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showPivotChartFilter="1" defaultThemeVersion="124226"/>
  <bookViews>
    <workbookView xWindow="60" yWindow="1695" windowWidth="21375" windowHeight="12480" tabRatio="882"/>
  </bookViews>
  <sheets>
    <sheet name="Inledning" sheetId="15" r:id="rId1"/>
    <sheet name="Profiltabell" sheetId="12" r:id="rId2"/>
    <sheet name="Profildiagram" sheetId="11" r:id="rId3"/>
    <sheet name="pivå" sheetId="22" state="hidden" r:id="rId4"/>
    <sheet name="2012" sheetId="19" state="hidden" r:id="rId5"/>
    <sheet name="t-1" sheetId="20" state="hidden" r:id="rId6"/>
    <sheet name="ltprof" sheetId="21" state="hidden" r:id="rId7"/>
    <sheet name="ltprof t-1" sheetId="10" state="hidden" r:id="rId8"/>
    <sheet name="Data - Landsting" sheetId="17" state="hidden" r:id="rId9"/>
    <sheet name="Data - Sjukhus" sheetId="18" state="hidden" r:id="rId10"/>
  </sheets>
  <definedNames>
    <definedName name="_xlnm._FilterDatabase" localSheetId="8" hidden="1">'Data - Landsting'!$A$1:$J$5369</definedName>
    <definedName name="_xlnm._FilterDatabase" localSheetId="9" hidden="1">'Data - Sjukhus'!$A$1:$J$2385</definedName>
    <definedName name="_xlnm.Print_Area" localSheetId="0">Inledning!$B$1:$B$69</definedName>
    <definedName name="_xlnm.Print_Area" localSheetId="2">Profildiagram!$B$1:$L$457</definedName>
    <definedName name="_xlnm.Print_Area" localSheetId="1">Profiltabell!$A$1:$N$385</definedName>
  </definedNames>
  <calcPr calcId="145621"/>
</workbook>
</file>

<file path=xl/calcChain.xml><?xml version="1.0" encoding="utf-8"?>
<calcChain xmlns="http://schemas.openxmlformats.org/spreadsheetml/2006/main">
  <c r="L107" i="12" l="1"/>
  <c r="C7" i="12" l="1"/>
  <c r="C9" i="12"/>
  <c r="C10" i="12"/>
  <c r="C12" i="12"/>
  <c r="C13" i="12"/>
  <c r="F12" i="19" l="1"/>
  <c r="AH386" i="21" l="1"/>
  <c r="AH387" i="21"/>
  <c r="AH388" i="21"/>
  <c r="AH389" i="21"/>
  <c r="AH390" i="21"/>
  <c r="AH391" i="21"/>
  <c r="AH392" i="21"/>
  <c r="AH393" i="21"/>
  <c r="AH394" i="21"/>
  <c r="AH395" i="21"/>
  <c r="AH396" i="21"/>
  <c r="AH397" i="21"/>
  <c r="AH398" i="21"/>
  <c r="AH399" i="21"/>
  <c r="AH400" i="21"/>
  <c r="AH401" i="21"/>
  <c r="AH402" i="21"/>
  <c r="AH403" i="21"/>
  <c r="AH404" i="21"/>
  <c r="AH405" i="21"/>
  <c r="AH406" i="21"/>
  <c r="AH407" i="21"/>
  <c r="AH408" i="21"/>
  <c r="AH409" i="21"/>
  <c r="AH410" i="21"/>
  <c r="AH411" i="21"/>
  <c r="AH412" i="21"/>
  <c r="AH413" i="21"/>
  <c r="AH414" i="21"/>
  <c r="AH415" i="21"/>
  <c r="AH416" i="21"/>
  <c r="AH417" i="21"/>
  <c r="AH418" i="21"/>
  <c r="AH419" i="21"/>
  <c r="AH420" i="21"/>
  <c r="AH421" i="21"/>
  <c r="AH422" i="21"/>
  <c r="AH423" i="21"/>
  <c r="AH424" i="21"/>
  <c r="AH425" i="21"/>
  <c r="AH426" i="21"/>
  <c r="AH427" i="21"/>
  <c r="AH428" i="21"/>
  <c r="AH429" i="21"/>
  <c r="AH430" i="21"/>
  <c r="AH431" i="21"/>
  <c r="AH432" i="21"/>
  <c r="AH433" i="21"/>
  <c r="AH434" i="21"/>
  <c r="AH435" i="21"/>
  <c r="AH436" i="21"/>
  <c r="AH437" i="21"/>
  <c r="AH438" i="21"/>
  <c r="AH439" i="21"/>
  <c r="AH440" i="21"/>
  <c r="AH441" i="21"/>
  <c r="AH442" i="21"/>
  <c r="AH443" i="21"/>
  <c r="AH444" i="21"/>
  <c r="AH445" i="21"/>
  <c r="AH446" i="21"/>
  <c r="AH447" i="21"/>
  <c r="AH448" i="21"/>
  <c r="AH449" i="21"/>
  <c r="AH450" i="21"/>
  <c r="AH451" i="21"/>
  <c r="AH452" i="21"/>
  <c r="AH453" i="21"/>
  <c r="AH454" i="21"/>
  <c r="AH455" i="21"/>
  <c r="AH456" i="21"/>
  <c r="AH457" i="21"/>
  <c r="AH458" i="21"/>
  <c r="AH459" i="21"/>
  <c r="AH460" i="21"/>
  <c r="AH461" i="21"/>
  <c r="AH462" i="21"/>
  <c r="AH463" i="21"/>
  <c r="AH464" i="21"/>
  <c r="AH465" i="21"/>
  <c r="AH466" i="21"/>
  <c r="AH467" i="21"/>
  <c r="AH468" i="21"/>
  <c r="AH469" i="21"/>
  <c r="AH470" i="21"/>
  <c r="AH471" i="21"/>
  <c r="AH472" i="21"/>
  <c r="AH473" i="21"/>
  <c r="AH474" i="21"/>
  <c r="AH475" i="21"/>
  <c r="AH476" i="21"/>
  <c r="AH477" i="21"/>
  <c r="AH478" i="21"/>
  <c r="AH479" i="21"/>
  <c r="AH480" i="21"/>
  <c r="AH481" i="21"/>
  <c r="AH482" i="21"/>
  <c r="AH483" i="21"/>
  <c r="AH484" i="21"/>
  <c r="AH485" i="21"/>
  <c r="J3" i="20" l="1"/>
  <c r="K3" i="20"/>
  <c r="L3" i="20"/>
  <c r="M3" i="20"/>
  <c r="N3" i="20"/>
  <c r="O3" i="20"/>
  <c r="P3" i="20"/>
  <c r="Q3" i="20"/>
  <c r="R3" i="20"/>
  <c r="S3" i="20"/>
  <c r="T3" i="20"/>
  <c r="U3" i="20"/>
  <c r="V3" i="20"/>
  <c r="W3" i="20"/>
  <c r="X3" i="20"/>
  <c r="Y3" i="20"/>
  <c r="Z3" i="20"/>
  <c r="AA3" i="20"/>
  <c r="AB3" i="20"/>
  <c r="AC3" i="20"/>
  <c r="AD3" i="20"/>
  <c r="AE3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D4" i="20"/>
  <c r="AE4" i="20"/>
  <c r="J5" i="20"/>
  <c r="K5" i="20"/>
  <c r="L5" i="20"/>
  <c r="M5" i="20"/>
  <c r="N5" i="20"/>
  <c r="O5" i="20"/>
  <c r="P5" i="20"/>
  <c r="Q5" i="20"/>
  <c r="R5" i="20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E6" i="20"/>
  <c r="J7" i="20"/>
  <c r="K7" i="20"/>
  <c r="L7" i="20"/>
  <c r="M7" i="20"/>
  <c r="N7" i="20"/>
  <c r="O7" i="20"/>
  <c r="P7" i="20"/>
  <c r="Q7" i="20"/>
  <c r="R7" i="20"/>
  <c r="S7" i="20"/>
  <c r="T7" i="20"/>
  <c r="U7" i="20"/>
  <c r="V7" i="20"/>
  <c r="W7" i="20"/>
  <c r="X7" i="20"/>
  <c r="Y7" i="20"/>
  <c r="Z7" i="20"/>
  <c r="AA7" i="20"/>
  <c r="AB7" i="20"/>
  <c r="AC7" i="20"/>
  <c r="AD7" i="20"/>
  <c r="AE7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AC54" i="20"/>
  <c r="AD54" i="20"/>
  <c r="AE54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AB56" i="20"/>
  <c r="AC56" i="20"/>
  <c r="AD56" i="20"/>
  <c r="AE56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AB57" i="20"/>
  <c r="AC57" i="20"/>
  <c r="AD57" i="20"/>
  <c r="AE57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AC59" i="20"/>
  <c r="AD59" i="20"/>
  <c r="AE59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J63" i="20"/>
  <c r="K63" i="20"/>
  <c r="L63" i="20"/>
  <c r="M63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AA63" i="20"/>
  <c r="AB63" i="20"/>
  <c r="AC63" i="20"/>
  <c r="AD63" i="20"/>
  <c r="AE63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AA65" i="20"/>
  <c r="AB65" i="20"/>
  <c r="AC65" i="20"/>
  <c r="AD65" i="20"/>
  <c r="AE65" i="20"/>
  <c r="J66" i="20"/>
  <c r="K66" i="20"/>
  <c r="L66" i="20"/>
  <c r="M66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Z66" i="20"/>
  <c r="AA66" i="20"/>
  <c r="AB66" i="20"/>
  <c r="AC66" i="20"/>
  <c r="AD66" i="20"/>
  <c r="AE66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AB67" i="20"/>
  <c r="AC67" i="20"/>
  <c r="AD67" i="20"/>
  <c r="AE67" i="20"/>
  <c r="J68" i="20"/>
  <c r="K68" i="20"/>
  <c r="L68" i="20"/>
  <c r="M68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AA68" i="20"/>
  <c r="AB68" i="20"/>
  <c r="AC68" i="20"/>
  <c r="AD68" i="20"/>
  <c r="AE68" i="20"/>
  <c r="J69" i="20"/>
  <c r="K69" i="20"/>
  <c r="L69" i="20"/>
  <c r="M69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AA69" i="20"/>
  <c r="AB69" i="20"/>
  <c r="AC69" i="20"/>
  <c r="AD69" i="20"/>
  <c r="AE69" i="20"/>
  <c r="J70" i="20"/>
  <c r="K70" i="20"/>
  <c r="L70" i="20"/>
  <c r="M70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AA70" i="20"/>
  <c r="AB70" i="20"/>
  <c r="AC70" i="20"/>
  <c r="AD70" i="20"/>
  <c r="AE70" i="20"/>
  <c r="J71" i="20"/>
  <c r="K71" i="20"/>
  <c r="L71" i="20"/>
  <c r="M71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AB71" i="20"/>
  <c r="AC71" i="20"/>
  <c r="AD71" i="20"/>
  <c r="AE71" i="20"/>
  <c r="J72" i="20"/>
  <c r="K72" i="20"/>
  <c r="L72" i="20"/>
  <c r="M72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AA72" i="20"/>
  <c r="AB72" i="20"/>
  <c r="AC72" i="20"/>
  <c r="AD72" i="20"/>
  <c r="AE72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J74" i="20"/>
  <c r="K74" i="20"/>
  <c r="L74" i="20"/>
  <c r="M74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AA74" i="20"/>
  <c r="AB74" i="20"/>
  <c r="AC74" i="20"/>
  <c r="AD74" i="20"/>
  <c r="AE74" i="20"/>
  <c r="J75" i="20"/>
  <c r="K75" i="20"/>
  <c r="L75" i="20"/>
  <c r="M75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AA75" i="20"/>
  <c r="AB75" i="20"/>
  <c r="AC75" i="20"/>
  <c r="AD75" i="20"/>
  <c r="AE75" i="20"/>
  <c r="J76" i="20"/>
  <c r="K76" i="20"/>
  <c r="L76" i="20"/>
  <c r="M76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AA76" i="20"/>
  <c r="AB76" i="20"/>
  <c r="AC76" i="20"/>
  <c r="AD76" i="20"/>
  <c r="AE76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AB78" i="20"/>
  <c r="AC78" i="20"/>
  <c r="AD78" i="20"/>
  <c r="AE78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J80" i="20"/>
  <c r="K80" i="20"/>
  <c r="L80" i="20"/>
  <c r="M80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AB80" i="20"/>
  <c r="AC80" i="20"/>
  <c r="AD80" i="20"/>
  <c r="AE80" i="20"/>
  <c r="J81" i="20"/>
  <c r="K81" i="20"/>
  <c r="L81" i="20"/>
  <c r="M81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AB81" i="20"/>
  <c r="AC81" i="20"/>
  <c r="AD81" i="20"/>
  <c r="AE81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AB82" i="20"/>
  <c r="AC82" i="20"/>
  <c r="AD82" i="20"/>
  <c r="AE82" i="20"/>
  <c r="J83" i="20"/>
  <c r="K83" i="20"/>
  <c r="L83" i="20"/>
  <c r="M83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J84" i="20"/>
  <c r="K84" i="20"/>
  <c r="L84" i="20"/>
  <c r="M84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AB84" i="20"/>
  <c r="AC84" i="20"/>
  <c r="AD84" i="20"/>
  <c r="AE84" i="20"/>
  <c r="J85" i="20"/>
  <c r="K85" i="20"/>
  <c r="L85" i="20"/>
  <c r="M85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E85" i="20"/>
  <c r="J86" i="20"/>
  <c r="K86" i="20"/>
  <c r="L86" i="20"/>
  <c r="M86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Z86" i="20"/>
  <c r="AA86" i="20"/>
  <c r="AB86" i="20"/>
  <c r="AC86" i="20"/>
  <c r="AD86" i="20"/>
  <c r="AE86" i="20"/>
  <c r="J87" i="20"/>
  <c r="K87" i="20"/>
  <c r="L87" i="20"/>
  <c r="M87" i="20"/>
  <c r="N87" i="20"/>
  <c r="O87" i="20"/>
  <c r="P87" i="20"/>
  <c r="Q87" i="20"/>
  <c r="R87" i="20"/>
  <c r="S87" i="20"/>
  <c r="T87" i="20"/>
  <c r="U87" i="20"/>
  <c r="V87" i="20"/>
  <c r="W87" i="20"/>
  <c r="X87" i="20"/>
  <c r="Y87" i="20"/>
  <c r="Z87" i="20"/>
  <c r="AA87" i="20"/>
  <c r="AB87" i="20"/>
  <c r="AC87" i="20"/>
  <c r="AD87" i="20"/>
  <c r="AE87" i="20"/>
  <c r="J88" i="20"/>
  <c r="K88" i="20"/>
  <c r="L88" i="20"/>
  <c r="M88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E88" i="20"/>
  <c r="J89" i="20"/>
  <c r="K89" i="20"/>
  <c r="L89" i="20"/>
  <c r="M89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AB89" i="20"/>
  <c r="AC89" i="20"/>
  <c r="AD89" i="20"/>
  <c r="AE89" i="20"/>
  <c r="J90" i="20"/>
  <c r="K90" i="20"/>
  <c r="L90" i="20"/>
  <c r="M90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AB90" i="20"/>
  <c r="AC90" i="20"/>
  <c r="AD90" i="20"/>
  <c r="AE90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AB91" i="20"/>
  <c r="AC91" i="20"/>
  <c r="AD91" i="20"/>
  <c r="AE91" i="20"/>
  <c r="J92" i="20"/>
  <c r="K92" i="20"/>
  <c r="L92" i="20"/>
  <c r="M92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Z92" i="20"/>
  <c r="AA92" i="20"/>
  <c r="AB92" i="20"/>
  <c r="AC92" i="20"/>
  <c r="AD92" i="20"/>
  <c r="AE92" i="20"/>
  <c r="J93" i="20"/>
  <c r="K93" i="20"/>
  <c r="L93" i="20"/>
  <c r="M93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Z93" i="20"/>
  <c r="AA93" i="20"/>
  <c r="AB93" i="20"/>
  <c r="AC93" i="20"/>
  <c r="AD93" i="20"/>
  <c r="AE93" i="20"/>
  <c r="J94" i="20"/>
  <c r="K94" i="20"/>
  <c r="L94" i="20"/>
  <c r="M94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AA94" i="20"/>
  <c r="AB94" i="20"/>
  <c r="AC94" i="20"/>
  <c r="AD94" i="20"/>
  <c r="AE94" i="20"/>
  <c r="J95" i="20"/>
  <c r="K95" i="20"/>
  <c r="L95" i="20"/>
  <c r="M95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Z95" i="20"/>
  <c r="AA95" i="20"/>
  <c r="AB95" i="20"/>
  <c r="AC95" i="20"/>
  <c r="AD95" i="20"/>
  <c r="AE95" i="20"/>
  <c r="J96" i="20"/>
  <c r="K96" i="20"/>
  <c r="L96" i="20"/>
  <c r="M96" i="20"/>
  <c r="N96" i="20"/>
  <c r="O96" i="20"/>
  <c r="P96" i="20"/>
  <c r="Q96" i="20"/>
  <c r="R96" i="20"/>
  <c r="S96" i="20"/>
  <c r="T96" i="20"/>
  <c r="U96" i="20"/>
  <c r="V96" i="20"/>
  <c r="W96" i="20"/>
  <c r="X96" i="20"/>
  <c r="Y96" i="20"/>
  <c r="Z96" i="20"/>
  <c r="AA96" i="20"/>
  <c r="AB96" i="20"/>
  <c r="AC96" i="20"/>
  <c r="AD96" i="20"/>
  <c r="AE96" i="20"/>
  <c r="J97" i="20"/>
  <c r="K97" i="20"/>
  <c r="L97" i="20"/>
  <c r="M97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Z97" i="20"/>
  <c r="AA97" i="20"/>
  <c r="AB97" i="20"/>
  <c r="AC97" i="20"/>
  <c r="AD97" i="20"/>
  <c r="AE97" i="20"/>
  <c r="J98" i="20"/>
  <c r="K98" i="20"/>
  <c r="L98" i="20"/>
  <c r="M98" i="20"/>
  <c r="N98" i="20"/>
  <c r="O98" i="20"/>
  <c r="P98" i="20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Y99" i="20"/>
  <c r="Z99" i="20"/>
  <c r="AA99" i="20"/>
  <c r="AB99" i="20"/>
  <c r="AC99" i="20"/>
  <c r="AD99" i="20"/>
  <c r="AE99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AB100" i="20"/>
  <c r="AC100" i="20"/>
  <c r="AD100" i="20"/>
  <c r="AE100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Z101" i="20"/>
  <c r="AA101" i="20"/>
  <c r="AB101" i="20"/>
  <c r="AC101" i="20"/>
  <c r="AD101" i="20"/>
  <c r="AE101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AB102" i="20"/>
  <c r="AC102" i="20"/>
  <c r="AD102" i="20"/>
  <c r="AE102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AB103" i="20"/>
  <c r="AC103" i="20"/>
  <c r="AD103" i="20"/>
  <c r="AE103" i="20"/>
  <c r="J104" i="20"/>
  <c r="K104" i="20"/>
  <c r="L104" i="20"/>
  <c r="M104" i="20"/>
  <c r="N104" i="20"/>
  <c r="O104" i="20"/>
  <c r="P104" i="20"/>
  <c r="Q104" i="20"/>
  <c r="R104" i="20"/>
  <c r="S104" i="20"/>
  <c r="T104" i="20"/>
  <c r="U104" i="20"/>
  <c r="V104" i="20"/>
  <c r="W104" i="20"/>
  <c r="X104" i="20"/>
  <c r="Y104" i="20"/>
  <c r="Z104" i="20"/>
  <c r="AA104" i="20"/>
  <c r="AB104" i="20"/>
  <c r="AC104" i="20"/>
  <c r="AD104" i="20"/>
  <c r="AE104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J108" i="20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Y108" i="20"/>
  <c r="Z108" i="20"/>
  <c r="AA108" i="20"/>
  <c r="AB108" i="20"/>
  <c r="AC108" i="20"/>
  <c r="AD108" i="20"/>
  <c r="AE108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AB109" i="20"/>
  <c r="AC109" i="20"/>
  <c r="AD109" i="20"/>
  <c r="AE109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AB111" i="20"/>
  <c r="AC111" i="20"/>
  <c r="AD111" i="20"/>
  <c r="AE111" i="20"/>
  <c r="J112" i="20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AB112" i="20"/>
  <c r="AC112" i="20"/>
  <c r="AD112" i="20"/>
  <c r="AE112" i="20"/>
  <c r="J113" i="20"/>
  <c r="K113" i="20"/>
  <c r="L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AB113" i="20"/>
  <c r="AC113" i="20"/>
  <c r="AD113" i="20"/>
  <c r="AE113" i="20"/>
  <c r="J114" i="20"/>
  <c r="K114" i="20"/>
  <c r="L114" i="20"/>
  <c r="M114" i="20"/>
  <c r="N114" i="20"/>
  <c r="O114" i="20"/>
  <c r="P114" i="20"/>
  <c r="Q114" i="20"/>
  <c r="R114" i="20"/>
  <c r="S114" i="20"/>
  <c r="T114" i="20"/>
  <c r="U114" i="20"/>
  <c r="V114" i="20"/>
  <c r="W114" i="20"/>
  <c r="X114" i="20"/>
  <c r="Y114" i="20"/>
  <c r="Z114" i="20"/>
  <c r="AA114" i="20"/>
  <c r="AB114" i="20"/>
  <c r="AC114" i="20"/>
  <c r="AD114" i="20"/>
  <c r="AE114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J196" i="20"/>
  <c r="K196" i="20"/>
  <c r="L196" i="20"/>
  <c r="M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J198" i="20"/>
  <c r="K198" i="20"/>
  <c r="L198" i="20"/>
  <c r="M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J199" i="20"/>
  <c r="K199" i="20"/>
  <c r="L199" i="20"/>
  <c r="M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J200" i="20"/>
  <c r="K200" i="20"/>
  <c r="L200" i="20"/>
  <c r="M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J201" i="20"/>
  <c r="K201" i="20"/>
  <c r="L201" i="20"/>
  <c r="M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J202" i="20"/>
  <c r="K202" i="20"/>
  <c r="L202" i="20"/>
  <c r="M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J203" i="20"/>
  <c r="K203" i="20"/>
  <c r="L203" i="20"/>
  <c r="M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J204" i="20"/>
  <c r="K204" i="20"/>
  <c r="L204" i="20"/>
  <c r="M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J205" i="20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J206" i="20"/>
  <c r="K206" i="20"/>
  <c r="L206" i="20"/>
  <c r="M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J207" i="20"/>
  <c r="K207" i="20"/>
  <c r="L207" i="20"/>
  <c r="M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J208" i="20"/>
  <c r="K208" i="20"/>
  <c r="L208" i="20"/>
  <c r="M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J209" i="20"/>
  <c r="K209" i="20"/>
  <c r="L209" i="20"/>
  <c r="M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J210" i="20"/>
  <c r="K210" i="20"/>
  <c r="L210" i="20"/>
  <c r="M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J211" i="20"/>
  <c r="K211" i="20"/>
  <c r="L211" i="20"/>
  <c r="M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J212" i="20"/>
  <c r="K212" i="20"/>
  <c r="L212" i="20"/>
  <c r="M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J213" i="20"/>
  <c r="K213" i="20"/>
  <c r="L213" i="20"/>
  <c r="M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J214" i="20"/>
  <c r="K214" i="20"/>
  <c r="L214" i="20"/>
  <c r="M214" i="20"/>
  <c r="N214" i="20"/>
  <c r="O214" i="20"/>
  <c r="P214" i="20"/>
  <c r="Q214" i="20"/>
  <c r="R214" i="20"/>
  <c r="S214" i="20"/>
  <c r="T214" i="20"/>
  <c r="U214" i="20"/>
  <c r="V214" i="20"/>
  <c r="W214" i="20"/>
  <c r="X214" i="20"/>
  <c r="Y214" i="20"/>
  <c r="Z214" i="20"/>
  <c r="AA214" i="20"/>
  <c r="AB214" i="20"/>
  <c r="AC214" i="20"/>
  <c r="AD214" i="20"/>
  <c r="AE214" i="20"/>
  <c r="J215" i="20"/>
  <c r="K215" i="20"/>
  <c r="L215" i="20"/>
  <c r="M215" i="20"/>
  <c r="N215" i="20"/>
  <c r="O215" i="20"/>
  <c r="P215" i="20"/>
  <c r="Q215" i="20"/>
  <c r="R215" i="20"/>
  <c r="S215" i="20"/>
  <c r="T215" i="20"/>
  <c r="U215" i="20"/>
  <c r="V215" i="20"/>
  <c r="W215" i="20"/>
  <c r="X215" i="20"/>
  <c r="Y215" i="20"/>
  <c r="Z215" i="20"/>
  <c r="AA215" i="20"/>
  <c r="AB215" i="20"/>
  <c r="AC215" i="20"/>
  <c r="AD215" i="20"/>
  <c r="AE215" i="20"/>
  <c r="J216" i="20"/>
  <c r="K216" i="20"/>
  <c r="L216" i="20"/>
  <c r="M216" i="20"/>
  <c r="N216" i="20"/>
  <c r="O216" i="20"/>
  <c r="P216" i="20"/>
  <c r="Q216" i="20"/>
  <c r="R216" i="20"/>
  <c r="S216" i="20"/>
  <c r="T216" i="20"/>
  <c r="U216" i="20"/>
  <c r="V216" i="20"/>
  <c r="W216" i="20"/>
  <c r="X216" i="20"/>
  <c r="Y216" i="20"/>
  <c r="Z216" i="20"/>
  <c r="AA216" i="20"/>
  <c r="AB216" i="20"/>
  <c r="AC216" i="20"/>
  <c r="AD216" i="20"/>
  <c r="AE216" i="20"/>
  <c r="J217" i="20"/>
  <c r="K217" i="20"/>
  <c r="L217" i="20"/>
  <c r="M217" i="20"/>
  <c r="N217" i="20"/>
  <c r="O217" i="20"/>
  <c r="P217" i="20"/>
  <c r="Q217" i="20"/>
  <c r="R217" i="20"/>
  <c r="S217" i="20"/>
  <c r="T217" i="20"/>
  <c r="U217" i="20"/>
  <c r="V217" i="20"/>
  <c r="W217" i="20"/>
  <c r="X217" i="20"/>
  <c r="Y217" i="20"/>
  <c r="Z217" i="20"/>
  <c r="AA217" i="20"/>
  <c r="AB217" i="20"/>
  <c r="AC217" i="20"/>
  <c r="AD217" i="20"/>
  <c r="AE217" i="20"/>
  <c r="J218" i="20"/>
  <c r="K218" i="20"/>
  <c r="L218" i="20"/>
  <c r="M218" i="20"/>
  <c r="N218" i="20"/>
  <c r="O218" i="20"/>
  <c r="P218" i="20"/>
  <c r="Q218" i="20"/>
  <c r="R218" i="20"/>
  <c r="S218" i="20"/>
  <c r="T218" i="20"/>
  <c r="U218" i="20"/>
  <c r="V218" i="20"/>
  <c r="W218" i="20"/>
  <c r="X218" i="20"/>
  <c r="Y218" i="20"/>
  <c r="Z218" i="20"/>
  <c r="AA218" i="20"/>
  <c r="AB218" i="20"/>
  <c r="AC218" i="20"/>
  <c r="AD218" i="20"/>
  <c r="AE218" i="20"/>
  <c r="J219" i="20"/>
  <c r="K219" i="20"/>
  <c r="L219" i="20"/>
  <c r="M219" i="20"/>
  <c r="N219" i="20"/>
  <c r="O219" i="20"/>
  <c r="P219" i="20"/>
  <c r="Q219" i="20"/>
  <c r="R219" i="20"/>
  <c r="S219" i="20"/>
  <c r="T219" i="20"/>
  <c r="U219" i="20"/>
  <c r="V219" i="20"/>
  <c r="W219" i="20"/>
  <c r="X219" i="20"/>
  <c r="Y219" i="20"/>
  <c r="Z219" i="20"/>
  <c r="AA219" i="20"/>
  <c r="AB219" i="20"/>
  <c r="AC219" i="20"/>
  <c r="AD219" i="20"/>
  <c r="AE219" i="20"/>
  <c r="J220" i="20"/>
  <c r="K220" i="20"/>
  <c r="L220" i="20"/>
  <c r="M220" i="20"/>
  <c r="N220" i="20"/>
  <c r="O220" i="20"/>
  <c r="P220" i="20"/>
  <c r="Q220" i="20"/>
  <c r="R220" i="20"/>
  <c r="S220" i="20"/>
  <c r="T220" i="20"/>
  <c r="U220" i="20"/>
  <c r="V220" i="20"/>
  <c r="W220" i="20"/>
  <c r="X220" i="20"/>
  <c r="Y220" i="20"/>
  <c r="Z220" i="20"/>
  <c r="AA220" i="20"/>
  <c r="AB220" i="20"/>
  <c r="AC220" i="20"/>
  <c r="AD220" i="20"/>
  <c r="AE220" i="20"/>
  <c r="J221" i="20"/>
  <c r="K221" i="20"/>
  <c r="L221" i="20"/>
  <c r="M221" i="20"/>
  <c r="N221" i="20"/>
  <c r="O221" i="20"/>
  <c r="P221" i="20"/>
  <c r="Q221" i="20"/>
  <c r="R221" i="20"/>
  <c r="S221" i="20"/>
  <c r="T221" i="20"/>
  <c r="U221" i="20"/>
  <c r="V221" i="20"/>
  <c r="W221" i="20"/>
  <c r="X221" i="20"/>
  <c r="Y221" i="20"/>
  <c r="Z221" i="20"/>
  <c r="AA221" i="20"/>
  <c r="AB221" i="20"/>
  <c r="AC221" i="20"/>
  <c r="AD221" i="20"/>
  <c r="AE221" i="20"/>
  <c r="J222" i="20"/>
  <c r="K222" i="20"/>
  <c r="L222" i="20"/>
  <c r="M222" i="20"/>
  <c r="N222" i="20"/>
  <c r="O222" i="20"/>
  <c r="P222" i="20"/>
  <c r="Q222" i="20"/>
  <c r="R222" i="20"/>
  <c r="S222" i="20"/>
  <c r="T222" i="20"/>
  <c r="U222" i="20"/>
  <c r="V222" i="20"/>
  <c r="W222" i="20"/>
  <c r="X222" i="20"/>
  <c r="Y222" i="20"/>
  <c r="Z222" i="20"/>
  <c r="AA222" i="20"/>
  <c r="AB222" i="20"/>
  <c r="AC222" i="20"/>
  <c r="AD222" i="20"/>
  <c r="AE222" i="20"/>
  <c r="J223" i="20"/>
  <c r="K223" i="20"/>
  <c r="L223" i="20"/>
  <c r="M223" i="20"/>
  <c r="N223" i="20"/>
  <c r="O223" i="20"/>
  <c r="P223" i="20"/>
  <c r="Q223" i="20"/>
  <c r="R223" i="20"/>
  <c r="S223" i="20"/>
  <c r="T223" i="20"/>
  <c r="U223" i="20"/>
  <c r="V223" i="20"/>
  <c r="W223" i="20"/>
  <c r="X223" i="20"/>
  <c r="Y223" i="20"/>
  <c r="Z223" i="20"/>
  <c r="AA223" i="20"/>
  <c r="AB223" i="20"/>
  <c r="AC223" i="20"/>
  <c r="AD223" i="20"/>
  <c r="AE223" i="20"/>
  <c r="J224" i="20"/>
  <c r="K224" i="20"/>
  <c r="L224" i="20"/>
  <c r="M224" i="20"/>
  <c r="N224" i="20"/>
  <c r="O224" i="20"/>
  <c r="P224" i="20"/>
  <c r="Q224" i="20"/>
  <c r="R224" i="20"/>
  <c r="S224" i="20"/>
  <c r="T224" i="20"/>
  <c r="U224" i="20"/>
  <c r="V224" i="20"/>
  <c r="W224" i="20"/>
  <c r="X224" i="20"/>
  <c r="Y224" i="20"/>
  <c r="Z224" i="20"/>
  <c r="AA224" i="20"/>
  <c r="AB224" i="20"/>
  <c r="AC224" i="20"/>
  <c r="AD224" i="20"/>
  <c r="AE224" i="20"/>
  <c r="J225" i="20"/>
  <c r="K225" i="20"/>
  <c r="L225" i="20"/>
  <c r="M225" i="20"/>
  <c r="N225" i="20"/>
  <c r="O225" i="20"/>
  <c r="P225" i="20"/>
  <c r="Q225" i="20"/>
  <c r="R225" i="20"/>
  <c r="S225" i="20"/>
  <c r="T225" i="20"/>
  <c r="U225" i="20"/>
  <c r="V225" i="20"/>
  <c r="W225" i="20"/>
  <c r="X225" i="20"/>
  <c r="Y225" i="20"/>
  <c r="Z225" i="20"/>
  <c r="AA225" i="20"/>
  <c r="AB225" i="20"/>
  <c r="AC225" i="20"/>
  <c r="AD225" i="20"/>
  <c r="AE225" i="20"/>
  <c r="J226" i="20"/>
  <c r="K226" i="20"/>
  <c r="L226" i="20"/>
  <c r="M226" i="20"/>
  <c r="N226" i="20"/>
  <c r="O226" i="20"/>
  <c r="P226" i="20"/>
  <c r="Q226" i="20"/>
  <c r="R226" i="20"/>
  <c r="S226" i="20"/>
  <c r="T226" i="20"/>
  <c r="U226" i="20"/>
  <c r="V226" i="20"/>
  <c r="W226" i="20"/>
  <c r="X226" i="20"/>
  <c r="Y226" i="20"/>
  <c r="Z226" i="20"/>
  <c r="AA226" i="20"/>
  <c r="AB226" i="20"/>
  <c r="AC226" i="20"/>
  <c r="AD226" i="20"/>
  <c r="AE226" i="20"/>
  <c r="J227" i="20"/>
  <c r="K227" i="20"/>
  <c r="L227" i="20"/>
  <c r="M227" i="20"/>
  <c r="N227" i="20"/>
  <c r="O227" i="20"/>
  <c r="P227" i="20"/>
  <c r="Q227" i="20"/>
  <c r="R227" i="20"/>
  <c r="S227" i="20"/>
  <c r="T227" i="20"/>
  <c r="U227" i="20"/>
  <c r="V227" i="20"/>
  <c r="W227" i="20"/>
  <c r="X227" i="20"/>
  <c r="Y227" i="20"/>
  <c r="Z227" i="20"/>
  <c r="AA227" i="20"/>
  <c r="AB227" i="20"/>
  <c r="AC227" i="20"/>
  <c r="AD227" i="20"/>
  <c r="AE227" i="20"/>
  <c r="J228" i="20"/>
  <c r="K228" i="20"/>
  <c r="L228" i="20"/>
  <c r="M228" i="20"/>
  <c r="N228" i="20"/>
  <c r="O228" i="20"/>
  <c r="P228" i="20"/>
  <c r="Q228" i="20"/>
  <c r="R228" i="20"/>
  <c r="S228" i="20"/>
  <c r="T228" i="20"/>
  <c r="U228" i="20"/>
  <c r="V228" i="20"/>
  <c r="W228" i="20"/>
  <c r="X228" i="20"/>
  <c r="Y228" i="20"/>
  <c r="Z228" i="20"/>
  <c r="AA228" i="20"/>
  <c r="AB228" i="20"/>
  <c r="AC228" i="20"/>
  <c r="AD228" i="20"/>
  <c r="AE228" i="20"/>
  <c r="J229" i="20"/>
  <c r="K229" i="20"/>
  <c r="L229" i="20"/>
  <c r="M229" i="20"/>
  <c r="N229" i="20"/>
  <c r="O229" i="20"/>
  <c r="P229" i="20"/>
  <c r="Q229" i="20"/>
  <c r="R229" i="20"/>
  <c r="S229" i="20"/>
  <c r="T229" i="20"/>
  <c r="U229" i="20"/>
  <c r="V229" i="20"/>
  <c r="W229" i="20"/>
  <c r="X229" i="20"/>
  <c r="Y229" i="20"/>
  <c r="Z229" i="20"/>
  <c r="AA229" i="20"/>
  <c r="AB229" i="20"/>
  <c r="AC229" i="20"/>
  <c r="AD229" i="20"/>
  <c r="AE229" i="20"/>
  <c r="J230" i="20"/>
  <c r="K230" i="20"/>
  <c r="L230" i="20"/>
  <c r="M230" i="20"/>
  <c r="N230" i="20"/>
  <c r="O230" i="20"/>
  <c r="P230" i="20"/>
  <c r="Q230" i="20"/>
  <c r="R230" i="20"/>
  <c r="S230" i="20"/>
  <c r="T230" i="20"/>
  <c r="U230" i="20"/>
  <c r="V230" i="20"/>
  <c r="W230" i="20"/>
  <c r="X230" i="20"/>
  <c r="Y230" i="20"/>
  <c r="Z230" i="20"/>
  <c r="AA230" i="20"/>
  <c r="AB230" i="20"/>
  <c r="AC230" i="20"/>
  <c r="AD230" i="20"/>
  <c r="AE230" i="20"/>
  <c r="J231" i="20"/>
  <c r="K231" i="20"/>
  <c r="L231" i="20"/>
  <c r="M231" i="20"/>
  <c r="N231" i="20"/>
  <c r="O231" i="20"/>
  <c r="P231" i="20"/>
  <c r="Q231" i="20"/>
  <c r="R231" i="20"/>
  <c r="S231" i="20"/>
  <c r="T231" i="20"/>
  <c r="U231" i="20"/>
  <c r="V231" i="20"/>
  <c r="W231" i="20"/>
  <c r="X231" i="20"/>
  <c r="Y231" i="20"/>
  <c r="Z231" i="20"/>
  <c r="AA231" i="20"/>
  <c r="AB231" i="20"/>
  <c r="AC231" i="20"/>
  <c r="AD231" i="20"/>
  <c r="AE231" i="20"/>
  <c r="J232" i="20"/>
  <c r="K232" i="20"/>
  <c r="L232" i="20"/>
  <c r="M232" i="20"/>
  <c r="N232" i="20"/>
  <c r="O232" i="20"/>
  <c r="P232" i="20"/>
  <c r="Q232" i="20"/>
  <c r="R232" i="20"/>
  <c r="S232" i="20"/>
  <c r="T232" i="20"/>
  <c r="U232" i="20"/>
  <c r="V232" i="20"/>
  <c r="W232" i="20"/>
  <c r="X232" i="20"/>
  <c r="Y232" i="20"/>
  <c r="Z232" i="20"/>
  <c r="AA232" i="20"/>
  <c r="AB232" i="20"/>
  <c r="AC232" i="20"/>
  <c r="AD232" i="20"/>
  <c r="AE232" i="20"/>
  <c r="J233" i="20"/>
  <c r="K233" i="20"/>
  <c r="L233" i="20"/>
  <c r="M233" i="20"/>
  <c r="N233" i="20"/>
  <c r="O233" i="20"/>
  <c r="P233" i="20"/>
  <c r="Q233" i="20"/>
  <c r="R233" i="20"/>
  <c r="S233" i="20"/>
  <c r="T233" i="20"/>
  <c r="U233" i="20"/>
  <c r="V233" i="20"/>
  <c r="W233" i="20"/>
  <c r="X233" i="20"/>
  <c r="Y233" i="20"/>
  <c r="Z233" i="20"/>
  <c r="AA233" i="20"/>
  <c r="AB233" i="20"/>
  <c r="AC233" i="20"/>
  <c r="AD233" i="20"/>
  <c r="AE233" i="20"/>
  <c r="J234" i="20"/>
  <c r="K234" i="20"/>
  <c r="L234" i="20"/>
  <c r="M234" i="20"/>
  <c r="N234" i="20"/>
  <c r="O234" i="20"/>
  <c r="P234" i="20"/>
  <c r="Q234" i="20"/>
  <c r="R234" i="20"/>
  <c r="S234" i="20"/>
  <c r="T234" i="20"/>
  <c r="U234" i="20"/>
  <c r="V234" i="20"/>
  <c r="W234" i="20"/>
  <c r="X234" i="20"/>
  <c r="Y234" i="20"/>
  <c r="Z234" i="20"/>
  <c r="AA234" i="20"/>
  <c r="AB234" i="20"/>
  <c r="AC234" i="20"/>
  <c r="AD234" i="20"/>
  <c r="AE234" i="20"/>
  <c r="J235" i="20"/>
  <c r="K235" i="20"/>
  <c r="L235" i="20"/>
  <c r="M235" i="20"/>
  <c r="N235" i="20"/>
  <c r="O235" i="20"/>
  <c r="P235" i="20"/>
  <c r="Q235" i="20"/>
  <c r="R235" i="20"/>
  <c r="S235" i="20"/>
  <c r="T235" i="20"/>
  <c r="U235" i="20"/>
  <c r="V235" i="20"/>
  <c r="W235" i="20"/>
  <c r="X235" i="20"/>
  <c r="Y235" i="20"/>
  <c r="Z235" i="20"/>
  <c r="AA235" i="20"/>
  <c r="AB235" i="20"/>
  <c r="AC235" i="20"/>
  <c r="AD235" i="20"/>
  <c r="AE235" i="20"/>
  <c r="J236" i="20"/>
  <c r="K236" i="20"/>
  <c r="L236" i="20"/>
  <c r="M236" i="20"/>
  <c r="N236" i="20"/>
  <c r="O236" i="20"/>
  <c r="P236" i="20"/>
  <c r="Q236" i="20"/>
  <c r="R236" i="20"/>
  <c r="S236" i="20"/>
  <c r="T236" i="20"/>
  <c r="U236" i="20"/>
  <c r="V236" i="20"/>
  <c r="W236" i="20"/>
  <c r="X236" i="20"/>
  <c r="Y236" i="20"/>
  <c r="Z236" i="20"/>
  <c r="AA236" i="20"/>
  <c r="AB236" i="20"/>
  <c r="AC236" i="20"/>
  <c r="AD236" i="20"/>
  <c r="AE236" i="20"/>
  <c r="J237" i="20"/>
  <c r="K237" i="20"/>
  <c r="L237" i="20"/>
  <c r="M237" i="20"/>
  <c r="N237" i="20"/>
  <c r="O237" i="20"/>
  <c r="P237" i="20"/>
  <c r="Q237" i="20"/>
  <c r="R237" i="20"/>
  <c r="S237" i="20"/>
  <c r="T237" i="20"/>
  <c r="U237" i="20"/>
  <c r="V237" i="20"/>
  <c r="W237" i="20"/>
  <c r="X237" i="20"/>
  <c r="Y237" i="20"/>
  <c r="Z237" i="20"/>
  <c r="AA237" i="20"/>
  <c r="AB237" i="20"/>
  <c r="AC237" i="20"/>
  <c r="AD237" i="20"/>
  <c r="AE237" i="20"/>
  <c r="J238" i="20"/>
  <c r="K238" i="20"/>
  <c r="L238" i="20"/>
  <c r="M238" i="20"/>
  <c r="N238" i="20"/>
  <c r="O238" i="20"/>
  <c r="P238" i="20"/>
  <c r="Q238" i="20"/>
  <c r="R238" i="20"/>
  <c r="S238" i="20"/>
  <c r="T238" i="20"/>
  <c r="U238" i="20"/>
  <c r="V238" i="20"/>
  <c r="W238" i="20"/>
  <c r="X238" i="20"/>
  <c r="Y238" i="20"/>
  <c r="Z238" i="20"/>
  <c r="AA238" i="20"/>
  <c r="AB238" i="20"/>
  <c r="AC238" i="20"/>
  <c r="AD238" i="20"/>
  <c r="AE238" i="20"/>
  <c r="J239" i="20"/>
  <c r="K239" i="20"/>
  <c r="L239" i="20"/>
  <c r="M239" i="20"/>
  <c r="N239" i="20"/>
  <c r="O239" i="20"/>
  <c r="P239" i="20"/>
  <c r="Q239" i="20"/>
  <c r="R239" i="20"/>
  <c r="S239" i="20"/>
  <c r="T239" i="20"/>
  <c r="U239" i="20"/>
  <c r="V239" i="20"/>
  <c r="W239" i="20"/>
  <c r="X239" i="20"/>
  <c r="Y239" i="20"/>
  <c r="Z239" i="20"/>
  <c r="AA239" i="20"/>
  <c r="AB239" i="20"/>
  <c r="AC239" i="20"/>
  <c r="AD239" i="20"/>
  <c r="AE239" i="20"/>
  <c r="J240" i="20"/>
  <c r="K240" i="20"/>
  <c r="L240" i="20"/>
  <c r="M240" i="20"/>
  <c r="N240" i="20"/>
  <c r="O240" i="20"/>
  <c r="P240" i="20"/>
  <c r="Q240" i="20"/>
  <c r="R240" i="20"/>
  <c r="S240" i="20"/>
  <c r="T240" i="20"/>
  <c r="U240" i="20"/>
  <c r="V240" i="20"/>
  <c r="W240" i="20"/>
  <c r="X240" i="20"/>
  <c r="Y240" i="20"/>
  <c r="Z240" i="20"/>
  <c r="AA240" i="20"/>
  <c r="AB240" i="20"/>
  <c r="AC240" i="20"/>
  <c r="AD240" i="20"/>
  <c r="AE240" i="20"/>
  <c r="J241" i="20"/>
  <c r="K241" i="20"/>
  <c r="L241" i="20"/>
  <c r="M241" i="20"/>
  <c r="N241" i="20"/>
  <c r="O241" i="20"/>
  <c r="P241" i="20"/>
  <c r="Q241" i="20"/>
  <c r="R241" i="20"/>
  <c r="S241" i="20"/>
  <c r="T241" i="20"/>
  <c r="U241" i="20"/>
  <c r="V241" i="20"/>
  <c r="W241" i="20"/>
  <c r="X241" i="20"/>
  <c r="Y241" i="20"/>
  <c r="Z241" i="20"/>
  <c r="AA241" i="20"/>
  <c r="AB241" i="20"/>
  <c r="AC241" i="20"/>
  <c r="AD241" i="20"/>
  <c r="AE241" i="20"/>
  <c r="J242" i="20"/>
  <c r="K242" i="20"/>
  <c r="L242" i="20"/>
  <c r="M242" i="20"/>
  <c r="N242" i="20"/>
  <c r="O242" i="20"/>
  <c r="P242" i="20"/>
  <c r="Q242" i="20"/>
  <c r="R242" i="20"/>
  <c r="S242" i="20"/>
  <c r="T242" i="20"/>
  <c r="U242" i="20"/>
  <c r="V242" i="20"/>
  <c r="W242" i="20"/>
  <c r="X242" i="20"/>
  <c r="Y242" i="20"/>
  <c r="Z242" i="20"/>
  <c r="AA242" i="20"/>
  <c r="AB242" i="20"/>
  <c r="AC242" i="20"/>
  <c r="AD242" i="20"/>
  <c r="AE242" i="20"/>
  <c r="J243" i="20"/>
  <c r="K243" i="20"/>
  <c r="L243" i="20"/>
  <c r="M243" i="20"/>
  <c r="N243" i="20"/>
  <c r="O243" i="20"/>
  <c r="P243" i="20"/>
  <c r="Q243" i="20"/>
  <c r="R243" i="20"/>
  <c r="S243" i="20"/>
  <c r="T243" i="20"/>
  <c r="U243" i="20"/>
  <c r="V243" i="20"/>
  <c r="W243" i="20"/>
  <c r="X243" i="20"/>
  <c r="Y243" i="20"/>
  <c r="Z243" i="20"/>
  <c r="AA243" i="20"/>
  <c r="AB243" i="20"/>
  <c r="AC243" i="20"/>
  <c r="AD243" i="20"/>
  <c r="AE243" i="20"/>
  <c r="J244" i="20"/>
  <c r="K244" i="20"/>
  <c r="L244" i="20"/>
  <c r="M244" i="20"/>
  <c r="N244" i="20"/>
  <c r="O244" i="20"/>
  <c r="P244" i="20"/>
  <c r="Q244" i="20"/>
  <c r="R244" i="20"/>
  <c r="S244" i="20"/>
  <c r="T244" i="20"/>
  <c r="U244" i="20"/>
  <c r="V244" i="20"/>
  <c r="W244" i="20"/>
  <c r="X244" i="20"/>
  <c r="Y244" i="20"/>
  <c r="Z244" i="20"/>
  <c r="AA244" i="20"/>
  <c r="AB244" i="20"/>
  <c r="AC244" i="20"/>
  <c r="AD244" i="20"/>
  <c r="AE244" i="20"/>
  <c r="J245" i="20"/>
  <c r="K245" i="20"/>
  <c r="L245" i="20"/>
  <c r="M245" i="20"/>
  <c r="N245" i="20"/>
  <c r="O245" i="20"/>
  <c r="P245" i="20"/>
  <c r="Q245" i="20"/>
  <c r="R245" i="20"/>
  <c r="S245" i="20"/>
  <c r="T245" i="20"/>
  <c r="U245" i="20"/>
  <c r="V245" i="20"/>
  <c r="W245" i="20"/>
  <c r="X245" i="20"/>
  <c r="Y245" i="20"/>
  <c r="Z245" i="20"/>
  <c r="AA245" i="20"/>
  <c r="AB245" i="20"/>
  <c r="AC245" i="20"/>
  <c r="AD245" i="20"/>
  <c r="AE245" i="20"/>
  <c r="J246" i="20"/>
  <c r="K246" i="20"/>
  <c r="L246" i="20"/>
  <c r="M246" i="20"/>
  <c r="N246" i="20"/>
  <c r="O246" i="20"/>
  <c r="P246" i="20"/>
  <c r="Q246" i="20"/>
  <c r="R246" i="20"/>
  <c r="S246" i="20"/>
  <c r="T246" i="20"/>
  <c r="U246" i="20"/>
  <c r="V246" i="20"/>
  <c r="W246" i="20"/>
  <c r="X246" i="20"/>
  <c r="Y246" i="20"/>
  <c r="Z246" i="20"/>
  <c r="AA246" i="20"/>
  <c r="AB246" i="20"/>
  <c r="AC246" i="20"/>
  <c r="AD246" i="20"/>
  <c r="AE246" i="20"/>
  <c r="J247" i="20"/>
  <c r="K247" i="20"/>
  <c r="L247" i="20"/>
  <c r="M247" i="20"/>
  <c r="N247" i="20"/>
  <c r="O247" i="20"/>
  <c r="P247" i="20"/>
  <c r="Q247" i="20"/>
  <c r="R247" i="20"/>
  <c r="S247" i="20"/>
  <c r="T247" i="20"/>
  <c r="U247" i="20"/>
  <c r="V247" i="20"/>
  <c r="W247" i="20"/>
  <c r="X247" i="20"/>
  <c r="Y247" i="20"/>
  <c r="Z247" i="20"/>
  <c r="AA247" i="20"/>
  <c r="AB247" i="20"/>
  <c r="AC247" i="20"/>
  <c r="AD247" i="20"/>
  <c r="AE247" i="20"/>
  <c r="J248" i="20"/>
  <c r="K248" i="20"/>
  <c r="L248" i="20"/>
  <c r="M248" i="20"/>
  <c r="N248" i="20"/>
  <c r="O248" i="20"/>
  <c r="P248" i="20"/>
  <c r="Q248" i="20"/>
  <c r="R248" i="20"/>
  <c r="S248" i="20"/>
  <c r="T248" i="20"/>
  <c r="U248" i="20"/>
  <c r="V248" i="20"/>
  <c r="W248" i="20"/>
  <c r="X248" i="20"/>
  <c r="Y248" i="20"/>
  <c r="Z248" i="20"/>
  <c r="AA248" i="20"/>
  <c r="AB248" i="20"/>
  <c r="AC248" i="20"/>
  <c r="AD248" i="20"/>
  <c r="AE248" i="20"/>
  <c r="J249" i="20"/>
  <c r="K249" i="20"/>
  <c r="L249" i="20"/>
  <c r="M249" i="20"/>
  <c r="N249" i="20"/>
  <c r="O249" i="20"/>
  <c r="P249" i="20"/>
  <c r="Q249" i="20"/>
  <c r="R249" i="20"/>
  <c r="S249" i="20"/>
  <c r="T249" i="20"/>
  <c r="U249" i="20"/>
  <c r="V249" i="20"/>
  <c r="W249" i="20"/>
  <c r="X249" i="20"/>
  <c r="Y249" i="20"/>
  <c r="Z249" i="20"/>
  <c r="AA249" i="20"/>
  <c r="AB249" i="20"/>
  <c r="AC249" i="20"/>
  <c r="AD249" i="20"/>
  <c r="AE249" i="20"/>
  <c r="J250" i="20"/>
  <c r="K250" i="20"/>
  <c r="L250" i="20"/>
  <c r="M250" i="20"/>
  <c r="N250" i="20"/>
  <c r="O250" i="20"/>
  <c r="P250" i="20"/>
  <c r="Q250" i="20"/>
  <c r="R250" i="20"/>
  <c r="S250" i="20"/>
  <c r="T250" i="20"/>
  <c r="U250" i="20"/>
  <c r="V250" i="20"/>
  <c r="W250" i="20"/>
  <c r="X250" i="20"/>
  <c r="Y250" i="20"/>
  <c r="Z250" i="20"/>
  <c r="AA250" i="20"/>
  <c r="AB250" i="20"/>
  <c r="AC250" i="20"/>
  <c r="AD250" i="20"/>
  <c r="AE250" i="20"/>
  <c r="J251" i="20"/>
  <c r="K251" i="20"/>
  <c r="L251" i="20"/>
  <c r="M251" i="20"/>
  <c r="N251" i="20"/>
  <c r="O251" i="20"/>
  <c r="P251" i="20"/>
  <c r="Q251" i="20"/>
  <c r="R251" i="20"/>
  <c r="S251" i="20"/>
  <c r="T251" i="20"/>
  <c r="U251" i="20"/>
  <c r="V251" i="20"/>
  <c r="W251" i="20"/>
  <c r="X251" i="20"/>
  <c r="Y251" i="20"/>
  <c r="Z251" i="20"/>
  <c r="AA251" i="20"/>
  <c r="AB251" i="20"/>
  <c r="AC251" i="20"/>
  <c r="AD251" i="20"/>
  <c r="AE251" i="20"/>
  <c r="J252" i="20"/>
  <c r="K252" i="20"/>
  <c r="L252" i="20"/>
  <c r="M252" i="20"/>
  <c r="N252" i="20"/>
  <c r="O252" i="20"/>
  <c r="P252" i="20"/>
  <c r="Q252" i="20"/>
  <c r="R252" i="20"/>
  <c r="S252" i="20"/>
  <c r="T252" i="20"/>
  <c r="U252" i="20"/>
  <c r="V252" i="20"/>
  <c r="W252" i="20"/>
  <c r="X252" i="20"/>
  <c r="Y252" i="20"/>
  <c r="Z252" i="20"/>
  <c r="AA252" i="20"/>
  <c r="AB252" i="20"/>
  <c r="AC252" i="20"/>
  <c r="AD252" i="20"/>
  <c r="AE252" i="20"/>
  <c r="J253" i="20"/>
  <c r="K253" i="20"/>
  <c r="L253" i="20"/>
  <c r="M253" i="20"/>
  <c r="N253" i="20"/>
  <c r="O253" i="20"/>
  <c r="P253" i="20"/>
  <c r="Q253" i="20"/>
  <c r="R253" i="20"/>
  <c r="S253" i="20"/>
  <c r="T253" i="20"/>
  <c r="U253" i="20"/>
  <c r="V253" i="20"/>
  <c r="W253" i="20"/>
  <c r="X253" i="20"/>
  <c r="Y253" i="20"/>
  <c r="Z253" i="20"/>
  <c r="AA253" i="20"/>
  <c r="AB253" i="20"/>
  <c r="AC253" i="20"/>
  <c r="AD253" i="20"/>
  <c r="AE253" i="20"/>
  <c r="J254" i="20"/>
  <c r="K254" i="20"/>
  <c r="L254" i="20"/>
  <c r="M254" i="20"/>
  <c r="N254" i="20"/>
  <c r="O254" i="20"/>
  <c r="P254" i="20"/>
  <c r="Q254" i="20"/>
  <c r="R254" i="20"/>
  <c r="S254" i="20"/>
  <c r="T254" i="20"/>
  <c r="U254" i="20"/>
  <c r="V254" i="20"/>
  <c r="W254" i="20"/>
  <c r="X254" i="20"/>
  <c r="Y254" i="20"/>
  <c r="Z254" i="20"/>
  <c r="AA254" i="20"/>
  <c r="AB254" i="20"/>
  <c r="AC254" i="20"/>
  <c r="AD254" i="20"/>
  <c r="AE254" i="20"/>
  <c r="J255" i="20"/>
  <c r="K255" i="20"/>
  <c r="L255" i="20"/>
  <c r="M255" i="20"/>
  <c r="N255" i="20"/>
  <c r="O255" i="20"/>
  <c r="P255" i="20"/>
  <c r="Q255" i="20"/>
  <c r="R255" i="20"/>
  <c r="S255" i="20"/>
  <c r="T255" i="20"/>
  <c r="U255" i="20"/>
  <c r="V255" i="20"/>
  <c r="W255" i="20"/>
  <c r="X255" i="20"/>
  <c r="Y255" i="20"/>
  <c r="Z255" i="20"/>
  <c r="AA255" i="20"/>
  <c r="AB255" i="20"/>
  <c r="AC255" i="20"/>
  <c r="AD255" i="20"/>
  <c r="AE255" i="20"/>
  <c r="J256" i="20"/>
  <c r="K256" i="20"/>
  <c r="L256" i="20"/>
  <c r="M256" i="20"/>
  <c r="N256" i="20"/>
  <c r="O256" i="20"/>
  <c r="P256" i="20"/>
  <c r="Q256" i="20"/>
  <c r="R256" i="20"/>
  <c r="S256" i="20"/>
  <c r="T256" i="20"/>
  <c r="U256" i="20"/>
  <c r="V256" i="20"/>
  <c r="W256" i="20"/>
  <c r="X256" i="20"/>
  <c r="Y256" i="20"/>
  <c r="Z256" i="20"/>
  <c r="AA256" i="20"/>
  <c r="AB256" i="20"/>
  <c r="AC256" i="20"/>
  <c r="AD256" i="20"/>
  <c r="AE256" i="20"/>
  <c r="J257" i="20"/>
  <c r="K257" i="20"/>
  <c r="L257" i="20"/>
  <c r="M257" i="20"/>
  <c r="N257" i="20"/>
  <c r="O257" i="20"/>
  <c r="P257" i="20"/>
  <c r="Q257" i="20"/>
  <c r="R257" i="20"/>
  <c r="S257" i="20"/>
  <c r="T257" i="20"/>
  <c r="U257" i="20"/>
  <c r="V257" i="20"/>
  <c r="W257" i="20"/>
  <c r="X257" i="20"/>
  <c r="Y257" i="20"/>
  <c r="Z257" i="20"/>
  <c r="AA257" i="20"/>
  <c r="AB257" i="20"/>
  <c r="AC257" i="20"/>
  <c r="AD257" i="20"/>
  <c r="AE257" i="20"/>
  <c r="J258" i="20"/>
  <c r="K258" i="20"/>
  <c r="L258" i="20"/>
  <c r="M258" i="20"/>
  <c r="N258" i="20"/>
  <c r="O258" i="20"/>
  <c r="P258" i="20"/>
  <c r="Q258" i="20"/>
  <c r="R258" i="20"/>
  <c r="S258" i="20"/>
  <c r="T258" i="20"/>
  <c r="U258" i="20"/>
  <c r="V258" i="20"/>
  <c r="W258" i="20"/>
  <c r="X258" i="20"/>
  <c r="Y258" i="20"/>
  <c r="Z258" i="20"/>
  <c r="AA258" i="20"/>
  <c r="AB258" i="20"/>
  <c r="AC258" i="20"/>
  <c r="AD258" i="20"/>
  <c r="AE258" i="20"/>
  <c r="J259" i="20"/>
  <c r="K259" i="20"/>
  <c r="L259" i="20"/>
  <c r="M259" i="20"/>
  <c r="N259" i="20"/>
  <c r="O259" i="20"/>
  <c r="P259" i="20"/>
  <c r="Q259" i="20"/>
  <c r="R259" i="20"/>
  <c r="S259" i="20"/>
  <c r="T259" i="20"/>
  <c r="U259" i="20"/>
  <c r="V259" i="20"/>
  <c r="W259" i="20"/>
  <c r="X259" i="20"/>
  <c r="Y259" i="20"/>
  <c r="Z259" i="20"/>
  <c r="AA259" i="20"/>
  <c r="AB259" i="20"/>
  <c r="AC259" i="20"/>
  <c r="AD259" i="20"/>
  <c r="AE259" i="20"/>
  <c r="J260" i="20"/>
  <c r="K260" i="20"/>
  <c r="L260" i="20"/>
  <c r="M260" i="20"/>
  <c r="N260" i="20"/>
  <c r="O260" i="20"/>
  <c r="P260" i="20"/>
  <c r="Q260" i="20"/>
  <c r="R260" i="20"/>
  <c r="S260" i="20"/>
  <c r="T260" i="20"/>
  <c r="U260" i="20"/>
  <c r="V260" i="20"/>
  <c r="W260" i="20"/>
  <c r="X260" i="20"/>
  <c r="Y260" i="20"/>
  <c r="Z260" i="20"/>
  <c r="AA260" i="20"/>
  <c r="AB260" i="20"/>
  <c r="AC260" i="20"/>
  <c r="AD260" i="20"/>
  <c r="AE260" i="20"/>
  <c r="J261" i="20"/>
  <c r="K261" i="20"/>
  <c r="L261" i="20"/>
  <c r="M261" i="20"/>
  <c r="N261" i="20"/>
  <c r="O261" i="20"/>
  <c r="P261" i="20"/>
  <c r="Q261" i="20"/>
  <c r="R261" i="20"/>
  <c r="S261" i="20"/>
  <c r="T261" i="20"/>
  <c r="U261" i="20"/>
  <c r="V261" i="20"/>
  <c r="W261" i="20"/>
  <c r="X261" i="20"/>
  <c r="Y261" i="20"/>
  <c r="Z261" i="20"/>
  <c r="AA261" i="20"/>
  <c r="AB261" i="20"/>
  <c r="AC261" i="20"/>
  <c r="AD261" i="20"/>
  <c r="AE261" i="20"/>
  <c r="J262" i="20"/>
  <c r="K262" i="20"/>
  <c r="L262" i="20"/>
  <c r="M262" i="20"/>
  <c r="N262" i="20"/>
  <c r="O262" i="20"/>
  <c r="P262" i="20"/>
  <c r="Q262" i="20"/>
  <c r="R262" i="20"/>
  <c r="S262" i="20"/>
  <c r="T262" i="20"/>
  <c r="U262" i="20"/>
  <c r="V262" i="20"/>
  <c r="W262" i="20"/>
  <c r="X262" i="20"/>
  <c r="Y262" i="20"/>
  <c r="Z262" i="20"/>
  <c r="AA262" i="20"/>
  <c r="AB262" i="20"/>
  <c r="AC262" i="20"/>
  <c r="AD262" i="20"/>
  <c r="AE262" i="20"/>
  <c r="J263" i="20"/>
  <c r="K263" i="20"/>
  <c r="L263" i="20"/>
  <c r="M263" i="20"/>
  <c r="N263" i="20"/>
  <c r="O263" i="20"/>
  <c r="P263" i="20"/>
  <c r="Q263" i="20"/>
  <c r="R263" i="20"/>
  <c r="S263" i="20"/>
  <c r="T263" i="20"/>
  <c r="U263" i="20"/>
  <c r="V263" i="20"/>
  <c r="W263" i="20"/>
  <c r="X263" i="20"/>
  <c r="Y263" i="20"/>
  <c r="Z263" i="20"/>
  <c r="AA263" i="20"/>
  <c r="AB263" i="20"/>
  <c r="AC263" i="20"/>
  <c r="AD263" i="20"/>
  <c r="AE263" i="20"/>
  <c r="J264" i="20"/>
  <c r="K264" i="20"/>
  <c r="L264" i="20"/>
  <c r="M264" i="20"/>
  <c r="N264" i="20"/>
  <c r="O264" i="20"/>
  <c r="P264" i="20"/>
  <c r="Q264" i="20"/>
  <c r="R264" i="20"/>
  <c r="S264" i="20"/>
  <c r="T264" i="20"/>
  <c r="U264" i="20"/>
  <c r="V264" i="20"/>
  <c r="W264" i="20"/>
  <c r="X264" i="20"/>
  <c r="Y264" i="20"/>
  <c r="Z264" i="20"/>
  <c r="AA264" i="20"/>
  <c r="AB264" i="20"/>
  <c r="AC264" i="20"/>
  <c r="AD264" i="20"/>
  <c r="AE264" i="20"/>
  <c r="J265" i="20"/>
  <c r="K265" i="20"/>
  <c r="L265" i="20"/>
  <c r="M265" i="20"/>
  <c r="N265" i="20"/>
  <c r="O265" i="20"/>
  <c r="P265" i="20"/>
  <c r="Q265" i="20"/>
  <c r="R265" i="20"/>
  <c r="S265" i="20"/>
  <c r="T265" i="20"/>
  <c r="U265" i="20"/>
  <c r="V265" i="20"/>
  <c r="W265" i="20"/>
  <c r="X265" i="20"/>
  <c r="Y265" i="20"/>
  <c r="Z265" i="20"/>
  <c r="AA265" i="20"/>
  <c r="AB265" i="20"/>
  <c r="AC265" i="20"/>
  <c r="AD265" i="20"/>
  <c r="AE265" i="20"/>
  <c r="J266" i="20"/>
  <c r="K266" i="20"/>
  <c r="L266" i="20"/>
  <c r="M266" i="20"/>
  <c r="N266" i="20"/>
  <c r="O266" i="20"/>
  <c r="P266" i="20"/>
  <c r="Q266" i="20"/>
  <c r="R266" i="20"/>
  <c r="S266" i="20"/>
  <c r="T266" i="20"/>
  <c r="U266" i="20"/>
  <c r="V266" i="20"/>
  <c r="W266" i="20"/>
  <c r="X266" i="20"/>
  <c r="Y266" i="20"/>
  <c r="Z266" i="20"/>
  <c r="AA266" i="20"/>
  <c r="AB266" i="20"/>
  <c r="AC266" i="20"/>
  <c r="AD266" i="20"/>
  <c r="AE266" i="20"/>
  <c r="J267" i="20"/>
  <c r="K267" i="20"/>
  <c r="L267" i="20"/>
  <c r="M267" i="20"/>
  <c r="N267" i="20"/>
  <c r="O267" i="20"/>
  <c r="P267" i="20"/>
  <c r="Q267" i="20"/>
  <c r="R267" i="20"/>
  <c r="S267" i="20"/>
  <c r="T267" i="20"/>
  <c r="U267" i="20"/>
  <c r="V267" i="20"/>
  <c r="W267" i="20"/>
  <c r="X267" i="20"/>
  <c r="Y267" i="20"/>
  <c r="Z267" i="20"/>
  <c r="AA267" i="20"/>
  <c r="AB267" i="20"/>
  <c r="AC267" i="20"/>
  <c r="AD267" i="20"/>
  <c r="AE267" i="20"/>
  <c r="J268" i="20"/>
  <c r="K268" i="20"/>
  <c r="L268" i="20"/>
  <c r="M268" i="20"/>
  <c r="N268" i="20"/>
  <c r="O268" i="20"/>
  <c r="P268" i="20"/>
  <c r="Q268" i="20"/>
  <c r="R268" i="20"/>
  <c r="S268" i="20"/>
  <c r="T268" i="20"/>
  <c r="U268" i="20"/>
  <c r="V268" i="20"/>
  <c r="W268" i="20"/>
  <c r="X268" i="20"/>
  <c r="Y268" i="20"/>
  <c r="Z268" i="20"/>
  <c r="AA268" i="20"/>
  <c r="AB268" i="20"/>
  <c r="AC268" i="20"/>
  <c r="AD268" i="20"/>
  <c r="AE268" i="20"/>
  <c r="J269" i="20"/>
  <c r="K269" i="20"/>
  <c r="L269" i="20"/>
  <c r="M269" i="20"/>
  <c r="N269" i="20"/>
  <c r="O269" i="20"/>
  <c r="P269" i="20"/>
  <c r="Q269" i="20"/>
  <c r="R269" i="20"/>
  <c r="S269" i="20"/>
  <c r="T269" i="20"/>
  <c r="U269" i="20"/>
  <c r="V269" i="20"/>
  <c r="W269" i="20"/>
  <c r="X269" i="20"/>
  <c r="Y269" i="20"/>
  <c r="Z269" i="20"/>
  <c r="AA269" i="20"/>
  <c r="AB269" i="20"/>
  <c r="AC269" i="20"/>
  <c r="AD269" i="20"/>
  <c r="AE269" i="20"/>
  <c r="J270" i="20"/>
  <c r="K270" i="20"/>
  <c r="L270" i="20"/>
  <c r="M270" i="20"/>
  <c r="N270" i="20"/>
  <c r="O270" i="20"/>
  <c r="P270" i="20"/>
  <c r="Q270" i="20"/>
  <c r="R270" i="20"/>
  <c r="S270" i="20"/>
  <c r="T270" i="20"/>
  <c r="U270" i="20"/>
  <c r="V270" i="20"/>
  <c r="W270" i="20"/>
  <c r="X270" i="20"/>
  <c r="Y270" i="20"/>
  <c r="Z270" i="20"/>
  <c r="AA270" i="20"/>
  <c r="AB270" i="20"/>
  <c r="AC270" i="20"/>
  <c r="AD270" i="20"/>
  <c r="AE270" i="20"/>
  <c r="J271" i="20"/>
  <c r="K271" i="20"/>
  <c r="L271" i="20"/>
  <c r="M271" i="20"/>
  <c r="N271" i="20"/>
  <c r="O271" i="20"/>
  <c r="P271" i="20"/>
  <c r="Q271" i="20"/>
  <c r="R271" i="20"/>
  <c r="S271" i="20"/>
  <c r="T271" i="20"/>
  <c r="U271" i="20"/>
  <c r="V271" i="20"/>
  <c r="W271" i="20"/>
  <c r="X271" i="20"/>
  <c r="Y271" i="20"/>
  <c r="Z271" i="20"/>
  <c r="AA271" i="20"/>
  <c r="AB271" i="20"/>
  <c r="AC271" i="20"/>
  <c r="AD271" i="20"/>
  <c r="AE271" i="20"/>
  <c r="J272" i="20"/>
  <c r="K272" i="20"/>
  <c r="L272" i="20"/>
  <c r="M272" i="20"/>
  <c r="N272" i="20"/>
  <c r="O272" i="20"/>
  <c r="P272" i="20"/>
  <c r="Q272" i="20"/>
  <c r="R272" i="20"/>
  <c r="S272" i="20"/>
  <c r="T272" i="20"/>
  <c r="U272" i="20"/>
  <c r="V272" i="20"/>
  <c r="W272" i="20"/>
  <c r="X272" i="20"/>
  <c r="Y272" i="20"/>
  <c r="Z272" i="20"/>
  <c r="AA272" i="20"/>
  <c r="AB272" i="20"/>
  <c r="AC272" i="20"/>
  <c r="AD272" i="20"/>
  <c r="AE272" i="20"/>
  <c r="J273" i="20"/>
  <c r="K273" i="20"/>
  <c r="L273" i="20"/>
  <c r="M273" i="20"/>
  <c r="N273" i="20"/>
  <c r="O273" i="20"/>
  <c r="P273" i="20"/>
  <c r="Q273" i="20"/>
  <c r="R273" i="20"/>
  <c r="S273" i="20"/>
  <c r="T273" i="20"/>
  <c r="U273" i="20"/>
  <c r="V273" i="20"/>
  <c r="W273" i="20"/>
  <c r="X273" i="20"/>
  <c r="Y273" i="20"/>
  <c r="Z273" i="20"/>
  <c r="AA273" i="20"/>
  <c r="AB273" i="20"/>
  <c r="AC273" i="20"/>
  <c r="AD273" i="20"/>
  <c r="AE273" i="20"/>
  <c r="J274" i="20"/>
  <c r="K274" i="20"/>
  <c r="L274" i="20"/>
  <c r="M274" i="20"/>
  <c r="N274" i="20"/>
  <c r="O274" i="20"/>
  <c r="P274" i="20"/>
  <c r="Q274" i="20"/>
  <c r="R274" i="20"/>
  <c r="S274" i="20"/>
  <c r="T274" i="20"/>
  <c r="U274" i="20"/>
  <c r="V274" i="20"/>
  <c r="W274" i="20"/>
  <c r="X274" i="20"/>
  <c r="Y274" i="20"/>
  <c r="Z274" i="20"/>
  <c r="AA274" i="20"/>
  <c r="AB274" i="20"/>
  <c r="AC274" i="20"/>
  <c r="AD274" i="20"/>
  <c r="AE274" i="20"/>
  <c r="J275" i="20"/>
  <c r="K275" i="20"/>
  <c r="L275" i="20"/>
  <c r="M275" i="20"/>
  <c r="N275" i="20"/>
  <c r="O275" i="20"/>
  <c r="P275" i="20"/>
  <c r="Q275" i="20"/>
  <c r="R275" i="20"/>
  <c r="S275" i="20"/>
  <c r="T275" i="20"/>
  <c r="U275" i="20"/>
  <c r="V275" i="20"/>
  <c r="W275" i="20"/>
  <c r="X275" i="20"/>
  <c r="Y275" i="20"/>
  <c r="Z275" i="20"/>
  <c r="AA275" i="20"/>
  <c r="AB275" i="20"/>
  <c r="AC275" i="20"/>
  <c r="AD275" i="20"/>
  <c r="AE275" i="20"/>
  <c r="J276" i="20"/>
  <c r="K276" i="20"/>
  <c r="L276" i="20"/>
  <c r="M276" i="20"/>
  <c r="N276" i="20"/>
  <c r="O276" i="20"/>
  <c r="P276" i="20"/>
  <c r="Q276" i="20"/>
  <c r="R276" i="20"/>
  <c r="S276" i="20"/>
  <c r="T276" i="20"/>
  <c r="U276" i="20"/>
  <c r="V276" i="20"/>
  <c r="W276" i="20"/>
  <c r="X276" i="20"/>
  <c r="Y276" i="20"/>
  <c r="Z276" i="20"/>
  <c r="AA276" i="20"/>
  <c r="AB276" i="20"/>
  <c r="AC276" i="20"/>
  <c r="AD276" i="20"/>
  <c r="AE276" i="20"/>
  <c r="J277" i="20"/>
  <c r="K277" i="20"/>
  <c r="L277" i="20"/>
  <c r="M277" i="20"/>
  <c r="N277" i="20"/>
  <c r="O277" i="20"/>
  <c r="P277" i="20"/>
  <c r="Q277" i="20"/>
  <c r="R277" i="20"/>
  <c r="S277" i="20"/>
  <c r="T277" i="20"/>
  <c r="U277" i="20"/>
  <c r="V277" i="20"/>
  <c r="W277" i="20"/>
  <c r="X277" i="20"/>
  <c r="Y277" i="20"/>
  <c r="Z277" i="20"/>
  <c r="AA277" i="20"/>
  <c r="AB277" i="20"/>
  <c r="AC277" i="20"/>
  <c r="AD277" i="20"/>
  <c r="AE277" i="20"/>
  <c r="J278" i="20"/>
  <c r="K278" i="20"/>
  <c r="L278" i="20"/>
  <c r="M278" i="20"/>
  <c r="N278" i="20"/>
  <c r="O278" i="20"/>
  <c r="P278" i="20"/>
  <c r="Q278" i="20"/>
  <c r="R278" i="20"/>
  <c r="S278" i="20"/>
  <c r="T278" i="20"/>
  <c r="U278" i="20"/>
  <c r="V278" i="20"/>
  <c r="W278" i="20"/>
  <c r="X278" i="20"/>
  <c r="Y278" i="20"/>
  <c r="Z278" i="20"/>
  <c r="AA278" i="20"/>
  <c r="AB278" i="20"/>
  <c r="AC278" i="20"/>
  <c r="AD278" i="20"/>
  <c r="AE278" i="20"/>
  <c r="J279" i="20"/>
  <c r="K279" i="20"/>
  <c r="L279" i="20"/>
  <c r="M279" i="20"/>
  <c r="N279" i="20"/>
  <c r="O279" i="20"/>
  <c r="P279" i="20"/>
  <c r="Q279" i="20"/>
  <c r="R279" i="20"/>
  <c r="S279" i="20"/>
  <c r="T279" i="20"/>
  <c r="U279" i="20"/>
  <c r="V279" i="20"/>
  <c r="W279" i="20"/>
  <c r="X279" i="20"/>
  <c r="Y279" i="20"/>
  <c r="Z279" i="20"/>
  <c r="AA279" i="20"/>
  <c r="AB279" i="20"/>
  <c r="AC279" i="20"/>
  <c r="AD279" i="20"/>
  <c r="AE279" i="20"/>
  <c r="J280" i="20"/>
  <c r="K280" i="20"/>
  <c r="L280" i="20"/>
  <c r="M280" i="20"/>
  <c r="N280" i="20"/>
  <c r="O280" i="20"/>
  <c r="P280" i="20"/>
  <c r="Q280" i="20"/>
  <c r="R280" i="20"/>
  <c r="S280" i="20"/>
  <c r="T280" i="20"/>
  <c r="U280" i="20"/>
  <c r="V280" i="20"/>
  <c r="W280" i="20"/>
  <c r="X280" i="20"/>
  <c r="Y280" i="20"/>
  <c r="Z280" i="20"/>
  <c r="AA280" i="20"/>
  <c r="AB280" i="20"/>
  <c r="AC280" i="20"/>
  <c r="AD280" i="20"/>
  <c r="AE280" i="20"/>
  <c r="J281" i="20"/>
  <c r="K281" i="20"/>
  <c r="L281" i="20"/>
  <c r="M281" i="20"/>
  <c r="N281" i="20"/>
  <c r="O281" i="20"/>
  <c r="P281" i="20"/>
  <c r="Q281" i="20"/>
  <c r="R281" i="20"/>
  <c r="S281" i="20"/>
  <c r="T281" i="20"/>
  <c r="U281" i="20"/>
  <c r="V281" i="20"/>
  <c r="W281" i="20"/>
  <c r="X281" i="20"/>
  <c r="Y281" i="20"/>
  <c r="Z281" i="20"/>
  <c r="AA281" i="20"/>
  <c r="AB281" i="20"/>
  <c r="AC281" i="20"/>
  <c r="AD281" i="20"/>
  <c r="AE281" i="20"/>
  <c r="J282" i="20"/>
  <c r="K282" i="20"/>
  <c r="L282" i="20"/>
  <c r="M282" i="20"/>
  <c r="N282" i="20"/>
  <c r="O282" i="20"/>
  <c r="P282" i="20"/>
  <c r="Q282" i="20"/>
  <c r="R282" i="20"/>
  <c r="S282" i="20"/>
  <c r="T282" i="20"/>
  <c r="U282" i="20"/>
  <c r="V282" i="20"/>
  <c r="W282" i="20"/>
  <c r="X282" i="20"/>
  <c r="Y282" i="20"/>
  <c r="Z282" i="20"/>
  <c r="AA282" i="20"/>
  <c r="AB282" i="20"/>
  <c r="AC282" i="20"/>
  <c r="AD282" i="20"/>
  <c r="AE282" i="20"/>
  <c r="J283" i="20"/>
  <c r="K283" i="20"/>
  <c r="L283" i="20"/>
  <c r="M283" i="20"/>
  <c r="N283" i="20"/>
  <c r="O283" i="20"/>
  <c r="P283" i="20"/>
  <c r="Q283" i="20"/>
  <c r="R283" i="20"/>
  <c r="S283" i="20"/>
  <c r="T283" i="20"/>
  <c r="U283" i="20"/>
  <c r="V283" i="20"/>
  <c r="W283" i="20"/>
  <c r="X283" i="20"/>
  <c r="Y283" i="20"/>
  <c r="Z283" i="20"/>
  <c r="AA283" i="20"/>
  <c r="AB283" i="20"/>
  <c r="AC283" i="20"/>
  <c r="AD283" i="20"/>
  <c r="AE283" i="20"/>
  <c r="J284" i="20"/>
  <c r="K284" i="20"/>
  <c r="L284" i="20"/>
  <c r="M284" i="20"/>
  <c r="N284" i="20"/>
  <c r="O284" i="20"/>
  <c r="P284" i="20"/>
  <c r="Q284" i="20"/>
  <c r="R284" i="20"/>
  <c r="S284" i="20"/>
  <c r="T284" i="20"/>
  <c r="U284" i="20"/>
  <c r="V284" i="20"/>
  <c r="W284" i="20"/>
  <c r="X284" i="20"/>
  <c r="Y284" i="20"/>
  <c r="Z284" i="20"/>
  <c r="AA284" i="20"/>
  <c r="AB284" i="20"/>
  <c r="AC284" i="20"/>
  <c r="AD284" i="20"/>
  <c r="AE284" i="20"/>
  <c r="J285" i="20"/>
  <c r="K285" i="20"/>
  <c r="L285" i="20"/>
  <c r="M285" i="20"/>
  <c r="N285" i="20"/>
  <c r="O285" i="20"/>
  <c r="P285" i="20"/>
  <c r="Q285" i="20"/>
  <c r="R285" i="20"/>
  <c r="S285" i="20"/>
  <c r="T285" i="20"/>
  <c r="U285" i="20"/>
  <c r="V285" i="20"/>
  <c r="W285" i="20"/>
  <c r="X285" i="20"/>
  <c r="Y285" i="20"/>
  <c r="Z285" i="20"/>
  <c r="AA285" i="20"/>
  <c r="AB285" i="20"/>
  <c r="AC285" i="20"/>
  <c r="AD285" i="20"/>
  <c r="AE285" i="20"/>
  <c r="J286" i="20"/>
  <c r="K286" i="20"/>
  <c r="L286" i="20"/>
  <c r="M286" i="20"/>
  <c r="N286" i="20"/>
  <c r="O286" i="20"/>
  <c r="P286" i="20"/>
  <c r="Q286" i="20"/>
  <c r="R286" i="20"/>
  <c r="S286" i="20"/>
  <c r="T286" i="20"/>
  <c r="U286" i="20"/>
  <c r="V286" i="20"/>
  <c r="W286" i="20"/>
  <c r="X286" i="20"/>
  <c r="Y286" i="20"/>
  <c r="Z286" i="20"/>
  <c r="AA286" i="20"/>
  <c r="AB286" i="20"/>
  <c r="AC286" i="20"/>
  <c r="AD286" i="20"/>
  <c r="AE286" i="20"/>
  <c r="J287" i="20"/>
  <c r="K287" i="20"/>
  <c r="L287" i="20"/>
  <c r="M287" i="20"/>
  <c r="N287" i="20"/>
  <c r="O287" i="20"/>
  <c r="P287" i="20"/>
  <c r="Q287" i="20"/>
  <c r="R287" i="20"/>
  <c r="S287" i="20"/>
  <c r="T287" i="20"/>
  <c r="U287" i="20"/>
  <c r="V287" i="20"/>
  <c r="W287" i="20"/>
  <c r="X287" i="20"/>
  <c r="Y287" i="20"/>
  <c r="Z287" i="20"/>
  <c r="AA287" i="20"/>
  <c r="AB287" i="20"/>
  <c r="AC287" i="20"/>
  <c r="AD287" i="20"/>
  <c r="AE287" i="20"/>
  <c r="J288" i="20"/>
  <c r="K288" i="20"/>
  <c r="L288" i="20"/>
  <c r="M288" i="20"/>
  <c r="N288" i="20"/>
  <c r="O288" i="20"/>
  <c r="P288" i="20"/>
  <c r="Q288" i="20"/>
  <c r="R288" i="20"/>
  <c r="S288" i="20"/>
  <c r="T288" i="20"/>
  <c r="U288" i="20"/>
  <c r="V288" i="20"/>
  <c r="W288" i="20"/>
  <c r="X288" i="20"/>
  <c r="Y288" i="20"/>
  <c r="Z288" i="20"/>
  <c r="AA288" i="20"/>
  <c r="AB288" i="20"/>
  <c r="AC288" i="20"/>
  <c r="AD288" i="20"/>
  <c r="AE288" i="20"/>
  <c r="J289" i="20"/>
  <c r="K289" i="20"/>
  <c r="L289" i="20"/>
  <c r="M289" i="20"/>
  <c r="N289" i="20"/>
  <c r="O289" i="20"/>
  <c r="P289" i="20"/>
  <c r="Q289" i="20"/>
  <c r="R289" i="20"/>
  <c r="S289" i="20"/>
  <c r="T289" i="20"/>
  <c r="U289" i="20"/>
  <c r="V289" i="20"/>
  <c r="W289" i="20"/>
  <c r="X289" i="20"/>
  <c r="Y289" i="20"/>
  <c r="Z289" i="20"/>
  <c r="AA289" i="20"/>
  <c r="AB289" i="20"/>
  <c r="AC289" i="20"/>
  <c r="AD289" i="20"/>
  <c r="AE289" i="20"/>
  <c r="J290" i="20"/>
  <c r="K290" i="20"/>
  <c r="L290" i="20"/>
  <c r="M290" i="20"/>
  <c r="N290" i="20"/>
  <c r="O290" i="20"/>
  <c r="P290" i="20"/>
  <c r="Q290" i="20"/>
  <c r="R290" i="20"/>
  <c r="S290" i="20"/>
  <c r="T290" i="20"/>
  <c r="U290" i="20"/>
  <c r="V290" i="20"/>
  <c r="W290" i="20"/>
  <c r="X290" i="20"/>
  <c r="Y290" i="20"/>
  <c r="Z290" i="20"/>
  <c r="AA290" i="20"/>
  <c r="AB290" i="20"/>
  <c r="AC290" i="20"/>
  <c r="AD290" i="20"/>
  <c r="AE290" i="20"/>
  <c r="J291" i="20"/>
  <c r="K291" i="20"/>
  <c r="L291" i="20"/>
  <c r="M291" i="20"/>
  <c r="N291" i="20"/>
  <c r="O291" i="20"/>
  <c r="P291" i="20"/>
  <c r="Q291" i="20"/>
  <c r="R291" i="20"/>
  <c r="S291" i="20"/>
  <c r="T291" i="20"/>
  <c r="U291" i="20"/>
  <c r="V291" i="20"/>
  <c r="W291" i="20"/>
  <c r="X291" i="20"/>
  <c r="Y291" i="20"/>
  <c r="Z291" i="20"/>
  <c r="AA291" i="20"/>
  <c r="AB291" i="20"/>
  <c r="AC291" i="20"/>
  <c r="AD291" i="20"/>
  <c r="AE291" i="20"/>
  <c r="J292" i="20"/>
  <c r="K292" i="20"/>
  <c r="L292" i="20"/>
  <c r="M292" i="20"/>
  <c r="N292" i="20"/>
  <c r="O292" i="20"/>
  <c r="P292" i="20"/>
  <c r="Q292" i="20"/>
  <c r="R292" i="20"/>
  <c r="S292" i="20"/>
  <c r="T292" i="20"/>
  <c r="U292" i="20"/>
  <c r="V292" i="20"/>
  <c r="W292" i="20"/>
  <c r="X292" i="20"/>
  <c r="Y292" i="20"/>
  <c r="Z292" i="20"/>
  <c r="AA292" i="20"/>
  <c r="AB292" i="20"/>
  <c r="AC292" i="20"/>
  <c r="AD292" i="20"/>
  <c r="AE292" i="20"/>
  <c r="J293" i="20"/>
  <c r="K293" i="20"/>
  <c r="L293" i="20"/>
  <c r="M293" i="20"/>
  <c r="N293" i="20"/>
  <c r="O293" i="20"/>
  <c r="P293" i="20"/>
  <c r="Q293" i="20"/>
  <c r="R293" i="20"/>
  <c r="S293" i="20"/>
  <c r="T293" i="20"/>
  <c r="U293" i="20"/>
  <c r="V293" i="20"/>
  <c r="W293" i="20"/>
  <c r="X293" i="20"/>
  <c r="Y293" i="20"/>
  <c r="Z293" i="20"/>
  <c r="AA293" i="20"/>
  <c r="AB293" i="20"/>
  <c r="AC293" i="20"/>
  <c r="AD293" i="20"/>
  <c r="AE293" i="20"/>
  <c r="J294" i="20"/>
  <c r="K294" i="20"/>
  <c r="L294" i="20"/>
  <c r="M294" i="20"/>
  <c r="N294" i="20"/>
  <c r="O294" i="20"/>
  <c r="P294" i="20"/>
  <c r="Q294" i="20"/>
  <c r="R294" i="20"/>
  <c r="S294" i="20"/>
  <c r="T294" i="20"/>
  <c r="U294" i="20"/>
  <c r="V294" i="20"/>
  <c r="W294" i="20"/>
  <c r="X294" i="20"/>
  <c r="Y294" i="20"/>
  <c r="Z294" i="20"/>
  <c r="AA294" i="20"/>
  <c r="AB294" i="20"/>
  <c r="AC294" i="20"/>
  <c r="AD294" i="20"/>
  <c r="AE294" i="20"/>
  <c r="J295" i="20"/>
  <c r="K295" i="20"/>
  <c r="L295" i="20"/>
  <c r="M295" i="20"/>
  <c r="N295" i="20"/>
  <c r="O295" i="20"/>
  <c r="P295" i="20"/>
  <c r="Q295" i="20"/>
  <c r="R295" i="20"/>
  <c r="S295" i="20"/>
  <c r="T295" i="20"/>
  <c r="U295" i="20"/>
  <c r="V295" i="20"/>
  <c r="W295" i="20"/>
  <c r="X295" i="20"/>
  <c r="Y295" i="20"/>
  <c r="Z295" i="20"/>
  <c r="AA295" i="20"/>
  <c r="AB295" i="20"/>
  <c r="AC295" i="20"/>
  <c r="AD295" i="20"/>
  <c r="AE295" i="20"/>
  <c r="J296" i="20"/>
  <c r="K296" i="20"/>
  <c r="L296" i="20"/>
  <c r="M296" i="20"/>
  <c r="N296" i="20"/>
  <c r="O296" i="20"/>
  <c r="P296" i="20"/>
  <c r="Q296" i="20"/>
  <c r="R296" i="20"/>
  <c r="S296" i="20"/>
  <c r="T296" i="20"/>
  <c r="U296" i="20"/>
  <c r="V296" i="20"/>
  <c r="W296" i="20"/>
  <c r="X296" i="20"/>
  <c r="Y296" i="20"/>
  <c r="Z296" i="20"/>
  <c r="AA296" i="20"/>
  <c r="AB296" i="20"/>
  <c r="AC296" i="20"/>
  <c r="AD296" i="20"/>
  <c r="AE296" i="20"/>
  <c r="J297" i="20"/>
  <c r="K297" i="20"/>
  <c r="L297" i="20"/>
  <c r="M297" i="20"/>
  <c r="N297" i="20"/>
  <c r="O297" i="20"/>
  <c r="P297" i="20"/>
  <c r="Q297" i="20"/>
  <c r="R297" i="20"/>
  <c r="S297" i="20"/>
  <c r="T297" i="20"/>
  <c r="U297" i="20"/>
  <c r="V297" i="20"/>
  <c r="W297" i="20"/>
  <c r="X297" i="20"/>
  <c r="Y297" i="20"/>
  <c r="Z297" i="20"/>
  <c r="AA297" i="20"/>
  <c r="AB297" i="20"/>
  <c r="AC297" i="20"/>
  <c r="AD297" i="20"/>
  <c r="AE297" i="20"/>
  <c r="J298" i="20"/>
  <c r="K298" i="20"/>
  <c r="L298" i="20"/>
  <c r="M298" i="20"/>
  <c r="N298" i="20"/>
  <c r="O298" i="20"/>
  <c r="P298" i="20"/>
  <c r="Q298" i="20"/>
  <c r="R298" i="20"/>
  <c r="S298" i="20"/>
  <c r="T298" i="20"/>
  <c r="U298" i="20"/>
  <c r="V298" i="20"/>
  <c r="W298" i="20"/>
  <c r="X298" i="20"/>
  <c r="Y298" i="20"/>
  <c r="Z298" i="20"/>
  <c r="AA298" i="20"/>
  <c r="AB298" i="20"/>
  <c r="AC298" i="20"/>
  <c r="AD298" i="20"/>
  <c r="AE298" i="20"/>
  <c r="J299" i="20"/>
  <c r="K299" i="20"/>
  <c r="L299" i="20"/>
  <c r="M299" i="20"/>
  <c r="N299" i="20"/>
  <c r="O299" i="20"/>
  <c r="P299" i="20"/>
  <c r="Q299" i="20"/>
  <c r="R299" i="20"/>
  <c r="S299" i="20"/>
  <c r="T299" i="20"/>
  <c r="U299" i="20"/>
  <c r="V299" i="20"/>
  <c r="W299" i="20"/>
  <c r="X299" i="20"/>
  <c r="Y299" i="20"/>
  <c r="Z299" i="20"/>
  <c r="AA299" i="20"/>
  <c r="AB299" i="20"/>
  <c r="AC299" i="20"/>
  <c r="AD299" i="20"/>
  <c r="AE299" i="20"/>
  <c r="J300" i="20"/>
  <c r="K300" i="20"/>
  <c r="L300" i="20"/>
  <c r="M300" i="20"/>
  <c r="N300" i="20"/>
  <c r="O300" i="20"/>
  <c r="P300" i="20"/>
  <c r="Q300" i="20"/>
  <c r="R300" i="20"/>
  <c r="S300" i="20"/>
  <c r="T300" i="20"/>
  <c r="U300" i="20"/>
  <c r="V300" i="20"/>
  <c r="W300" i="20"/>
  <c r="X300" i="20"/>
  <c r="Y300" i="20"/>
  <c r="Z300" i="20"/>
  <c r="AA300" i="20"/>
  <c r="AB300" i="20"/>
  <c r="AC300" i="20"/>
  <c r="AD300" i="20"/>
  <c r="AE300" i="20"/>
  <c r="J301" i="20"/>
  <c r="K301" i="20"/>
  <c r="L301" i="20"/>
  <c r="M301" i="20"/>
  <c r="N301" i="20"/>
  <c r="O301" i="20"/>
  <c r="P301" i="20"/>
  <c r="Q301" i="20"/>
  <c r="R301" i="20"/>
  <c r="S301" i="20"/>
  <c r="T301" i="20"/>
  <c r="U301" i="20"/>
  <c r="V301" i="20"/>
  <c r="W301" i="20"/>
  <c r="X301" i="20"/>
  <c r="Y301" i="20"/>
  <c r="Z301" i="20"/>
  <c r="AA301" i="20"/>
  <c r="AB301" i="20"/>
  <c r="AC301" i="20"/>
  <c r="AD301" i="20"/>
  <c r="AE301" i="20"/>
  <c r="J302" i="20"/>
  <c r="K302" i="20"/>
  <c r="L302" i="20"/>
  <c r="M302" i="20"/>
  <c r="N302" i="20"/>
  <c r="O302" i="20"/>
  <c r="P302" i="20"/>
  <c r="Q302" i="20"/>
  <c r="R302" i="20"/>
  <c r="S302" i="20"/>
  <c r="T302" i="20"/>
  <c r="U302" i="20"/>
  <c r="V302" i="20"/>
  <c r="W302" i="20"/>
  <c r="X302" i="20"/>
  <c r="Y302" i="20"/>
  <c r="Z302" i="20"/>
  <c r="AA302" i="20"/>
  <c r="AB302" i="20"/>
  <c r="AC302" i="20"/>
  <c r="AD302" i="20"/>
  <c r="AE302" i="20"/>
  <c r="J303" i="20"/>
  <c r="K303" i="20"/>
  <c r="L303" i="20"/>
  <c r="M303" i="20"/>
  <c r="N303" i="20"/>
  <c r="O303" i="20"/>
  <c r="P303" i="20"/>
  <c r="Q303" i="20"/>
  <c r="R303" i="20"/>
  <c r="S303" i="20"/>
  <c r="T303" i="20"/>
  <c r="U303" i="20"/>
  <c r="V303" i="20"/>
  <c r="W303" i="20"/>
  <c r="X303" i="20"/>
  <c r="Y303" i="20"/>
  <c r="Z303" i="20"/>
  <c r="AA303" i="20"/>
  <c r="AB303" i="20"/>
  <c r="AC303" i="20"/>
  <c r="AD303" i="20"/>
  <c r="AE303" i="20"/>
  <c r="J304" i="20"/>
  <c r="K304" i="20"/>
  <c r="L304" i="20"/>
  <c r="M304" i="20"/>
  <c r="N304" i="20"/>
  <c r="O304" i="20"/>
  <c r="P304" i="20"/>
  <c r="Q304" i="20"/>
  <c r="R304" i="20"/>
  <c r="S304" i="20"/>
  <c r="T304" i="20"/>
  <c r="U304" i="20"/>
  <c r="V304" i="20"/>
  <c r="W304" i="20"/>
  <c r="X304" i="20"/>
  <c r="Y304" i="20"/>
  <c r="Z304" i="20"/>
  <c r="AA304" i="20"/>
  <c r="AB304" i="20"/>
  <c r="AC304" i="20"/>
  <c r="AD304" i="20"/>
  <c r="AE304" i="20"/>
  <c r="J305" i="20"/>
  <c r="K305" i="20"/>
  <c r="L305" i="20"/>
  <c r="M305" i="20"/>
  <c r="N305" i="20"/>
  <c r="O305" i="20"/>
  <c r="P305" i="20"/>
  <c r="Q305" i="20"/>
  <c r="R305" i="20"/>
  <c r="S305" i="20"/>
  <c r="T305" i="20"/>
  <c r="U305" i="20"/>
  <c r="V305" i="20"/>
  <c r="W305" i="20"/>
  <c r="X305" i="20"/>
  <c r="Y305" i="20"/>
  <c r="Z305" i="20"/>
  <c r="AA305" i="20"/>
  <c r="AB305" i="20"/>
  <c r="AC305" i="20"/>
  <c r="AD305" i="20"/>
  <c r="AE305" i="20"/>
  <c r="J306" i="20"/>
  <c r="K306" i="20"/>
  <c r="L306" i="20"/>
  <c r="M306" i="20"/>
  <c r="N306" i="20"/>
  <c r="O306" i="20"/>
  <c r="P306" i="20"/>
  <c r="Q306" i="20"/>
  <c r="R306" i="20"/>
  <c r="S306" i="20"/>
  <c r="T306" i="20"/>
  <c r="U306" i="20"/>
  <c r="V306" i="20"/>
  <c r="W306" i="20"/>
  <c r="X306" i="20"/>
  <c r="Y306" i="20"/>
  <c r="Z306" i="20"/>
  <c r="AA306" i="20"/>
  <c r="AB306" i="20"/>
  <c r="AC306" i="20"/>
  <c r="AD306" i="20"/>
  <c r="AE306" i="20"/>
  <c r="J307" i="20"/>
  <c r="K307" i="20"/>
  <c r="L307" i="20"/>
  <c r="M307" i="20"/>
  <c r="N307" i="20"/>
  <c r="O307" i="20"/>
  <c r="P307" i="20"/>
  <c r="Q307" i="20"/>
  <c r="R307" i="20"/>
  <c r="S307" i="20"/>
  <c r="T307" i="20"/>
  <c r="U307" i="20"/>
  <c r="V307" i="20"/>
  <c r="W307" i="20"/>
  <c r="X307" i="20"/>
  <c r="Y307" i="20"/>
  <c r="Z307" i="20"/>
  <c r="AA307" i="20"/>
  <c r="AB307" i="20"/>
  <c r="AC307" i="20"/>
  <c r="AD307" i="20"/>
  <c r="AE307" i="20"/>
  <c r="J308" i="20"/>
  <c r="K308" i="20"/>
  <c r="L308" i="20"/>
  <c r="M308" i="20"/>
  <c r="N308" i="20"/>
  <c r="O308" i="20"/>
  <c r="P308" i="20"/>
  <c r="Q308" i="20"/>
  <c r="R308" i="20"/>
  <c r="S308" i="20"/>
  <c r="T308" i="20"/>
  <c r="U308" i="20"/>
  <c r="V308" i="20"/>
  <c r="W308" i="20"/>
  <c r="X308" i="20"/>
  <c r="Y308" i="20"/>
  <c r="Z308" i="20"/>
  <c r="AA308" i="20"/>
  <c r="AB308" i="20"/>
  <c r="AC308" i="20"/>
  <c r="AD308" i="20"/>
  <c r="AE308" i="20"/>
  <c r="J309" i="20"/>
  <c r="K309" i="20"/>
  <c r="L309" i="20"/>
  <c r="M309" i="20"/>
  <c r="N309" i="20"/>
  <c r="O309" i="20"/>
  <c r="P309" i="20"/>
  <c r="Q309" i="20"/>
  <c r="R309" i="20"/>
  <c r="S309" i="20"/>
  <c r="T309" i="20"/>
  <c r="U309" i="20"/>
  <c r="V309" i="20"/>
  <c r="W309" i="20"/>
  <c r="X309" i="20"/>
  <c r="Y309" i="20"/>
  <c r="Z309" i="20"/>
  <c r="AA309" i="20"/>
  <c r="AB309" i="20"/>
  <c r="AC309" i="20"/>
  <c r="AD309" i="20"/>
  <c r="AE309" i="20"/>
  <c r="J310" i="20"/>
  <c r="K310" i="20"/>
  <c r="L310" i="20"/>
  <c r="M310" i="20"/>
  <c r="N310" i="20"/>
  <c r="O310" i="20"/>
  <c r="P310" i="20"/>
  <c r="Q310" i="20"/>
  <c r="R310" i="20"/>
  <c r="S310" i="20"/>
  <c r="T310" i="20"/>
  <c r="U310" i="20"/>
  <c r="V310" i="20"/>
  <c r="W310" i="20"/>
  <c r="X310" i="20"/>
  <c r="Y310" i="20"/>
  <c r="Z310" i="20"/>
  <c r="AA310" i="20"/>
  <c r="AB310" i="20"/>
  <c r="AC310" i="20"/>
  <c r="AD310" i="20"/>
  <c r="AE310" i="20"/>
  <c r="J311" i="20"/>
  <c r="K311" i="20"/>
  <c r="L311" i="20"/>
  <c r="M311" i="20"/>
  <c r="N311" i="20"/>
  <c r="O311" i="20"/>
  <c r="P311" i="20"/>
  <c r="Q311" i="20"/>
  <c r="R311" i="20"/>
  <c r="S311" i="20"/>
  <c r="T311" i="20"/>
  <c r="U311" i="20"/>
  <c r="V311" i="20"/>
  <c r="W311" i="20"/>
  <c r="X311" i="20"/>
  <c r="Y311" i="20"/>
  <c r="Z311" i="20"/>
  <c r="AA311" i="20"/>
  <c r="AB311" i="20"/>
  <c r="AC311" i="20"/>
  <c r="AD311" i="20"/>
  <c r="AE311" i="20"/>
  <c r="J312" i="20"/>
  <c r="K312" i="20"/>
  <c r="L312" i="20"/>
  <c r="M312" i="20"/>
  <c r="N312" i="20"/>
  <c r="O312" i="20"/>
  <c r="P312" i="20"/>
  <c r="Q312" i="20"/>
  <c r="R312" i="20"/>
  <c r="S312" i="20"/>
  <c r="T312" i="20"/>
  <c r="U312" i="20"/>
  <c r="V312" i="20"/>
  <c r="W312" i="20"/>
  <c r="X312" i="20"/>
  <c r="Y312" i="20"/>
  <c r="Z312" i="20"/>
  <c r="AA312" i="20"/>
  <c r="AB312" i="20"/>
  <c r="AC312" i="20"/>
  <c r="AD312" i="20"/>
  <c r="AE312" i="20"/>
  <c r="J313" i="20"/>
  <c r="K313" i="20"/>
  <c r="L313" i="20"/>
  <c r="M313" i="20"/>
  <c r="N313" i="20"/>
  <c r="O313" i="20"/>
  <c r="P313" i="20"/>
  <c r="Q313" i="20"/>
  <c r="R313" i="20"/>
  <c r="S313" i="20"/>
  <c r="T313" i="20"/>
  <c r="U313" i="20"/>
  <c r="V313" i="20"/>
  <c r="W313" i="20"/>
  <c r="X313" i="20"/>
  <c r="Y313" i="20"/>
  <c r="Z313" i="20"/>
  <c r="AA313" i="20"/>
  <c r="AB313" i="20"/>
  <c r="AC313" i="20"/>
  <c r="AD313" i="20"/>
  <c r="AE313" i="20"/>
  <c r="J314" i="20"/>
  <c r="K314" i="20"/>
  <c r="L314" i="20"/>
  <c r="M314" i="20"/>
  <c r="N314" i="20"/>
  <c r="O314" i="20"/>
  <c r="P314" i="20"/>
  <c r="Q314" i="20"/>
  <c r="R314" i="20"/>
  <c r="S314" i="20"/>
  <c r="T314" i="20"/>
  <c r="U314" i="20"/>
  <c r="V314" i="20"/>
  <c r="W314" i="20"/>
  <c r="X314" i="20"/>
  <c r="Y314" i="20"/>
  <c r="Z314" i="20"/>
  <c r="AA314" i="20"/>
  <c r="AB314" i="20"/>
  <c r="AC314" i="20"/>
  <c r="AD314" i="20"/>
  <c r="AE314" i="20"/>
  <c r="J315" i="20"/>
  <c r="K315" i="20"/>
  <c r="L315" i="20"/>
  <c r="M315" i="20"/>
  <c r="N315" i="20"/>
  <c r="O315" i="20"/>
  <c r="P315" i="20"/>
  <c r="Q315" i="20"/>
  <c r="R315" i="20"/>
  <c r="S315" i="20"/>
  <c r="T315" i="20"/>
  <c r="U315" i="20"/>
  <c r="V315" i="20"/>
  <c r="W315" i="20"/>
  <c r="X315" i="20"/>
  <c r="Y315" i="20"/>
  <c r="Z315" i="20"/>
  <c r="AA315" i="20"/>
  <c r="AB315" i="20"/>
  <c r="AC315" i="20"/>
  <c r="AD315" i="20"/>
  <c r="AE315" i="20"/>
  <c r="J316" i="20"/>
  <c r="K316" i="20"/>
  <c r="L316" i="20"/>
  <c r="M316" i="20"/>
  <c r="N316" i="20"/>
  <c r="O316" i="20"/>
  <c r="P316" i="20"/>
  <c r="Q316" i="20"/>
  <c r="R316" i="20"/>
  <c r="S316" i="20"/>
  <c r="T316" i="20"/>
  <c r="U316" i="20"/>
  <c r="V316" i="20"/>
  <c r="W316" i="20"/>
  <c r="X316" i="20"/>
  <c r="Y316" i="20"/>
  <c r="Z316" i="20"/>
  <c r="AA316" i="20"/>
  <c r="AB316" i="20"/>
  <c r="AC316" i="20"/>
  <c r="AD316" i="20"/>
  <c r="AE316" i="20"/>
  <c r="J317" i="20"/>
  <c r="K317" i="20"/>
  <c r="L317" i="20"/>
  <c r="M317" i="20"/>
  <c r="N317" i="20"/>
  <c r="O317" i="20"/>
  <c r="P317" i="20"/>
  <c r="Q317" i="20"/>
  <c r="R317" i="20"/>
  <c r="S317" i="20"/>
  <c r="T317" i="20"/>
  <c r="U317" i="20"/>
  <c r="V317" i="20"/>
  <c r="W317" i="20"/>
  <c r="X317" i="20"/>
  <c r="Y317" i="20"/>
  <c r="Z317" i="20"/>
  <c r="AA317" i="20"/>
  <c r="AB317" i="20"/>
  <c r="AC317" i="20"/>
  <c r="AD317" i="20"/>
  <c r="AE317" i="20"/>
  <c r="J318" i="20"/>
  <c r="K318" i="20"/>
  <c r="L318" i="20"/>
  <c r="M318" i="20"/>
  <c r="N318" i="20"/>
  <c r="O318" i="20"/>
  <c r="P318" i="20"/>
  <c r="Q318" i="20"/>
  <c r="R318" i="20"/>
  <c r="S318" i="20"/>
  <c r="T318" i="20"/>
  <c r="U318" i="20"/>
  <c r="V318" i="20"/>
  <c r="W318" i="20"/>
  <c r="X318" i="20"/>
  <c r="Y318" i="20"/>
  <c r="Z318" i="20"/>
  <c r="AA318" i="20"/>
  <c r="AB318" i="20"/>
  <c r="AC318" i="20"/>
  <c r="AD318" i="20"/>
  <c r="AE318" i="20"/>
  <c r="J319" i="20"/>
  <c r="K319" i="20"/>
  <c r="L319" i="20"/>
  <c r="M319" i="20"/>
  <c r="N319" i="20"/>
  <c r="O319" i="20"/>
  <c r="P319" i="20"/>
  <c r="Q319" i="20"/>
  <c r="R319" i="20"/>
  <c r="S319" i="20"/>
  <c r="T319" i="20"/>
  <c r="U319" i="20"/>
  <c r="V319" i="20"/>
  <c r="W319" i="20"/>
  <c r="X319" i="20"/>
  <c r="Y319" i="20"/>
  <c r="Z319" i="20"/>
  <c r="AA319" i="20"/>
  <c r="AB319" i="20"/>
  <c r="AC319" i="20"/>
  <c r="AD319" i="20"/>
  <c r="AE319" i="20"/>
  <c r="J320" i="20"/>
  <c r="K320" i="20"/>
  <c r="L320" i="20"/>
  <c r="M320" i="20"/>
  <c r="N320" i="20"/>
  <c r="O320" i="20"/>
  <c r="P320" i="20"/>
  <c r="Q320" i="20"/>
  <c r="R320" i="20"/>
  <c r="S320" i="20"/>
  <c r="T320" i="20"/>
  <c r="U320" i="20"/>
  <c r="V320" i="20"/>
  <c r="W320" i="20"/>
  <c r="X320" i="20"/>
  <c r="Y320" i="20"/>
  <c r="Z320" i="20"/>
  <c r="AA320" i="20"/>
  <c r="AB320" i="20"/>
  <c r="AC320" i="20"/>
  <c r="AD320" i="20"/>
  <c r="AE320" i="20"/>
  <c r="J321" i="20"/>
  <c r="K321" i="20"/>
  <c r="L321" i="20"/>
  <c r="M321" i="20"/>
  <c r="N321" i="20"/>
  <c r="O321" i="20"/>
  <c r="P321" i="20"/>
  <c r="Q321" i="20"/>
  <c r="R321" i="20"/>
  <c r="S321" i="20"/>
  <c r="T321" i="20"/>
  <c r="U321" i="20"/>
  <c r="V321" i="20"/>
  <c r="W321" i="20"/>
  <c r="X321" i="20"/>
  <c r="Y321" i="20"/>
  <c r="Z321" i="20"/>
  <c r="AA321" i="20"/>
  <c r="AB321" i="20"/>
  <c r="AC321" i="20"/>
  <c r="AD321" i="20"/>
  <c r="AE321" i="20"/>
  <c r="J322" i="20"/>
  <c r="K322" i="20"/>
  <c r="L322" i="20"/>
  <c r="M322" i="20"/>
  <c r="N322" i="20"/>
  <c r="O322" i="20"/>
  <c r="P322" i="20"/>
  <c r="Q322" i="20"/>
  <c r="R322" i="20"/>
  <c r="S322" i="20"/>
  <c r="T322" i="20"/>
  <c r="U322" i="20"/>
  <c r="V322" i="20"/>
  <c r="W322" i="20"/>
  <c r="X322" i="20"/>
  <c r="Y322" i="20"/>
  <c r="Z322" i="20"/>
  <c r="AA322" i="20"/>
  <c r="AB322" i="20"/>
  <c r="AC322" i="20"/>
  <c r="AD322" i="20"/>
  <c r="AE322" i="20"/>
  <c r="J323" i="20"/>
  <c r="K323" i="20"/>
  <c r="L323" i="20"/>
  <c r="M323" i="20"/>
  <c r="N323" i="20"/>
  <c r="O323" i="20"/>
  <c r="P323" i="20"/>
  <c r="Q323" i="20"/>
  <c r="R323" i="20"/>
  <c r="S323" i="20"/>
  <c r="T323" i="20"/>
  <c r="U323" i="20"/>
  <c r="V323" i="20"/>
  <c r="W323" i="20"/>
  <c r="X323" i="20"/>
  <c r="Y323" i="20"/>
  <c r="Z323" i="20"/>
  <c r="AA323" i="20"/>
  <c r="AB323" i="20"/>
  <c r="AC323" i="20"/>
  <c r="AD323" i="20"/>
  <c r="AE323" i="20"/>
  <c r="J324" i="20"/>
  <c r="K324" i="20"/>
  <c r="L324" i="20"/>
  <c r="M324" i="20"/>
  <c r="N324" i="20"/>
  <c r="O324" i="20"/>
  <c r="P324" i="20"/>
  <c r="Q324" i="20"/>
  <c r="R324" i="20"/>
  <c r="S324" i="20"/>
  <c r="T324" i="20"/>
  <c r="U324" i="20"/>
  <c r="V324" i="20"/>
  <c r="W324" i="20"/>
  <c r="X324" i="20"/>
  <c r="Y324" i="20"/>
  <c r="Z324" i="20"/>
  <c r="AA324" i="20"/>
  <c r="AB324" i="20"/>
  <c r="AC324" i="20"/>
  <c r="AD324" i="20"/>
  <c r="AE324" i="20"/>
  <c r="J325" i="20"/>
  <c r="K325" i="20"/>
  <c r="L325" i="20"/>
  <c r="M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J326" i="20"/>
  <c r="K326" i="20"/>
  <c r="L326" i="20"/>
  <c r="M326" i="20"/>
  <c r="N326" i="20"/>
  <c r="O326" i="20"/>
  <c r="P326" i="20"/>
  <c r="Q326" i="20"/>
  <c r="R326" i="20"/>
  <c r="S326" i="20"/>
  <c r="T326" i="20"/>
  <c r="U326" i="20"/>
  <c r="V326" i="20"/>
  <c r="W326" i="20"/>
  <c r="X326" i="20"/>
  <c r="Y326" i="20"/>
  <c r="Z326" i="20"/>
  <c r="AA326" i="20"/>
  <c r="AB326" i="20"/>
  <c r="AC326" i="20"/>
  <c r="AD326" i="20"/>
  <c r="AE326" i="20"/>
  <c r="J327" i="20"/>
  <c r="K327" i="20"/>
  <c r="L327" i="20"/>
  <c r="M327" i="20"/>
  <c r="N327" i="20"/>
  <c r="O327" i="20"/>
  <c r="P327" i="20"/>
  <c r="Q327" i="20"/>
  <c r="R327" i="20"/>
  <c r="S327" i="20"/>
  <c r="T327" i="20"/>
  <c r="U327" i="20"/>
  <c r="V327" i="20"/>
  <c r="W327" i="20"/>
  <c r="X327" i="20"/>
  <c r="Y327" i="20"/>
  <c r="Z327" i="20"/>
  <c r="AA327" i="20"/>
  <c r="AB327" i="20"/>
  <c r="AC327" i="20"/>
  <c r="AD327" i="20"/>
  <c r="AE327" i="20"/>
  <c r="J328" i="20"/>
  <c r="K328" i="20"/>
  <c r="L328" i="20"/>
  <c r="M328" i="20"/>
  <c r="N328" i="20"/>
  <c r="O328" i="20"/>
  <c r="P328" i="20"/>
  <c r="Q328" i="20"/>
  <c r="R328" i="20"/>
  <c r="S328" i="20"/>
  <c r="T328" i="20"/>
  <c r="U328" i="20"/>
  <c r="V328" i="20"/>
  <c r="W328" i="20"/>
  <c r="X328" i="20"/>
  <c r="Y328" i="20"/>
  <c r="Z328" i="20"/>
  <c r="AA328" i="20"/>
  <c r="AB328" i="20"/>
  <c r="AC328" i="20"/>
  <c r="AD328" i="20"/>
  <c r="AE328" i="20"/>
  <c r="J329" i="20"/>
  <c r="K329" i="20"/>
  <c r="L329" i="20"/>
  <c r="M329" i="20"/>
  <c r="N329" i="20"/>
  <c r="O329" i="20"/>
  <c r="P329" i="20"/>
  <c r="Q329" i="20"/>
  <c r="R329" i="20"/>
  <c r="S329" i="20"/>
  <c r="T329" i="20"/>
  <c r="U329" i="20"/>
  <c r="V329" i="20"/>
  <c r="W329" i="20"/>
  <c r="X329" i="20"/>
  <c r="Y329" i="20"/>
  <c r="Z329" i="20"/>
  <c r="AA329" i="20"/>
  <c r="AB329" i="20"/>
  <c r="AC329" i="20"/>
  <c r="AD329" i="20"/>
  <c r="AE329" i="20"/>
  <c r="J330" i="20"/>
  <c r="K330" i="20"/>
  <c r="L330" i="20"/>
  <c r="M330" i="20"/>
  <c r="N330" i="20"/>
  <c r="O330" i="20"/>
  <c r="P330" i="20"/>
  <c r="Q330" i="20"/>
  <c r="R330" i="20"/>
  <c r="S330" i="20"/>
  <c r="T330" i="20"/>
  <c r="U330" i="20"/>
  <c r="V330" i="20"/>
  <c r="W330" i="20"/>
  <c r="X330" i="20"/>
  <c r="Y330" i="20"/>
  <c r="Z330" i="20"/>
  <c r="AA330" i="20"/>
  <c r="AB330" i="20"/>
  <c r="AC330" i="20"/>
  <c r="AD330" i="20"/>
  <c r="AE330" i="20"/>
  <c r="J331" i="20"/>
  <c r="K331" i="20"/>
  <c r="L331" i="20"/>
  <c r="M331" i="20"/>
  <c r="N331" i="20"/>
  <c r="O331" i="20"/>
  <c r="P331" i="20"/>
  <c r="Q331" i="20"/>
  <c r="R331" i="20"/>
  <c r="S331" i="20"/>
  <c r="T331" i="20"/>
  <c r="U331" i="20"/>
  <c r="V331" i="20"/>
  <c r="W331" i="20"/>
  <c r="X331" i="20"/>
  <c r="Y331" i="20"/>
  <c r="Z331" i="20"/>
  <c r="AA331" i="20"/>
  <c r="AB331" i="20"/>
  <c r="AC331" i="20"/>
  <c r="AD331" i="20"/>
  <c r="AE331" i="20"/>
  <c r="J332" i="20"/>
  <c r="K332" i="20"/>
  <c r="L332" i="20"/>
  <c r="M332" i="20"/>
  <c r="N332" i="20"/>
  <c r="O332" i="20"/>
  <c r="P332" i="20"/>
  <c r="Q332" i="20"/>
  <c r="R332" i="20"/>
  <c r="S332" i="20"/>
  <c r="T332" i="20"/>
  <c r="U332" i="20"/>
  <c r="V332" i="20"/>
  <c r="W332" i="20"/>
  <c r="X332" i="20"/>
  <c r="Y332" i="20"/>
  <c r="Z332" i="20"/>
  <c r="AA332" i="20"/>
  <c r="AB332" i="20"/>
  <c r="AC332" i="20"/>
  <c r="AD332" i="20"/>
  <c r="AE332" i="20"/>
  <c r="J333" i="20"/>
  <c r="K333" i="20"/>
  <c r="L333" i="20"/>
  <c r="M333" i="20"/>
  <c r="N333" i="20"/>
  <c r="O333" i="20"/>
  <c r="P333" i="20"/>
  <c r="Q333" i="20"/>
  <c r="R333" i="20"/>
  <c r="S333" i="20"/>
  <c r="T333" i="20"/>
  <c r="U333" i="20"/>
  <c r="V333" i="20"/>
  <c r="W333" i="20"/>
  <c r="X333" i="20"/>
  <c r="Y333" i="20"/>
  <c r="Z333" i="20"/>
  <c r="AA333" i="20"/>
  <c r="AB333" i="20"/>
  <c r="AC333" i="20"/>
  <c r="AD333" i="20"/>
  <c r="AE333" i="20"/>
  <c r="J334" i="20"/>
  <c r="K334" i="20"/>
  <c r="L334" i="20"/>
  <c r="M334" i="20"/>
  <c r="N334" i="20"/>
  <c r="O334" i="20"/>
  <c r="P334" i="20"/>
  <c r="Q334" i="20"/>
  <c r="R334" i="20"/>
  <c r="S334" i="20"/>
  <c r="T334" i="20"/>
  <c r="U334" i="20"/>
  <c r="V334" i="20"/>
  <c r="W334" i="20"/>
  <c r="X334" i="20"/>
  <c r="Y334" i="20"/>
  <c r="Z334" i="20"/>
  <c r="AA334" i="20"/>
  <c r="AB334" i="20"/>
  <c r="AC334" i="20"/>
  <c r="AD334" i="20"/>
  <c r="AE334" i="20"/>
  <c r="J335" i="20"/>
  <c r="K335" i="20"/>
  <c r="L335" i="20"/>
  <c r="M335" i="20"/>
  <c r="N335" i="20"/>
  <c r="O335" i="20"/>
  <c r="P335" i="20"/>
  <c r="Q335" i="20"/>
  <c r="R335" i="20"/>
  <c r="S335" i="20"/>
  <c r="T335" i="20"/>
  <c r="U335" i="20"/>
  <c r="V335" i="20"/>
  <c r="W335" i="20"/>
  <c r="X335" i="20"/>
  <c r="Y335" i="20"/>
  <c r="Z335" i="20"/>
  <c r="AA335" i="20"/>
  <c r="AB335" i="20"/>
  <c r="AC335" i="20"/>
  <c r="AD335" i="20"/>
  <c r="AE335" i="20"/>
  <c r="J336" i="20"/>
  <c r="K336" i="20"/>
  <c r="L336" i="20"/>
  <c r="M336" i="20"/>
  <c r="N336" i="20"/>
  <c r="O336" i="20"/>
  <c r="P336" i="20"/>
  <c r="Q336" i="20"/>
  <c r="R336" i="20"/>
  <c r="S336" i="20"/>
  <c r="T336" i="20"/>
  <c r="U336" i="20"/>
  <c r="V336" i="20"/>
  <c r="W336" i="20"/>
  <c r="X336" i="20"/>
  <c r="Y336" i="20"/>
  <c r="Z336" i="20"/>
  <c r="AA336" i="20"/>
  <c r="AB336" i="20"/>
  <c r="AC336" i="20"/>
  <c r="AD336" i="20"/>
  <c r="AE336" i="20"/>
  <c r="J337" i="20"/>
  <c r="K337" i="20"/>
  <c r="L337" i="20"/>
  <c r="M337" i="20"/>
  <c r="N337" i="20"/>
  <c r="O337" i="20"/>
  <c r="P337" i="20"/>
  <c r="Q337" i="20"/>
  <c r="R337" i="20"/>
  <c r="S337" i="20"/>
  <c r="T337" i="20"/>
  <c r="U337" i="20"/>
  <c r="V337" i="20"/>
  <c r="W337" i="20"/>
  <c r="X337" i="20"/>
  <c r="Y337" i="20"/>
  <c r="Z337" i="20"/>
  <c r="AA337" i="20"/>
  <c r="AB337" i="20"/>
  <c r="AC337" i="20"/>
  <c r="AD337" i="20"/>
  <c r="AE337" i="20"/>
  <c r="J338" i="20"/>
  <c r="K338" i="20"/>
  <c r="L338" i="20"/>
  <c r="M338" i="20"/>
  <c r="N338" i="20"/>
  <c r="O338" i="20"/>
  <c r="P338" i="20"/>
  <c r="Q338" i="20"/>
  <c r="R338" i="20"/>
  <c r="S338" i="20"/>
  <c r="T338" i="20"/>
  <c r="U338" i="20"/>
  <c r="V338" i="20"/>
  <c r="W338" i="20"/>
  <c r="X338" i="20"/>
  <c r="Y338" i="20"/>
  <c r="Z338" i="20"/>
  <c r="AA338" i="20"/>
  <c r="AB338" i="20"/>
  <c r="AC338" i="20"/>
  <c r="AD338" i="20"/>
  <c r="AE338" i="20"/>
  <c r="J339" i="20"/>
  <c r="K339" i="20"/>
  <c r="L339" i="20"/>
  <c r="M339" i="20"/>
  <c r="N339" i="20"/>
  <c r="O339" i="20"/>
  <c r="P339" i="20"/>
  <c r="Q339" i="20"/>
  <c r="R339" i="20"/>
  <c r="S339" i="20"/>
  <c r="T339" i="20"/>
  <c r="U339" i="20"/>
  <c r="V339" i="20"/>
  <c r="W339" i="20"/>
  <c r="X339" i="20"/>
  <c r="Y339" i="20"/>
  <c r="Z339" i="20"/>
  <c r="AA339" i="20"/>
  <c r="AB339" i="20"/>
  <c r="AC339" i="20"/>
  <c r="AD339" i="20"/>
  <c r="AE339" i="20"/>
  <c r="J340" i="20"/>
  <c r="K340" i="20"/>
  <c r="L340" i="20"/>
  <c r="M340" i="20"/>
  <c r="N340" i="20"/>
  <c r="O340" i="20"/>
  <c r="P340" i="20"/>
  <c r="Q340" i="20"/>
  <c r="R340" i="20"/>
  <c r="S340" i="20"/>
  <c r="T340" i="20"/>
  <c r="U340" i="20"/>
  <c r="V340" i="20"/>
  <c r="W340" i="20"/>
  <c r="X340" i="20"/>
  <c r="Y340" i="20"/>
  <c r="Z340" i="20"/>
  <c r="AA340" i="20"/>
  <c r="AB340" i="20"/>
  <c r="AC340" i="20"/>
  <c r="AD340" i="20"/>
  <c r="AE340" i="20"/>
  <c r="J341" i="20"/>
  <c r="K341" i="20"/>
  <c r="L341" i="20"/>
  <c r="M341" i="20"/>
  <c r="N341" i="20"/>
  <c r="O341" i="20"/>
  <c r="P341" i="20"/>
  <c r="Q341" i="20"/>
  <c r="R341" i="20"/>
  <c r="S341" i="20"/>
  <c r="T341" i="20"/>
  <c r="U341" i="20"/>
  <c r="V341" i="20"/>
  <c r="W341" i="20"/>
  <c r="X341" i="20"/>
  <c r="Y341" i="20"/>
  <c r="Z341" i="20"/>
  <c r="AA341" i="20"/>
  <c r="AB341" i="20"/>
  <c r="AC341" i="20"/>
  <c r="AD341" i="20"/>
  <c r="AE341" i="20"/>
  <c r="J342" i="20"/>
  <c r="K342" i="20"/>
  <c r="L342" i="20"/>
  <c r="M342" i="20"/>
  <c r="N342" i="20"/>
  <c r="O342" i="20"/>
  <c r="P342" i="20"/>
  <c r="Q342" i="20"/>
  <c r="R342" i="20"/>
  <c r="S342" i="20"/>
  <c r="T342" i="20"/>
  <c r="U342" i="20"/>
  <c r="V342" i="20"/>
  <c r="W342" i="20"/>
  <c r="X342" i="20"/>
  <c r="Y342" i="20"/>
  <c r="Z342" i="20"/>
  <c r="AA342" i="20"/>
  <c r="AB342" i="20"/>
  <c r="AC342" i="20"/>
  <c r="AD342" i="20"/>
  <c r="AE342" i="20"/>
  <c r="J343" i="20"/>
  <c r="K343" i="20"/>
  <c r="L343" i="20"/>
  <c r="M343" i="20"/>
  <c r="N343" i="20"/>
  <c r="O343" i="20"/>
  <c r="P343" i="20"/>
  <c r="Q343" i="20"/>
  <c r="R343" i="20"/>
  <c r="S343" i="20"/>
  <c r="T343" i="20"/>
  <c r="U343" i="20"/>
  <c r="V343" i="20"/>
  <c r="W343" i="20"/>
  <c r="X343" i="20"/>
  <c r="Y343" i="20"/>
  <c r="Z343" i="20"/>
  <c r="AA343" i="20"/>
  <c r="AB343" i="20"/>
  <c r="AC343" i="20"/>
  <c r="AD343" i="20"/>
  <c r="AE343" i="20"/>
  <c r="J344" i="20"/>
  <c r="K344" i="20"/>
  <c r="L344" i="20"/>
  <c r="M344" i="20"/>
  <c r="N344" i="20"/>
  <c r="O344" i="20"/>
  <c r="P344" i="20"/>
  <c r="Q344" i="20"/>
  <c r="R344" i="20"/>
  <c r="S344" i="20"/>
  <c r="T344" i="20"/>
  <c r="U344" i="20"/>
  <c r="V344" i="20"/>
  <c r="W344" i="20"/>
  <c r="X344" i="20"/>
  <c r="Y344" i="20"/>
  <c r="Z344" i="20"/>
  <c r="AA344" i="20"/>
  <c r="AB344" i="20"/>
  <c r="AC344" i="20"/>
  <c r="AD344" i="20"/>
  <c r="AE344" i="20"/>
  <c r="J345" i="20"/>
  <c r="K345" i="20"/>
  <c r="L345" i="20"/>
  <c r="M345" i="20"/>
  <c r="N345" i="20"/>
  <c r="O345" i="20"/>
  <c r="P345" i="20"/>
  <c r="Q345" i="20"/>
  <c r="R345" i="20"/>
  <c r="S345" i="20"/>
  <c r="T345" i="20"/>
  <c r="U345" i="20"/>
  <c r="V345" i="20"/>
  <c r="W345" i="20"/>
  <c r="X345" i="20"/>
  <c r="Y345" i="20"/>
  <c r="Z345" i="20"/>
  <c r="AA345" i="20"/>
  <c r="AB345" i="20"/>
  <c r="AC345" i="20"/>
  <c r="AD345" i="20"/>
  <c r="AE345" i="20"/>
  <c r="J346" i="20"/>
  <c r="K346" i="20"/>
  <c r="L346" i="20"/>
  <c r="M346" i="20"/>
  <c r="N346" i="20"/>
  <c r="O346" i="20"/>
  <c r="P346" i="20"/>
  <c r="Q346" i="20"/>
  <c r="R346" i="20"/>
  <c r="S346" i="20"/>
  <c r="T346" i="20"/>
  <c r="U346" i="20"/>
  <c r="V346" i="20"/>
  <c r="W346" i="20"/>
  <c r="X346" i="20"/>
  <c r="Y346" i="20"/>
  <c r="Z346" i="20"/>
  <c r="AA346" i="20"/>
  <c r="AB346" i="20"/>
  <c r="AC346" i="20"/>
  <c r="AD346" i="20"/>
  <c r="AE346" i="20"/>
  <c r="J347" i="20"/>
  <c r="K347" i="20"/>
  <c r="L347" i="20"/>
  <c r="M347" i="20"/>
  <c r="N347" i="20"/>
  <c r="O347" i="20"/>
  <c r="P347" i="20"/>
  <c r="Q347" i="20"/>
  <c r="R347" i="20"/>
  <c r="S347" i="20"/>
  <c r="T347" i="20"/>
  <c r="U347" i="20"/>
  <c r="V347" i="20"/>
  <c r="W347" i="20"/>
  <c r="X347" i="20"/>
  <c r="Y347" i="20"/>
  <c r="Z347" i="20"/>
  <c r="AA347" i="20"/>
  <c r="AB347" i="20"/>
  <c r="AC347" i="20"/>
  <c r="AD347" i="20"/>
  <c r="AE347" i="20"/>
  <c r="J348" i="20"/>
  <c r="K348" i="20"/>
  <c r="L348" i="20"/>
  <c r="M348" i="20"/>
  <c r="N348" i="20"/>
  <c r="O348" i="20"/>
  <c r="P348" i="20"/>
  <c r="Q348" i="20"/>
  <c r="R348" i="20"/>
  <c r="S348" i="20"/>
  <c r="T348" i="20"/>
  <c r="U348" i="20"/>
  <c r="V348" i="20"/>
  <c r="W348" i="20"/>
  <c r="X348" i="20"/>
  <c r="Y348" i="20"/>
  <c r="Z348" i="20"/>
  <c r="AA348" i="20"/>
  <c r="AB348" i="20"/>
  <c r="AC348" i="20"/>
  <c r="AD348" i="20"/>
  <c r="AE348" i="20"/>
  <c r="J349" i="20"/>
  <c r="K349" i="20"/>
  <c r="L349" i="20"/>
  <c r="M349" i="20"/>
  <c r="N349" i="20"/>
  <c r="O349" i="20"/>
  <c r="P349" i="20"/>
  <c r="Q349" i="20"/>
  <c r="R349" i="20"/>
  <c r="S349" i="20"/>
  <c r="T349" i="20"/>
  <c r="U349" i="20"/>
  <c r="V349" i="20"/>
  <c r="W349" i="20"/>
  <c r="X349" i="20"/>
  <c r="Y349" i="20"/>
  <c r="Z349" i="20"/>
  <c r="AA349" i="20"/>
  <c r="AB349" i="20"/>
  <c r="AC349" i="20"/>
  <c r="AD349" i="20"/>
  <c r="AE349" i="20"/>
  <c r="J350" i="20"/>
  <c r="K350" i="20"/>
  <c r="L350" i="20"/>
  <c r="M350" i="20"/>
  <c r="N350" i="20"/>
  <c r="O350" i="20"/>
  <c r="P350" i="20"/>
  <c r="Q350" i="20"/>
  <c r="R350" i="20"/>
  <c r="S350" i="20"/>
  <c r="T350" i="20"/>
  <c r="U350" i="20"/>
  <c r="V350" i="20"/>
  <c r="W350" i="20"/>
  <c r="X350" i="20"/>
  <c r="Y350" i="20"/>
  <c r="Z350" i="20"/>
  <c r="AA350" i="20"/>
  <c r="AB350" i="20"/>
  <c r="AC350" i="20"/>
  <c r="AD350" i="20"/>
  <c r="AE350" i="20"/>
  <c r="J351" i="20"/>
  <c r="K351" i="20"/>
  <c r="L351" i="20"/>
  <c r="M351" i="20"/>
  <c r="N351" i="20"/>
  <c r="O351" i="20"/>
  <c r="P351" i="20"/>
  <c r="Q351" i="20"/>
  <c r="R351" i="20"/>
  <c r="S351" i="20"/>
  <c r="T351" i="20"/>
  <c r="U351" i="20"/>
  <c r="V351" i="20"/>
  <c r="W351" i="20"/>
  <c r="X351" i="20"/>
  <c r="Y351" i="20"/>
  <c r="Z351" i="20"/>
  <c r="AA351" i="20"/>
  <c r="AB351" i="20"/>
  <c r="AC351" i="20"/>
  <c r="AD351" i="20"/>
  <c r="AE351" i="20"/>
  <c r="J352" i="20"/>
  <c r="K352" i="20"/>
  <c r="L352" i="20"/>
  <c r="M352" i="20"/>
  <c r="N352" i="20"/>
  <c r="O352" i="20"/>
  <c r="P352" i="20"/>
  <c r="Q352" i="20"/>
  <c r="R352" i="20"/>
  <c r="S352" i="20"/>
  <c r="T352" i="20"/>
  <c r="U352" i="20"/>
  <c r="V352" i="20"/>
  <c r="W352" i="20"/>
  <c r="X352" i="20"/>
  <c r="Y352" i="20"/>
  <c r="Z352" i="20"/>
  <c r="AA352" i="20"/>
  <c r="AB352" i="20"/>
  <c r="AC352" i="20"/>
  <c r="AD352" i="20"/>
  <c r="AE352" i="20"/>
  <c r="J353" i="20"/>
  <c r="K353" i="20"/>
  <c r="L353" i="20"/>
  <c r="M353" i="20"/>
  <c r="N353" i="20"/>
  <c r="O353" i="20"/>
  <c r="P353" i="20"/>
  <c r="Q353" i="20"/>
  <c r="R353" i="20"/>
  <c r="S353" i="20"/>
  <c r="T353" i="20"/>
  <c r="U353" i="20"/>
  <c r="V353" i="20"/>
  <c r="W353" i="20"/>
  <c r="X353" i="20"/>
  <c r="Y353" i="20"/>
  <c r="Z353" i="20"/>
  <c r="AA353" i="20"/>
  <c r="AB353" i="20"/>
  <c r="AC353" i="20"/>
  <c r="AD353" i="20"/>
  <c r="AE353" i="20"/>
  <c r="J354" i="20"/>
  <c r="K354" i="20"/>
  <c r="L354" i="20"/>
  <c r="M354" i="20"/>
  <c r="N354" i="20"/>
  <c r="O354" i="20"/>
  <c r="P354" i="20"/>
  <c r="Q354" i="20"/>
  <c r="R354" i="20"/>
  <c r="S354" i="20"/>
  <c r="T354" i="20"/>
  <c r="U354" i="20"/>
  <c r="V354" i="20"/>
  <c r="W354" i="20"/>
  <c r="X354" i="20"/>
  <c r="Y354" i="20"/>
  <c r="Z354" i="20"/>
  <c r="AA354" i="20"/>
  <c r="AB354" i="20"/>
  <c r="AC354" i="20"/>
  <c r="AD354" i="20"/>
  <c r="AE354" i="20"/>
  <c r="J355" i="20"/>
  <c r="K355" i="20"/>
  <c r="L355" i="20"/>
  <c r="M355" i="20"/>
  <c r="N355" i="20"/>
  <c r="O355" i="20"/>
  <c r="P355" i="20"/>
  <c r="Q355" i="20"/>
  <c r="R355" i="20"/>
  <c r="S355" i="20"/>
  <c r="T355" i="20"/>
  <c r="U355" i="20"/>
  <c r="V355" i="20"/>
  <c r="W355" i="20"/>
  <c r="X355" i="20"/>
  <c r="Y355" i="20"/>
  <c r="Z355" i="20"/>
  <c r="AA355" i="20"/>
  <c r="AB355" i="20"/>
  <c r="AC355" i="20"/>
  <c r="AD355" i="20"/>
  <c r="AE355" i="20"/>
  <c r="J356" i="20"/>
  <c r="K356" i="20"/>
  <c r="L356" i="20"/>
  <c r="M356" i="20"/>
  <c r="N356" i="20"/>
  <c r="O356" i="20"/>
  <c r="P356" i="20"/>
  <c r="Q356" i="20"/>
  <c r="R356" i="20"/>
  <c r="S356" i="20"/>
  <c r="T356" i="20"/>
  <c r="U356" i="20"/>
  <c r="V356" i="20"/>
  <c r="W356" i="20"/>
  <c r="X356" i="20"/>
  <c r="Y356" i="20"/>
  <c r="Z356" i="20"/>
  <c r="AA356" i="20"/>
  <c r="AB356" i="20"/>
  <c r="AC356" i="20"/>
  <c r="AD356" i="20"/>
  <c r="AE356" i="20"/>
  <c r="J357" i="20"/>
  <c r="K357" i="20"/>
  <c r="L357" i="20"/>
  <c r="M357" i="20"/>
  <c r="N357" i="20"/>
  <c r="O357" i="20"/>
  <c r="P357" i="20"/>
  <c r="Q357" i="20"/>
  <c r="R357" i="20"/>
  <c r="S357" i="20"/>
  <c r="T357" i="20"/>
  <c r="U357" i="20"/>
  <c r="V357" i="20"/>
  <c r="W357" i="20"/>
  <c r="X357" i="20"/>
  <c r="Y357" i="20"/>
  <c r="Z357" i="20"/>
  <c r="AA357" i="20"/>
  <c r="AB357" i="20"/>
  <c r="AC357" i="20"/>
  <c r="AD357" i="20"/>
  <c r="AE357" i="20"/>
  <c r="J358" i="20"/>
  <c r="K358" i="20"/>
  <c r="L358" i="20"/>
  <c r="M358" i="20"/>
  <c r="N358" i="20"/>
  <c r="O358" i="20"/>
  <c r="P358" i="20"/>
  <c r="Q358" i="20"/>
  <c r="R358" i="20"/>
  <c r="S358" i="20"/>
  <c r="T358" i="20"/>
  <c r="U358" i="20"/>
  <c r="V358" i="20"/>
  <c r="W358" i="20"/>
  <c r="X358" i="20"/>
  <c r="Y358" i="20"/>
  <c r="Z358" i="20"/>
  <c r="AA358" i="20"/>
  <c r="AB358" i="20"/>
  <c r="AC358" i="20"/>
  <c r="AD358" i="20"/>
  <c r="AE358" i="20"/>
  <c r="J359" i="20"/>
  <c r="K359" i="20"/>
  <c r="L359" i="20"/>
  <c r="M359" i="20"/>
  <c r="N359" i="20"/>
  <c r="O359" i="20"/>
  <c r="P359" i="20"/>
  <c r="Q359" i="20"/>
  <c r="R359" i="20"/>
  <c r="S359" i="20"/>
  <c r="T359" i="20"/>
  <c r="U359" i="20"/>
  <c r="V359" i="20"/>
  <c r="W359" i="20"/>
  <c r="X359" i="20"/>
  <c r="Y359" i="20"/>
  <c r="Z359" i="20"/>
  <c r="AA359" i="20"/>
  <c r="AB359" i="20"/>
  <c r="AC359" i="20"/>
  <c r="AD359" i="20"/>
  <c r="AE359" i="20"/>
  <c r="J360" i="20"/>
  <c r="K360" i="20"/>
  <c r="L360" i="20"/>
  <c r="M360" i="20"/>
  <c r="N360" i="20"/>
  <c r="O360" i="20"/>
  <c r="P360" i="20"/>
  <c r="Q360" i="20"/>
  <c r="R360" i="20"/>
  <c r="S360" i="20"/>
  <c r="T360" i="20"/>
  <c r="U360" i="20"/>
  <c r="V360" i="20"/>
  <c r="W360" i="20"/>
  <c r="X360" i="20"/>
  <c r="Y360" i="20"/>
  <c r="Z360" i="20"/>
  <c r="AA360" i="20"/>
  <c r="AB360" i="20"/>
  <c r="AC360" i="20"/>
  <c r="AD360" i="20"/>
  <c r="AE360" i="20"/>
  <c r="J361" i="20"/>
  <c r="K361" i="20"/>
  <c r="L361" i="20"/>
  <c r="M361" i="20"/>
  <c r="N361" i="20"/>
  <c r="O361" i="20"/>
  <c r="P361" i="20"/>
  <c r="Q361" i="20"/>
  <c r="R361" i="20"/>
  <c r="S361" i="20"/>
  <c r="T361" i="20"/>
  <c r="U361" i="20"/>
  <c r="V361" i="20"/>
  <c r="W361" i="20"/>
  <c r="X361" i="20"/>
  <c r="Y361" i="20"/>
  <c r="Z361" i="20"/>
  <c r="AA361" i="20"/>
  <c r="AB361" i="20"/>
  <c r="AC361" i="20"/>
  <c r="AD361" i="20"/>
  <c r="AE361" i="20"/>
  <c r="J362" i="20"/>
  <c r="K362" i="20"/>
  <c r="L362" i="20"/>
  <c r="M362" i="20"/>
  <c r="N362" i="20"/>
  <c r="O362" i="20"/>
  <c r="P362" i="20"/>
  <c r="Q362" i="20"/>
  <c r="R362" i="20"/>
  <c r="S362" i="20"/>
  <c r="T362" i="20"/>
  <c r="U362" i="20"/>
  <c r="V362" i="20"/>
  <c r="W362" i="20"/>
  <c r="X362" i="20"/>
  <c r="Y362" i="20"/>
  <c r="Z362" i="20"/>
  <c r="AA362" i="20"/>
  <c r="AB362" i="20"/>
  <c r="AC362" i="20"/>
  <c r="AD362" i="20"/>
  <c r="AE362" i="20"/>
  <c r="J363" i="20"/>
  <c r="K363" i="20"/>
  <c r="L363" i="20"/>
  <c r="M363" i="20"/>
  <c r="N363" i="20"/>
  <c r="O363" i="20"/>
  <c r="P363" i="20"/>
  <c r="Q363" i="20"/>
  <c r="R363" i="20"/>
  <c r="S363" i="20"/>
  <c r="T363" i="20"/>
  <c r="U363" i="20"/>
  <c r="V363" i="20"/>
  <c r="W363" i="20"/>
  <c r="X363" i="20"/>
  <c r="Y363" i="20"/>
  <c r="Z363" i="20"/>
  <c r="AA363" i="20"/>
  <c r="AB363" i="20"/>
  <c r="AC363" i="20"/>
  <c r="AD363" i="20"/>
  <c r="AE363" i="20"/>
  <c r="J364" i="20"/>
  <c r="K364" i="20"/>
  <c r="L364" i="20"/>
  <c r="M364" i="20"/>
  <c r="N364" i="20"/>
  <c r="O364" i="20"/>
  <c r="P364" i="20"/>
  <c r="Q364" i="20"/>
  <c r="R364" i="20"/>
  <c r="S364" i="20"/>
  <c r="T364" i="20"/>
  <c r="U364" i="20"/>
  <c r="V364" i="20"/>
  <c r="W364" i="20"/>
  <c r="X364" i="20"/>
  <c r="Y364" i="20"/>
  <c r="Z364" i="20"/>
  <c r="AA364" i="20"/>
  <c r="AB364" i="20"/>
  <c r="AC364" i="20"/>
  <c r="AD364" i="20"/>
  <c r="AE364" i="20"/>
  <c r="J365" i="20"/>
  <c r="K365" i="20"/>
  <c r="L365" i="20"/>
  <c r="M365" i="20"/>
  <c r="N365" i="20"/>
  <c r="O365" i="20"/>
  <c r="P365" i="20"/>
  <c r="Q365" i="20"/>
  <c r="R365" i="20"/>
  <c r="S365" i="20"/>
  <c r="T365" i="20"/>
  <c r="U365" i="20"/>
  <c r="V365" i="20"/>
  <c r="W365" i="20"/>
  <c r="X365" i="20"/>
  <c r="Y365" i="20"/>
  <c r="Z365" i="20"/>
  <c r="AA365" i="20"/>
  <c r="AB365" i="20"/>
  <c r="AC365" i="20"/>
  <c r="AD365" i="20"/>
  <c r="AE365" i="20"/>
  <c r="J366" i="20"/>
  <c r="K366" i="20"/>
  <c r="L366" i="20"/>
  <c r="M366" i="20"/>
  <c r="N366" i="20"/>
  <c r="O366" i="20"/>
  <c r="P366" i="20"/>
  <c r="Q366" i="20"/>
  <c r="R366" i="20"/>
  <c r="S366" i="20"/>
  <c r="T366" i="20"/>
  <c r="U366" i="20"/>
  <c r="V366" i="20"/>
  <c r="W366" i="20"/>
  <c r="X366" i="20"/>
  <c r="Y366" i="20"/>
  <c r="Z366" i="20"/>
  <c r="AA366" i="20"/>
  <c r="AB366" i="20"/>
  <c r="AC366" i="20"/>
  <c r="AD366" i="20"/>
  <c r="AE366" i="20"/>
  <c r="J367" i="20"/>
  <c r="K367" i="20"/>
  <c r="L367" i="20"/>
  <c r="M367" i="20"/>
  <c r="N367" i="20"/>
  <c r="O367" i="20"/>
  <c r="P367" i="20"/>
  <c r="Q367" i="20"/>
  <c r="R367" i="20"/>
  <c r="S367" i="20"/>
  <c r="T367" i="20"/>
  <c r="U367" i="20"/>
  <c r="V367" i="20"/>
  <c r="W367" i="20"/>
  <c r="X367" i="20"/>
  <c r="Y367" i="20"/>
  <c r="Z367" i="20"/>
  <c r="AA367" i="20"/>
  <c r="AB367" i="20"/>
  <c r="AC367" i="20"/>
  <c r="AD367" i="20"/>
  <c r="AE367" i="20"/>
  <c r="J368" i="20"/>
  <c r="K368" i="20"/>
  <c r="L368" i="20"/>
  <c r="M368" i="20"/>
  <c r="N368" i="20"/>
  <c r="O368" i="20"/>
  <c r="P368" i="20"/>
  <c r="Q368" i="20"/>
  <c r="R368" i="20"/>
  <c r="S368" i="20"/>
  <c r="T368" i="20"/>
  <c r="U368" i="20"/>
  <c r="V368" i="20"/>
  <c r="W368" i="20"/>
  <c r="X368" i="20"/>
  <c r="Y368" i="20"/>
  <c r="Z368" i="20"/>
  <c r="AA368" i="20"/>
  <c r="AB368" i="20"/>
  <c r="AC368" i="20"/>
  <c r="AD368" i="20"/>
  <c r="AE368" i="20"/>
  <c r="J369" i="20"/>
  <c r="K369" i="20"/>
  <c r="L369" i="20"/>
  <c r="M369" i="20"/>
  <c r="N369" i="20"/>
  <c r="O369" i="20"/>
  <c r="P369" i="20"/>
  <c r="Q369" i="20"/>
  <c r="R369" i="20"/>
  <c r="S369" i="20"/>
  <c r="T369" i="20"/>
  <c r="U369" i="20"/>
  <c r="V369" i="20"/>
  <c r="W369" i="20"/>
  <c r="X369" i="20"/>
  <c r="Y369" i="20"/>
  <c r="Z369" i="20"/>
  <c r="AA369" i="20"/>
  <c r="AB369" i="20"/>
  <c r="AC369" i="20"/>
  <c r="AD369" i="20"/>
  <c r="AE369" i="20"/>
  <c r="J370" i="20"/>
  <c r="K370" i="20"/>
  <c r="L370" i="20"/>
  <c r="M370" i="20"/>
  <c r="N370" i="20"/>
  <c r="O370" i="20"/>
  <c r="P370" i="20"/>
  <c r="Q370" i="20"/>
  <c r="R370" i="20"/>
  <c r="S370" i="20"/>
  <c r="T370" i="20"/>
  <c r="U370" i="20"/>
  <c r="V370" i="20"/>
  <c r="W370" i="20"/>
  <c r="X370" i="20"/>
  <c r="Y370" i="20"/>
  <c r="Z370" i="20"/>
  <c r="AA370" i="20"/>
  <c r="AB370" i="20"/>
  <c r="AC370" i="20"/>
  <c r="AD370" i="20"/>
  <c r="AE370" i="20"/>
  <c r="J371" i="20"/>
  <c r="K371" i="20"/>
  <c r="L371" i="20"/>
  <c r="M371" i="20"/>
  <c r="N371" i="20"/>
  <c r="O371" i="20"/>
  <c r="P371" i="20"/>
  <c r="Q371" i="20"/>
  <c r="R371" i="20"/>
  <c r="S371" i="20"/>
  <c r="T371" i="20"/>
  <c r="U371" i="20"/>
  <c r="V371" i="20"/>
  <c r="W371" i="20"/>
  <c r="X371" i="20"/>
  <c r="Y371" i="20"/>
  <c r="Z371" i="20"/>
  <c r="AA371" i="20"/>
  <c r="AB371" i="20"/>
  <c r="AC371" i="20"/>
  <c r="AD371" i="20"/>
  <c r="AE371" i="20"/>
  <c r="J372" i="20"/>
  <c r="K372" i="20"/>
  <c r="L372" i="20"/>
  <c r="M372" i="20"/>
  <c r="N372" i="20"/>
  <c r="O372" i="20"/>
  <c r="P372" i="20"/>
  <c r="Q372" i="20"/>
  <c r="R372" i="20"/>
  <c r="S372" i="20"/>
  <c r="T372" i="20"/>
  <c r="U372" i="20"/>
  <c r="V372" i="20"/>
  <c r="W372" i="20"/>
  <c r="X372" i="20"/>
  <c r="Y372" i="20"/>
  <c r="Z372" i="20"/>
  <c r="AA372" i="20"/>
  <c r="AB372" i="20"/>
  <c r="AC372" i="20"/>
  <c r="AD372" i="20"/>
  <c r="AE372" i="20"/>
  <c r="J373" i="20"/>
  <c r="K373" i="20"/>
  <c r="L373" i="20"/>
  <c r="M373" i="20"/>
  <c r="N373" i="20"/>
  <c r="O373" i="20"/>
  <c r="P373" i="20"/>
  <c r="Q373" i="20"/>
  <c r="R373" i="20"/>
  <c r="S373" i="20"/>
  <c r="T373" i="20"/>
  <c r="U373" i="20"/>
  <c r="V373" i="20"/>
  <c r="W373" i="20"/>
  <c r="X373" i="20"/>
  <c r="Y373" i="20"/>
  <c r="Z373" i="20"/>
  <c r="AA373" i="20"/>
  <c r="AB373" i="20"/>
  <c r="AC373" i="20"/>
  <c r="AD373" i="20"/>
  <c r="AE373" i="20"/>
  <c r="J374" i="20"/>
  <c r="K374" i="20"/>
  <c r="L374" i="20"/>
  <c r="M374" i="20"/>
  <c r="N374" i="20"/>
  <c r="O374" i="20"/>
  <c r="P374" i="20"/>
  <c r="Q374" i="20"/>
  <c r="R374" i="20"/>
  <c r="S374" i="20"/>
  <c r="T374" i="20"/>
  <c r="U374" i="20"/>
  <c r="V374" i="20"/>
  <c r="W374" i="20"/>
  <c r="X374" i="20"/>
  <c r="Y374" i="20"/>
  <c r="Z374" i="20"/>
  <c r="AA374" i="20"/>
  <c r="AB374" i="20"/>
  <c r="AC374" i="20"/>
  <c r="AD374" i="20"/>
  <c r="AE374" i="20"/>
  <c r="J375" i="20"/>
  <c r="K375" i="20"/>
  <c r="L375" i="20"/>
  <c r="M375" i="20"/>
  <c r="N375" i="20"/>
  <c r="O375" i="20"/>
  <c r="P375" i="20"/>
  <c r="Q375" i="20"/>
  <c r="R375" i="20"/>
  <c r="S375" i="20"/>
  <c r="T375" i="20"/>
  <c r="U375" i="20"/>
  <c r="V375" i="20"/>
  <c r="W375" i="20"/>
  <c r="X375" i="20"/>
  <c r="Y375" i="20"/>
  <c r="Z375" i="20"/>
  <c r="AA375" i="20"/>
  <c r="AB375" i="20"/>
  <c r="AC375" i="20"/>
  <c r="AD375" i="20"/>
  <c r="AE375" i="20"/>
  <c r="J376" i="20"/>
  <c r="K376" i="20"/>
  <c r="L376" i="20"/>
  <c r="M376" i="20"/>
  <c r="N376" i="20"/>
  <c r="O376" i="20"/>
  <c r="P376" i="20"/>
  <c r="Q376" i="20"/>
  <c r="R376" i="20"/>
  <c r="S376" i="20"/>
  <c r="T376" i="20"/>
  <c r="U376" i="20"/>
  <c r="V376" i="20"/>
  <c r="W376" i="20"/>
  <c r="X376" i="20"/>
  <c r="Y376" i="20"/>
  <c r="Z376" i="20"/>
  <c r="AA376" i="20"/>
  <c r="AB376" i="20"/>
  <c r="AC376" i="20"/>
  <c r="AD376" i="20"/>
  <c r="AE376" i="20"/>
  <c r="J377" i="20"/>
  <c r="K377" i="20"/>
  <c r="L377" i="20"/>
  <c r="M377" i="20"/>
  <c r="N377" i="20"/>
  <c r="O377" i="20"/>
  <c r="P377" i="20"/>
  <c r="Q377" i="20"/>
  <c r="R377" i="20"/>
  <c r="S377" i="20"/>
  <c r="T377" i="20"/>
  <c r="U377" i="20"/>
  <c r="V377" i="20"/>
  <c r="W377" i="20"/>
  <c r="X377" i="20"/>
  <c r="Y377" i="20"/>
  <c r="Z377" i="20"/>
  <c r="AA377" i="20"/>
  <c r="AB377" i="20"/>
  <c r="AC377" i="20"/>
  <c r="AD377" i="20"/>
  <c r="AE377" i="20"/>
  <c r="J378" i="20"/>
  <c r="K378" i="20"/>
  <c r="L378" i="20"/>
  <c r="M378" i="20"/>
  <c r="N378" i="20"/>
  <c r="O378" i="20"/>
  <c r="P378" i="20"/>
  <c r="Q378" i="20"/>
  <c r="R378" i="20"/>
  <c r="S378" i="20"/>
  <c r="T378" i="20"/>
  <c r="U378" i="20"/>
  <c r="V378" i="20"/>
  <c r="W378" i="20"/>
  <c r="X378" i="20"/>
  <c r="Y378" i="20"/>
  <c r="Z378" i="20"/>
  <c r="AA378" i="20"/>
  <c r="AB378" i="20"/>
  <c r="AC378" i="20"/>
  <c r="AD378" i="20"/>
  <c r="AE378" i="20"/>
  <c r="J379" i="20"/>
  <c r="K379" i="20"/>
  <c r="L379" i="20"/>
  <c r="M379" i="20"/>
  <c r="N379" i="20"/>
  <c r="O379" i="20"/>
  <c r="P379" i="20"/>
  <c r="Q379" i="20"/>
  <c r="R379" i="20"/>
  <c r="S379" i="20"/>
  <c r="T379" i="20"/>
  <c r="U379" i="20"/>
  <c r="V379" i="20"/>
  <c r="W379" i="20"/>
  <c r="X379" i="20"/>
  <c r="Y379" i="20"/>
  <c r="Z379" i="20"/>
  <c r="AA379" i="20"/>
  <c r="AB379" i="20"/>
  <c r="AC379" i="20"/>
  <c r="AD379" i="20"/>
  <c r="AE379" i="20"/>
  <c r="J380" i="20"/>
  <c r="K380" i="20"/>
  <c r="L380" i="20"/>
  <c r="M380" i="20"/>
  <c r="N380" i="20"/>
  <c r="O380" i="20"/>
  <c r="P380" i="20"/>
  <c r="Q380" i="20"/>
  <c r="R380" i="20"/>
  <c r="S380" i="20"/>
  <c r="T380" i="20"/>
  <c r="U380" i="20"/>
  <c r="V380" i="20"/>
  <c r="W380" i="20"/>
  <c r="X380" i="20"/>
  <c r="Y380" i="20"/>
  <c r="Z380" i="20"/>
  <c r="AA380" i="20"/>
  <c r="AB380" i="20"/>
  <c r="AC380" i="20"/>
  <c r="AD380" i="20"/>
  <c r="AE380" i="20"/>
  <c r="J381" i="20"/>
  <c r="K381" i="20"/>
  <c r="L381" i="20"/>
  <c r="M381" i="20"/>
  <c r="N381" i="20"/>
  <c r="O381" i="20"/>
  <c r="P381" i="20"/>
  <c r="Q381" i="20"/>
  <c r="R381" i="20"/>
  <c r="S381" i="20"/>
  <c r="T381" i="20"/>
  <c r="U381" i="20"/>
  <c r="V381" i="20"/>
  <c r="W381" i="20"/>
  <c r="X381" i="20"/>
  <c r="Y381" i="20"/>
  <c r="Z381" i="20"/>
  <c r="AA381" i="20"/>
  <c r="AB381" i="20"/>
  <c r="AC381" i="20"/>
  <c r="AD381" i="20"/>
  <c r="AE381" i="20"/>
  <c r="J382" i="20"/>
  <c r="K382" i="20"/>
  <c r="L382" i="20"/>
  <c r="M382" i="20"/>
  <c r="N382" i="20"/>
  <c r="O382" i="20"/>
  <c r="P382" i="20"/>
  <c r="Q382" i="20"/>
  <c r="R382" i="20"/>
  <c r="S382" i="20"/>
  <c r="T382" i="20"/>
  <c r="U382" i="20"/>
  <c r="V382" i="20"/>
  <c r="W382" i="20"/>
  <c r="X382" i="20"/>
  <c r="Y382" i="20"/>
  <c r="Z382" i="20"/>
  <c r="AA382" i="20"/>
  <c r="AB382" i="20"/>
  <c r="AC382" i="20"/>
  <c r="AD382" i="20"/>
  <c r="AE382" i="20"/>
  <c r="J383" i="20"/>
  <c r="K383" i="20"/>
  <c r="L383" i="20"/>
  <c r="M383" i="20"/>
  <c r="N383" i="20"/>
  <c r="O383" i="20"/>
  <c r="P383" i="20"/>
  <c r="Q383" i="20"/>
  <c r="R383" i="20"/>
  <c r="S383" i="20"/>
  <c r="T383" i="20"/>
  <c r="U383" i="20"/>
  <c r="V383" i="20"/>
  <c r="W383" i="20"/>
  <c r="X383" i="20"/>
  <c r="Y383" i="20"/>
  <c r="Z383" i="20"/>
  <c r="AA383" i="20"/>
  <c r="AB383" i="20"/>
  <c r="AC383" i="20"/>
  <c r="AD383" i="20"/>
  <c r="AE383" i="20"/>
  <c r="J384" i="20"/>
  <c r="K384" i="20"/>
  <c r="L384" i="20"/>
  <c r="M384" i="20"/>
  <c r="N384" i="20"/>
  <c r="O384" i="20"/>
  <c r="P384" i="20"/>
  <c r="Q384" i="20"/>
  <c r="R384" i="20"/>
  <c r="S384" i="20"/>
  <c r="T384" i="20"/>
  <c r="U384" i="20"/>
  <c r="V384" i="20"/>
  <c r="W384" i="20"/>
  <c r="X384" i="20"/>
  <c r="Y384" i="20"/>
  <c r="Z384" i="20"/>
  <c r="AA384" i="20"/>
  <c r="AB384" i="20"/>
  <c r="AC384" i="20"/>
  <c r="AD384" i="20"/>
  <c r="AE384" i="20"/>
  <c r="J385" i="20"/>
  <c r="K385" i="20"/>
  <c r="L385" i="20"/>
  <c r="M385" i="20"/>
  <c r="N385" i="20"/>
  <c r="O385" i="20"/>
  <c r="P385" i="20"/>
  <c r="Q385" i="20"/>
  <c r="R385" i="20"/>
  <c r="S385" i="20"/>
  <c r="T385" i="20"/>
  <c r="U385" i="20"/>
  <c r="V385" i="20"/>
  <c r="W385" i="20"/>
  <c r="X385" i="20"/>
  <c r="Y385" i="20"/>
  <c r="Z385" i="20"/>
  <c r="AA385" i="20"/>
  <c r="AB385" i="20"/>
  <c r="AC385" i="20"/>
  <c r="AD385" i="20"/>
  <c r="AE385" i="20"/>
  <c r="J386" i="20"/>
  <c r="K386" i="20"/>
  <c r="L386" i="20"/>
  <c r="M386" i="20"/>
  <c r="N386" i="20"/>
  <c r="O386" i="20"/>
  <c r="P386" i="20"/>
  <c r="Q386" i="20"/>
  <c r="R386" i="20"/>
  <c r="S386" i="20"/>
  <c r="T386" i="20"/>
  <c r="U386" i="20"/>
  <c r="V386" i="20"/>
  <c r="W386" i="20"/>
  <c r="X386" i="20"/>
  <c r="Y386" i="20"/>
  <c r="Z386" i="20"/>
  <c r="AA386" i="20"/>
  <c r="AB386" i="20"/>
  <c r="AC386" i="20"/>
  <c r="AD386" i="20"/>
  <c r="AE386" i="20"/>
  <c r="J387" i="20"/>
  <c r="K387" i="20"/>
  <c r="L387" i="20"/>
  <c r="M387" i="20"/>
  <c r="N387" i="20"/>
  <c r="O387" i="20"/>
  <c r="P387" i="20"/>
  <c r="Q387" i="20"/>
  <c r="R387" i="20"/>
  <c r="S387" i="20"/>
  <c r="T387" i="20"/>
  <c r="U387" i="20"/>
  <c r="V387" i="20"/>
  <c r="W387" i="20"/>
  <c r="X387" i="20"/>
  <c r="Y387" i="20"/>
  <c r="Z387" i="20"/>
  <c r="AA387" i="20"/>
  <c r="AB387" i="20"/>
  <c r="AC387" i="20"/>
  <c r="AD387" i="20"/>
  <c r="AE387" i="20"/>
  <c r="J388" i="20"/>
  <c r="K388" i="20"/>
  <c r="L388" i="20"/>
  <c r="M388" i="20"/>
  <c r="N388" i="20"/>
  <c r="O388" i="20"/>
  <c r="P388" i="20"/>
  <c r="Q388" i="20"/>
  <c r="R388" i="20"/>
  <c r="S388" i="20"/>
  <c r="T388" i="20"/>
  <c r="U388" i="20"/>
  <c r="V388" i="20"/>
  <c r="W388" i="20"/>
  <c r="X388" i="20"/>
  <c r="Y388" i="20"/>
  <c r="Z388" i="20"/>
  <c r="AA388" i="20"/>
  <c r="AB388" i="20"/>
  <c r="AC388" i="20"/>
  <c r="AD388" i="20"/>
  <c r="AE388" i="20"/>
  <c r="J389" i="20"/>
  <c r="K389" i="20"/>
  <c r="L389" i="20"/>
  <c r="M389" i="20"/>
  <c r="N389" i="20"/>
  <c r="O389" i="20"/>
  <c r="P389" i="20"/>
  <c r="Q389" i="20"/>
  <c r="R389" i="20"/>
  <c r="S389" i="20"/>
  <c r="T389" i="20"/>
  <c r="U389" i="20"/>
  <c r="V389" i="20"/>
  <c r="W389" i="20"/>
  <c r="X389" i="20"/>
  <c r="Y389" i="20"/>
  <c r="Z389" i="20"/>
  <c r="AA389" i="20"/>
  <c r="AB389" i="20"/>
  <c r="AC389" i="20"/>
  <c r="AD389" i="20"/>
  <c r="AE389" i="20"/>
  <c r="J390" i="20"/>
  <c r="K390" i="20"/>
  <c r="L390" i="20"/>
  <c r="M390" i="20"/>
  <c r="N390" i="20"/>
  <c r="O390" i="20"/>
  <c r="P390" i="20"/>
  <c r="Q390" i="20"/>
  <c r="R390" i="20"/>
  <c r="S390" i="20"/>
  <c r="T390" i="20"/>
  <c r="U390" i="20"/>
  <c r="V390" i="20"/>
  <c r="W390" i="20"/>
  <c r="X390" i="20"/>
  <c r="Y390" i="20"/>
  <c r="Z390" i="20"/>
  <c r="AA390" i="20"/>
  <c r="AB390" i="20"/>
  <c r="AC390" i="20"/>
  <c r="AD390" i="20"/>
  <c r="AE390" i="20"/>
  <c r="J391" i="20"/>
  <c r="K391" i="20"/>
  <c r="L391" i="20"/>
  <c r="M391" i="20"/>
  <c r="N391" i="20"/>
  <c r="O391" i="20"/>
  <c r="P391" i="20"/>
  <c r="Q391" i="20"/>
  <c r="R391" i="20"/>
  <c r="S391" i="20"/>
  <c r="T391" i="20"/>
  <c r="U391" i="20"/>
  <c r="V391" i="20"/>
  <c r="W391" i="20"/>
  <c r="X391" i="20"/>
  <c r="Y391" i="20"/>
  <c r="Z391" i="20"/>
  <c r="AA391" i="20"/>
  <c r="AB391" i="20"/>
  <c r="AC391" i="20"/>
  <c r="AD391" i="20"/>
  <c r="AE391" i="20"/>
  <c r="J392" i="20"/>
  <c r="K392" i="20"/>
  <c r="L392" i="20"/>
  <c r="M392" i="20"/>
  <c r="N392" i="20"/>
  <c r="O392" i="20"/>
  <c r="P392" i="20"/>
  <c r="Q392" i="20"/>
  <c r="R392" i="20"/>
  <c r="S392" i="20"/>
  <c r="T392" i="20"/>
  <c r="U392" i="20"/>
  <c r="V392" i="20"/>
  <c r="W392" i="20"/>
  <c r="X392" i="20"/>
  <c r="Y392" i="20"/>
  <c r="Z392" i="20"/>
  <c r="AA392" i="20"/>
  <c r="AB392" i="20"/>
  <c r="AC392" i="20"/>
  <c r="AD392" i="20"/>
  <c r="AE392" i="20"/>
  <c r="J393" i="20"/>
  <c r="K393" i="20"/>
  <c r="L393" i="20"/>
  <c r="M393" i="20"/>
  <c r="N393" i="20"/>
  <c r="O393" i="20"/>
  <c r="P393" i="20"/>
  <c r="Q393" i="20"/>
  <c r="R393" i="20"/>
  <c r="S393" i="20"/>
  <c r="T393" i="20"/>
  <c r="U393" i="20"/>
  <c r="V393" i="20"/>
  <c r="W393" i="20"/>
  <c r="X393" i="20"/>
  <c r="Y393" i="20"/>
  <c r="Z393" i="20"/>
  <c r="AA393" i="20"/>
  <c r="AB393" i="20"/>
  <c r="AC393" i="20"/>
  <c r="AD393" i="20"/>
  <c r="AE393" i="20"/>
  <c r="J394" i="20"/>
  <c r="K394" i="20"/>
  <c r="L394" i="20"/>
  <c r="M394" i="20"/>
  <c r="N394" i="20"/>
  <c r="O394" i="20"/>
  <c r="P394" i="20"/>
  <c r="Q394" i="20"/>
  <c r="R394" i="20"/>
  <c r="S394" i="20"/>
  <c r="T394" i="20"/>
  <c r="U394" i="20"/>
  <c r="V394" i="20"/>
  <c r="W394" i="20"/>
  <c r="X394" i="20"/>
  <c r="Y394" i="20"/>
  <c r="Z394" i="20"/>
  <c r="AA394" i="20"/>
  <c r="AB394" i="20"/>
  <c r="AC394" i="20"/>
  <c r="AD394" i="20"/>
  <c r="AE394" i="20"/>
  <c r="J395" i="20"/>
  <c r="K395" i="20"/>
  <c r="L395" i="20"/>
  <c r="M395" i="20"/>
  <c r="N395" i="20"/>
  <c r="O395" i="20"/>
  <c r="P395" i="20"/>
  <c r="Q395" i="20"/>
  <c r="R395" i="20"/>
  <c r="S395" i="20"/>
  <c r="T395" i="20"/>
  <c r="U395" i="20"/>
  <c r="V395" i="20"/>
  <c r="W395" i="20"/>
  <c r="X395" i="20"/>
  <c r="Y395" i="20"/>
  <c r="Z395" i="20"/>
  <c r="AA395" i="20"/>
  <c r="AB395" i="20"/>
  <c r="AC395" i="20"/>
  <c r="AD395" i="20"/>
  <c r="AE395" i="20"/>
  <c r="J396" i="20"/>
  <c r="K396" i="20"/>
  <c r="L396" i="20"/>
  <c r="M396" i="20"/>
  <c r="N396" i="20"/>
  <c r="O396" i="20"/>
  <c r="P396" i="20"/>
  <c r="Q396" i="20"/>
  <c r="R396" i="20"/>
  <c r="S396" i="20"/>
  <c r="T396" i="20"/>
  <c r="U396" i="20"/>
  <c r="V396" i="20"/>
  <c r="W396" i="20"/>
  <c r="X396" i="20"/>
  <c r="Y396" i="20"/>
  <c r="Z396" i="20"/>
  <c r="AA396" i="20"/>
  <c r="AB396" i="20"/>
  <c r="AC396" i="20"/>
  <c r="AD396" i="20"/>
  <c r="AE396" i="20"/>
  <c r="J397" i="20"/>
  <c r="K397" i="20"/>
  <c r="L397" i="20"/>
  <c r="M397" i="20"/>
  <c r="N397" i="20"/>
  <c r="O397" i="20"/>
  <c r="P397" i="20"/>
  <c r="Q397" i="20"/>
  <c r="R397" i="20"/>
  <c r="S397" i="20"/>
  <c r="T397" i="20"/>
  <c r="U397" i="20"/>
  <c r="V397" i="20"/>
  <c r="W397" i="20"/>
  <c r="X397" i="20"/>
  <c r="Y397" i="20"/>
  <c r="Z397" i="20"/>
  <c r="AA397" i="20"/>
  <c r="AB397" i="20"/>
  <c r="AC397" i="20"/>
  <c r="AD397" i="20"/>
  <c r="AE397" i="20"/>
  <c r="J398" i="20"/>
  <c r="K398" i="20"/>
  <c r="L398" i="20"/>
  <c r="M398" i="20"/>
  <c r="N398" i="20"/>
  <c r="O398" i="20"/>
  <c r="P398" i="20"/>
  <c r="Q398" i="20"/>
  <c r="R398" i="20"/>
  <c r="S398" i="20"/>
  <c r="T398" i="20"/>
  <c r="U398" i="20"/>
  <c r="V398" i="20"/>
  <c r="W398" i="20"/>
  <c r="X398" i="20"/>
  <c r="Y398" i="20"/>
  <c r="Z398" i="20"/>
  <c r="AA398" i="20"/>
  <c r="AB398" i="20"/>
  <c r="AC398" i="20"/>
  <c r="AD398" i="20"/>
  <c r="AE398" i="20"/>
  <c r="J399" i="20"/>
  <c r="K399" i="20"/>
  <c r="L399" i="20"/>
  <c r="M399" i="20"/>
  <c r="N399" i="20"/>
  <c r="O399" i="20"/>
  <c r="P399" i="20"/>
  <c r="Q399" i="20"/>
  <c r="R399" i="20"/>
  <c r="S399" i="20"/>
  <c r="T399" i="20"/>
  <c r="U399" i="20"/>
  <c r="V399" i="20"/>
  <c r="W399" i="20"/>
  <c r="X399" i="20"/>
  <c r="Y399" i="20"/>
  <c r="Z399" i="20"/>
  <c r="AA399" i="20"/>
  <c r="AB399" i="20"/>
  <c r="AC399" i="20"/>
  <c r="AD399" i="20"/>
  <c r="AE399" i="20"/>
  <c r="J400" i="20"/>
  <c r="K400" i="20"/>
  <c r="L400" i="20"/>
  <c r="M400" i="20"/>
  <c r="N400" i="20"/>
  <c r="O400" i="20"/>
  <c r="P400" i="20"/>
  <c r="Q400" i="20"/>
  <c r="R400" i="20"/>
  <c r="S400" i="20"/>
  <c r="T400" i="20"/>
  <c r="U400" i="20"/>
  <c r="V400" i="20"/>
  <c r="W400" i="20"/>
  <c r="X400" i="20"/>
  <c r="Y400" i="20"/>
  <c r="Z400" i="20"/>
  <c r="AA400" i="20"/>
  <c r="AB400" i="20"/>
  <c r="AC400" i="20"/>
  <c r="AD400" i="20"/>
  <c r="AE400" i="20"/>
  <c r="J401" i="20"/>
  <c r="K401" i="20"/>
  <c r="L401" i="20"/>
  <c r="M401" i="20"/>
  <c r="N401" i="20"/>
  <c r="O401" i="20"/>
  <c r="P401" i="20"/>
  <c r="Q401" i="20"/>
  <c r="R401" i="20"/>
  <c r="S401" i="20"/>
  <c r="T401" i="20"/>
  <c r="U401" i="20"/>
  <c r="V401" i="20"/>
  <c r="W401" i="20"/>
  <c r="X401" i="20"/>
  <c r="Y401" i="20"/>
  <c r="Z401" i="20"/>
  <c r="AA401" i="20"/>
  <c r="AB401" i="20"/>
  <c r="AC401" i="20"/>
  <c r="AD401" i="20"/>
  <c r="AE401" i="20"/>
  <c r="J402" i="20"/>
  <c r="K402" i="20"/>
  <c r="L402" i="20"/>
  <c r="M402" i="20"/>
  <c r="N402" i="20"/>
  <c r="O402" i="20"/>
  <c r="P402" i="20"/>
  <c r="Q402" i="20"/>
  <c r="R402" i="20"/>
  <c r="S402" i="20"/>
  <c r="T402" i="20"/>
  <c r="U402" i="20"/>
  <c r="V402" i="20"/>
  <c r="W402" i="20"/>
  <c r="X402" i="20"/>
  <c r="Y402" i="20"/>
  <c r="Z402" i="20"/>
  <c r="AA402" i="20"/>
  <c r="AB402" i="20"/>
  <c r="AC402" i="20"/>
  <c r="AD402" i="20"/>
  <c r="AE402" i="20"/>
  <c r="J403" i="20"/>
  <c r="K403" i="20"/>
  <c r="L403" i="20"/>
  <c r="M403" i="20"/>
  <c r="N403" i="20"/>
  <c r="O403" i="20"/>
  <c r="P403" i="20"/>
  <c r="Q403" i="20"/>
  <c r="R403" i="20"/>
  <c r="S403" i="20"/>
  <c r="T403" i="20"/>
  <c r="U403" i="20"/>
  <c r="V403" i="20"/>
  <c r="W403" i="20"/>
  <c r="X403" i="20"/>
  <c r="Y403" i="20"/>
  <c r="Z403" i="20"/>
  <c r="AA403" i="20"/>
  <c r="AB403" i="20"/>
  <c r="AC403" i="20"/>
  <c r="AD403" i="20"/>
  <c r="AE403" i="20"/>
  <c r="J404" i="20"/>
  <c r="K404" i="20"/>
  <c r="L404" i="20"/>
  <c r="M404" i="20"/>
  <c r="N404" i="20"/>
  <c r="O404" i="20"/>
  <c r="P404" i="20"/>
  <c r="Q404" i="20"/>
  <c r="R404" i="20"/>
  <c r="S404" i="20"/>
  <c r="T404" i="20"/>
  <c r="U404" i="20"/>
  <c r="V404" i="20"/>
  <c r="W404" i="20"/>
  <c r="X404" i="20"/>
  <c r="Y404" i="20"/>
  <c r="Z404" i="20"/>
  <c r="AA404" i="20"/>
  <c r="AB404" i="20"/>
  <c r="AC404" i="20"/>
  <c r="AD404" i="20"/>
  <c r="AE404" i="20"/>
  <c r="J405" i="20"/>
  <c r="K405" i="20"/>
  <c r="L405" i="20"/>
  <c r="M405" i="20"/>
  <c r="N405" i="20"/>
  <c r="O405" i="20"/>
  <c r="P405" i="20"/>
  <c r="Q405" i="20"/>
  <c r="R405" i="20"/>
  <c r="S405" i="20"/>
  <c r="T405" i="20"/>
  <c r="U405" i="20"/>
  <c r="V405" i="20"/>
  <c r="W405" i="20"/>
  <c r="X405" i="20"/>
  <c r="Y405" i="20"/>
  <c r="Z405" i="20"/>
  <c r="AA405" i="20"/>
  <c r="AB405" i="20"/>
  <c r="AC405" i="20"/>
  <c r="AD405" i="20"/>
  <c r="AE405" i="20"/>
  <c r="J406" i="20"/>
  <c r="K406" i="20"/>
  <c r="L406" i="20"/>
  <c r="M406" i="20"/>
  <c r="N406" i="20"/>
  <c r="O406" i="20"/>
  <c r="P406" i="20"/>
  <c r="Q406" i="20"/>
  <c r="R406" i="20"/>
  <c r="S406" i="20"/>
  <c r="T406" i="20"/>
  <c r="U406" i="20"/>
  <c r="V406" i="20"/>
  <c r="W406" i="20"/>
  <c r="X406" i="20"/>
  <c r="Y406" i="20"/>
  <c r="Z406" i="20"/>
  <c r="AA406" i="20"/>
  <c r="AB406" i="20"/>
  <c r="AC406" i="20"/>
  <c r="AD406" i="20"/>
  <c r="AE406" i="20"/>
  <c r="J407" i="20"/>
  <c r="K407" i="20"/>
  <c r="L407" i="20"/>
  <c r="M407" i="20"/>
  <c r="N407" i="20"/>
  <c r="O407" i="20"/>
  <c r="P407" i="20"/>
  <c r="Q407" i="20"/>
  <c r="R407" i="20"/>
  <c r="S407" i="20"/>
  <c r="T407" i="20"/>
  <c r="U407" i="20"/>
  <c r="V407" i="20"/>
  <c r="W407" i="20"/>
  <c r="X407" i="20"/>
  <c r="Y407" i="20"/>
  <c r="Z407" i="20"/>
  <c r="AA407" i="20"/>
  <c r="AB407" i="20"/>
  <c r="AC407" i="20"/>
  <c r="AD407" i="20"/>
  <c r="AE407" i="20"/>
  <c r="J408" i="20"/>
  <c r="K408" i="20"/>
  <c r="L408" i="20"/>
  <c r="M408" i="20"/>
  <c r="N408" i="20"/>
  <c r="O408" i="20"/>
  <c r="P408" i="20"/>
  <c r="Q408" i="20"/>
  <c r="R408" i="20"/>
  <c r="S408" i="20"/>
  <c r="T408" i="20"/>
  <c r="U408" i="20"/>
  <c r="V408" i="20"/>
  <c r="W408" i="20"/>
  <c r="X408" i="20"/>
  <c r="Y408" i="20"/>
  <c r="Z408" i="20"/>
  <c r="AA408" i="20"/>
  <c r="AB408" i="20"/>
  <c r="AC408" i="20"/>
  <c r="AD408" i="20"/>
  <c r="AE408" i="20"/>
  <c r="J409" i="20"/>
  <c r="K409" i="20"/>
  <c r="L409" i="20"/>
  <c r="M409" i="20"/>
  <c r="N409" i="20"/>
  <c r="O409" i="20"/>
  <c r="P409" i="20"/>
  <c r="Q409" i="20"/>
  <c r="R409" i="20"/>
  <c r="S409" i="20"/>
  <c r="T409" i="20"/>
  <c r="U409" i="20"/>
  <c r="V409" i="20"/>
  <c r="W409" i="20"/>
  <c r="X409" i="20"/>
  <c r="Y409" i="20"/>
  <c r="Z409" i="20"/>
  <c r="AA409" i="20"/>
  <c r="AB409" i="20"/>
  <c r="AC409" i="20"/>
  <c r="AD409" i="20"/>
  <c r="AE409" i="20"/>
  <c r="J410" i="20"/>
  <c r="K410" i="20"/>
  <c r="L410" i="20"/>
  <c r="M410" i="20"/>
  <c r="N410" i="20"/>
  <c r="O410" i="20"/>
  <c r="P410" i="20"/>
  <c r="Q410" i="20"/>
  <c r="R410" i="20"/>
  <c r="S410" i="20"/>
  <c r="T410" i="20"/>
  <c r="U410" i="20"/>
  <c r="V410" i="20"/>
  <c r="W410" i="20"/>
  <c r="X410" i="20"/>
  <c r="Y410" i="20"/>
  <c r="Z410" i="20"/>
  <c r="AA410" i="20"/>
  <c r="AB410" i="20"/>
  <c r="AC410" i="20"/>
  <c r="AD410" i="20"/>
  <c r="AE410" i="20"/>
  <c r="J411" i="20"/>
  <c r="K411" i="20"/>
  <c r="L411" i="20"/>
  <c r="M411" i="20"/>
  <c r="N411" i="20"/>
  <c r="O411" i="20"/>
  <c r="P411" i="20"/>
  <c r="Q411" i="20"/>
  <c r="R411" i="20"/>
  <c r="S411" i="20"/>
  <c r="T411" i="20"/>
  <c r="U411" i="20"/>
  <c r="V411" i="20"/>
  <c r="W411" i="20"/>
  <c r="X411" i="20"/>
  <c r="Y411" i="20"/>
  <c r="Z411" i="20"/>
  <c r="AA411" i="20"/>
  <c r="AB411" i="20"/>
  <c r="AC411" i="20"/>
  <c r="AD411" i="20"/>
  <c r="AE411" i="20"/>
  <c r="J412" i="20"/>
  <c r="K412" i="20"/>
  <c r="L412" i="20"/>
  <c r="M412" i="20"/>
  <c r="N412" i="20"/>
  <c r="O412" i="20"/>
  <c r="P412" i="20"/>
  <c r="Q412" i="20"/>
  <c r="R412" i="20"/>
  <c r="S412" i="20"/>
  <c r="T412" i="20"/>
  <c r="U412" i="20"/>
  <c r="V412" i="20"/>
  <c r="W412" i="20"/>
  <c r="X412" i="20"/>
  <c r="Y412" i="20"/>
  <c r="Z412" i="20"/>
  <c r="AA412" i="20"/>
  <c r="AB412" i="20"/>
  <c r="AC412" i="20"/>
  <c r="AD412" i="20"/>
  <c r="AE412" i="20"/>
  <c r="J413" i="20"/>
  <c r="K413" i="20"/>
  <c r="L413" i="20"/>
  <c r="M413" i="20"/>
  <c r="N413" i="20"/>
  <c r="O413" i="20"/>
  <c r="P413" i="20"/>
  <c r="Q413" i="20"/>
  <c r="R413" i="20"/>
  <c r="S413" i="20"/>
  <c r="T413" i="20"/>
  <c r="U413" i="20"/>
  <c r="V413" i="20"/>
  <c r="W413" i="20"/>
  <c r="X413" i="20"/>
  <c r="Y413" i="20"/>
  <c r="Z413" i="20"/>
  <c r="AA413" i="20"/>
  <c r="AB413" i="20"/>
  <c r="AC413" i="20"/>
  <c r="AD413" i="20"/>
  <c r="AE413" i="20"/>
  <c r="J414" i="20"/>
  <c r="K414" i="20"/>
  <c r="L414" i="20"/>
  <c r="M414" i="20"/>
  <c r="N414" i="20"/>
  <c r="O414" i="20"/>
  <c r="P414" i="20"/>
  <c r="Q414" i="20"/>
  <c r="R414" i="20"/>
  <c r="S414" i="20"/>
  <c r="T414" i="20"/>
  <c r="U414" i="20"/>
  <c r="V414" i="20"/>
  <c r="W414" i="20"/>
  <c r="X414" i="20"/>
  <c r="Y414" i="20"/>
  <c r="Z414" i="20"/>
  <c r="AA414" i="20"/>
  <c r="AB414" i="20"/>
  <c r="AC414" i="20"/>
  <c r="AD414" i="20"/>
  <c r="AE414" i="20"/>
  <c r="J415" i="20"/>
  <c r="K415" i="20"/>
  <c r="L415" i="20"/>
  <c r="M415" i="20"/>
  <c r="N415" i="20"/>
  <c r="O415" i="20"/>
  <c r="P415" i="20"/>
  <c r="Q415" i="20"/>
  <c r="R415" i="20"/>
  <c r="S415" i="20"/>
  <c r="T415" i="20"/>
  <c r="U415" i="20"/>
  <c r="V415" i="20"/>
  <c r="W415" i="20"/>
  <c r="X415" i="20"/>
  <c r="Y415" i="20"/>
  <c r="Z415" i="20"/>
  <c r="AA415" i="20"/>
  <c r="AB415" i="20"/>
  <c r="AC415" i="20"/>
  <c r="AD415" i="20"/>
  <c r="AE415" i="20"/>
  <c r="J416" i="20"/>
  <c r="K416" i="20"/>
  <c r="L416" i="20"/>
  <c r="M416" i="20"/>
  <c r="N416" i="20"/>
  <c r="O416" i="20"/>
  <c r="P416" i="20"/>
  <c r="Q416" i="20"/>
  <c r="R416" i="20"/>
  <c r="S416" i="20"/>
  <c r="T416" i="20"/>
  <c r="U416" i="20"/>
  <c r="V416" i="20"/>
  <c r="W416" i="20"/>
  <c r="X416" i="20"/>
  <c r="Y416" i="20"/>
  <c r="Z416" i="20"/>
  <c r="AA416" i="20"/>
  <c r="AB416" i="20"/>
  <c r="AC416" i="20"/>
  <c r="AD416" i="20"/>
  <c r="AE416" i="20"/>
  <c r="J417" i="20"/>
  <c r="K417" i="20"/>
  <c r="L417" i="20"/>
  <c r="M417" i="20"/>
  <c r="N417" i="20"/>
  <c r="O417" i="20"/>
  <c r="P417" i="20"/>
  <c r="Q417" i="20"/>
  <c r="R417" i="20"/>
  <c r="S417" i="20"/>
  <c r="T417" i="20"/>
  <c r="U417" i="20"/>
  <c r="V417" i="20"/>
  <c r="W417" i="20"/>
  <c r="X417" i="20"/>
  <c r="Y417" i="20"/>
  <c r="Z417" i="20"/>
  <c r="AA417" i="20"/>
  <c r="AB417" i="20"/>
  <c r="AC417" i="20"/>
  <c r="AD417" i="20"/>
  <c r="AE417" i="20"/>
  <c r="J418" i="20"/>
  <c r="K418" i="20"/>
  <c r="L418" i="20"/>
  <c r="M418" i="20"/>
  <c r="N418" i="20"/>
  <c r="O418" i="20"/>
  <c r="P418" i="20"/>
  <c r="Q418" i="20"/>
  <c r="R418" i="20"/>
  <c r="S418" i="20"/>
  <c r="T418" i="20"/>
  <c r="U418" i="20"/>
  <c r="V418" i="20"/>
  <c r="W418" i="20"/>
  <c r="X418" i="20"/>
  <c r="Y418" i="20"/>
  <c r="Z418" i="20"/>
  <c r="AA418" i="20"/>
  <c r="AB418" i="20"/>
  <c r="AC418" i="20"/>
  <c r="AD418" i="20"/>
  <c r="AE418" i="20"/>
  <c r="J419" i="20"/>
  <c r="K419" i="20"/>
  <c r="L419" i="20"/>
  <c r="M419" i="20"/>
  <c r="N419" i="20"/>
  <c r="O419" i="20"/>
  <c r="P419" i="20"/>
  <c r="Q419" i="20"/>
  <c r="R419" i="20"/>
  <c r="S419" i="20"/>
  <c r="T419" i="20"/>
  <c r="U419" i="20"/>
  <c r="V419" i="20"/>
  <c r="W419" i="20"/>
  <c r="X419" i="20"/>
  <c r="Y419" i="20"/>
  <c r="Z419" i="20"/>
  <c r="AA419" i="20"/>
  <c r="AB419" i="20"/>
  <c r="AC419" i="20"/>
  <c r="AD419" i="20"/>
  <c r="AE419" i="20"/>
  <c r="J420" i="20"/>
  <c r="K420" i="20"/>
  <c r="L420" i="20"/>
  <c r="M420" i="20"/>
  <c r="N420" i="20"/>
  <c r="O420" i="20"/>
  <c r="P420" i="20"/>
  <c r="Q420" i="20"/>
  <c r="R420" i="20"/>
  <c r="S420" i="20"/>
  <c r="T420" i="20"/>
  <c r="U420" i="20"/>
  <c r="V420" i="20"/>
  <c r="W420" i="20"/>
  <c r="X420" i="20"/>
  <c r="Y420" i="20"/>
  <c r="Z420" i="20"/>
  <c r="AA420" i="20"/>
  <c r="AB420" i="20"/>
  <c r="AC420" i="20"/>
  <c r="AD420" i="20"/>
  <c r="AE420" i="20"/>
  <c r="J421" i="20"/>
  <c r="K421" i="20"/>
  <c r="L421" i="20"/>
  <c r="M421" i="20"/>
  <c r="N421" i="20"/>
  <c r="O421" i="20"/>
  <c r="P421" i="20"/>
  <c r="Q421" i="20"/>
  <c r="R421" i="20"/>
  <c r="S421" i="20"/>
  <c r="T421" i="20"/>
  <c r="U421" i="20"/>
  <c r="V421" i="20"/>
  <c r="W421" i="20"/>
  <c r="X421" i="20"/>
  <c r="Y421" i="20"/>
  <c r="Z421" i="20"/>
  <c r="AA421" i="20"/>
  <c r="AB421" i="20"/>
  <c r="AC421" i="20"/>
  <c r="AD421" i="20"/>
  <c r="AE421" i="20"/>
  <c r="J422" i="20"/>
  <c r="K422" i="20"/>
  <c r="L422" i="20"/>
  <c r="M422" i="20"/>
  <c r="N422" i="20"/>
  <c r="O422" i="20"/>
  <c r="P422" i="20"/>
  <c r="Q422" i="20"/>
  <c r="R422" i="20"/>
  <c r="S422" i="20"/>
  <c r="T422" i="20"/>
  <c r="U422" i="20"/>
  <c r="V422" i="20"/>
  <c r="W422" i="20"/>
  <c r="X422" i="20"/>
  <c r="Y422" i="20"/>
  <c r="Z422" i="20"/>
  <c r="AA422" i="20"/>
  <c r="AB422" i="20"/>
  <c r="AC422" i="20"/>
  <c r="AD422" i="20"/>
  <c r="AE422" i="20"/>
  <c r="J423" i="20"/>
  <c r="K423" i="20"/>
  <c r="L423" i="20"/>
  <c r="M423" i="20"/>
  <c r="N423" i="20"/>
  <c r="O423" i="20"/>
  <c r="P423" i="20"/>
  <c r="Q423" i="20"/>
  <c r="R423" i="20"/>
  <c r="S423" i="20"/>
  <c r="T423" i="20"/>
  <c r="U423" i="20"/>
  <c r="V423" i="20"/>
  <c r="W423" i="20"/>
  <c r="X423" i="20"/>
  <c r="Y423" i="20"/>
  <c r="Z423" i="20"/>
  <c r="AA423" i="20"/>
  <c r="AB423" i="20"/>
  <c r="AC423" i="20"/>
  <c r="AD423" i="20"/>
  <c r="AE423" i="20"/>
  <c r="J424" i="20"/>
  <c r="K424" i="20"/>
  <c r="L424" i="20"/>
  <c r="M424" i="20"/>
  <c r="N424" i="20"/>
  <c r="O424" i="20"/>
  <c r="P424" i="20"/>
  <c r="Q424" i="20"/>
  <c r="R424" i="20"/>
  <c r="S424" i="20"/>
  <c r="T424" i="20"/>
  <c r="U424" i="20"/>
  <c r="V424" i="20"/>
  <c r="W424" i="20"/>
  <c r="X424" i="20"/>
  <c r="Y424" i="20"/>
  <c r="Z424" i="20"/>
  <c r="AA424" i="20"/>
  <c r="AB424" i="20"/>
  <c r="AC424" i="20"/>
  <c r="AD424" i="20"/>
  <c r="AE424" i="20"/>
  <c r="J425" i="20"/>
  <c r="K425" i="20"/>
  <c r="L425" i="20"/>
  <c r="M425" i="20"/>
  <c r="N425" i="20"/>
  <c r="O425" i="20"/>
  <c r="P425" i="20"/>
  <c r="Q425" i="20"/>
  <c r="R425" i="20"/>
  <c r="S425" i="20"/>
  <c r="T425" i="20"/>
  <c r="U425" i="20"/>
  <c r="V425" i="20"/>
  <c r="W425" i="20"/>
  <c r="X425" i="20"/>
  <c r="Y425" i="20"/>
  <c r="Z425" i="20"/>
  <c r="AA425" i="20"/>
  <c r="AB425" i="20"/>
  <c r="AC425" i="20"/>
  <c r="AD425" i="20"/>
  <c r="AE425" i="20"/>
  <c r="J426" i="20"/>
  <c r="K426" i="20"/>
  <c r="L426" i="20"/>
  <c r="M426" i="20"/>
  <c r="N426" i="20"/>
  <c r="O426" i="20"/>
  <c r="P426" i="20"/>
  <c r="Q426" i="20"/>
  <c r="R426" i="20"/>
  <c r="S426" i="20"/>
  <c r="T426" i="20"/>
  <c r="U426" i="20"/>
  <c r="V426" i="20"/>
  <c r="W426" i="20"/>
  <c r="X426" i="20"/>
  <c r="Y426" i="20"/>
  <c r="Z426" i="20"/>
  <c r="AA426" i="20"/>
  <c r="AB426" i="20"/>
  <c r="AC426" i="20"/>
  <c r="AD426" i="20"/>
  <c r="AE426" i="20"/>
  <c r="J427" i="20"/>
  <c r="K427" i="20"/>
  <c r="L427" i="20"/>
  <c r="M427" i="20"/>
  <c r="N427" i="20"/>
  <c r="O427" i="20"/>
  <c r="P427" i="20"/>
  <c r="Q427" i="20"/>
  <c r="R427" i="20"/>
  <c r="S427" i="20"/>
  <c r="T427" i="20"/>
  <c r="U427" i="20"/>
  <c r="V427" i="20"/>
  <c r="W427" i="20"/>
  <c r="X427" i="20"/>
  <c r="Y427" i="20"/>
  <c r="Z427" i="20"/>
  <c r="AA427" i="20"/>
  <c r="AB427" i="20"/>
  <c r="AC427" i="20"/>
  <c r="AD427" i="20"/>
  <c r="AE427" i="20"/>
  <c r="J428" i="20"/>
  <c r="K428" i="20"/>
  <c r="L428" i="20"/>
  <c r="M428" i="20"/>
  <c r="N428" i="20"/>
  <c r="O428" i="20"/>
  <c r="P428" i="20"/>
  <c r="Q428" i="20"/>
  <c r="R428" i="20"/>
  <c r="S428" i="20"/>
  <c r="T428" i="20"/>
  <c r="U428" i="20"/>
  <c r="V428" i="20"/>
  <c r="W428" i="20"/>
  <c r="X428" i="20"/>
  <c r="Y428" i="20"/>
  <c r="Z428" i="20"/>
  <c r="AA428" i="20"/>
  <c r="AB428" i="20"/>
  <c r="AC428" i="20"/>
  <c r="AD428" i="20"/>
  <c r="AE428" i="20"/>
  <c r="J429" i="20"/>
  <c r="K429" i="20"/>
  <c r="L429" i="20"/>
  <c r="M429" i="20"/>
  <c r="N429" i="20"/>
  <c r="O429" i="20"/>
  <c r="P429" i="20"/>
  <c r="Q429" i="20"/>
  <c r="R429" i="20"/>
  <c r="S429" i="20"/>
  <c r="T429" i="20"/>
  <c r="U429" i="20"/>
  <c r="V429" i="20"/>
  <c r="W429" i="20"/>
  <c r="X429" i="20"/>
  <c r="Y429" i="20"/>
  <c r="Z429" i="20"/>
  <c r="AA429" i="20"/>
  <c r="AB429" i="20"/>
  <c r="AC429" i="20"/>
  <c r="AD429" i="20"/>
  <c r="AE429" i="20"/>
  <c r="J430" i="20"/>
  <c r="K430" i="20"/>
  <c r="L430" i="20"/>
  <c r="M430" i="20"/>
  <c r="N430" i="20"/>
  <c r="O430" i="20"/>
  <c r="P430" i="20"/>
  <c r="Q430" i="20"/>
  <c r="R430" i="20"/>
  <c r="S430" i="20"/>
  <c r="T430" i="20"/>
  <c r="U430" i="20"/>
  <c r="V430" i="20"/>
  <c r="W430" i="20"/>
  <c r="X430" i="20"/>
  <c r="Y430" i="20"/>
  <c r="Z430" i="20"/>
  <c r="AA430" i="20"/>
  <c r="AB430" i="20"/>
  <c r="AC430" i="20"/>
  <c r="AD430" i="20"/>
  <c r="AE430" i="20"/>
  <c r="J431" i="20"/>
  <c r="K431" i="20"/>
  <c r="L431" i="20"/>
  <c r="M431" i="20"/>
  <c r="N431" i="20"/>
  <c r="O431" i="20"/>
  <c r="P431" i="20"/>
  <c r="Q431" i="20"/>
  <c r="R431" i="20"/>
  <c r="S431" i="20"/>
  <c r="T431" i="20"/>
  <c r="U431" i="20"/>
  <c r="V431" i="20"/>
  <c r="W431" i="20"/>
  <c r="X431" i="20"/>
  <c r="Y431" i="20"/>
  <c r="Z431" i="20"/>
  <c r="AA431" i="20"/>
  <c r="AB431" i="20"/>
  <c r="AC431" i="20"/>
  <c r="AD431" i="20"/>
  <c r="AE431" i="20"/>
  <c r="J432" i="20"/>
  <c r="K432" i="20"/>
  <c r="L432" i="20"/>
  <c r="M432" i="20"/>
  <c r="N432" i="20"/>
  <c r="O432" i="20"/>
  <c r="P432" i="20"/>
  <c r="Q432" i="20"/>
  <c r="R432" i="20"/>
  <c r="S432" i="20"/>
  <c r="T432" i="20"/>
  <c r="U432" i="20"/>
  <c r="V432" i="20"/>
  <c r="W432" i="20"/>
  <c r="X432" i="20"/>
  <c r="Y432" i="20"/>
  <c r="Z432" i="20"/>
  <c r="AA432" i="20"/>
  <c r="AB432" i="20"/>
  <c r="AC432" i="20"/>
  <c r="AD432" i="20"/>
  <c r="AE432" i="20"/>
  <c r="J433" i="20"/>
  <c r="K433" i="20"/>
  <c r="L433" i="20"/>
  <c r="M433" i="20"/>
  <c r="N433" i="20"/>
  <c r="O433" i="20"/>
  <c r="P433" i="20"/>
  <c r="Q433" i="20"/>
  <c r="R433" i="20"/>
  <c r="S433" i="20"/>
  <c r="T433" i="20"/>
  <c r="U433" i="20"/>
  <c r="V433" i="20"/>
  <c r="W433" i="20"/>
  <c r="X433" i="20"/>
  <c r="Y433" i="20"/>
  <c r="Z433" i="20"/>
  <c r="AA433" i="20"/>
  <c r="AB433" i="20"/>
  <c r="AC433" i="20"/>
  <c r="AD433" i="20"/>
  <c r="AE433" i="20"/>
  <c r="J434" i="20"/>
  <c r="K434" i="20"/>
  <c r="L434" i="20"/>
  <c r="M434" i="20"/>
  <c r="N434" i="20"/>
  <c r="O434" i="20"/>
  <c r="P434" i="20"/>
  <c r="Q434" i="20"/>
  <c r="R434" i="20"/>
  <c r="S434" i="20"/>
  <c r="T434" i="20"/>
  <c r="U434" i="20"/>
  <c r="V434" i="20"/>
  <c r="W434" i="20"/>
  <c r="X434" i="20"/>
  <c r="Y434" i="20"/>
  <c r="Z434" i="20"/>
  <c r="AA434" i="20"/>
  <c r="AB434" i="20"/>
  <c r="AC434" i="20"/>
  <c r="AD434" i="20"/>
  <c r="AE434" i="20"/>
  <c r="J435" i="20"/>
  <c r="K435" i="20"/>
  <c r="L435" i="20"/>
  <c r="M435" i="20"/>
  <c r="N435" i="20"/>
  <c r="O435" i="20"/>
  <c r="P435" i="20"/>
  <c r="Q435" i="20"/>
  <c r="R435" i="20"/>
  <c r="S435" i="20"/>
  <c r="T435" i="20"/>
  <c r="U435" i="20"/>
  <c r="V435" i="20"/>
  <c r="W435" i="20"/>
  <c r="X435" i="20"/>
  <c r="Y435" i="20"/>
  <c r="Z435" i="20"/>
  <c r="AA435" i="20"/>
  <c r="AB435" i="20"/>
  <c r="AC435" i="20"/>
  <c r="AD435" i="20"/>
  <c r="AE435" i="20"/>
  <c r="J436" i="20"/>
  <c r="K436" i="20"/>
  <c r="L436" i="20"/>
  <c r="M436" i="20"/>
  <c r="N436" i="20"/>
  <c r="O436" i="20"/>
  <c r="P436" i="20"/>
  <c r="Q436" i="20"/>
  <c r="R436" i="20"/>
  <c r="S436" i="20"/>
  <c r="T436" i="20"/>
  <c r="U436" i="20"/>
  <c r="V436" i="20"/>
  <c r="W436" i="20"/>
  <c r="X436" i="20"/>
  <c r="Y436" i="20"/>
  <c r="Z436" i="20"/>
  <c r="AA436" i="20"/>
  <c r="AB436" i="20"/>
  <c r="AC436" i="20"/>
  <c r="AD436" i="20"/>
  <c r="AE436" i="20"/>
  <c r="J437" i="20"/>
  <c r="K437" i="20"/>
  <c r="L437" i="20"/>
  <c r="M437" i="20"/>
  <c r="N437" i="20"/>
  <c r="O437" i="20"/>
  <c r="P437" i="20"/>
  <c r="Q437" i="20"/>
  <c r="R437" i="20"/>
  <c r="S437" i="20"/>
  <c r="T437" i="20"/>
  <c r="U437" i="20"/>
  <c r="V437" i="20"/>
  <c r="W437" i="20"/>
  <c r="X437" i="20"/>
  <c r="Y437" i="20"/>
  <c r="Z437" i="20"/>
  <c r="AA437" i="20"/>
  <c r="AB437" i="20"/>
  <c r="AC437" i="20"/>
  <c r="AD437" i="20"/>
  <c r="AE437" i="20"/>
  <c r="J438" i="20"/>
  <c r="K438" i="20"/>
  <c r="L438" i="20"/>
  <c r="M438" i="20"/>
  <c r="N438" i="20"/>
  <c r="O438" i="20"/>
  <c r="P438" i="20"/>
  <c r="Q438" i="20"/>
  <c r="R438" i="20"/>
  <c r="S438" i="20"/>
  <c r="T438" i="20"/>
  <c r="U438" i="20"/>
  <c r="V438" i="20"/>
  <c r="W438" i="20"/>
  <c r="X438" i="20"/>
  <c r="Y438" i="20"/>
  <c r="Z438" i="20"/>
  <c r="AA438" i="20"/>
  <c r="AB438" i="20"/>
  <c r="AC438" i="20"/>
  <c r="AD438" i="20"/>
  <c r="AE438" i="20"/>
  <c r="J439" i="20"/>
  <c r="K439" i="20"/>
  <c r="L439" i="20"/>
  <c r="M439" i="20"/>
  <c r="N439" i="20"/>
  <c r="O439" i="20"/>
  <c r="P439" i="20"/>
  <c r="Q439" i="20"/>
  <c r="R439" i="20"/>
  <c r="S439" i="20"/>
  <c r="T439" i="20"/>
  <c r="U439" i="20"/>
  <c r="V439" i="20"/>
  <c r="W439" i="20"/>
  <c r="X439" i="20"/>
  <c r="Y439" i="20"/>
  <c r="Z439" i="20"/>
  <c r="AA439" i="20"/>
  <c r="AB439" i="20"/>
  <c r="AC439" i="20"/>
  <c r="AD439" i="20"/>
  <c r="AE439" i="20"/>
  <c r="J440" i="20"/>
  <c r="K440" i="20"/>
  <c r="L440" i="20"/>
  <c r="M440" i="20"/>
  <c r="N440" i="20"/>
  <c r="O440" i="20"/>
  <c r="P440" i="20"/>
  <c r="Q440" i="20"/>
  <c r="R440" i="20"/>
  <c r="S440" i="20"/>
  <c r="T440" i="20"/>
  <c r="U440" i="20"/>
  <c r="V440" i="20"/>
  <c r="W440" i="20"/>
  <c r="X440" i="20"/>
  <c r="Y440" i="20"/>
  <c r="Z440" i="20"/>
  <c r="AA440" i="20"/>
  <c r="AB440" i="20"/>
  <c r="AC440" i="20"/>
  <c r="AD440" i="20"/>
  <c r="AE440" i="20"/>
  <c r="J441" i="20"/>
  <c r="K441" i="20"/>
  <c r="L441" i="20"/>
  <c r="M441" i="20"/>
  <c r="N441" i="20"/>
  <c r="O441" i="20"/>
  <c r="P441" i="20"/>
  <c r="Q441" i="20"/>
  <c r="R441" i="20"/>
  <c r="S441" i="20"/>
  <c r="T441" i="20"/>
  <c r="U441" i="20"/>
  <c r="V441" i="20"/>
  <c r="W441" i="20"/>
  <c r="X441" i="20"/>
  <c r="Y441" i="20"/>
  <c r="Z441" i="20"/>
  <c r="AA441" i="20"/>
  <c r="AB441" i="20"/>
  <c r="AC441" i="20"/>
  <c r="AD441" i="20"/>
  <c r="AE441" i="20"/>
  <c r="J442" i="20"/>
  <c r="K442" i="20"/>
  <c r="L442" i="20"/>
  <c r="M442" i="20"/>
  <c r="N442" i="20"/>
  <c r="O442" i="20"/>
  <c r="P442" i="20"/>
  <c r="Q442" i="20"/>
  <c r="R442" i="20"/>
  <c r="S442" i="20"/>
  <c r="T442" i="20"/>
  <c r="U442" i="20"/>
  <c r="V442" i="20"/>
  <c r="W442" i="20"/>
  <c r="X442" i="20"/>
  <c r="Y442" i="20"/>
  <c r="Z442" i="20"/>
  <c r="AA442" i="20"/>
  <c r="AB442" i="20"/>
  <c r="AC442" i="20"/>
  <c r="AD442" i="20"/>
  <c r="AE442" i="20"/>
  <c r="J443" i="20"/>
  <c r="K443" i="20"/>
  <c r="L443" i="20"/>
  <c r="M443" i="20"/>
  <c r="N443" i="20"/>
  <c r="O443" i="20"/>
  <c r="P443" i="20"/>
  <c r="Q443" i="20"/>
  <c r="R443" i="20"/>
  <c r="S443" i="20"/>
  <c r="T443" i="20"/>
  <c r="U443" i="20"/>
  <c r="V443" i="20"/>
  <c r="W443" i="20"/>
  <c r="X443" i="20"/>
  <c r="Y443" i="20"/>
  <c r="Z443" i="20"/>
  <c r="AA443" i="20"/>
  <c r="AB443" i="20"/>
  <c r="AC443" i="20"/>
  <c r="AD443" i="20"/>
  <c r="AE443" i="20"/>
  <c r="J444" i="20"/>
  <c r="K444" i="20"/>
  <c r="L444" i="20"/>
  <c r="M444" i="20"/>
  <c r="N444" i="20"/>
  <c r="O444" i="20"/>
  <c r="P444" i="20"/>
  <c r="Q444" i="20"/>
  <c r="R444" i="20"/>
  <c r="S444" i="20"/>
  <c r="T444" i="20"/>
  <c r="U444" i="20"/>
  <c r="V444" i="20"/>
  <c r="W444" i="20"/>
  <c r="X444" i="20"/>
  <c r="Y444" i="20"/>
  <c r="Z444" i="20"/>
  <c r="AA444" i="20"/>
  <c r="AB444" i="20"/>
  <c r="AC444" i="20"/>
  <c r="AD444" i="20"/>
  <c r="AE444" i="20"/>
  <c r="J445" i="20"/>
  <c r="K445" i="20"/>
  <c r="L445" i="20"/>
  <c r="M445" i="20"/>
  <c r="N445" i="20"/>
  <c r="O445" i="20"/>
  <c r="P445" i="20"/>
  <c r="Q445" i="20"/>
  <c r="R445" i="20"/>
  <c r="S445" i="20"/>
  <c r="T445" i="20"/>
  <c r="U445" i="20"/>
  <c r="V445" i="20"/>
  <c r="W445" i="20"/>
  <c r="X445" i="20"/>
  <c r="Y445" i="20"/>
  <c r="Z445" i="20"/>
  <c r="AA445" i="20"/>
  <c r="AB445" i="20"/>
  <c r="AC445" i="20"/>
  <c r="AD445" i="20"/>
  <c r="AE445" i="20"/>
  <c r="J446" i="20"/>
  <c r="K446" i="20"/>
  <c r="L446" i="20"/>
  <c r="M446" i="20"/>
  <c r="N446" i="20"/>
  <c r="O446" i="20"/>
  <c r="P446" i="20"/>
  <c r="Q446" i="20"/>
  <c r="R446" i="20"/>
  <c r="S446" i="20"/>
  <c r="T446" i="20"/>
  <c r="U446" i="20"/>
  <c r="V446" i="20"/>
  <c r="W446" i="20"/>
  <c r="X446" i="20"/>
  <c r="Y446" i="20"/>
  <c r="Z446" i="20"/>
  <c r="AA446" i="20"/>
  <c r="AB446" i="20"/>
  <c r="AC446" i="20"/>
  <c r="AD446" i="20"/>
  <c r="AE446" i="20"/>
  <c r="J447" i="20"/>
  <c r="K447" i="20"/>
  <c r="L447" i="20"/>
  <c r="M447" i="20"/>
  <c r="N447" i="20"/>
  <c r="O447" i="20"/>
  <c r="P447" i="20"/>
  <c r="Q447" i="20"/>
  <c r="R447" i="20"/>
  <c r="S447" i="20"/>
  <c r="T447" i="20"/>
  <c r="U447" i="20"/>
  <c r="V447" i="20"/>
  <c r="W447" i="20"/>
  <c r="X447" i="20"/>
  <c r="Y447" i="20"/>
  <c r="Z447" i="20"/>
  <c r="AA447" i="20"/>
  <c r="AB447" i="20"/>
  <c r="AC447" i="20"/>
  <c r="AD447" i="20"/>
  <c r="AE447" i="20"/>
  <c r="J448" i="20"/>
  <c r="K448" i="20"/>
  <c r="L448" i="20"/>
  <c r="M448" i="20"/>
  <c r="N448" i="20"/>
  <c r="O448" i="20"/>
  <c r="P448" i="20"/>
  <c r="Q448" i="20"/>
  <c r="R448" i="20"/>
  <c r="S448" i="20"/>
  <c r="T448" i="20"/>
  <c r="U448" i="20"/>
  <c r="V448" i="20"/>
  <c r="W448" i="20"/>
  <c r="X448" i="20"/>
  <c r="Y448" i="20"/>
  <c r="Z448" i="20"/>
  <c r="AA448" i="20"/>
  <c r="AB448" i="20"/>
  <c r="AC448" i="20"/>
  <c r="AD448" i="20"/>
  <c r="AE448" i="20"/>
  <c r="J449" i="20"/>
  <c r="K449" i="20"/>
  <c r="L449" i="20"/>
  <c r="M449" i="20"/>
  <c r="N449" i="20"/>
  <c r="O449" i="20"/>
  <c r="P449" i="20"/>
  <c r="Q449" i="20"/>
  <c r="R449" i="20"/>
  <c r="S449" i="20"/>
  <c r="T449" i="20"/>
  <c r="U449" i="20"/>
  <c r="V449" i="20"/>
  <c r="W449" i="20"/>
  <c r="X449" i="20"/>
  <c r="Y449" i="20"/>
  <c r="Z449" i="20"/>
  <c r="AA449" i="20"/>
  <c r="AB449" i="20"/>
  <c r="AC449" i="20"/>
  <c r="AD449" i="20"/>
  <c r="AE449" i="20"/>
  <c r="J450" i="20"/>
  <c r="K450" i="20"/>
  <c r="L450" i="20"/>
  <c r="M450" i="20"/>
  <c r="N450" i="20"/>
  <c r="O450" i="20"/>
  <c r="P450" i="20"/>
  <c r="Q450" i="20"/>
  <c r="R450" i="20"/>
  <c r="S450" i="20"/>
  <c r="T450" i="20"/>
  <c r="U450" i="20"/>
  <c r="V450" i="20"/>
  <c r="W450" i="20"/>
  <c r="X450" i="20"/>
  <c r="Y450" i="20"/>
  <c r="Z450" i="20"/>
  <c r="AA450" i="20"/>
  <c r="AB450" i="20"/>
  <c r="AC450" i="20"/>
  <c r="AD450" i="20"/>
  <c r="AE450" i="20"/>
  <c r="J451" i="20"/>
  <c r="K451" i="20"/>
  <c r="L451" i="20"/>
  <c r="M451" i="20"/>
  <c r="N451" i="20"/>
  <c r="O451" i="20"/>
  <c r="P451" i="20"/>
  <c r="Q451" i="20"/>
  <c r="R451" i="20"/>
  <c r="S451" i="20"/>
  <c r="T451" i="20"/>
  <c r="U451" i="20"/>
  <c r="V451" i="20"/>
  <c r="W451" i="20"/>
  <c r="X451" i="20"/>
  <c r="Y451" i="20"/>
  <c r="Z451" i="20"/>
  <c r="AA451" i="20"/>
  <c r="AB451" i="20"/>
  <c r="AC451" i="20"/>
  <c r="AD451" i="20"/>
  <c r="AE451" i="20"/>
  <c r="J452" i="20"/>
  <c r="K452" i="20"/>
  <c r="L452" i="20"/>
  <c r="M452" i="20"/>
  <c r="N452" i="20"/>
  <c r="O452" i="20"/>
  <c r="P452" i="20"/>
  <c r="Q452" i="20"/>
  <c r="R452" i="20"/>
  <c r="S452" i="20"/>
  <c r="T452" i="20"/>
  <c r="U452" i="20"/>
  <c r="V452" i="20"/>
  <c r="W452" i="20"/>
  <c r="X452" i="20"/>
  <c r="Y452" i="20"/>
  <c r="Z452" i="20"/>
  <c r="AA452" i="20"/>
  <c r="AB452" i="20"/>
  <c r="AC452" i="20"/>
  <c r="AD452" i="20"/>
  <c r="AE452" i="20"/>
  <c r="J453" i="20"/>
  <c r="K453" i="20"/>
  <c r="L453" i="20"/>
  <c r="M453" i="20"/>
  <c r="N453" i="20"/>
  <c r="O453" i="20"/>
  <c r="P453" i="20"/>
  <c r="Q453" i="20"/>
  <c r="R453" i="20"/>
  <c r="S453" i="20"/>
  <c r="T453" i="20"/>
  <c r="U453" i="20"/>
  <c r="V453" i="20"/>
  <c r="W453" i="20"/>
  <c r="X453" i="20"/>
  <c r="Y453" i="20"/>
  <c r="Z453" i="20"/>
  <c r="AA453" i="20"/>
  <c r="AB453" i="20"/>
  <c r="AC453" i="20"/>
  <c r="AD453" i="20"/>
  <c r="AE453" i="20"/>
  <c r="J454" i="20"/>
  <c r="K454" i="20"/>
  <c r="L454" i="20"/>
  <c r="M454" i="20"/>
  <c r="N454" i="20"/>
  <c r="O454" i="20"/>
  <c r="P454" i="20"/>
  <c r="Q454" i="20"/>
  <c r="R454" i="20"/>
  <c r="S454" i="20"/>
  <c r="T454" i="20"/>
  <c r="U454" i="20"/>
  <c r="V454" i="20"/>
  <c r="W454" i="20"/>
  <c r="X454" i="20"/>
  <c r="Y454" i="20"/>
  <c r="Z454" i="20"/>
  <c r="AA454" i="20"/>
  <c r="AB454" i="20"/>
  <c r="AC454" i="20"/>
  <c r="AD454" i="20"/>
  <c r="AE454" i="20"/>
  <c r="J455" i="20"/>
  <c r="K455" i="20"/>
  <c r="L455" i="20"/>
  <c r="M455" i="20"/>
  <c r="N455" i="20"/>
  <c r="O455" i="20"/>
  <c r="P455" i="20"/>
  <c r="Q455" i="20"/>
  <c r="R455" i="20"/>
  <c r="S455" i="20"/>
  <c r="T455" i="20"/>
  <c r="U455" i="20"/>
  <c r="V455" i="20"/>
  <c r="W455" i="20"/>
  <c r="X455" i="20"/>
  <c r="Y455" i="20"/>
  <c r="Z455" i="20"/>
  <c r="AA455" i="20"/>
  <c r="AB455" i="20"/>
  <c r="AC455" i="20"/>
  <c r="AD455" i="20"/>
  <c r="AE455" i="20"/>
  <c r="J456" i="20"/>
  <c r="K456" i="20"/>
  <c r="L456" i="20"/>
  <c r="M456" i="20"/>
  <c r="N456" i="20"/>
  <c r="O456" i="20"/>
  <c r="P456" i="20"/>
  <c r="Q456" i="20"/>
  <c r="R456" i="20"/>
  <c r="S456" i="20"/>
  <c r="T456" i="20"/>
  <c r="U456" i="20"/>
  <c r="V456" i="20"/>
  <c r="W456" i="20"/>
  <c r="X456" i="20"/>
  <c r="Y456" i="20"/>
  <c r="Z456" i="20"/>
  <c r="AA456" i="20"/>
  <c r="AB456" i="20"/>
  <c r="AC456" i="20"/>
  <c r="AD456" i="20"/>
  <c r="AE456" i="20"/>
  <c r="J457" i="20"/>
  <c r="K457" i="20"/>
  <c r="L457" i="20"/>
  <c r="M457" i="20"/>
  <c r="N457" i="20"/>
  <c r="O457" i="20"/>
  <c r="P457" i="20"/>
  <c r="Q457" i="20"/>
  <c r="R457" i="20"/>
  <c r="S457" i="20"/>
  <c r="T457" i="20"/>
  <c r="U457" i="20"/>
  <c r="V457" i="20"/>
  <c r="W457" i="20"/>
  <c r="X457" i="20"/>
  <c r="Y457" i="20"/>
  <c r="Z457" i="20"/>
  <c r="AA457" i="20"/>
  <c r="AB457" i="20"/>
  <c r="AC457" i="20"/>
  <c r="AD457" i="20"/>
  <c r="AE457" i="20"/>
  <c r="J458" i="20"/>
  <c r="K458" i="20"/>
  <c r="L458" i="20"/>
  <c r="M458" i="20"/>
  <c r="N458" i="20"/>
  <c r="O458" i="20"/>
  <c r="P458" i="20"/>
  <c r="Q458" i="20"/>
  <c r="R458" i="20"/>
  <c r="S458" i="20"/>
  <c r="T458" i="20"/>
  <c r="U458" i="20"/>
  <c r="V458" i="20"/>
  <c r="W458" i="20"/>
  <c r="X458" i="20"/>
  <c r="Y458" i="20"/>
  <c r="Z458" i="20"/>
  <c r="AA458" i="20"/>
  <c r="AB458" i="20"/>
  <c r="AC458" i="20"/>
  <c r="AD458" i="20"/>
  <c r="AE458" i="20"/>
  <c r="J459" i="20"/>
  <c r="K459" i="20"/>
  <c r="L459" i="20"/>
  <c r="M459" i="20"/>
  <c r="N459" i="20"/>
  <c r="O459" i="20"/>
  <c r="P459" i="20"/>
  <c r="Q459" i="20"/>
  <c r="R459" i="20"/>
  <c r="S459" i="20"/>
  <c r="T459" i="20"/>
  <c r="U459" i="20"/>
  <c r="V459" i="20"/>
  <c r="W459" i="20"/>
  <c r="X459" i="20"/>
  <c r="Y459" i="20"/>
  <c r="Z459" i="20"/>
  <c r="AA459" i="20"/>
  <c r="AB459" i="20"/>
  <c r="AC459" i="20"/>
  <c r="AD459" i="20"/>
  <c r="AE459" i="20"/>
  <c r="J460" i="20"/>
  <c r="K460" i="20"/>
  <c r="L460" i="20"/>
  <c r="M460" i="20"/>
  <c r="N460" i="20"/>
  <c r="O460" i="20"/>
  <c r="P460" i="20"/>
  <c r="Q460" i="20"/>
  <c r="R460" i="20"/>
  <c r="S460" i="20"/>
  <c r="T460" i="20"/>
  <c r="U460" i="20"/>
  <c r="V460" i="20"/>
  <c r="W460" i="20"/>
  <c r="X460" i="20"/>
  <c r="Y460" i="20"/>
  <c r="Z460" i="20"/>
  <c r="AA460" i="20"/>
  <c r="AB460" i="20"/>
  <c r="AC460" i="20"/>
  <c r="AD460" i="20"/>
  <c r="AE460" i="20"/>
  <c r="J461" i="20"/>
  <c r="K461" i="20"/>
  <c r="L461" i="20"/>
  <c r="M461" i="20"/>
  <c r="N461" i="20"/>
  <c r="O461" i="20"/>
  <c r="P461" i="20"/>
  <c r="Q461" i="20"/>
  <c r="R461" i="20"/>
  <c r="S461" i="20"/>
  <c r="T461" i="20"/>
  <c r="U461" i="20"/>
  <c r="V461" i="20"/>
  <c r="W461" i="20"/>
  <c r="X461" i="20"/>
  <c r="Y461" i="20"/>
  <c r="Z461" i="20"/>
  <c r="AA461" i="20"/>
  <c r="AB461" i="20"/>
  <c r="AC461" i="20"/>
  <c r="AD461" i="20"/>
  <c r="AE461" i="20"/>
  <c r="J462" i="20"/>
  <c r="K462" i="20"/>
  <c r="L462" i="20"/>
  <c r="M462" i="20"/>
  <c r="N462" i="20"/>
  <c r="O462" i="20"/>
  <c r="P462" i="20"/>
  <c r="Q462" i="20"/>
  <c r="R462" i="20"/>
  <c r="S462" i="20"/>
  <c r="T462" i="20"/>
  <c r="U462" i="20"/>
  <c r="V462" i="20"/>
  <c r="W462" i="20"/>
  <c r="X462" i="20"/>
  <c r="Y462" i="20"/>
  <c r="Z462" i="20"/>
  <c r="AA462" i="20"/>
  <c r="AB462" i="20"/>
  <c r="AC462" i="20"/>
  <c r="AD462" i="20"/>
  <c r="AE462" i="20"/>
  <c r="J463" i="20"/>
  <c r="K463" i="20"/>
  <c r="L463" i="20"/>
  <c r="M463" i="20"/>
  <c r="N463" i="20"/>
  <c r="O463" i="20"/>
  <c r="P463" i="20"/>
  <c r="Q463" i="20"/>
  <c r="R463" i="20"/>
  <c r="S463" i="20"/>
  <c r="T463" i="20"/>
  <c r="U463" i="20"/>
  <c r="V463" i="20"/>
  <c r="W463" i="20"/>
  <c r="X463" i="20"/>
  <c r="Y463" i="20"/>
  <c r="Z463" i="20"/>
  <c r="AA463" i="20"/>
  <c r="AB463" i="20"/>
  <c r="AC463" i="20"/>
  <c r="AD463" i="20"/>
  <c r="AE463" i="20"/>
  <c r="J464" i="20"/>
  <c r="K464" i="20"/>
  <c r="L464" i="20"/>
  <c r="M464" i="20"/>
  <c r="N464" i="20"/>
  <c r="O464" i="20"/>
  <c r="P464" i="20"/>
  <c r="Q464" i="20"/>
  <c r="R464" i="20"/>
  <c r="S464" i="20"/>
  <c r="T464" i="20"/>
  <c r="U464" i="20"/>
  <c r="V464" i="20"/>
  <c r="W464" i="20"/>
  <c r="X464" i="20"/>
  <c r="Y464" i="20"/>
  <c r="Z464" i="20"/>
  <c r="AA464" i="20"/>
  <c r="AB464" i="20"/>
  <c r="AC464" i="20"/>
  <c r="AD464" i="20"/>
  <c r="AE464" i="20"/>
  <c r="J465" i="20"/>
  <c r="K465" i="20"/>
  <c r="L465" i="20"/>
  <c r="M465" i="20"/>
  <c r="N465" i="20"/>
  <c r="O465" i="20"/>
  <c r="P465" i="20"/>
  <c r="Q465" i="20"/>
  <c r="R465" i="20"/>
  <c r="S465" i="20"/>
  <c r="T465" i="20"/>
  <c r="U465" i="20"/>
  <c r="V465" i="20"/>
  <c r="W465" i="20"/>
  <c r="X465" i="20"/>
  <c r="Y465" i="20"/>
  <c r="Z465" i="20"/>
  <c r="AA465" i="20"/>
  <c r="AB465" i="20"/>
  <c r="AC465" i="20"/>
  <c r="AD465" i="20"/>
  <c r="AE465" i="20"/>
  <c r="J466" i="20"/>
  <c r="K466" i="20"/>
  <c r="L466" i="20"/>
  <c r="M466" i="20"/>
  <c r="N466" i="20"/>
  <c r="O466" i="20"/>
  <c r="P466" i="20"/>
  <c r="Q466" i="20"/>
  <c r="R466" i="20"/>
  <c r="S466" i="20"/>
  <c r="T466" i="20"/>
  <c r="U466" i="20"/>
  <c r="V466" i="20"/>
  <c r="W466" i="20"/>
  <c r="X466" i="20"/>
  <c r="Y466" i="20"/>
  <c r="Z466" i="20"/>
  <c r="AA466" i="20"/>
  <c r="AB466" i="20"/>
  <c r="AC466" i="20"/>
  <c r="AD466" i="20"/>
  <c r="AE466" i="20"/>
  <c r="J467" i="20"/>
  <c r="K467" i="20"/>
  <c r="L467" i="20"/>
  <c r="M467" i="20"/>
  <c r="N467" i="20"/>
  <c r="O467" i="20"/>
  <c r="P467" i="20"/>
  <c r="Q467" i="20"/>
  <c r="R467" i="20"/>
  <c r="S467" i="20"/>
  <c r="T467" i="20"/>
  <c r="U467" i="20"/>
  <c r="V467" i="20"/>
  <c r="W467" i="20"/>
  <c r="X467" i="20"/>
  <c r="Y467" i="20"/>
  <c r="Z467" i="20"/>
  <c r="AA467" i="20"/>
  <c r="AB467" i="20"/>
  <c r="AC467" i="20"/>
  <c r="AD467" i="20"/>
  <c r="AE467" i="20"/>
  <c r="J468" i="20"/>
  <c r="K468" i="20"/>
  <c r="L468" i="20"/>
  <c r="M468" i="20"/>
  <c r="N468" i="20"/>
  <c r="O468" i="20"/>
  <c r="P468" i="20"/>
  <c r="Q468" i="20"/>
  <c r="R468" i="20"/>
  <c r="S468" i="20"/>
  <c r="T468" i="20"/>
  <c r="U468" i="20"/>
  <c r="V468" i="20"/>
  <c r="W468" i="20"/>
  <c r="X468" i="20"/>
  <c r="Y468" i="20"/>
  <c r="Z468" i="20"/>
  <c r="AA468" i="20"/>
  <c r="AB468" i="20"/>
  <c r="AC468" i="20"/>
  <c r="AD468" i="20"/>
  <c r="AE468" i="20"/>
  <c r="J469" i="20"/>
  <c r="K469" i="20"/>
  <c r="L469" i="20"/>
  <c r="M469" i="20"/>
  <c r="N469" i="20"/>
  <c r="O469" i="20"/>
  <c r="P469" i="20"/>
  <c r="Q469" i="20"/>
  <c r="R469" i="20"/>
  <c r="S469" i="20"/>
  <c r="T469" i="20"/>
  <c r="U469" i="20"/>
  <c r="V469" i="20"/>
  <c r="W469" i="20"/>
  <c r="X469" i="20"/>
  <c r="Y469" i="20"/>
  <c r="Z469" i="20"/>
  <c r="AA469" i="20"/>
  <c r="AB469" i="20"/>
  <c r="AC469" i="20"/>
  <c r="AD469" i="20"/>
  <c r="AE469" i="20"/>
  <c r="J470" i="20"/>
  <c r="K470" i="20"/>
  <c r="L470" i="20"/>
  <c r="M470" i="20"/>
  <c r="N470" i="20"/>
  <c r="O470" i="20"/>
  <c r="P470" i="20"/>
  <c r="Q470" i="20"/>
  <c r="R470" i="20"/>
  <c r="S470" i="20"/>
  <c r="T470" i="20"/>
  <c r="U470" i="20"/>
  <c r="V470" i="20"/>
  <c r="W470" i="20"/>
  <c r="X470" i="20"/>
  <c r="Y470" i="20"/>
  <c r="Z470" i="20"/>
  <c r="AA470" i="20"/>
  <c r="AB470" i="20"/>
  <c r="AC470" i="20"/>
  <c r="AD470" i="20"/>
  <c r="AE470" i="20"/>
  <c r="J471" i="20"/>
  <c r="K471" i="20"/>
  <c r="L471" i="20"/>
  <c r="M471" i="20"/>
  <c r="N471" i="20"/>
  <c r="O471" i="20"/>
  <c r="P471" i="20"/>
  <c r="Q471" i="20"/>
  <c r="R471" i="20"/>
  <c r="S471" i="20"/>
  <c r="T471" i="20"/>
  <c r="U471" i="20"/>
  <c r="V471" i="20"/>
  <c r="W471" i="20"/>
  <c r="X471" i="20"/>
  <c r="Y471" i="20"/>
  <c r="Z471" i="20"/>
  <c r="AA471" i="20"/>
  <c r="AB471" i="20"/>
  <c r="AC471" i="20"/>
  <c r="AD471" i="20"/>
  <c r="AE471" i="20"/>
  <c r="J472" i="20"/>
  <c r="K472" i="20"/>
  <c r="L472" i="20"/>
  <c r="M472" i="20"/>
  <c r="N472" i="20"/>
  <c r="O472" i="20"/>
  <c r="P472" i="20"/>
  <c r="Q472" i="20"/>
  <c r="R472" i="20"/>
  <c r="S472" i="20"/>
  <c r="T472" i="20"/>
  <c r="U472" i="20"/>
  <c r="V472" i="20"/>
  <c r="W472" i="20"/>
  <c r="X472" i="20"/>
  <c r="Y472" i="20"/>
  <c r="Z472" i="20"/>
  <c r="AA472" i="20"/>
  <c r="AB472" i="20"/>
  <c r="AC472" i="20"/>
  <c r="AD472" i="20"/>
  <c r="AE472" i="20"/>
  <c r="J473" i="20"/>
  <c r="K473" i="20"/>
  <c r="L473" i="20"/>
  <c r="M473" i="20"/>
  <c r="N473" i="20"/>
  <c r="O473" i="20"/>
  <c r="P473" i="20"/>
  <c r="Q473" i="20"/>
  <c r="R473" i="20"/>
  <c r="S473" i="20"/>
  <c r="T473" i="20"/>
  <c r="U473" i="20"/>
  <c r="V473" i="20"/>
  <c r="W473" i="20"/>
  <c r="X473" i="20"/>
  <c r="Y473" i="20"/>
  <c r="Z473" i="20"/>
  <c r="AA473" i="20"/>
  <c r="AB473" i="20"/>
  <c r="AC473" i="20"/>
  <c r="AD473" i="20"/>
  <c r="AE473" i="20"/>
  <c r="J474" i="20"/>
  <c r="K474" i="20"/>
  <c r="L474" i="20"/>
  <c r="M474" i="20"/>
  <c r="N474" i="20"/>
  <c r="O474" i="20"/>
  <c r="P474" i="20"/>
  <c r="Q474" i="20"/>
  <c r="R474" i="20"/>
  <c r="S474" i="20"/>
  <c r="T474" i="20"/>
  <c r="U474" i="20"/>
  <c r="V474" i="20"/>
  <c r="W474" i="20"/>
  <c r="X474" i="20"/>
  <c r="Y474" i="20"/>
  <c r="Z474" i="20"/>
  <c r="AA474" i="20"/>
  <c r="AB474" i="20"/>
  <c r="AC474" i="20"/>
  <c r="AD474" i="20"/>
  <c r="AE474" i="20"/>
  <c r="J475" i="20"/>
  <c r="K475" i="20"/>
  <c r="L475" i="20"/>
  <c r="M475" i="20"/>
  <c r="N475" i="20"/>
  <c r="O475" i="20"/>
  <c r="P475" i="20"/>
  <c r="Q475" i="20"/>
  <c r="R475" i="20"/>
  <c r="S475" i="20"/>
  <c r="T475" i="20"/>
  <c r="U475" i="20"/>
  <c r="V475" i="20"/>
  <c r="W475" i="20"/>
  <c r="X475" i="20"/>
  <c r="Y475" i="20"/>
  <c r="Z475" i="20"/>
  <c r="AA475" i="20"/>
  <c r="AB475" i="20"/>
  <c r="AC475" i="20"/>
  <c r="AD475" i="20"/>
  <c r="AE475" i="20"/>
  <c r="J476" i="20"/>
  <c r="K476" i="20"/>
  <c r="L476" i="20"/>
  <c r="M476" i="20"/>
  <c r="N476" i="20"/>
  <c r="O476" i="20"/>
  <c r="P476" i="20"/>
  <c r="Q476" i="20"/>
  <c r="R476" i="20"/>
  <c r="S476" i="20"/>
  <c r="T476" i="20"/>
  <c r="U476" i="20"/>
  <c r="V476" i="20"/>
  <c r="W476" i="20"/>
  <c r="X476" i="20"/>
  <c r="Y476" i="20"/>
  <c r="Z476" i="20"/>
  <c r="AA476" i="20"/>
  <c r="AB476" i="20"/>
  <c r="AC476" i="20"/>
  <c r="AD476" i="20"/>
  <c r="AE476" i="20"/>
  <c r="J477" i="20"/>
  <c r="K477" i="20"/>
  <c r="L477" i="20"/>
  <c r="M477" i="20"/>
  <c r="N477" i="20"/>
  <c r="O477" i="20"/>
  <c r="P477" i="20"/>
  <c r="Q477" i="20"/>
  <c r="R477" i="20"/>
  <c r="S477" i="20"/>
  <c r="T477" i="20"/>
  <c r="U477" i="20"/>
  <c r="V477" i="20"/>
  <c r="W477" i="20"/>
  <c r="X477" i="20"/>
  <c r="Y477" i="20"/>
  <c r="Z477" i="20"/>
  <c r="AA477" i="20"/>
  <c r="AB477" i="20"/>
  <c r="AC477" i="20"/>
  <c r="AD477" i="20"/>
  <c r="AE477" i="20"/>
  <c r="J478" i="20"/>
  <c r="K478" i="20"/>
  <c r="L478" i="20"/>
  <c r="M478" i="20"/>
  <c r="N478" i="20"/>
  <c r="O478" i="20"/>
  <c r="P478" i="20"/>
  <c r="Q478" i="20"/>
  <c r="R478" i="20"/>
  <c r="S478" i="20"/>
  <c r="T478" i="20"/>
  <c r="U478" i="20"/>
  <c r="V478" i="20"/>
  <c r="W478" i="20"/>
  <c r="X478" i="20"/>
  <c r="Y478" i="20"/>
  <c r="Z478" i="20"/>
  <c r="AA478" i="20"/>
  <c r="AB478" i="20"/>
  <c r="AC478" i="20"/>
  <c r="AD478" i="20"/>
  <c r="AE478" i="20"/>
  <c r="J479" i="20"/>
  <c r="K479" i="20"/>
  <c r="L479" i="20"/>
  <c r="M479" i="20"/>
  <c r="N479" i="20"/>
  <c r="O479" i="20"/>
  <c r="P479" i="20"/>
  <c r="Q479" i="20"/>
  <c r="R479" i="20"/>
  <c r="S479" i="20"/>
  <c r="T479" i="20"/>
  <c r="U479" i="20"/>
  <c r="V479" i="20"/>
  <c r="W479" i="20"/>
  <c r="X479" i="20"/>
  <c r="Y479" i="20"/>
  <c r="Z479" i="20"/>
  <c r="AA479" i="20"/>
  <c r="AB479" i="20"/>
  <c r="AC479" i="20"/>
  <c r="AD479" i="20"/>
  <c r="AE479" i="20"/>
  <c r="J480" i="20"/>
  <c r="K480" i="20"/>
  <c r="L480" i="20"/>
  <c r="M480" i="20"/>
  <c r="N480" i="20"/>
  <c r="O480" i="20"/>
  <c r="P480" i="20"/>
  <c r="Q480" i="20"/>
  <c r="R480" i="20"/>
  <c r="S480" i="20"/>
  <c r="T480" i="20"/>
  <c r="U480" i="20"/>
  <c r="V480" i="20"/>
  <c r="W480" i="20"/>
  <c r="X480" i="20"/>
  <c r="Y480" i="20"/>
  <c r="Z480" i="20"/>
  <c r="AA480" i="20"/>
  <c r="AB480" i="20"/>
  <c r="AC480" i="20"/>
  <c r="AD480" i="20"/>
  <c r="AE480" i="20"/>
  <c r="J481" i="20"/>
  <c r="K481" i="20"/>
  <c r="L481" i="20"/>
  <c r="M481" i="20"/>
  <c r="N481" i="20"/>
  <c r="O481" i="20"/>
  <c r="P481" i="20"/>
  <c r="Q481" i="20"/>
  <c r="R481" i="20"/>
  <c r="S481" i="20"/>
  <c r="T481" i="20"/>
  <c r="U481" i="20"/>
  <c r="V481" i="20"/>
  <c r="W481" i="20"/>
  <c r="X481" i="20"/>
  <c r="Y481" i="20"/>
  <c r="Z481" i="20"/>
  <c r="AA481" i="20"/>
  <c r="AB481" i="20"/>
  <c r="AC481" i="20"/>
  <c r="AD481" i="20"/>
  <c r="AE481" i="20"/>
  <c r="J482" i="20"/>
  <c r="K482" i="20"/>
  <c r="L482" i="20"/>
  <c r="M482" i="20"/>
  <c r="N482" i="20"/>
  <c r="O482" i="20"/>
  <c r="P482" i="20"/>
  <c r="Q482" i="20"/>
  <c r="R482" i="20"/>
  <c r="S482" i="20"/>
  <c r="T482" i="20"/>
  <c r="U482" i="20"/>
  <c r="V482" i="20"/>
  <c r="W482" i="20"/>
  <c r="X482" i="20"/>
  <c r="Y482" i="20"/>
  <c r="Z482" i="20"/>
  <c r="AA482" i="20"/>
  <c r="AB482" i="20"/>
  <c r="AC482" i="20"/>
  <c r="AD482" i="20"/>
  <c r="AE482" i="20"/>
  <c r="J483" i="20"/>
  <c r="K483" i="20"/>
  <c r="L483" i="20"/>
  <c r="M483" i="20"/>
  <c r="N483" i="20"/>
  <c r="O483" i="20"/>
  <c r="P483" i="20"/>
  <c r="Q483" i="20"/>
  <c r="R483" i="20"/>
  <c r="S483" i="20"/>
  <c r="T483" i="20"/>
  <c r="U483" i="20"/>
  <c r="V483" i="20"/>
  <c r="W483" i="20"/>
  <c r="X483" i="20"/>
  <c r="Y483" i="20"/>
  <c r="Z483" i="20"/>
  <c r="AA483" i="20"/>
  <c r="AB483" i="20"/>
  <c r="AC483" i="20"/>
  <c r="AD483" i="20"/>
  <c r="AE483" i="20"/>
  <c r="J484" i="20"/>
  <c r="K484" i="20"/>
  <c r="L484" i="20"/>
  <c r="M484" i="20"/>
  <c r="N484" i="20"/>
  <c r="O484" i="20"/>
  <c r="P484" i="20"/>
  <c r="Q484" i="20"/>
  <c r="R484" i="20"/>
  <c r="S484" i="20"/>
  <c r="T484" i="20"/>
  <c r="U484" i="20"/>
  <c r="V484" i="20"/>
  <c r="W484" i="20"/>
  <c r="X484" i="20"/>
  <c r="Y484" i="20"/>
  <c r="Z484" i="20"/>
  <c r="AA484" i="20"/>
  <c r="AB484" i="20"/>
  <c r="AC484" i="20"/>
  <c r="AD484" i="20"/>
  <c r="AE484" i="20"/>
  <c r="J485" i="20"/>
  <c r="K485" i="20"/>
  <c r="L485" i="20"/>
  <c r="M485" i="20"/>
  <c r="N485" i="20"/>
  <c r="O485" i="20"/>
  <c r="P485" i="20"/>
  <c r="Q485" i="20"/>
  <c r="R485" i="20"/>
  <c r="S485" i="20"/>
  <c r="T485" i="20"/>
  <c r="U485" i="20"/>
  <c r="V485" i="20"/>
  <c r="W485" i="20"/>
  <c r="X485" i="20"/>
  <c r="Y485" i="20"/>
  <c r="Z485" i="20"/>
  <c r="AA485" i="20"/>
  <c r="AB485" i="20"/>
  <c r="AC485" i="20"/>
  <c r="AD485" i="20"/>
  <c r="AE485" i="20"/>
  <c r="J486" i="20"/>
  <c r="K486" i="20"/>
  <c r="L486" i="20"/>
  <c r="M486" i="20"/>
  <c r="N486" i="20"/>
  <c r="O486" i="20"/>
  <c r="P486" i="20"/>
  <c r="Q486" i="20"/>
  <c r="R486" i="20"/>
  <c r="S486" i="20"/>
  <c r="T486" i="20"/>
  <c r="U486" i="20"/>
  <c r="V486" i="20"/>
  <c r="W486" i="20"/>
  <c r="X486" i="20"/>
  <c r="Y486" i="20"/>
  <c r="Z486" i="20"/>
  <c r="AA486" i="20"/>
  <c r="AB486" i="20"/>
  <c r="AC486" i="20"/>
  <c r="AD486" i="20"/>
  <c r="AE486" i="20"/>
  <c r="J487" i="20"/>
  <c r="K487" i="20"/>
  <c r="L487" i="20"/>
  <c r="M487" i="20"/>
  <c r="N487" i="20"/>
  <c r="O487" i="20"/>
  <c r="P487" i="20"/>
  <c r="Q487" i="20"/>
  <c r="R487" i="20"/>
  <c r="S487" i="20"/>
  <c r="T487" i="20"/>
  <c r="U487" i="20"/>
  <c r="V487" i="20"/>
  <c r="W487" i="20"/>
  <c r="X487" i="20"/>
  <c r="Y487" i="20"/>
  <c r="Z487" i="20"/>
  <c r="AA487" i="20"/>
  <c r="AB487" i="20"/>
  <c r="AC487" i="20"/>
  <c r="AD487" i="20"/>
  <c r="AE487" i="20"/>
  <c r="J488" i="20"/>
  <c r="K488" i="20"/>
  <c r="L488" i="20"/>
  <c r="M488" i="20"/>
  <c r="N488" i="20"/>
  <c r="O488" i="20"/>
  <c r="P488" i="20"/>
  <c r="Q488" i="20"/>
  <c r="R488" i="20"/>
  <c r="S488" i="20"/>
  <c r="T488" i="20"/>
  <c r="U488" i="20"/>
  <c r="V488" i="20"/>
  <c r="W488" i="20"/>
  <c r="X488" i="20"/>
  <c r="Y488" i="20"/>
  <c r="Z488" i="20"/>
  <c r="AA488" i="20"/>
  <c r="AB488" i="20"/>
  <c r="AC488" i="20"/>
  <c r="AD488" i="20"/>
  <c r="AE488" i="20"/>
  <c r="J489" i="20"/>
  <c r="K489" i="20"/>
  <c r="L489" i="20"/>
  <c r="M489" i="20"/>
  <c r="N489" i="20"/>
  <c r="O489" i="20"/>
  <c r="P489" i="20"/>
  <c r="Q489" i="20"/>
  <c r="R489" i="20"/>
  <c r="S489" i="20"/>
  <c r="T489" i="20"/>
  <c r="U489" i="20"/>
  <c r="V489" i="20"/>
  <c r="W489" i="20"/>
  <c r="X489" i="20"/>
  <c r="Y489" i="20"/>
  <c r="Z489" i="20"/>
  <c r="AA489" i="20"/>
  <c r="AB489" i="20"/>
  <c r="AC489" i="20"/>
  <c r="AD489" i="20"/>
  <c r="AE489" i="20"/>
  <c r="J490" i="20"/>
  <c r="K490" i="20"/>
  <c r="L490" i="20"/>
  <c r="M490" i="20"/>
  <c r="N490" i="20"/>
  <c r="O490" i="20"/>
  <c r="P490" i="20"/>
  <c r="Q490" i="20"/>
  <c r="R490" i="20"/>
  <c r="S490" i="20"/>
  <c r="T490" i="20"/>
  <c r="U490" i="20"/>
  <c r="V490" i="20"/>
  <c r="W490" i="20"/>
  <c r="X490" i="20"/>
  <c r="Y490" i="20"/>
  <c r="Z490" i="20"/>
  <c r="AA490" i="20"/>
  <c r="AB490" i="20"/>
  <c r="AC490" i="20"/>
  <c r="AD490" i="20"/>
  <c r="AE490" i="20"/>
  <c r="J491" i="20"/>
  <c r="K491" i="20"/>
  <c r="L491" i="20"/>
  <c r="M491" i="20"/>
  <c r="N491" i="20"/>
  <c r="O491" i="20"/>
  <c r="P491" i="20"/>
  <c r="Q491" i="20"/>
  <c r="R491" i="20"/>
  <c r="S491" i="20"/>
  <c r="T491" i="20"/>
  <c r="U491" i="20"/>
  <c r="V491" i="20"/>
  <c r="W491" i="20"/>
  <c r="X491" i="20"/>
  <c r="Y491" i="20"/>
  <c r="Z491" i="20"/>
  <c r="AA491" i="20"/>
  <c r="AB491" i="20"/>
  <c r="AC491" i="20"/>
  <c r="AD491" i="20"/>
  <c r="AE491" i="20"/>
  <c r="J492" i="20"/>
  <c r="K492" i="20"/>
  <c r="L492" i="20"/>
  <c r="M492" i="20"/>
  <c r="N492" i="20"/>
  <c r="O492" i="20"/>
  <c r="P492" i="20"/>
  <c r="Q492" i="20"/>
  <c r="R492" i="20"/>
  <c r="S492" i="20"/>
  <c r="T492" i="20"/>
  <c r="U492" i="20"/>
  <c r="V492" i="20"/>
  <c r="W492" i="20"/>
  <c r="X492" i="20"/>
  <c r="Y492" i="20"/>
  <c r="Z492" i="20"/>
  <c r="AA492" i="20"/>
  <c r="AB492" i="20"/>
  <c r="AC492" i="20"/>
  <c r="AD492" i="20"/>
  <c r="AE492" i="20"/>
  <c r="J493" i="20"/>
  <c r="K493" i="20"/>
  <c r="L493" i="20"/>
  <c r="M493" i="20"/>
  <c r="N493" i="20"/>
  <c r="O493" i="20"/>
  <c r="P493" i="20"/>
  <c r="Q493" i="20"/>
  <c r="R493" i="20"/>
  <c r="S493" i="20"/>
  <c r="T493" i="20"/>
  <c r="U493" i="20"/>
  <c r="V493" i="20"/>
  <c r="W493" i="20"/>
  <c r="X493" i="20"/>
  <c r="Y493" i="20"/>
  <c r="Z493" i="20"/>
  <c r="AA493" i="20"/>
  <c r="AB493" i="20"/>
  <c r="AC493" i="20"/>
  <c r="AD493" i="20"/>
  <c r="AE493" i="20"/>
  <c r="J494" i="20"/>
  <c r="K494" i="20"/>
  <c r="L494" i="20"/>
  <c r="M494" i="20"/>
  <c r="N494" i="20"/>
  <c r="O494" i="20"/>
  <c r="P494" i="20"/>
  <c r="Q494" i="20"/>
  <c r="R494" i="20"/>
  <c r="S494" i="20"/>
  <c r="T494" i="20"/>
  <c r="U494" i="20"/>
  <c r="V494" i="20"/>
  <c r="W494" i="20"/>
  <c r="X494" i="20"/>
  <c r="Y494" i="20"/>
  <c r="Z494" i="20"/>
  <c r="AA494" i="20"/>
  <c r="AB494" i="20"/>
  <c r="AC494" i="20"/>
  <c r="AD494" i="20"/>
  <c r="AE494" i="20"/>
  <c r="J495" i="20"/>
  <c r="K495" i="20"/>
  <c r="L495" i="20"/>
  <c r="M495" i="20"/>
  <c r="N495" i="20"/>
  <c r="O495" i="20"/>
  <c r="P495" i="20"/>
  <c r="Q495" i="20"/>
  <c r="R495" i="20"/>
  <c r="S495" i="20"/>
  <c r="T495" i="20"/>
  <c r="U495" i="20"/>
  <c r="V495" i="20"/>
  <c r="W495" i="20"/>
  <c r="X495" i="20"/>
  <c r="Y495" i="20"/>
  <c r="Z495" i="20"/>
  <c r="AA495" i="20"/>
  <c r="AB495" i="20"/>
  <c r="AC495" i="20"/>
  <c r="AD495" i="20"/>
  <c r="AE495" i="20"/>
  <c r="J496" i="20"/>
  <c r="K496" i="20"/>
  <c r="L496" i="20"/>
  <c r="M496" i="20"/>
  <c r="N496" i="20"/>
  <c r="O496" i="20"/>
  <c r="P496" i="20"/>
  <c r="Q496" i="20"/>
  <c r="R496" i="20"/>
  <c r="S496" i="20"/>
  <c r="T496" i="20"/>
  <c r="U496" i="20"/>
  <c r="V496" i="20"/>
  <c r="W496" i="20"/>
  <c r="X496" i="20"/>
  <c r="Y496" i="20"/>
  <c r="Z496" i="20"/>
  <c r="AA496" i="20"/>
  <c r="AB496" i="20"/>
  <c r="AC496" i="20"/>
  <c r="AD496" i="20"/>
  <c r="AE496" i="20"/>
  <c r="J497" i="20"/>
  <c r="K497" i="20"/>
  <c r="L497" i="20"/>
  <c r="M497" i="20"/>
  <c r="N497" i="20"/>
  <c r="O497" i="20"/>
  <c r="P497" i="20"/>
  <c r="Q497" i="20"/>
  <c r="R497" i="20"/>
  <c r="S497" i="20"/>
  <c r="T497" i="20"/>
  <c r="U497" i="20"/>
  <c r="V497" i="20"/>
  <c r="W497" i="20"/>
  <c r="X497" i="20"/>
  <c r="Y497" i="20"/>
  <c r="Z497" i="20"/>
  <c r="AA497" i="20"/>
  <c r="AB497" i="20"/>
  <c r="AC497" i="20"/>
  <c r="AD497" i="20"/>
  <c r="AE497" i="20"/>
  <c r="J498" i="20"/>
  <c r="K498" i="20"/>
  <c r="L498" i="20"/>
  <c r="M498" i="20"/>
  <c r="N498" i="20"/>
  <c r="O498" i="20"/>
  <c r="P498" i="20"/>
  <c r="Q498" i="20"/>
  <c r="R498" i="20"/>
  <c r="S498" i="20"/>
  <c r="T498" i="20"/>
  <c r="U498" i="20"/>
  <c r="V498" i="20"/>
  <c r="W498" i="20"/>
  <c r="X498" i="20"/>
  <c r="Y498" i="20"/>
  <c r="Z498" i="20"/>
  <c r="AA498" i="20"/>
  <c r="AB498" i="20"/>
  <c r="AC498" i="20"/>
  <c r="AD498" i="20"/>
  <c r="AE498" i="20"/>
  <c r="J499" i="20"/>
  <c r="K499" i="20"/>
  <c r="L499" i="20"/>
  <c r="M499" i="20"/>
  <c r="N499" i="20"/>
  <c r="O499" i="20"/>
  <c r="P499" i="20"/>
  <c r="Q499" i="20"/>
  <c r="R499" i="20"/>
  <c r="S499" i="20"/>
  <c r="T499" i="20"/>
  <c r="U499" i="20"/>
  <c r="V499" i="20"/>
  <c r="W499" i="20"/>
  <c r="X499" i="20"/>
  <c r="Y499" i="20"/>
  <c r="Z499" i="20"/>
  <c r="AA499" i="20"/>
  <c r="AB499" i="20"/>
  <c r="AC499" i="20"/>
  <c r="AD499" i="20"/>
  <c r="AE499" i="20"/>
  <c r="J500" i="20"/>
  <c r="K500" i="20"/>
  <c r="L500" i="20"/>
  <c r="M500" i="20"/>
  <c r="N500" i="20"/>
  <c r="O500" i="20"/>
  <c r="P500" i="20"/>
  <c r="Q500" i="20"/>
  <c r="R500" i="20"/>
  <c r="S500" i="20"/>
  <c r="T500" i="20"/>
  <c r="U500" i="20"/>
  <c r="V500" i="20"/>
  <c r="W500" i="20"/>
  <c r="X500" i="20"/>
  <c r="Y500" i="20"/>
  <c r="Z500" i="20"/>
  <c r="AA500" i="20"/>
  <c r="AB500" i="20"/>
  <c r="AC500" i="20"/>
  <c r="AD500" i="20"/>
  <c r="AE500" i="20"/>
  <c r="J501" i="20"/>
  <c r="K501" i="20"/>
  <c r="L501" i="20"/>
  <c r="M501" i="20"/>
  <c r="N501" i="20"/>
  <c r="O501" i="20"/>
  <c r="P501" i="20"/>
  <c r="Q501" i="20"/>
  <c r="R501" i="20"/>
  <c r="S501" i="20"/>
  <c r="T501" i="20"/>
  <c r="U501" i="20"/>
  <c r="V501" i="20"/>
  <c r="W501" i="20"/>
  <c r="X501" i="20"/>
  <c r="Y501" i="20"/>
  <c r="Z501" i="20"/>
  <c r="AA501" i="20"/>
  <c r="AB501" i="20"/>
  <c r="AC501" i="20"/>
  <c r="AD501" i="20"/>
  <c r="AE501" i="20"/>
  <c r="J502" i="20"/>
  <c r="K502" i="20"/>
  <c r="L502" i="20"/>
  <c r="M502" i="20"/>
  <c r="N502" i="20"/>
  <c r="O502" i="20"/>
  <c r="P502" i="20"/>
  <c r="Q502" i="20"/>
  <c r="R502" i="20"/>
  <c r="S502" i="20"/>
  <c r="T502" i="20"/>
  <c r="U502" i="20"/>
  <c r="V502" i="20"/>
  <c r="W502" i="20"/>
  <c r="X502" i="20"/>
  <c r="Y502" i="20"/>
  <c r="Z502" i="20"/>
  <c r="AA502" i="20"/>
  <c r="AB502" i="20"/>
  <c r="AC502" i="20"/>
  <c r="AD502" i="20"/>
  <c r="AE502" i="20"/>
  <c r="J503" i="20"/>
  <c r="K503" i="20"/>
  <c r="L503" i="20"/>
  <c r="M503" i="20"/>
  <c r="N503" i="20"/>
  <c r="O503" i="20"/>
  <c r="P503" i="20"/>
  <c r="Q503" i="20"/>
  <c r="R503" i="20"/>
  <c r="S503" i="20"/>
  <c r="T503" i="20"/>
  <c r="U503" i="20"/>
  <c r="V503" i="20"/>
  <c r="W503" i="20"/>
  <c r="X503" i="20"/>
  <c r="Y503" i="20"/>
  <c r="Z503" i="20"/>
  <c r="AA503" i="20"/>
  <c r="AB503" i="20"/>
  <c r="AC503" i="20"/>
  <c r="AD503" i="20"/>
  <c r="AE503" i="20"/>
  <c r="J504" i="20"/>
  <c r="K504" i="20"/>
  <c r="L504" i="20"/>
  <c r="M504" i="20"/>
  <c r="N504" i="20"/>
  <c r="O504" i="20"/>
  <c r="P504" i="20"/>
  <c r="Q504" i="20"/>
  <c r="R504" i="20"/>
  <c r="S504" i="20"/>
  <c r="T504" i="20"/>
  <c r="U504" i="20"/>
  <c r="V504" i="20"/>
  <c r="W504" i="20"/>
  <c r="X504" i="20"/>
  <c r="Y504" i="20"/>
  <c r="Z504" i="20"/>
  <c r="AA504" i="20"/>
  <c r="AB504" i="20"/>
  <c r="AC504" i="20"/>
  <c r="AD504" i="20"/>
  <c r="AE504" i="20"/>
  <c r="J505" i="20"/>
  <c r="K505" i="20"/>
  <c r="L505" i="20"/>
  <c r="M505" i="20"/>
  <c r="N505" i="20"/>
  <c r="O505" i="20"/>
  <c r="P505" i="20"/>
  <c r="Q505" i="20"/>
  <c r="R505" i="20"/>
  <c r="S505" i="20"/>
  <c r="T505" i="20"/>
  <c r="U505" i="20"/>
  <c r="V505" i="20"/>
  <c r="W505" i="20"/>
  <c r="X505" i="20"/>
  <c r="Y505" i="20"/>
  <c r="Z505" i="20"/>
  <c r="AA505" i="20"/>
  <c r="AB505" i="20"/>
  <c r="AC505" i="20"/>
  <c r="AD505" i="20"/>
  <c r="AE505" i="20"/>
  <c r="J506" i="20"/>
  <c r="K506" i="20"/>
  <c r="L506" i="20"/>
  <c r="M506" i="20"/>
  <c r="N506" i="20"/>
  <c r="O506" i="20"/>
  <c r="P506" i="20"/>
  <c r="Q506" i="20"/>
  <c r="R506" i="20"/>
  <c r="S506" i="20"/>
  <c r="T506" i="20"/>
  <c r="U506" i="20"/>
  <c r="V506" i="20"/>
  <c r="W506" i="20"/>
  <c r="X506" i="20"/>
  <c r="Y506" i="20"/>
  <c r="Z506" i="20"/>
  <c r="AA506" i="20"/>
  <c r="AB506" i="20"/>
  <c r="AC506" i="20"/>
  <c r="AD506" i="20"/>
  <c r="AE506" i="20"/>
  <c r="J507" i="20"/>
  <c r="K507" i="20"/>
  <c r="L507" i="20"/>
  <c r="M507" i="20"/>
  <c r="N507" i="20"/>
  <c r="O507" i="20"/>
  <c r="P507" i="20"/>
  <c r="Q507" i="20"/>
  <c r="R507" i="20"/>
  <c r="S507" i="20"/>
  <c r="T507" i="20"/>
  <c r="U507" i="20"/>
  <c r="V507" i="20"/>
  <c r="W507" i="20"/>
  <c r="X507" i="20"/>
  <c r="Y507" i="20"/>
  <c r="Z507" i="20"/>
  <c r="AA507" i="20"/>
  <c r="AB507" i="20"/>
  <c r="AC507" i="20"/>
  <c r="AD507" i="20"/>
  <c r="AE507" i="20"/>
  <c r="J508" i="20"/>
  <c r="K508" i="20"/>
  <c r="L508" i="20"/>
  <c r="M508" i="20"/>
  <c r="N508" i="20"/>
  <c r="O508" i="20"/>
  <c r="P508" i="20"/>
  <c r="Q508" i="20"/>
  <c r="R508" i="20"/>
  <c r="S508" i="20"/>
  <c r="T508" i="20"/>
  <c r="U508" i="20"/>
  <c r="V508" i="20"/>
  <c r="W508" i="20"/>
  <c r="X508" i="20"/>
  <c r="Y508" i="20"/>
  <c r="Z508" i="20"/>
  <c r="AA508" i="20"/>
  <c r="AB508" i="20"/>
  <c r="AC508" i="20"/>
  <c r="AD508" i="20"/>
  <c r="AE508" i="20"/>
  <c r="J509" i="20"/>
  <c r="K509" i="20"/>
  <c r="L509" i="20"/>
  <c r="M509" i="20"/>
  <c r="N509" i="20"/>
  <c r="O509" i="20"/>
  <c r="P509" i="20"/>
  <c r="Q509" i="20"/>
  <c r="R509" i="20"/>
  <c r="S509" i="20"/>
  <c r="T509" i="20"/>
  <c r="U509" i="20"/>
  <c r="V509" i="20"/>
  <c r="W509" i="20"/>
  <c r="X509" i="20"/>
  <c r="Y509" i="20"/>
  <c r="Z509" i="20"/>
  <c r="AA509" i="20"/>
  <c r="AB509" i="20"/>
  <c r="AC509" i="20"/>
  <c r="AD509" i="20"/>
  <c r="AE509" i="20"/>
  <c r="J510" i="20"/>
  <c r="K510" i="20"/>
  <c r="L510" i="20"/>
  <c r="M510" i="20"/>
  <c r="N510" i="20"/>
  <c r="O510" i="20"/>
  <c r="P510" i="20"/>
  <c r="Q510" i="20"/>
  <c r="R510" i="20"/>
  <c r="S510" i="20"/>
  <c r="T510" i="20"/>
  <c r="U510" i="20"/>
  <c r="V510" i="20"/>
  <c r="W510" i="20"/>
  <c r="X510" i="20"/>
  <c r="Y510" i="20"/>
  <c r="Z510" i="20"/>
  <c r="AA510" i="20"/>
  <c r="AB510" i="20"/>
  <c r="AC510" i="20"/>
  <c r="AD510" i="20"/>
  <c r="AE510" i="20"/>
  <c r="J511" i="20"/>
  <c r="K511" i="20"/>
  <c r="L511" i="20"/>
  <c r="M511" i="20"/>
  <c r="N511" i="20"/>
  <c r="O511" i="20"/>
  <c r="P511" i="20"/>
  <c r="Q511" i="20"/>
  <c r="R511" i="20"/>
  <c r="S511" i="20"/>
  <c r="T511" i="20"/>
  <c r="U511" i="20"/>
  <c r="V511" i="20"/>
  <c r="W511" i="20"/>
  <c r="X511" i="20"/>
  <c r="Y511" i="20"/>
  <c r="Z511" i="20"/>
  <c r="AA511" i="20"/>
  <c r="AB511" i="20"/>
  <c r="AC511" i="20"/>
  <c r="AD511" i="20"/>
  <c r="AE511" i="20"/>
  <c r="J512" i="20"/>
  <c r="K512" i="20"/>
  <c r="L512" i="20"/>
  <c r="M512" i="20"/>
  <c r="N512" i="20"/>
  <c r="O512" i="20"/>
  <c r="P512" i="20"/>
  <c r="Q512" i="20"/>
  <c r="R512" i="20"/>
  <c r="S512" i="20"/>
  <c r="T512" i="20"/>
  <c r="U512" i="20"/>
  <c r="V512" i="20"/>
  <c r="W512" i="20"/>
  <c r="X512" i="20"/>
  <c r="Y512" i="20"/>
  <c r="Z512" i="20"/>
  <c r="AA512" i="20"/>
  <c r="AB512" i="20"/>
  <c r="AC512" i="20"/>
  <c r="AD512" i="20"/>
  <c r="AE512" i="20"/>
  <c r="J513" i="20"/>
  <c r="K513" i="20"/>
  <c r="L513" i="20"/>
  <c r="M513" i="20"/>
  <c r="N513" i="20"/>
  <c r="O513" i="20"/>
  <c r="P513" i="20"/>
  <c r="Q513" i="20"/>
  <c r="R513" i="20"/>
  <c r="S513" i="20"/>
  <c r="T513" i="20"/>
  <c r="U513" i="20"/>
  <c r="V513" i="20"/>
  <c r="W513" i="20"/>
  <c r="X513" i="20"/>
  <c r="Y513" i="20"/>
  <c r="Z513" i="20"/>
  <c r="AA513" i="20"/>
  <c r="AB513" i="20"/>
  <c r="AC513" i="20"/>
  <c r="AD513" i="20"/>
  <c r="AE513" i="20"/>
  <c r="J514" i="20"/>
  <c r="K514" i="20"/>
  <c r="L514" i="20"/>
  <c r="M514" i="20"/>
  <c r="N514" i="20"/>
  <c r="O514" i="20"/>
  <c r="P514" i="20"/>
  <c r="Q514" i="20"/>
  <c r="R514" i="20"/>
  <c r="S514" i="20"/>
  <c r="T514" i="20"/>
  <c r="U514" i="20"/>
  <c r="V514" i="20"/>
  <c r="W514" i="20"/>
  <c r="X514" i="20"/>
  <c r="Y514" i="20"/>
  <c r="Z514" i="20"/>
  <c r="AA514" i="20"/>
  <c r="AB514" i="20"/>
  <c r="AC514" i="20"/>
  <c r="AD514" i="20"/>
  <c r="AE514" i="20"/>
  <c r="J515" i="20"/>
  <c r="K515" i="20"/>
  <c r="L515" i="20"/>
  <c r="M515" i="20"/>
  <c r="N515" i="20"/>
  <c r="O515" i="20"/>
  <c r="P515" i="20"/>
  <c r="Q515" i="20"/>
  <c r="R515" i="20"/>
  <c r="S515" i="20"/>
  <c r="T515" i="20"/>
  <c r="U515" i="20"/>
  <c r="V515" i="20"/>
  <c r="W515" i="20"/>
  <c r="X515" i="20"/>
  <c r="Y515" i="20"/>
  <c r="Z515" i="20"/>
  <c r="AA515" i="20"/>
  <c r="AB515" i="20"/>
  <c r="AC515" i="20"/>
  <c r="AD515" i="20"/>
  <c r="AE515" i="20"/>
  <c r="J516" i="20"/>
  <c r="K516" i="20"/>
  <c r="L516" i="20"/>
  <c r="M516" i="20"/>
  <c r="N516" i="20"/>
  <c r="O516" i="20"/>
  <c r="P516" i="20"/>
  <c r="Q516" i="20"/>
  <c r="R516" i="20"/>
  <c r="S516" i="20"/>
  <c r="T516" i="20"/>
  <c r="U516" i="20"/>
  <c r="V516" i="20"/>
  <c r="W516" i="20"/>
  <c r="X516" i="20"/>
  <c r="Y516" i="20"/>
  <c r="Z516" i="20"/>
  <c r="AA516" i="20"/>
  <c r="AB516" i="20"/>
  <c r="AC516" i="20"/>
  <c r="AD516" i="20"/>
  <c r="AE516" i="20"/>
  <c r="J517" i="20"/>
  <c r="K517" i="20"/>
  <c r="L517" i="20"/>
  <c r="M517" i="20"/>
  <c r="N517" i="20"/>
  <c r="O517" i="20"/>
  <c r="P517" i="20"/>
  <c r="Q517" i="20"/>
  <c r="R517" i="20"/>
  <c r="S517" i="20"/>
  <c r="T517" i="20"/>
  <c r="U517" i="20"/>
  <c r="V517" i="20"/>
  <c r="W517" i="20"/>
  <c r="X517" i="20"/>
  <c r="Y517" i="20"/>
  <c r="Z517" i="20"/>
  <c r="AA517" i="20"/>
  <c r="AB517" i="20"/>
  <c r="AC517" i="20"/>
  <c r="AD517" i="20"/>
  <c r="AE517" i="20"/>
  <c r="J518" i="20"/>
  <c r="K518" i="20"/>
  <c r="L518" i="20"/>
  <c r="M518" i="20"/>
  <c r="N518" i="20"/>
  <c r="O518" i="20"/>
  <c r="P518" i="20"/>
  <c r="Q518" i="20"/>
  <c r="R518" i="20"/>
  <c r="S518" i="20"/>
  <c r="T518" i="20"/>
  <c r="U518" i="20"/>
  <c r="V518" i="20"/>
  <c r="W518" i="20"/>
  <c r="X518" i="20"/>
  <c r="Y518" i="20"/>
  <c r="Z518" i="20"/>
  <c r="AA518" i="20"/>
  <c r="AB518" i="20"/>
  <c r="AC518" i="20"/>
  <c r="AD518" i="20"/>
  <c r="AE518" i="20"/>
  <c r="J519" i="20"/>
  <c r="K519" i="20"/>
  <c r="L519" i="20"/>
  <c r="M519" i="20"/>
  <c r="N519" i="20"/>
  <c r="O519" i="20"/>
  <c r="P519" i="20"/>
  <c r="Q519" i="20"/>
  <c r="R519" i="20"/>
  <c r="S519" i="20"/>
  <c r="T519" i="20"/>
  <c r="U519" i="20"/>
  <c r="V519" i="20"/>
  <c r="W519" i="20"/>
  <c r="X519" i="20"/>
  <c r="Y519" i="20"/>
  <c r="Z519" i="20"/>
  <c r="AA519" i="20"/>
  <c r="AB519" i="20"/>
  <c r="AC519" i="20"/>
  <c r="AD519" i="20"/>
  <c r="AE519" i="20"/>
  <c r="J520" i="20"/>
  <c r="K520" i="20"/>
  <c r="L520" i="20"/>
  <c r="M520" i="20"/>
  <c r="N520" i="20"/>
  <c r="O520" i="20"/>
  <c r="P520" i="20"/>
  <c r="Q520" i="20"/>
  <c r="R520" i="20"/>
  <c r="S520" i="20"/>
  <c r="T520" i="20"/>
  <c r="U520" i="20"/>
  <c r="V520" i="20"/>
  <c r="W520" i="20"/>
  <c r="X520" i="20"/>
  <c r="Y520" i="20"/>
  <c r="Z520" i="20"/>
  <c r="AA520" i="20"/>
  <c r="AB520" i="20"/>
  <c r="AC520" i="20"/>
  <c r="AD520" i="20"/>
  <c r="AE520" i="20"/>
  <c r="J521" i="20"/>
  <c r="K521" i="20"/>
  <c r="L521" i="20"/>
  <c r="M521" i="20"/>
  <c r="N521" i="20"/>
  <c r="O521" i="20"/>
  <c r="P521" i="20"/>
  <c r="Q521" i="20"/>
  <c r="R521" i="20"/>
  <c r="S521" i="20"/>
  <c r="T521" i="20"/>
  <c r="U521" i="20"/>
  <c r="V521" i="20"/>
  <c r="W521" i="20"/>
  <c r="X521" i="20"/>
  <c r="Y521" i="20"/>
  <c r="Z521" i="20"/>
  <c r="AA521" i="20"/>
  <c r="AB521" i="20"/>
  <c r="AC521" i="20"/>
  <c r="AD521" i="20"/>
  <c r="AE521" i="20"/>
  <c r="J522" i="20"/>
  <c r="K522" i="20"/>
  <c r="L522" i="20"/>
  <c r="M522" i="20"/>
  <c r="N522" i="20"/>
  <c r="O522" i="20"/>
  <c r="P522" i="20"/>
  <c r="Q522" i="20"/>
  <c r="R522" i="20"/>
  <c r="S522" i="20"/>
  <c r="T522" i="20"/>
  <c r="U522" i="20"/>
  <c r="V522" i="20"/>
  <c r="W522" i="20"/>
  <c r="X522" i="20"/>
  <c r="Y522" i="20"/>
  <c r="Z522" i="20"/>
  <c r="AA522" i="20"/>
  <c r="AB522" i="20"/>
  <c r="AC522" i="20"/>
  <c r="AD522" i="20"/>
  <c r="AE522" i="20"/>
  <c r="J523" i="20"/>
  <c r="K523" i="20"/>
  <c r="L523" i="20"/>
  <c r="M523" i="20"/>
  <c r="N523" i="20"/>
  <c r="O523" i="20"/>
  <c r="P523" i="20"/>
  <c r="Q523" i="20"/>
  <c r="R523" i="20"/>
  <c r="S523" i="20"/>
  <c r="T523" i="20"/>
  <c r="U523" i="20"/>
  <c r="V523" i="20"/>
  <c r="W523" i="20"/>
  <c r="X523" i="20"/>
  <c r="Y523" i="20"/>
  <c r="Z523" i="20"/>
  <c r="AA523" i="20"/>
  <c r="AB523" i="20"/>
  <c r="AC523" i="20"/>
  <c r="AD523" i="20"/>
  <c r="AE523" i="20"/>
  <c r="J524" i="20"/>
  <c r="K524" i="20"/>
  <c r="L524" i="20"/>
  <c r="M524" i="20"/>
  <c r="N524" i="20"/>
  <c r="O524" i="20"/>
  <c r="P524" i="20"/>
  <c r="Q524" i="20"/>
  <c r="R524" i="20"/>
  <c r="S524" i="20"/>
  <c r="T524" i="20"/>
  <c r="U524" i="20"/>
  <c r="V524" i="20"/>
  <c r="W524" i="20"/>
  <c r="X524" i="20"/>
  <c r="Y524" i="20"/>
  <c r="Z524" i="20"/>
  <c r="AA524" i="20"/>
  <c r="AB524" i="20"/>
  <c r="AC524" i="20"/>
  <c r="AD524" i="20"/>
  <c r="AE524" i="20"/>
  <c r="J525" i="20"/>
  <c r="K525" i="20"/>
  <c r="L525" i="20"/>
  <c r="M525" i="20"/>
  <c r="N525" i="20"/>
  <c r="O525" i="20"/>
  <c r="P525" i="20"/>
  <c r="Q525" i="20"/>
  <c r="R525" i="20"/>
  <c r="S525" i="20"/>
  <c r="T525" i="20"/>
  <c r="U525" i="20"/>
  <c r="V525" i="20"/>
  <c r="W525" i="20"/>
  <c r="X525" i="20"/>
  <c r="Y525" i="20"/>
  <c r="Z525" i="20"/>
  <c r="AA525" i="20"/>
  <c r="AB525" i="20"/>
  <c r="AC525" i="20"/>
  <c r="AD525" i="20"/>
  <c r="AE525" i="20"/>
  <c r="J526" i="20"/>
  <c r="K526" i="20"/>
  <c r="L526" i="20"/>
  <c r="M526" i="20"/>
  <c r="N526" i="20"/>
  <c r="O526" i="20"/>
  <c r="P526" i="20"/>
  <c r="Q526" i="20"/>
  <c r="R526" i="20"/>
  <c r="S526" i="20"/>
  <c r="T526" i="20"/>
  <c r="U526" i="20"/>
  <c r="V526" i="20"/>
  <c r="W526" i="20"/>
  <c r="X526" i="20"/>
  <c r="Y526" i="20"/>
  <c r="Z526" i="20"/>
  <c r="AA526" i="20"/>
  <c r="AB526" i="20"/>
  <c r="AC526" i="20"/>
  <c r="AD526" i="20"/>
  <c r="AE526" i="20"/>
  <c r="J527" i="20"/>
  <c r="K527" i="20"/>
  <c r="L527" i="20"/>
  <c r="M527" i="20"/>
  <c r="N527" i="20"/>
  <c r="O527" i="20"/>
  <c r="P527" i="20"/>
  <c r="Q527" i="20"/>
  <c r="R527" i="20"/>
  <c r="S527" i="20"/>
  <c r="T527" i="20"/>
  <c r="U527" i="20"/>
  <c r="V527" i="20"/>
  <c r="W527" i="20"/>
  <c r="X527" i="20"/>
  <c r="Y527" i="20"/>
  <c r="Z527" i="20"/>
  <c r="AA527" i="20"/>
  <c r="AB527" i="20"/>
  <c r="AC527" i="20"/>
  <c r="AD527" i="20"/>
  <c r="AE527" i="20"/>
  <c r="J528" i="20"/>
  <c r="K528" i="20"/>
  <c r="L528" i="20"/>
  <c r="M528" i="20"/>
  <c r="N528" i="20"/>
  <c r="O528" i="20"/>
  <c r="P528" i="20"/>
  <c r="Q528" i="20"/>
  <c r="R528" i="20"/>
  <c r="S528" i="20"/>
  <c r="T528" i="20"/>
  <c r="U528" i="20"/>
  <c r="V528" i="20"/>
  <c r="W528" i="20"/>
  <c r="X528" i="20"/>
  <c r="Y528" i="20"/>
  <c r="Z528" i="20"/>
  <c r="AA528" i="20"/>
  <c r="AB528" i="20"/>
  <c r="AC528" i="20"/>
  <c r="AD528" i="20"/>
  <c r="AE528" i="20"/>
  <c r="J529" i="20"/>
  <c r="K529" i="20"/>
  <c r="L529" i="20"/>
  <c r="M529" i="20"/>
  <c r="N529" i="20"/>
  <c r="O529" i="20"/>
  <c r="P529" i="20"/>
  <c r="Q529" i="20"/>
  <c r="R529" i="20"/>
  <c r="S529" i="20"/>
  <c r="T529" i="20"/>
  <c r="U529" i="20"/>
  <c r="V529" i="20"/>
  <c r="W529" i="20"/>
  <c r="X529" i="20"/>
  <c r="Y529" i="20"/>
  <c r="Z529" i="20"/>
  <c r="AA529" i="20"/>
  <c r="AB529" i="20"/>
  <c r="AC529" i="20"/>
  <c r="AD529" i="20"/>
  <c r="AE529" i="20"/>
  <c r="J530" i="20"/>
  <c r="K530" i="20"/>
  <c r="L530" i="20"/>
  <c r="M530" i="20"/>
  <c r="N530" i="20"/>
  <c r="O530" i="20"/>
  <c r="P530" i="20"/>
  <c r="Q530" i="20"/>
  <c r="R530" i="20"/>
  <c r="S530" i="20"/>
  <c r="T530" i="20"/>
  <c r="U530" i="20"/>
  <c r="V530" i="20"/>
  <c r="W530" i="20"/>
  <c r="X530" i="20"/>
  <c r="Y530" i="20"/>
  <c r="Z530" i="20"/>
  <c r="AA530" i="20"/>
  <c r="AB530" i="20"/>
  <c r="AC530" i="20"/>
  <c r="AD530" i="20"/>
  <c r="AE530" i="20"/>
  <c r="J531" i="20"/>
  <c r="K531" i="20"/>
  <c r="L531" i="20"/>
  <c r="M531" i="20"/>
  <c r="N531" i="20"/>
  <c r="O531" i="20"/>
  <c r="P531" i="20"/>
  <c r="Q531" i="20"/>
  <c r="R531" i="20"/>
  <c r="S531" i="20"/>
  <c r="T531" i="20"/>
  <c r="U531" i="20"/>
  <c r="V531" i="20"/>
  <c r="W531" i="20"/>
  <c r="X531" i="20"/>
  <c r="Y531" i="20"/>
  <c r="Z531" i="20"/>
  <c r="AA531" i="20"/>
  <c r="AB531" i="20"/>
  <c r="AC531" i="20"/>
  <c r="AD531" i="20"/>
  <c r="AE531" i="20"/>
  <c r="J532" i="20"/>
  <c r="K532" i="20"/>
  <c r="L532" i="20"/>
  <c r="M532" i="20"/>
  <c r="N532" i="20"/>
  <c r="O532" i="20"/>
  <c r="P532" i="20"/>
  <c r="Q532" i="20"/>
  <c r="R532" i="20"/>
  <c r="S532" i="20"/>
  <c r="T532" i="20"/>
  <c r="U532" i="20"/>
  <c r="V532" i="20"/>
  <c r="W532" i="20"/>
  <c r="X532" i="20"/>
  <c r="Y532" i="20"/>
  <c r="Z532" i="20"/>
  <c r="AA532" i="20"/>
  <c r="AB532" i="20"/>
  <c r="AC532" i="20"/>
  <c r="AD532" i="20"/>
  <c r="AE532" i="20"/>
  <c r="J533" i="20"/>
  <c r="K533" i="20"/>
  <c r="L533" i="20"/>
  <c r="M533" i="20"/>
  <c r="N533" i="20"/>
  <c r="O533" i="20"/>
  <c r="P533" i="20"/>
  <c r="Q533" i="20"/>
  <c r="R533" i="20"/>
  <c r="S533" i="20"/>
  <c r="T533" i="20"/>
  <c r="U533" i="20"/>
  <c r="V533" i="20"/>
  <c r="W533" i="20"/>
  <c r="X533" i="20"/>
  <c r="Y533" i="20"/>
  <c r="Z533" i="20"/>
  <c r="AA533" i="20"/>
  <c r="AB533" i="20"/>
  <c r="AC533" i="20"/>
  <c r="AD533" i="20"/>
  <c r="AE533" i="20"/>
  <c r="J534" i="20"/>
  <c r="K534" i="20"/>
  <c r="L534" i="20"/>
  <c r="M534" i="20"/>
  <c r="N534" i="20"/>
  <c r="O534" i="20"/>
  <c r="P534" i="20"/>
  <c r="Q534" i="20"/>
  <c r="R534" i="20"/>
  <c r="S534" i="20"/>
  <c r="T534" i="20"/>
  <c r="U534" i="20"/>
  <c r="V534" i="20"/>
  <c r="W534" i="20"/>
  <c r="X534" i="20"/>
  <c r="Y534" i="20"/>
  <c r="Z534" i="20"/>
  <c r="AA534" i="20"/>
  <c r="AB534" i="20"/>
  <c r="AC534" i="20"/>
  <c r="AD534" i="20"/>
  <c r="AE534" i="20"/>
  <c r="J535" i="20"/>
  <c r="K535" i="20"/>
  <c r="L535" i="20"/>
  <c r="M535" i="20"/>
  <c r="N535" i="20"/>
  <c r="O535" i="20"/>
  <c r="P535" i="20"/>
  <c r="Q535" i="20"/>
  <c r="R535" i="20"/>
  <c r="S535" i="20"/>
  <c r="T535" i="20"/>
  <c r="U535" i="20"/>
  <c r="V535" i="20"/>
  <c r="W535" i="20"/>
  <c r="X535" i="20"/>
  <c r="Y535" i="20"/>
  <c r="Z535" i="20"/>
  <c r="AA535" i="20"/>
  <c r="AB535" i="20"/>
  <c r="AC535" i="20"/>
  <c r="AD535" i="20"/>
  <c r="AE535" i="20"/>
  <c r="J536" i="20"/>
  <c r="K536" i="20"/>
  <c r="L536" i="20"/>
  <c r="M536" i="20"/>
  <c r="N536" i="20"/>
  <c r="O536" i="20"/>
  <c r="P536" i="20"/>
  <c r="Q536" i="20"/>
  <c r="R536" i="20"/>
  <c r="S536" i="20"/>
  <c r="T536" i="20"/>
  <c r="U536" i="20"/>
  <c r="V536" i="20"/>
  <c r="W536" i="20"/>
  <c r="X536" i="20"/>
  <c r="Y536" i="20"/>
  <c r="Z536" i="20"/>
  <c r="AA536" i="20"/>
  <c r="AB536" i="20"/>
  <c r="AC536" i="20"/>
  <c r="AD536" i="20"/>
  <c r="AE536" i="20"/>
  <c r="J537" i="20"/>
  <c r="K537" i="20"/>
  <c r="L537" i="20"/>
  <c r="M537" i="20"/>
  <c r="N537" i="20"/>
  <c r="O537" i="20"/>
  <c r="P537" i="20"/>
  <c r="Q537" i="20"/>
  <c r="R537" i="20"/>
  <c r="S537" i="20"/>
  <c r="T537" i="20"/>
  <c r="U537" i="20"/>
  <c r="V537" i="20"/>
  <c r="W537" i="20"/>
  <c r="X537" i="20"/>
  <c r="Y537" i="20"/>
  <c r="Z537" i="20"/>
  <c r="AA537" i="20"/>
  <c r="AB537" i="20"/>
  <c r="AC537" i="20"/>
  <c r="AD537" i="20"/>
  <c r="AE537" i="20"/>
  <c r="J538" i="20"/>
  <c r="K538" i="20"/>
  <c r="L538" i="20"/>
  <c r="M538" i="20"/>
  <c r="N538" i="20"/>
  <c r="O538" i="20"/>
  <c r="P538" i="20"/>
  <c r="Q538" i="20"/>
  <c r="R538" i="20"/>
  <c r="S538" i="20"/>
  <c r="T538" i="20"/>
  <c r="U538" i="20"/>
  <c r="V538" i="20"/>
  <c r="W538" i="20"/>
  <c r="X538" i="20"/>
  <c r="Y538" i="20"/>
  <c r="Z538" i="20"/>
  <c r="AA538" i="20"/>
  <c r="AB538" i="20"/>
  <c r="AC538" i="20"/>
  <c r="AD538" i="20"/>
  <c r="AE538" i="20"/>
  <c r="J539" i="20"/>
  <c r="K539" i="20"/>
  <c r="L539" i="20"/>
  <c r="M539" i="20"/>
  <c r="N539" i="20"/>
  <c r="O539" i="20"/>
  <c r="P539" i="20"/>
  <c r="Q539" i="20"/>
  <c r="R539" i="20"/>
  <c r="S539" i="20"/>
  <c r="T539" i="20"/>
  <c r="U539" i="20"/>
  <c r="V539" i="20"/>
  <c r="W539" i="20"/>
  <c r="X539" i="20"/>
  <c r="Y539" i="20"/>
  <c r="Z539" i="20"/>
  <c r="AA539" i="20"/>
  <c r="AB539" i="20"/>
  <c r="AC539" i="20"/>
  <c r="AD539" i="20"/>
  <c r="AE539" i="20"/>
  <c r="J540" i="20"/>
  <c r="K540" i="20"/>
  <c r="L540" i="20"/>
  <c r="M540" i="20"/>
  <c r="N540" i="20"/>
  <c r="O540" i="20"/>
  <c r="P540" i="20"/>
  <c r="Q540" i="20"/>
  <c r="R540" i="20"/>
  <c r="S540" i="20"/>
  <c r="T540" i="20"/>
  <c r="U540" i="20"/>
  <c r="V540" i="20"/>
  <c r="W540" i="20"/>
  <c r="X540" i="20"/>
  <c r="Y540" i="20"/>
  <c r="Z540" i="20"/>
  <c r="AA540" i="20"/>
  <c r="AB540" i="20"/>
  <c r="AC540" i="20"/>
  <c r="AD540" i="20"/>
  <c r="AE540" i="20"/>
  <c r="J541" i="20"/>
  <c r="K541" i="20"/>
  <c r="L541" i="20"/>
  <c r="M541" i="20"/>
  <c r="N541" i="20"/>
  <c r="O541" i="20"/>
  <c r="P541" i="20"/>
  <c r="Q541" i="20"/>
  <c r="R541" i="20"/>
  <c r="S541" i="20"/>
  <c r="T541" i="20"/>
  <c r="U541" i="20"/>
  <c r="V541" i="20"/>
  <c r="W541" i="20"/>
  <c r="X541" i="20"/>
  <c r="Y541" i="20"/>
  <c r="Z541" i="20"/>
  <c r="AA541" i="20"/>
  <c r="AB541" i="20"/>
  <c r="AC541" i="20"/>
  <c r="AD541" i="20"/>
  <c r="AE541" i="20"/>
  <c r="J542" i="20"/>
  <c r="K542" i="20"/>
  <c r="L542" i="20"/>
  <c r="M542" i="20"/>
  <c r="N542" i="20"/>
  <c r="O542" i="20"/>
  <c r="P542" i="20"/>
  <c r="Q542" i="20"/>
  <c r="R542" i="20"/>
  <c r="S542" i="20"/>
  <c r="T542" i="20"/>
  <c r="U542" i="20"/>
  <c r="V542" i="20"/>
  <c r="W542" i="20"/>
  <c r="X542" i="20"/>
  <c r="Y542" i="20"/>
  <c r="Z542" i="20"/>
  <c r="AA542" i="20"/>
  <c r="AB542" i="20"/>
  <c r="AC542" i="20"/>
  <c r="AD542" i="20"/>
  <c r="AE542" i="20"/>
  <c r="J543" i="20"/>
  <c r="K543" i="20"/>
  <c r="L543" i="20"/>
  <c r="M543" i="20"/>
  <c r="N543" i="20"/>
  <c r="O543" i="20"/>
  <c r="P543" i="20"/>
  <c r="Q543" i="20"/>
  <c r="R543" i="20"/>
  <c r="S543" i="20"/>
  <c r="T543" i="20"/>
  <c r="U543" i="20"/>
  <c r="V543" i="20"/>
  <c r="W543" i="20"/>
  <c r="X543" i="20"/>
  <c r="Y543" i="20"/>
  <c r="Z543" i="20"/>
  <c r="AA543" i="20"/>
  <c r="AB543" i="20"/>
  <c r="AC543" i="20"/>
  <c r="AD543" i="20"/>
  <c r="AE543" i="20"/>
  <c r="J544" i="20"/>
  <c r="K544" i="20"/>
  <c r="L544" i="20"/>
  <c r="M544" i="20"/>
  <c r="N544" i="20"/>
  <c r="O544" i="20"/>
  <c r="P544" i="20"/>
  <c r="Q544" i="20"/>
  <c r="R544" i="20"/>
  <c r="S544" i="20"/>
  <c r="T544" i="20"/>
  <c r="U544" i="20"/>
  <c r="V544" i="20"/>
  <c r="W544" i="20"/>
  <c r="X544" i="20"/>
  <c r="Y544" i="20"/>
  <c r="Z544" i="20"/>
  <c r="AA544" i="20"/>
  <c r="AB544" i="20"/>
  <c r="AC544" i="20"/>
  <c r="AD544" i="20"/>
  <c r="AE544" i="20"/>
  <c r="J545" i="20"/>
  <c r="K545" i="20"/>
  <c r="L545" i="20"/>
  <c r="M545" i="20"/>
  <c r="N545" i="20"/>
  <c r="O545" i="20"/>
  <c r="P545" i="20"/>
  <c r="Q545" i="20"/>
  <c r="R545" i="20"/>
  <c r="S545" i="20"/>
  <c r="T545" i="20"/>
  <c r="U545" i="20"/>
  <c r="V545" i="20"/>
  <c r="W545" i="20"/>
  <c r="X545" i="20"/>
  <c r="Y545" i="20"/>
  <c r="Z545" i="20"/>
  <c r="AA545" i="20"/>
  <c r="AB545" i="20"/>
  <c r="AC545" i="20"/>
  <c r="AD545" i="20"/>
  <c r="AE545" i="20"/>
  <c r="J546" i="20"/>
  <c r="K546" i="20"/>
  <c r="L546" i="20"/>
  <c r="M546" i="20"/>
  <c r="N546" i="20"/>
  <c r="O546" i="20"/>
  <c r="P546" i="20"/>
  <c r="Q546" i="20"/>
  <c r="R546" i="20"/>
  <c r="S546" i="20"/>
  <c r="T546" i="20"/>
  <c r="U546" i="20"/>
  <c r="V546" i="20"/>
  <c r="W546" i="20"/>
  <c r="X546" i="20"/>
  <c r="Y546" i="20"/>
  <c r="Z546" i="20"/>
  <c r="AA546" i="20"/>
  <c r="AB546" i="20"/>
  <c r="AC546" i="20"/>
  <c r="AD546" i="20"/>
  <c r="AE546" i="20"/>
  <c r="J547" i="20"/>
  <c r="K547" i="20"/>
  <c r="L547" i="20"/>
  <c r="M547" i="20"/>
  <c r="N547" i="20"/>
  <c r="O547" i="20"/>
  <c r="P547" i="20"/>
  <c r="Q547" i="20"/>
  <c r="R547" i="20"/>
  <c r="S547" i="20"/>
  <c r="T547" i="20"/>
  <c r="U547" i="20"/>
  <c r="V547" i="20"/>
  <c r="W547" i="20"/>
  <c r="X547" i="20"/>
  <c r="Y547" i="20"/>
  <c r="Z547" i="20"/>
  <c r="AA547" i="20"/>
  <c r="AB547" i="20"/>
  <c r="AC547" i="20"/>
  <c r="AD547" i="20"/>
  <c r="AE547" i="20"/>
  <c r="J548" i="20"/>
  <c r="K548" i="20"/>
  <c r="L548" i="20"/>
  <c r="M548" i="20"/>
  <c r="N548" i="20"/>
  <c r="O548" i="20"/>
  <c r="P548" i="20"/>
  <c r="Q548" i="20"/>
  <c r="R548" i="20"/>
  <c r="S548" i="20"/>
  <c r="T548" i="20"/>
  <c r="U548" i="20"/>
  <c r="V548" i="20"/>
  <c r="W548" i="20"/>
  <c r="X548" i="20"/>
  <c r="Y548" i="20"/>
  <c r="Z548" i="20"/>
  <c r="AA548" i="20"/>
  <c r="AB548" i="20"/>
  <c r="AC548" i="20"/>
  <c r="AD548" i="20"/>
  <c r="AE548" i="20"/>
  <c r="J549" i="20"/>
  <c r="K549" i="20"/>
  <c r="L549" i="20"/>
  <c r="M549" i="20"/>
  <c r="N549" i="20"/>
  <c r="O549" i="20"/>
  <c r="P549" i="20"/>
  <c r="Q549" i="20"/>
  <c r="R549" i="20"/>
  <c r="S549" i="20"/>
  <c r="T549" i="20"/>
  <c r="U549" i="20"/>
  <c r="V549" i="20"/>
  <c r="W549" i="20"/>
  <c r="X549" i="20"/>
  <c r="Y549" i="20"/>
  <c r="Z549" i="20"/>
  <c r="AA549" i="20"/>
  <c r="AB549" i="20"/>
  <c r="AC549" i="20"/>
  <c r="AD549" i="20"/>
  <c r="AE549" i="20"/>
  <c r="J550" i="20"/>
  <c r="K550" i="20"/>
  <c r="L550" i="20"/>
  <c r="M550" i="20"/>
  <c r="N550" i="20"/>
  <c r="O550" i="20"/>
  <c r="P550" i="20"/>
  <c r="Q550" i="20"/>
  <c r="R550" i="20"/>
  <c r="S550" i="20"/>
  <c r="T550" i="20"/>
  <c r="U550" i="20"/>
  <c r="V550" i="20"/>
  <c r="W550" i="20"/>
  <c r="X550" i="20"/>
  <c r="Y550" i="20"/>
  <c r="Z550" i="20"/>
  <c r="AA550" i="20"/>
  <c r="AB550" i="20"/>
  <c r="AC550" i="20"/>
  <c r="AD550" i="20"/>
  <c r="AE550" i="20"/>
  <c r="J551" i="20"/>
  <c r="K551" i="20"/>
  <c r="L551" i="20"/>
  <c r="M551" i="20"/>
  <c r="N551" i="20"/>
  <c r="O551" i="20"/>
  <c r="P551" i="20"/>
  <c r="Q551" i="20"/>
  <c r="R551" i="20"/>
  <c r="S551" i="20"/>
  <c r="T551" i="20"/>
  <c r="U551" i="20"/>
  <c r="V551" i="20"/>
  <c r="W551" i="20"/>
  <c r="X551" i="20"/>
  <c r="Y551" i="20"/>
  <c r="Z551" i="20"/>
  <c r="AA551" i="20"/>
  <c r="AB551" i="20"/>
  <c r="AC551" i="20"/>
  <c r="AD551" i="20"/>
  <c r="AE551" i="20"/>
  <c r="J552" i="20"/>
  <c r="K552" i="20"/>
  <c r="L552" i="20"/>
  <c r="M552" i="20"/>
  <c r="N552" i="20"/>
  <c r="O552" i="20"/>
  <c r="P552" i="20"/>
  <c r="Q552" i="20"/>
  <c r="R552" i="20"/>
  <c r="S552" i="20"/>
  <c r="T552" i="20"/>
  <c r="U552" i="20"/>
  <c r="V552" i="20"/>
  <c r="W552" i="20"/>
  <c r="X552" i="20"/>
  <c r="Y552" i="20"/>
  <c r="Z552" i="20"/>
  <c r="AA552" i="20"/>
  <c r="AB552" i="20"/>
  <c r="AC552" i="20"/>
  <c r="AD552" i="20"/>
  <c r="AE552" i="20"/>
  <c r="J553" i="20"/>
  <c r="K553" i="20"/>
  <c r="L553" i="20"/>
  <c r="M553" i="20"/>
  <c r="N553" i="20"/>
  <c r="O553" i="20"/>
  <c r="P553" i="20"/>
  <c r="Q553" i="20"/>
  <c r="R553" i="20"/>
  <c r="S553" i="20"/>
  <c r="T553" i="20"/>
  <c r="U553" i="20"/>
  <c r="V553" i="20"/>
  <c r="W553" i="20"/>
  <c r="X553" i="20"/>
  <c r="Y553" i="20"/>
  <c r="Z553" i="20"/>
  <c r="AA553" i="20"/>
  <c r="AB553" i="20"/>
  <c r="AC553" i="20"/>
  <c r="AD553" i="20"/>
  <c r="AE553" i="20"/>
  <c r="J554" i="20"/>
  <c r="K554" i="20"/>
  <c r="L554" i="20"/>
  <c r="M554" i="20"/>
  <c r="N554" i="20"/>
  <c r="O554" i="20"/>
  <c r="P554" i="20"/>
  <c r="Q554" i="20"/>
  <c r="R554" i="20"/>
  <c r="S554" i="20"/>
  <c r="T554" i="20"/>
  <c r="U554" i="20"/>
  <c r="V554" i="20"/>
  <c r="W554" i="20"/>
  <c r="X554" i="20"/>
  <c r="Y554" i="20"/>
  <c r="Z554" i="20"/>
  <c r="AA554" i="20"/>
  <c r="AB554" i="20"/>
  <c r="AC554" i="20"/>
  <c r="AD554" i="20"/>
  <c r="AE554" i="20"/>
  <c r="J555" i="20"/>
  <c r="K555" i="20"/>
  <c r="L555" i="20"/>
  <c r="M555" i="20"/>
  <c r="N555" i="20"/>
  <c r="O555" i="20"/>
  <c r="P555" i="20"/>
  <c r="Q555" i="20"/>
  <c r="R555" i="20"/>
  <c r="S555" i="20"/>
  <c r="T555" i="20"/>
  <c r="U555" i="20"/>
  <c r="V555" i="20"/>
  <c r="W555" i="20"/>
  <c r="X555" i="20"/>
  <c r="Y555" i="20"/>
  <c r="Z555" i="20"/>
  <c r="AA555" i="20"/>
  <c r="AB555" i="20"/>
  <c r="AC555" i="20"/>
  <c r="AD555" i="20"/>
  <c r="AE555" i="20"/>
  <c r="J556" i="20"/>
  <c r="K556" i="20"/>
  <c r="L556" i="20"/>
  <c r="M556" i="20"/>
  <c r="N556" i="20"/>
  <c r="O556" i="20"/>
  <c r="P556" i="20"/>
  <c r="Q556" i="20"/>
  <c r="R556" i="20"/>
  <c r="S556" i="20"/>
  <c r="T556" i="20"/>
  <c r="U556" i="20"/>
  <c r="V556" i="20"/>
  <c r="W556" i="20"/>
  <c r="X556" i="20"/>
  <c r="Y556" i="20"/>
  <c r="Z556" i="20"/>
  <c r="AA556" i="20"/>
  <c r="AB556" i="20"/>
  <c r="AC556" i="20"/>
  <c r="AD556" i="20"/>
  <c r="AE556" i="20"/>
  <c r="J557" i="20"/>
  <c r="K557" i="20"/>
  <c r="L557" i="20"/>
  <c r="M557" i="20"/>
  <c r="N557" i="20"/>
  <c r="O557" i="20"/>
  <c r="P557" i="20"/>
  <c r="Q557" i="20"/>
  <c r="R557" i="20"/>
  <c r="S557" i="20"/>
  <c r="T557" i="20"/>
  <c r="U557" i="20"/>
  <c r="V557" i="20"/>
  <c r="W557" i="20"/>
  <c r="X557" i="20"/>
  <c r="Y557" i="20"/>
  <c r="Z557" i="20"/>
  <c r="AA557" i="20"/>
  <c r="AB557" i="20"/>
  <c r="AC557" i="20"/>
  <c r="AD557" i="20"/>
  <c r="AE557" i="20"/>
  <c r="J558" i="20"/>
  <c r="K558" i="20"/>
  <c r="L558" i="20"/>
  <c r="M558" i="20"/>
  <c r="N558" i="20"/>
  <c r="O558" i="20"/>
  <c r="P558" i="20"/>
  <c r="Q558" i="20"/>
  <c r="R558" i="20"/>
  <c r="S558" i="20"/>
  <c r="T558" i="20"/>
  <c r="U558" i="20"/>
  <c r="V558" i="20"/>
  <c r="W558" i="20"/>
  <c r="X558" i="20"/>
  <c r="Y558" i="20"/>
  <c r="Z558" i="20"/>
  <c r="AA558" i="20"/>
  <c r="AB558" i="20"/>
  <c r="AC558" i="20"/>
  <c r="AD558" i="20"/>
  <c r="AE558" i="20"/>
  <c r="J559" i="20"/>
  <c r="K559" i="20"/>
  <c r="L559" i="20"/>
  <c r="M559" i="20"/>
  <c r="N559" i="20"/>
  <c r="O559" i="20"/>
  <c r="P559" i="20"/>
  <c r="Q559" i="20"/>
  <c r="R559" i="20"/>
  <c r="S559" i="20"/>
  <c r="T559" i="20"/>
  <c r="U559" i="20"/>
  <c r="V559" i="20"/>
  <c r="W559" i="20"/>
  <c r="X559" i="20"/>
  <c r="Y559" i="20"/>
  <c r="Z559" i="20"/>
  <c r="AA559" i="20"/>
  <c r="AB559" i="20"/>
  <c r="AC559" i="20"/>
  <c r="AD559" i="20"/>
  <c r="AE559" i="20"/>
  <c r="J560" i="20"/>
  <c r="K560" i="20"/>
  <c r="L560" i="20"/>
  <c r="M560" i="20"/>
  <c r="N560" i="20"/>
  <c r="O560" i="20"/>
  <c r="P560" i="20"/>
  <c r="Q560" i="20"/>
  <c r="R560" i="20"/>
  <c r="S560" i="20"/>
  <c r="T560" i="20"/>
  <c r="U560" i="20"/>
  <c r="V560" i="20"/>
  <c r="W560" i="20"/>
  <c r="X560" i="20"/>
  <c r="Y560" i="20"/>
  <c r="Z560" i="20"/>
  <c r="AA560" i="20"/>
  <c r="AB560" i="20"/>
  <c r="AC560" i="20"/>
  <c r="AD560" i="20"/>
  <c r="AE560" i="20"/>
  <c r="J561" i="20"/>
  <c r="K561" i="20"/>
  <c r="L561" i="20"/>
  <c r="M561" i="20"/>
  <c r="N561" i="20"/>
  <c r="O561" i="20"/>
  <c r="P561" i="20"/>
  <c r="Q561" i="20"/>
  <c r="R561" i="20"/>
  <c r="S561" i="20"/>
  <c r="T561" i="20"/>
  <c r="U561" i="20"/>
  <c r="V561" i="20"/>
  <c r="W561" i="20"/>
  <c r="X561" i="20"/>
  <c r="Y561" i="20"/>
  <c r="Z561" i="20"/>
  <c r="AA561" i="20"/>
  <c r="AB561" i="20"/>
  <c r="AC561" i="20"/>
  <c r="AD561" i="20"/>
  <c r="AE561" i="20"/>
  <c r="J562" i="20"/>
  <c r="K562" i="20"/>
  <c r="L562" i="20"/>
  <c r="M562" i="20"/>
  <c r="N562" i="20"/>
  <c r="O562" i="20"/>
  <c r="P562" i="20"/>
  <c r="Q562" i="20"/>
  <c r="R562" i="20"/>
  <c r="S562" i="20"/>
  <c r="T562" i="20"/>
  <c r="U562" i="20"/>
  <c r="V562" i="20"/>
  <c r="W562" i="20"/>
  <c r="X562" i="20"/>
  <c r="Y562" i="20"/>
  <c r="Z562" i="20"/>
  <c r="AA562" i="20"/>
  <c r="AB562" i="20"/>
  <c r="AC562" i="20"/>
  <c r="AD562" i="20"/>
  <c r="AE562" i="20"/>
  <c r="J563" i="20"/>
  <c r="K563" i="20"/>
  <c r="L563" i="20"/>
  <c r="M563" i="20"/>
  <c r="N563" i="20"/>
  <c r="O563" i="20"/>
  <c r="P563" i="20"/>
  <c r="Q563" i="20"/>
  <c r="R563" i="20"/>
  <c r="S563" i="20"/>
  <c r="T563" i="20"/>
  <c r="U563" i="20"/>
  <c r="V563" i="20"/>
  <c r="W563" i="20"/>
  <c r="X563" i="20"/>
  <c r="Y563" i="20"/>
  <c r="Z563" i="20"/>
  <c r="AA563" i="20"/>
  <c r="AB563" i="20"/>
  <c r="AC563" i="20"/>
  <c r="AD563" i="20"/>
  <c r="AE563" i="20"/>
  <c r="J564" i="20"/>
  <c r="K564" i="20"/>
  <c r="L564" i="20"/>
  <c r="M564" i="20"/>
  <c r="N564" i="20"/>
  <c r="O564" i="20"/>
  <c r="P564" i="20"/>
  <c r="Q564" i="20"/>
  <c r="R564" i="20"/>
  <c r="S564" i="20"/>
  <c r="T564" i="20"/>
  <c r="U564" i="20"/>
  <c r="V564" i="20"/>
  <c r="W564" i="20"/>
  <c r="X564" i="20"/>
  <c r="Y564" i="20"/>
  <c r="Z564" i="20"/>
  <c r="AA564" i="20"/>
  <c r="AB564" i="20"/>
  <c r="AC564" i="20"/>
  <c r="AD564" i="20"/>
  <c r="AE564" i="20"/>
  <c r="J565" i="20"/>
  <c r="K565" i="20"/>
  <c r="L565" i="20"/>
  <c r="M565" i="20"/>
  <c r="N565" i="20"/>
  <c r="O565" i="20"/>
  <c r="P565" i="20"/>
  <c r="Q565" i="20"/>
  <c r="R565" i="20"/>
  <c r="S565" i="20"/>
  <c r="T565" i="20"/>
  <c r="U565" i="20"/>
  <c r="V565" i="20"/>
  <c r="W565" i="20"/>
  <c r="X565" i="20"/>
  <c r="Y565" i="20"/>
  <c r="Z565" i="20"/>
  <c r="AA565" i="20"/>
  <c r="AB565" i="20"/>
  <c r="AC565" i="20"/>
  <c r="AD565" i="20"/>
  <c r="AE565" i="20"/>
  <c r="J566" i="20"/>
  <c r="K566" i="20"/>
  <c r="L566" i="20"/>
  <c r="M566" i="20"/>
  <c r="N566" i="20"/>
  <c r="O566" i="20"/>
  <c r="P566" i="20"/>
  <c r="Q566" i="20"/>
  <c r="R566" i="20"/>
  <c r="S566" i="20"/>
  <c r="T566" i="20"/>
  <c r="U566" i="20"/>
  <c r="V566" i="20"/>
  <c r="W566" i="20"/>
  <c r="X566" i="20"/>
  <c r="Y566" i="20"/>
  <c r="Z566" i="20"/>
  <c r="AA566" i="20"/>
  <c r="AB566" i="20"/>
  <c r="AC566" i="20"/>
  <c r="AD566" i="20"/>
  <c r="AE566" i="20"/>
  <c r="J567" i="20"/>
  <c r="K567" i="20"/>
  <c r="L567" i="20"/>
  <c r="M567" i="20"/>
  <c r="N567" i="20"/>
  <c r="O567" i="20"/>
  <c r="P567" i="20"/>
  <c r="Q567" i="20"/>
  <c r="R567" i="20"/>
  <c r="S567" i="20"/>
  <c r="T567" i="20"/>
  <c r="U567" i="20"/>
  <c r="V567" i="20"/>
  <c r="W567" i="20"/>
  <c r="X567" i="20"/>
  <c r="Y567" i="20"/>
  <c r="Z567" i="20"/>
  <c r="AA567" i="20"/>
  <c r="AB567" i="20"/>
  <c r="AC567" i="20"/>
  <c r="AD567" i="20"/>
  <c r="AE567" i="20"/>
  <c r="J568" i="20"/>
  <c r="K568" i="20"/>
  <c r="L568" i="20"/>
  <c r="M568" i="20"/>
  <c r="N568" i="20"/>
  <c r="O568" i="20"/>
  <c r="P568" i="20"/>
  <c r="Q568" i="20"/>
  <c r="R568" i="20"/>
  <c r="S568" i="20"/>
  <c r="T568" i="20"/>
  <c r="U568" i="20"/>
  <c r="V568" i="20"/>
  <c r="W568" i="20"/>
  <c r="X568" i="20"/>
  <c r="Y568" i="20"/>
  <c r="Z568" i="20"/>
  <c r="AA568" i="20"/>
  <c r="AB568" i="20"/>
  <c r="AC568" i="20"/>
  <c r="AD568" i="20"/>
  <c r="AE568" i="20"/>
  <c r="J569" i="20"/>
  <c r="K569" i="20"/>
  <c r="L569" i="20"/>
  <c r="M569" i="20"/>
  <c r="N569" i="20"/>
  <c r="O569" i="20"/>
  <c r="P569" i="20"/>
  <c r="Q569" i="20"/>
  <c r="R569" i="20"/>
  <c r="S569" i="20"/>
  <c r="T569" i="20"/>
  <c r="U569" i="20"/>
  <c r="V569" i="20"/>
  <c r="W569" i="20"/>
  <c r="X569" i="20"/>
  <c r="Y569" i="20"/>
  <c r="Z569" i="20"/>
  <c r="AA569" i="20"/>
  <c r="AB569" i="20"/>
  <c r="AC569" i="20"/>
  <c r="AD569" i="20"/>
  <c r="AE569" i="20"/>
  <c r="J570" i="20"/>
  <c r="K570" i="20"/>
  <c r="L570" i="20"/>
  <c r="M570" i="20"/>
  <c r="N570" i="20"/>
  <c r="O570" i="20"/>
  <c r="P570" i="20"/>
  <c r="Q570" i="20"/>
  <c r="R570" i="20"/>
  <c r="S570" i="20"/>
  <c r="T570" i="20"/>
  <c r="U570" i="20"/>
  <c r="V570" i="20"/>
  <c r="W570" i="20"/>
  <c r="X570" i="20"/>
  <c r="Y570" i="20"/>
  <c r="Z570" i="20"/>
  <c r="AA570" i="20"/>
  <c r="AB570" i="20"/>
  <c r="AC570" i="20"/>
  <c r="AD570" i="20"/>
  <c r="AE570" i="20"/>
  <c r="J571" i="20"/>
  <c r="K571" i="20"/>
  <c r="L571" i="20"/>
  <c r="M571" i="20"/>
  <c r="N571" i="20"/>
  <c r="O571" i="20"/>
  <c r="P571" i="20"/>
  <c r="Q571" i="20"/>
  <c r="R571" i="20"/>
  <c r="S571" i="20"/>
  <c r="T571" i="20"/>
  <c r="U571" i="20"/>
  <c r="V571" i="20"/>
  <c r="W571" i="20"/>
  <c r="X571" i="20"/>
  <c r="Y571" i="20"/>
  <c r="Z571" i="20"/>
  <c r="AA571" i="20"/>
  <c r="AB571" i="20"/>
  <c r="AC571" i="20"/>
  <c r="AD571" i="20"/>
  <c r="AE571" i="20"/>
  <c r="J572" i="20"/>
  <c r="K572" i="20"/>
  <c r="L572" i="20"/>
  <c r="M572" i="20"/>
  <c r="N572" i="20"/>
  <c r="O572" i="20"/>
  <c r="P572" i="20"/>
  <c r="Q572" i="20"/>
  <c r="R572" i="20"/>
  <c r="S572" i="20"/>
  <c r="T572" i="20"/>
  <c r="U572" i="20"/>
  <c r="V572" i="20"/>
  <c r="W572" i="20"/>
  <c r="X572" i="20"/>
  <c r="Y572" i="20"/>
  <c r="Z572" i="20"/>
  <c r="AA572" i="20"/>
  <c r="AB572" i="20"/>
  <c r="AC572" i="20"/>
  <c r="AD572" i="20"/>
  <c r="AE572" i="20"/>
  <c r="J573" i="20"/>
  <c r="K573" i="20"/>
  <c r="L573" i="20"/>
  <c r="M573" i="20"/>
  <c r="N573" i="20"/>
  <c r="O573" i="20"/>
  <c r="P573" i="20"/>
  <c r="Q573" i="20"/>
  <c r="R573" i="20"/>
  <c r="S573" i="20"/>
  <c r="T573" i="20"/>
  <c r="U573" i="20"/>
  <c r="V573" i="20"/>
  <c r="W573" i="20"/>
  <c r="X573" i="20"/>
  <c r="Y573" i="20"/>
  <c r="Z573" i="20"/>
  <c r="AA573" i="20"/>
  <c r="AB573" i="20"/>
  <c r="AC573" i="20"/>
  <c r="AD573" i="20"/>
  <c r="AE573" i="20"/>
  <c r="J574" i="20"/>
  <c r="K574" i="20"/>
  <c r="L574" i="20"/>
  <c r="M574" i="20"/>
  <c r="N574" i="20"/>
  <c r="O574" i="20"/>
  <c r="P574" i="20"/>
  <c r="Q574" i="20"/>
  <c r="R574" i="20"/>
  <c r="S574" i="20"/>
  <c r="T574" i="20"/>
  <c r="U574" i="20"/>
  <c r="V574" i="20"/>
  <c r="W574" i="20"/>
  <c r="X574" i="20"/>
  <c r="Y574" i="20"/>
  <c r="Z574" i="20"/>
  <c r="AA574" i="20"/>
  <c r="AB574" i="20"/>
  <c r="AC574" i="20"/>
  <c r="AD574" i="20"/>
  <c r="AE574" i="20"/>
  <c r="J575" i="20"/>
  <c r="K575" i="20"/>
  <c r="L575" i="20"/>
  <c r="M575" i="20"/>
  <c r="N575" i="20"/>
  <c r="O575" i="20"/>
  <c r="P575" i="20"/>
  <c r="Q575" i="20"/>
  <c r="R575" i="20"/>
  <c r="S575" i="20"/>
  <c r="T575" i="20"/>
  <c r="U575" i="20"/>
  <c r="V575" i="20"/>
  <c r="W575" i="20"/>
  <c r="X575" i="20"/>
  <c r="Y575" i="20"/>
  <c r="Z575" i="20"/>
  <c r="AA575" i="20"/>
  <c r="AB575" i="20"/>
  <c r="AC575" i="20"/>
  <c r="AD575" i="20"/>
  <c r="AE575" i="20"/>
  <c r="J576" i="20"/>
  <c r="K576" i="20"/>
  <c r="L576" i="20"/>
  <c r="M576" i="20"/>
  <c r="N576" i="20"/>
  <c r="O576" i="20"/>
  <c r="P576" i="20"/>
  <c r="Q576" i="20"/>
  <c r="R576" i="20"/>
  <c r="S576" i="20"/>
  <c r="T576" i="20"/>
  <c r="U576" i="20"/>
  <c r="V576" i="20"/>
  <c r="W576" i="20"/>
  <c r="X576" i="20"/>
  <c r="Y576" i="20"/>
  <c r="Z576" i="20"/>
  <c r="AA576" i="20"/>
  <c r="AB576" i="20"/>
  <c r="AC576" i="20"/>
  <c r="AD576" i="20"/>
  <c r="AE576" i="20"/>
  <c r="J577" i="20"/>
  <c r="K577" i="20"/>
  <c r="L577" i="20"/>
  <c r="M577" i="20"/>
  <c r="N577" i="20"/>
  <c r="O577" i="20"/>
  <c r="P577" i="20"/>
  <c r="Q577" i="20"/>
  <c r="R577" i="20"/>
  <c r="S577" i="20"/>
  <c r="T577" i="20"/>
  <c r="U577" i="20"/>
  <c r="V577" i="20"/>
  <c r="W577" i="20"/>
  <c r="X577" i="20"/>
  <c r="Y577" i="20"/>
  <c r="Z577" i="20"/>
  <c r="AA577" i="20"/>
  <c r="AB577" i="20"/>
  <c r="AC577" i="20"/>
  <c r="AD577" i="20"/>
  <c r="AE577" i="20"/>
  <c r="J578" i="20"/>
  <c r="K578" i="20"/>
  <c r="L578" i="20"/>
  <c r="M578" i="20"/>
  <c r="N578" i="20"/>
  <c r="O578" i="20"/>
  <c r="P578" i="20"/>
  <c r="Q578" i="20"/>
  <c r="R578" i="20"/>
  <c r="S578" i="20"/>
  <c r="T578" i="20"/>
  <c r="U578" i="20"/>
  <c r="V578" i="20"/>
  <c r="W578" i="20"/>
  <c r="X578" i="20"/>
  <c r="Y578" i="20"/>
  <c r="Z578" i="20"/>
  <c r="AA578" i="20"/>
  <c r="AB578" i="20"/>
  <c r="AC578" i="20"/>
  <c r="AD578" i="20"/>
  <c r="AE578" i="20"/>
  <c r="J579" i="20"/>
  <c r="K579" i="20"/>
  <c r="L579" i="20"/>
  <c r="M579" i="20"/>
  <c r="N579" i="20"/>
  <c r="O579" i="20"/>
  <c r="P579" i="20"/>
  <c r="Q579" i="20"/>
  <c r="R579" i="20"/>
  <c r="S579" i="20"/>
  <c r="T579" i="20"/>
  <c r="U579" i="20"/>
  <c r="V579" i="20"/>
  <c r="W579" i="20"/>
  <c r="X579" i="20"/>
  <c r="Y579" i="20"/>
  <c r="Z579" i="20"/>
  <c r="AA579" i="20"/>
  <c r="AB579" i="20"/>
  <c r="AC579" i="20"/>
  <c r="AD579" i="20"/>
  <c r="AE579" i="20"/>
  <c r="J580" i="20"/>
  <c r="K580" i="20"/>
  <c r="L580" i="20"/>
  <c r="M580" i="20"/>
  <c r="N580" i="20"/>
  <c r="O580" i="20"/>
  <c r="P580" i="20"/>
  <c r="Q580" i="20"/>
  <c r="R580" i="20"/>
  <c r="S580" i="20"/>
  <c r="T580" i="20"/>
  <c r="U580" i="20"/>
  <c r="V580" i="20"/>
  <c r="W580" i="20"/>
  <c r="X580" i="20"/>
  <c r="Y580" i="20"/>
  <c r="Z580" i="20"/>
  <c r="AA580" i="20"/>
  <c r="AB580" i="20"/>
  <c r="AC580" i="20"/>
  <c r="AD580" i="20"/>
  <c r="AE580" i="20"/>
  <c r="J581" i="20"/>
  <c r="K581" i="20"/>
  <c r="L581" i="20"/>
  <c r="M581" i="20"/>
  <c r="N581" i="20"/>
  <c r="O581" i="20"/>
  <c r="P581" i="20"/>
  <c r="Q581" i="20"/>
  <c r="R581" i="20"/>
  <c r="S581" i="20"/>
  <c r="T581" i="20"/>
  <c r="U581" i="20"/>
  <c r="V581" i="20"/>
  <c r="W581" i="20"/>
  <c r="X581" i="20"/>
  <c r="Y581" i="20"/>
  <c r="Z581" i="20"/>
  <c r="AA581" i="20"/>
  <c r="AB581" i="20"/>
  <c r="AC581" i="20"/>
  <c r="AD581" i="20"/>
  <c r="AE581" i="20"/>
  <c r="J582" i="20"/>
  <c r="K582" i="20"/>
  <c r="L582" i="20"/>
  <c r="M582" i="20"/>
  <c r="N582" i="20"/>
  <c r="O582" i="20"/>
  <c r="P582" i="20"/>
  <c r="Q582" i="20"/>
  <c r="R582" i="20"/>
  <c r="S582" i="20"/>
  <c r="T582" i="20"/>
  <c r="U582" i="20"/>
  <c r="V582" i="20"/>
  <c r="W582" i="20"/>
  <c r="X582" i="20"/>
  <c r="Y582" i="20"/>
  <c r="Z582" i="20"/>
  <c r="AA582" i="20"/>
  <c r="AB582" i="20"/>
  <c r="AC582" i="20"/>
  <c r="AD582" i="20"/>
  <c r="AE582" i="20"/>
  <c r="J583" i="20"/>
  <c r="K583" i="20"/>
  <c r="L583" i="20"/>
  <c r="M583" i="20"/>
  <c r="N583" i="20"/>
  <c r="O583" i="20"/>
  <c r="P583" i="20"/>
  <c r="Q583" i="20"/>
  <c r="R583" i="20"/>
  <c r="S583" i="20"/>
  <c r="T583" i="20"/>
  <c r="U583" i="20"/>
  <c r="V583" i="20"/>
  <c r="W583" i="20"/>
  <c r="X583" i="20"/>
  <c r="Y583" i="20"/>
  <c r="Z583" i="20"/>
  <c r="AA583" i="20"/>
  <c r="AB583" i="20"/>
  <c r="AC583" i="20"/>
  <c r="AD583" i="20"/>
  <c r="AE583" i="20"/>
  <c r="J584" i="20"/>
  <c r="K584" i="20"/>
  <c r="L584" i="20"/>
  <c r="M584" i="20"/>
  <c r="N584" i="20"/>
  <c r="O584" i="20"/>
  <c r="P584" i="20"/>
  <c r="Q584" i="20"/>
  <c r="R584" i="20"/>
  <c r="S584" i="20"/>
  <c r="T584" i="20"/>
  <c r="U584" i="20"/>
  <c r="V584" i="20"/>
  <c r="W584" i="20"/>
  <c r="X584" i="20"/>
  <c r="Y584" i="20"/>
  <c r="Z584" i="20"/>
  <c r="AA584" i="20"/>
  <c r="AB584" i="20"/>
  <c r="AC584" i="20"/>
  <c r="AD584" i="20"/>
  <c r="AE584" i="20"/>
  <c r="J585" i="20"/>
  <c r="K585" i="20"/>
  <c r="L585" i="20"/>
  <c r="M585" i="20"/>
  <c r="N585" i="20"/>
  <c r="O585" i="20"/>
  <c r="P585" i="20"/>
  <c r="Q585" i="20"/>
  <c r="R585" i="20"/>
  <c r="S585" i="20"/>
  <c r="T585" i="20"/>
  <c r="U585" i="20"/>
  <c r="V585" i="20"/>
  <c r="W585" i="20"/>
  <c r="X585" i="20"/>
  <c r="Y585" i="20"/>
  <c r="Z585" i="20"/>
  <c r="AA585" i="20"/>
  <c r="AB585" i="20"/>
  <c r="AC585" i="20"/>
  <c r="AD585" i="20"/>
  <c r="AE585" i="20"/>
  <c r="J586" i="20"/>
  <c r="K586" i="20"/>
  <c r="L586" i="20"/>
  <c r="M586" i="20"/>
  <c r="N586" i="20"/>
  <c r="O586" i="20"/>
  <c r="P586" i="20"/>
  <c r="Q586" i="20"/>
  <c r="R586" i="20"/>
  <c r="S586" i="20"/>
  <c r="T586" i="20"/>
  <c r="U586" i="20"/>
  <c r="V586" i="20"/>
  <c r="W586" i="20"/>
  <c r="X586" i="20"/>
  <c r="Y586" i="20"/>
  <c r="Z586" i="20"/>
  <c r="AA586" i="20"/>
  <c r="AB586" i="20"/>
  <c r="AC586" i="20"/>
  <c r="AD586" i="20"/>
  <c r="AE586" i="20"/>
  <c r="J587" i="20"/>
  <c r="K587" i="20"/>
  <c r="L587" i="20"/>
  <c r="M587" i="20"/>
  <c r="N587" i="20"/>
  <c r="O587" i="20"/>
  <c r="P587" i="20"/>
  <c r="Q587" i="20"/>
  <c r="R587" i="20"/>
  <c r="S587" i="20"/>
  <c r="T587" i="20"/>
  <c r="U587" i="20"/>
  <c r="V587" i="20"/>
  <c r="W587" i="20"/>
  <c r="X587" i="20"/>
  <c r="Y587" i="20"/>
  <c r="Z587" i="20"/>
  <c r="AA587" i="20"/>
  <c r="AB587" i="20"/>
  <c r="AC587" i="20"/>
  <c r="AD587" i="20"/>
  <c r="AE587" i="20"/>
  <c r="J588" i="20"/>
  <c r="K588" i="20"/>
  <c r="L588" i="20"/>
  <c r="M588" i="20"/>
  <c r="N588" i="20"/>
  <c r="O588" i="20"/>
  <c r="P588" i="20"/>
  <c r="Q588" i="20"/>
  <c r="R588" i="20"/>
  <c r="S588" i="20"/>
  <c r="T588" i="20"/>
  <c r="U588" i="20"/>
  <c r="V588" i="20"/>
  <c r="W588" i="20"/>
  <c r="X588" i="20"/>
  <c r="Y588" i="20"/>
  <c r="Z588" i="20"/>
  <c r="AA588" i="20"/>
  <c r="AB588" i="20"/>
  <c r="AC588" i="20"/>
  <c r="AD588" i="20"/>
  <c r="AE588" i="20"/>
  <c r="J589" i="20"/>
  <c r="K589" i="20"/>
  <c r="L589" i="20"/>
  <c r="M589" i="20"/>
  <c r="N589" i="20"/>
  <c r="O589" i="20"/>
  <c r="P589" i="20"/>
  <c r="Q589" i="20"/>
  <c r="R589" i="20"/>
  <c r="S589" i="20"/>
  <c r="T589" i="20"/>
  <c r="U589" i="20"/>
  <c r="V589" i="20"/>
  <c r="W589" i="20"/>
  <c r="X589" i="20"/>
  <c r="Y589" i="20"/>
  <c r="Z589" i="20"/>
  <c r="AA589" i="20"/>
  <c r="AB589" i="20"/>
  <c r="AC589" i="20"/>
  <c r="AD589" i="20"/>
  <c r="AE589" i="20"/>
  <c r="J590" i="20"/>
  <c r="K590" i="20"/>
  <c r="L590" i="20"/>
  <c r="M590" i="20"/>
  <c r="N590" i="20"/>
  <c r="O590" i="20"/>
  <c r="P590" i="20"/>
  <c r="Q590" i="20"/>
  <c r="R590" i="20"/>
  <c r="S590" i="20"/>
  <c r="T590" i="20"/>
  <c r="U590" i="20"/>
  <c r="V590" i="20"/>
  <c r="W590" i="20"/>
  <c r="X590" i="20"/>
  <c r="Y590" i="20"/>
  <c r="Z590" i="20"/>
  <c r="AA590" i="20"/>
  <c r="AB590" i="20"/>
  <c r="AC590" i="20"/>
  <c r="AD590" i="20"/>
  <c r="AE590" i="20"/>
  <c r="J591" i="20"/>
  <c r="K591" i="20"/>
  <c r="L591" i="20"/>
  <c r="M591" i="20"/>
  <c r="N591" i="20"/>
  <c r="O591" i="20"/>
  <c r="P591" i="20"/>
  <c r="Q591" i="20"/>
  <c r="R591" i="20"/>
  <c r="S591" i="20"/>
  <c r="T591" i="20"/>
  <c r="U591" i="20"/>
  <c r="V591" i="20"/>
  <c r="W591" i="20"/>
  <c r="X591" i="20"/>
  <c r="Y591" i="20"/>
  <c r="Z591" i="20"/>
  <c r="AA591" i="20"/>
  <c r="AB591" i="20"/>
  <c r="AC591" i="20"/>
  <c r="AD591" i="20"/>
  <c r="AE591" i="20"/>
  <c r="J592" i="20"/>
  <c r="K592" i="20"/>
  <c r="L592" i="20"/>
  <c r="M592" i="20"/>
  <c r="N592" i="20"/>
  <c r="O592" i="20"/>
  <c r="P592" i="20"/>
  <c r="Q592" i="20"/>
  <c r="R592" i="20"/>
  <c r="S592" i="20"/>
  <c r="T592" i="20"/>
  <c r="U592" i="20"/>
  <c r="V592" i="20"/>
  <c r="W592" i="20"/>
  <c r="X592" i="20"/>
  <c r="Y592" i="20"/>
  <c r="Z592" i="20"/>
  <c r="AA592" i="20"/>
  <c r="AB592" i="20"/>
  <c r="AC592" i="20"/>
  <c r="AD592" i="20"/>
  <c r="AE592" i="20"/>
  <c r="J593" i="20"/>
  <c r="K593" i="20"/>
  <c r="L593" i="20"/>
  <c r="M593" i="20"/>
  <c r="N593" i="20"/>
  <c r="O593" i="20"/>
  <c r="P593" i="20"/>
  <c r="Q593" i="20"/>
  <c r="R593" i="20"/>
  <c r="S593" i="20"/>
  <c r="T593" i="20"/>
  <c r="U593" i="20"/>
  <c r="V593" i="20"/>
  <c r="W593" i="20"/>
  <c r="X593" i="20"/>
  <c r="Y593" i="20"/>
  <c r="Z593" i="20"/>
  <c r="AA593" i="20"/>
  <c r="AB593" i="20"/>
  <c r="AC593" i="20"/>
  <c r="AD593" i="20"/>
  <c r="AE593" i="20"/>
  <c r="J594" i="20"/>
  <c r="K594" i="20"/>
  <c r="L594" i="20"/>
  <c r="M594" i="20"/>
  <c r="N594" i="20"/>
  <c r="O594" i="20"/>
  <c r="P594" i="20"/>
  <c r="Q594" i="20"/>
  <c r="R594" i="20"/>
  <c r="S594" i="20"/>
  <c r="T594" i="20"/>
  <c r="U594" i="20"/>
  <c r="V594" i="20"/>
  <c r="W594" i="20"/>
  <c r="X594" i="20"/>
  <c r="Y594" i="20"/>
  <c r="Z594" i="20"/>
  <c r="AA594" i="20"/>
  <c r="AB594" i="20"/>
  <c r="AC594" i="20"/>
  <c r="AD594" i="20"/>
  <c r="AE594" i="20"/>
  <c r="J595" i="20"/>
  <c r="K595" i="20"/>
  <c r="L595" i="20"/>
  <c r="M595" i="20"/>
  <c r="N595" i="20"/>
  <c r="O595" i="20"/>
  <c r="P595" i="20"/>
  <c r="Q595" i="20"/>
  <c r="R595" i="20"/>
  <c r="S595" i="20"/>
  <c r="T595" i="20"/>
  <c r="U595" i="20"/>
  <c r="V595" i="20"/>
  <c r="W595" i="20"/>
  <c r="X595" i="20"/>
  <c r="Y595" i="20"/>
  <c r="Z595" i="20"/>
  <c r="AA595" i="20"/>
  <c r="AB595" i="20"/>
  <c r="AC595" i="20"/>
  <c r="AD595" i="20"/>
  <c r="AE595" i="20"/>
  <c r="J596" i="20"/>
  <c r="K596" i="20"/>
  <c r="L596" i="20"/>
  <c r="M596" i="20"/>
  <c r="N596" i="20"/>
  <c r="O596" i="20"/>
  <c r="P596" i="20"/>
  <c r="Q596" i="20"/>
  <c r="R596" i="20"/>
  <c r="S596" i="20"/>
  <c r="T596" i="20"/>
  <c r="U596" i="20"/>
  <c r="V596" i="20"/>
  <c r="W596" i="20"/>
  <c r="X596" i="20"/>
  <c r="Y596" i="20"/>
  <c r="Z596" i="20"/>
  <c r="AA596" i="20"/>
  <c r="AB596" i="20"/>
  <c r="AC596" i="20"/>
  <c r="AD596" i="20"/>
  <c r="AE596" i="20"/>
  <c r="J597" i="20"/>
  <c r="K597" i="20"/>
  <c r="L597" i="20"/>
  <c r="M597" i="20"/>
  <c r="N597" i="20"/>
  <c r="O597" i="20"/>
  <c r="P597" i="20"/>
  <c r="Q597" i="20"/>
  <c r="R597" i="20"/>
  <c r="S597" i="20"/>
  <c r="T597" i="20"/>
  <c r="U597" i="20"/>
  <c r="V597" i="20"/>
  <c r="W597" i="20"/>
  <c r="X597" i="20"/>
  <c r="Y597" i="20"/>
  <c r="Z597" i="20"/>
  <c r="AA597" i="20"/>
  <c r="AB597" i="20"/>
  <c r="AC597" i="20"/>
  <c r="AD597" i="20"/>
  <c r="AE597" i="20"/>
  <c r="J598" i="20"/>
  <c r="K598" i="20"/>
  <c r="L598" i="20"/>
  <c r="M598" i="20"/>
  <c r="N598" i="20"/>
  <c r="O598" i="20"/>
  <c r="P598" i="20"/>
  <c r="Q598" i="20"/>
  <c r="R598" i="20"/>
  <c r="S598" i="20"/>
  <c r="T598" i="20"/>
  <c r="U598" i="20"/>
  <c r="V598" i="20"/>
  <c r="W598" i="20"/>
  <c r="X598" i="20"/>
  <c r="Y598" i="20"/>
  <c r="Z598" i="20"/>
  <c r="AA598" i="20"/>
  <c r="AB598" i="20"/>
  <c r="AC598" i="20"/>
  <c r="AD598" i="20"/>
  <c r="AE598" i="20"/>
  <c r="J599" i="20"/>
  <c r="K599" i="20"/>
  <c r="L599" i="20"/>
  <c r="M599" i="20"/>
  <c r="N599" i="20"/>
  <c r="O599" i="20"/>
  <c r="P599" i="20"/>
  <c r="Q599" i="20"/>
  <c r="R599" i="20"/>
  <c r="S599" i="20"/>
  <c r="T599" i="20"/>
  <c r="U599" i="20"/>
  <c r="V599" i="20"/>
  <c r="W599" i="20"/>
  <c r="X599" i="20"/>
  <c r="Y599" i="20"/>
  <c r="Z599" i="20"/>
  <c r="AA599" i="20"/>
  <c r="AB599" i="20"/>
  <c r="AC599" i="20"/>
  <c r="AD599" i="20"/>
  <c r="AE599" i="20"/>
  <c r="J600" i="20"/>
  <c r="K600" i="20"/>
  <c r="L600" i="20"/>
  <c r="M600" i="20"/>
  <c r="N600" i="20"/>
  <c r="O600" i="20"/>
  <c r="P600" i="20"/>
  <c r="Q600" i="20"/>
  <c r="R600" i="20"/>
  <c r="S600" i="20"/>
  <c r="T600" i="20"/>
  <c r="U600" i="20"/>
  <c r="V600" i="20"/>
  <c r="W600" i="20"/>
  <c r="X600" i="20"/>
  <c r="Y600" i="20"/>
  <c r="Z600" i="20"/>
  <c r="AA600" i="20"/>
  <c r="AB600" i="20"/>
  <c r="AC600" i="20"/>
  <c r="AD600" i="20"/>
  <c r="AE600" i="20"/>
  <c r="J601" i="20"/>
  <c r="K601" i="20"/>
  <c r="L601" i="20"/>
  <c r="M601" i="20"/>
  <c r="N601" i="20"/>
  <c r="O601" i="20"/>
  <c r="P601" i="20"/>
  <c r="Q601" i="20"/>
  <c r="R601" i="20"/>
  <c r="S601" i="20"/>
  <c r="T601" i="20"/>
  <c r="U601" i="20"/>
  <c r="V601" i="20"/>
  <c r="W601" i="20"/>
  <c r="X601" i="20"/>
  <c r="Y601" i="20"/>
  <c r="Z601" i="20"/>
  <c r="AA601" i="20"/>
  <c r="AB601" i="20"/>
  <c r="AC601" i="20"/>
  <c r="AD601" i="20"/>
  <c r="AE601" i="20"/>
  <c r="J602" i="20"/>
  <c r="K602" i="20"/>
  <c r="L602" i="20"/>
  <c r="M602" i="20"/>
  <c r="N602" i="20"/>
  <c r="O602" i="20"/>
  <c r="P602" i="20"/>
  <c r="Q602" i="20"/>
  <c r="R602" i="20"/>
  <c r="S602" i="20"/>
  <c r="T602" i="20"/>
  <c r="U602" i="20"/>
  <c r="V602" i="20"/>
  <c r="W602" i="20"/>
  <c r="X602" i="20"/>
  <c r="Y602" i="20"/>
  <c r="Z602" i="20"/>
  <c r="AA602" i="20"/>
  <c r="AB602" i="20"/>
  <c r="AC602" i="20"/>
  <c r="AD602" i="20"/>
  <c r="AE602" i="20"/>
  <c r="J603" i="20"/>
  <c r="K603" i="20"/>
  <c r="L603" i="20"/>
  <c r="M603" i="20"/>
  <c r="N603" i="20"/>
  <c r="O603" i="20"/>
  <c r="P603" i="20"/>
  <c r="Q603" i="20"/>
  <c r="R603" i="20"/>
  <c r="S603" i="20"/>
  <c r="T603" i="20"/>
  <c r="U603" i="20"/>
  <c r="V603" i="20"/>
  <c r="W603" i="20"/>
  <c r="X603" i="20"/>
  <c r="Y603" i="20"/>
  <c r="Z603" i="20"/>
  <c r="AA603" i="20"/>
  <c r="AB603" i="20"/>
  <c r="AC603" i="20"/>
  <c r="AD603" i="20"/>
  <c r="AE603" i="20"/>
  <c r="J604" i="20"/>
  <c r="K604" i="20"/>
  <c r="L604" i="20"/>
  <c r="M604" i="20"/>
  <c r="N604" i="20"/>
  <c r="O604" i="20"/>
  <c r="P604" i="20"/>
  <c r="Q604" i="20"/>
  <c r="R604" i="20"/>
  <c r="S604" i="20"/>
  <c r="T604" i="20"/>
  <c r="U604" i="20"/>
  <c r="V604" i="20"/>
  <c r="W604" i="20"/>
  <c r="X604" i="20"/>
  <c r="Y604" i="20"/>
  <c r="Z604" i="20"/>
  <c r="AA604" i="20"/>
  <c r="AB604" i="20"/>
  <c r="AC604" i="20"/>
  <c r="AD604" i="20"/>
  <c r="AE604" i="20"/>
  <c r="J605" i="20"/>
  <c r="K605" i="20"/>
  <c r="L605" i="20"/>
  <c r="M605" i="20"/>
  <c r="N605" i="20"/>
  <c r="O605" i="20"/>
  <c r="P605" i="20"/>
  <c r="Q605" i="20"/>
  <c r="R605" i="20"/>
  <c r="S605" i="20"/>
  <c r="T605" i="20"/>
  <c r="U605" i="20"/>
  <c r="V605" i="20"/>
  <c r="W605" i="20"/>
  <c r="X605" i="20"/>
  <c r="Y605" i="20"/>
  <c r="Z605" i="20"/>
  <c r="AA605" i="20"/>
  <c r="AB605" i="20"/>
  <c r="AC605" i="20"/>
  <c r="AD605" i="20"/>
  <c r="AE605" i="20"/>
  <c r="J606" i="20"/>
  <c r="K606" i="20"/>
  <c r="L606" i="20"/>
  <c r="M606" i="20"/>
  <c r="N606" i="20"/>
  <c r="O606" i="20"/>
  <c r="P606" i="20"/>
  <c r="Q606" i="20"/>
  <c r="R606" i="20"/>
  <c r="S606" i="20"/>
  <c r="T606" i="20"/>
  <c r="U606" i="20"/>
  <c r="V606" i="20"/>
  <c r="W606" i="20"/>
  <c r="X606" i="20"/>
  <c r="Y606" i="20"/>
  <c r="Z606" i="20"/>
  <c r="AA606" i="20"/>
  <c r="AB606" i="20"/>
  <c r="AC606" i="20"/>
  <c r="AD606" i="20"/>
  <c r="AE606" i="20"/>
  <c r="J607" i="20"/>
  <c r="K607" i="20"/>
  <c r="L607" i="20"/>
  <c r="M607" i="20"/>
  <c r="N607" i="20"/>
  <c r="O607" i="20"/>
  <c r="P607" i="20"/>
  <c r="Q607" i="20"/>
  <c r="R607" i="20"/>
  <c r="S607" i="20"/>
  <c r="T607" i="20"/>
  <c r="U607" i="20"/>
  <c r="V607" i="20"/>
  <c r="W607" i="20"/>
  <c r="X607" i="20"/>
  <c r="Y607" i="20"/>
  <c r="Z607" i="20"/>
  <c r="AA607" i="20"/>
  <c r="AB607" i="20"/>
  <c r="AC607" i="20"/>
  <c r="AD607" i="20"/>
  <c r="AE607" i="20"/>
  <c r="J608" i="20"/>
  <c r="K608" i="20"/>
  <c r="L608" i="20"/>
  <c r="M608" i="20"/>
  <c r="N608" i="20"/>
  <c r="O608" i="20"/>
  <c r="P608" i="20"/>
  <c r="Q608" i="20"/>
  <c r="R608" i="20"/>
  <c r="S608" i="20"/>
  <c r="T608" i="20"/>
  <c r="U608" i="20"/>
  <c r="V608" i="20"/>
  <c r="W608" i="20"/>
  <c r="X608" i="20"/>
  <c r="Y608" i="20"/>
  <c r="Z608" i="20"/>
  <c r="AA608" i="20"/>
  <c r="AB608" i="20"/>
  <c r="AC608" i="20"/>
  <c r="AD608" i="20"/>
  <c r="AE608" i="20"/>
  <c r="J609" i="20"/>
  <c r="K609" i="20"/>
  <c r="L609" i="20"/>
  <c r="M609" i="20"/>
  <c r="N609" i="20"/>
  <c r="O609" i="20"/>
  <c r="P609" i="20"/>
  <c r="Q609" i="20"/>
  <c r="R609" i="20"/>
  <c r="S609" i="20"/>
  <c r="T609" i="20"/>
  <c r="U609" i="20"/>
  <c r="V609" i="20"/>
  <c r="W609" i="20"/>
  <c r="X609" i="20"/>
  <c r="Y609" i="20"/>
  <c r="Z609" i="20"/>
  <c r="AA609" i="20"/>
  <c r="AB609" i="20"/>
  <c r="AC609" i="20"/>
  <c r="AD609" i="20"/>
  <c r="AE609" i="20"/>
  <c r="J610" i="20"/>
  <c r="K610" i="20"/>
  <c r="L610" i="20"/>
  <c r="M610" i="20"/>
  <c r="N610" i="20"/>
  <c r="O610" i="20"/>
  <c r="P610" i="20"/>
  <c r="Q610" i="20"/>
  <c r="R610" i="20"/>
  <c r="S610" i="20"/>
  <c r="T610" i="20"/>
  <c r="U610" i="20"/>
  <c r="V610" i="20"/>
  <c r="W610" i="20"/>
  <c r="X610" i="20"/>
  <c r="Y610" i="20"/>
  <c r="Z610" i="20"/>
  <c r="AA610" i="20"/>
  <c r="AB610" i="20"/>
  <c r="AC610" i="20"/>
  <c r="AD610" i="20"/>
  <c r="AE610" i="20"/>
  <c r="J611" i="20"/>
  <c r="K611" i="20"/>
  <c r="L611" i="20"/>
  <c r="M611" i="20"/>
  <c r="N611" i="20"/>
  <c r="O611" i="20"/>
  <c r="P611" i="20"/>
  <c r="Q611" i="20"/>
  <c r="R611" i="20"/>
  <c r="S611" i="20"/>
  <c r="T611" i="20"/>
  <c r="U611" i="20"/>
  <c r="V611" i="20"/>
  <c r="W611" i="20"/>
  <c r="X611" i="20"/>
  <c r="Y611" i="20"/>
  <c r="Z611" i="20"/>
  <c r="AA611" i="20"/>
  <c r="AB611" i="20"/>
  <c r="AC611" i="20"/>
  <c r="AD611" i="20"/>
  <c r="AE611" i="20"/>
  <c r="J612" i="20"/>
  <c r="K612" i="20"/>
  <c r="L612" i="20"/>
  <c r="M612" i="20"/>
  <c r="N612" i="20"/>
  <c r="O612" i="20"/>
  <c r="P612" i="20"/>
  <c r="Q612" i="20"/>
  <c r="R612" i="20"/>
  <c r="S612" i="20"/>
  <c r="T612" i="20"/>
  <c r="U612" i="20"/>
  <c r="V612" i="20"/>
  <c r="W612" i="20"/>
  <c r="X612" i="20"/>
  <c r="Y612" i="20"/>
  <c r="Z612" i="20"/>
  <c r="AA612" i="20"/>
  <c r="AB612" i="20"/>
  <c r="AC612" i="20"/>
  <c r="AD612" i="20"/>
  <c r="AE612" i="20"/>
  <c r="J613" i="20"/>
  <c r="K613" i="20"/>
  <c r="L613" i="20"/>
  <c r="M613" i="20"/>
  <c r="N613" i="20"/>
  <c r="O613" i="20"/>
  <c r="P613" i="20"/>
  <c r="Q613" i="20"/>
  <c r="R613" i="20"/>
  <c r="S613" i="20"/>
  <c r="T613" i="20"/>
  <c r="U613" i="20"/>
  <c r="V613" i="20"/>
  <c r="W613" i="20"/>
  <c r="X613" i="20"/>
  <c r="Y613" i="20"/>
  <c r="Z613" i="20"/>
  <c r="AA613" i="20"/>
  <c r="AB613" i="20"/>
  <c r="AC613" i="20"/>
  <c r="AD613" i="20"/>
  <c r="AE613" i="20"/>
  <c r="J614" i="20"/>
  <c r="K614" i="20"/>
  <c r="L614" i="20"/>
  <c r="M614" i="20"/>
  <c r="N614" i="20"/>
  <c r="O614" i="20"/>
  <c r="P614" i="20"/>
  <c r="Q614" i="20"/>
  <c r="R614" i="20"/>
  <c r="S614" i="20"/>
  <c r="T614" i="20"/>
  <c r="U614" i="20"/>
  <c r="V614" i="20"/>
  <c r="W614" i="20"/>
  <c r="X614" i="20"/>
  <c r="Y614" i="20"/>
  <c r="Z614" i="20"/>
  <c r="AA614" i="20"/>
  <c r="AB614" i="20"/>
  <c r="AC614" i="20"/>
  <c r="AD614" i="20"/>
  <c r="AE614" i="20"/>
  <c r="J615" i="20"/>
  <c r="K615" i="20"/>
  <c r="L615" i="20"/>
  <c r="M615" i="20"/>
  <c r="N615" i="20"/>
  <c r="O615" i="20"/>
  <c r="P615" i="20"/>
  <c r="Q615" i="20"/>
  <c r="R615" i="20"/>
  <c r="S615" i="20"/>
  <c r="T615" i="20"/>
  <c r="U615" i="20"/>
  <c r="V615" i="20"/>
  <c r="W615" i="20"/>
  <c r="X615" i="20"/>
  <c r="Y615" i="20"/>
  <c r="Z615" i="20"/>
  <c r="AA615" i="20"/>
  <c r="AB615" i="20"/>
  <c r="AC615" i="20"/>
  <c r="AD615" i="20"/>
  <c r="AE615" i="20"/>
  <c r="J616" i="20"/>
  <c r="K616" i="20"/>
  <c r="L616" i="20"/>
  <c r="M616" i="20"/>
  <c r="N616" i="20"/>
  <c r="O616" i="20"/>
  <c r="P616" i="20"/>
  <c r="Q616" i="20"/>
  <c r="R616" i="20"/>
  <c r="S616" i="20"/>
  <c r="T616" i="20"/>
  <c r="U616" i="20"/>
  <c r="V616" i="20"/>
  <c r="W616" i="20"/>
  <c r="X616" i="20"/>
  <c r="Y616" i="20"/>
  <c r="Z616" i="20"/>
  <c r="AA616" i="20"/>
  <c r="AB616" i="20"/>
  <c r="AC616" i="20"/>
  <c r="AD616" i="20"/>
  <c r="AE616" i="20"/>
  <c r="J617" i="20"/>
  <c r="K617" i="20"/>
  <c r="L617" i="20"/>
  <c r="M617" i="20"/>
  <c r="N617" i="20"/>
  <c r="O617" i="20"/>
  <c r="P617" i="20"/>
  <c r="Q617" i="20"/>
  <c r="R617" i="20"/>
  <c r="S617" i="20"/>
  <c r="T617" i="20"/>
  <c r="U617" i="20"/>
  <c r="V617" i="20"/>
  <c r="W617" i="20"/>
  <c r="X617" i="20"/>
  <c r="Y617" i="20"/>
  <c r="Z617" i="20"/>
  <c r="AA617" i="20"/>
  <c r="AB617" i="20"/>
  <c r="AC617" i="20"/>
  <c r="AD617" i="20"/>
  <c r="AE617" i="20"/>
  <c r="J618" i="20"/>
  <c r="K618" i="20"/>
  <c r="L618" i="20"/>
  <c r="M618" i="20"/>
  <c r="N618" i="20"/>
  <c r="O618" i="20"/>
  <c r="P618" i="20"/>
  <c r="Q618" i="20"/>
  <c r="R618" i="20"/>
  <c r="S618" i="20"/>
  <c r="T618" i="20"/>
  <c r="U618" i="20"/>
  <c r="V618" i="20"/>
  <c r="W618" i="20"/>
  <c r="X618" i="20"/>
  <c r="Y618" i="20"/>
  <c r="Z618" i="20"/>
  <c r="AA618" i="20"/>
  <c r="AB618" i="20"/>
  <c r="AC618" i="20"/>
  <c r="AD618" i="20"/>
  <c r="AE618" i="20"/>
  <c r="J619" i="20"/>
  <c r="K619" i="20"/>
  <c r="L619" i="20"/>
  <c r="M619" i="20"/>
  <c r="N619" i="20"/>
  <c r="O619" i="20"/>
  <c r="P619" i="20"/>
  <c r="Q619" i="20"/>
  <c r="R619" i="20"/>
  <c r="S619" i="20"/>
  <c r="T619" i="20"/>
  <c r="U619" i="20"/>
  <c r="V619" i="20"/>
  <c r="W619" i="20"/>
  <c r="X619" i="20"/>
  <c r="Y619" i="20"/>
  <c r="Z619" i="20"/>
  <c r="AA619" i="20"/>
  <c r="AB619" i="20"/>
  <c r="AC619" i="20"/>
  <c r="AD619" i="20"/>
  <c r="AE619" i="20"/>
  <c r="J620" i="20"/>
  <c r="K620" i="20"/>
  <c r="L620" i="20"/>
  <c r="M620" i="20"/>
  <c r="N620" i="20"/>
  <c r="O620" i="20"/>
  <c r="P620" i="20"/>
  <c r="Q620" i="20"/>
  <c r="R620" i="20"/>
  <c r="S620" i="20"/>
  <c r="T620" i="20"/>
  <c r="U620" i="20"/>
  <c r="V620" i="20"/>
  <c r="W620" i="20"/>
  <c r="X620" i="20"/>
  <c r="Y620" i="20"/>
  <c r="Z620" i="20"/>
  <c r="AA620" i="20"/>
  <c r="AB620" i="20"/>
  <c r="AC620" i="20"/>
  <c r="AD620" i="20"/>
  <c r="AE620" i="20"/>
  <c r="J621" i="20"/>
  <c r="K621" i="20"/>
  <c r="L621" i="20"/>
  <c r="M621" i="20"/>
  <c r="N621" i="20"/>
  <c r="O621" i="20"/>
  <c r="P621" i="20"/>
  <c r="Q621" i="20"/>
  <c r="R621" i="20"/>
  <c r="S621" i="20"/>
  <c r="T621" i="20"/>
  <c r="U621" i="20"/>
  <c r="V621" i="20"/>
  <c r="W621" i="20"/>
  <c r="X621" i="20"/>
  <c r="Y621" i="20"/>
  <c r="Z621" i="20"/>
  <c r="AA621" i="20"/>
  <c r="AB621" i="20"/>
  <c r="AC621" i="20"/>
  <c r="AD621" i="20"/>
  <c r="AE621" i="20"/>
  <c r="J622" i="20"/>
  <c r="K622" i="20"/>
  <c r="L622" i="20"/>
  <c r="M622" i="20"/>
  <c r="N622" i="20"/>
  <c r="O622" i="20"/>
  <c r="P622" i="20"/>
  <c r="Q622" i="20"/>
  <c r="R622" i="20"/>
  <c r="S622" i="20"/>
  <c r="T622" i="20"/>
  <c r="U622" i="20"/>
  <c r="V622" i="20"/>
  <c r="W622" i="20"/>
  <c r="X622" i="20"/>
  <c r="Y622" i="20"/>
  <c r="Z622" i="20"/>
  <c r="AA622" i="20"/>
  <c r="AB622" i="20"/>
  <c r="AC622" i="20"/>
  <c r="AD622" i="20"/>
  <c r="AE622" i="20"/>
  <c r="J623" i="20"/>
  <c r="K623" i="20"/>
  <c r="L623" i="20"/>
  <c r="M623" i="20"/>
  <c r="N623" i="20"/>
  <c r="O623" i="20"/>
  <c r="P623" i="20"/>
  <c r="Q623" i="20"/>
  <c r="R623" i="20"/>
  <c r="S623" i="20"/>
  <c r="T623" i="20"/>
  <c r="U623" i="20"/>
  <c r="V623" i="20"/>
  <c r="W623" i="20"/>
  <c r="X623" i="20"/>
  <c r="Y623" i="20"/>
  <c r="Z623" i="20"/>
  <c r="AA623" i="20"/>
  <c r="AB623" i="20"/>
  <c r="AC623" i="20"/>
  <c r="AD623" i="20"/>
  <c r="AE623" i="20"/>
  <c r="J624" i="20"/>
  <c r="K624" i="20"/>
  <c r="L624" i="20"/>
  <c r="M624" i="20"/>
  <c r="N624" i="20"/>
  <c r="O624" i="20"/>
  <c r="P624" i="20"/>
  <c r="Q624" i="20"/>
  <c r="R624" i="20"/>
  <c r="S624" i="20"/>
  <c r="T624" i="20"/>
  <c r="U624" i="20"/>
  <c r="V624" i="20"/>
  <c r="W624" i="20"/>
  <c r="X624" i="20"/>
  <c r="Y624" i="20"/>
  <c r="Z624" i="20"/>
  <c r="AA624" i="20"/>
  <c r="AB624" i="20"/>
  <c r="AC624" i="20"/>
  <c r="AD624" i="20"/>
  <c r="AE624" i="20"/>
  <c r="J625" i="20"/>
  <c r="K625" i="20"/>
  <c r="L625" i="20"/>
  <c r="M625" i="20"/>
  <c r="N625" i="20"/>
  <c r="O625" i="20"/>
  <c r="P625" i="20"/>
  <c r="Q625" i="20"/>
  <c r="R625" i="20"/>
  <c r="S625" i="20"/>
  <c r="T625" i="20"/>
  <c r="U625" i="20"/>
  <c r="V625" i="20"/>
  <c r="W625" i="20"/>
  <c r="X625" i="20"/>
  <c r="Y625" i="20"/>
  <c r="Z625" i="20"/>
  <c r="AA625" i="20"/>
  <c r="AB625" i="20"/>
  <c r="AC625" i="20"/>
  <c r="AD625" i="20"/>
  <c r="AE625" i="20"/>
  <c r="J626" i="20"/>
  <c r="K626" i="20"/>
  <c r="L626" i="20"/>
  <c r="M626" i="20"/>
  <c r="N626" i="20"/>
  <c r="O626" i="20"/>
  <c r="P626" i="20"/>
  <c r="Q626" i="20"/>
  <c r="R626" i="20"/>
  <c r="S626" i="20"/>
  <c r="T626" i="20"/>
  <c r="U626" i="20"/>
  <c r="V626" i="20"/>
  <c r="W626" i="20"/>
  <c r="X626" i="20"/>
  <c r="Y626" i="20"/>
  <c r="Z626" i="20"/>
  <c r="AA626" i="20"/>
  <c r="AB626" i="20"/>
  <c r="AC626" i="20"/>
  <c r="AD626" i="20"/>
  <c r="AE626" i="20"/>
  <c r="J627" i="20"/>
  <c r="K627" i="20"/>
  <c r="L627" i="20"/>
  <c r="M627" i="20"/>
  <c r="N627" i="20"/>
  <c r="O627" i="20"/>
  <c r="P627" i="20"/>
  <c r="Q627" i="20"/>
  <c r="R627" i="20"/>
  <c r="S627" i="20"/>
  <c r="T627" i="20"/>
  <c r="U627" i="20"/>
  <c r="V627" i="20"/>
  <c r="W627" i="20"/>
  <c r="X627" i="20"/>
  <c r="Y627" i="20"/>
  <c r="Z627" i="20"/>
  <c r="AA627" i="20"/>
  <c r="AB627" i="20"/>
  <c r="AC627" i="20"/>
  <c r="AD627" i="20"/>
  <c r="AE627" i="20"/>
  <c r="J628" i="20"/>
  <c r="K628" i="20"/>
  <c r="L628" i="20"/>
  <c r="M628" i="20"/>
  <c r="N628" i="20"/>
  <c r="O628" i="20"/>
  <c r="P628" i="20"/>
  <c r="Q628" i="20"/>
  <c r="R628" i="20"/>
  <c r="S628" i="20"/>
  <c r="T628" i="20"/>
  <c r="U628" i="20"/>
  <c r="V628" i="20"/>
  <c r="W628" i="20"/>
  <c r="X628" i="20"/>
  <c r="Y628" i="20"/>
  <c r="Z628" i="20"/>
  <c r="AA628" i="20"/>
  <c r="AB628" i="20"/>
  <c r="AC628" i="20"/>
  <c r="AD628" i="20"/>
  <c r="AE628" i="20"/>
  <c r="J629" i="20"/>
  <c r="K629" i="20"/>
  <c r="L629" i="20"/>
  <c r="M629" i="20"/>
  <c r="N629" i="20"/>
  <c r="O629" i="20"/>
  <c r="P629" i="20"/>
  <c r="Q629" i="20"/>
  <c r="R629" i="20"/>
  <c r="S629" i="20"/>
  <c r="T629" i="20"/>
  <c r="U629" i="20"/>
  <c r="V629" i="20"/>
  <c r="W629" i="20"/>
  <c r="X629" i="20"/>
  <c r="Y629" i="20"/>
  <c r="Z629" i="20"/>
  <c r="AA629" i="20"/>
  <c r="AB629" i="20"/>
  <c r="AC629" i="20"/>
  <c r="AD629" i="20"/>
  <c r="AE629" i="20"/>
  <c r="J630" i="20"/>
  <c r="K630" i="20"/>
  <c r="L630" i="20"/>
  <c r="M630" i="20"/>
  <c r="N630" i="20"/>
  <c r="O630" i="20"/>
  <c r="P630" i="20"/>
  <c r="Q630" i="20"/>
  <c r="R630" i="20"/>
  <c r="S630" i="20"/>
  <c r="T630" i="20"/>
  <c r="U630" i="20"/>
  <c r="V630" i="20"/>
  <c r="W630" i="20"/>
  <c r="X630" i="20"/>
  <c r="Y630" i="20"/>
  <c r="Z630" i="20"/>
  <c r="AA630" i="20"/>
  <c r="AB630" i="20"/>
  <c r="AC630" i="20"/>
  <c r="AD630" i="20"/>
  <c r="AE630" i="20"/>
  <c r="J631" i="20"/>
  <c r="K631" i="20"/>
  <c r="L631" i="20"/>
  <c r="M631" i="20"/>
  <c r="N631" i="20"/>
  <c r="O631" i="20"/>
  <c r="P631" i="20"/>
  <c r="Q631" i="20"/>
  <c r="R631" i="20"/>
  <c r="S631" i="20"/>
  <c r="T631" i="20"/>
  <c r="U631" i="20"/>
  <c r="V631" i="20"/>
  <c r="W631" i="20"/>
  <c r="X631" i="20"/>
  <c r="Y631" i="20"/>
  <c r="Z631" i="20"/>
  <c r="AA631" i="20"/>
  <c r="AB631" i="20"/>
  <c r="AC631" i="20"/>
  <c r="AD631" i="20"/>
  <c r="AE631" i="20"/>
  <c r="J632" i="20"/>
  <c r="K632" i="20"/>
  <c r="L632" i="20"/>
  <c r="M632" i="20"/>
  <c r="N632" i="20"/>
  <c r="O632" i="20"/>
  <c r="P632" i="20"/>
  <c r="Q632" i="20"/>
  <c r="R632" i="20"/>
  <c r="S632" i="20"/>
  <c r="T632" i="20"/>
  <c r="U632" i="20"/>
  <c r="V632" i="20"/>
  <c r="W632" i="20"/>
  <c r="X632" i="20"/>
  <c r="Y632" i="20"/>
  <c r="Z632" i="20"/>
  <c r="AA632" i="20"/>
  <c r="AB632" i="20"/>
  <c r="AC632" i="20"/>
  <c r="AD632" i="20"/>
  <c r="AE632" i="20"/>
  <c r="J633" i="20"/>
  <c r="K633" i="20"/>
  <c r="L633" i="20"/>
  <c r="M633" i="20"/>
  <c r="N633" i="20"/>
  <c r="O633" i="20"/>
  <c r="P633" i="20"/>
  <c r="Q633" i="20"/>
  <c r="R633" i="20"/>
  <c r="S633" i="20"/>
  <c r="T633" i="20"/>
  <c r="U633" i="20"/>
  <c r="V633" i="20"/>
  <c r="W633" i="20"/>
  <c r="X633" i="20"/>
  <c r="Y633" i="20"/>
  <c r="Z633" i="20"/>
  <c r="AA633" i="20"/>
  <c r="AB633" i="20"/>
  <c r="AC633" i="20"/>
  <c r="AD633" i="20"/>
  <c r="AE633" i="20"/>
  <c r="J634" i="20"/>
  <c r="K634" i="20"/>
  <c r="L634" i="20"/>
  <c r="M634" i="20"/>
  <c r="N634" i="20"/>
  <c r="O634" i="20"/>
  <c r="P634" i="20"/>
  <c r="Q634" i="20"/>
  <c r="R634" i="20"/>
  <c r="S634" i="20"/>
  <c r="T634" i="20"/>
  <c r="U634" i="20"/>
  <c r="V634" i="20"/>
  <c r="W634" i="20"/>
  <c r="X634" i="20"/>
  <c r="Y634" i="20"/>
  <c r="Z634" i="20"/>
  <c r="AA634" i="20"/>
  <c r="AB634" i="20"/>
  <c r="AC634" i="20"/>
  <c r="AD634" i="20"/>
  <c r="AE634" i="20"/>
  <c r="J635" i="20"/>
  <c r="K635" i="20"/>
  <c r="L635" i="20"/>
  <c r="M635" i="20"/>
  <c r="N635" i="20"/>
  <c r="O635" i="20"/>
  <c r="P635" i="20"/>
  <c r="Q635" i="20"/>
  <c r="R635" i="20"/>
  <c r="S635" i="20"/>
  <c r="T635" i="20"/>
  <c r="U635" i="20"/>
  <c r="V635" i="20"/>
  <c r="W635" i="20"/>
  <c r="X635" i="20"/>
  <c r="Y635" i="20"/>
  <c r="Z635" i="20"/>
  <c r="AA635" i="20"/>
  <c r="AB635" i="20"/>
  <c r="AC635" i="20"/>
  <c r="AD635" i="20"/>
  <c r="AE635" i="20"/>
  <c r="J636" i="20"/>
  <c r="K636" i="20"/>
  <c r="L636" i="20"/>
  <c r="M636" i="20"/>
  <c r="N636" i="20"/>
  <c r="O636" i="20"/>
  <c r="P636" i="20"/>
  <c r="Q636" i="20"/>
  <c r="R636" i="20"/>
  <c r="S636" i="20"/>
  <c r="T636" i="20"/>
  <c r="U636" i="20"/>
  <c r="V636" i="20"/>
  <c r="W636" i="20"/>
  <c r="X636" i="20"/>
  <c r="Y636" i="20"/>
  <c r="Z636" i="20"/>
  <c r="AA636" i="20"/>
  <c r="AB636" i="20"/>
  <c r="AC636" i="20"/>
  <c r="AD636" i="20"/>
  <c r="AE636" i="20"/>
  <c r="J637" i="20"/>
  <c r="K637" i="20"/>
  <c r="L637" i="20"/>
  <c r="M637" i="20"/>
  <c r="N637" i="20"/>
  <c r="O637" i="20"/>
  <c r="P637" i="20"/>
  <c r="Q637" i="20"/>
  <c r="R637" i="20"/>
  <c r="S637" i="20"/>
  <c r="T637" i="20"/>
  <c r="U637" i="20"/>
  <c r="V637" i="20"/>
  <c r="W637" i="20"/>
  <c r="X637" i="20"/>
  <c r="Y637" i="20"/>
  <c r="Z637" i="20"/>
  <c r="AA637" i="20"/>
  <c r="AB637" i="20"/>
  <c r="AC637" i="20"/>
  <c r="AD637" i="20"/>
  <c r="AE637" i="20"/>
  <c r="J638" i="20"/>
  <c r="K638" i="20"/>
  <c r="L638" i="20"/>
  <c r="M638" i="20"/>
  <c r="N638" i="20"/>
  <c r="O638" i="20"/>
  <c r="P638" i="20"/>
  <c r="Q638" i="20"/>
  <c r="R638" i="20"/>
  <c r="S638" i="20"/>
  <c r="T638" i="20"/>
  <c r="U638" i="20"/>
  <c r="V638" i="20"/>
  <c r="W638" i="20"/>
  <c r="X638" i="20"/>
  <c r="Y638" i="20"/>
  <c r="Z638" i="20"/>
  <c r="AA638" i="20"/>
  <c r="AB638" i="20"/>
  <c r="AC638" i="20"/>
  <c r="AD638" i="20"/>
  <c r="AE638" i="20"/>
  <c r="J639" i="20"/>
  <c r="K639" i="20"/>
  <c r="L639" i="20"/>
  <c r="M639" i="20"/>
  <c r="N639" i="20"/>
  <c r="O639" i="20"/>
  <c r="P639" i="20"/>
  <c r="Q639" i="20"/>
  <c r="R639" i="20"/>
  <c r="S639" i="20"/>
  <c r="T639" i="20"/>
  <c r="U639" i="20"/>
  <c r="V639" i="20"/>
  <c r="W639" i="20"/>
  <c r="X639" i="20"/>
  <c r="Y639" i="20"/>
  <c r="Z639" i="20"/>
  <c r="AA639" i="20"/>
  <c r="AB639" i="20"/>
  <c r="AC639" i="20"/>
  <c r="AD639" i="20"/>
  <c r="AE639" i="20"/>
  <c r="J640" i="20"/>
  <c r="K640" i="20"/>
  <c r="L640" i="20"/>
  <c r="M640" i="20"/>
  <c r="N640" i="20"/>
  <c r="O640" i="20"/>
  <c r="P640" i="20"/>
  <c r="Q640" i="20"/>
  <c r="R640" i="20"/>
  <c r="S640" i="20"/>
  <c r="T640" i="20"/>
  <c r="U640" i="20"/>
  <c r="V640" i="20"/>
  <c r="W640" i="20"/>
  <c r="X640" i="20"/>
  <c r="Y640" i="20"/>
  <c r="Z640" i="20"/>
  <c r="AA640" i="20"/>
  <c r="AB640" i="20"/>
  <c r="AC640" i="20"/>
  <c r="AD640" i="20"/>
  <c r="AE640" i="20"/>
  <c r="J641" i="20"/>
  <c r="K641" i="20"/>
  <c r="L641" i="20"/>
  <c r="M641" i="20"/>
  <c r="N641" i="20"/>
  <c r="O641" i="20"/>
  <c r="P641" i="20"/>
  <c r="Q641" i="20"/>
  <c r="R641" i="20"/>
  <c r="S641" i="20"/>
  <c r="T641" i="20"/>
  <c r="U641" i="20"/>
  <c r="V641" i="20"/>
  <c r="W641" i="20"/>
  <c r="X641" i="20"/>
  <c r="Y641" i="20"/>
  <c r="Z641" i="20"/>
  <c r="AA641" i="20"/>
  <c r="AB641" i="20"/>
  <c r="AC641" i="20"/>
  <c r="AD641" i="20"/>
  <c r="AE641" i="20"/>
  <c r="J642" i="20"/>
  <c r="K642" i="20"/>
  <c r="L642" i="20"/>
  <c r="M642" i="20"/>
  <c r="N642" i="20"/>
  <c r="O642" i="20"/>
  <c r="P642" i="20"/>
  <c r="Q642" i="20"/>
  <c r="R642" i="20"/>
  <c r="S642" i="20"/>
  <c r="T642" i="20"/>
  <c r="U642" i="20"/>
  <c r="V642" i="20"/>
  <c r="W642" i="20"/>
  <c r="X642" i="20"/>
  <c r="Y642" i="20"/>
  <c r="Z642" i="20"/>
  <c r="AA642" i="20"/>
  <c r="AB642" i="20"/>
  <c r="AC642" i="20"/>
  <c r="AD642" i="20"/>
  <c r="AE642" i="20"/>
  <c r="J643" i="20"/>
  <c r="K643" i="20"/>
  <c r="L643" i="20"/>
  <c r="M643" i="20"/>
  <c r="N643" i="20"/>
  <c r="O643" i="20"/>
  <c r="P643" i="20"/>
  <c r="Q643" i="20"/>
  <c r="R643" i="20"/>
  <c r="S643" i="20"/>
  <c r="T643" i="20"/>
  <c r="U643" i="20"/>
  <c r="V643" i="20"/>
  <c r="W643" i="20"/>
  <c r="X643" i="20"/>
  <c r="Y643" i="20"/>
  <c r="Z643" i="20"/>
  <c r="AA643" i="20"/>
  <c r="AB643" i="20"/>
  <c r="AC643" i="20"/>
  <c r="AD643" i="20"/>
  <c r="AE643" i="20"/>
  <c r="J644" i="20"/>
  <c r="K644" i="20"/>
  <c r="L644" i="20"/>
  <c r="M644" i="20"/>
  <c r="N644" i="20"/>
  <c r="O644" i="20"/>
  <c r="P644" i="20"/>
  <c r="Q644" i="20"/>
  <c r="R644" i="20"/>
  <c r="S644" i="20"/>
  <c r="T644" i="20"/>
  <c r="U644" i="20"/>
  <c r="V644" i="20"/>
  <c r="W644" i="20"/>
  <c r="X644" i="20"/>
  <c r="Y644" i="20"/>
  <c r="Z644" i="20"/>
  <c r="AA644" i="20"/>
  <c r="AB644" i="20"/>
  <c r="AC644" i="20"/>
  <c r="AD644" i="20"/>
  <c r="AE644" i="20"/>
  <c r="J645" i="20"/>
  <c r="K645" i="20"/>
  <c r="L645" i="20"/>
  <c r="M645" i="20"/>
  <c r="N645" i="20"/>
  <c r="O645" i="20"/>
  <c r="P645" i="20"/>
  <c r="Q645" i="20"/>
  <c r="R645" i="20"/>
  <c r="S645" i="20"/>
  <c r="T645" i="20"/>
  <c r="U645" i="20"/>
  <c r="V645" i="20"/>
  <c r="W645" i="20"/>
  <c r="X645" i="20"/>
  <c r="Y645" i="20"/>
  <c r="Z645" i="20"/>
  <c r="AA645" i="20"/>
  <c r="AB645" i="20"/>
  <c r="AC645" i="20"/>
  <c r="AD645" i="20"/>
  <c r="AE645" i="20"/>
  <c r="J646" i="20"/>
  <c r="K646" i="20"/>
  <c r="L646" i="20"/>
  <c r="M646" i="20"/>
  <c r="N646" i="20"/>
  <c r="O646" i="20"/>
  <c r="P646" i="20"/>
  <c r="Q646" i="20"/>
  <c r="R646" i="20"/>
  <c r="S646" i="20"/>
  <c r="T646" i="20"/>
  <c r="U646" i="20"/>
  <c r="V646" i="20"/>
  <c r="W646" i="20"/>
  <c r="X646" i="20"/>
  <c r="Y646" i="20"/>
  <c r="Z646" i="20"/>
  <c r="AA646" i="20"/>
  <c r="AB646" i="20"/>
  <c r="AC646" i="20"/>
  <c r="AD646" i="20"/>
  <c r="AE646" i="20"/>
  <c r="J647" i="20"/>
  <c r="K647" i="20"/>
  <c r="L647" i="20"/>
  <c r="M647" i="20"/>
  <c r="N647" i="20"/>
  <c r="O647" i="20"/>
  <c r="P647" i="20"/>
  <c r="Q647" i="20"/>
  <c r="R647" i="20"/>
  <c r="S647" i="20"/>
  <c r="T647" i="20"/>
  <c r="U647" i="20"/>
  <c r="V647" i="20"/>
  <c r="W647" i="20"/>
  <c r="X647" i="20"/>
  <c r="Y647" i="20"/>
  <c r="Z647" i="20"/>
  <c r="AA647" i="20"/>
  <c r="AB647" i="20"/>
  <c r="AC647" i="20"/>
  <c r="AD647" i="20"/>
  <c r="AE647" i="20"/>
  <c r="J648" i="20"/>
  <c r="K648" i="20"/>
  <c r="L648" i="20"/>
  <c r="M648" i="20"/>
  <c r="N648" i="20"/>
  <c r="O648" i="20"/>
  <c r="P648" i="20"/>
  <c r="Q648" i="20"/>
  <c r="R648" i="20"/>
  <c r="S648" i="20"/>
  <c r="T648" i="20"/>
  <c r="U648" i="20"/>
  <c r="V648" i="20"/>
  <c r="W648" i="20"/>
  <c r="X648" i="20"/>
  <c r="Y648" i="20"/>
  <c r="Z648" i="20"/>
  <c r="AA648" i="20"/>
  <c r="AB648" i="20"/>
  <c r="AC648" i="20"/>
  <c r="AD648" i="20"/>
  <c r="AE648" i="20"/>
  <c r="J649" i="20"/>
  <c r="K649" i="20"/>
  <c r="L649" i="20"/>
  <c r="M649" i="20"/>
  <c r="N649" i="20"/>
  <c r="O649" i="20"/>
  <c r="P649" i="20"/>
  <c r="Q649" i="20"/>
  <c r="R649" i="20"/>
  <c r="S649" i="20"/>
  <c r="T649" i="20"/>
  <c r="U649" i="20"/>
  <c r="V649" i="20"/>
  <c r="W649" i="20"/>
  <c r="X649" i="20"/>
  <c r="Y649" i="20"/>
  <c r="Z649" i="20"/>
  <c r="AA649" i="20"/>
  <c r="AB649" i="20"/>
  <c r="AC649" i="20"/>
  <c r="AD649" i="20"/>
  <c r="AE649" i="20"/>
  <c r="J650" i="20"/>
  <c r="K650" i="20"/>
  <c r="L650" i="20"/>
  <c r="M650" i="20"/>
  <c r="N650" i="20"/>
  <c r="O650" i="20"/>
  <c r="P650" i="20"/>
  <c r="Q650" i="20"/>
  <c r="R650" i="20"/>
  <c r="S650" i="20"/>
  <c r="T650" i="20"/>
  <c r="U650" i="20"/>
  <c r="V650" i="20"/>
  <c r="W650" i="20"/>
  <c r="X650" i="20"/>
  <c r="Y650" i="20"/>
  <c r="Z650" i="20"/>
  <c r="AA650" i="20"/>
  <c r="AB650" i="20"/>
  <c r="AC650" i="20"/>
  <c r="AD650" i="20"/>
  <c r="AE650" i="20"/>
  <c r="J651" i="20"/>
  <c r="K651" i="20"/>
  <c r="L651" i="20"/>
  <c r="M651" i="20"/>
  <c r="N651" i="20"/>
  <c r="O651" i="20"/>
  <c r="P651" i="20"/>
  <c r="Q651" i="20"/>
  <c r="R651" i="20"/>
  <c r="S651" i="20"/>
  <c r="T651" i="20"/>
  <c r="U651" i="20"/>
  <c r="V651" i="20"/>
  <c r="W651" i="20"/>
  <c r="X651" i="20"/>
  <c r="Y651" i="20"/>
  <c r="Z651" i="20"/>
  <c r="AA651" i="20"/>
  <c r="AB651" i="20"/>
  <c r="AC651" i="20"/>
  <c r="AD651" i="20"/>
  <c r="AE651" i="20"/>
  <c r="J652" i="20"/>
  <c r="K652" i="20"/>
  <c r="L652" i="20"/>
  <c r="M652" i="20"/>
  <c r="N652" i="20"/>
  <c r="O652" i="20"/>
  <c r="P652" i="20"/>
  <c r="Q652" i="20"/>
  <c r="R652" i="20"/>
  <c r="S652" i="20"/>
  <c r="T652" i="20"/>
  <c r="U652" i="20"/>
  <c r="V652" i="20"/>
  <c r="W652" i="20"/>
  <c r="X652" i="20"/>
  <c r="Y652" i="20"/>
  <c r="Z652" i="20"/>
  <c r="AA652" i="20"/>
  <c r="AB652" i="20"/>
  <c r="AC652" i="20"/>
  <c r="AD652" i="20"/>
  <c r="AE652" i="20"/>
  <c r="J653" i="20"/>
  <c r="K653" i="20"/>
  <c r="L653" i="20"/>
  <c r="M653" i="20"/>
  <c r="N653" i="20"/>
  <c r="O653" i="20"/>
  <c r="P653" i="20"/>
  <c r="Q653" i="20"/>
  <c r="R653" i="20"/>
  <c r="S653" i="20"/>
  <c r="T653" i="20"/>
  <c r="U653" i="20"/>
  <c r="V653" i="20"/>
  <c r="W653" i="20"/>
  <c r="X653" i="20"/>
  <c r="Y653" i="20"/>
  <c r="Z653" i="20"/>
  <c r="AA653" i="20"/>
  <c r="AB653" i="20"/>
  <c r="AC653" i="20"/>
  <c r="AD653" i="20"/>
  <c r="AE653" i="20"/>
  <c r="J654" i="20"/>
  <c r="K654" i="20"/>
  <c r="L654" i="20"/>
  <c r="M654" i="20"/>
  <c r="N654" i="20"/>
  <c r="O654" i="20"/>
  <c r="P654" i="20"/>
  <c r="Q654" i="20"/>
  <c r="R654" i="20"/>
  <c r="S654" i="20"/>
  <c r="T654" i="20"/>
  <c r="U654" i="20"/>
  <c r="V654" i="20"/>
  <c r="W654" i="20"/>
  <c r="X654" i="20"/>
  <c r="Y654" i="20"/>
  <c r="Z654" i="20"/>
  <c r="AA654" i="20"/>
  <c r="AB654" i="20"/>
  <c r="AC654" i="20"/>
  <c r="AD654" i="20"/>
  <c r="AE654" i="20"/>
  <c r="J655" i="20"/>
  <c r="K655" i="20"/>
  <c r="L655" i="20"/>
  <c r="M655" i="20"/>
  <c r="N655" i="20"/>
  <c r="O655" i="20"/>
  <c r="P655" i="20"/>
  <c r="Q655" i="20"/>
  <c r="R655" i="20"/>
  <c r="S655" i="20"/>
  <c r="T655" i="20"/>
  <c r="U655" i="20"/>
  <c r="V655" i="20"/>
  <c r="W655" i="20"/>
  <c r="X655" i="20"/>
  <c r="Y655" i="20"/>
  <c r="Z655" i="20"/>
  <c r="AA655" i="20"/>
  <c r="AB655" i="20"/>
  <c r="AC655" i="20"/>
  <c r="AD655" i="20"/>
  <c r="AE655" i="20"/>
  <c r="J656" i="20"/>
  <c r="K656" i="20"/>
  <c r="L656" i="20"/>
  <c r="M656" i="20"/>
  <c r="N656" i="20"/>
  <c r="O656" i="20"/>
  <c r="P656" i="20"/>
  <c r="Q656" i="20"/>
  <c r="R656" i="20"/>
  <c r="S656" i="20"/>
  <c r="T656" i="20"/>
  <c r="U656" i="20"/>
  <c r="V656" i="20"/>
  <c r="W656" i="20"/>
  <c r="X656" i="20"/>
  <c r="Y656" i="20"/>
  <c r="Z656" i="20"/>
  <c r="AA656" i="20"/>
  <c r="AB656" i="20"/>
  <c r="AC656" i="20"/>
  <c r="AD656" i="20"/>
  <c r="AE656" i="20"/>
  <c r="J657" i="20"/>
  <c r="K657" i="20"/>
  <c r="L657" i="20"/>
  <c r="M657" i="20"/>
  <c r="N657" i="20"/>
  <c r="O657" i="20"/>
  <c r="P657" i="20"/>
  <c r="Q657" i="20"/>
  <c r="R657" i="20"/>
  <c r="S657" i="20"/>
  <c r="T657" i="20"/>
  <c r="U657" i="20"/>
  <c r="V657" i="20"/>
  <c r="W657" i="20"/>
  <c r="X657" i="20"/>
  <c r="Y657" i="20"/>
  <c r="Z657" i="20"/>
  <c r="AA657" i="20"/>
  <c r="AB657" i="20"/>
  <c r="AC657" i="20"/>
  <c r="AD657" i="20"/>
  <c r="AE657" i="20"/>
  <c r="J658" i="20"/>
  <c r="K658" i="20"/>
  <c r="L658" i="20"/>
  <c r="M658" i="20"/>
  <c r="N658" i="20"/>
  <c r="O658" i="20"/>
  <c r="P658" i="20"/>
  <c r="Q658" i="20"/>
  <c r="R658" i="20"/>
  <c r="S658" i="20"/>
  <c r="T658" i="20"/>
  <c r="U658" i="20"/>
  <c r="V658" i="20"/>
  <c r="W658" i="20"/>
  <c r="X658" i="20"/>
  <c r="Y658" i="20"/>
  <c r="Z658" i="20"/>
  <c r="AA658" i="20"/>
  <c r="AB658" i="20"/>
  <c r="AC658" i="20"/>
  <c r="AD658" i="20"/>
  <c r="AE658" i="20"/>
  <c r="J659" i="20"/>
  <c r="K659" i="20"/>
  <c r="L659" i="20"/>
  <c r="M659" i="20"/>
  <c r="N659" i="20"/>
  <c r="O659" i="20"/>
  <c r="P659" i="20"/>
  <c r="Q659" i="20"/>
  <c r="R659" i="20"/>
  <c r="S659" i="20"/>
  <c r="T659" i="20"/>
  <c r="U659" i="20"/>
  <c r="V659" i="20"/>
  <c r="W659" i="20"/>
  <c r="X659" i="20"/>
  <c r="Y659" i="20"/>
  <c r="Z659" i="20"/>
  <c r="AA659" i="20"/>
  <c r="AB659" i="20"/>
  <c r="AC659" i="20"/>
  <c r="AD659" i="20"/>
  <c r="AE659" i="20"/>
  <c r="J660" i="20"/>
  <c r="K660" i="20"/>
  <c r="L660" i="20"/>
  <c r="M660" i="20"/>
  <c r="N660" i="20"/>
  <c r="O660" i="20"/>
  <c r="P660" i="20"/>
  <c r="Q660" i="20"/>
  <c r="R660" i="20"/>
  <c r="S660" i="20"/>
  <c r="T660" i="20"/>
  <c r="U660" i="20"/>
  <c r="V660" i="20"/>
  <c r="W660" i="20"/>
  <c r="X660" i="20"/>
  <c r="Y660" i="20"/>
  <c r="Z660" i="20"/>
  <c r="AA660" i="20"/>
  <c r="AB660" i="20"/>
  <c r="AC660" i="20"/>
  <c r="AD660" i="20"/>
  <c r="AE660" i="20"/>
  <c r="J661" i="20"/>
  <c r="K661" i="20"/>
  <c r="L661" i="20"/>
  <c r="M661" i="20"/>
  <c r="N661" i="20"/>
  <c r="O661" i="20"/>
  <c r="P661" i="20"/>
  <c r="Q661" i="20"/>
  <c r="R661" i="20"/>
  <c r="S661" i="20"/>
  <c r="T661" i="20"/>
  <c r="U661" i="20"/>
  <c r="V661" i="20"/>
  <c r="W661" i="20"/>
  <c r="X661" i="20"/>
  <c r="Y661" i="20"/>
  <c r="Z661" i="20"/>
  <c r="AA661" i="20"/>
  <c r="AB661" i="20"/>
  <c r="AC661" i="20"/>
  <c r="AD661" i="20"/>
  <c r="AE661" i="20"/>
  <c r="J662" i="20"/>
  <c r="K662" i="20"/>
  <c r="L662" i="20"/>
  <c r="M662" i="20"/>
  <c r="N662" i="20"/>
  <c r="O662" i="20"/>
  <c r="P662" i="20"/>
  <c r="Q662" i="20"/>
  <c r="R662" i="20"/>
  <c r="S662" i="20"/>
  <c r="T662" i="20"/>
  <c r="U662" i="20"/>
  <c r="V662" i="20"/>
  <c r="W662" i="20"/>
  <c r="X662" i="20"/>
  <c r="Y662" i="20"/>
  <c r="Z662" i="20"/>
  <c r="AA662" i="20"/>
  <c r="AB662" i="20"/>
  <c r="AC662" i="20"/>
  <c r="AD662" i="20"/>
  <c r="AE662" i="20"/>
  <c r="J663" i="20"/>
  <c r="K663" i="20"/>
  <c r="L663" i="20"/>
  <c r="M663" i="20"/>
  <c r="N663" i="20"/>
  <c r="O663" i="20"/>
  <c r="P663" i="20"/>
  <c r="Q663" i="20"/>
  <c r="R663" i="20"/>
  <c r="S663" i="20"/>
  <c r="T663" i="20"/>
  <c r="U663" i="20"/>
  <c r="V663" i="20"/>
  <c r="W663" i="20"/>
  <c r="X663" i="20"/>
  <c r="Y663" i="20"/>
  <c r="Z663" i="20"/>
  <c r="AA663" i="20"/>
  <c r="AB663" i="20"/>
  <c r="AC663" i="20"/>
  <c r="AD663" i="20"/>
  <c r="AE663" i="20"/>
  <c r="J664" i="20"/>
  <c r="K664" i="20"/>
  <c r="L664" i="20"/>
  <c r="M664" i="20"/>
  <c r="N664" i="20"/>
  <c r="O664" i="20"/>
  <c r="P664" i="20"/>
  <c r="Q664" i="20"/>
  <c r="R664" i="20"/>
  <c r="S664" i="20"/>
  <c r="T664" i="20"/>
  <c r="U664" i="20"/>
  <c r="V664" i="20"/>
  <c r="W664" i="20"/>
  <c r="X664" i="20"/>
  <c r="Y664" i="20"/>
  <c r="Z664" i="20"/>
  <c r="AA664" i="20"/>
  <c r="AB664" i="20"/>
  <c r="AC664" i="20"/>
  <c r="AD664" i="20"/>
  <c r="AE664" i="20"/>
  <c r="J665" i="20"/>
  <c r="K665" i="20"/>
  <c r="L665" i="20"/>
  <c r="M665" i="20"/>
  <c r="N665" i="20"/>
  <c r="O665" i="20"/>
  <c r="P665" i="20"/>
  <c r="Q665" i="20"/>
  <c r="R665" i="20"/>
  <c r="S665" i="20"/>
  <c r="T665" i="20"/>
  <c r="U665" i="20"/>
  <c r="V665" i="20"/>
  <c r="W665" i="20"/>
  <c r="X665" i="20"/>
  <c r="Y665" i="20"/>
  <c r="Z665" i="20"/>
  <c r="AA665" i="20"/>
  <c r="AB665" i="20"/>
  <c r="AC665" i="20"/>
  <c r="AD665" i="20"/>
  <c r="AE665" i="20"/>
  <c r="J666" i="20"/>
  <c r="K666" i="20"/>
  <c r="L666" i="20"/>
  <c r="M666" i="20"/>
  <c r="N666" i="20"/>
  <c r="O666" i="20"/>
  <c r="P666" i="20"/>
  <c r="Q666" i="20"/>
  <c r="R666" i="20"/>
  <c r="S666" i="20"/>
  <c r="T666" i="20"/>
  <c r="U666" i="20"/>
  <c r="V666" i="20"/>
  <c r="W666" i="20"/>
  <c r="X666" i="20"/>
  <c r="Y666" i="20"/>
  <c r="Z666" i="20"/>
  <c r="AA666" i="20"/>
  <c r="AB666" i="20"/>
  <c r="AC666" i="20"/>
  <c r="AD666" i="20"/>
  <c r="AE666" i="20"/>
  <c r="J667" i="20"/>
  <c r="K667" i="20"/>
  <c r="L667" i="20"/>
  <c r="M667" i="20"/>
  <c r="N667" i="20"/>
  <c r="O667" i="20"/>
  <c r="P667" i="20"/>
  <c r="Q667" i="20"/>
  <c r="R667" i="20"/>
  <c r="S667" i="20"/>
  <c r="T667" i="20"/>
  <c r="U667" i="20"/>
  <c r="V667" i="20"/>
  <c r="W667" i="20"/>
  <c r="X667" i="20"/>
  <c r="Y667" i="20"/>
  <c r="Z667" i="20"/>
  <c r="AA667" i="20"/>
  <c r="AB667" i="20"/>
  <c r="AC667" i="20"/>
  <c r="AD667" i="20"/>
  <c r="AE667" i="20"/>
  <c r="J668" i="20"/>
  <c r="K668" i="20"/>
  <c r="L668" i="20"/>
  <c r="M668" i="20"/>
  <c r="N668" i="20"/>
  <c r="O668" i="20"/>
  <c r="P668" i="20"/>
  <c r="Q668" i="20"/>
  <c r="R668" i="20"/>
  <c r="S668" i="20"/>
  <c r="T668" i="20"/>
  <c r="U668" i="20"/>
  <c r="V668" i="20"/>
  <c r="W668" i="20"/>
  <c r="X668" i="20"/>
  <c r="Y668" i="20"/>
  <c r="Z668" i="20"/>
  <c r="AA668" i="20"/>
  <c r="AB668" i="20"/>
  <c r="AC668" i="20"/>
  <c r="AD668" i="20"/>
  <c r="AE668" i="20"/>
  <c r="J669" i="20"/>
  <c r="K669" i="20"/>
  <c r="L669" i="20"/>
  <c r="M669" i="20"/>
  <c r="N669" i="20"/>
  <c r="O669" i="20"/>
  <c r="P669" i="20"/>
  <c r="Q669" i="20"/>
  <c r="R669" i="20"/>
  <c r="S669" i="20"/>
  <c r="T669" i="20"/>
  <c r="U669" i="20"/>
  <c r="V669" i="20"/>
  <c r="W669" i="20"/>
  <c r="X669" i="20"/>
  <c r="Y669" i="20"/>
  <c r="Z669" i="20"/>
  <c r="AA669" i="20"/>
  <c r="AB669" i="20"/>
  <c r="AC669" i="20"/>
  <c r="AD669" i="20"/>
  <c r="AE669" i="20"/>
  <c r="J670" i="20"/>
  <c r="K670" i="20"/>
  <c r="L670" i="20"/>
  <c r="M670" i="20"/>
  <c r="N670" i="20"/>
  <c r="O670" i="20"/>
  <c r="P670" i="20"/>
  <c r="Q670" i="20"/>
  <c r="R670" i="20"/>
  <c r="S670" i="20"/>
  <c r="T670" i="20"/>
  <c r="U670" i="20"/>
  <c r="V670" i="20"/>
  <c r="W670" i="20"/>
  <c r="X670" i="20"/>
  <c r="Y670" i="20"/>
  <c r="Z670" i="20"/>
  <c r="AA670" i="20"/>
  <c r="AB670" i="20"/>
  <c r="AC670" i="20"/>
  <c r="AD670" i="20"/>
  <c r="AE670" i="20"/>
  <c r="J671" i="20"/>
  <c r="K671" i="20"/>
  <c r="L671" i="20"/>
  <c r="M671" i="20"/>
  <c r="N671" i="20"/>
  <c r="O671" i="20"/>
  <c r="P671" i="20"/>
  <c r="Q671" i="20"/>
  <c r="R671" i="20"/>
  <c r="S671" i="20"/>
  <c r="T671" i="20"/>
  <c r="U671" i="20"/>
  <c r="V671" i="20"/>
  <c r="W671" i="20"/>
  <c r="X671" i="20"/>
  <c r="Y671" i="20"/>
  <c r="Z671" i="20"/>
  <c r="AA671" i="20"/>
  <c r="AB671" i="20"/>
  <c r="AC671" i="20"/>
  <c r="AD671" i="20"/>
  <c r="AE671" i="20"/>
  <c r="J672" i="20"/>
  <c r="K672" i="20"/>
  <c r="L672" i="20"/>
  <c r="M672" i="20"/>
  <c r="N672" i="20"/>
  <c r="O672" i="20"/>
  <c r="P672" i="20"/>
  <c r="Q672" i="20"/>
  <c r="R672" i="20"/>
  <c r="S672" i="20"/>
  <c r="T672" i="20"/>
  <c r="U672" i="20"/>
  <c r="V672" i="20"/>
  <c r="W672" i="20"/>
  <c r="X672" i="20"/>
  <c r="Y672" i="20"/>
  <c r="Z672" i="20"/>
  <c r="AA672" i="20"/>
  <c r="AB672" i="20"/>
  <c r="AC672" i="20"/>
  <c r="AD672" i="20"/>
  <c r="AE672" i="20"/>
  <c r="J673" i="20"/>
  <c r="K673" i="20"/>
  <c r="L673" i="20"/>
  <c r="M673" i="20"/>
  <c r="N673" i="20"/>
  <c r="O673" i="20"/>
  <c r="P673" i="20"/>
  <c r="Q673" i="20"/>
  <c r="R673" i="20"/>
  <c r="S673" i="20"/>
  <c r="T673" i="20"/>
  <c r="U673" i="20"/>
  <c r="V673" i="20"/>
  <c r="W673" i="20"/>
  <c r="X673" i="20"/>
  <c r="Y673" i="20"/>
  <c r="Z673" i="20"/>
  <c r="AA673" i="20"/>
  <c r="AB673" i="20"/>
  <c r="AC673" i="20"/>
  <c r="AD673" i="20"/>
  <c r="AE673" i="20"/>
  <c r="J674" i="20"/>
  <c r="K674" i="20"/>
  <c r="L674" i="20"/>
  <c r="M674" i="20"/>
  <c r="N674" i="20"/>
  <c r="O674" i="20"/>
  <c r="P674" i="20"/>
  <c r="Q674" i="20"/>
  <c r="R674" i="20"/>
  <c r="S674" i="20"/>
  <c r="T674" i="20"/>
  <c r="U674" i="20"/>
  <c r="V674" i="20"/>
  <c r="W674" i="20"/>
  <c r="X674" i="20"/>
  <c r="Y674" i="20"/>
  <c r="Z674" i="20"/>
  <c r="AA674" i="20"/>
  <c r="AB674" i="20"/>
  <c r="AC674" i="20"/>
  <c r="AD674" i="20"/>
  <c r="AE674" i="20"/>
  <c r="J675" i="20"/>
  <c r="K675" i="20"/>
  <c r="L675" i="20"/>
  <c r="M675" i="20"/>
  <c r="N675" i="20"/>
  <c r="O675" i="20"/>
  <c r="P675" i="20"/>
  <c r="Q675" i="20"/>
  <c r="R675" i="20"/>
  <c r="S675" i="20"/>
  <c r="T675" i="20"/>
  <c r="U675" i="20"/>
  <c r="V675" i="20"/>
  <c r="W675" i="20"/>
  <c r="X675" i="20"/>
  <c r="Y675" i="20"/>
  <c r="Z675" i="20"/>
  <c r="AA675" i="20"/>
  <c r="AB675" i="20"/>
  <c r="AC675" i="20"/>
  <c r="AD675" i="20"/>
  <c r="AE675" i="20"/>
  <c r="J676" i="20"/>
  <c r="K676" i="20"/>
  <c r="L676" i="20"/>
  <c r="M676" i="20"/>
  <c r="N676" i="20"/>
  <c r="O676" i="20"/>
  <c r="P676" i="20"/>
  <c r="Q676" i="20"/>
  <c r="R676" i="20"/>
  <c r="S676" i="20"/>
  <c r="T676" i="20"/>
  <c r="U676" i="20"/>
  <c r="V676" i="20"/>
  <c r="W676" i="20"/>
  <c r="X676" i="20"/>
  <c r="Y676" i="20"/>
  <c r="Z676" i="20"/>
  <c r="AA676" i="20"/>
  <c r="AB676" i="20"/>
  <c r="AC676" i="20"/>
  <c r="AD676" i="20"/>
  <c r="AE676" i="20"/>
  <c r="J677" i="20"/>
  <c r="K677" i="20"/>
  <c r="L677" i="20"/>
  <c r="M677" i="20"/>
  <c r="N677" i="20"/>
  <c r="O677" i="20"/>
  <c r="P677" i="20"/>
  <c r="Q677" i="20"/>
  <c r="R677" i="20"/>
  <c r="S677" i="20"/>
  <c r="T677" i="20"/>
  <c r="U677" i="20"/>
  <c r="V677" i="20"/>
  <c r="W677" i="20"/>
  <c r="X677" i="20"/>
  <c r="Y677" i="20"/>
  <c r="Z677" i="20"/>
  <c r="AA677" i="20"/>
  <c r="AB677" i="20"/>
  <c r="AC677" i="20"/>
  <c r="AD677" i="20"/>
  <c r="AE677" i="20"/>
  <c r="J678" i="20"/>
  <c r="K678" i="20"/>
  <c r="L678" i="20"/>
  <c r="M678" i="20"/>
  <c r="N678" i="20"/>
  <c r="O678" i="20"/>
  <c r="P678" i="20"/>
  <c r="Q678" i="20"/>
  <c r="R678" i="20"/>
  <c r="S678" i="20"/>
  <c r="T678" i="20"/>
  <c r="U678" i="20"/>
  <c r="V678" i="20"/>
  <c r="W678" i="20"/>
  <c r="X678" i="20"/>
  <c r="Y678" i="20"/>
  <c r="Z678" i="20"/>
  <c r="AA678" i="20"/>
  <c r="AB678" i="20"/>
  <c r="AC678" i="20"/>
  <c r="AD678" i="20"/>
  <c r="AE678" i="20"/>
  <c r="J679" i="20"/>
  <c r="K679" i="20"/>
  <c r="L679" i="20"/>
  <c r="M679" i="20"/>
  <c r="N679" i="20"/>
  <c r="O679" i="20"/>
  <c r="P679" i="20"/>
  <c r="Q679" i="20"/>
  <c r="R679" i="20"/>
  <c r="S679" i="20"/>
  <c r="T679" i="20"/>
  <c r="U679" i="20"/>
  <c r="V679" i="20"/>
  <c r="W679" i="20"/>
  <c r="X679" i="20"/>
  <c r="Y679" i="20"/>
  <c r="Z679" i="20"/>
  <c r="AA679" i="20"/>
  <c r="AB679" i="20"/>
  <c r="AC679" i="20"/>
  <c r="AD679" i="20"/>
  <c r="AE679" i="20"/>
  <c r="J680" i="20"/>
  <c r="K680" i="20"/>
  <c r="L680" i="20"/>
  <c r="M680" i="20"/>
  <c r="N680" i="20"/>
  <c r="O680" i="20"/>
  <c r="P680" i="20"/>
  <c r="Q680" i="20"/>
  <c r="R680" i="20"/>
  <c r="S680" i="20"/>
  <c r="T680" i="20"/>
  <c r="U680" i="20"/>
  <c r="V680" i="20"/>
  <c r="W680" i="20"/>
  <c r="X680" i="20"/>
  <c r="Y680" i="20"/>
  <c r="Z680" i="20"/>
  <c r="AA680" i="20"/>
  <c r="AB680" i="20"/>
  <c r="AC680" i="20"/>
  <c r="AD680" i="20"/>
  <c r="AE680" i="20"/>
  <c r="J681" i="20"/>
  <c r="K681" i="20"/>
  <c r="L681" i="20"/>
  <c r="M681" i="20"/>
  <c r="N681" i="20"/>
  <c r="O681" i="20"/>
  <c r="P681" i="20"/>
  <c r="Q681" i="20"/>
  <c r="R681" i="20"/>
  <c r="S681" i="20"/>
  <c r="T681" i="20"/>
  <c r="U681" i="20"/>
  <c r="V681" i="20"/>
  <c r="W681" i="20"/>
  <c r="X681" i="20"/>
  <c r="Y681" i="20"/>
  <c r="Z681" i="20"/>
  <c r="AA681" i="20"/>
  <c r="AB681" i="20"/>
  <c r="AC681" i="20"/>
  <c r="AD681" i="20"/>
  <c r="AE681" i="20"/>
  <c r="J682" i="20"/>
  <c r="K682" i="20"/>
  <c r="L682" i="20"/>
  <c r="M682" i="20"/>
  <c r="N682" i="20"/>
  <c r="O682" i="20"/>
  <c r="P682" i="20"/>
  <c r="Q682" i="20"/>
  <c r="R682" i="20"/>
  <c r="S682" i="20"/>
  <c r="T682" i="20"/>
  <c r="U682" i="20"/>
  <c r="V682" i="20"/>
  <c r="W682" i="20"/>
  <c r="X682" i="20"/>
  <c r="Y682" i="20"/>
  <c r="Z682" i="20"/>
  <c r="AA682" i="20"/>
  <c r="AB682" i="20"/>
  <c r="AC682" i="20"/>
  <c r="AD682" i="20"/>
  <c r="AE682" i="20"/>
  <c r="J683" i="20"/>
  <c r="K683" i="20"/>
  <c r="L683" i="20"/>
  <c r="M683" i="20"/>
  <c r="N683" i="20"/>
  <c r="O683" i="20"/>
  <c r="P683" i="20"/>
  <c r="Q683" i="20"/>
  <c r="R683" i="20"/>
  <c r="S683" i="20"/>
  <c r="T683" i="20"/>
  <c r="U683" i="20"/>
  <c r="V683" i="20"/>
  <c r="W683" i="20"/>
  <c r="X683" i="20"/>
  <c r="Y683" i="20"/>
  <c r="Z683" i="20"/>
  <c r="AA683" i="20"/>
  <c r="AB683" i="20"/>
  <c r="AC683" i="20"/>
  <c r="AD683" i="20"/>
  <c r="AE683" i="20"/>
  <c r="J684" i="20"/>
  <c r="K684" i="20"/>
  <c r="L684" i="20"/>
  <c r="M684" i="20"/>
  <c r="N684" i="20"/>
  <c r="O684" i="20"/>
  <c r="P684" i="20"/>
  <c r="Q684" i="20"/>
  <c r="R684" i="20"/>
  <c r="S684" i="20"/>
  <c r="T684" i="20"/>
  <c r="U684" i="20"/>
  <c r="V684" i="20"/>
  <c r="W684" i="20"/>
  <c r="X684" i="20"/>
  <c r="Y684" i="20"/>
  <c r="Z684" i="20"/>
  <c r="AA684" i="20"/>
  <c r="AB684" i="20"/>
  <c r="AC684" i="20"/>
  <c r="AD684" i="20"/>
  <c r="AE684" i="20"/>
  <c r="J685" i="20"/>
  <c r="K685" i="20"/>
  <c r="L685" i="20"/>
  <c r="M685" i="20"/>
  <c r="N685" i="20"/>
  <c r="O685" i="20"/>
  <c r="P685" i="20"/>
  <c r="Q685" i="20"/>
  <c r="R685" i="20"/>
  <c r="S685" i="20"/>
  <c r="T685" i="20"/>
  <c r="U685" i="20"/>
  <c r="V685" i="20"/>
  <c r="W685" i="20"/>
  <c r="X685" i="20"/>
  <c r="Y685" i="20"/>
  <c r="Z685" i="20"/>
  <c r="AA685" i="20"/>
  <c r="AB685" i="20"/>
  <c r="AC685" i="20"/>
  <c r="AD685" i="20"/>
  <c r="AE685" i="20"/>
  <c r="J686" i="20"/>
  <c r="K686" i="20"/>
  <c r="L686" i="20"/>
  <c r="M686" i="20"/>
  <c r="N686" i="20"/>
  <c r="O686" i="20"/>
  <c r="P686" i="20"/>
  <c r="Q686" i="20"/>
  <c r="R686" i="20"/>
  <c r="S686" i="20"/>
  <c r="T686" i="20"/>
  <c r="U686" i="20"/>
  <c r="V686" i="20"/>
  <c r="W686" i="20"/>
  <c r="X686" i="20"/>
  <c r="Y686" i="20"/>
  <c r="Z686" i="20"/>
  <c r="AA686" i="20"/>
  <c r="AB686" i="20"/>
  <c r="AC686" i="20"/>
  <c r="AD686" i="20"/>
  <c r="AE686" i="20"/>
  <c r="J687" i="20"/>
  <c r="K687" i="20"/>
  <c r="L687" i="20"/>
  <c r="M687" i="20"/>
  <c r="N687" i="20"/>
  <c r="O687" i="20"/>
  <c r="P687" i="20"/>
  <c r="Q687" i="20"/>
  <c r="R687" i="20"/>
  <c r="S687" i="20"/>
  <c r="T687" i="20"/>
  <c r="U687" i="20"/>
  <c r="V687" i="20"/>
  <c r="W687" i="20"/>
  <c r="X687" i="20"/>
  <c r="Y687" i="20"/>
  <c r="Z687" i="20"/>
  <c r="AA687" i="20"/>
  <c r="AB687" i="20"/>
  <c r="AC687" i="20"/>
  <c r="AD687" i="20"/>
  <c r="AE687" i="20"/>
  <c r="J688" i="20"/>
  <c r="K688" i="20"/>
  <c r="L688" i="20"/>
  <c r="M688" i="20"/>
  <c r="N688" i="20"/>
  <c r="O688" i="20"/>
  <c r="P688" i="20"/>
  <c r="Q688" i="20"/>
  <c r="R688" i="20"/>
  <c r="S688" i="20"/>
  <c r="T688" i="20"/>
  <c r="U688" i="20"/>
  <c r="V688" i="20"/>
  <c r="W688" i="20"/>
  <c r="X688" i="20"/>
  <c r="Y688" i="20"/>
  <c r="Z688" i="20"/>
  <c r="AA688" i="20"/>
  <c r="AB688" i="20"/>
  <c r="AC688" i="20"/>
  <c r="AD688" i="20"/>
  <c r="AE688" i="20"/>
  <c r="J689" i="20"/>
  <c r="K689" i="20"/>
  <c r="L689" i="20"/>
  <c r="M689" i="20"/>
  <c r="N689" i="20"/>
  <c r="O689" i="20"/>
  <c r="P689" i="20"/>
  <c r="Q689" i="20"/>
  <c r="R689" i="20"/>
  <c r="S689" i="20"/>
  <c r="T689" i="20"/>
  <c r="U689" i="20"/>
  <c r="V689" i="20"/>
  <c r="W689" i="20"/>
  <c r="X689" i="20"/>
  <c r="Y689" i="20"/>
  <c r="Z689" i="20"/>
  <c r="AA689" i="20"/>
  <c r="AB689" i="20"/>
  <c r="AC689" i="20"/>
  <c r="AD689" i="20"/>
  <c r="AE689" i="20"/>
  <c r="J690" i="20"/>
  <c r="K690" i="20"/>
  <c r="L690" i="20"/>
  <c r="M690" i="20"/>
  <c r="N690" i="20"/>
  <c r="O690" i="20"/>
  <c r="P690" i="20"/>
  <c r="Q690" i="20"/>
  <c r="R690" i="20"/>
  <c r="S690" i="20"/>
  <c r="T690" i="20"/>
  <c r="U690" i="20"/>
  <c r="V690" i="20"/>
  <c r="W690" i="20"/>
  <c r="X690" i="20"/>
  <c r="Y690" i="20"/>
  <c r="Z690" i="20"/>
  <c r="AA690" i="20"/>
  <c r="AB690" i="20"/>
  <c r="AC690" i="20"/>
  <c r="AD690" i="20"/>
  <c r="AE690" i="20"/>
  <c r="J691" i="20"/>
  <c r="K691" i="20"/>
  <c r="L691" i="20"/>
  <c r="M691" i="20"/>
  <c r="N691" i="20"/>
  <c r="O691" i="20"/>
  <c r="P691" i="20"/>
  <c r="Q691" i="20"/>
  <c r="R691" i="20"/>
  <c r="S691" i="20"/>
  <c r="T691" i="20"/>
  <c r="U691" i="20"/>
  <c r="V691" i="20"/>
  <c r="W691" i="20"/>
  <c r="X691" i="20"/>
  <c r="Y691" i="20"/>
  <c r="Z691" i="20"/>
  <c r="AA691" i="20"/>
  <c r="AB691" i="20"/>
  <c r="AC691" i="20"/>
  <c r="AD691" i="20"/>
  <c r="AE691" i="20"/>
  <c r="J692" i="20"/>
  <c r="K692" i="20"/>
  <c r="L692" i="20"/>
  <c r="M692" i="20"/>
  <c r="N692" i="20"/>
  <c r="O692" i="20"/>
  <c r="P692" i="20"/>
  <c r="Q692" i="20"/>
  <c r="R692" i="20"/>
  <c r="S692" i="20"/>
  <c r="T692" i="20"/>
  <c r="U692" i="20"/>
  <c r="V692" i="20"/>
  <c r="W692" i="20"/>
  <c r="X692" i="20"/>
  <c r="Y692" i="20"/>
  <c r="Z692" i="20"/>
  <c r="AA692" i="20"/>
  <c r="AB692" i="20"/>
  <c r="AC692" i="20"/>
  <c r="AD692" i="20"/>
  <c r="AE692" i="20"/>
  <c r="J693" i="20"/>
  <c r="K693" i="20"/>
  <c r="L693" i="20"/>
  <c r="M693" i="20"/>
  <c r="N693" i="20"/>
  <c r="O693" i="20"/>
  <c r="P693" i="20"/>
  <c r="Q693" i="20"/>
  <c r="R693" i="20"/>
  <c r="S693" i="20"/>
  <c r="T693" i="20"/>
  <c r="U693" i="20"/>
  <c r="V693" i="20"/>
  <c r="W693" i="20"/>
  <c r="X693" i="20"/>
  <c r="Y693" i="20"/>
  <c r="Z693" i="20"/>
  <c r="AA693" i="20"/>
  <c r="AB693" i="20"/>
  <c r="AC693" i="20"/>
  <c r="AD693" i="20"/>
  <c r="AE693" i="20"/>
  <c r="J694" i="20"/>
  <c r="K694" i="20"/>
  <c r="L694" i="20"/>
  <c r="M694" i="20"/>
  <c r="N694" i="20"/>
  <c r="O694" i="20"/>
  <c r="P694" i="20"/>
  <c r="Q694" i="20"/>
  <c r="R694" i="20"/>
  <c r="S694" i="20"/>
  <c r="T694" i="20"/>
  <c r="U694" i="20"/>
  <c r="V694" i="20"/>
  <c r="W694" i="20"/>
  <c r="X694" i="20"/>
  <c r="Y694" i="20"/>
  <c r="Z694" i="20"/>
  <c r="AA694" i="20"/>
  <c r="AB694" i="20"/>
  <c r="AC694" i="20"/>
  <c r="AD694" i="20"/>
  <c r="AE694" i="20"/>
  <c r="J695" i="20"/>
  <c r="K695" i="20"/>
  <c r="L695" i="20"/>
  <c r="M695" i="20"/>
  <c r="N695" i="20"/>
  <c r="O695" i="20"/>
  <c r="P695" i="20"/>
  <c r="Q695" i="20"/>
  <c r="R695" i="20"/>
  <c r="S695" i="20"/>
  <c r="T695" i="20"/>
  <c r="U695" i="20"/>
  <c r="V695" i="20"/>
  <c r="W695" i="20"/>
  <c r="X695" i="20"/>
  <c r="Y695" i="20"/>
  <c r="Z695" i="20"/>
  <c r="AA695" i="20"/>
  <c r="AB695" i="20"/>
  <c r="AC695" i="20"/>
  <c r="AD695" i="20"/>
  <c r="AE695" i="20"/>
  <c r="J696" i="20"/>
  <c r="K696" i="20"/>
  <c r="L696" i="20"/>
  <c r="M696" i="20"/>
  <c r="N696" i="20"/>
  <c r="O696" i="20"/>
  <c r="P696" i="20"/>
  <c r="Q696" i="20"/>
  <c r="R696" i="20"/>
  <c r="S696" i="20"/>
  <c r="T696" i="20"/>
  <c r="U696" i="20"/>
  <c r="V696" i="20"/>
  <c r="W696" i="20"/>
  <c r="X696" i="20"/>
  <c r="Y696" i="20"/>
  <c r="Z696" i="20"/>
  <c r="AA696" i="20"/>
  <c r="AB696" i="20"/>
  <c r="AC696" i="20"/>
  <c r="AD696" i="20"/>
  <c r="AE696" i="20"/>
  <c r="J697" i="20"/>
  <c r="K697" i="20"/>
  <c r="L697" i="20"/>
  <c r="M697" i="20"/>
  <c r="N697" i="20"/>
  <c r="O697" i="20"/>
  <c r="P697" i="20"/>
  <c r="Q697" i="20"/>
  <c r="R697" i="20"/>
  <c r="S697" i="20"/>
  <c r="T697" i="20"/>
  <c r="U697" i="20"/>
  <c r="V697" i="20"/>
  <c r="W697" i="20"/>
  <c r="X697" i="20"/>
  <c r="Y697" i="20"/>
  <c r="Z697" i="20"/>
  <c r="AA697" i="20"/>
  <c r="AB697" i="20"/>
  <c r="AC697" i="20"/>
  <c r="AD697" i="20"/>
  <c r="AE697" i="20"/>
  <c r="J698" i="20"/>
  <c r="K698" i="20"/>
  <c r="L698" i="20"/>
  <c r="M698" i="20"/>
  <c r="N698" i="20"/>
  <c r="O698" i="20"/>
  <c r="P698" i="20"/>
  <c r="Q698" i="20"/>
  <c r="R698" i="20"/>
  <c r="S698" i="20"/>
  <c r="T698" i="20"/>
  <c r="U698" i="20"/>
  <c r="V698" i="20"/>
  <c r="W698" i="20"/>
  <c r="X698" i="20"/>
  <c r="Y698" i="20"/>
  <c r="Z698" i="20"/>
  <c r="AA698" i="20"/>
  <c r="AB698" i="20"/>
  <c r="AC698" i="20"/>
  <c r="AD698" i="20"/>
  <c r="AE698" i="20"/>
  <c r="J699" i="20"/>
  <c r="K699" i="20"/>
  <c r="L699" i="20"/>
  <c r="M699" i="20"/>
  <c r="N699" i="20"/>
  <c r="O699" i="20"/>
  <c r="P699" i="20"/>
  <c r="Q699" i="20"/>
  <c r="R699" i="20"/>
  <c r="S699" i="20"/>
  <c r="T699" i="20"/>
  <c r="U699" i="20"/>
  <c r="V699" i="20"/>
  <c r="W699" i="20"/>
  <c r="X699" i="20"/>
  <c r="Y699" i="20"/>
  <c r="Z699" i="20"/>
  <c r="AA699" i="20"/>
  <c r="AB699" i="20"/>
  <c r="AC699" i="20"/>
  <c r="AD699" i="20"/>
  <c r="AE699" i="20"/>
  <c r="J700" i="20"/>
  <c r="K700" i="20"/>
  <c r="L700" i="20"/>
  <c r="M700" i="20"/>
  <c r="N700" i="20"/>
  <c r="O700" i="20"/>
  <c r="P700" i="20"/>
  <c r="Q700" i="20"/>
  <c r="R700" i="20"/>
  <c r="S700" i="20"/>
  <c r="T700" i="20"/>
  <c r="U700" i="20"/>
  <c r="V700" i="20"/>
  <c r="W700" i="20"/>
  <c r="X700" i="20"/>
  <c r="Y700" i="20"/>
  <c r="Z700" i="20"/>
  <c r="AA700" i="20"/>
  <c r="AB700" i="20"/>
  <c r="AC700" i="20"/>
  <c r="AD700" i="20"/>
  <c r="AE700" i="20"/>
  <c r="J701" i="20"/>
  <c r="K701" i="20"/>
  <c r="L701" i="20"/>
  <c r="M701" i="20"/>
  <c r="N701" i="20"/>
  <c r="O701" i="20"/>
  <c r="P701" i="20"/>
  <c r="Q701" i="20"/>
  <c r="R701" i="20"/>
  <c r="S701" i="20"/>
  <c r="T701" i="20"/>
  <c r="U701" i="20"/>
  <c r="V701" i="20"/>
  <c r="W701" i="20"/>
  <c r="X701" i="20"/>
  <c r="Y701" i="20"/>
  <c r="Z701" i="20"/>
  <c r="AA701" i="20"/>
  <c r="AB701" i="20"/>
  <c r="AC701" i="20"/>
  <c r="AD701" i="20"/>
  <c r="AE701" i="20"/>
  <c r="J702" i="20"/>
  <c r="K702" i="20"/>
  <c r="L702" i="20"/>
  <c r="M702" i="20"/>
  <c r="N702" i="20"/>
  <c r="O702" i="20"/>
  <c r="P702" i="20"/>
  <c r="Q702" i="20"/>
  <c r="R702" i="20"/>
  <c r="S702" i="20"/>
  <c r="T702" i="20"/>
  <c r="U702" i="20"/>
  <c r="V702" i="20"/>
  <c r="W702" i="20"/>
  <c r="X702" i="20"/>
  <c r="Y702" i="20"/>
  <c r="Z702" i="20"/>
  <c r="AA702" i="20"/>
  <c r="AB702" i="20"/>
  <c r="AC702" i="20"/>
  <c r="AD702" i="20"/>
  <c r="AE702" i="20"/>
  <c r="J703" i="20"/>
  <c r="K703" i="20"/>
  <c r="L703" i="20"/>
  <c r="M703" i="20"/>
  <c r="N703" i="20"/>
  <c r="O703" i="20"/>
  <c r="P703" i="20"/>
  <c r="Q703" i="20"/>
  <c r="R703" i="20"/>
  <c r="S703" i="20"/>
  <c r="T703" i="20"/>
  <c r="U703" i="20"/>
  <c r="V703" i="20"/>
  <c r="W703" i="20"/>
  <c r="X703" i="20"/>
  <c r="Y703" i="20"/>
  <c r="Z703" i="20"/>
  <c r="AA703" i="20"/>
  <c r="AB703" i="20"/>
  <c r="AC703" i="20"/>
  <c r="AD703" i="20"/>
  <c r="AE703" i="20"/>
  <c r="J704" i="20"/>
  <c r="K704" i="20"/>
  <c r="L704" i="20"/>
  <c r="M704" i="20"/>
  <c r="N704" i="20"/>
  <c r="O704" i="20"/>
  <c r="P704" i="20"/>
  <c r="Q704" i="20"/>
  <c r="R704" i="20"/>
  <c r="S704" i="20"/>
  <c r="T704" i="20"/>
  <c r="U704" i="20"/>
  <c r="V704" i="20"/>
  <c r="W704" i="20"/>
  <c r="X704" i="20"/>
  <c r="Y704" i="20"/>
  <c r="Z704" i="20"/>
  <c r="AA704" i="20"/>
  <c r="AB704" i="20"/>
  <c r="AC704" i="20"/>
  <c r="AD704" i="20"/>
  <c r="AE704" i="20"/>
  <c r="J705" i="20"/>
  <c r="K705" i="20"/>
  <c r="L705" i="20"/>
  <c r="M705" i="20"/>
  <c r="N705" i="20"/>
  <c r="O705" i="20"/>
  <c r="P705" i="20"/>
  <c r="Q705" i="20"/>
  <c r="R705" i="20"/>
  <c r="S705" i="20"/>
  <c r="T705" i="20"/>
  <c r="U705" i="20"/>
  <c r="V705" i="20"/>
  <c r="W705" i="20"/>
  <c r="X705" i="20"/>
  <c r="Y705" i="20"/>
  <c r="Z705" i="20"/>
  <c r="AA705" i="20"/>
  <c r="AB705" i="20"/>
  <c r="AC705" i="20"/>
  <c r="AD705" i="20"/>
  <c r="AE705" i="20"/>
  <c r="J706" i="20"/>
  <c r="K706" i="20"/>
  <c r="L706" i="20"/>
  <c r="M706" i="20"/>
  <c r="N706" i="20"/>
  <c r="O706" i="20"/>
  <c r="P706" i="20"/>
  <c r="Q706" i="20"/>
  <c r="R706" i="20"/>
  <c r="S706" i="20"/>
  <c r="T706" i="20"/>
  <c r="U706" i="20"/>
  <c r="V706" i="20"/>
  <c r="W706" i="20"/>
  <c r="X706" i="20"/>
  <c r="Y706" i="20"/>
  <c r="Z706" i="20"/>
  <c r="AA706" i="20"/>
  <c r="AB706" i="20"/>
  <c r="AC706" i="20"/>
  <c r="AD706" i="20"/>
  <c r="AE706" i="20"/>
  <c r="J707" i="20"/>
  <c r="K707" i="20"/>
  <c r="L707" i="20"/>
  <c r="M707" i="20"/>
  <c r="N707" i="20"/>
  <c r="O707" i="20"/>
  <c r="P707" i="20"/>
  <c r="Q707" i="20"/>
  <c r="R707" i="20"/>
  <c r="S707" i="20"/>
  <c r="T707" i="20"/>
  <c r="U707" i="20"/>
  <c r="V707" i="20"/>
  <c r="W707" i="20"/>
  <c r="X707" i="20"/>
  <c r="Y707" i="20"/>
  <c r="Z707" i="20"/>
  <c r="AA707" i="20"/>
  <c r="AB707" i="20"/>
  <c r="AC707" i="20"/>
  <c r="AD707" i="20"/>
  <c r="AE707" i="20"/>
  <c r="J708" i="20"/>
  <c r="K708" i="20"/>
  <c r="L708" i="20"/>
  <c r="M708" i="20"/>
  <c r="N708" i="20"/>
  <c r="O708" i="20"/>
  <c r="P708" i="20"/>
  <c r="Q708" i="20"/>
  <c r="R708" i="20"/>
  <c r="S708" i="20"/>
  <c r="T708" i="20"/>
  <c r="U708" i="20"/>
  <c r="V708" i="20"/>
  <c r="W708" i="20"/>
  <c r="X708" i="20"/>
  <c r="Y708" i="20"/>
  <c r="Z708" i="20"/>
  <c r="AA708" i="20"/>
  <c r="AB708" i="20"/>
  <c r="AC708" i="20"/>
  <c r="AD708" i="20"/>
  <c r="AE708" i="20"/>
  <c r="J709" i="20"/>
  <c r="K709" i="20"/>
  <c r="L709" i="20"/>
  <c r="M709" i="20"/>
  <c r="N709" i="20"/>
  <c r="O709" i="20"/>
  <c r="P709" i="20"/>
  <c r="Q709" i="20"/>
  <c r="R709" i="20"/>
  <c r="S709" i="20"/>
  <c r="T709" i="20"/>
  <c r="U709" i="20"/>
  <c r="V709" i="20"/>
  <c r="W709" i="20"/>
  <c r="X709" i="20"/>
  <c r="Y709" i="20"/>
  <c r="Z709" i="20"/>
  <c r="AA709" i="20"/>
  <c r="AB709" i="20"/>
  <c r="AC709" i="20"/>
  <c r="AD709" i="20"/>
  <c r="AE709" i="20"/>
  <c r="J710" i="20"/>
  <c r="K710" i="20"/>
  <c r="L710" i="20"/>
  <c r="M710" i="20"/>
  <c r="N710" i="20"/>
  <c r="O710" i="20"/>
  <c r="P710" i="20"/>
  <c r="Q710" i="20"/>
  <c r="R710" i="20"/>
  <c r="S710" i="20"/>
  <c r="T710" i="20"/>
  <c r="U710" i="20"/>
  <c r="V710" i="20"/>
  <c r="W710" i="20"/>
  <c r="X710" i="20"/>
  <c r="Y710" i="20"/>
  <c r="Z710" i="20"/>
  <c r="AA710" i="20"/>
  <c r="AB710" i="20"/>
  <c r="AC710" i="20"/>
  <c r="AD710" i="20"/>
  <c r="AE710" i="20"/>
  <c r="J711" i="20"/>
  <c r="K711" i="20"/>
  <c r="L711" i="20"/>
  <c r="M711" i="20"/>
  <c r="N711" i="20"/>
  <c r="O711" i="20"/>
  <c r="P711" i="20"/>
  <c r="Q711" i="20"/>
  <c r="R711" i="20"/>
  <c r="S711" i="20"/>
  <c r="T711" i="20"/>
  <c r="U711" i="20"/>
  <c r="V711" i="20"/>
  <c r="W711" i="20"/>
  <c r="X711" i="20"/>
  <c r="Y711" i="20"/>
  <c r="Z711" i="20"/>
  <c r="AA711" i="20"/>
  <c r="AB711" i="20"/>
  <c r="AC711" i="20"/>
  <c r="AD711" i="20"/>
  <c r="AE711" i="20"/>
  <c r="J712" i="20"/>
  <c r="K712" i="20"/>
  <c r="L712" i="20"/>
  <c r="M712" i="20"/>
  <c r="N712" i="20"/>
  <c r="O712" i="20"/>
  <c r="P712" i="20"/>
  <c r="Q712" i="20"/>
  <c r="R712" i="20"/>
  <c r="S712" i="20"/>
  <c r="T712" i="20"/>
  <c r="U712" i="20"/>
  <c r="V712" i="20"/>
  <c r="W712" i="20"/>
  <c r="X712" i="20"/>
  <c r="Y712" i="20"/>
  <c r="Z712" i="20"/>
  <c r="AA712" i="20"/>
  <c r="AB712" i="20"/>
  <c r="AC712" i="20"/>
  <c r="AD712" i="20"/>
  <c r="AE712" i="20"/>
  <c r="J713" i="20"/>
  <c r="K713" i="20"/>
  <c r="L713" i="20"/>
  <c r="M713" i="20"/>
  <c r="N713" i="20"/>
  <c r="O713" i="20"/>
  <c r="P713" i="20"/>
  <c r="Q713" i="20"/>
  <c r="R713" i="20"/>
  <c r="S713" i="20"/>
  <c r="T713" i="20"/>
  <c r="U713" i="20"/>
  <c r="V713" i="20"/>
  <c r="W713" i="20"/>
  <c r="X713" i="20"/>
  <c r="Y713" i="20"/>
  <c r="Z713" i="20"/>
  <c r="AA713" i="20"/>
  <c r="AB713" i="20"/>
  <c r="AC713" i="20"/>
  <c r="AD713" i="20"/>
  <c r="AE713" i="20"/>
  <c r="J714" i="20"/>
  <c r="K714" i="20"/>
  <c r="L714" i="20"/>
  <c r="M714" i="20"/>
  <c r="N714" i="20"/>
  <c r="O714" i="20"/>
  <c r="P714" i="20"/>
  <c r="Q714" i="20"/>
  <c r="R714" i="20"/>
  <c r="S714" i="20"/>
  <c r="T714" i="20"/>
  <c r="U714" i="20"/>
  <c r="V714" i="20"/>
  <c r="W714" i="20"/>
  <c r="X714" i="20"/>
  <c r="Y714" i="20"/>
  <c r="Z714" i="20"/>
  <c r="AA714" i="20"/>
  <c r="AB714" i="20"/>
  <c r="AC714" i="20"/>
  <c r="AD714" i="20"/>
  <c r="AE714" i="20"/>
  <c r="J715" i="20"/>
  <c r="K715" i="20"/>
  <c r="L715" i="20"/>
  <c r="M715" i="20"/>
  <c r="N715" i="20"/>
  <c r="O715" i="20"/>
  <c r="P715" i="20"/>
  <c r="Q715" i="20"/>
  <c r="R715" i="20"/>
  <c r="S715" i="20"/>
  <c r="T715" i="20"/>
  <c r="U715" i="20"/>
  <c r="V715" i="20"/>
  <c r="W715" i="20"/>
  <c r="X715" i="20"/>
  <c r="Y715" i="20"/>
  <c r="Z715" i="20"/>
  <c r="AA715" i="20"/>
  <c r="AB715" i="20"/>
  <c r="AC715" i="20"/>
  <c r="AD715" i="20"/>
  <c r="AE715" i="20"/>
  <c r="J716" i="20"/>
  <c r="K716" i="20"/>
  <c r="L716" i="20"/>
  <c r="M716" i="20"/>
  <c r="N716" i="20"/>
  <c r="O716" i="20"/>
  <c r="P716" i="20"/>
  <c r="Q716" i="20"/>
  <c r="R716" i="20"/>
  <c r="S716" i="20"/>
  <c r="T716" i="20"/>
  <c r="U716" i="20"/>
  <c r="V716" i="20"/>
  <c r="W716" i="20"/>
  <c r="X716" i="20"/>
  <c r="Y716" i="20"/>
  <c r="Z716" i="20"/>
  <c r="AA716" i="20"/>
  <c r="AB716" i="20"/>
  <c r="AC716" i="20"/>
  <c r="AD716" i="20"/>
  <c r="AE716" i="20"/>
  <c r="J717" i="20"/>
  <c r="K717" i="20"/>
  <c r="L717" i="20"/>
  <c r="M717" i="20"/>
  <c r="N717" i="20"/>
  <c r="O717" i="20"/>
  <c r="P717" i="20"/>
  <c r="Q717" i="20"/>
  <c r="R717" i="20"/>
  <c r="S717" i="20"/>
  <c r="T717" i="20"/>
  <c r="U717" i="20"/>
  <c r="V717" i="20"/>
  <c r="W717" i="20"/>
  <c r="X717" i="20"/>
  <c r="Y717" i="20"/>
  <c r="Z717" i="20"/>
  <c r="AA717" i="20"/>
  <c r="AB717" i="20"/>
  <c r="AC717" i="20"/>
  <c r="AD717" i="20"/>
  <c r="AE717" i="20"/>
  <c r="J718" i="20"/>
  <c r="K718" i="20"/>
  <c r="L718" i="20"/>
  <c r="M718" i="20"/>
  <c r="N718" i="20"/>
  <c r="O718" i="20"/>
  <c r="P718" i="20"/>
  <c r="Q718" i="20"/>
  <c r="R718" i="20"/>
  <c r="S718" i="20"/>
  <c r="T718" i="20"/>
  <c r="U718" i="20"/>
  <c r="V718" i="20"/>
  <c r="W718" i="20"/>
  <c r="X718" i="20"/>
  <c r="Y718" i="20"/>
  <c r="Z718" i="20"/>
  <c r="AA718" i="20"/>
  <c r="AB718" i="20"/>
  <c r="AC718" i="20"/>
  <c r="AD718" i="20"/>
  <c r="AE718" i="20"/>
  <c r="J719" i="20"/>
  <c r="K719" i="20"/>
  <c r="L719" i="20"/>
  <c r="M719" i="20"/>
  <c r="N719" i="20"/>
  <c r="O719" i="20"/>
  <c r="P719" i="20"/>
  <c r="Q719" i="20"/>
  <c r="R719" i="20"/>
  <c r="S719" i="20"/>
  <c r="T719" i="20"/>
  <c r="U719" i="20"/>
  <c r="V719" i="20"/>
  <c r="W719" i="20"/>
  <c r="X719" i="20"/>
  <c r="Y719" i="20"/>
  <c r="Z719" i="20"/>
  <c r="AA719" i="20"/>
  <c r="AB719" i="20"/>
  <c r="AC719" i="20"/>
  <c r="AD719" i="20"/>
  <c r="AE719" i="20"/>
  <c r="J720" i="20"/>
  <c r="K720" i="20"/>
  <c r="L720" i="20"/>
  <c r="M720" i="20"/>
  <c r="N720" i="20"/>
  <c r="O720" i="20"/>
  <c r="P720" i="20"/>
  <c r="Q720" i="20"/>
  <c r="R720" i="20"/>
  <c r="S720" i="20"/>
  <c r="T720" i="20"/>
  <c r="U720" i="20"/>
  <c r="V720" i="20"/>
  <c r="W720" i="20"/>
  <c r="X720" i="20"/>
  <c r="Y720" i="20"/>
  <c r="Z720" i="20"/>
  <c r="AA720" i="20"/>
  <c r="AB720" i="20"/>
  <c r="AC720" i="20"/>
  <c r="AD720" i="20"/>
  <c r="AE720" i="20"/>
  <c r="J721" i="20"/>
  <c r="K721" i="20"/>
  <c r="L721" i="20"/>
  <c r="M721" i="20"/>
  <c r="N721" i="20"/>
  <c r="O721" i="20"/>
  <c r="P721" i="20"/>
  <c r="Q721" i="20"/>
  <c r="R721" i="20"/>
  <c r="S721" i="20"/>
  <c r="T721" i="20"/>
  <c r="U721" i="20"/>
  <c r="V721" i="20"/>
  <c r="W721" i="20"/>
  <c r="X721" i="20"/>
  <c r="Y721" i="20"/>
  <c r="Z721" i="20"/>
  <c r="AA721" i="20"/>
  <c r="AB721" i="20"/>
  <c r="AC721" i="20"/>
  <c r="AD721" i="20"/>
  <c r="AE721" i="20"/>
  <c r="J722" i="20"/>
  <c r="K722" i="20"/>
  <c r="L722" i="20"/>
  <c r="M722" i="20"/>
  <c r="N722" i="20"/>
  <c r="O722" i="20"/>
  <c r="P722" i="20"/>
  <c r="Q722" i="20"/>
  <c r="R722" i="20"/>
  <c r="S722" i="20"/>
  <c r="T722" i="20"/>
  <c r="U722" i="20"/>
  <c r="V722" i="20"/>
  <c r="W722" i="20"/>
  <c r="X722" i="20"/>
  <c r="Y722" i="20"/>
  <c r="Z722" i="20"/>
  <c r="AA722" i="20"/>
  <c r="AB722" i="20"/>
  <c r="AC722" i="20"/>
  <c r="AD722" i="20"/>
  <c r="AE722" i="20"/>
  <c r="J723" i="20"/>
  <c r="K723" i="20"/>
  <c r="L723" i="20"/>
  <c r="M723" i="20"/>
  <c r="N723" i="20"/>
  <c r="O723" i="20"/>
  <c r="P723" i="20"/>
  <c r="Q723" i="20"/>
  <c r="R723" i="20"/>
  <c r="S723" i="20"/>
  <c r="T723" i="20"/>
  <c r="U723" i="20"/>
  <c r="V723" i="20"/>
  <c r="W723" i="20"/>
  <c r="X723" i="20"/>
  <c r="Y723" i="20"/>
  <c r="Z723" i="20"/>
  <c r="AA723" i="20"/>
  <c r="AB723" i="20"/>
  <c r="AC723" i="20"/>
  <c r="AD723" i="20"/>
  <c r="AE723" i="20"/>
  <c r="J724" i="20"/>
  <c r="K724" i="20"/>
  <c r="L724" i="20"/>
  <c r="M724" i="20"/>
  <c r="N724" i="20"/>
  <c r="O724" i="20"/>
  <c r="P724" i="20"/>
  <c r="Q724" i="20"/>
  <c r="R724" i="20"/>
  <c r="S724" i="20"/>
  <c r="T724" i="20"/>
  <c r="U724" i="20"/>
  <c r="V724" i="20"/>
  <c r="W724" i="20"/>
  <c r="X724" i="20"/>
  <c r="Y724" i="20"/>
  <c r="Z724" i="20"/>
  <c r="AA724" i="20"/>
  <c r="AB724" i="20"/>
  <c r="AC724" i="20"/>
  <c r="AD724" i="20"/>
  <c r="AE724" i="20"/>
  <c r="J725" i="20"/>
  <c r="K725" i="20"/>
  <c r="L725" i="20"/>
  <c r="M725" i="20"/>
  <c r="N725" i="20"/>
  <c r="O725" i="20"/>
  <c r="P725" i="20"/>
  <c r="Q725" i="20"/>
  <c r="R725" i="20"/>
  <c r="S725" i="20"/>
  <c r="T725" i="20"/>
  <c r="U725" i="20"/>
  <c r="V725" i="20"/>
  <c r="W725" i="20"/>
  <c r="X725" i="20"/>
  <c r="Y725" i="20"/>
  <c r="Z725" i="20"/>
  <c r="AA725" i="20"/>
  <c r="AB725" i="20"/>
  <c r="AC725" i="20"/>
  <c r="AD725" i="20"/>
  <c r="AE725" i="20"/>
  <c r="J726" i="20"/>
  <c r="K726" i="20"/>
  <c r="L726" i="20"/>
  <c r="M726" i="20"/>
  <c r="N726" i="20"/>
  <c r="O726" i="20"/>
  <c r="P726" i="20"/>
  <c r="Q726" i="20"/>
  <c r="R726" i="20"/>
  <c r="S726" i="20"/>
  <c r="T726" i="20"/>
  <c r="U726" i="20"/>
  <c r="V726" i="20"/>
  <c r="W726" i="20"/>
  <c r="X726" i="20"/>
  <c r="Y726" i="20"/>
  <c r="Z726" i="20"/>
  <c r="AA726" i="20"/>
  <c r="AB726" i="20"/>
  <c r="AC726" i="20"/>
  <c r="AD726" i="20"/>
  <c r="AE726" i="20"/>
  <c r="J727" i="20"/>
  <c r="K727" i="20"/>
  <c r="L727" i="20"/>
  <c r="M727" i="20"/>
  <c r="N727" i="20"/>
  <c r="O727" i="20"/>
  <c r="P727" i="20"/>
  <c r="Q727" i="20"/>
  <c r="R727" i="20"/>
  <c r="S727" i="20"/>
  <c r="T727" i="20"/>
  <c r="U727" i="20"/>
  <c r="V727" i="20"/>
  <c r="W727" i="20"/>
  <c r="X727" i="20"/>
  <c r="Y727" i="20"/>
  <c r="Z727" i="20"/>
  <c r="AA727" i="20"/>
  <c r="AB727" i="20"/>
  <c r="AC727" i="20"/>
  <c r="AD727" i="20"/>
  <c r="AE727" i="20"/>
  <c r="J728" i="20"/>
  <c r="K728" i="20"/>
  <c r="L728" i="20"/>
  <c r="M728" i="20"/>
  <c r="N728" i="20"/>
  <c r="O728" i="20"/>
  <c r="P728" i="20"/>
  <c r="Q728" i="20"/>
  <c r="R728" i="20"/>
  <c r="S728" i="20"/>
  <c r="T728" i="20"/>
  <c r="U728" i="20"/>
  <c r="V728" i="20"/>
  <c r="W728" i="20"/>
  <c r="X728" i="20"/>
  <c r="Y728" i="20"/>
  <c r="Z728" i="20"/>
  <c r="AA728" i="20"/>
  <c r="AB728" i="20"/>
  <c r="AC728" i="20"/>
  <c r="AD728" i="20"/>
  <c r="AE728" i="20"/>
  <c r="J729" i="20"/>
  <c r="K729" i="20"/>
  <c r="L729" i="20"/>
  <c r="M729" i="20"/>
  <c r="N729" i="20"/>
  <c r="O729" i="20"/>
  <c r="P729" i="20"/>
  <c r="Q729" i="20"/>
  <c r="R729" i="20"/>
  <c r="S729" i="20"/>
  <c r="T729" i="20"/>
  <c r="U729" i="20"/>
  <c r="V729" i="20"/>
  <c r="W729" i="20"/>
  <c r="X729" i="20"/>
  <c r="Y729" i="20"/>
  <c r="Z729" i="20"/>
  <c r="AA729" i="20"/>
  <c r="AB729" i="20"/>
  <c r="AC729" i="20"/>
  <c r="AD729" i="20"/>
  <c r="AE729" i="20"/>
  <c r="J730" i="20"/>
  <c r="K730" i="20"/>
  <c r="L730" i="20"/>
  <c r="M730" i="20"/>
  <c r="N730" i="20"/>
  <c r="O730" i="20"/>
  <c r="P730" i="20"/>
  <c r="Q730" i="20"/>
  <c r="R730" i="20"/>
  <c r="S730" i="20"/>
  <c r="T730" i="20"/>
  <c r="U730" i="20"/>
  <c r="V730" i="20"/>
  <c r="W730" i="20"/>
  <c r="X730" i="20"/>
  <c r="Y730" i="20"/>
  <c r="Z730" i="20"/>
  <c r="AA730" i="20"/>
  <c r="AB730" i="20"/>
  <c r="AC730" i="20"/>
  <c r="AD730" i="20"/>
  <c r="AE730" i="20"/>
  <c r="J731" i="20"/>
  <c r="K731" i="20"/>
  <c r="L731" i="20"/>
  <c r="M731" i="20"/>
  <c r="N731" i="20"/>
  <c r="O731" i="20"/>
  <c r="P731" i="20"/>
  <c r="Q731" i="20"/>
  <c r="R731" i="20"/>
  <c r="S731" i="20"/>
  <c r="T731" i="20"/>
  <c r="U731" i="20"/>
  <c r="V731" i="20"/>
  <c r="W731" i="20"/>
  <c r="X731" i="20"/>
  <c r="Y731" i="20"/>
  <c r="Z731" i="20"/>
  <c r="AA731" i="20"/>
  <c r="AB731" i="20"/>
  <c r="AC731" i="20"/>
  <c r="AD731" i="20"/>
  <c r="AE731" i="20"/>
  <c r="J732" i="20"/>
  <c r="K732" i="20"/>
  <c r="L732" i="20"/>
  <c r="M732" i="20"/>
  <c r="N732" i="20"/>
  <c r="O732" i="20"/>
  <c r="P732" i="20"/>
  <c r="Q732" i="20"/>
  <c r="R732" i="20"/>
  <c r="S732" i="20"/>
  <c r="T732" i="20"/>
  <c r="U732" i="20"/>
  <c r="V732" i="20"/>
  <c r="W732" i="20"/>
  <c r="X732" i="20"/>
  <c r="Y732" i="20"/>
  <c r="Z732" i="20"/>
  <c r="AA732" i="20"/>
  <c r="AB732" i="20"/>
  <c r="AC732" i="20"/>
  <c r="AD732" i="20"/>
  <c r="AE732" i="20"/>
  <c r="J733" i="20"/>
  <c r="K733" i="20"/>
  <c r="L733" i="20"/>
  <c r="M733" i="20"/>
  <c r="N733" i="20"/>
  <c r="O733" i="20"/>
  <c r="P733" i="20"/>
  <c r="Q733" i="20"/>
  <c r="R733" i="20"/>
  <c r="S733" i="20"/>
  <c r="T733" i="20"/>
  <c r="U733" i="20"/>
  <c r="V733" i="20"/>
  <c r="W733" i="20"/>
  <c r="X733" i="20"/>
  <c r="Y733" i="20"/>
  <c r="Z733" i="20"/>
  <c r="AA733" i="20"/>
  <c r="AB733" i="20"/>
  <c r="AC733" i="20"/>
  <c r="AD733" i="20"/>
  <c r="AE733" i="20"/>
  <c r="J734" i="20"/>
  <c r="K734" i="20"/>
  <c r="L734" i="20"/>
  <c r="M734" i="20"/>
  <c r="N734" i="20"/>
  <c r="O734" i="20"/>
  <c r="P734" i="20"/>
  <c r="Q734" i="20"/>
  <c r="R734" i="20"/>
  <c r="S734" i="20"/>
  <c r="T734" i="20"/>
  <c r="U734" i="20"/>
  <c r="V734" i="20"/>
  <c r="W734" i="20"/>
  <c r="X734" i="20"/>
  <c r="Y734" i="20"/>
  <c r="Z734" i="20"/>
  <c r="AA734" i="20"/>
  <c r="AB734" i="20"/>
  <c r="AC734" i="20"/>
  <c r="AD734" i="20"/>
  <c r="AE734" i="20"/>
  <c r="J735" i="20"/>
  <c r="K735" i="20"/>
  <c r="L735" i="20"/>
  <c r="M735" i="20"/>
  <c r="N735" i="20"/>
  <c r="O735" i="20"/>
  <c r="P735" i="20"/>
  <c r="Q735" i="20"/>
  <c r="R735" i="20"/>
  <c r="S735" i="20"/>
  <c r="T735" i="20"/>
  <c r="U735" i="20"/>
  <c r="V735" i="20"/>
  <c r="W735" i="20"/>
  <c r="X735" i="20"/>
  <c r="Y735" i="20"/>
  <c r="Z735" i="20"/>
  <c r="AA735" i="20"/>
  <c r="AB735" i="20"/>
  <c r="AC735" i="20"/>
  <c r="AD735" i="20"/>
  <c r="AE735" i="20"/>
  <c r="J736" i="20"/>
  <c r="K736" i="20"/>
  <c r="L736" i="20"/>
  <c r="M736" i="20"/>
  <c r="N736" i="20"/>
  <c r="O736" i="20"/>
  <c r="P736" i="20"/>
  <c r="Q736" i="20"/>
  <c r="R736" i="20"/>
  <c r="S736" i="20"/>
  <c r="T736" i="20"/>
  <c r="U736" i="20"/>
  <c r="V736" i="20"/>
  <c r="W736" i="20"/>
  <c r="X736" i="20"/>
  <c r="Y736" i="20"/>
  <c r="Z736" i="20"/>
  <c r="AA736" i="20"/>
  <c r="AB736" i="20"/>
  <c r="AC736" i="20"/>
  <c r="AD736" i="20"/>
  <c r="AE736" i="20"/>
  <c r="J737" i="20"/>
  <c r="K737" i="20"/>
  <c r="L737" i="20"/>
  <c r="M737" i="20"/>
  <c r="N737" i="20"/>
  <c r="O737" i="20"/>
  <c r="P737" i="20"/>
  <c r="Q737" i="20"/>
  <c r="R737" i="20"/>
  <c r="S737" i="20"/>
  <c r="T737" i="20"/>
  <c r="U737" i="20"/>
  <c r="V737" i="20"/>
  <c r="W737" i="20"/>
  <c r="X737" i="20"/>
  <c r="Y737" i="20"/>
  <c r="Z737" i="20"/>
  <c r="AA737" i="20"/>
  <c r="AB737" i="20"/>
  <c r="AC737" i="20"/>
  <c r="AD737" i="20"/>
  <c r="AE737" i="20"/>
  <c r="J738" i="20"/>
  <c r="K738" i="20"/>
  <c r="L738" i="20"/>
  <c r="M738" i="20"/>
  <c r="N738" i="20"/>
  <c r="O738" i="20"/>
  <c r="P738" i="20"/>
  <c r="Q738" i="20"/>
  <c r="R738" i="20"/>
  <c r="S738" i="20"/>
  <c r="T738" i="20"/>
  <c r="U738" i="20"/>
  <c r="V738" i="20"/>
  <c r="W738" i="20"/>
  <c r="X738" i="20"/>
  <c r="Y738" i="20"/>
  <c r="Z738" i="20"/>
  <c r="AA738" i="20"/>
  <c r="AB738" i="20"/>
  <c r="AC738" i="20"/>
  <c r="AD738" i="20"/>
  <c r="AE738" i="20"/>
  <c r="J739" i="20"/>
  <c r="K739" i="20"/>
  <c r="L739" i="20"/>
  <c r="M739" i="20"/>
  <c r="N739" i="20"/>
  <c r="O739" i="20"/>
  <c r="P739" i="20"/>
  <c r="Q739" i="20"/>
  <c r="R739" i="20"/>
  <c r="S739" i="20"/>
  <c r="T739" i="20"/>
  <c r="U739" i="20"/>
  <c r="V739" i="20"/>
  <c r="W739" i="20"/>
  <c r="X739" i="20"/>
  <c r="Y739" i="20"/>
  <c r="Z739" i="20"/>
  <c r="AA739" i="20"/>
  <c r="AB739" i="20"/>
  <c r="AC739" i="20"/>
  <c r="AD739" i="20"/>
  <c r="AE739" i="20"/>
  <c r="J740" i="20"/>
  <c r="K740" i="20"/>
  <c r="L740" i="20"/>
  <c r="M740" i="20"/>
  <c r="N740" i="20"/>
  <c r="O740" i="20"/>
  <c r="P740" i="20"/>
  <c r="Q740" i="20"/>
  <c r="R740" i="20"/>
  <c r="S740" i="20"/>
  <c r="T740" i="20"/>
  <c r="U740" i="20"/>
  <c r="V740" i="20"/>
  <c r="W740" i="20"/>
  <c r="X740" i="20"/>
  <c r="Y740" i="20"/>
  <c r="Z740" i="20"/>
  <c r="AA740" i="20"/>
  <c r="AB740" i="20"/>
  <c r="AC740" i="20"/>
  <c r="AD740" i="20"/>
  <c r="AE740" i="20"/>
  <c r="J741" i="20"/>
  <c r="K741" i="20"/>
  <c r="L741" i="20"/>
  <c r="M741" i="20"/>
  <c r="N741" i="20"/>
  <c r="O741" i="20"/>
  <c r="P741" i="20"/>
  <c r="Q741" i="20"/>
  <c r="R741" i="20"/>
  <c r="S741" i="20"/>
  <c r="T741" i="20"/>
  <c r="U741" i="20"/>
  <c r="V741" i="20"/>
  <c r="W741" i="20"/>
  <c r="X741" i="20"/>
  <c r="Y741" i="20"/>
  <c r="Z741" i="20"/>
  <c r="AA741" i="20"/>
  <c r="AB741" i="20"/>
  <c r="AC741" i="20"/>
  <c r="AD741" i="20"/>
  <c r="AE741" i="20"/>
  <c r="J742" i="20"/>
  <c r="K742" i="20"/>
  <c r="L742" i="20"/>
  <c r="M742" i="20"/>
  <c r="N742" i="20"/>
  <c r="O742" i="20"/>
  <c r="P742" i="20"/>
  <c r="Q742" i="20"/>
  <c r="R742" i="20"/>
  <c r="S742" i="20"/>
  <c r="T742" i="20"/>
  <c r="U742" i="20"/>
  <c r="V742" i="20"/>
  <c r="W742" i="20"/>
  <c r="X742" i="20"/>
  <c r="Y742" i="20"/>
  <c r="Z742" i="20"/>
  <c r="AA742" i="20"/>
  <c r="AB742" i="20"/>
  <c r="AC742" i="20"/>
  <c r="AD742" i="20"/>
  <c r="AE742" i="20"/>
  <c r="J743" i="20"/>
  <c r="K743" i="20"/>
  <c r="L743" i="20"/>
  <c r="M743" i="20"/>
  <c r="N743" i="20"/>
  <c r="O743" i="20"/>
  <c r="P743" i="20"/>
  <c r="Q743" i="20"/>
  <c r="R743" i="20"/>
  <c r="S743" i="20"/>
  <c r="T743" i="20"/>
  <c r="U743" i="20"/>
  <c r="V743" i="20"/>
  <c r="W743" i="20"/>
  <c r="X743" i="20"/>
  <c r="Y743" i="20"/>
  <c r="Z743" i="20"/>
  <c r="AA743" i="20"/>
  <c r="AB743" i="20"/>
  <c r="AC743" i="20"/>
  <c r="AD743" i="20"/>
  <c r="AE743" i="20"/>
  <c r="J744" i="20"/>
  <c r="K744" i="20"/>
  <c r="L744" i="20"/>
  <c r="M744" i="20"/>
  <c r="N744" i="20"/>
  <c r="O744" i="20"/>
  <c r="P744" i="20"/>
  <c r="Q744" i="20"/>
  <c r="R744" i="20"/>
  <c r="S744" i="20"/>
  <c r="T744" i="20"/>
  <c r="U744" i="20"/>
  <c r="V744" i="20"/>
  <c r="W744" i="20"/>
  <c r="X744" i="20"/>
  <c r="Y744" i="20"/>
  <c r="Z744" i="20"/>
  <c r="AA744" i="20"/>
  <c r="AB744" i="20"/>
  <c r="AC744" i="20"/>
  <c r="AD744" i="20"/>
  <c r="AE744" i="20"/>
  <c r="J745" i="20"/>
  <c r="K745" i="20"/>
  <c r="L745" i="20"/>
  <c r="M745" i="20"/>
  <c r="N745" i="20"/>
  <c r="O745" i="20"/>
  <c r="P745" i="20"/>
  <c r="Q745" i="20"/>
  <c r="R745" i="20"/>
  <c r="S745" i="20"/>
  <c r="T745" i="20"/>
  <c r="U745" i="20"/>
  <c r="V745" i="20"/>
  <c r="W745" i="20"/>
  <c r="X745" i="20"/>
  <c r="Y745" i="20"/>
  <c r="Z745" i="20"/>
  <c r="AA745" i="20"/>
  <c r="AB745" i="20"/>
  <c r="AC745" i="20"/>
  <c r="AD745" i="20"/>
  <c r="AE745" i="20"/>
  <c r="J746" i="20"/>
  <c r="K746" i="20"/>
  <c r="L746" i="20"/>
  <c r="M746" i="20"/>
  <c r="N746" i="20"/>
  <c r="O746" i="20"/>
  <c r="P746" i="20"/>
  <c r="Q746" i="20"/>
  <c r="R746" i="20"/>
  <c r="S746" i="20"/>
  <c r="T746" i="20"/>
  <c r="U746" i="20"/>
  <c r="V746" i="20"/>
  <c r="W746" i="20"/>
  <c r="X746" i="20"/>
  <c r="Y746" i="20"/>
  <c r="Z746" i="20"/>
  <c r="AA746" i="20"/>
  <c r="AB746" i="20"/>
  <c r="AC746" i="20"/>
  <c r="AD746" i="20"/>
  <c r="AE746" i="20"/>
  <c r="J747" i="20"/>
  <c r="K747" i="20"/>
  <c r="L747" i="20"/>
  <c r="M747" i="20"/>
  <c r="N747" i="20"/>
  <c r="O747" i="20"/>
  <c r="P747" i="20"/>
  <c r="Q747" i="20"/>
  <c r="R747" i="20"/>
  <c r="S747" i="20"/>
  <c r="T747" i="20"/>
  <c r="U747" i="20"/>
  <c r="V747" i="20"/>
  <c r="W747" i="20"/>
  <c r="X747" i="20"/>
  <c r="Y747" i="20"/>
  <c r="Z747" i="20"/>
  <c r="AA747" i="20"/>
  <c r="AB747" i="20"/>
  <c r="AC747" i="20"/>
  <c r="AD747" i="20"/>
  <c r="AE747" i="20"/>
  <c r="J748" i="20"/>
  <c r="K748" i="20"/>
  <c r="L748" i="20"/>
  <c r="M748" i="20"/>
  <c r="N748" i="20"/>
  <c r="O748" i="20"/>
  <c r="P748" i="20"/>
  <c r="Q748" i="20"/>
  <c r="R748" i="20"/>
  <c r="S748" i="20"/>
  <c r="T748" i="20"/>
  <c r="U748" i="20"/>
  <c r="V748" i="20"/>
  <c r="W748" i="20"/>
  <c r="X748" i="20"/>
  <c r="Y748" i="20"/>
  <c r="Z748" i="20"/>
  <c r="AA748" i="20"/>
  <c r="AB748" i="20"/>
  <c r="AC748" i="20"/>
  <c r="AD748" i="20"/>
  <c r="AE748" i="20"/>
  <c r="J749" i="20"/>
  <c r="K749" i="20"/>
  <c r="L749" i="20"/>
  <c r="M749" i="20"/>
  <c r="N749" i="20"/>
  <c r="O749" i="20"/>
  <c r="P749" i="20"/>
  <c r="Q749" i="20"/>
  <c r="R749" i="20"/>
  <c r="S749" i="20"/>
  <c r="T749" i="20"/>
  <c r="U749" i="20"/>
  <c r="V749" i="20"/>
  <c r="W749" i="20"/>
  <c r="X749" i="20"/>
  <c r="Y749" i="20"/>
  <c r="Z749" i="20"/>
  <c r="AA749" i="20"/>
  <c r="AB749" i="20"/>
  <c r="AC749" i="20"/>
  <c r="AD749" i="20"/>
  <c r="AE749" i="20"/>
  <c r="J750" i="20"/>
  <c r="K750" i="20"/>
  <c r="L750" i="20"/>
  <c r="M750" i="20"/>
  <c r="N750" i="20"/>
  <c r="O750" i="20"/>
  <c r="P750" i="20"/>
  <c r="Q750" i="20"/>
  <c r="R750" i="20"/>
  <c r="S750" i="20"/>
  <c r="T750" i="20"/>
  <c r="U750" i="20"/>
  <c r="V750" i="20"/>
  <c r="W750" i="20"/>
  <c r="X750" i="20"/>
  <c r="Y750" i="20"/>
  <c r="Z750" i="20"/>
  <c r="AA750" i="20"/>
  <c r="AB750" i="20"/>
  <c r="AC750" i="20"/>
  <c r="AD750" i="20"/>
  <c r="AE750" i="20"/>
  <c r="J751" i="20"/>
  <c r="K751" i="20"/>
  <c r="L751" i="20"/>
  <c r="M751" i="20"/>
  <c r="N751" i="20"/>
  <c r="O751" i="20"/>
  <c r="P751" i="20"/>
  <c r="Q751" i="20"/>
  <c r="R751" i="20"/>
  <c r="S751" i="20"/>
  <c r="T751" i="20"/>
  <c r="U751" i="20"/>
  <c r="V751" i="20"/>
  <c r="W751" i="20"/>
  <c r="X751" i="20"/>
  <c r="Y751" i="20"/>
  <c r="Z751" i="20"/>
  <c r="AA751" i="20"/>
  <c r="AB751" i="20"/>
  <c r="AC751" i="20"/>
  <c r="AD751" i="20"/>
  <c r="AE751" i="20"/>
  <c r="J752" i="20"/>
  <c r="K752" i="20"/>
  <c r="L752" i="20"/>
  <c r="M752" i="20"/>
  <c r="N752" i="20"/>
  <c r="O752" i="20"/>
  <c r="P752" i="20"/>
  <c r="Q752" i="20"/>
  <c r="R752" i="20"/>
  <c r="S752" i="20"/>
  <c r="T752" i="20"/>
  <c r="U752" i="20"/>
  <c r="V752" i="20"/>
  <c r="W752" i="20"/>
  <c r="X752" i="20"/>
  <c r="Y752" i="20"/>
  <c r="Z752" i="20"/>
  <c r="AA752" i="20"/>
  <c r="AB752" i="20"/>
  <c r="AC752" i="20"/>
  <c r="AD752" i="20"/>
  <c r="AE752" i="20"/>
  <c r="J753" i="20"/>
  <c r="K753" i="20"/>
  <c r="L753" i="20"/>
  <c r="M753" i="20"/>
  <c r="N753" i="20"/>
  <c r="O753" i="20"/>
  <c r="P753" i="20"/>
  <c r="Q753" i="20"/>
  <c r="R753" i="20"/>
  <c r="S753" i="20"/>
  <c r="T753" i="20"/>
  <c r="U753" i="20"/>
  <c r="V753" i="20"/>
  <c r="W753" i="20"/>
  <c r="X753" i="20"/>
  <c r="Y753" i="20"/>
  <c r="Z753" i="20"/>
  <c r="AA753" i="20"/>
  <c r="AB753" i="20"/>
  <c r="AC753" i="20"/>
  <c r="AD753" i="20"/>
  <c r="AE753" i="20"/>
  <c r="J754" i="20"/>
  <c r="K754" i="20"/>
  <c r="L754" i="20"/>
  <c r="M754" i="20"/>
  <c r="N754" i="20"/>
  <c r="O754" i="20"/>
  <c r="P754" i="20"/>
  <c r="Q754" i="20"/>
  <c r="R754" i="20"/>
  <c r="S754" i="20"/>
  <c r="T754" i="20"/>
  <c r="U754" i="20"/>
  <c r="V754" i="20"/>
  <c r="W754" i="20"/>
  <c r="X754" i="20"/>
  <c r="Y754" i="20"/>
  <c r="Z754" i="20"/>
  <c r="AA754" i="20"/>
  <c r="AB754" i="20"/>
  <c r="AC754" i="20"/>
  <c r="AD754" i="20"/>
  <c r="AE754" i="20"/>
  <c r="J755" i="20"/>
  <c r="K755" i="20"/>
  <c r="L755" i="20"/>
  <c r="M755" i="20"/>
  <c r="N755" i="20"/>
  <c r="O755" i="20"/>
  <c r="P755" i="20"/>
  <c r="Q755" i="20"/>
  <c r="R755" i="20"/>
  <c r="S755" i="20"/>
  <c r="T755" i="20"/>
  <c r="U755" i="20"/>
  <c r="V755" i="20"/>
  <c r="W755" i="20"/>
  <c r="X755" i="20"/>
  <c r="Y755" i="20"/>
  <c r="Z755" i="20"/>
  <c r="AA755" i="20"/>
  <c r="AB755" i="20"/>
  <c r="AC755" i="20"/>
  <c r="AD755" i="20"/>
  <c r="AE755" i="20"/>
  <c r="J756" i="20"/>
  <c r="K756" i="20"/>
  <c r="L756" i="20"/>
  <c r="M756" i="20"/>
  <c r="N756" i="20"/>
  <c r="O756" i="20"/>
  <c r="P756" i="20"/>
  <c r="Q756" i="20"/>
  <c r="R756" i="20"/>
  <c r="S756" i="20"/>
  <c r="T756" i="20"/>
  <c r="U756" i="20"/>
  <c r="V756" i="20"/>
  <c r="W756" i="20"/>
  <c r="X756" i="20"/>
  <c r="Y756" i="20"/>
  <c r="Z756" i="20"/>
  <c r="AA756" i="20"/>
  <c r="AB756" i="20"/>
  <c r="AC756" i="20"/>
  <c r="AD756" i="20"/>
  <c r="AE756" i="20"/>
  <c r="J757" i="20"/>
  <c r="K757" i="20"/>
  <c r="L757" i="20"/>
  <c r="M757" i="20"/>
  <c r="N757" i="20"/>
  <c r="O757" i="20"/>
  <c r="P757" i="20"/>
  <c r="Q757" i="20"/>
  <c r="R757" i="20"/>
  <c r="S757" i="20"/>
  <c r="T757" i="20"/>
  <c r="U757" i="20"/>
  <c r="V757" i="20"/>
  <c r="W757" i="20"/>
  <c r="X757" i="20"/>
  <c r="Y757" i="20"/>
  <c r="Z757" i="20"/>
  <c r="AA757" i="20"/>
  <c r="AB757" i="20"/>
  <c r="AC757" i="20"/>
  <c r="AD757" i="20"/>
  <c r="AE757" i="20"/>
  <c r="J758" i="20"/>
  <c r="K758" i="20"/>
  <c r="L758" i="20"/>
  <c r="M758" i="20"/>
  <c r="N758" i="20"/>
  <c r="O758" i="20"/>
  <c r="P758" i="20"/>
  <c r="Q758" i="20"/>
  <c r="R758" i="20"/>
  <c r="S758" i="20"/>
  <c r="T758" i="20"/>
  <c r="U758" i="20"/>
  <c r="V758" i="20"/>
  <c r="W758" i="20"/>
  <c r="X758" i="20"/>
  <c r="Y758" i="20"/>
  <c r="Z758" i="20"/>
  <c r="AA758" i="20"/>
  <c r="AB758" i="20"/>
  <c r="AC758" i="20"/>
  <c r="AD758" i="20"/>
  <c r="AE758" i="20"/>
  <c r="J759" i="20"/>
  <c r="K759" i="20"/>
  <c r="L759" i="20"/>
  <c r="M759" i="20"/>
  <c r="N759" i="20"/>
  <c r="O759" i="20"/>
  <c r="P759" i="20"/>
  <c r="Q759" i="20"/>
  <c r="R759" i="20"/>
  <c r="S759" i="20"/>
  <c r="T759" i="20"/>
  <c r="U759" i="20"/>
  <c r="V759" i="20"/>
  <c r="W759" i="20"/>
  <c r="X759" i="20"/>
  <c r="Y759" i="20"/>
  <c r="Z759" i="20"/>
  <c r="AA759" i="20"/>
  <c r="AB759" i="20"/>
  <c r="AC759" i="20"/>
  <c r="AD759" i="20"/>
  <c r="AE759" i="20"/>
  <c r="J760" i="20"/>
  <c r="K760" i="20"/>
  <c r="L760" i="20"/>
  <c r="M760" i="20"/>
  <c r="N760" i="20"/>
  <c r="O760" i="20"/>
  <c r="P760" i="20"/>
  <c r="Q760" i="20"/>
  <c r="R760" i="20"/>
  <c r="S760" i="20"/>
  <c r="T760" i="20"/>
  <c r="U760" i="20"/>
  <c r="V760" i="20"/>
  <c r="W760" i="20"/>
  <c r="X760" i="20"/>
  <c r="Y760" i="20"/>
  <c r="Z760" i="20"/>
  <c r="AA760" i="20"/>
  <c r="AB760" i="20"/>
  <c r="AC760" i="20"/>
  <c r="AD760" i="20"/>
  <c r="AE760" i="20"/>
  <c r="J761" i="20"/>
  <c r="K761" i="20"/>
  <c r="L761" i="20"/>
  <c r="M761" i="20"/>
  <c r="N761" i="20"/>
  <c r="O761" i="20"/>
  <c r="P761" i="20"/>
  <c r="Q761" i="20"/>
  <c r="R761" i="20"/>
  <c r="S761" i="20"/>
  <c r="T761" i="20"/>
  <c r="U761" i="20"/>
  <c r="V761" i="20"/>
  <c r="W761" i="20"/>
  <c r="X761" i="20"/>
  <c r="Y761" i="20"/>
  <c r="Z761" i="20"/>
  <c r="AA761" i="20"/>
  <c r="AB761" i="20"/>
  <c r="AC761" i="20"/>
  <c r="AD761" i="20"/>
  <c r="AE761" i="20"/>
  <c r="J762" i="20"/>
  <c r="K762" i="20"/>
  <c r="L762" i="20"/>
  <c r="M762" i="20"/>
  <c r="N762" i="20"/>
  <c r="O762" i="20"/>
  <c r="P762" i="20"/>
  <c r="Q762" i="20"/>
  <c r="R762" i="20"/>
  <c r="S762" i="20"/>
  <c r="T762" i="20"/>
  <c r="U762" i="20"/>
  <c r="V762" i="20"/>
  <c r="W762" i="20"/>
  <c r="X762" i="20"/>
  <c r="Y762" i="20"/>
  <c r="Z762" i="20"/>
  <c r="AA762" i="20"/>
  <c r="AB762" i="20"/>
  <c r="AC762" i="20"/>
  <c r="AD762" i="20"/>
  <c r="AE762" i="20"/>
  <c r="J763" i="20"/>
  <c r="K763" i="20"/>
  <c r="L763" i="20"/>
  <c r="M763" i="20"/>
  <c r="N763" i="20"/>
  <c r="O763" i="20"/>
  <c r="P763" i="20"/>
  <c r="Q763" i="20"/>
  <c r="R763" i="20"/>
  <c r="S763" i="20"/>
  <c r="T763" i="20"/>
  <c r="U763" i="20"/>
  <c r="V763" i="20"/>
  <c r="W763" i="20"/>
  <c r="X763" i="20"/>
  <c r="Y763" i="20"/>
  <c r="Z763" i="20"/>
  <c r="AA763" i="20"/>
  <c r="AB763" i="20"/>
  <c r="AC763" i="20"/>
  <c r="AD763" i="20"/>
  <c r="AE763" i="20"/>
  <c r="J764" i="20"/>
  <c r="K764" i="20"/>
  <c r="L764" i="20"/>
  <c r="M764" i="20"/>
  <c r="N764" i="20"/>
  <c r="O764" i="20"/>
  <c r="P764" i="20"/>
  <c r="Q764" i="20"/>
  <c r="R764" i="20"/>
  <c r="S764" i="20"/>
  <c r="T764" i="20"/>
  <c r="U764" i="20"/>
  <c r="V764" i="20"/>
  <c r="W764" i="20"/>
  <c r="X764" i="20"/>
  <c r="Y764" i="20"/>
  <c r="Z764" i="20"/>
  <c r="AA764" i="20"/>
  <c r="AB764" i="20"/>
  <c r="AC764" i="20"/>
  <c r="AD764" i="20"/>
  <c r="AE764" i="20"/>
  <c r="J765" i="20"/>
  <c r="K765" i="20"/>
  <c r="L765" i="20"/>
  <c r="M765" i="20"/>
  <c r="N765" i="20"/>
  <c r="O765" i="20"/>
  <c r="P765" i="20"/>
  <c r="Q765" i="20"/>
  <c r="R765" i="20"/>
  <c r="S765" i="20"/>
  <c r="T765" i="20"/>
  <c r="U765" i="20"/>
  <c r="V765" i="20"/>
  <c r="W765" i="20"/>
  <c r="X765" i="20"/>
  <c r="Y765" i="20"/>
  <c r="Z765" i="20"/>
  <c r="AA765" i="20"/>
  <c r="AB765" i="20"/>
  <c r="AC765" i="20"/>
  <c r="AD765" i="20"/>
  <c r="AE765" i="20"/>
  <c r="J766" i="20"/>
  <c r="K766" i="20"/>
  <c r="L766" i="20"/>
  <c r="M766" i="20"/>
  <c r="N766" i="20"/>
  <c r="O766" i="20"/>
  <c r="P766" i="20"/>
  <c r="Q766" i="20"/>
  <c r="R766" i="20"/>
  <c r="S766" i="20"/>
  <c r="T766" i="20"/>
  <c r="U766" i="20"/>
  <c r="V766" i="20"/>
  <c r="W766" i="20"/>
  <c r="X766" i="20"/>
  <c r="Y766" i="20"/>
  <c r="Z766" i="20"/>
  <c r="AA766" i="20"/>
  <c r="AB766" i="20"/>
  <c r="AC766" i="20"/>
  <c r="AD766" i="20"/>
  <c r="AE766" i="20"/>
  <c r="J767" i="20"/>
  <c r="K767" i="20"/>
  <c r="L767" i="20"/>
  <c r="M767" i="20"/>
  <c r="N767" i="20"/>
  <c r="O767" i="20"/>
  <c r="P767" i="20"/>
  <c r="Q767" i="20"/>
  <c r="R767" i="20"/>
  <c r="S767" i="20"/>
  <c r="T767" i="20"/>
  <c r="U767" i="20"/>
  <c r="V767" i="20"/>
  <c r="W767" i="20"/>
  <c r="X767" i="20"/>
  <c r="Y767" i="20"/>
  <c r="Z767" i="20"/>
  <c r="AA767" i="20"/>
  <c r="AB767" i="20"/>
  <c r="AC767" i="20"/>
  <c r="AD767" i="20"/>
  <c r="AE767" i="20"/>
  <c r="J768" i="20"/>
  <c r="K768" i="20"/>
  <c r="L768" i="20"/>
  <c r="M768" i="20"/>
  <c r="N768" i="20"/>
  <c r="O768" i="20"/>
  <c r="P768" i="20"/>
  <c r="Q768" i="20"/>
  <c r="R768" i="20"/>
  <c r="S768" i="20"/>
  <c r="T768" i="20"/>
  <c r="U768" i="20"/>
  <c r="V768" i="20"/>
  <c r="W768" i="20"/>
  <c r="X768" i="20"/>
  <c r="Y768" i="20"/>
  <c r="Z768" i="20"/>
  <c r="AA768" i="20"/>
  <c r="AB768" i="20"/>
  <c r="AC768" i="20"/>
  <c r="AD768" i="20"/>
  <c r="AE768" i="20"/>
  <c r="J769" i="20"/>
  <c r="K769" i="20"/>
  <c r="L769" i="20"/>
  <c r="M769" i="20"/>
  <c r="N769" i="20"/>
  <c r="O769" i="20"/>
  <c r="P769" i="20"/>
  <c r="Q769" i="20"/>
  <c r="R769" i="20"/>
  <c r="S769" i="20"/>
  <c r="T769" i="20"/>
  <c r="U769" i="20"/>
  <c r="V769" i="20"/>
  <c r="W769" i="20"/>
  <c r="X769" i="20"/>
  <c r="Y769" i="20"/>
  <c r="Z769" i="20"/>
  <c r="AA769" i="20"/>
  <c r="AB769" i="20"/>
  <c r="AC769" i="20"/>
  <c r="AD769" i="20"/>
  <c r="AE769" i="20"/>
  <c r="J770" i="20"/>
  <c r="K770" i="20"/>
  <c r="L770" i="20"/>
  <c r="M770" i="20"/>
  <c r="N770" i="20"/>
  <c r="O770" i="20"/>
  <c r="P770" i="20"/>
  <c r="Q770" i="20"/>
  <c r="R770" i="20"/>
  <c r="S770" i="20"/>
  <c r="T770" i="20"/>
  <c r="U770" i="20"/>
  <c r="V770" i="20"/>
  <c r="W770" i="20"/>
  <c r="X770" i="20"/>
  <c r="Y770" i="20"/>
  <c r="Z770" i="20"/>
  <c r="AA770" i="20"/>
  <c r="AB770" i="20"/>
  <c r="AC770" i="20"/>
  <c r="AD770" i="20"/>
  <c r="AE770" i="20"/>
  <c r="J771" i="20"/>
  <c r="K771" i="20"/>
  <c r="L771" i="20"/>
  <c r="M771" i="20"/>
  <c r="N771" i="20"/>
  <c r="O771" i="20"/>
  <c r="P771" i="20"/>
  <c r="Q771" i="20"/>
  <c r="R771" i="20"/>
  <c r="S771" i="20"/>
  <c r="T771" i="20"/>
  <c r="U771" i="20"/>
  <c r="V771" i="20"/>
  <c r="W771" i="20"/>
  <c r="X771" i="20"/>
  <c r="Y771" i="20"/>
  <c r="Z771" i="20"/>
  <c r="AA771" i="20"/>
  <c r="AB771" i="20"/>
  <c r="AC771" i="20"/>
  <c r="AD771" i="20"/>
  <c r="AE771" i="20"/>
  <c r="J772" i="20"/>
  <c r="K772" i="20"/>
  <c r="L772" i="20"/>
  <c r="M772" i="20"/>
  <c r="N772" i="20"/>
  <c r="O772" i="20"/>
  <c r="P772" i="20"/>
  <c r="Q772" i="20"/>
  <c r="R772" i="20"/>
  <c r="S772" i="20"/>
  <c r="T772" i="20"/>
  <c r="U772" i="20"/>
  <c r="V772" i="20"/>
  <c r="W772" i="20"/>
  <c r="X772" i="20"/>
  <c r="Y772" i="20"/>
  <c r="Z772" i="20"/>
  <c r="AA772" i="20"/>
  <c r="AB772" i="20"/>
  <c r="AC772" i="20"/>
  <c r="AD772" i="20"/>
  <c r="AE772" i="20"/>
  <c r="J773" i="20"/>
  <c r="K773" i="20"/>
  <c r="L773" i="20"/>
  <c r="M773" i="20"/>
  <c r="N773" i="20"/>
  <c r="O773" i="20"/>
  <c r="P773" i="20"/>
  <c r="Q773" i="20"/>
  <c r="R773" i="20"/>
  <c r="S773" i="20"/>
  <c r="T773" i="20"/>
  <c r="U773" i="20"/>
  <c r="V773" i="20"/>
  <c r="W773" i="20"/>
  <c r="X773" i="20"/>
  <c r="Y773" i="20"/>
  <c r="Z773" i="20"/>
  <c r="AA773" i="20"/>
  <c r="AB773" i="20"/>
  <c r="AC773" i="20"/>
  <c r="AD773" i="20"/>
  <c r="AE773" i="20"/>
  <c r="J774" i="20"/>
  <c r="K774" i="20"/>
  <c r="L774" i="20"/>
  <c r="M774" i="20"/>
  <c r="N774" i="20"/>
  <c r="O774" i="20"/>
  <c r="P774" i="20"/>
  <c r="Q774" i="20"/>
  <c r="R774" i="20"/>
  <c r="S774" i="20"/>
  <c r="T774" i="20"/>
  <c r="U774" i="20"/>
  <c r="V774" i="20"/>
  <c r="W774" i="20"/>
  <c r="X774" i="20"/>
  <c r="Y774" i="20"/>
  <c r="Z774" i="20"/>
  <c r="AA774" i="20"/>
  <c r="AB774" i="20"/>
  <c r="AC774" i="20"/>
  <c r="AD774" i="20"/>
  <c r="AE774" i="20"/>
  <c r="J775" i="20"/>
  <c r="K775" i="20"/>
  <c r="L775" i="20"/>
  <c r="M775" i="20"/>
  <c r="N775" i="20"/>
  <c r="O775" i="20"/>
  <c r="P775" i="20"/>
  <c r="Q775" i="20"/>
  <c r="R775" i="20"/>
  <c r="S775" i="20"/>
  <c r="T775" i="20"/>
  <c r="U775" i="20"/>
  <c r="V775" i="20"/>
  <c r="W775" i="20"/>
  <c r="X775" i="20"/>
  <c r="Y775" i="20"/>
  <c r="Z775" i="20"/>
  <c r="AA775" i="20"/>
  <c r="AB775" i="20"/>
  <c r="AC775" i="20"/>
  <c r="AD775" i="20"/>
  <c r="AE775" i="20"/>
  <c r="J776" i="20"/>
  <c r="K776" i="20"/>
  <c r="L776" i="20"/>
  <c r="M776" i="20"/>
  <c r="N776" i="20"/>
  <c r="O776" i="20"/>
  <c r="P776" i="20"/>
  <c r="Q776" i="20"/>
  <c r="R776" i="20"/>
  <c r="S776" i="20"/>
  <c r="T776" i="20"/>
  <c r="U776" i="20"/>
  <c r="V776" i="20"/>
  <c r="W776" i="20"/>
  <c r="X776" i="20"/>
  <c r="Y776" i="20"/>
  <c r="Z776" i="20"/>
  <c r="AA776" i="20"/>
  <c r="AB776" i="20"/>
  <c r="AC776" i="20"/>
  <c r="AD776" i="20"/>
  <c r="AE776" i="20"/>
  <c r="J777" i="20"/>
  <c r="K777" i="20"/>
  <c r="L777" i="20"/>
  <c r="M777" i="20"/>
  <c r="N777" i="20"/>
  <c r="O777" i="20"/>
  <c r="P777" i="20"/>
  <c r="Q777" i="20"/>
  <c r="R777" i="20"/>
  <c r="S777" i="20"/>
  <c r="T777" i="20"/>
  <c r="U777" i="20"/>
  <c r="V777" i="20"/>
  <c r="W777" i="20"/>
  <c r="X777" i="20"/>
  <c r="Y777" i="20"/>
  <c r="Z777" i="20"/>
  <c r="AA777" i="20"/>
  <c r="AB777" i="20"/>
  <c r="AC777" i="20"/>
  <c r="AD777" i="20"/>
  <c r="AE777" i="20"/>
  <c r="J778" i="20"/>
  <c r="K778" i="20"/>
  <c r="L778" i="20"/>
  <c r="M778" i="20"/>
  <c r="N778" i="20"/>
  <c r="O778" i="20"/>
  <c r="P778" i="20"/>
  <c r="Q778" i="20"/>
  <c r="R778" i="20"/>
  <c r="S778" i="20"/>
  <c r="T778" i="20"/>
  <c r="U778" i="20"/>
  <c r="V778" i="20"/>
  <c r="W778" i="20"/>
  <c r="X778" i="20"/>
  <c r="Y778" i="20"/>
  <c r="Z778" i="20"/>
  <c r="AA778" i="20"/>
  <c r="AB778" i="20"/>
  <c r="AC778" i="20"/>
  <c r="AD778" i="20"/>
  <c r="AE778" i="20"/>
  <c r="J779" i="20"/>
  <c r="K779" i="20"/>
  <c r="L779" i="20"/>
  <c r="M779" i="20"/>
  <c r="N779" i="20"/>
  <c r="O779" i="20"/>
  <c r="P779" i="20"/>
  <c r="Q779" i="20"/>
  <c r="R779" i="20"/>
  <c r="S779" i="20"/>
  <c r="T779" i="20"/>
  <c r="U779" i="20"/>
  <c r="V779" i="20"/>
  <c r="W779" i="20"/>
  <c r="X779" i="20"/>
  <c r="Y779" i="20"/>
  <c r="Z779" i="20"/>
  <c r="AA779" i="20"/>
  <c r="AB779" i="20"/>
  <c r="AC779" i="20"/>
  <c r="AD779" i="20"/>
  <c r="AE779" i="20"/>
  <c r="J780" i="20"/>
  <c r="K780" i="20"/>
  <c r="L780" i="20"/>
  <c r="M780" i="20"/>
  <c r="N780" i="20"/>
  <c r="O780" i="20"/>
  <c r="P780" i="20"/>
  <c r="Q780" i="20"/>
  <c r="R780" i="20"/>
  <c r="S780" i="20"/>
  <c r="T780" i="20"/>
  <c r="U780" i="20"/>
  <c r="V780" i="20"/>
  <c r="W780" i="20"/>
  <c r="X780" i="20"/>
  <c r="Y780" i="20"/>
  <c r="Z780" i="20"/>
  <c r="AA780" i="20"/>
  <c r="AB780" i="20"/>
  <c r="AC780" i="20"/>
  <c r="AD780" i="20"/>
  <c r="AE780" i="20"/>
  <c r="J781" i="20"/>
  <c r="K781" i="20"/>
  <c r="L781" i="20"/>
  <c r="M781" i="20"/>
  <c r="N781" i="20"/>
  <c r="O781" i="20"/>
  <c r="P781" i="20"/>
  <c r="Q781" i="20"/>
  <c r="R781" i="20"/>
  <c r="S781" i="20"/>
  <c r="T781" i="20"/>
  <c r="U781" i="20"/>
  <c r="V781" i="20"/>
  <c r="W781" i="20"/>
  <c r="X781" i="20"/>
  <c r="Y781" i="20"/>
  <c r="Z781" i="20"/>
  <c r="AA781" i="20"/>
  <c r="AB781" i="20"/>
  <c r="AC781" i="20"/>
  <c r="AD781" i="20"/>
  <c r="AE781" i="20"/>
  <c r="J782" i="20"/>
  <c r="K782" i="20"/>
  <c r="L782" i="20"/>
  <c r="M782" i="20"/>
  <c r="N782" i="20"/>
  <c r="O782" i="20"/>
  <c r="P782" i="20"/>
  <c r="Q782" i="20"/>
  <c r="R782" i="20"/>
  <c r="S782" i="20"/>
  <c r="T782" i="20"/>
  <c r="U782" i="20"/>
  <c r="V782" i="20"/>
  <c r="W782" i="20"/>
  <c r="X782" i="20"/>
  <c r="Y782" i="20"/>
  <c r="Z782" i="20"/>
  <c r="AA782" i="20"/>
  <c r="AB782" i="20"/>
  <c r="AC782" i="20"/>
  <c r="AD782" i="20"/>
  <c r="AE782" i="20"/>
  <c r="J783" i="20"/>
  <c r="K783" i="20"/>
  <c r="L783" i="20"/>
  <c r="M783" i="20"/>
  <c r="N783" i="20"/>
  <c r="O783" i="20"/>
  <c r="P783" i="20"/>
  <c r="Q783" i="20"/>
  <c r="R783" i="20"/>
  <c r="S783" i="20"/>
  <c r="T783" i="20"/>
  <c r="U783" i="20"/>
  <c r="V783" i="20"/>
  <c r="W783" i="20"/>
  <c r="X783" i="20"/>
  <c r="Y783" i="20"/>
  <c r="Z783" i="20"/>
  <c r="AA783" i="20"/>
  <c r="AB783" i="20"/>
  <c r="AC783" i="20"/>
  <c r="AD783" i="20"/>
  <c r="AE783" i="20"/>
  <c r="J784" i="20"/>
  <c r="K784" i="20"/>
  <c r="L784" i="20"/>
  <c r="M784" i="20"/>
  <c r="N784" i="20"/>
  <c r="O784" i="20"/>
  <c r="P784" i="20"/>
  <c r="Q784" i="20"/>
  <c r="R784" i="20"/>
  <c r="S784" i="20"/>
  <c r="T784" i="20"/>
  <c r="U784" i="20"/>
  <c r="V784" i="20"/>
  <c r="W784" i="20"/>
  <c r="X784" i="20"/>
  <c r="Y784" i="20"/>
  <c r="Z784" i="20"/>
  <c r="AA784" i="20"/>
  <c r="AB784" i="20"/>
  <c r="AC784" i="20"/>
  <c r="AD784" i="20"/>
  <c r="AE784" i="20"/>
  <c r="J785" i="20"/>
  <c r="K785" i="20"/>
  <c r="L785" i="20"/>
  <c r="M785" i="20"/>
  <c r="N785" i="20"/>
  <c r="O785" i="20"/>
  <c r="P785" i="20"/>
  <c r="Q785" i="20"/>
  <c r="R785" i="20"/>
  <c r="S785" i="20"/>
  <c r="T785" i="20"/>
  <c r="U785" i="20"/>
  <c r="V785" i="20"/>
  <c r="W785" i="20"/>
  <c r="X785" i="20"/>
  <c r="Y785" i="20"/>
  <c r="Z785" i="20"/>
  <c r="AA785" i="20"/>
  <c r="AB785" i="20"/>
  <c r="AC785" i="20"/>
  <c r="AD785" i="20"/>
  <c r="AE785" i="20"/>
  <c r="J786" i="20"/>
  <c r="K786" i="20"/>
  <c r="L786" i="20"/>
  <c r="M786" i="20"/>
  <c r="N786" i="20"/>
  <c r="O786" i="20"/>
  <c r="P786" i="20"/>
  <c r="Q786" i="20"/>
  <c r="R786" i="20"/>
  <c r="S786" i="20"/>
  <c r="T786" i="20"/>
  <c r="U786" i="20"/>
  <c r="V786" i="20"/>
  <c r="W786" i="20"/>
  <c r="X786" i="20"/>
  <c r="Y786" i="20"/>
  <c r="Z786" i="20"/>
  <c r="AA786" i="20"/>
  <c r="AB786" i="20"/>
  <c r="AC786" i="20"/>
  <c r="AD786" i="20"/>
  <c r="AE786" i="20"/>
  <c r="J787" i="20"/>
  <c r="K787" i="20"/>
  <c r="L787" i="20"/>
  <c r="M787" i="20"/>
  <c r="N787" i="20"/>
  <c r="O787" i="20"/>
  <c r="P787" i="20"/>
  <c r="Q787" i="20"/>
  <c r="R787" i="20"/>
  <c r="S787" i="20"/>
  <c r="T787" i="20"/>
  <c r="U787" i="20"/>
  <c r="V787" i="20"/>
  <c r="W787" i="20"/>
  <c r="X787" i="20"/>
  <c r="Y787" i="20"/>
  <c r="Z787" i="20"/>
  <c r="AA787" i="20"/>
  <c r="AB787" i="20"/>
  <c r="AC787" i="20"/>
  <c r="AD787" i="20"/>
  <c r="AE787" i="20"/>
  <c r="J788" i="20"/>
  <c r="K788" i="20"/>
  <c r="L788" i="20"/>
  <c r="M788" i="20"/>
  <c r="N788" i="20"/>
  <c r="O788" i="20"/>
  <c r="P788" i="20"/>
  <c r="Q788" i="20"/>
  <c r="R788" i="20"/>
  <c r="S788" i="20"/>
  <c r="T788" i="20"/>
  <c r="U788" i="20"/>
  <c r="V788" i="20"/>
  <c r="W788" i="20"/>
  <c r="X788" i="20"/>
  <c r="Y788" i="20"/>
  <c r="Z788" i="20"/>
  <c r="AA788" i="20"/>
  <c r="AB788" i="20"/>
  <c r="AC788" i="20"/>
  <c r="AD788" i="20"/>
  <c r="AE788" i="20"/>
  <c r="J789" i="20"/>
  <c r="K789" i="20"/>
  <c r="L789" i="20"/>
  <c r="M789" i="20"/>
  <c r="N789" i="20"/>
  <c r="O789" i="20"/>
  <c r="P789" i="20"/>
  <c r="Q789" i="20"/>
  <c r="R789" i="20"/>
  <c r="S789" i="20"/>
  <c r="T789" i="20"/>
  <c r="U789" i="20"/>
  <c r="V789" i="20"/>
  <c r="W789" i="20"/>
  <c r="X789" i="20"/>
  <c r="Y789" i="20"/>
  <c r="Z789" i="20"/>
  <c r="AA789" i="20"/>
  <c r="AB789" i="20"/>
  <c r="AC789" i="20"/>
  <c r="AD789" i="20"/>
  <c r="AE789" i="20"/>
  <c r="J790" i="20"/>
  <c r="K790" i="20"/>
  <c r="L790" i="20"/>
  <c r="M790" i="20"/>
  <c r="N790" i="20"/>
  <c r="O790" i="20"/>
  <c r="P790" i="20"/>
  <c r="Q790" i="20"/>
  <c r="R790" i="20"/>
  <c r="S790" i="20"/>
  <c r="T790" i="20"/>
  <c r="U790" i="20"/>
  <c r="V790" i="20"/>
  <c r="W790" i="20"/>
  <c r="X790" i="20"/>
  <c r="Y790" i="20"/>
  <c r="Z790" i="20"/>
  <c r="AA790" i="20"/>
  <c r="AB790" i="20"/>
  <c r="AC790" i="20"/>
  <c r="AD790" i="20"/>
  <c r="AE790" i="20"/>
  <c r="J791" i="20"/>
  <c r="K791" i="20"/>
  <c r="L791" i="20"/>
  <c r="M791" i="20"/>
  <c r="N791" i="20"/>
  <c r="O791" i="20"/>
  <c r="P791" i="20"/>
  <c r="Q791" i="20"/>
  <c r="R791" i="20"/>
  <c r="S791" i="20"/>
  <c r="T791" i="20"/>
  <c r="U791" i="20"/>
  <c r="V791" i="20"/>
  <c r="W791" i="20"/>
  <c r="X791" i="20"/>
  <c r="Y791" i="20"/>
  <c r="Z791" i="20"/>
  <c r="AA791" i="20"/>
  <c r="AB791" i="20"/>
  <c r="AC791" i="20"/>
  <c r="AD791" i="20"/>
  <c r="AE791" i="20"/>
  <c r="J792" i="20"/>
  <c r="K792" i="20"/>
  <c r="L792" i="20"/>
  <c r="M792" i="20"/>
  <c r="N792" i="20"/>
  <c r="O792" i="20"/>
  <c r="P792" i="20"/>
  <c r="Q792" i="20"/>
  <c r="R792" i="20"/>
  <c r="S792" i="20"/>
  <c r="T792" i="20"/>
  <c r="U792" i="20"/>
  <c r="V792" i="20"/>
  <c r="W792" i="20"/>
  <c r="X792" i="20"/>
  <c r="Y792" i="20"/>
  <c r="Z792" i="20"/>
  <c r="AA792" i="20"/>
  <c r="AB792" i="20"/>
  <c r="AC792" i="20"/>
  <c r="AD792" i="20"/>
  <c r="AE792" i="20"/>
  <c r="J793" i="20"/>
  <c r="K793" i="20"/>
  <c r="L793" i="20"/>
  <c r="M793" i="20"/>
  <c r="N793" i="20"/>
  <c r="O793" i="20"/>
  <c r="P793" i="20"/>
  <c r="Q793" i="20"/>
  <c r="R793" i="20"/>
  <c r="S793" i="20"/>
  <c r="T793" i="20"/>
  <c r="U793" i="20"/>
  <c r="V793" i="20"/>
  <c r="W793" i="20"/>
  <c r="X793" i="20"/>
  <c r="Y793" i="20"/>
  <c r="Z793" i="20"/>
  <c r="AA793" i="20"/>
  <c r="AB793" i="20"/>
  <c r="AC793" i="20"/>
  <c r="AD793" i="20"/>
  <c r="AE793" i="20"/>
  <c r="J794" i="20"/>
  <c r="K794" i="20"/>
  <c r="L794" i="20"/>
  <c r="M794" i="20"/>
  <c r="N794" i="20"/>
  <c r="O794" i="20"/>
  <c r="P794" i="20"/>
  <c r="Q794" i="20"/>
  <c r="R794" i="20"/>
  <c r="S794" i="20"/>
  <c r="T794" i="20"/>
  <c r="U794" i="20"/>
  <c r="V794" i="20"/>
  <c r="W794" i="20"/>
  <c r="X794" i="20"/>
  <c r="Y794" i="20"/>
  <c r="Z794" i="20"/>
  <c r="AA794" i="20"/>
  <c r="AB794" i="20"/>
  <c r="AC794" i="20"/>
  <c r="AD794" i="20"/>
  <c r="AE794" i="20"/>
  <c r="J795" i="20"/>
  <c r="K795" i="20"/>
  <c r="L795" i="20"/>
  <c r="M795" i="20"/>
  <c r="N795" i="20"/>
  <c r="O795" i="20"/>
  <c r="P795" i="20"/>
  <c r="Q795" i="20"/>
  <c r="R795" i="20"/>
  <c r="S795" i="20"/>
  <c r="T795" i="20"/>
  <c r="U795" i="20"/>
  <c r="V795" i="20"/>
  <c r="W795" i="20"/>
  <c r="X795" i="20"/>
  <c r="Y795" i="20"/>
  <c r="Z795" i="20"/>
  <c r="AA795" i="20"/>
  <c r="AB795" i="20"/>
  <c r="AC795" i="20"/>
  <c r="AD795" i="20"/>
  <c r="AE795" i="20"/>
  <c r="J796" i="20"/>
  <c r="K796" i="20"/>
  <c r="L796" i="20"/>
  <c r="M796" i="20"/>
  <c r="N796" i="20"/>
  <c r="O796" i="20"/>
  <c r="P796" i="20"/>
  <c r="Q796" i="20"/>
  <c r="R796" i="20"/>
  <c r="S796" i="20"/>
  <c r="T796" i="20"/>
  <c r="U796" i="20"/>
  <c r="V796" i="20"/>
  <c r="W796" i="20"/>
  <c r="X796" i="20"/>
  <c r="Y796" i="20"/>
  <c r="Z796" i="20"/>
  <c r="AA796" i="20"/>
  <c r="AB796" i="20"/>
  <c r="AC796" i="20"/>
  <c r="AD796" i="20"/>
  <c r="AE796" i="20"/>
  <c r="J797" i="20"/>
  <c r="K797" i="20"/>
  <c r="L797" i="20"/>
  <c r="M797" i="20"/>
  <c r="N797" i="20"/>
  <c r="O797" i="20"/>
  <c r="P797" i="20"/>
  <c r="Q797" i="20"/>
  <c r="R797" i="20"/>
  <c r="S797" i="20"/>
  <c r="T797" i="20"/>
  <c r="U797" i="20"/>
  <c r="V797" i="20"/>
  <c r="W797" i="20"/>
  <c r="X797" i="20"/>
  <c r="Y797" i="20"/>
  <c r="Z797" i="20"/>
  <c r="AA797" i="20"/>
  <c r="AB797" i="20"/>
  <c r="AC797" i="20"/>
  <c r="AD797" i="20"/>
  <c r="AE797" i="20"/>
  <c r="J798" i="20"/>
  <c r="K798" i="20"/>
  <c r="L798" i="20"/>
  <c r="M798" i="20"/>
  <c r="N798" i="20"/>
  <c r="O798" i="20"/>
  <c r="P798" i="20"/>
  <c r="Q798" i="20"/>
  <c r="R798" i="20"/>
  <c r="S798" i="20"/>
  <c r="T798" i="20"/>
  <c r="U798" i="20"/>
  <c r="V798" i="20"/>
  <c r="W798" i="20"/>
  <c r="X798" i="20"/>
  <c r="Y798" i="20"/>
  <c r="Z798" i="20"/>
  <c r="AA798" i="20"/>
  <c r="AB798" i="20"/>
  <c r="AC798" i="20"/>
  <c r="AD798" i="20"/>
  <c r="AE798" i="20"/>
  <c r="J799" i="20"/>
  <c r="K799" i="20"/>
  <c r="L799" i="20"/>
  <c r="M799" i="20"/>
  <c r="N799" i="20"/>
  <c r="O799" i="20"/>
  <c r="P799" i="20"/>
  <c r="Q799" i="20"/>
  <c r="R799" i="20"/>
  <c r="S799" i="20"/>
  <c r="T799" i="20"/>
  <c r="U799" i="20"/>
  <c r="V799" i="20"/>
  <c r="W799" i="20"/>
  <c r="X799" i="20"/>
  <c r="Y799" i="20"/>
  <c r="Z799" i="20"/>
  <c r="AA799" i="20"/>
  <c r="AB799" i="20"/>
  <c r="AC799" i="20"/>
  <c r="AD799" i="20"/>
  <c r="AE799" i="20"/>
  <c r="J800" i="20"/>
  <c r="K800" i="20"/>
  <c r="L800" i="20"/>
  <c r="M800" i="20"/>
  <c r="N800" i="20"/>
  <c r="O800" i="20"/>
  <c r="P800" i="20"/>
  <c r="Q800" i="20"/>
  <c r="R800" i="20"/>
  <c r="S800" i="20"/>
  <c r="T800" i="20"/>
  <c r="U800" i="20"/>
  <c r="V800" i="20"/>
  <c r="W800" i="20"/>
  <c r="X800" i="20"/>
  <c r="Y800" i="20"/>
  <c r="Z800" i="20"/>
  <c r="AA800" i="20"/>
  <c r="AB800" i="20"/>
  <c r="AC800" i="20"/>
  <c r="AD800" i="20"/>
  <c r="AE800" i="20"/>
  <c r="J801" i="20"/>
  <c r="K801" i="20"/>
  <c r="L801" i="20"/>
  <c r="M801" i="20"/>
  <c r="N801" i="20"/>
  <c r="O801" i="20"/>
  <c r="P801" i="20"/>
  <c r="Q801" i="20"/>
  <c r="R801" i="20"/>
  <c r="S801" i="20"/>
  <c r="T801" i="20"/>
  <c r="U801" i="20"/>
  <c r="V801" i="20"/>
  <c r="W801" i="20"/>
  <c r="X801" i="20"/>
  <c r="Y801" i="20"/>
  <c r="Z801" i="20"/>
  <c r="AA801" i="20"/>
  <c r="AB801" i="20"/>
  <c r="AC801" i="20"/>
  <c r="AD801" i="20"/>
  <c r="AE801" i="20"/>
  <c r="J802" i="20"/>
  <c r="K802" i="20"/>
  <c r="L802" i="20"/>
  <c r="M802" i="20"/>
  <c r="N802" i="20"/>
  <c r="O802" i="20"/>
  <c r="P802" i="20"/>
  <c r="Q802" i="20"/>
  <c r="R802" i="20"/>
  <c r="S802" i="20"/>
  <c r="T802" i="20"/>
  <c r="U802" i="20"/>
  <c r="V802" i="20"/>
  <c r="W802" i="20"/>
  <c r="X802" i="20"/>
  <c r="Y802" i="20"/>
  <c r="Z802" i="20"/>
  <c r="AA802" i="20"/>
  <c r="AB802" i="20"/>
  <c r="AC802" i="20"/>
  <c r="AD802" i="20"/>
  <c r="AE802" i="20"/>
  <c r="J803" i="20"/>
  <c r="K803" i="20"/>
  <c r="L803" i="20"/>
  <c r="M803" i="20"/>
  <c r="N803" i="20"/>
  <c r="O803" i="20"/>
  <c r="P803" i="20"/>
  <c r="Q803" i="20"/>
  <c r="R803" i="20"/>
  <c r="S803" i="20"/>
  <c r="T803" i="20"/>
  <c r="U803" i="20"/>
  <c r="V803" i="20"/>
  <c r="W803" i="20"/>
  <c r="X803" i="20"/>
  <c r="Y803" i="20"/>
  <c r="Z803" i="20"/>
  <c r="AA803" i="20"/>
  <c r="AB803" i="20"/>
  <c r="AC803" i="20"/>
  <c r="AD803" i="20"/>
  <c r="AE803" i="20"/>
  <c r="J804" i="20"/>
  <c r="K804" i="20"/>
  <c r="L804" i="20"/>
  <c r="M804" i="20"/>
  <c r="N804" i="20"/>
  <c r="O804" i="20"/>
  <c r="P804" i="20"/>
  <c r="Q804" i="20"/>
  <c r="R804" i="20"/>
  <c r="S804" i="20"/>
  <c r="T804" i="20"/>
  <c r="U804" i="20"/>
  <c r="V804" i="20"/>
  <c r="W804" i="20"/>
  <c r="X804" i="20"/>
  <c r="Y804" i="20"/>
  <c r="Z804" i="20"/>
  <c r="AA804" i="20"/>
  <c r="AB804" i="20"/>
  <c r="AC804" i="20"/>
  <c r="AD804" i="20"/>
  <c r="AE804" i="20"/>
  <c r="J805" i="20"/>
  <c r="K805" i="20"/>
  <c r="L805" i="20"/>
  <c r="M805" i="20"/>
  <c r="N805" i="20"/>
  <c r="O805" i="20"/>
  <c r="P805" i="20"/>
  <c r="Q805" i="20"/>
  <c r="R805" i="20"/>
  <c r="S805" i="20"/>
  <c r="T805" i="20"/>
  <c r="U805" i="20"/>
  <c r="V805" i="20"/>
  <c r="W805" i="20"/>
  <c r="X805" i="20"/>
  <c r="Y805" i="20"/>
  <c r="Z805" i="20"/>
  <c r="AA805" i="20"/>
  <c r="AB805" i="20"/>
  <c r="AC805" i="20"/>
  <c r="AD805" i="20"/>
  <c r="AE805" i="20"/>
  <c r="J806" i="20"/>
  <c r="K806" i="20"/>
  <c r="L806" i="20"/>
  <c r="M806" i="20"/>
  <c r="N806" i="20"/>
  <c r="O806" i="20"/>
  <c r="P806" i="20"/>
  <c r="Q806" i="20"/>
  <c r="R806" i="20"/>
  <c r="S806" i="20"/>
  <c r="T806" i="20"/>
  <c r="U806" i="20"/>
  <c r="V806" i="20"/>
  <c r="W806" i="20"/>
  <c r="X806" i="20"/>
  <c r="Y806" i="20"/>
  <c r="Z806" i="20"/>
  <c r="AA806" i="20"/>
  <c r="AB806" i="20"/>
  <c r="AC806" i="20"/>
  <c r="AD806" i="20"/>
  <c r="AE806" i="20"/>
  <c r="J807" i="20"/>
  <c r="K807" i="20"/>
  <c r="L807" i="20"/>
  <c r="M807" i="20"/>
  <c r="N807" i="20"/>
  <c r="O807" i="20"/>
  <c r="P807" i="20"/>
  <c r="Q807" i="20"/>
  <c r="R807" i="20"/>
  <c r="S807" i="20"/>
  <c r="T807" i="20"/>
  <c r="U807" i="20"/>
  <c r="V807" i="20"/>
  <c r="W807" i="20"/>
  <c r="X807" i="20"/>
  <c r="Y807" i="20"/>
  <c r="Z807" i="20"/>
  <c r="AA807" i="20"/>
  <c r="AB807" i="20"/>
  <c r="AC807" i="20"/>
  <c r="AD807" i="20"/>
  <c r="AE807" i="20"/>
  <c r="J808" i="20"/>
  <c r="K808" i="20"/>
  <c r="L808" i="20"/>
  <c r="M808" i="20"/>
  <c r="N808" i="20"/>
  <c r="O808" i="20"/>
  <c r="P808" i="20"/>
  <c r="Q808" i="20"/>
  <c r="R808" i="20"/>
  <c r="S808" i="20"/>
  <c r="T808" i="20"/>
  <c r="U808" i="20"/>
  <c r="V808" i="20"/>
  <c r="W808" i="20"/>
  <c r="X808" i="20"/>
  <c r="Y808" i="20"/>
  <c r="Z808" i="20"/>
  <c r="AA808" i="20"/>
  <c r="AB808" i="20"/>
  <c r="AC808" i="20"/>
  <c r="AD808" i="20"/>
  <c r="AE808" i="20"/>
  <c r="J809" i="20"/>
  <c r="K809" i="20"/>
  <c r="L809" i="20"/>
  <c r="M809" i="20"/>
  <c r="N809" i="20"/>
  <c r="O809" i="20"/>
  <c r="P809" i="20"/>
  <c r="Q809" i="20"/>
  <c r="R809" i="20"/>
  <c r="S809" i="20"/>
  <c r="T809" i="20"/>
  <c r="U809" i="20"/>
  <c r="V809" i="20"/>
  <c r="W809" i="20"/>
  <c r="X809" i="20"/>
  <c r="Y809" i="20"/>
  <c r="Z809" i="20"/>
  <c r="AA809" i="20"/>
  <c r="AB809" i="20"/>
  <c r="AC809" i="20"/>
  <c r="AD809" i="20"/>
  <c r="AE809" i="20"/>
  <c r="J810" i="20"/>
  <c r="K810" i="20"/>
  <c r="L810" i="20"/>
  <c r="M810" i="20"/>
  <c r="N810" i="20"/>
  <c r="O810" i="20"/>
  <c r="P810" i="20"/>
  <c r="Q810" i="20"/>
  <c r="R810" i="20"/>
  <c r="S810" i="20"/>
  <c r="T810" i="20"/>
  <c r="U810" i="20"/>
  <c r="V810" i="20"/>
  <c r="W810" i="20"/>
  <c r="X810" i="20"/>
  <c r="Y810" i="20"/>
  <c r="Z810" i="20"/>
  <c r="AA810" i="20"/>
  <c r="AB810" i="20"/>
  <c r="AC810" i="20"/>
  <c r="AD810" i="20"/>
  <c r="AE810" i="20"/>
  <c r="J811" i="20"/>
  <c r="K811" i="20"/>
  <c r="L811" i="20"/>
  <c r="M811" i="20"/>
  <c r="N811" i="20"/>
  <c r="O811" i="20"/>
  <c r="P811" i="20"/>
  <c r="Q811" i="20"/>
  <c r="R811" i="20"/>
  <c r="S811" i="20"/>
  <c r="T811" i="20"/>
  <c r="U811" i="20"/>
  <c r="V811" i="20"/>
  <c r="W811" i="20"/>
  <c r="X811" i="20"/>
  <c r="Y811" i="20"/>
  <c r="Z811" i="20"/>
  <c r="AA811" i="20"/>
  <c r="AB811" i="20"/>
  <c r="AC811" i="20"/>
  <c r="AD811" i="20"/>
  <c r="AE811" i="20"/>
  <c r="J812" i="20"/>
  <c r="K812" i="20"/>
  <c r="L812" i="20"/>
  <c r="M812" i="20"/>
  <c r="N812" i="20"/>
  <c r="O812" i="20"/>
  <c r="P812" i="20"/>
  <c r="Q812" i="20"/>
  <c r="R812" i="20"/>
  <c r="S812" i="20"/>
  <c r="T812" i="20"/>
  <c r="U812" i="20"/>
  <c r="V812" i="20"/>
  <c r="W812" i="20"/>
  <c r="X812" i="20"/>
  <c r="Y812" i="20"/>
  <c r="Z812" i="20"/>
  <c r="AA812" i="20"/>
  <c r="AB812" i="20"/>
  <c r="AC812" i="20"/>
  <c r="AD812" i="20"/>
  <c r="AE812" i="20"/>
  <c r="J813" i="20"/>
  <c r="K813" i="20"/>
  <c r="L813" i="20"/>
  <c r="M813" i="20"/>
  <c r="N813" i="20"/>
  <c r="O813" i="20"/>
  <c r="P813" i="20"/>
  <c r="Q813" i="20"/>
  <c r="R813" i="20"/>
  <c r="S813" i="20"/>
  <c r="T813" i="20"/>
  <c r="U813" i="20"/>
  <c r="V813" i="20"/>
  <c r="W813" i="20"/>
  <c r="X813" i="20"/>
  <c r="Y813" i="20"/>
  <c r="Z813" i="20"/>
  <c r="AA813" i="20"/>
  <c r="AB813" i="20"/>
  <c r="AC813" i="20"/>
  <c r="AD813" i="20"/>
  <c r="AE813" i="20"/>
  <c r="J814" i="20"/>
  <c r="K814" i="20"/>
  <c r="L814" i="20"/>
  <c r="M814" i="20"/>
  <c r="N814" i="20"/>
  <c r="O814" i="20"/>
  <c r="P814" i="20"/>
  <c r="Q814" i="20"/>
  <c r="R814" i="20"/>
  <c r="S814" i="20"/>
  <c r="T814" i="20"/>
  <c r="U814" i="20"/>
  <c r="V814" i="20"/>
  <c r="W814" i="20"/>
  <c r="X814" i="20"/>
  <c r="Y814" i="20"/>
  <c r="Z814" i="20"/>
  <c r="AA814" i="20"/>
  <c r="AB814" i="20"/>
  <c r="AC814" i="20"/>
  <c r="AD814" i="20"/>
  <c r="AE814" i="20"/>
  <c r="J815" i="20"/>
  <c r="K815" i="20"/>
  <c r="L815" i="20"/>
  <c r="M815" i="20"/>
  <c r="N815" i="20"/>
  <c r="O815" i="20"/>
  <c r="P815" i="20"/>
  <c r="Q815" i="20"/>
  <c r="R815" i="20"/>
  <c r="S815" i="20"/>
  <c r="T815" i="20"/>
  <c r="U815" i="20"/>
  <c r="V815" i="20"/>
  <c r="W815" i="20"/>
  <c r="X815" i="20"/>
  <c r="Y815" i="20"/>
  <c r="Z815" i="20"/>
  <c r="AA815" i="20"/>
  <c r="AB815" i="20"/>
  <c r="AC815" i="20"/>
  <c r="AD815" i="20"/>
  <c r="AE815" i="20"/>
  <c r="J816" i="20"/>
  <c r="K816" i="20"/>
  <c r="L816" i="20"/>
  <c r="M816" i="20"/>
  <c r="N816" i="20"/>
  <c r="O816" i="20"/>
  <c r="P816" i="20"/>
  <c r="Q816" i="20"/>
  <c r="R816" i="20"/>
  <c r="S816" i="20"/>
  <c r="T816" i="20"/>
  <c r="U816" i="20"/>
  <c r="V816" i="20"/>
  <c r="W816" i="20"/>
  <c r="X816" i="20"/>
  <c r="Y816" i="20"/>
  <c r="Z816" i="20"/>
  <c r="AA816" i="20"/>
  <c r="AB816" i="20"/>
  <c r="AC816" i="20"/>
  <c r="AD816" i="20"/>
  <c r="AE816" i="20"/>
  <c r="J817" i="20"/>
  <c r="K817" i="20"/>
  <c r="L817" i="20"/>
  <c r="M817" i="20"/>
  <c r="N817" i="20"/>
  <c r="O817" i="20"/>
  <c r="P817" i="20"/>
  <c r="Q817" i="20"/>
  <c r="R817" i="20"/>
  <c r="S817" i="20"/>
  <c r="T817" i="20"/>
  <c r="U817" i="20"/>
  <c r="V817" i="20"/>
  <c r="W817" i="20"/>
  <c r="X817" i="20"/>
  <c r="Y817" i="20"/>
  <c r="Z817" i="20"/>
  <c r="AA817" i="20"/>
  <c r="AB817" i="20"/>
  <c r="AC817" i="20"/>
  <c r="AD817" i="20"/>
  <c r="AE817" i="20"/>
  <c r="J818" i="20"/>
  <c r="K818" i="20"/>
  <c r="L818" i="20"/>
  <c r="M818" i="20"/>
  <c r="N818" i="20"/>
  <c r="O818" i="20"/>
  <c r="P818" i="20"/>
  <c r="Q818" i="20"/>
  <c r="R818" i="20"/>
  <c r="S818" i="20"/>
  <c r="T818" i="20"/>
  <c r="U818" i="20"/>
  <c r="V818" i="20"/>
  <c r="W818" i="20"/>
  <c r="X818" i="20"/>
  <c r="Y818" i="20"/>
  <c r="Z818" i="20"/>
  <c r="AA818" i="20"/>
  <c r="AB818" i="20"/>
  <c r="AC818" i="20"/>
  <c r="AD818" i="20"/>
  <c r="AE818" i="20"/>
  <c r="J819" i="20"/>
  <c r="K819" i="20"/>
  <c r="L819" i="20"/>
  <c r="M819" i="20"/>
  <c r="N819" i="20"/>
  <c r="O819" i="20"/>
  <c r="P819" i="20"/>
  <c r="Q819" i="20"/>
  <c r="R819" i="20"/>
  <c r="S819" i="20"/>
  <c r="T819" i="20"/>
  <c r="U819" i="20"/>
  <c r="V819" i="20"/>
  <c r="W819" i="20"/>
  <c r="X819" i="20"/>
  <c r="Y819" i="20"/>
  <c r="Z819" i="20"/>
  <c r="AA819" i="20"/>
  <c r="AB819" i="20"/>
  <c r="AC819" i="20"/>
  <c r="AD819" i="20"/>
  <c r="AE819" i="20"/>
  <c r="J820" i="20"/>
  <c r="K820" i="20"/>
  <c r="L820" i="20"/>
  <c r="M820" i="20"/>
  <c r="N820" i="20"/>
  <c r="O820" i="20"/>
  <c r="P820" i="20"/>
  <c r="Q820" i="20"/>
  <c r="R820" i="20"/>
  <c r="S820" i="20"/>
  <c r="T820" i="20"/>
  <c r="U820" i="20"/>
  <c r="V820" i="20"/>
  <c r="W820" i="20"/>
  <c r="X820" i="20"/>
  <c r="Y820" i="20"/>
  <c r="Z820" i="20"/>
  <c r="AA820" i="20"/>
  <c r="AB820" i="20"/>
  <c r="AC820" i="20"/>
  <c r="AD820" i="20"/>
  <c r="AE820" i="20"/>
  <c r="J821" i="20"/>
  <c r="K821" i="20"/>
  <c r="L821" i="20"/>
  <c r="M821" i="20"/>
  <c r="N821" i="20"/>
  <c r="O821" i="20"/>
  <c r="P821" i="20"/>
  <c r="Q821" i="20"/>
  <c r="R821" i="20"/>
  <c r="S821" i="20"/>
  <c r="T821" i="20"/>
  <c r="U821" i="20"/>
  <c r="V821" i="20"/>
  <c r="W821" i="20"/>
  <c r="X821" i="20"/>
  <c r="Y821" i="20"/>
  <c r="Z821" i="20"/>
  <c r="AA821" i="20"/>
  <c r="AB821" i="20"/>
  <c r="AC821" i="20"/>
  <c r="AD821" i="20"/>
  <c r="AE821" i="20"/>
  <c r="J822" i="20"/>
  <c r="K822" i="20"/>
  <c r="L822" i="20"/>
  <c r="M822" i="20"/>
  <c r="N822" i="20"/>
  <c r="O822" i="20"/>
  <c r="P822" i="20"/>
  <c r="Q822" i="20"/>
  <c r="R822" i="20"/>
  <c r="S822" i="20"/>
  <c r="T822" i="20"/>
  <c r="U822" i="20"/>
  <c r="V822" i="20"/>
  <c r="W822" i="20"/>
  <c r="X822" i="20"/>
  <c r="Y822" i="20"/>
  <c r="Z822" i="20"/>
  <c r="AA822" i="20"/>
  <c r="AB822" i="20"/>
  <c r="AC822" i="20"/>
  <c r="AD822" i="20"/>
  <c r="AE822" i="20"/>
  <c r="J823" i="20"/>
  <c r="K823" i="20"/>
  <c r="L823" i="20"/>
  <c r="M823" i="20"/>
  <c r="N823" i="20"/>
  <c r="O823" i="20"/>
  <c r="P823" i="20"/>
  <c r="Q823" i="20"/>
  <c r="R823" i="20"/>
  <c r="S823" i="20"/>
  <c r="T823" i="20"/>
  <c r="U823" i="20"/>
  <c r="V823" i="20"/>
  <c r="W823" i="20"/>
  <c r="X823" i="20"/>
  <c r="Y823" i="20"/>
  <c r="Z823" i="20"/>
  <c r="AA823" i="20"/>
  <c r="AB823" i="20"/>
  <c r="AC823" i="20"/>
  <c r="AD823" i="20"/>
  <c r="AE823" i="20"/>
  <c r="J824" i="20"/>
  <c r="K824" i="20"/>
  <c r="L824" i="20"/>
  <c r="M824" i="20"/>
  <c r="N824" i="20"/>
  <c r="O824" i="20"/>
  <c r="P824" i="20"/>
  <c r="Q824" i="20"/>
  <c r="R824" i="20"/>
  <c r="S824" i="20"/>
  <c r="T824" i="20"/>
  <c r="U824" i="20"/>
  <c r="V824" i="20"/>
  <c r="W824" i="20"/>
  <c r="X824" i="20"/>
  <c r="Y824" i="20"/>
  <c r="Z824" i="20"/>
  <c r="AA824" i="20"/>
  <c r="AB824" i="20"/>
  <c r="AC824" i="20"/>
  <c r="AD824" i="20"/>
  <c r="AE824" i="20"/>
  <c r="J825" i="20"/>
  <c r="K825" i="20"/>
  <c r="L825" i="20"/>
  <c r="M825" i="20"/>
  <c r="N825" i="20"/>
  <c r="O825" i="20"/>
  <c r="P825" i="20"/>
  <c r="Q825" i="20"/>
  <c r="R825" i="20"/>
  <c r="S825" i="20"/>
  <c r="T825" i="20"/>
  <c r="U825" i="20"/>
  <c r="V825" i="20"/>
  <c r="W825" i="20"/>
  <c r="X825" i="20"/>
  <c r="Y825" i="20"/>
  <c r="Z825" i="20"/>
  <c r="AA825" i="20"/>
  <c r="AB825" i="20"/>
  <c r="AC825" i="20"/>
  <c r="AD825" i="20"/>
  <c r="AE825" i="20"/>
  <c r="J826" i="20"/>
  <c r="K826" i="20"/>
  <c r="L826" i="20"/>
  <c r="M826" i="20"/>
  <c r="N826" i="20"/>
  <c r="O826" i="20"/>
  <c r="P826" i="20"/>
  <c r="Q826" i="20"/>
  <c r="R826" i="20"/>
  <c r="S826" i="20"/>
  <c r="T826" i="20"/>
  <c r="U826" i="20"/>
  <c r="V826" i="20"/>
  <c r="W826" i="20"/>
  <c r="X826" i="20"/>
  <c r="Y826" i="20"/>
  <c r="Z826" i="20"/>
  <c r="AA826" i="20"/>
  <c r="AB826" i="20"/>
  <c r="AC826" i="20"/>
  <c r="AD826" i="20"/>
  <c r="AE826" i="20"/>
  <c r="J827" i="20"/>
  <c r="K827" i="20"/>
  <c r="L827" i="20"/>
  <c r="M827" i="20"/>
  <c r="N827" i="20"/>
  <c r="O827" i="20"/>
  <c r="P827" i="20"/>
  <c r="Q827" i="20"/>
  <c r="R827" i="20"/>
  <c r="S827" i="20"/>
  <c r="T827" i="20"/>
  <c r="U827" i="20"/>
  <c r="V827" i="20"/>
  <c r="W827" i="20"/>
  <c r="X827" i="20"/>
  <c r="Y827" i="20"/>
  <c r="Z827" i="20"/>
  <c r="AA827" i="20"/>
  <c r="AB827" i="20"/>
  <c r="AC827" i="20"/>
  <c r="AD827" i="20"/>
  <c r="AE827" i="20"/>
  <c r="J828" i="20"/>
  <c r="K828" i="20"/>
  <c r="L828" i="20"/>
  <c r="M828" i="20"/>
  <c r="N828" i="20"/>
  <c r="O828" i="20"/>
  <c r="P828" i="20"/>
  <c r="Q828" i="20"/>
  <c r="R828" i="20"/>
  <c r="S828" i="20"/>
  <c r="T828" i="20"/>
  <c r="U828" i="20"/>
  <c r="V828" i="20"/>
  <c r="W828" i="20"/>
  <c r="X828" i="20"/>
  <c r="Y828" i="20"/>
  <c r="Z828" i="20"/>
  <c r="AA828" i="20"/>
  <c r="AB828" i="20"/>
  <c r="AC828" i="20"/>
  <c r="AD828" i="20"/>
  <c r="AE828" i="20"/>
  <c r="J829" i="20"/>
  <c r="K829" i="20"/>
  <c r="L829" i="20"/>
  <c r="M829" i="20"/>
  <c r="N829" i="20"/>
  <c r="O829" i="20"/>
  <c r="P829" i="20"/>
  <c r="Q829" i="20"/>
  <c r="R829" i="20"/>
  <c r="S829" i="20"/>
  <c r="T829" i="20"/>
  <c r="U829" i="20"/>
  <c r="V829" i="20"/>
  <c r="W829" i="20"/>
  <c r="X829" i="20"/>
  <c r="Y829" i="20"/>
  <c r="Z829" i="20"/>
  <c r="AA829" i="20"/>
  <c r="AB829" i="20"/>
  <c r="AC829" i="20"/>
  <c r="AD829" i="20"/>
  <c r="AE829" i="20"/>
  <c r="J830" i="20"/>
  <c r="K830" i="20"/>
  <c r="L830" i="20"/>
  <c r="M830" i="20"/>
  <c r="N830" i="20"/>
  <c r="O830" i="20"/>
  <c r="P830" i="20"/>
  <c r="Q830" i="20"/>
  <c r="R830" i="20"/>
  <c r="S830" i="20"/>
  <c r="T830" i="20"/>
  <c r="U830" i="20"/>
  <c r="V830" i="20"/>
  <c r="W830" i="20"/>
  <c r="X830" i="20"/>
  <c r="Y830" i="20"/>
  <c r="Z830" i="20"/>
  <c r="AA830" i="20"/>
  <c r="AB830" i="20"/>
  <c r="AC830" i="20"/>
  <c r="AD830" i="20"/>
  <c r="AE830" i="20"/>
  <c r="J831" i="20"/>
  <c r="K831" i="20"/>
  <c r="L831" i="20"/>
  <c r="M831" i="20"/>
  <c r="N831" i="20"/>
  <c r="O831" i="20"/>
  <c r="P831" i="20"/>
  <c r="Q831" i="20"/>
  <c r="R831" i="20"/>
  <c r="S831" i="20"/>
  <c r="T831" i="20"/>
  <c r="U831" i="20"/>
  <c r="V831" i="20"/>
  <c r="W831" i="20"/>
  <c r="X831" i="20"/>
  <c r="Y831" i="20"/>
  <c r="Z831" i="20"/>
  <c r="AA831" i="20"/>
  <c r="AB831" i="20"/>
  <c r="AC831" i="20"/>
  <c r="AD831" i="20"/>
  <c r="AE831" i="20"/>
  <c r="J832" i="20"/>
  <c r="K832" i="20"/>
  <c r="L832" i="20"/>
  <c r="M832" i="20"/>
  <c r="N832" i="20"/>
  <c r="O832" i="20"/>
  <c r="P832" i="20"/>
  <c r="Q832" i="20"/>
  <c r="R832" i="20"/>
  <c r="S832" i="20"/>
  <c r="T832" i="20"/>
  <c r="U832" i="20"/>
  <c r="V832" i="20"/>
  <c r="W832" i="20"/>
  <c r="X832" i="20"/>
  <c r="Y832" i="20"/>
  <c r="Z832" i="20"/>
  <c r="AA832" i="20"/>
  <c r="AB832" i="20"/>
  <c r="AC832" i="20"/>
  <c r="AD832" i="20"/>
  <c r="AE832" i="20"/>
  <c r="J833" i="20"/>
  <c r="K833" i="20"/>
  <c r="L833" i="20"/>
  <c r="M833" i="20"/>
  <c r="N833" i="20"/>
  <c r="O833" i="20"/>
  <c r="P833" i="20"/>
  <c r="Q833" i="20"/>
  <c r="R833" i="20"/>
  <c r="S833" i="20"/>
  <c r="T833" i="20"/>
  <c r="U833" i="20"/>
  <c r="V833" i="20"/>
  <c r="W833" i="20"/>
  <c r="X833" i="20"/>
  <c r="Y833" i="20"/>
  <c r="Z833" i="20"/>
  <c r="AA833" i="20"/>
  <c r="AB833" i="20"/>
  <c r="AC833" i="20"/>
  <c r="AD833" i="20"/>
  <c r="AE833" i="20"/>
  <c r="J834" i="20"/>
  <c r="K834" i="20"/>
  <c r="L834" i="20"/>
  <c r="M834" i="20"/>
  <c r="N834" i="20"/>
  <c r="O834" i="20"/>
  <c r="P834" i="20"/>
  <c r="Q834" i="20"/>
  <c r="R834" i="20"/>
  <c r="S834" i="20"/>
  <c r="T834" i="20"/>
  <c r="U834" i="20"/>
  <c r="V834" i="20"/>
  <c r="W834" i="20"/>
  <c r="X834" i="20"/>
  <c r="Y834" i="20"/>
  <c r="Z834" i="20"/>
  <c r="AA834" i="20"/>
  <c r="AB834" i="20"/>
  <c r="AC834" i="20"/>
  <c r="AD834" i="20"/>
  <c r="AE834" i="20"/>
  <c r="J835" i="20"/>
  <c r="K835" i="20"/>
  <c r="L835" i="20"/>
  <c r="M835" i="20"/>
  <c r="N835" i="20"/>
  <c r="O835" i="20"/>
  <c r="P835" i="20"/>
  <c r="Q835" i="20"/>
  <c r="R835" i="20"/>
  <c r="S835" i="20"/>
  <c r="T835" i="20"/>
  <c r="U835" i="20"/>
  <c r="V835" i="20"/>
  <c r="W835" i="20"/>
  <c r="X835" i="20"/>
  <c r="Y835" i="20"/>
  <c r="Z835" i="20"/>
  <c r="AA835" i="20"/>
  <c r="AB835" i="20"/>
  <c r="AC835" i="20"/>
  <c r="AD835" i="20"/>
  <c r="AE835" i="20"/>
  <c r="J836" i="20"/>
  <c r="K836" i="20"/>
  <c r="L836" i="20"/>
  <c r="M836" i="20"/>
  <c r="N836" i="20"/>
  <c r="O836" i="20"/>
  <c r="P836" i="20"/>
  <c r="Q836" i="20"/>
  <c r="R836" i="20"/>
  <c r="S836" i="20"/>
  <c r="T836" i="20"/>
  <c r="U836" i="20"/>
  <c r="V836" i="20"/>
  <c r="W836" i="20"/>
  <c r="X836" i="20"/>
  <c r="Y836" i="20"/>
  <c r="Z836" i="20"/>
  <c r="AA836" i="20"/>
  <c r="AB836" i="20"/>
  <c r="AC836" i="20"/>
  <c r="AD836" i="20"/>
  <c r="AE836" i="20"/>
  <c r="J837" i="20"/>
  <c r="K837" i="20"/>
  <c r="L837" i="20"/>
  <c r="M837" i="20"/>
  <c r="N837" i="20"/>
  <c r="O837" i="20"/>
  <c r="P837" i="20"/>
  <c r="Q837" i="20"/>
  <c r="R837" i="20"/>
  <c r="S837" i="20"/>
  <c r="T837" i="20"/>
  <c r="U837" i="20"/>
  <c r="V837" i="20"/>
  <c r="W837" i="20"/>
  <c r="X837" i="20"/>
  <c r="Y837" i="20"/>
  <c r="Z837" i="20"/>
  <c r="AA837" i="20"/>
  <c r="AB837" i="20"/>
  <c r="AC837" i="20"/>
  <c r="AD837" i="20"/>
  <c r="AE837" i="20"/>
  <c r="J838" i="20"/>
  <c r="K838" i="20"/>
  <c r="L838" i="20"/>
  <c r="M838" i="20"/>
  <c r="N838" i="20"/>
  <c r="O838" i="20"/>
  <c r="P838" i="20"/>
  <c r="Q838" i="20"/>
  <c r="R838" i="20"/>
  <c r="S838" i="20"/>
  <c r="T838" i="20"/>
  <c r="U838" i="20"/>
  <c r="V838" i="20"/>
  <c r="W838" i="20"/>
  <c r="X838" i="20"/>
  <c r="Y838" i="20"/>
  <c r="Z838" i="20"/>
  <c r="AA838" i="20"/>
  <c r="AB838" i="20"/>
  <c r="AC838" i="20"/>
  <c r="AD838" i="20"/>
  <c r="AE838" i="20"/>
  <c r="J839" i="20"/>
  <c r="K839" i="20"/>
  <c r="L839" i="20"/>
  <c r="M839" i="20"/>
  <c r="N839" i="20"/>
  <c r="O839" i="20"/>
  <c r="P839" i="20"/>
  <c r="Q839" i="20"/>
  <c r="R839" i="20"/>
  <c r="S839" i="20"/>
  <c r="T839" i="20"/>
  <c r="U839" i="20"/>
  <c r="V839" i="20"/>
  <c r="W839" i="20"/>
  <c r="X839" i="20"/>
  <c r="Y839" i="20"/>
  <c r="Z839" i="20"/>
  <c r="AA839" i="20"/>
  <c r="AB839" i="20"/>
  <c r="AC839" i="20"/>
  <c r="AD839" i="20"/>
  <c r="AE839" i="20"/>
  <c r="J840" i="20"/>
  <c r="K840" i="20"/>
  <c r="L840" i="20"/>
  <c r="M840" i="20"/>
  <c r="N840" i="20"/>
  <c r="O840" i="20"/>
  <c r="P840" i="20"/>
  <c r="Q840" i="20"/>
  <c r="R840" i="20"/>
  <c r="S840" i="20"/>
  <c r="T840" i="20"/>
  <c r="U840" i="20"/>
  <c r="V840" i="20"/>
  <c r="W840" i="20"/>
  <c r="X840" i="20"/>
  <c r="Y840" i="20"/>
  <c r="Z840" i="20"/>
  <c r="AA840" i="20"/>
  <c r="AB840" i="20"/>
  <c r="AC840" i="20"/>
  <c r="AD840" i="20"/>
  <c r="AE840" i="20"/>
  <c r="J841" i="20"/>
  <c r="K841" i="20"/>
  <c r="L841" i="20"/>
  <c r="M841" i="20"/>
  <c r="N841" i="20"/>
  <c r="O841" i="20"/>
  <c r="P841" i="20"/>
  <c r="Q841" i="20"/>
  <c r="R841" i="20"/>
  <c r="S841" i="20"/>
  <c r="T841" i="20"/>
  <c r="U841" i="20"/>
  <c r="V841" i="20"/>
  <c r="W841" i="20"/>
  <c r="X841" i="20"/>
  <c r="Y841" i="20"/>
  <c r="Z841" i="20"/>
  <c r="AA841" i="20"/>
  <c r="AB841" i="20"/>
  <c r="AC841" i="20"/>
  <c r="AD841" i="20"/>
  <c r="AE841" i="20"/>
  <c r="J842" i="20"/>
  <c r="K842" i="20"/>
  <c r="L842" i="20"/>
  <c r="M842" i="20"/>
  <c r="N842" i="20"/>
  <c r="O842" i="20"/>
  <c r="P842" i="20"/>
  <c r="Q842" i="20"/>
  <c r="R842" i="20"/>
  <c r="S842" i="20"/>
  <c r="T842" i="20"/>
  <c r="U842" i="20"/>
  <c r="V842" i="20"/>
  <c r="W842" i="20"/>
  <c r="X842" i="20"/>
  <c r="Y842" i="20"/>
  <c r="Z842" i="20"/>
  <c r="AA842" i="20"/>
  <c r="AB842" i="20"/>
  <c r="AC842" i="20"/>
  <c r="AD842" i="20"/>
  <c r="AE842" i="20"/>
  <c r="J843" i="20"/>
  <c r="K843" i="20"/>
  <c r="L843" i="20"/>
  <c r="M843" i="20"/>
  <c r="N843" i="20"/>
  <c r="O843" i="20"/>
  <c r="P843" i="20"/>
  <c r="Q843" i="20"/>
  <c r="R843" i="20"/>
  <c r="S843" i="20"/>
  <c r="T843" i="20"/>
  <c r="U843" i="20"/>
  <c r="V843" i="20"/>
  <c r="W843" i="20"/>
  <c r="X843" i="20"/>
  <c r="Y843" i="20"/>
  <c r="Z843" i="20"/>
  <c r="AA843" i="20"/>
  <c r="AB843" i="20"/>
  <c r="AC843" i="20"/>
  <c r="AD843" i="20"/>
  <c r="AE843" i="20"/>
  <c r="J844" i="20"/>
  <c r="K844" i="20"/>
  <c r="L844" i="20"/>
  <c r="M844" i="20"/>
  <c r="N844" i="20"/>
  <c r="O844" i="20"/>
  <c r="P844" i="20"/>
  <c r="Q844" i="20"/>
  <c r="R844" i="20"/>
  <c r="S844" i="20"/>
  <c r="T844" i="20"/>
  <c r="U844" i="20"/>
  <c r="V844" i="20"/>
  <c r="W844" i="20"/>
  <c r="X844" i="20"/>
  <c r="Y844" i="20"/>
  <c r="Z844" i="20"/>
  <c r="AA844" i="20"/>
  <c r="AB844" i="20"/>
  <c r="AC844" i="20"/>
  <c r="AD844" i="20"/>
  <c r="AE844" i="20"/>
  <c r="J845" i="20"/>
  <c r="K845" i="20"/>
  <c r="L845" i="20"/>
  <c r="M845" i="20"/>
  <c r="N845" i="20"/>
  <c r="O845" i="20"/>
  <c r="P845" i="20"/>
  <c r="Q845" i="20"/>
  <c r="R845" i="20"/>
  <c r="S845" i="20"/>
  <c r="T845" i="20"/>
  <c r="U845" i="20"/>
  <c r="V845" i="20"/>
  <c r="W845" i="20"/>
  <c r="X845" i="20"/>
  <c r="Y845" i="20"/>
  <c r="Z845" i="20"/>
  <c r="AA845" i="20"/>
  <c r="AB845" i="20"/>
  <c r="AC845" i="20"/>
  <c r="AD845" i="20"/>
  <c r="AE845" i="20"/>
  <c r="J846" i="20"/>
  <c r="K846" i="20"/>
  <c r="L846" i="20"/>
  <c r="M846" i="20"/>
  <c r="N846" i="20"/>
  <c r="O846" i="20"/>
  <c r="P846" i="20"/>
  <c r="Q846" i="20"/>
  <c r="R846" i="20"/>
  <c r="S846" i="20"/>
  <c r="T846" i="20"/>
  <c r="U846" i="20"/>
  <c r="V846" i="20"/>
  <c r="W846" i="20"/>
  <c r="X846" i="20"/>
  <c r="Y846" i="20"/>
  <c r="Z846" i="20"/>
  <c r="AA846" i="20"/>
  <c r="AB846" i="20"/>
  <c r="AC846" i="20"/>
  <c r="AD846" i="20"/>
  <c r="AE846" i="20"/>
  <c r="J847" i="20"/>
  <c r="K847" i="20"/>
  <c r="L847" i="20"/>
  <c r="M847" i="20"/>
  <c r="N847" i="20"/>
  <c r="O847" i="20"/>
  <c r="P847" i="20"/>
  <c r="Q847" i="20"/>
  <c r="R847" i="20"/>
  <c r="S847" i="20"/>
  <c r="T847" i="20"/>
  <c r="U847" i="20"/>
  <c r="V847" i="20"/>
  <c r="W847" i="20"/>
  <c r="X847" i="20"/>
  <c r="Y847" i="20"/>
  <c r="Z847" i="20"/>
  <c r="AA847" i="20"/>
  <c r="AB847" i="20"/>
  <c r="AC847" i="20"/>
  <c r="AD847" i="20"/>
  <c r="AE847" i="20"/>
  <c r="J848" i="20"/>
  <c r="K848" i="20"/>
  <c r="L848" i="20"/>
  <c r="M848" i="20"/>
  <c r="N848" i="20"/>
  <c r="O848" i="20"/>
  <c r="P848" i="20"/>
  <c r="Q848" i="20"/>
  <c r="R848" i="20"/>
  <c r="S848" i="20"/>
  <c r="T848" i="20"/>
  <c r="U848" i="20"/>
  <c r="V848" i="20"/>
  <c r="W848" i="20"/>
  <c r="X848" i="20"/>
  <c r="Y848" i="20"/>
  <c r="Z848" i="20"/>
  <c r="AA848" i="20"/>
  <c r="AB848" i="20"/>
  <c r="AC848" i="20"/>
  <c r="AD848" i="20"/>
  <c r="AE848" i="20"/>
  <c r="J849" i="20"/>
  <c r="K849" i="20"/>
  <c r="L849" i="20"/>
  <c r="M849" i="20"/>
  <c r="N849" i="20"/>
  <c r="O849" i="20"/>
  <c r="P849" i="20"/>
  <c r="Q849" i="20"/>
  <c r="R849" i="20"/>
  <c r="S849" i="20"/>
  <c r="T849" i="20"/>
  <c r="U849" i="20"/>
  <c r="V849" i="20"/>
  <c r="W849" i="20"/>
  <c r="X849" i="20"/>
  <c r="Y849" i="20"/>
  <c r="Z849" i="20"/>
  <c r="AA849" i="20"/>
  <c r="AB849" i="20"/>
  <c r="AC849" i="20"/>
  <c r="AD849" i="20"/>
  <c r="AE849" i="20"/>
  <c r="J850" i="20"/>
  <c r="K850" i="20"/>
  <c r="L850" i="20"/>
  <c r="M850" i="20"/>
  <c r="N850" i="20"/>
  <c r="O850" i="20"/>
  <c r="P850" i="20"/>
  <c r="Q850" i="20"/>
  <c r="R850" i="20"/>
  <c r="S850" i="20"/>
  <c r="T850" i="20"/>
  <c r="U850" i="20"/>
  <c r="V850" i="20"/>
  <c r="W850" i="20"/>
  <c r="X850" i="20"/>
  <c r="Y850" i="20"/>
  <c r="Z850" i="20"/>
  <c r="AA850" i="20"/>
  <c r="AB850" i="20"/>
  <c r="AC850" i="20"/>
  <c r="AD850" i="20"/>
  <c r="AE850" i="20"/>
  <c r="J851" i="20"/>
  <c r="K851" i="20"/>
  <c r="L851" i="20"/>
  <c r="M851" i="20"/>
  <c r="N851" i="20"/>
  <c r="O851" i="20"/>
  <c r="P851" i="20"/>
  <c r="Q851" i="20"/>
  <c r="R851" i="20"/>
  <c r="S851" i="20"/>
  <c r="T851" i="20"/>
  <c r="U851" i="20"/>
  <c r="V851" i="20"/>
  <c r="W851" i="20"/>
  <c r="X851" i="20"/>
  <c r="Y851" i="20"/>
  <c r="Z851" i="20"/>
  <c r="AA851" i="20"/>
  <c r="AB851" i="20"/>
  <c r="AC851" i="20"/>
  <c r="AD851" i="20"/>
  <c r="AE851" i="20"/>
  <c r="J852" i="20"/>
  <c r="K852" i="20"/>
  <c r="L852" i="20"/>
  <c r="M852" i="20"/>
  <c r="N852" i="20"/>
  <c r="O852" i="20"/>
  <c r="P852" i="20"/>
  <c r="Q852" i="20"/>
  <c r="R852" i="20"/>
  <c r="S852" i="20"/>
  <c r="T852" i="20"/>
  <c r="U852" i="20"/>
  <c r="V852" i="20"/>
  <c r="W852" i="20"/>
  <c r="X852" i="20"/>
  <c r="Y852" i="20"/>
  <c r="Z852" i="20"/>
  <c r="AA852" i="20"/>
  <c r="AB852" i="20"/>
  <c r="AC852" i="20"/>
  <c r="AD852" i="20"/>
  <c r="AE852" i="20"/>
  <c r="J853" i="20"/>
  <c r="K853" i="20"/>
  <c r="L853" i="20"/>
  <c r="M853" i="20"/>
  <c r="N853" i="20"/>
  <c r="O853" i="20"/>
  <c r="P853" i="20"/>
  <c r="Q853" i="20"/>
  <c r="R853" i="20"/>
  <c r="S853" i="20"/>
  <c r="T853" i="20"/>
  <c r="U853" i="20"/>
  <c r="V853" i="20"/>
  <c r="W853" i="20"/>
  <c r="X853" i="20"/>
  <c r="Y853" i="20"/>
  <c r="Z853" i="20"/>
  <c r="AA853" i="20"/>
  <c r="AB853" i="20"/>
  <c r="AC853" i="20"/>
  <c r="AD853" i="20"/>
  <c r="AE853" i="20"/>
  <c r="J854" i="20"/>
  <c r="K854" i="20"/>
  <c r="L854" i="20"/>
  <c r="M854" i="20"/>
  <c r="N854" i="20"/>
  <c r="O854" i="20"/>
  <c r="P854" i="20"/>
  <c r="Q854" i="20"/>
  <c r="R854" i="20"/>
  <c r="S854" i="20"/>
  <c r="T854" i="20"/>
  <c r="U854" i="20"/>
  <c r="V854" i="20"/>
  <c r="W854" i="20"/>
  <c r="X854" i="20"/>
  <c r="Y854" i="20"/>
  <c r="Z854" i="20"/>
  <c r="AA854" i="20"/>
  <c r="AB854" i="20"/>
  <c r="AC854" i="20"/>
  <c r="AD854" i="20"/>
  <c r="AE854" i="20"/>
  <c r="J855" i="20"/>
  <c r="K855" i="20"/>
  <c r="L855" i="20"/>
  <c r="M855" i="20"/>
  <c r="N855" i="20"/>
  <c r="O855" i="20"/>
  <c r="P855" i="20"/>
  <c r="Q855" i="20"/>
  <c r="R855" i="20"/>
  <c r="S855" i="20"/>
  <c r="T855" i="20"/>
  <c r="U855" i="20"/>
  <c r="V855" i="20"/>
  <c r="W855" i="20"/>
  <c r="X855" i="20"/>
  <c r="Y855" i="20"/>
  <c r="Z855" i="20"/>
  <c r="AA855" i="20"/>
  <c r="AB855" i="20"/>
  <c r="AC855" i="20"/>
  <c r="AD855" i="20"/>
  <c r="AE855" i="20"/>
  <c r="J856" i="20"/>
  <c r="K856" i="20"/>
  <c r="L856" i="20"/>
  <c r="M856" i="20"/>
  <c r="N856" i="20"/>
  <c r="O856" i="20"/>
  <c r="P856" i="20"/>
  <c r="Q856" i="20"/>
  <c r="R856" i="20"/>
  <c r="S856" i="20"/>
  <c r="T856" i="20"/>
  <c r="U856" i="20"/>
  <c r="V856" i="20"/>
  <c r="W856" i="20"/>
  <c r="X856" i="20"/>
  <c r="Y856" i="20"/>
  <c r="Z856" i="20"/>
  <c r="AA856" i="20"/>
  <c r="AB856" i="20"/>
  <c r="AC856" i="20"/>
  <c r="AD856" i="20"/>
  <c r="AE856" i="20"/>
  <c r="J857" i="20"/>
  <c r="K857" i="20"/>
  <c r="L857" i="20"/>
  <c r="M857" i="20"/>
  <c r="N857" i="20"/>
  <c r="O857" i="20"/>
  <c r="P857" i="20"/>
  <c r="Q857" i="20"/>
  <c r="R857" i="20"/>
  <c r="S857" i="20"/>
  <c r="T857" i="20"/>
  <c r="U857" i="20"/>
  <c r="V857" i="20"/>
  <c r="W857" i="20"/>
  <c r="X857" i="20"/>
  <c r="Y857" i="20"/>
  <c r="Z857" i="20"/>
  <c r="AA857" i="20"/>
  <c r="AB857" i="20"/>
  <c r="AC857" i="20"/>
  <c r="AD857" i="20"/>
  <c r="AE857" i="20"/>
  <c r="J858" i="20"/>
  <c r="K858" i="20"/>
  <c r="L858" i="20"/>
  <c r="M858" i="20"/>
  <c r="N858" i="20"/>
  <c r="O858" i="20"/>
  <c r="P858" i="20"/>
  <c r="Q858" i="20"/>
  <c r="R858" i="20"/>
  <c r="S858" i="20"/>
  <c r="T858" i="20"/>
  <c r="U858" i="20"/>
  <c r="V858" i="20"/>
  <c r="W858" i="20"/>
  <c r="X858" i="20"/>
  <c r="Y858" i="20"/>
  <c r="Z858" i="20"/>
  <c r="AA858" i="20"/>
  <c r="AB858" i="20"/>
  <c r="AC858" i="20"/>
  <c r="AD858" i="20"/>
  <c r="AE858" i="20"/>
  <c r="J859" i="20"/>
  <c r="K859" i="20"/>
  <c r="L859" i="20"/>
  <c r="M859" i="20"/>
  <c r="N859" i="20"/>
  <c r="O859" i="20"/>
  <c r="P859" i="20"/>
  <c r="Q859" i="20"/>
  <c r="R859" i="20"/>
  <c r="S859" i="20"/>
  <c r="T859" i="20"/>
  <c r="U859" i="20"/>
  <c r="V859" i="20"/>
  <c r="W859" i="20"/>
  <c r="X859" i="20"/>
  <c r="Y859" i="20"/>
  <c r="Z859" i="20"/>
  <c r="AA859" i="20"/>
  <c r="AB859" i="20"/>
  <c r="AC859" i="20"/>
  <c r="AD859" i="20"/>
  <c r="AE859" i="20"/>
  <c r="J860" i="20"/>
  <c r="K860" i="20"/>
  <c r="L860" i="20"/>
  <c r="M860" i="20"/>
  <c r="N860" i="20"/>
  <c r="O860" i="20"/>
  <c r="P860" i="20"/>
  <c r="Q860" i="20"/>
  <c r="R860" i="20"/>
  <c r="S860" i="20"/>
  <c r="T860" i="20"/>
  <c r="U860" i="20"/>
  <c r="V860" i="20"/>
  <c r="W860" i="20"/>
  <c r="X860" i="20"/>
  <c r="Y860" i="20"/>
  <c r="Z860" i="20"/>
  <c r="AA860" i="20"/>
  <c r="AB860" i="20"/>
  <c r="AC860" i="20"/>
  <c r="AD860" i="20"/>
  <c r="AE860" i="20"/>
  <c r="J861" i="20"/>
  <c r="K861" i="20"/>
  <c r="L861" i="20"/>
  <c r="M861" i="20"/>
  <c r="N861" i="20"/>
  <c r="O861" i="20"/>
  <c r="P861" i="20"/>
  <c r="Q861" i="20"/>
  <c r="R861" i="20"/>
  <c r="S861" i="20"/>
  <c r="T861" i="20"/>
  <c r="U861" i="20"/>
  <c r="V861" i="20"/>
  <c r="W861" i="20"/>
  <c r="X861" i="20"/>
  <c r="Y861" i="20"/>
  <c r="Z861" i="20"/>
  <c r="AA861" i="20"/>
  <c r="AB861" i="20"/>
  <c r="AC861" i="20"/>
  <c r="AD861" i="20"/>
  <c r="AE861" i="20"/>
  <c r="J862" i="20"/>
  <c r="K862" i="20"/>
  <c r="L862" i="20"/>
  <c r="M862" i="20"/>
  <c r="N862" i="20"/>
  <c r="O862" i="20"/>
  <c r="P862" i="20"/>
  <c r="Q862" i="20"/>
  <c r="R862" i="20"/>
  <c r="S862" i="20"/>
  <c r="T862" i="20"/>
  <c r="U862" i="20"/>
  <c r="V862" i="20"/>
  <c r="W862" i="20"/>
  <c r="X862" i="20"/>
  <c r="Y862" i="20"/>
  <c r="Z862" i="20"/>
  <c r="AA862" i="20"/>
  <c r="AB862" i="20"/>
  <c r="AC862" i="20"/>
  <c r="AD862" i="20"/>
  <c r="AE862" i="20"/>
  <c r="J863" i="20"/>
  <c r="K863" i="20"/>
  <c r="L863" i="20"/>
  <c r="M863" i="20"/>
  <c r="N863" i="20"/>
  <c r="O863" i="20"/>
  <c r="P863" i="20"/>
  <c r="Q863" i="20"/>
  <c r="R863" i="20"/>
  <c r="S863" i="20"/>
  <c r="T863" i="20"/>
  <c r="U863" i="20"/>
  <c r="V863" i="20"/>
  <c r="W863" i="20"/>
  <c r="X863" i="20"/>
  <c r="Y863" i="20"/>
  <c r="Z863" i="20"/>
  <c r="AA863" i="20"/>
  <c r="AB863" i="20"/>
  <c r="AC863" i="20"/>
  <c r="AD863" i="20"/>
  <c r="AE863" i="20"/>
  <c r="J864" i="20"/>
  <c r="K864" i="20"/>
  <c r="L864" i="20"/>
  <c r="M864" i="20"/>
  <c r="N864" i="20"/>
  <c r="O864" i="20"/>
  <c r="P864" i="20"/>
  <c r="Q864" i="20"/>
  <c r="R864" i="20"/>
  <c r="S864" i="20"/>
  <c r="T864" i="20"/>
  <c r="U864" i="20"/>
  <c r="V864" i="20"/>
  <c r="W864" i="20"/>
  <c r="X864" i="20"/>
  <c r="Y864" i="20"/>
  <c r="Z864" i="20"/>
  <c r="AA864" i="20"/>
  <c r="AB864" i="20"/>
  <c r="AC864" i="20"/>
  <c r="AD864" i="20"/>
  <c r="AE864" i="20"/>
  <c r="J865" i="20"/>
  <c r="K865" i="20"/>
  <c r="L865" i="20"/>
  <c r="M865" i="20"/>
  <c r="N865" i="20"/>
  <c r="O865" i="20"/>
  <c r="P865" i="20"/>
  <c r="Q865" i="20"/>
  <c r="R865" i="20"/>
  <c r="S865" i="20"/>
  <c r="T865" i="20"/>
  <c r="U865" i="20"/>
  <c r="V865" i="20"/>
  <c r="W865" i="20"/>
  <c r="X865" i="20"/>
  <c r="Y865" i="20"/>
  <c r="Z865" i="20"/>
  <c r="AA865" i="20"/>
  <c r="AB865" i="20"/>
  <c r="AC865" i="20"/>
  <c r="AD865" i="20"/>
  <c r="AE865" i="20"/>
  <c r="J866" i="20"/>
  <c r="K866" i="20"/>
  <c r="L866" i="20"/>
  <c r="M866" i="20"/>
  <c r="N866" i="20"/>
  <c r="O866" i="20"/>
  <c r="P866" i="20"/>
  <c r="Q866" i="20"/>
  <c r="R866" i="20"/>
  <c r="S866" i="20"/>
  <c r="T866" i="20"/>
  <c r="U866" i="20"/>
  <c r="V866" i="20"/>
  <c r="W866" i="20"/>
  <c r="X866" i="20"/>
  <c r="Y866" i="20"/>
  <c r="Z866" i="20"/>
  <c r="AA866" i="20"/>
  <c r="AB866" i="20"/>
  <c r="AC866" i="20"/>
  <c r="AD866" i="20"/>
  <c r="AE866" i="20"/>
  <c r="J867" i="20"/>
  <c r="K867" i="20"/>
  <c r="L867" i="20"/>
  <c r="M867" i="20"/>
  <c r="N867" i="20"/>
  <c r="O867" i="20"/>
  <c r="P867" i="20"/>
  <c r="Q867" i="20"/>
  <c r="R867" i="20"/>
  <c r="S867" i="20"/>
  <c r="T867" i="20"/>
  <c r="U867" i="20"/>
  <c r="V867" i="20"/>
  <c r="W867" i="20"/>
  <c r="X867" i="20"/>
  <c r="Y867" i="20"/>
  <c r="Z867" i="20"/>
  <c r="AA867" i="20"/>
  <c r="AB867" i="20"/>
  <c r="AC867" i="20"/>
  <c r="AD867" i="20"/>
  <c r="AE867" i="20"/>
  <c r="J868" i="20"/>
  <c r="K868" i="20"/>
  <c r="L868" i="20"/>
  <c r="M868" i="20"/>
  <c r="N868" i="20"/>
  <c r="O868" i="20"/>
  <c r="P868" i="20"/>
  <c r="Q868" i="20"/>
  <c r="R868" i="20"/>
  <c r="S868" i="20"/>
  <c r="T868" i="20"/>
  <c r="U868" i="20"/>
  <c r="V868" i="20"/>
  <c r="W868" i="20"/>
  <c r="X868" i="20"/>
  <c r="Y868" i="20"/>
  <c r="Z868" i="20"/>
  <c r="AA868" i="20"/>
  <c r="AB868" i="20"/>
  <c r="AC868" i="20"/>
  <c r="AD868" i="20"/>
  <c r="AE868" i="20"/>
  <c r="J869" i="20"/>
  <c r="K869" i="20"/>
  <c r="L869" i="20"/>
  <c r="M869" i="20"/>
  <c r="N869" i="20"/>
  <c r="O869" i="20"/>
  <c r="P869" i="20"/>
  <c r="Q869" i="20"/>
  <c r="R869" i="20"/>
  <c r="S869" i="20"/>
  <c r="T869" i="20"/>
  <c r="U869" i="20"/>
  <c r="V869" i="20"/>
  <c r="W869" i="20"/>
  <c r="X869" i="20"/>
  <c r="Y869" i="20"/>
  <c r="Z869" i="20"/>
  <c r="AA869" i="20"/>
  <c r="AB869" i="20"/>
  <c r="AC869" i="20"/>
  <c r="AD869" i="20"/>
  <c r="AE869" i="20"/>
  <c r="J870" i="20"/>
  <c r="K870" i="20"/>
  <c r="L870" i="20"/>
  <c r="M870" i="20"/>
  <c r="N870" i="20"/>
  <c r="O870" i="20"/>
  <c r="P870" i="20"/>
  <c r="Q870" i="20"/>
  <c r="R870" i="20"/>
  <c r="S870" i="20"/>
  <c r="T870" i="20"/>
  <c r="U870" i="20"/>
  <c r="V870" i="20"/>
  <c r="W870" i="20"/>
  <c r="X870" i="20"/>
  <c r="Y870" i="20"/>
  <c r="Z870" i="20"/>
  <c r="AA870" i="20"/>
  <c r="AB870" i="20"/>
  <c r="AC870" i="20"/>
  <c r="AD870" i="20"/>
  <c r="AE870" i="20"/>
  <c r="J871" i="20"/>
  <c r="K871" i="20"/>
  <c r="L871" i="20"/>
  <c r="M871" i="20"/>
  <c r="N871" i="20"/>
  <c r="O871" i="20"/>
  <c r="P871" i="20"/>
  <c r="Q871" i="20"/>
  <c r="R871" i="20"/>
  <c r="S871" i="20"/>
  <c r="T871" i="20"/>
  <c r="U871" i="20"/>
  <c r="V871" i="20"/>
  <c r="W871" i="20"/>
  <c r="X871" i="20"/>
  <c r="Y871" i="20"/>
  <c r="Z871" i="20"/>
  <c r="AA871" i="20"/>
  <c r="AB871" i="20"/>
  <c r="AC871" i="20"/>
  <c r="AD871" i="20"/>
  <c r="AE871" i="20"/>
  <c r="J872" i="20"/>
  <c r="K872" i="20"/>
  <c r="L872" i="20"/>
  <c r="M872" i="20"/>
  <c r="N872" i="20"/>
  <c r="O872" i="20"/>
  <c r="P872" i="20"/>
  <c r="Q872" i="20"/>
  <c r="R872" i="20"/>
  <c r="S872" i="20"/>
  <c r="T872" i="20"/>
  <c r="U872" i="20"/>
  <c r="V872" i="20"/>
  <c r="W872" i="20"/>
  <c r="X872" i="20"/>
  <c r="Y872" i="20"/>
  <c r="Z872" i="20"/>
  <c r="AA872" i="20"/>
  <c r="AB872" i="20"/>
  <c r="AC872" i="20"/>
  <c r="AD872" i="20"/>
  <c r="AE872" i="20"/>
  <c r="J873" i="20"/>
  <c r="K873" i="20"/>
  <c r="L873" i="20"/>
  <c r="M873" i="20"/>
  <c r="N873" i="20"/>
  <c r="O873" i="20"/>
  <c r="P873" i="20"/>
  <c r="Q873" i="20"/>
  <c r="R873" i="20"/>
  <c r="S873" i="20"/>
  <c r="T873" i="20"/>
  <c r="U873" i="20"/>
  <c r="V873" i="20"/>
  <c r="W873" i="20"/>
  <c r="X873" i="20"/>
  <c r="Y873" i="20"/>
  <c r="Z873" i="20"/>
  <c r="AA873" i="20"/>
  <c r="AB873" i="20"/>
  <c r="AC873" i="20"/>
  <c r="AD873" i="20"/>
  <c r="AE873" i="20"/>
  <c r="J874" i="20"/>
  <c r="K874" i="20"/>
  <c r="L874" i="20"/>
  <c r="M874" i="20"/>
  <c r="N874" i="20"/>
  <c r="O874" i="20"/>
  <c r="P874" i="20"/>
  <c r="Q874" i="20"/>
  <c r="R874" i="20"/>
  <c r="S874" i="20"/>
  <c r="T874" i="20"/>
  <c r="U874" i="20"/>
  <c r="V874" i="20"/>
  <c r="W874" i="20"/>
  <c r="X874" i="20"/>
  <c r="Y874" i="20"/>
  <c r="Z874" i="20"/>
  <c r="AA874" i="20"/>
  <c r="AB874" i="20"/>
  <c r="AC874" i="20"/>
  <c r="AD874" i="20"/>
  <c r="AE874" i="20"/>
  <c r="J875" i="20"/>
  <c r="K875" i="20"/>
  <c r="L875" i="20"/>
  <c r="M875" i="20"/>
  <c r="N875" i="20"/>
  <c r="O875" i="20"/>
  <c r="P875" i="20"/>
  <c r="Q875" i="20"/>
  <c r="R875" i="20"/>
  <c r="S875" i="20"/>
  <c r="T875" i="20"/>
  <c r="U875" i="20"/>
  <c r="V875" i="20"/>
  <c r="W875" i="20"/>
  <c r="X875" i="20"/>
  <c r="Y875" i="20"/>
  <c r="Z875" i="20"/>
  <c r="AA875" i="20"/>
  <c r="AB875" i="20"/>
  <c r="AC875" i="20"/>
  <c r="AD875" i="20"/>
  <c r="AE875" i="20"/>
  <c r="J876" i="20"/>
  <c r="K876" i="20"/>
  <c r="L876" i="20"/>
  <c r="M876" i="20"/>
  <c r="N876" i="20"/>
  <c r="O876" i="20"/>
  <c r="P876" i="20"/>
  <c r="Q876" i="20"/>
  <c r="R876" i="20"/>
  <c r="S876" i="20"/>
  <c r="T876" i="20"/>
  <c r="U876" i="20"/>
  <c r="V876" i="20"/>
  <c r="W876" i="20"/>
  <c r="X876" i="20"/>
  <c r="Y876" i="20"/>
  <c r="Z876" i="20"/>
  <c r="AA876" i="20"/>
  <c r="AB876" i="20"/>
  <c r="AC876" i="20"/>
  <c r="AD876" i="20"/>
  <c r="AE876" i="20"/>
  <c r="J877" i="20"/>
  <c r="K877" i="20"/>
  <c r="L877" i="20"/>
  <c r="M877" i="20"/>
  <c r="N877" i="20"/>
  <c r="O877" i="20"/>
  <c r="P877" i="20"/>
  <c r="Q877" i="20"/>
  <c r="R877" i="20"/>
  <c r="S877" i="20"/>
  <c r="T877" i="20"/>
  <c r="U877" i="20"/>
  <c r="V877" i="20"/>
  <c r="W877" i="20"/>
  <c r="X877" i="20"/>
  <c r="Y877" i="20"/>
  <c r="Z877" i="20"/>
  <c r="AA877" i="20"/>
  <c r="AB877" i="20"/>
  <c r="AC877" i="20"/>
  <c r="AD877" i="20"/>
  <c r="AE877" i="20"/>
  <c r="J878" i="20"/>
  <c r="K878" i="20"/>
  <c r="L878" i="20"/>
  <c r="M878" i="20"/>
  <c r="N878" i="20"/>
  <c r="O878" i="20"/>
  <c r="P878" i="20"/>
  <c r="Q878" i="20"/>
  <c r="R878" i="20"/>
  <c r="S878" i="20"/>
  <c r="T878" i="20"/>
  <c r="U878" i="20"/>
  <c r="V878" i="20"/>
  <c r="W878" i="20"/>
  <c r="X878" i="20"/>
  <c r="Y878" i="20"/>
  <c r="Z878" i="20"/>
  <c r="AA878" i="20"/>
  <c r="AB878" i="20"/>
  <c r="AC878" i="20"/>
  <c r="AD878" i="20"/>
  <c r="AE878" i="20"/>
  <c r="J879" i="20"/>
  <c r="K879" i="20"/>
  <c r="L879" i="20"/>
  <c r="M879" i="20"/>
  <c r="N879" i="20"/>
  <c r="O879" i="20"/>
  <c r="P879" i="20"/>
  <c r="Q879" i="20"/>
  <c r="R879" i="20"/>
  <c r="S879" i="20"/>
  <c r="T879" i="20"/>
  <c r="U879" i="20"/>
  <c r="V879" i="20"/>
  <c r="W879" i="20"/>
  <c r="X879" i="20"/>
  <c r="Y879" i="20"/>
  <c r="Z879" i="20"/>
  <c r="AA879" i="20"/>
  <c r="AB879" i="20"/>
  <c r="AC879" i="20"/>
  <c r="AD879" i="20"/>
  <c r="AE879" i="20"/>
  <c r="J880" i="20"/>
  <c r="K880" i="20"/>
  <c r="L880" i="20"/>
  <c r="M880" i="20"/>
  <c r="N880" i="20"/>
  <c r="O880" i="20"/>
  <c r="P880" i="20"/>
  <c r="Q880" i="20"/>
  <c r="R880" i="20"/>
  <c r="S880" i="20"/>
  <c r="T880" i="20"/>
  <c r="U880" i="20"/>
  <c r="V880" i="20"/>
  <c r="W880" i="20"/>
  <c r="X880" i="20"/>
  <c r="Y880" i="20"/>
  <c r="Z880" i="20"/>
  <c r="AA880" i="20"/>
  <c r="AB880" i="20"/>
  <c r="AC880" i="20"/>
  <c r="AD880" i="20"/>
  <c r="AE880" i="20"/>
  <c r="J881" i="20"/>
  <c r="K881" i="20"/>
  <c r="L881" i="20"/>
  <c r="M881" i="20"/>
  <c r="N881" i="20"/>
  <c r="O881" i="20"/>
  <c r="P881" i="20"/>
  <c r="Q881" i="20"/>
  <c r="R881" i="20"/>
  <c r="S881" i="20"/>
  <c r="T881" i="20"/>
  <c r="U881" i="20"/>
  <c r="V881" i="20"/>
  <c r="W881" i="20"/>
  <c r="X881" i="20"/>
  <c r="Y881" i="20"/>
  <c r="Z881" i="20"/>
  <c r="AA881" i="20"/>
  <c r="AB881" i="20"/>
  <c r="AC881" i="20"/>
  <c r="AD881" i="20"/>
  <c r="AE881" i="20"/>
  <c r="J882" i="20"/>
  <c r="K882" i="20"/>
  <c r="L882" i="20"/>
  <c r="M882" i="20"/>
  <c r="N882" i="20"/>
  <c r="O882" i="20"/>
  <c r="P882" i="20"/>
  <c r="Q882" i="20"/>
  <c r="R882" i="20"/>
  <c r="S882" i="20"/>
  <c r="T882" i="20"/>
  <c r="U882" i="20"/>
  <c r="V882" i="20"/>
  <c r="W882" i="20"/>
  <c r="X882" i="20"/>
  <c r="Y882" i="20"/>
  <c r="Z882" i="20"/>
  <c r="AA882" i="20"/>
  <c r="AB882" i="20"/>
  <c r="AC882" i="20"/>
  <c r="AD882" i="20"/>
  <c r="AE882" i="20"/>
  <c r="J883" i="20"/>
  <c r="K883" i="20"/>
  <c r="L883" i="20"/>
  <c r="M883" i="20"/>
  <c r="N883" i="20"/>
  <c r="O883" i="20"/>
  <c r="P883" i="20"/>
  <c r="Q883" i="20"/>
  <c r="R883" i="20"/>
  <c r="S883" i="20"/>
  <c r="T883" i="20"/>
  <c r="U883" i="20"/>
  <c r="V883" i="20"/>
  <c r="W883" i="20"/>
  <c r="X883" i="20"/>
  <c r="Y883" i="20"/>
  <c r="Z883" i="20"/>
  <c r="AA883" i="20"/>
  <c r="AB883" i="20"/>
  <c r="AC883" i="20"/>
  <c r="AD883" i="20"/>
  <c r="AE883" i="20"/>
  <c r="J884" i="20"/>
  <c r="K884" i="20"/>
  <c r="L884" i="20"/>
  <c r="M884" i="20"/>
  <c r="N884" i="20"/>
  <c r="O884" i="20"/>
  <c r="P884" i="20"/>
  <c r="Q884" i="20"/>
  <c r="R884" i="20"/>
  <c r="S884" i="20"/>
  <c r="T884" i="20"/>
  <c r="U884" i="20"/>
  <c r="V884" i="20"/>
  <c r="W884" i="20"/>
  <c r="X884" i="20"/>
  <c r="Y884" i="20"/>
  <c r="Z884" i="20"/>
  <c r="AA884" i="20"/>
  <c r="AB884" i="20"/>
  <c r="AC884" i="20"/>
  <c r="AD884" i="20"/>
  <c r="AE884" i="20"/>
  <c r="J885" i="20"/>
  <c r="K885" i="20"/>
  <c r="L885" i="20"/>
  <c r="M885" i="20"/>
  <c r="N885" i="20"/>
  <c r="O885" i="20"/>
  <c r="P885" i="20"/>
  <c r="Q885" i="20"/>
  <c r="R885" i="20"/>
  <c r="S885" i="20"/>
  <c r="T885" i="20"/>
  <c r="U885" i="20"/>
  <c r="V885" i="20"/>
  <c r="W885" i="20"/>
  <c r="X885" i="20"/>
  <c r="Y885" i="20"/>
  <c r="Z885" i="20"/>
  <c r="AA885" i="20"/>
  <c r="AB885" i="20"/>
  <c r="AC885" i="20"/>
  <c r="AD885" i="20"/>
  <c r="AE885" i="20"/>
  <c r="J886" i="20"/>
  <c r="K886" i="20"/>
  <c r="L886" i="20"/>
  <c r="M886" i="20"/>
  <c r="N886" i="20"/>
  <c r="O886" i="20"/>
  <c r="P886" i="20"/>
  <c r="Q886" i="20"/>
  <c r="R886" i="20"/>
  <c r="S886" i="20"/>
  <c r="T886" i="20"/>
  <c r="U886" i="20"/>
  <c r="V886" i="20"/>
  <c r="W886" i="20"/>
  <c r="X886" i="20"/>
  <c r="Y886" i="20"/>
  <c r="Z886" i="20"/>
  <c r="AA886" i="20"/>
  <c r="AB886" i="20"/>
  <c r="AC886" i="20"/>
  <c r="AD886" i="20"/>
  <c r="AE886" i="20"/>
  <c r="J887" i="20"/>
  <c r="K887" i="20"/>
  <c r="L887" i="20"/>
  <c r="M887" i="20"/>
  <c r="N887" i="20"/>
  <c r="O887" i="20"/>
  <c r="P887" i="20"/>
  <c r="Q887" i="20"/>
  <c r="R887" i="20"/>
  <c r="S887" i="20"/>
  <c r="T887" i="20"/>
  <c r="U887" i="20"/>
  <c r="V887" i="20"/>
  <c r="W887" i="20"/>
  <c r="X887" i="20"/>
  <c r="Y887" i="20"/>
  <c r="Z887" i="20"/>
  <c r="AA887" i="20"/>
  <c r="AB887" i="20"/>
  <c r="AC887" i="20"/>
  <c r="AD887" i="20"/>
  <c r="AE887" i="20"/>
  <c r="J888" i="20"/>
  <c r="K888" i="20"/>
  <c r="L888" i="20"/>
  <c r="M888" i="20"/>
  <c r="N888" i="20"/>
  <c r="O888" i="20"/>
  <c r="P888" i="20"/>
  <c r="Q888" i="20"/>
  <c r="R888" i="20"/>
  <c r="S888" i="20"/>
  <c r="T888" i="20"/>
  <c r="U888" i="20"/>
  <c r="V888" i="20"/>
  <c r="W888" i="20"/>
  <c r="X888" i="20"/>
  <c r="Y888" i="20"/>
  <c r="Z888" i="20"/>
  <c r="AA888" i="20"/>
  <c r="AB888" i="20"/>
  <c r="AC888" i="20"/>
  <c r="AD888" i="20"/>
  <c r="AE888" i="20"/>
  <c r="J889" i="20"/>
  <c r="K889" i="20"/>
  <c r="L889" i="20"/>
  <c r="M889" i="20"/>
  <c r="N889" i="20"/>
  <c r="O889" i="20"/>
  <c r="P889" i="20"/>
  <c r="Q889" i="20"/>
  <c r="R889" i="20"/>
  <c r="S889" i="20"/>
  <c r="T889" i="20"/>
  <c r="U889" i="20"/>
  <c r="V889" i="20"/>
  <c r="W889" i="20"/>
  <c r="X889" i="20"/>
  <c r="Y889" i="20"/>
  <c r="Z889" i="20"/>
  <c r="AA889" i="20"/>
  <c r="AB889" i="20"/>
  <c r="AC889" i="20"/>
  <c r="AD889" i="20"/>
  <c r="AE889" i="20"/>
  <c r="J890" i="20"/>
  <c r="K890" i="20"/>
  <c r="L890" i="20"/>
  <c r="M890" i="20"/>
  <c r="N890" i="20"/>
  <c r="O890" i="20"/>
  <c r="P890" i="20"/>
  <c r="Q890" i="20"/>
  <c r="R890" i="20"/>
  <c r="S890" i="20"/>
  <c r="T890" i="20"/>
  <c r="U890" i="20"/>
  <c r="V890" i="20"/>
  <c r="W890" i="20"/>
  <c r="X890" i="20"/>
  <c r="Y890" i="20"/>
  <c r="Z890" i="20"/>
  <c r="AA890" i="20"/>
  <c r="AB890" i="20"/>
  <c r="AC890" i="20"/>
  <c r="AD890" i="20"/>
  <c r="AE890" i="20"/>
  <c r="J891" i="20"/>
  <c r="K891" i="20"/>
  <c r="L891" i="20"/>
  <c r="M891" i="20"/>
  <c r="N891" i="20"/>
  <c r="O891" i="20"/>
  <c r="P891" i="20"/>
  <c r="Q891" i="20"/>
  <c r="R891" i="20"/>
  <c r="S891" i="20"/>
  <c r="T891" i="20"/>
  <c r="U891" i="20"/>
  <c r="V891" i="20"/>
  <c r="W891" i="20"/>
  <c r="X891" i="20"/>
  <c r="Y891" i="20"/>
  <c r="Z891" i="20"/>
  <c r="AA891" i="20"/>
  <c r="AB891" i="20"/>
  <c r="AC891" i="20"/>
  <c r="AD891" i="20"/>
  <c r="AE891" i="20"/>
  <c r="J892" i="20"/>
  <c r="K892" i="20"/>
  <c r="L892" i="20"/>
  <c r="M892" i="20"/>
  <c r="N892" i="20"/>
  <c r="O892" i="20"/>
  <c r="P892" i="20"/>
  <c r="Q892" i="20"/>
  <c r="R892" i="20"/>
  <c r="S892" i="20"/>
  <c r="T892" i="20"/>
  <c r="U892" i="20"/>
  <c r="V892" i="20"/>
  <c r="W892" i="20"/>
  <c r="X892" i="20"/>
  <c r="Y892" i="20"/>
  <c r="Z892" i="20"/>
  <c r="AA892" i="20"/>
  <c r="AB892" i="20"/>
  <c r="AC892" i="20"/>
  <c r="AD892" i="20"/>
  <c r="AE892" i="20"/>
  <c r="J893" i="20"/>
  <c r="K893" i="20"/>
  <c r="L893" i="20"/>
  <c r="M893" i="20"/>
  <c r="N893" i="20"/>
  <c r="O893" i="20"/>
  <c r="P893" i="20"/>
  <c r="Q893" i="20"/>
  <c r="R893" i="20"/>
  <c r="S893" i="20"/>
  <c r="T893" i="20"/>
  <c r="U893" i="20"/>
  <c r="V893" i="20"/>
  <c r="W893" i="20"/>
  <c r="X893" i="20"/>
  <c r="Y893" i="20"/>
  <c r="Z893" i="20"/>
  <c r="AA893" i="20"/>
  <c r="AB893" i="20"/>
  <c r="AC893" i="20"/>
  <c r="AD893" i="20"/>
  <c r="AE893" i="20"/>
  <c r="J894" i="20"/>
  <c r="K894" i="20"/>
  <c r="L894" i="20"/>
  <c r="M894" i="20"/>
  <c r="N894" i="20"/>
  <c r="O894" i="20"/>
  <c r="P894" i="20"/>
  <c r="Q894" i="20"/>
  <c r="R894" i="20"/>
  <c r="S894" i="20"/>
  <c r="T894" i="20"/>
  <c r="U894" i="20"/>
  <c r="V894" i="20"/>
  <c r="W894" i="20"/>
  <c r="X894" i="20"/>
  <c r="Y894" i="20"/>
  <c r="Z894" i="20"/>
  <c r="AA894" i="20"/>
  <c r="AB894" i="20"/>
  <c r="AC894" i="20"/>
  <c r="AD894" i="20"/>
  <c r="AE894" i="20"/>
  <c r="J895" i="20"/>
  <c r="K895" i="20"/>
  <c r="L895" i="20"/>
  <c r="M895" i="20"/>
  <c r="N895" i="20"/>
  <c r="O895" i="20"/>
  <c r="P895" i="20"/>
  <c r="Q895" i="20"/>
  <c r="R895" i="20"/>
  <c r="S895" i="20"/>
  <c r="T895" i="20"/>
  <c r="U895" i="20"/>
  <c r="V895" i="20"/>
  <c r="W895" i="20"/>
  <c r="X895" i="20"/>
  <c r="Y895" i="20"/>
  <c r="Z895" i="20"/>
  <c r="AA895" i="20"/>
  <c r="AB895" i="20"/>
  <c r="AC895" i="20"/>
  <c r="AD895" i="20"/>
  <c r="AE895" i="20"/>
  <c r="J896" i="20"/>
  <c r="K896" i="20"/>
  <c r="L896" i="20"/>
  <c r="M896" i="20"/>
  <c r="N896" i="20"/>
  <c r="O896" i="20"/>
  <c r="P896" i="20"/>
  <c r="Q896" i="20"/>
  <c r="R896" i="20"/>
  <c r="S896" i="20"/>
  <c r="T896" i="20"/>
  <c r="U896" i="20"/>
  <c r="V896" i="20"/>
  <c r="W896" i="20"/>
  <c r="X896" i="20"/>
  <c r="Y896" i="20"/>
  <c r="Z896" i="20"/>
  <c r="AA896" i="20"/>
  <c r="AB896" i="20"/>
  <c r="AC896" i="20"/>
  <c r="AD896" i="20"/>
  <c r="AE896" i="20"/>
  <c r="J897" i="20"/>
  <c r="K897" i="20"/>
  <c r="L897" i="20"/>
  <c r="M897" i="20"/>
  <c r="N897" i="20"/>
  <c r="O897" i="20"/>
  <c r="P897" i="20"/>
  <c r="Q897" i="20"/>
  <c r="R897" i="20"/>
  <c r="S897" i="20"/>
  <c r="T897" i="20"/>
  <c r="U897" i="20"/>
  <c r="V897" i="20"/>
  <c r="W897" i="20"/>
  <c r="X897" i="20"/>
  <c r="Y897" i="20"/>
  <c r="Z897" i="20"/>
  <c r="AA897" i="20"/>
  <c r="AB897" i="20"/>
  <c r="AC897" i="20"/>
  <c r="AD897" i="20"/>
  <c r="AE897" i="20"/>
  <c r="J898" i="20"/>
  <c r="K898" i="20"/>
  <c r="L898" i="20"/>
  <c r="M898" i="20"/>
  <c r="N898" i="20"/>
  <c r="O898" i="20"/>
  <c r="P898" i="20"/>
  <c r="Q898" i="20"/>
  <c r="R898" i="20"/>
  <c r="S898" i="20"/>
  <c r="T898" i="20"/>
  <c r="U898" i="20"/>
  <c r="V898" i="20"/>
  <c r="W898" i="20"/>
  <c r="X898" i="20"/>
  <c r="Y898" i="20"/>
  <c r="Z898" i="20"/>
  <c r="AA898" i="20"/>
  <c r="AB898" i="20"/>
  <c r="AC898" i="20"/>
  <c r="AD898" i="20"/>
  <c r="AE898" i="20"/>
  <c r="J899" i="20"/>
  <c r="K899" i="20"/>
  <c r="L899" i="20"/>
  <c r="M899" i="20"/>
  <c r="N899" i="20"/>
  <c r="O899" i="20"/>
  <c r="P899" i="20"/>
  <c r="Q899" i="20"/>
  <c r="R899" i="20"/>
  <c r="S899" i="20"/>
  <c r="T899" i="20"/>
  <c r="U899" i="20"/>
  <c r="V899" i="20"/>
  <c r="W899" i="20"/>
  <c r="X899" i="20"/>
  <c r="Y899" i="20"/>
  <c r="Z899" i="20"/>
  <c r="AA899" i="20"/>
  <c r="AB899" i="20"/>
  <c r="AC899" i="20"/>
  <c r="AD899" i="20"/>
  <c r="AE899" i="20"/>
  <c r="J900" i="20"/>
  <c r="K900" i="20"/>
  <c r="L900" i="20"/>
  <c r="M900" i="20"/>
  <c r="N900" i="20"/>
  <c r="O900" i="20"/>
  <c r="P900" i="20"/>
  <c r="Q900" i="20"/>
  <c r="R900" i="20"/>
  <c r="S900" i="20"/>
  <c r="T900" i="20"/>
  <c r="U900" i="20"/>
  <c r="V900" i="20"/>
  <c r="W900" i="20"/>
  <c r="X900" i="20"/>
  <c r="Y900" i="20"/>
  <c r="Z900" i="20"/>
  <c r="AA900" i="20"/>
  <c r="AB900" i="20"/>
  <c r="AC900" i="20"/>
  <c r="AD900" i="20"/>
  <c r="AE900" i="20"/>
  <c r="J901" i="20"/>
  <c r="K901" i="20"/>
  <c r="L901" i="20"/>
  <c r="M901" i="20"/>
  <c r="N901" i="20"/>
  <c r="O901" i="20"/>
  <c r="P901" i="20"/>
  <c r="Q901" i="20"/>
  <c r="R901" i="20"/>
  <c r="S901" i="20"/>
  <c r="T901" i="20"/>
  <c r="U901" i="20"/>
  <c r="V901" i="20"/>
  <c r="W901" i="20"/>
  <c r="X901" i="20"/>
  <c r="Y901" i="20"/>
  <c r="Z901" i="20"/>
  <c r="AA901" i="20"/>
  <c r="AB901" i="20"/>
  <c r="AC901" i="20"/>
  <c r="AD901" i="20"/>
  <c r="AE901" i="20"/>
  <c r="J902" i="20"/>
  <c r="K902" i="20"/>
  <c r="L902" i="20"/>
  <c r="M902" i="20"/>
  <c r="N902" i="20"/>
  <c r="O902" i="20"/>
  <c r="P902" i="20"/>
  <c r="Q902" i="20"/>
  <c r="R902" i="20"/>
  <c r="S902" i="20"/>
  <c r="T902" i="20"/>
  <c r="U902" i="20"/>
  <c r="V902" i="20"/>
  <c r="W902" i="20"/>
  <c r="X902" i="20"/>
  <c r="Y902" i="20"/>
  <c r="Z902" i="20"/>
  <c r="AA902" i="20"/>
  <c r="AB902" i="20"/>
  <c r="AC902" i="20"/>
  <c r="AD902" i="20"/>
  <c r="AE902" i="20"/>
  <c r="J903" i="20"/>
  <c r="K903" i="20"/>
  <c r="L903" i="20"/>
  <c r="M903" i="20"/>
  <c r="N903" i="20"/>
  <c r="O903" i="20"/>
  <c r="P903" i="20"/>
  <c r="Q903" i="20"/>
  <c r="R903" i="20"/>
  <c r="S903" i="20"/>
  <c r="T903" i="20"/>
  <c r="U903" i="20"/>
  <c r="V903" i="20"/>
  <c r="W903" i="20"/>
  <c r="X903" i="20"/>
  <c r="Y903" i="20"/>
  <c r="Z903" i="20"/>
  <c r="AA903" i="20"/>
  <c r="AB903" i="20"/>
  <c r="AC903" i="20"/>
  <c r="AD903" i="20"/>
  <c r="AE903" i="20"/>
  <c r="J904" i="20"/>
  <c r="K904" i="20"/>
  <c r="L904" i="20"/>
  <c r="M904" i="20"/>
  <c r="N904" i="20"/>
  <c r="O904" i="20"/>
  <c r="P904" i="20"/>
  <c r="Q904" i="20"/>
  <c r="R904" i="20"/>
  <c r="S904" i="20"/>
  <c r="T904" i="20"/>
  <c r="U904" i="20"/>
  <c r="V904" i="20"/>
  <c r="W904" i="20"/>
  <c r="X904" i="20"/>
  <c r="Y904" i="20"/>
  <c r="Z904" i="20"/>
  <c r="AA904" i="20"/>
  <c r="AB904" i="20"/>
  <c r="AC904" i="20"/>
  <c r="AD904" i="20"/>
  <c r="AE904" i="20"/>
  <c r="J905" i="20"/>
  <c r="K905" i="20"/>
  <c r="L905" i="20"/>
  <c r="M905" i="20"/>
  <c r="N905" i="20"/>
  <c r="O905" i="20"/>
  <c r="P905" i="20"/>
  <c r="Q905" i="20"/>
  <c r="R905" i="20"/>
  <c r="S905" i="20"/>
  <c r="T905" i="20"/>
  <c r="U905" i="20"/>
  <c r="V905" i="20"/>
  <c r="W905" i="20"/>
  <c r="X905" i="20"/>
  <c r="Y905" i="20"/>
  <c r="Z905" i="20"/>
  <c r="AA905" i="20"/>
  <c r="AB905" i="20"/>
  <c r="AC905" i="20"/>
  <c r="AD905" i="20"/>
  <c r="AE905" i="20"/>
  <c r="J906" i="20"/>
  <c r="K906" i="20"/>
  <c r="L906" i="20"/>
  <c r="M906" i="20"/>
  <c r="N906" i="20"/>
  <c r="O906" i="20"/>
  <c r="P906" i="20"/>
  <c r="Q906" i="20"/>
  <c r="R906" i="20"/>
  <c r="S906" i="20"/>
  <c r="T906" i="20"/>
  <c r="U906" i="20"/>
  <c r="V906" i="20"/>
  <c r="W906" i="20"/>
  <c r="X906" i="20"/>
  <c r="Y906" i="20"/>
  <c r="Z906" i="20"/>
  <c r="AA906" i="20"/>
  <c r="AB906" i="20"/>
  <c r="AC906" i="20"/>
  <c r="AD906" i="20"/>
  <c r="AE906" i="20"/>
  <c r="J907" i="20"/>
  <c r="K907" i="20"/>
  <c r="L907" i="20"/>
  <c r="M907" i="20"/>
  <c r="N907" i="20"/>
  <c r="O907" i="20"/>
  <c r="P907" i="20"/>
  <c r="Q907" i="20"/>
  <c r="R907" i="20"/>
  <c r="S907" i="20"/>
  <c r="T907" i="20"/>
  <c r="U907" i="20"/>
  <c r="V907" i="20"/>
  <c r="W907" i="20"/>
  <c r="X907" i="20"/>
  <c r="Y907" i="20"/>
  <c r="Z907" i="20"/>
  <c r="AA907" i="20"/>
  <c r="AB907" i="20"/>
  <c r="AC907" i="20"/>
  <c r="AD907" i="20"/>
  <c r="AE907" i="20"/>
  <c r="J908" i="20"/>
  <c r="K908" i="20"/>
  <c r="L908" i="20"/>
  <c r="M908" i="20"/>
  <c r="N908" i="20"/>
  <c r="O908" i="20"/>
  <c r="P908" i="20"/>
  <c r="Q908" i="20"/>
  <c r="R908" i="20"/>
  <c r="S908" i="20"/>
  <c r="T908" i="20"/>
  <c r="U908" i="20"/>
  <c r="V908" i="20"/>
  <c r="W908" i="20"/>
  <c r="X908" i="20"/>
  <c r="Y908" i="20"/>
  <c r="Z908" i="20"/>
  <c r="AA908" i="20"/>
  <c r="AB908" i="20"/>
  <c r="AC908" i="20"/>
  <c r="AD908" i="20"/>
  <c r="AE908" i="20"/>
  <c r="J909" i="20"/>
  <c r="K909" i="20"/>
  <c r="L909" i="20"/>
  <c r="M909" i="20"/>
  <c r="N909" i="20"/>
  <c r="O909" i="20"/>
  <c r="P909" i="20"/>
  <c r="Q909" i="20"/>
  <c r="R909" i="20"/>
  <c r="S909" i="20"/>
  <c r="T909" i="20"/>
  <c r="U909" i="20"/>
  <c r="V909" i="20"/>
  <c r="W909" i="20"/>
  <c r="X909" i="20"/>
  <c r="Y909" i="20"/>
  <c r="Z909" i="20"/>
  <c r="AA909" i="20"/>
  <c r="AB909" i="20"/>
  <c r="AC909" i="20"/>
  <c r="AD909" i="20"/>
  <c r="AE909" i="20"/>
  <c r="J910" i="20"/>
  <c r="K910" i="20"/>
  <c r="L910" i="20"/>
  <c r="M910" i="20"/>
  <c r="N910" i="20"/>
  <c r="O910" i="20"/>
  <c r="P910" i="20"/>
  <c r="Q910" i="20"/>
  <c r="R910" i="20"/>
  <c r="S910" i="20"/>
  <c r="T910" i="20"/>
  <c r="U910" i="20"/>
  <c r="V910" i="20"/>
  <c r="W910" i="20"/>
  <c r="X910" i="20"/>
  <c r="Y910" i="20"/>
  <c r="Z910" i="20"/>
  <c r="AA910" i="20"/>
  <c r="AB910" i="20"/>
  <c r="AC910" i="20"/>
  <c r="AD910" i="20"/>
  <c r="AE910" i="20"/>
  <c r="J911" i="20"/>
  <c r="K911" i="20"/>
  <c r="L911" i="20"/>
  <c r="M911" i="20"/>
  <c r="N911" i="20"/>
  <c r="O911" i="20"/>
  <c r="P911" i="20"/>
  <c r="Q911" i="20"/>
  <c r="R911" i="20"/>
  <c r="S911" i="20"/>
  <c r="T911" i="20"/>
  <c r="U911" i="20"/>
  <c r="V911" i="20"/>
  <c r="W911" i="20"/>
  <c r="X911" i="20"/>
  <c r="Y911" i="20"/>
  <c r="Z911" i="20"/>
  <c r="AA911" i="20"/>
  <c r="AB911" i="20"/>
  <c r="AC911" i="20"/>
  <c r="AD911" i="20"/>
  <c r="AE911" i="20"/>
  <c r="J912" i="20"/>
  <c r="K912" i="20"/>
  <c r="L912" i="20"/>
  <c r="M912" i="20"/>
  <c r="N912" i="20"/>
  <c r="O912" i="20"/>
  <c r="P912" i="20"/>
  <c r="Q912" i="20"/>
  <c r="R912" i="20"/>
  <c r="S912" i="20"/>
  <c r="T912" i="20"/>
  <c r="U912" i="20"/>
  <c r="V912" i="20"/>
  <c r="W912" i="20"/>
  <c r="X912" i="20"/>
  <c r="Y912" i="20"/>
  <c r="Z912" i="20"/>
  <c r="AA912" i="20"/>
  <c r="AB912" i="20"/>
  <c r="AC912" i="20"/>
  <c r="AD912" i="20"/>
  <c r="AE912" i="20"/>
  <c r="J913" i="20"/>
  <c r="K913" i="20"/>
  <c r="L913" i="20"/>
  <c r="M913" i="20"/>
  <c r="N913" i="20"/>
  <c r="O913" i="20"/>
  <c r="P913" i="20"/>
  <c r="Q913" i="20"/>
  <c r="R913" i="20"/>
  <c r="S913" i="20"/>
  <c r="T913" i="20"/>
  <c r="U913" i="20"/>
  <c r="V913" i="20"/>
  <c r="W913" i="20"/>
  <c r="X913" i="20"/>
  <c r="Y913" i="20"/>
  <c r="Z913" i="20"/>
  <c r="AA913" i="20"/>
  <c r="AB913" i="20"/>
  <c r="AC913" i="20"/>
  <c r="AD913" i="20"/>
  <c r="AE913" i="20"/>
  <c r="J914" i="20"/>
  <c r="K914" i="20"/>
  <c r="L914" i="20"/>
  <c r="M914" i="20"/>
  <c r="N914" i="20"/>
  <c r="O914" i="20"/>
  <c r="P914" i="20"/>
  <c r="Q914" i="20"/>
  <c r="R914" i="20"/>
  <c r="S914" i="20"/>
  <c r="T914" i="20"/>
  <c r="U914" i="20"/>
  <c r="V914" i="20"/>
  <c r="W914" i="20"/>
  <c r="X914" i="20"/>
  <c r="Y914" i="20"/>
  <c r="Z914" i="20"/>
  <c r="AA914" i="20"/>
  <c r="AB914" i="20"/>
  <c r="AC914" i="20"/>
  <c r="AD914" i="20"/>
  <c r="AE914" i="20"/>
  <c r="J915" i="20"/>
  <c r="K915" i="20"/>
  <c r="L915" i="20"/>
  <c r="M915" i="20"/>
  <c r="N915" i="20"/>
  <c r="O915" i="20"/>
  <c r="P915" i="20"/>
  <c r="Q915" i="20"/>
  <c r="R915" i="20"/>
  <c r="S915" i="20"/>
  <c r="T915" i="20"/>
  <c r="U915" i="20"/>
  <c r="V915" i="20"/>
  <c r="W915" i="20"/>
  <c r="X915" i="20"/>
  <c r="Y915" i="20"/>
  <c r="Z915" i="20"/>
  <c r="AA915" i="20"/>
  <c r="AB915" i="20"/>
  <c r="AC915" i="20"/>
  <c r="AD915" i="20"/>
  <c r="AE915" i="20"/>
  <c r="J916" i="20"/>
  <c r="K916" i="20"/>
  <c r="L916" i="20"/>
  <c r="M916" i="20"/>
  <c r="N916" i="20"/>
  <c r="O916" i="20"/>
  <c r="P916" i="20"/>
  <c r="Q916" i="20"/>
  <c r="R916" i="20"/>
  <c r="S916" i="20"/>
  <c r="T916" i="20"/>
  <c r="U916" i="20"/>
  <c r="V916" i="20"/>
  <c r="W916" i="20"/>
  <c r="X916" i="20"/>
  <c r="Y916" i="20"/>
  <c r="Z916" i="20"/>
  <c r="AA916" i="20"/>
  <c r="AB916" i="20"/>
  <c r="AC916" i="20"/>
  <c r="AD916" i="20"/>
  <c r="AE916" i="20"/>
  <c r="J917" i="20"/>
  <c r="K917" i="20"/>
  <c r="L917" i="20"/>
  <c r="M917" i="20"/>
  <c r="N917" i="20"/>
  <c r="O917" i="20"/>
  <c r="P917" i="20"/>
  <c r="Q917" i="20"/>
  <c r="R917" i="20"/>
  <c r="S917" i="20"/>
  <c r="T917" i="20"/>
  <c r="U917" i="20"/>
  <c r="V917" i="20"/>
  <c r="W917" i="20"/>
  <c r="X917" i="20"/>
  <c r="Y917" i="20"/>
  <c r="Z917" i="20"/>
  <c r="AA917" i="20"/>
  <c r="AB917" i="20"/>
  <c r="AC917" i="20"/>
  <c r="AD917" i="20"/>
  <c r="AE917" i="20"/>
  <c r="J918" i="20"/>
  <c r="K918" i="20"/>
  <c r="L918" i="20"/>
  <c r="M918" i="20"/>
  <c r="N918" i="20"/>
  <c r="O918" i="20"/>
  <c r="P918" i="20"/>
  <c r="Q918" i="20"/>
  <c r="R918" i="20"/>
  <c r="S918" i="20"/>
  <c r="T918" i="20"/>
  <c r="U918" i="20"/>
  <c r="V918" i="20"/>
  <c r="W918" i="20"/>
  <c r="X918" i="20"/>
  <c r="Y918" i="20"/>
  <c r="Z918" i="20"/>
  <c r="AA918" i="20"/>
  <c r="AB918" i="20"/>
  <c r="AC918" i="20"/>
  <c r="AD918" i="20"/>
  <c r="AE918" i="20"/>
  <c r="J919" i="20"/>
  <c r="K919" i="20"/>
  <c r="L919" i="20"/>
  <c r="M919" i="20"/>
  <c r="N919" i="20"/>
  <c r="O919" i="20"/>
  <c r="P919" i="20"/>
  <c r="Q919" i="20"/>
  <c r="R919" i="20"/>
  <c r="S919" i="20"/>
  <c r="T919" i="20"/>
  <c r="U919" i="20"/>
  <c r="V919" i="20"/>
  <c r="W919" i="20"/>
  <c r="X919" i="20"/>
  <c r="Y919" i="20"/>
  <c r="Z919" i="20"/>
  <c r="AA919" i="20"/>
  <c r="AB919" i="20"/>
  <c r="AC919" i="20"/>
  <c r="AD919" i="20"/>
  <c r="AE919" i="20"/>
  <c r="J920" i="20"/>
  <c r="K920" i="20"/>
  <c r="L920" i="20"/>
  <c r="M920" i="20"/>
  <c r="N920" i="20"/>
  <c r="O920" i="20"/>
  <c r="P920" i="20"/>
  <c r="Q920" i="20"/>
  <c r="R920" i="20"/>
  <c r="S920" i="20"/>
  <c r="T920" i="20"/>
  <c r="U920" i="20"/>
  <c r="V920" i="20"/>
  <c r="W920" i="20"/>
  <c r="X920" i="20"/>
  <c r="Y920" i="20"/>
  <c r="Z920" i="20"/>
  <c r="AA920" i="20"/>
  <c r="AB920" i="20"/>
  <c r="AC920" i="20"/>
  <c r="AD920" i="20"/>
  <c r="AE920" i="20"/>
  <c r="J921" i="20"/>
  <c r="K921" i="20"/>
  <c r="L921" i="20"/>
  <c r="M921" i="20"/>
  <c r="N921" i="20"/>
  <c r="O921" i="20"/>
  <c r="P921" i="20"/>
  <c r="Q921" i="20"/>
  <c r="R921" i="20"/>
  <c r="S921" i="20"/>
  <c r="T921" i="20"/>
  <c r="U921" i="20"/>
  <c r="V921" i="20"/>
  <c r="W921" i="20"/>
  <c r="X921" i="20"/>
  <c r="Y921" i="20"/>
  <c r="Z921" i="20"/>
  <c r="AA921" i="20"/>
  <c r="AB921" i="20"/>
  <c r="AC921" i="20"/>
  <c r="AD921" i="20"/>
  <c r="AE921" i="20"/>
  <c r="J922" i="20"/>
  <c r="K922" i="20"/>
  <c r="L922" i="20"/>
  <c r="M922" i="20"/>
  <c r="N922" i="20"/>
  <c r="O922" i="20"/>
  <c r="P922" i="20"/>
  <c r="Q922" i="20"/>
  <c r="R922" i="20"/>
  <c r="S922" i="20"/>
  <c r="T922" i="20"/>
  <c r="U922" i="20"/>
  <c r="V922" i="20"/>
  <c r="W922" i="20"/>
  <c r="X922" i="20"/>
  <c r="Y922" i="20"/>
  <c r="Z922" i="20"/>
  <c r="AA922" i="20"/>
  <c r="AB922" i="20"/>
  <c r="AC922" i="20"/>
  <c r="AD922" i="20"/>
  <c r="AE922" i="20"/>
  <c r="J923" i="20"/>
  <c r="K923" i="20"/>
  <c r="L923" i="20"/>
  <c r="M923" i="20"/>
  <c r="N923" i="20"/>
  <c r="O923" i="20"/>
  <c r="P923" i="20"/>
  <c r="Q923" i="20"/>
  <c r="R923" i="20"/>
  <c r="S923" i="20"/>
  <c r="T923" i="20"/>
  <c r="U923" i="20"/>
  <c r="V923" i="20"/>
  <c r="W923" i="20"/>
  <c r="X923" i="20"/>
  <c r="Y923" i="20"/>
  <c r="Z923" i="20"/>
  <c r="AA923" i="20"/>
  <c r="AB923" i="20"/>
  <c r="AC923" i="20"/>
  <c r="AD923" i="20"/>
  <c r="AE923" i="20"/>
  <c r="J924" i="20"/>
  <c r="K924" i="20"/>
  <c r="L924" i="20"/>
  <c r="M924" i="20"/>
  <c r="N924" i="20"/>
  <c r="O924" i="20"/>
  <c r="P924" i="20"/>
  <c r="Q924" i="20"/>
  <c r="R924" i="20"/>
  <c r="S924" i="20"/>
  <c r="T924" i="20"/>
  <c r="U924" i="20"/>
  <c r="V924" i="20"/>
  <c r="W924" i="20"/>
  <c r="X924" i="20"/>
  <c r="Y924" i="20"/>
  <c r="Z924" i="20"/>
  <c r="AA924" i="20"/>
  <c r="AB924" i="20"/>
  <c r="AC924" i="20"/>
  <c r="AD924" i="20"/>
  <c r="AE924" i="20"/>
  <c r="J925" i="20"/>
  <c r="K925" i="20"/>
  <c r="L925" i="20"/>
  <c r="M925" i="20"/>
  <c r="N925" i="20"/>
  <c r="O925" i="20"/>
  <c r="P925" i="20"/>
  <c r="Q925" i="20"/>
  <c r="R925" i="20"/>
  <c r="S925" i="20"/>
  <c r="T925" i="20"/>
  <c r="U925" i="20"/>
  <c r="V925" i="20"/>
  <c r="W925" i="20"/>
  <c r="X925" i="20"/>
  <c r="Y925" i="20"/>
  <c r="Z925" i="20"/>
  <c r="AA925" i="20"/>
  <c r="AB925" i="20"/>
  <c r="AC925" i="20"/>
  <c r="AD925" i="20"/>
  <c r="AE925" i="20"/>
  <c r="J926" i="20"/>
  <c r="K926" i="20"/>
  <c r="L926" i="20"/>
  <c r="M926" i="20"/>
  <c r="N926" i="20"/>
  <c r="O926" i="20"/>
  <c r="P926" i="20"/>
  <c r="Q926" i="20"/>
  <c r="R926" i="20"/>
  <c r="S926" i="20"/>
  <c r="T926" i="20"/>
  <c r="U926" i="20"/>
  <c r="V926" i="20"/>
  <c r="W926" i="20"/>
  <c r="X926" i="20"/>
  <c r="Y926" i="20"/>
  <c r="Z926" i="20"/>
  <c r="AA926" i="20"/>
  <c r="AB926" i="20"/>
  <c r="AC926" i="20"/>
  <c r="AD926" i="20"/>
  <c r="AE926" i="20"/>
  <c r="J927" i="20"/>
  <c r="K927" i="20"/>
  <c r="L927" i="20"/>
  <c r="M927" i="20"/>
  <c r="N927" i="20"/>
  <c r="O927" i="20"/>
  <c r="P927" i="20"/>
  <c r="Q927" i="20"/>
  <c r="R927" i="20"/>
  <c r="S927" i="20"/>
  <c r="T927" i="20"/>
  <c r="U927" i="20"/>
  <c r="V927" i="20"/>
  <c r="W927" i="20"/>
  <c r="X927" i="20"/>
  <c r="Y927" i="20"/>
  <c r="Z927" i="20"/>
  <c r="AA927" i="20"/>
  <c r="AB927" i="20"/>
  <c r="AC927" i="20"/>
  <c r="AD927" i="20"/>
  <c r="AE927" i="20"/>
  <c r="J928" i="20"/>
  <c r="K928" i="20"/>
  <c r="L928" i="20"/>
  <c r="M928" i="20"/>
  <c r="N928" i="20"/>
  <c r="O928" i="20"/>
  <c r="P928" i="20"/>
  <c r="Q928" i="20"/>
  <c r="R928" i="20"/>
  <c r="S928" i="20"/>
  <c r="T928" i="20"/>
  <c r="U928" i="20"/>
  <c r="V928" i="20"/>
  <c r="W928" i="20"/>
  <c r="X928" i="20"/>
  <c r="Y928" i="20"/>
  <c r="Z928" i="20"/>
  <c r="AA928" i="20"/>
  <c r="AB928" i="20"/>
  <c r="AC928" i="20"/>
  <c r="AD928" i="20"/>
  <c r="AE928" i="20"/>
  <c r="J929" i="20"/>
  <c r="K929" i="20"/>
  <c r="L929" i="20"/>
  <c r="M929" i="20"/>
  <c r="N929" i="20"/>
  <c r="O929" i="20"/>
  <c r="P929" i="20"/>
  <c r="Q929" i="20"/>
  <c r="R929" i="20"/>
  <c r="S929" i="20"/>
  <c r="T929" i="20"/>
  <c r="U929" i="20"/>
  <c r="V929" i="20"/>
  <c r="W929" i="20"/>
  <c r="X929" i="20"/>
  <c r="Y929" i="20"/>
  <c r="Z929" i="20"/>
  <c r="AA929" i="20"/>
  <c r="AB929" i="20"/>
  <c r="AC929" i="20"/>
  <c r="AD929" i="20"/>
  <c r="AE929" i="20"/>
  <c r="J930" i="20"/>
  <c r="K930" i="20"/>
  <c r="L930" i="20"/>
  <c r="M930" i="20"/>
  <c r="N930" i="20"/>
  <c r="O930" i="20"/>
  <c r="P930" i="20"/>
  <c r="Q930" i="20"/>
  <c r="R930" i="20"/>
  <c r="S930" i="20"/>
  <c r="T930" i="20"/>
  <c r="U930" i="20"/>
  <c r="V930" i="20"/>
  <c r="W930" i="20"/>
  <c r="X930" i="20"/>
  <c r="Y930" i="20"/>
  <c r="Z930" i="20"/>
  <c r="AA930" i="20"/>
  <c r="AB930" i="20"/>
  <c r="AC930" i="20"/>
  <c r="AD930" i="20"/>
  <c r="AE930" i="20"/>
  <c r="J931" i="20"/>
  <c r="K931" i="20"/>
  <c r="L931" i="20"/>
  <c r="M931" i="20"/>
  <c r="N931" i="20"/>
  <c r="O931" i="20"/>
  <c r="P931" i="20"/>
  <c r="Q931" i="20"/>
  <c r="R931" i="20"/>
  <c r="S931" i="20"/>
  <c r="T931" i="20"/>
  <c r="U931" i="20"/>
  <c r="V931" i="20"/>
  <c r="W931" i="20"/>
  <c r="X931" i="20"/>
  <c r="Y931" i="20"/>
  <c r="Z931" i="20"/>
  <c r="AA931" i="20"/>
  <c r="AB931" i="20"/>
  <c r="AC931" i="20"/>
  <c r="AD931" i="20"/>
  <c r="AE931" i="20"/>
  <c r="J932" i="20"/>
  <c r="K932" i="20"/>
  <c r="L932" i="20"/>
  <c r="M932" i="20"/>
  <c r="N932" i="20"/>
  <c r="O932" i="20"/>
  <c r="P932" i="20"/>
  <c r="Q932" i="20"/>
  <c r="R932" i="20"/>
  <c r="S932" i="20"/>
  <c r="T932" i="20"/>
  <c r="U932" i="20"/>
  <c r="V932" i="20"/>
  <c r="W932" i="20"/>
  <c r="X932" i="20"/>
  <c r="Y932" i="20"/>
  <c r="Z932" i="20"/>
  <c r="AA932" i="20"/>
  <c r="AB932" i="20"/>
  <c r="AC932" i="20"/>
  <c r="AD932" i="20"/>
  <c r="AE932" i="20"/>
  <c r="J933" i="20"/>
  <c r="K933" i="20"/>
  <c r="L933" i="20"/>
  <c r="M933" i="20"/>
  <c r="N933" i="20"/>
  <c r="O933" i="20"/>
  <c r="P933" i="20"/>
  <c r="Q933" i="20"/>
  <c r="R933" i="20"/>
  <c r="S933" i="20"/>
  <c r="T933" i="20"/>
  <c r="U933" i="20"/>
  <c r="V933" i="20"/>
  <c r="W933" i="20"/>
  <c r="X933" i="20"/>
  <c r="Y933" i="20"/>
  <c r="Z933" i="20"/>
  <c r="AA933" i="20"/>
  <c r="AB933" i="20"/>
  <c r="AC933" i="20"/>
  <c r="AD933" i="20"/>
  <c r="AE933" i="20"/>
  <c r="J934" i="20"/>
  <c r="K934" i="20"/>
  <c r="L934" i="20"/>
  <c r="M934" i="20"/>
  <c r="N934" i="20"/>
  <c r="O934" i="20"/>
  <c r="P934" i="20"/>
  <c r="Q934" i="20"/>
  <c r="R934" i="20"/>
  <c r="S934" i="20"/>
  <c r="T934" i="20"/>
  <c r="U934" i="20"/>
  <c r="V934" i="20"/>
  <c r="W934" i="20"/>
  <c r="X934" i="20"/>
  <c r="Y934" i="20"/>
  <c r="Z934" i="20"/>
  <c r="AA934" i="20"/>
  <c r="AB934" i="20"/>
  <c r="AC934" i="20"/>
  <c r="AD934" i="20"/>
  <c r="AE934" i="20"/>
  <c r="J935" i="20"/>
  <c r="K935" i="20"/>
  <c r="L935" i="20"/>
  <c r="M935" i="20"/>
  <c r="N935" i="20"/>
  <c r="O935" i="20"/>
  <c r="P935" i="20"/>
  <c r="Q935" i="20"/>
  <c r="R935" i="20"/>
  <c r="S935" i="20"/>
  <c r="T935" i="20"/>
  <c r="U935" i="20"/>
  <c r="V935" i="20"/>
  <c r="W935" i="20"/>
  <c r="X935" i="20"/>
  <c r="Y935" i="20"/>
  <c r="Z935" i="20"/>
  <c r="AA935" i="20"/>
  <c r="AB935" i="20"/>
  <c r="AC935" i="20"/>
  <c r="AD935" i="20"/>
  <c r="AE935" i="20"/>
  <c r="J936" i="20"/>
  <c r="K936" i="20"/>
  <c r="L936" i="20"/>
  <c r="M936" i="20"/>
  <c r="N936" i="20"/>
  <c r="O936" i="20"/>
  <c r="P936" i="20"/>
  <c r="Q936" i="20"/>
  <c r="R936" i="20"/>
  <c r="S936" i="20"/>
  <c r="T936" i="20"/>
  <c r="U936" i="20"/>
  <c r="V936" i="20"/>
  <c r="W936" i="20"/>
  <c r="X936" i="20"/>
  <c r="Y936" i="20"/>
  <c r="Z936" i="20"/>
  <c r="AA936" i="20"/>
  <c r="AB936" i="20"/>
  <c r="AC936" i="20"/>
  <c r="AD936" i="20"/>
  <c r="AE936" i="20"/>
  <c r="J937" i="20"/>
  <c r="K937" i="20"/>
  <c r="L937" i="20"/>
  <c r="M937" i="20"/>
  <c r="N937" i="20"/>
  <c r="O937" i="20"/>
  <c r="P937" i="20"/>
  <c r="Q937" i="20"/>
  <c r="R937" i="20"/>
  <c r="S937" i="20"/>
  <c r="T937" i="20"/>
  <c r="U937" i="20"/>
  <c r="V937" i="20"/>
  <c r="W937" i="20"/>
  <c r="X937" i="20"/>
  <c r="Y937" i="20"/>
  <c r="Z937" i="20"/>
  <c r="AA937" i="20"/>
  <c r="AB937" i="20"/>
  <c r="AC937" i="20"/>
  <c r="AD937" i="20"/>
  <c r="AE937" i="20"/>
  <c r="J938" i="20"/>
  <c r="K938" i="20"/>
  <c r="L938" i="20"/>
  <c r="M938" i="20"/>
  <c r="N938" i="20"/>
  <c r="O938" i="20"/>
  <c r="P938" i="20"/>
  <c r="Q938" i="20"/>
  <c r="R938" i="20"/>
  <c r="S938" i="20"/>
  <c r="T938" i="20"/>
  <c r="U938" i="20"/>
  <c r="V938" i="20"/>
  <c r="W938" i="20"/>
  <c r="X938" i="20"/>
  <c r="Y938" i="20"/>
  <c r="Z938" i="20"/>
  <c r="AA938" i="20"/>
  <c r="AB938" i="20"/>
  <c r="AC938" i="20"/>
  <c r="AD938" i="20"/>
  <c r="AE938" i="20"/>
  <c r="J939" i="20"/>
  <c r="K939" i="20"/>
  <c r="L939" i="20"/>
  <c r="M939" i="20"/>
  <c r="N939" i="20"/>
  <c r="O939" i="20"/>
  <c r="P939" i="20"/>
  <c r="Q939" i="20"/>
  <c r="R939" i="20"/>
  <c r="S939" i="20"/>
  <c r="T939" i="20"/>
  <c r="U939" i="20"/>
  <c r="V939" i="20"/>
  <c r="W939" i="20"/>
  <c r="X939" i="20"/>
  <c r="Y939" i="20"/>
  <c r="Z939" i="20"/>
  <c r="AA939" i="20"/>
  <c r="AB939" i="20"/>
  <c r="AC939" i="20"/>
  <c r="AD939" i="20"/>
  <c r="AE939" i="20"/>
  <c r="J940" i="20"/>
  <c r="K940" i="20"/>
  <c r="L940" i="20"/>
  <c r="M940" i="20"/>
  <c r="N940" i="20"/>
  <c r="O940" i="20"/>
  <c r="P940" i="20"/>
  <c r="Q940" i="20"/>
  <c r="R940" i="20"/>
  <c r="S940" i="20"/>
  <c r="T940" i="20"/>
  <c r="U940" i="20"/>
  <c r="V940" i="20"/>
  <c r="W940" i="20"/>
  <c r="X940" i="20"/>
  <c r="Y940" i="20"/>
  <c r="Z940" i="20"/>
  <c r="AA940" i="20"/>
  <c r="AB940" i="20"/>
  <c r="AC940" i="20"/>
  <c r="AD940" i="20"/>
  <c r="AE940" i="20"/>
  <c r="J941" i="20"/>
  <c r="K941" i="20"/>
  <c r="L941" i="20"/>
  <c r="M941" i="20"/>
  <c r="N941" i="20"/>
  <c r="O941" i="20"/>
  <c r="P941" i="20"/>
  <c r="Q941" i="20"/>
  <c r="R941" i="20"/>
  <c r="S941" i="20"/>
  <c r="T941" i="20"/>
  <c r="U941" i="20"/>
  <c r="V941" i="20"/>
  <c r="W941" i="20"/>
  <c r="X941" i="20"/>
  <c r="Y941" i="20"/>
  <c r="Z941" i="20"/>
  <c r="AA941" i="20"/>
  <c r="AB941" i="20"/>
  <c r="AC941" i="20"/>
  <c r="AD941" i="20"/>
  <c r="AE941" i="20"/>
  <c r="J942" i="20"/>
  <c r="K942" i="20"/>
  <c r="L942" i="20"/>
  <c r="M942" i="20"/>
  <c r="N942" i="20"/>
  <c r="O942" i="20"/>
  <c r="P942" i="20"/>
  <c r="Q942" i="20"/>
  <c r="R942" i="20"/>
  <c r="S942" i="20"/>
  <c r="T942" i="20"/>
  <c r="U942" i="20"/>
  <c r="V942" i="20"/>
  <c r="W942" i="20"/>
  <c r="X942" i="20"/>
  <c r="Y942" i="20"/>
  <c r="Z942" i="20"/>
  <c r="AA942" i="20"/>
  <c r="AB942" i="20"/>
  <c r="AC942" i="20"/>
  <c r="AD942" i="20"/>
  <c r="AE942" i="20"/>
  <c r="J943" i="20"/>
  <c r="K943" i="20"/>
  <c r="L943" i="20"/>
  <c r="M943" i="20"/>
  <c r="N943" i="20"/>
  <c r="O943" i="20"/>
  <c r="P943" i="20"/>
  <c r="Q943" i="20"/>
  <c r="R943" i="20"/>
  <c r="S943" i="20"/>
  <c r="T943" i="20"/>
  <c r="U943" i="20"/>
  <c r="V943" i="20"/>
  <c r="W943" i="20"/>
  <c r="X943" i="20"/>
  <c r="Y943" i="20"/>
  <c r="Z943" i="20"/>
  <c r="AA943" i="20"/>
  <c r="AB943" i="20"/>
  <c r="AC943" i="20"/>
  <c r="AD943" i="20"/>
  <c r="AE943" i="20"/>
  <c r="J944" i="20"/>
  <c r="K944" i="20"/>
  <c r="L944" i="20"/>
  <c r="M944" i="20"/>
  <c r="N944" i="20"/>
  <c r="O944" i="20"/>
  <c r="P944" i="20"/>
  <c r="Q944" i="20"/>
  <c r="R944" i="20"/>
  <c r="S944" i="20"/>
  <c r="T944" i="20"/>
  <c r="U944" i="20"/>
  <c r="V944" i="20"/>
  <c r="W944" i="20"/>
  <c r="X944" i="20"/>
  <c r="Y944" i="20"/>
  <c r="Z944" i="20"/>
  <c r="AA944" i="20"/>
  <c r="AB944" i="20"/>
  <c r="AC944" i="20"/>
  <c r="AD944" i="20"/>
  <c r="AE944" i="20"/>
  <c r="J945" i="20"/>
  <c r="K945" i="20"/>
  <c r="L945" i="20"/>
  <c r="M945" i="20"/>
  <c r="N945" i="20"/>
  <c r="O945" i="20"/>
  <c r="P945" i="20"/>
  <c r="Q945" i="20"/>
  <c r="R945" i="20"/>
  <c r="S945" i="20"/>
  <c r="T945" i="20"/>
  <c r="U945" i="20"/>
  <c r="V945" i="20"/>
  <c r="W945" i="20"/>
  <c r="X945" i="20"/>
  <c r="Y945" i="20"/>
  <c r="Z945" i="20"/>
  <c r="AA945" i="20"/>
  <c r="AB945" i="20"/>
  <c r="AC945" i="20"/>
  <c r="AD945" i="20"/>
  <c r="AE945" i="20"/>
  <c r="J946" i="20"/>
  <c r="K946" i="20"/>
  <c r="L946" i="20"/>
  <c r="M946" i="20"/>
  <c r="N946" i="20"/>
  <c r="O946" i="20"/>
  <c r="P946" i="20"/>
  <c r="Q946" i="20"/>
  <c r="R946" i="20"/>
  <c r="S946" i="20"/>
  <c r="T946" i="20"/>
  <c r="U946" i="20"/>
  <c r="V946" i="20"/>
  <c r="W946" i="20"/>
  <c r="X946" i="20"/>
  <c r="Y946" i="20"/>
  <c r="Z946" i="20"/>
  <c r="AA946" i="20"/>
  <c r="AB946" i="20"/>
  <c r="AC946" i="20"/>
  <c r="AD946" i="20"/>
  <c r="AE946" i="20"/>
  <c r="J947" i="20"/>
  <c r="K947" i="20"/>
  <c r="L947" i="20"/>
  <c r="M947" i="20"/>
  <c r="N947" i="20"/>
  <c r="O947" i="20"/>
  <c r="P947" i="20"/>
  <c r="Q947" i="20"/>
  <c r="R947" i="20"/>
  <c r="S947" i="20"/>
  <c r="T947" i="20"/>
  <c r="U947" i="20"/>
  <c r="V947" i="20"/>
  <c r="W947" i="20"/>
  <c r="X947" i="20"/>
  <c r="Y947" i="20"/>
  <c r="Z947" i="20"/>
  <c r="AA947" i="20"/>
  <c r="AB947" i="20"/>
  <c r="AC947" i="20"/>
  <c r="AD947" i="20"/>
  <c r="AE947" i="20"/>
  <c r="J948" i="20"/>
  <c r="K948" i="20"/>
  <c r="L948" i="20"/>
  <c r="M948" i="20"/>
  <c r="N948" i="20"/>
  <c r="O948" i="20"/>
  <c r="P948" i="20"/>
  <c r="Q948" i="20"/>
  <c r="R948" i="20"/>
  <c r="S948" i="20"/>
  <c r="T948" i="20"/>
  <c r="U948" i="20"/>
  <c r="V948" i="20"/>
  <c r="W948" i="20"/>
  <c r="X948" i="20"/>
  <c r="Y948" i="20"/>
  <c r="Z948" i="20"/>
  <c r="AA948" i="20"/>
  <c r="AB948" i="20"/>
  <c r="AC948" i="20"/>
  <c r="AD948" i="20"/>
  <c r="AE948" i="20"/>
  <c r="J949" i="20"/>
  <c r="K949" i="20"/>
  <c r="L949" i="20"/>
  <c r="M949" i="20"/>
  <c r="N949" i="20"/>
  <c r="O949" i="20"/>
  <c r="P949" i="20"/>
  <c r="Q949" i="20"/>
  <c r="R949" i="20"/>
  <c r="S949" i="20"/>
  <c r="T949" i="20"/>
  <c r="U949" i="20"/>
  <c r="V949" i="20"/>
  <c r="W949" i="20"/>
  <c r="X949" i="20"/>
  <c r="Y949" i="20"/>
  <c r="Z949" i="20"/>
  <c r="AA949" i="20"/>
  <c r="AB949" i="20"/>
  <c r="AC949" i="20"/>
  <c r="AD949" i="20"/>
  <c r="AE949" i="20"/>
  <c r="J950" i="20"/>
  <c r="K950" i="20"/>
  <c r="L950" i="20"/>
  <c r="M950" i="20"/>
  <c r="N950" i="20"/>
  <c r="O950" i="20"/>
  <c r="P950" i="20"/>
  <c r="Q950" i="20"/>
  <c r="R950" i="20"/>
  <c r="S950" i="20"/>
  <c r="T950" i="20"/>
  <c r="U950" i="20"/>
  <c r="V950" i="20"/>
  <c r="W950" i="20"/>
  <c r="X950" i="20"/>
  <c r="Y950" i="20"/>
  <c r="Z950" i="20"/>
  <c r="AA950" i="20"/>
  <c r="AB950" i="20"/>
  <c r="AC950" i="20"/>
  <c r="AD950" i="20"/>
  <c r="AE950" i="20"/>
  <c r="J951" i="20"/>
  <c r="K951" i="20"/>
  <c r="L951" i="20"/>
  <c r="M951" i="20"/>
  <c r="N951" i="20"/>
  <c r="O951" i="20"/>
  <c r="P951" i="20"/>
  <c r="Q951" i="20"/>
  <c r="R951" i="20"/>
  <c r="S951" i="20"/>
  <c r="T951" i="20"/>
  <c r="U951" i="20"/>
  <c r="V951" i="20"/>
  <c r="W951" i="20"/>
  <c r="X951" i="20"/>
  <c r="Y951" i="20"/>
  <c r="Z951" i="20"/>
  <c r="AA951" i="20"/>
  <c r="AB951" i="20"/>
  <c r="AC951" i="20"/>
  <c r="AD951" i="20"/>
  <c r="AE951" i="20"/>
  <c r="J952" i="20"/>
  <c r="K952" i="20"/>
  <c r="L952" i="20"/>
  <c r="M952" i="20"/>
  <c r="N952" i="20"/>
  <c r="O952" i="20"/>
  <c r="P952" i="20"/>
  <c r="Q952" i="20"/>
  <c r="R952" i="20"/>
  <c r="S952" i="20"/>
  <c r="T952" i="20"/>
  <c r="U952" i="20"/>
  <c r="V952" i="20"/>
  <c r="W952" i="20"/>
  <c r="X952" i="20"/>
  <c r="Y952" i="20"/>
  <c r="Z952" i="20"/>
  <c r="AA952" i="20"/>
  <c r="AB952" i="20"/>
  <c r="AC952" i="20"/>
  <c r="AD952" i="20"/>
  <c r="AE952" i="20"/>
  <c r="J953" i="20"/>
  <c r="K953" i="20"/>
  <c r="L953" i="20"/>
  <c r="M953" i="20"/>
  <c r="N953" i="20"/>
  <c r="O953" i="20"/>
  <c r="P953" i="20"/>
  <c r="Q953" i="20"/>
  <c r="R953" i="20"/>
  <c r="S953" i="20"/>
  <c r="T953" i="20"/>
  <c r="U953" i="20"/>
  <c r="V953" i="20"/>
  <c r="W953" i="20"/>
  <c r="X953" i="20"/>
  <c r="Y953" i="20"/>
  <c r="Z953" i="20"/>
  <c r="AA953" i="20"/>
  <c r="AB953" i="20"/>
  <c r="AC953" i="20"/>
  <c r="AD953" i="20"/>
  <c r="AE953" i="20"/>
  <c r="J954" i="20"/>
  <c r="K954" i="20"/>
  <c r="L954" i="20"/>
  <c r="M954" i="20"/>
  <c r="N954" i="20"/>
  <c r="O954" i="20"/>
  <c r="P954" i="20"/>
  <c r="Q954" i="20"/>
  <c r="R954" i="20"/>
  <c r="S954" i="20"/>
  <c r="T954" i="20"/>
  <c r="U954" i="20"/>
  <c r="V954" i="20"/>
  <c r="W954" i="20"/>
  <c r="X954" i="20"/>
  <c r="Y954" i="20"/>
  <c r="Z954" i="20"/>
  <c r="AA954" i="20"/>
  <c r="AB954" i="20"/>
  <c r="AC954" i="20"/>
  <c r="AD954" i="20"/>
  <c r="AE954" i="20"/>
  <c r="J955" i="20"/>
  <c r="K955" i="20"/>
  <c r="L955" i="20"/>
  <c r="M955" i="20"/>
  <c r="N955" i="20"/>
  <c r="O955" i="20"/>
  <c r="P955" i="20"/>
  <c r="Q955" i="20"/>
  <c r="R955" i="20"/>
  <c r="S955" i="20"/>
  <c r="T955" i="20"/>
  <c r="U955" i="20"/>
  <c r="V955" i="20"/>
  <c r="W955" i="20"/>
  <c r="X955" i="20"/>
  <c r="Y955" i="20"/>
  <c r="Z955" i="20"/>
  <c r="AA955" i="20"/>
  <c r="AB955" i="20"/>
  <c r="AC955" i="20"/>
  <c r="AD955" i="20"/>
  <c r="AE955" i="20"/>
  <c r="J956" i="20"/>
  <c r="K956" i="20"/>
  <c r="L956" i="20"/>
  <c r="M956" i="20"/>
  <c r="N956" i="20"/>
  <c r="O956" i="20"/>
  <c r="P956" i="20"/>
  <c r="Q956" i="20"/>
  <c r="R956" i="20"/>
  <c r="S956" i="20"/>
  <c r="T956" i="20"/>
  <c r="U956" i="20"/>
  <c r="V956" i="20"/>
  <c r="W956" i="20"/>
  <c r="X956" i="20"/>
  <c r="Y956" i="20"/>
  <c r="Z956" i="20"/>
  <c r="AA956" i="20"/>
  <c r="AB956" i="20"/>
  <c r="AC956" i="20"/>
  <c r="AD956" i="20"/>
  <c r="AE956" i="20"/>
  <c r="J957" i="20"/>
  <c r="K957" i="20"/>
  <c r="L957" i="20"/>
  <c r="M957" i="20"/>
  <c r="N957" i="20"/>
  <c r="O957" i="20"/>
  <c r="P957" i="20"/>
  <c r="Q957" i="20"/>
  <c r="R957" i="20"/>
  <c r="S957" i="20"/>
  <c r="T957" i="20"/>
  <c r="U957" i="20"/>
  <c r="V957" i="20"/>
  <c r="W957" i="20"/>
  <c r="X957" i="20"/>
  <c r="Y957" i="20"/>
  <c r="Z957" i="20"/>
  <c r="AA957" i="20"/>
  <c r="AB957" i="20"/>
  <c r="AC957" i="20"/>
  <c r="AD957" i="20"/>
  <c r="AE957" i="20"/>
  <c r="J958" i="20"/>
  <c r="K958" i="20"/>
  <c r="L958" i="20"/>
  <c r="M958" i="20"/>
  <c r="N958" i="20"/>
  <c r="O958" i="20"/>
  <c r="P958" i="20"/>
  <c r="Q958" i="20"/>
  <c r="R958" i="20"/>
  <c r="S958" i="20"/>
  <c r="T958" i="20"/>
  <c r="U958" i="20"/>
  <c r="V958" i="20"/>
  <c r="W958" i="20"/>
  <c r="X958" i="20"/>
  <c r="Y958" i="20"/>
  <c r="Z958" i="20"/>
  <c r="AA958" i="20"/>
  <c r="AB958" i="20"/>
  <c r="AC958" i="20"/>
  <c r="AD958" i="20"/>
  <c r="AE958" i="20"/>
  <c r="J959" i="20"/>
  <c r="K959" i="20"/>
  <c r="L959" i="20"/>
  <c r="M959" i="20"/>
  <c r="N959" i="20"/>
  <c r="O959" i="20"/>
  <c r="P959" i="20"/>
  <c r="Q959" i="20"/>
  <c r="R959" i="20"/>
  <c r="S959" i="20"/>
  <c r="T959" i="20"/>
  <c r="U959" i="20"/>
  <c r="V959" i="20"/>
  <c r="W959" i="20"/>
  <c r="X959" i="20"/>
  <c r="Y959" i="20"/>
  <c r="Z959" i="20"/>
  <c r="AA959" i="20"/>
  <c r="AB959" i="20"/>
  <c r="AC959" i="20"/>
  <c r="AD959" i="20"/>
  <c r="AE959" i="20"/>
  <c r="J960" i="20"/>
  <c r="K960" i="20"/>
  <c r="L960" i="20"/>
  <c r="M960" i="20"/>
  <c r="N960" i="20"/>
  <c r="O960" i="20"/>
  <c r="P960" i="20"/>
  <c r="Q960" i="20"/>
  <c r="R960" i="20"/>
  <c r="S960" i="20"/>
  <c r="T960" i="20"/>
  <c r="U960" i="20"/>
  <c r="V960" i="20"/>
  <c r="W960" i="20"/>
  <c r="X960" i="20"/>
  <c r="Y960" i="20"/>
  <c r="Z960" i="20"/>
  <c r="AA960" i="20"/>
  <c r="AB960" i="20"/>
  <c r="AC960" i="20"/>
  <c r="AD960" i="20"/>
  <c r="AE960" i="20"/>
  <c r="J961" i="20"/>
  <c r="K961" i="20"/>
  <c r="L961" i="20"/>
  <c r="M961" i="20"/>
  <c r="N961" i="20"/>
  <c r="O961" i="20"/>
  <c r="P961" i="20"/>
  <c r="Q961" i="20"/>
  <c r="R961" i="20"/>
  <c r="S961" i="20"/>
  <c r="T961" i="20"/>
  <c r="U961" i="20"/>
  <c r="V961" i="20"/>
  <c r="W961" i="20"/>
  <c r="X961" i="20"/>
  <c r="Y961" i="20"/>
  <c r="Z961" i="20"/>
  <c r="AA961" i="20"/>
  <c r="AB961" i="20"/>
  <c r="AC961" i="20"/>
  <c r="AD961" i="20"/>
  <c r="AE961" i="20"/>
  <c r="J962" i="20"/>
  <c r="K962" i="20"/>
  <c r="L962" i="20"/>
  <c r="M962" i="20"/>
  <c r="N962" i="20"/>
  <c r="O962" i="20"/>
  <c r="P962" i="20"/>
  <c r="Q962" i="20"/>
  <c r="R962" i="20"/>
  <c r="S962" i="20"/>
  <c r="T962" i="20"/>
  <c r="U962" i="20"/>
  <c r="V962" i="20"/>
  <c r="W962" i="20"/>
  <c r="X962" i="20"/>
  <c r="Y962" i="20"/>
  <c r="Z962" i="20"/>
  <c r="AA962" i="20"/>
  <c r="AB962" i="20"/>
  <c r="AC962" i="20"/>
  <c r="AD962" i="20"/>
  <c r="AE962" i="20"/>
  <c r="J963" i="20"/>
  <c r="K963" i="20"/>
  <c r="L963" i="20"/>
  <c r="M963" i="20"/>
  <c r="N963" i="20"/>
  <c r="O963" i="20"/>
  <c r="P963" i="20"/>
  <c r="Q963" i="20"/>
  <c r="R963" i="20"/>
  <c r="S963" i="20"/>
  <c r="T963" i="20"/>
  <c r="U963" i="20"/>
  <c r="V963" i="20"/>
  <c r="W963" i="20"/>
  <c r="X963" i="20"/>
  <c r="Y963" i="20"/>
  <c r="Z963" i="20"/>
  <c r="AA963" i="20"/>
  <c r="AB963" i="20"/>
  <c r="AC963" i="20"/>
  <c r="AD963" i="20"/>
  <c r="AE963" i="20"/>
  <c r="J964" i="20"/>
  <c r="K964" i="20"/>
  <c r="L964" i="20"/>
  <c r="M964" i="20"/>
  <c r="N964" i="20"/>
  <c r="O964" i="20"/>
  <c r="P964" i="20"/>
  <c r="Q964" i="20"/>
  <c r="R964" i="20"/>
  <c r="S964" i="20"/>
  <c r="T964" i="20"/>
  <c r="U964" i="20"/>
  <c r="V964" i="20"/>
  <c r="W964" i="20"/>
  <c r="X964" i="20"/>
  <c r="Y964" i="20"/>
  <c r="Z964" i="20"/>
  <c r="AA964" i="20"/>
  <c r="AB964" i="20"/>
  <c r="AC964" i="20"/>
  <c r="AD964" i="20"/>
  <c r="AE964" i="20"/>
  <c r="J965" i="20"/>
  <c r="K965" i="20"/>
  <c r="L965" i="20"/>
  <c r="M965" i="20"/>
  <c r="N965" i="20"/>
  <c r="O965" i="20"/>
  <c r="P965" i="20"/>
  <c r="Q965" i="20"/>
  <c r="R965" i="20"/>
  <c r="S965" i="20"/>
  <c r="T965" i="20"/>
  <c r="U965" i="20"/>
  <c r="V965" i="20"/>
  <c r="W965" i="20"/>
  <c r="X965" i="20"/>
  <c r="Y965" i="20"/>
  <c r="Z965" i="20"/>
  <c r="AA965" i="20"/>
  <c r="AB965" i="20"/>
  <c r="AC965" i="20"/>
  <c r="AD965" i="20"/>
  <c r="AE965" i="20"/>
  <c r="J966" i="20"/>
  <c r="K966" i="20"/>
  <c r="L966" i="20"/>
  <c r="M966" i="20"/>
  <c r="N966" i="20"/>
  <c r="O966" i="20"/>
  <c r="P966" i="20"/>
  <c r="Q966" i="20"/>
  <c r="R966" i="20"/>
  <c r="S966" i="20"/>
  <c r="T966" i="20"/>
  <c r="U966" i="20"/>
  <c r="V966" i="20"/>
  <c r="W966" i="20"/>
  <c r="X966" i="20"/>
  <c r="Y966" i="20"/>
  <c r="Z966" i="20"/>
  <c r="AA966" i="20"/>
  <c r="AB966" i="20"/>
  <c r="AC966" i="20"/>
  <c r="AD966" i="20"/>
  <c r="AE966" i="20"/>
  <c r="J967" i="20"/>
  <c r="K967" i="20"/>
  <c r="L967" i="20"/>
  <c r="M967" i="20"/>
  <c r="N967" i="20"/>
  <c r="O967" i="20"/>
  <c r="P967" i="20"/>
  <c r="Q967" i="20"/>
  <c r="R967" i="20"/>
  <c r="S967" i="20"/>
  <c r="T967" i="20"/>
  <c r="U967" i="20"/>
  <c r="V967" i="20"/>
  <c r="W967" i="20"/>
  <c r="X967" i="20"/>
  <c r="Y967" i="20"/>
  <c r="Z967" i="20"/>
  <c r="AA967" i="20"/>
  <c r="AB967" i="20"/>
  <c r="AC967" i="20"/>
  <c r="AD967" i="20"/>
  <c r="AE967" i="20"/>
  <c r="J968" i="20"/>
  <c r="K968" i="20"/>
  <c r="L968" i="20"/>
  <c r="M968" i="20"/>
  <c r="N968" i="20"/>
  <c r="O968" i="20"/>
  <c r="P968" i="20"/>
  <c r="Q968" i="20"/>
  <c r="R968" i="20"/>
  <c r="S968" i="20"/>
  <c r="T968" i="20"/>
  <c r="U968" i="20"/>
  <c r="V968" i="20"/>
  <c r="W968" i="20"/>
  <c r="X968" i="20"/>
  <c r="Y968" i="20"/>
  <c r="Z968" i="20"/>
  <c r="AA968" i="20"/>
  <c r="AB968" i="20"/>
  <c r="AC968" i="20"/>
  <c r="AD968" i="20"/>
  <c r="AE968" i="20"/>
  <c r="J969" i="20"/>
  <c r="K969" i="20"/>
  <c r="L969" i="20"/>
  <c r="M969" i="20"/>
  <c r="N969" i="20"/>
  <c r="O969" i="20"/>
  <c r="P969" i="20"/>
  <c r="Q969" i="20"/>
  <c r="R969" i="20"/>
  <c r="S969" i="20"/>
  <c r="T969" i="20"/>
  <c r="U969" i="20"/>
  <c r="V969" i="20"/>
  <c r="W969" i="20"/>
  <c r="X969" i="20"/>
  <c r="Y969" i="20"/>
  <c r="Z969" i="20"/>
  <c r="AA969" i="20"/>
  <c r="AB969" i="20"/>
  <c r="AC969" i="20"/>
  <c r="AD969" i="20"/>
  <c r="AE969" i="20"/>
  <c r="J970" i="20"/>
  <c r="K970" i="20"/>
  <c r="L970" i="20"/>
  <c r="M970" i="20"/>
  <c r="N970" i="20"/>
  <c r="O970" i="20"/>
  <c r="P970" i="20"/>
  <c r="Q970" i="20"/>
  <c r="R970" i="20"/>
  <c r="S970" i="20"/>
  <c r="T970" i="20"/>
  <c r="U970" i="20"/>
  <c r="V970" i="20"/>
  <c r="W970" i="20"/>
  <c r="X970" i="20"/>
  <c r="Y970" i="20"/>
  <c r="Z970" i="20"/>
  <c r="AA970" i="20"/>
  <c r="AB970" i="20"/>
  <c r="AC970" i="20"/>
  <c r="AD970" i="20"/>
  <c r="AE970" i="20"/>
  <c r="J971" i="20"/>
  <c r="K971" i="20"/>
  <c r="L971" i="20"/>
  <c r="M971" i="20"/>
  <c r="N971" i="20"/>
  <c r="O971" i="20"/>
  <c r="P971" i="20"/>
  <c r="Q971" i="20"/>
  <c r="R971" i="20"/>
  <c r="S971" i="20"/>
  <c r="T971" i="20"/>
  <c r="U971" i="20"/>
  <c r="V971" i="20"/>
  <c r="W971" i="20"/>
  <c r="X971" i="20"/>
  <c r="Y971" i="20"/>
  <c r="Z971" i="20"/>
  <c r="AA971" i="20"/>
  <c r="AB971" i="20"/>
  <c r="AC971" i="20"/>
  <c r="AD971" i="20"/>
  <c r="AE971" i="20"/>
  <c r="J972" i="20"/>
  <c r="K972" i="20"/>
  <c r="L972" i="20"/>
  <c r="M972" i="20"/>
  <c r="N972" i="20"/>
  <c r="O972" i="20"/>
  <c r="P972" i="20"/>
  <c r="Q972" i="20"/>
  <c r="R972" i="20"/>
  <c r="S972" i="20"/>
  <c r="T972" i="20"/>
  <c r="U972" i="20"/>
  <c r="V972" i="20"/>
  <c r="W972" i="20"/>
  <c r="X972" i="20"/>
  <c r="Y972" i="20"/>
  <c r="Z972" i="20"/>
  <c r="AA972" i="20"/>
  <c r="AB972" i="20"/>
  <c r="AC972" i="20"/>
  <c r="AD972" i="20"/>
  <c r="AE972" i="20"/>
  <c r="J973" i="20"/>
  <c r="K973" i="20"/>
  <c r="L973" i="20"/>
  <c r="M973" i="20"/>
  <c r="N973" i="20"/>
  <c r="O973" i="20"/>
  <c r="P973" i="20"/>
  <c r="Q973" i="20"/>
  <c r="R973" i="20"/>
  <c r="S973" i="20"/>
  <c r="T973" i="20"/>
  <c r="U973" i="20"/>
  <c r="V973" i="20"/>
  <c r="W973" i="20"/>
  <c r="X973" i="20"/>
  <c r="Y973" i="20"/>
  <c r="Z973" i="20"/>
  <c r="AA973" i="20"/>
  <c r="AB973" i="20"/>
  <c r="AC973" i="20"/>
  <c r="AD973" i="20"/>
  <c r="AE973" i="20"/>
  <c r="J974" i="20"/>
  <c r="K974" i="20"/>
  <c r="L974" i="20"/>
  <c r="M974" i="20"/>
  <c r="N974" i="20"/>
  <c r="O974" i="20"/>
  <c r="P974" i="20"/>
  <c r="Q974" i="20"/>
  <c r="R974" i="20"/>
  <c r="S974" i="20"/>
  <c r="T974" i="20"/>
  <c r="U974" i="20"/>
  <c r="V974" i="20"/>
  <c r="W974" i="20"/>
  <c r="X974" i="20"/>
  <c r="Y974" i="20"/>
  <c r="Z974" i="20"/>
  <c r="AA974" i="20"/>
  <c r="AB974" i="20"/>
  <c r="AC974" i="20"/>
  <c r="AD974" i="20"/>
  <c r="AE974" i="20"/>
  <c r="J975" i="20"/>
  <c r="K975" i="20"/>
  <c r="L975" i="20"/>
  <c r="M975" i="20"/>
  <c r="N975" i="20"/>
  <c r="O975" i="20"/>
  <c r="P975" i="20"/>
  <c r="Q975" i="20"/>
  <c r="R975" i="20"/>
  <c r="S975" i="20"/>
  <c r="T975" i="20"/>
  <c r="U975" i="20"/>
  <c r="V975" i="20"/>
  <c r="W975" i="20"/>
  <c r="X975" i="20"/>
  <c r="Y975" i="20"/>
  <c r="Z975" i="20"/>
  <c r="AA975" i="20"/>
  <c r="AB975" i="20"/>
  <c r="AC975" i="20"/>
  <c r="AD975" i="20"/>
  <c r="AE975" i="20"/>
  <c r="J976" i="20"/>
  <c r="K976" i="20"/>
  <c r="L976" i="20"/>
  <c r="M976" i="20"/>
  <c r="N976" i="20"/>
  <c r="O976" i="20"/>
  <c r="P976" i="20"/>
  <c r="Q976" i="20"/>
  <c r="R976" i="20"/>
  <c r="S976" i="20"/>
  <c r="T976" i="20"/>
  <c r="U976" i="20"/>
  <c r="V976" i="20"/>
  <c r="W976" i="20"/>
  <c r="X976" i="20"/>
  <c r="Y976" i="20"/>
  <c r="Z976" i="20"/>
  <c r="AA976" i="20"/>
  <c r="AB976" i="20"/>
  <c r="AC976" i="20"/>
  <c r="AD976" i="20"/>
  <c r="AE976" i="20"/>
  <c r="J977" i="20"/>
  <c r="K977" i="20"/>
  <c r="L977" i="20"/>
  <c r="M977" i="20"/>
  <c r="N977" i="20"/>
  <c r="O977" i="20"/>
  <c r="P977" i="20"/>
  <c r="Q977" i="20"/>
  <c r="R977" i="20"/>
  <c r="S977" i="20"/>
  <c r="T977" i="20"/>
  <c r="U977" i="20"/>
  <c r="V977" i="20"/>
  <c r="W977" i="20"/>
  <c r="X977" i="20"/>
  <c r="Y977" i="20"/>
  <c r="Z977" i="20"/>
  <c r="AA977" i="20"/>
  <c r="AB977" i="20"/>
  <c r="AC977" i="20"/>
  <c r="AD977" i="20"/>
  <c r="AE977" i="20"/>
  <c r="J978" i="20"/>
  <c r="K978" i="20"/>
  <c r="L978" i="20"/>
  <c r="M978" i="20"/>
  <c r="N978" i="20"/>
  <c r="O978" i="20"/>
  <c r="P978" i="20"/>
  <c r="Q978" i="20"/>
  <c r="R978" i="20"/>
  <c r="S978" i="20"/>
  <c r="T978" i="20"/>
  <c r="U978" i="20"/>
  <c r="V978" i="20"/>
  <c r="W978" i="20"/>
  <c r="X978" i="20"/>
  <c r="Y978" i="20"/>
  <c r="Z978" i="20"/>
  <c r="AA978" i="20"/>
  <c r="AB978" i="20"/>
  <c r="AC978" i="20"/>
  <c r="AD978" i="20"/>
  <c r="AE978" i="20"/>
  <c r="J979" i="20"/>
  <c r="K979" i="20"/>
  <c r="L979" i="20"/>
  <c r="M979" i="20"/>
  <c r="N979" i="20"/>
  <c r="O979" i="20"/>
  <c r="P979" i="20"/>
  <c r="Q979" i="20"/>
  <c r="R979" i="20"/>
  <c r="S979" i="20"/>
  <c r="T979" i="20"/>
  <c r="U979" i="20"/>
  <c r="V979" i="20"/>
  <c r="W979" i="20"/>
  <c r="X979" i="20"/>
  <c r="Y979" i="20"/>
  <c r="Z979" i="20"/>
  <c r="AA979" i="20"/>
  <c r="AB979" i="20"/>
  <c r="AC979" i="20"/>
  <c r="AD979" i="20"/>
  <c r="AE979" i="20"/>
  <c r="J980" i="20"/>
  <c r="K980" i="20"/>
  <c r="L980" i="20"/>
  <c r="M980" i="20"/>
  <c r="N980" i="20"/>
  <c r="O980" i="20"/>
  <c r="P980" i="20"/>
  <c r="Q980" i="20"/>
  <c r="R980" i="20"/>
  <c r="S980" i="20"/>
  <c r="T980" i="20"/>
  <c r="U980" i="20"/>
  <c r="V980" i="20"/>
  <c r="W980" i="20"/>
  <c r="X980" i="20"/>
  <c r="Y980" i="20"/>
  <c r="Z980" i="20"/>
  <c r="AA980" i="20"/>
  <c r="AB980" i="20"/>
  <c r="AC980" i="20"/>
  <c r="AD980" i="20"/>
  <c r="AE980" i="20"/>
  <c r="J981" i="20"/>
  <c r="K981" i="20"/>
  <c r="L981" i="20"/>
  <c r="M981" i="20"/>
  <c r="N981" i="20"/>
  <c r="O981" i="20"/>
  <c r="P981" i="20"/>
  <c r="Q981" i="20"/>
  <c r="R981" i="20"/>
  <c r="S981" i="20"/>
  <c r="T981" i="20"/>
  <c r="U981" i="20"/>
  <c r="V981" i="20"/>
  <c r="W981" i="20"/>
  <c r="X981" i="20"/>
  <c r="Y981" i="20"/>
  <c r="Z981" i="20"/>
  <c r="AA981" i="20"/>
  <c r="AB981" i="20"/>
  <c r="AC981" i="20"/>
  <c r="AD981" i="20"/>
  <c r="AE981" i="20"/>
  <c r="J982" i="20"/>
  <c r="K982" i="20"/>
  <c r="L982" i="20"/>
  <c r="M982" i="20"/>
  <c r="N982" i="20"/>
  <c r="O982" i="20"/>
  <c r="P982" i="20"/>
  <c r="Q982" i="20"/>
  <c r="R982" i="20"/>
  <c r="S982" i="20"/>
  <c r="T982" i="20"/>
  <c r="U982" i="20"/>
  <c r="V982" i="20"/>
  <c r="W982" i="20"/>
  <c r="X982" i="20"/>
  <c r="Y982" i="20"/>
  <c r="Z982" i="20"/>
  <c r="AA982" i="20"/>
  <c r="AB982" i="20"/>
  <c r="AC982" i="20"/>
  <c r="AD982" i="20"/>
  <c r="AE982" i="20"/>
  <c r="J983" i="20"/>
  <c r="K983" i="20"/>
  <c r="L983" i="20"/>
  <c r="M983" i="20"/>
  <c r="N983" i="20"/>
  <c r="O983" i="20"/>
  <c r="P983" i="20"/>
  <c r="Q983" i="20"/>
  <c r="R983" i="20"/>
  <c r="S983" i="20"/>
  <c r="T983" i="20"/>
  <c r="U983" i="20"/>
  <c r="V983" i="20"/>
  <c r="W983" i="20"/>
  <c r="X983" i="20"/>
  <c r="Y983" i="20"/>
  <c r="Z983" i="20"/>
  <c r="AA983" i="20"/>
  <c r="AB983" i="20"/>
  <c r="AC983" i="20"/>
  <c r="AD983" i="20"/>
  <c r="AE983" i="20"/>
  <c r="J984" i="20"/>
  <c r="K984" i="20"/>
  <c r="L984" i="20"/>
  <c r="M984" i="20"/>
  <c r="N984" i="20"/>
  <c r="O984" i="20"/>
  <c r="P984" i="20"/>
  <c r="Q984" i="20"/>
  <c r="R984" i="20"/>
  <c r="S984" i="20"/>
  <c r="T984" i="20"/>
  <c r="U984" i="20"/>
  <c r="V984" i="20"/>
  <c r="W984" i="20"/>
  <c r="X984" i="20"/>
  <c r="Y984" i="20"/>
  <c r="Z984" i="20"/>
  <c r="AA984" i="20"/>
  <c r="AB984" i="20"/>
  <c r="AC984" i="20"/>
  <c r="AD984" i="20"/>
  <c r="AE984" i="20"/>
  <c r="J985" i="20"/>
  <c r="K985" i="20"/>
  <c r="L985" i="20"/>
  <c r="M985" i="20"/>
  <c r="N985" i="20"/>
  <c r="O985" i="20"/>
  <c r="P985" i="20"/>
  <c r="Q985" i="20"/>
  <c r="R985" i="20"/>
  <c r="S985" i="20"/>
  <c r="T985" i="20"/>
  <c r="U985" i="20"/>
  <c r="V985" i="20"/>
  <c r="W985" i="20"/>
  <c r="X985" i="20"/>
  <c r="Y985" i="20"/>
  <c r="Z985" i="20"/>
  <c r="AA985" i="20"/>
  <c r="AB985" i="20"/>
  <c r="AC985" i="20"/>
  <c r="AD985" i="20"/>
  <c r="AE985" i="20"/>
  <c r="J986" i="20"/>
  <c r="K986" i="20"/>
  <c r="L986" i="20"/>
  <c r="M986" i="20"/>
  <c r="N986" i="20"/>
  <c r="O986" i="20"/>
  <c r="P986" i="20"/>
  <c r="Q986" i="20"/>
  <c r="R986" i="20"/>
  <c r="S986" i="20"/>
  <c r="T986" i="20"/>
  <c r="U986" i="20"/>
  <c r="V986" i="20"/>
  <c r="W986" i="20"/>
  <c r="X986" i="20"/>
  <c r="Y986" i="20"/>
  <c r="Z986" i="20"/>
  <c r="AA986" i="20"/>
  <c r="AB986" i="20"/>
  <c r="AC986" i="20"/>
  <c r="AD986" i="20"/>
  <c r="AE986" i="20"/>
  <c r="J987" i="20"/>
  <c r="K987" i="20"/>
  <c r="L987" i="20"/>
  <c r="M987" i="20"/>
  <c r="N987" i="20"/>
  <c r="O987" i="20"/>
  <c r="P987" i="20"/>
  <c r="Q987" i="20"/>
  <c r="R987" i="20"/>
  <c r="S987" i="20"/>
  <c r="T987" i="20"/>
  <c r="U987" i="20"/>
  <c r="V987" i="20"/>
  <c r="W987" i="20"/>
  <c r="X987" i="20"/>
  <c r="Y987" i="20"/>
  <c r="Z987" i="20"/>
  <c r="AA987" i="20"/>
  <c r="AB987" i="20"/>
  <c r="AC987" i="20"/>
  <c r="AD987" i="20"/>
  <c r="AE987" i="20"/>
  <c r="J988" i="20"/>
  <c r="K988" i="20"/>
  <c r="L988" i="20"/>
  <c r="M988" i="20"/>
  <c r="N988" i="20"/>
  <c r="O988" i="20"/>
  <c r="P988" i="20"/>
  <c r="Q988" i="20"/>
  <c r="R988" i="20"/>
  <c r="S988" i="20"/>
  <c r="T988" i="20"/>
  <c r="U988" i="20"/>
  <c r="V988" i="20"/>
  <c r="W988" i="20"/>
  <c r="X988" i="20"/>
  <c r="Y988" i="20"/>
  <c r="Z988" i="20"/>
  <c r="AA988" i="20"/>
  <c r="AB988" i="20"/>
  <c r="AC988" i="20"/>
  <c r="AD988" i="20"/>
  <c r="AE988" i="20"/>
  <c r="J989" i="20"/>
  <c r="K989" i="20"/>
  <c r="L989" i="20"/>
  <c r="M989" i="20"/>
  <c r="N989" i="20"/>
  <c r="O989" i="20"/>
  <c r="P989" i="20"/>
  <c r="Q989" i="20"/>
  <c r="R989" i="20"/>
  <c r="S989" i="20"/>
  <c r="T989" i="20"/>
  <c r="U989" i="20"/>
  <c r="V989" i="20"/>
  <c r="W989" i="20"/>
  <c r="X989" i="20"/>
  <c r="Y989" i="20"/>
  <c r="Z989" i="20"/>
  <c r="AA989" i="20"/>
  <c r="AB989" i="20"/>
  <c r="AC989" i="20"/>
  <c r="AD989" i="20"/>
  <c r="AE989" i="20"/>
  <c r="J990" i="20"/>
  <c r="K990" i="20"/>
  <c r="L990" i="20"/>
  <c r="M990" i="20"/>
  <c r="N990" i="20"/>
  <c r="O990" i="20"/>
  <c r="P990" i="20"/>
  <c r="Q990" i="20"/>
  <c r="R990" i="20"/>
  <c r="S990" i="20"/>
  <c r="T990" i="20"/>
  <c r="U990" i="20"/>
  <c r="V990" i="20"/>
  <c r="W990" i="20"/>
  <c r="X990" i="20"/>
  <c r="Y990" i="20"/>
  <c r="Z990" i="20"/>
  <c r="AA990" i="20"/>
  <c r="AB990" i="20"/>
  <c r="AC990" i="20"/>
  <c r="AD990" i="20"/>
  <c r="AE990" i="20"/>
  <c r="J991" i="20"/>
  <c r="K991" i="20"/>
  <c r="L991" i="20"/>
  <c r="M991" i="20"/>
  <c r="N991" i="20"/>
  <c r="O991" i="20"/>
  <c r="P991" i="20"/>
  <c r="Q991" i="20"/>
  <c r="R991" i="20"/>
  <c r="S991" i="20"/>
  <c r="T991" i="20"/>
  <c r="U991" i="20"/>
  <c r="V991" i="20"/>
  <c r="W991" i="20"/>
  <c r="X991" i="20"/>
  <c r="Y991" i="20"/>
  <c r="Z991" i="20"/>
  <c r="AA991" i="20"/>
  <c r="AB991" i="20"/>
  <c r="AC991" i="20"/>
  <c r="AD991" i="20"/>
  <c r="AE991" i="20"/>
  <c r="J992" i="20"/>
  <c r="K992" i="20"/>
  <c r="L992" i="20"/>
  <c r="M992" i="20"/>
  <c r="N992" i="20"/>
  <c r="O992" i="20"/>
  <c r="P992" i="20"/>
  <c r="Q992" i="20"/>
  <c r="R992" i="20"/>
  <c r="S992" i="20"/>
  <c r="T992" i="20"/>
  <c r="U992" i="20"/>
  <c r="V992" i="20"/>
  <c r="W992" i="20"/>
  <c r="X992" i="20"/>
  <c r="Y992" i="20"/>
  <c r="Z992" i="20"/>
  <c r="AA992" i="20"/>
  <c r="AB992" i="20"/>
  <c r="AC992" i="20"/>
  <c r="AD992" i="20"/>
  <c r="AE992" i="20"/>
  <c r="J993" i="20"/>
  <c r="K993" i="20"/>
  <c r="L993" i="20"/>
  <c r="M993" i="20"/>
  <c r="N993" i="20"/>
  <c r="O993" i="20"/>
  <c r="P993" i="20"/>
  <c r="Q993" i="20"/>
  <c r="R993" i="20"/>
  <c r="S993" i="20"/>
  <c r="T993" i="20"/>
  <c r="U993" i="20"/>
  <c r="V993" i="20"/>
  <c r="W993" i="20"/>
  <c r="X993" i="20"/>
  <c r="Y993" i="20"/>
  <c r="Z993" i="20"/>
  <c r="AA993" i="20"/>
  <c r="AB993" i="20"/>
  <c r="AC993" i="20"/>
  <c r="AD993" i="20"/>
  <c r="AE993" i="20"/>
  <c r="J994" i="20"/>
  <c r="K994" i="20"/>
  <c r="L994" i="20"/>
  <c r="M994" i="20"/>
  <c r="N994" i="20"/>
  <c r="O994" i="20"/>
  <c r="P994" i="20"/>
  <c r="Q994" i="20"/>
  <c r="R994" i="20"/>
  <c r="S994" i="20"/>
  <c r="T994" i="20"/>
  <c r="U994" i="20"/>
  <c r="V994" i="20"/>
  <c r="W994" i="20"/>
  <c r="X994" i="20"/>
  <c r="Y994" i="20"/>
  <c r="Z994" i="20"/>
  <c r="AA994" i="20"/>
  <c r="AB994" i="20"/>
  <c r="AC994" i="20"/>
  <c r="AD994" i="20"/>
  <c r="AE994" i="20"/>
  <c r="J995" i="20"/>
  <c r="K995" i="20"/>
  <c r="L995" i="20"/>
  <c r="M995" i="20"/>
  <c r="N995" i="20"/>
  <c r="O995" i="20"/>
  <c r="P995" i="20"/>
  <c r="Q995" i="20"/>
  <c r="R995" i="20"/>
  <c r="S995" i="20"/>
  <c r="T995" i="20"/>
  <c r="U995" i="20"/>
  <c r="V995" i="20"/>
  <c r="W995" i="20"/>
  <c r="X995" i="20"/>
  <c r="Y995" i="20"/>
  <c r="Z995" i="20"/>
  <c r="AA995" i="20"/>
  <c r="AB995" i="20"/>
  <c r="AC995" i="20"/>
  <c r="AD995" i="20"/>
  <c r="AE995" i="20"/>
  <c r="J996" i="20"/>
  <c r="K996" i="20"/>
  <c r="L996" i="20"/>
  <c r="M996" i="20"/>
  <c r="N996" i="20"/>
  <c r="O996" i="20"/>
  <c r="P996" i="20"/>
  <c r="Q996" i="20"/>
  <c r="R996" i="20"/>
  <c r="S996" i="20"/>
  <c r="T996" i="20"/>
  <c r="U996" i="20"/>
  <c r="V996" i="20"/>
  <c r="W996" i="20"/>
  <c r="X996" i="20"/>
  <c r="Y996" i="20"/>
  <c r="Z996" i="20"/>
  <c r="AA996" i="20"/>
  <c r="AB996" i="20"/>
  <c r="AC996" i="20"/>
  <c r="AD996" i="20"/>
  <c r="AE996" i="20"/>
  <c r="J997" i="20"/>
  <c r="K997" i="20"/>
  <c r="L997" i="20"/>
  <c r="M997" i="20"/>
  <c r="N997" i="20"/>
  <c r="O997" i="20"/>
  <c r="P997" i="20"/>
  <c r="Q997" i="20"/>
  <c r="R997" i="20"/>
  <c r="S997" i="20"/>
  <c r="T997" i="20"/>
  <c r="U997" i="20"/>
  <c r="V997" i="20"/>
  <c r="W997" i="20"/>
  <c r="X997" i="20"/>
  <c r="Y997" i="20"/>
  <c r="Z997" i="20"/>
  <c r="AA997" i="20"/>
  <c r="AB997" i="20"/>
  <c r="AC997" i="20"/>
  <c r="AD997" i="20"/>
  <c r="AE997" i="20"/>
  <c r="J998" i="20"/>
  <c r="K998" i="20"/>
  <c r="L998" i="20"/>
  <c r="M998" i="20"/>
  <c r="N998" i="20"/>
  <c r="O998" i="20"/>
  <c r="P998" i="20"/>
  <c r="Q998" i="20"/>
  <c r="R998" i="20"/>
  <c r="S998" i="20"/>
  <c r="T998" i="20"/>
  <c r="U998" i="20"/>
  <c r="V998" i="20"/>
  <c r="W998" i="20"/>
  <c r="X998" i="20"/>
  <c r="Y998" i="20"/>
  <c r="Z998" i="20"/>
  <c r="AA998" i="20"/>
  <c r="AB998" i="20"/>
  <c r="AC998" i="20"/>
  <c r="AD998" i="20"/>
  <c r="AE998" i="20"/>
  <c r="J999" i="20"/>
  <c r="K999" i="20"/>
  <c r="L999" i="20"/>
  <c r="M999" i="20"/>
  <c r="N999" i="20"/>
  <c r="O999" i="20"/>
  <c r="P999" i="20"/>
  <c r="Q999" i="20"/>
  <c r="R999" i="20"/>
  <c r="S999" i="20"/>
  <c r="T999" i="20"/>
  <c r="U999" i="20"/>
  <c r="V999" i="20"/>
  <c r="W999" i="20"/>
  <c r="X999" i="20"/>
  <c r="Y999" i="20"/>
  <c r="Z999" i="20"/>
  <c r="AA999" i="20"/>
  <c r="AB999" i="20"/>
  <c r="AC999" i="20"/>
  <c r="AD999" i="20"/>
  <c r="AE999" i="20"/>
  <c r="K2" i="20"/>
  <c r="L2" i="20"/>
  <c r="M2" i="20"/>
  <c r="N2" i="20"/>
  <c r="O2" i="20"/>
  <c r="P2" i="20"/>
  <c r="Q2" i="20"/>
  <c r="R2" i="20"/>
  <c r="S2" i="20"/>
  <c r="T2" i="20"/>
  <c r="U2" i="20"/>
  <c r="V2" i="20"/>
  <c r="W2" i="20"/>
  <c r="X2" i="20"/>
  <c r="Y2" i="20"/>
  <c r="Z2" i="20"/>
  <c r="AA2" i="20"/>
  <c r="AB2" i="20"/>
  <c r="AC2" i="20"/>
  <c r="AD2" i="20"/>
  <c r="AE2" i="20"/>
  <c r="L299" i="12" l="1"/>
  <c r="L297" i="12"/>
  <c r="L295" i="12"/>
  <c r="L293" i="12"/>
  <c r="L291" i="12"/>
  <c r="L289" i="12"/>
  <c r="L287" i="12"/>
  <c r="L285" i="12"/>
  <c r="L283" i="12"/>
  <c r="L281" i="12"/>
  <c r="L279" i="12"/>
  <c r="L277" i="12"/>
  <c r="L275" i="12"/>
  <c r="L273" i="12"/>
  <c r="L271" i="12"/>
  <c r="L269" i="12"/>
  <c r="L267" i="12"/>
  <c r="L265" i="12"/>
  <c r="L263" i="12"/>
  <c r="L261" i="12"/>
  <c r="L259" i="12"/>
  <c r="L257" i="12"/>
  <c r="L255" i="12"/>
  <c r="L253" i="12"/>
  <c r="L251" i="12"/>
  <c r="L249" i="12"/>
  <c r="L247" i="12"/>
  <c r="L245" i="12"/>
  <c r="L243" i="12"/>
  <c r="L241" i="12"/>
  <c r="L239" i="12"/>
  <c r="L237" i="12"/>
  <c r="L235" i="12"/>
  <c r="L233" i="12"/>
  <c r="L231" i="12"/>
  <c r="L229" i="12"/>
  <c r="L227" i="12"/>
  <c r="L225" i="12"/>
  <c r="L223" i="12"/>
  <c r="L221" i="12"/>
  <c r="L219" i="12"/>
  <c r="L217" i="12"/>
  <c r="L215" i="12"/>
  <c r="L213" i="12"/>
  <c r="L211" i="12"/>
  <c r="L209" i="12"/>
  <c r="L207" i="12"/>
  <c r="L205" i="12"/>
  <c r="L203" i="12"/>
  <c r="L201" i="12"/>
  <c r="L199" i="12"/>
  <c r="L197" i="12"/>
  <c r="L195" i="12"/>
  <c r="L193" i="12"/>
  <c r="L191" i="12"/>
  <c r="L189" i="12"/>
  <c r="L187" i="12"/>
  <c r="L185" i="12"/>
  <c r="L183" i="12"/>
  <c r="L181" i="12"/>
  <c r="L179" i="12"/>
  <c r="L177" i="12"/>
  <c r="L175" i="12"/>
  <c r="L173" i="12"/>
  <c r="L171" i="12"/>
  <c r="L169" i="12"/>
  <c r="L167" i="12"/>
  <c r="L165" i="12"/>
  <c r="L163" i="12"/>
  <c r="L161" i="12"/>
  <c r="L159" i="12"/>
  <c r="L157" i="12"/>
  <c r="L155" i="12"/>
  <c r="L153" i="12"/>
  <c r="L151" i="12"/>
  <c r="L149" i="12"/>
  <c r="L147" i="12"/>
  <c r="L145" i="12"/>
  <c r="L143" i="12"/>
  <c r="L141" i="12"/>
  <c r="L139" i="12"/>
  <c r="L137" i="12"/>
  <c r="L135" i="12"/>
  <c r="L133" i="12"/>
  <c r="L131" i="12"/>
  <c r="L129" i="12"/>
  <c r="L127" i="12"/>
  <c r="L125" i="12"/>
  <c r="L123" i="12"/>
  <c r="L121" i="12"/>
  <c r="L119" i="12"/>
  <c r="L117" i="12"/>
  <c r="L115" i="12"/>
  <c r="L113" i="12"/>
  <c r="L111" i="12"/>
  <c r="L109" i="12"/>
  <c r="L105" i="12"/>
  <c r="L103" i="12"/>
  <c r="L101" i="12"/>
  <c r="L99" i="12"/>
  <c r="L97" i="12"/>
  <c r="L95" i="12"/>
  <c r="L93" i="12"/>
  <c r="L91" i="12"/>
  <c r="L89" i="12"/>
  <c r="L87" i="12"/>
  <c r="L85" i="12"/>
  <c r="L83" i="12"/>
  <c r="L81" i="12"/>
  <c r="L79" i="12"/>
  <c r="L77" i="12"/>
  <c r="L75" i="12"/>
  <c r="L73" i="12"/>
  <c r="L71" i="12"/>
  <c r="L69" i="12"/>
  <c r="L67" i="12"/>
  <c r="L65" i="12"/>
  <c r="L63" i="12"/>
  <c r="L61" i="12"/>
  <c r="L59" i="12"/>
  <c r="L57" i="12"/>
  <c r="L55" i="12"/>
  <c r="L53" i="12"/>
  <c r="L51" i="12"/>
  <c r="L49" i="12"/>
  <c r="L47" i="12"/>
  <c r="L356" i="12"/>
  <c r="L354" i="12"/>
  <c r="L352" i="12"/>
  <c r="L350" i="12"/>
  <c r="L348" i="12"/>
  <c r="L346" i="12"/>
  <c r="L344" i="12"/>
  <c r="L342" i="12"/>
  <c r="L340" i="12"/>
  <c r="L338" i="12"/>
  <c r="L336" i="12"/>
  <c r="L334" i="12"/>
  <c r="L332" i="12"/>
  <c r="L330" i="12"/>
  <c r="L328" i="12"/>
  <c r="L326" i="12"/>
  <c r="L322" i="12"/>
  <c r="L320" i="12"/>
  <c r="L318" i="12"/>
  <c r="L316" i="12"/>
  <c r="L314" i="12"/>
  <c r="L312" i="12"/>
  <c r="L310" i="12"/>
  <c r="L308" i="12"/>
  <c r="L306" i="12"/>
  <c r="L304" i="12"/>
  <c r="L302" i="12"/>
  <c r="L300" i="12"/>
  <c r="L298" i="12"/>
  <c r="L296" i="12"/>
  <c r="L294" i="12"/>
  <c r="L292" i="12"/>
  <c r="L290" i="12"/>
  <c r="L288" i="12"/>
  <c r="L286" i="12"/>
  <c r="L284" i="12"/>
  <c r="L282" i="12"/>
  <c r="L280" i="12"/>
  <c r="L278" i="12"/>
  <c r="L276" i="12"/>
  <c r="L274" i="12"/>
  <c r="L272" i="12"/>
  <c r="L270" i="12"/>
  <c r="L268" i="12"/>
  <c r="L266" i="12"/>
  <c r="L264" i="12"/>
  <c r="L262" i="12"/>
  <c r="L260" i="12"/>
  <c r="L258" i="12"/>
  <c r="L256" i="12"/>
  <c r="L254" i="12"/>
  <c r="L252" i="12"/>
  <c r="L250" i="12"/>
  <c r="L248" i="12"/>
  <c r="L246" i="12"/>
  <c r="L244" i="12"/>
  <c r="L242" i="12"/>
  <c r="L240" i="12"/>
  <c r="L238" i="12"/>
  <c r="L236" i="12"/>
  <c r="L234" i="12"/>
  <c r="L232" i="12"/>
  <c r="L230" i="12"/>
  <c r="L228" i="12"/>
  <c r="L226" i="12"/>
  <c r="L224" i="12"/>
  <c r="L222" i="12"/>
  <c r="L220" i="12"/>
  <c r="L218" i="12"/>
  <c r="L357" i="12"/>
  <c r="L355" i="12"/>
  <c r="L353" i="12"/>
  <c r="L351" i="12"/>
  <c r="L349" i="12"/>
  <c r="L347" i="12"/>
  <c r="L345" i="12"/>
  <c r="L343" i="12"/>
  <c r="L341" i="12"/>
  <c r="L339" i="12"/>
  <c r="L337" i="12"/>
  <c r="L335" i="12"/>
  <c r="L333" i="12"/>
  <c r="L331" i="12"/>
  <c r="L329" i="12"/>
  <c r="L327" i="12"/>
  <c r="L325" i="12"/>
  <c r="L323" i="12"/>
  <c r="L321" i="12"/>
  <c r="L319" i="12"/>
  <c r="L317" i="12"/>
  <c r="L315" i="12"/>
  <c r="L313" i="12"/>
  <c r="L311" i="12"/>
  <c r="L309" i="12"/>
  <c r="L307" i="12"/>
  <c r="L305" i="12"/>
  <c r="L303" i="12"/>
  <c r="L301" i="12"/>
  <c r="L216" i="12"/>
  <c r="L214" i="12"/>
  <c r="L212" i="12"/>
  <c r="L210" i="12"/>
  <c r="L208" i="12"/>
  <c r="L206" i="12"/>
  <c r="L204" i="12"/>
  <c r="L202" i="12"/>
  <c r="L200" i="12"/>
  <c r="L198" i="12"/>
  <c r="L196" i="12"/>
  <c r="L194" i="12"/>
  <c r="L192" i="12"/>
  <c r="L190" i="12"/>
  <c r="L188" i="12"/>
  <c r="L186" i="12"/>
  <c r="L184" i="12"/>
  <c r="L182" i="12"/>
  <c r="L180" i="12"/>
  <c r="L178" i="12"/>
  <c r="L176" i="12"/>
  <c r="L174" i="12"/>
  <c r="L172" i="12"/>
  <c r="L170" i="12"/>
  <c r="L168" i="12"/>
  <c r="L166" i="12"/>
  <c r="L164" i="12"/>
  <c r="L162" i="12"/>
  <c r="L160" i="12"/>
  <c r="L158" i="12"/>
  <c r="L156" i="12"/>
  <c r="L154" i="12"/>
  <c r="L152" i="12"/>
  <c r="L150" i="12"/>
  <c r="L148" i="12"/>
  <c r="L146" i="12"/>
  <c r="L144" i="12"/>
  <c r="L142" i="12"/>
  <c r="L140" i="12"/>
  <c r="L138" i="12"/>
  <c r="L136" i="12"/>
  <c r="L134" i="12"/>
  <c r="L132" i="12"/>
  <c r="L130" i="12"/>
  <c r="L128" i="12"/>
  <c r="L126" i="12"/>
  <c r="L124" i="12"/>
  <c r="L122" i="12"/>
  <c r="L120" i="12"/>
  <c r="L118" i="12"/>
  <c r="L116" i="12"/>
  <c r="L114" i="12"/>
  <c r="L112" i="12"/>
  <c r="L110" i="12"/>
  <c r="L108" i="12"/>
  <c r="L106" i="12"/>
  <c r="L104" i="12"/>
  <c r="L102" i="12"/>
  <c r="L100" i="12"/>
  <c r="L98" i="12"/>
  <c r="L96" i="12"/>
  <c r="L94" i="12"/>
  <c r="L92" i="12"/>
  <c r="L90" i="12"/>
  <c r="L88" i="12"/>
  <c r="L86" i="12"/>
  <c r="L84" i="12"/>
  <c r="L82" i="12"/>
  <c r="L80" i="12"/>
  <c r="L78" i="12"/>
  <c r="L76" i="12"/>
  <c r="L74" i="12"/>
  <c r="L72" i="12"/>
  <c r="L70" i="12"/>
  <c r="L68" i="12"/>
  <c r="L66" i="12"/>
  <c r="L64" i="12"/>
  <c r="L62" i="12"/>
  <c r="L60" i="12"/>
  <c r="L58" i="12"/>
  <c r="L56" i="12"/>
  <c r="L54" i="12"/>
  <c r="L52" i="12"/>
  <c r="L50" i="12"/>
  <c r="L48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B297" i="20"/>
  <c r="C297" i="20"/>
  <c r="D297" i="20"/>
  <c r="E297" i="20"/>
  <c r="F297" i="20"/>
  <c r="G297" i="20"/>
  <c r="H297" i="20"/>
  <c r="B298" i="20"/>
  <c r="C298" i="20"/>
  <c r="D298" i="20"/>
  <c r="E298" i="20"/>
  <c r="F298" i="20"/>
  <c r="G298" i="20"/>
  <c r="H298" i="20"/>
  <c r="B299" i="20"/>
  <c r="C299" i="20"/>
  <c r="D299" i="20"/>
  <c r="E299" i="20"/>
  <c r="F299" i="20"/>
  <c r="G299" i="20"/>
  <c r="H299" i="20"/>
  <c r="B300" i="20"/>
  <c r="C300" i="20"/>
  <c r="D300" i="20"/>
  <c r="E300" i="20"/>
  <c r="F300" i="20"/>
  <c r="G300" i="20"/>
  <c r="H300" i="20"/>
  <c r="B301" i="20"/>
  <c r="C301" i="20"/>
  <c r="D301" i="20"/>
  <c r="E301" i="20"/>
  <c r="F301" i="20"/>
  <c r="G301" i="20"/>
  <c r="H301" i="20"/>
  <c r="B302" i="20"/>
  <c r="C302" i="20"/>
  <c r="D302" i="20"/>
  <c r="E302" i="20"/>
  <c r="F302" i="20"/>
  <c r="G302" i="20"/>
  <c r="H302" i="20"/>
  <c r="B303" i="20"/>
  <c r="C303" i="20"/>
  <c r="D303" i="20"/>
  <c r="E303" i="20"/>
  <c r="F303" i="20"/>
  <c r="G303" i="20"/>
  <c r="H303" i="20"/>
  <c r="B304" i="20"/>
  <c r="C304" i="20"/>
  <c r="D304" i="20"/>
  <c r="E304" i="20"/>
  <c r="F304" i="20"/>
  <c r="G304" i="20"/>
  <c r="H304" i="20"/>
  <c r="B305" i="20"/>
  <c r="C305" i="20"/>
  <c r="D305" i="20"/>
  <c r="E305" i="20"/>
  <c r="F305" i="20"/>
  <c r="G305" i="20"/>
  <c r="H305" i="20"/>
  <c r="B306" i="20"/>
  <c r="C306" i="20"/>
  <c r="D306" i="20"/>
  <c r="E306" i="20"/>
  <c r="F306" i="20"/>
  <c r="G306" i="20"/>
  <c r="H306" i="20"/>
  <c r="B307" i="20"/>
  <c r="C307" i="20"/>
  <c r="D307" i="20"/>
  <c r="E307" i="20"/>
  <c r="F307" i="20"/>
  <c r="G307" i="20"/>
  <c r="H307" i="20"/>
  <c r="B308" i="20"/>
  <c r="C308" i="20"/>
  <c r="D308" i="20"/>
  <c r="E308" i="20"/>
  <c r="F308" i="20"/>
  <c r="G308" i="20"/>
  <c r="H308" i="20"/>
  <c r="B309" i="20"/>
  <c r="C309" i="20"/>
  <c r="D309" i="20"/>
  <c r="E309" i="20"/>
  <c r="F309" i="20"/>
  <c r="G309" i="20"/>
  <c r="H309" i="20"/>
  <c r="B310" i="20"/>
  <c r="C310" i="20"/>
  <c r="D310" i="20"/>
  <c r="E310" i="20"/>
  <c r="F310" i="20"/>
  <c r="G310" i="20"/>
  <c r="H310" i="20"/>
  <c r="B311" i="20"/>
  <c r="C311" i="20"/>
  <c r="D311" i="20"/>
  <c r="E311" i="20"/>
  <c r="F311" i="20"/>
  <c r="G311" i="20"/>
  <c r="H311" i="20"/>
  <c r="B312" i="20"/>
  <c r="C312" i="20"/>
  <c r="D312" i="20"/>
  <c r="E312" i="20"/>
  <c r="F312" i="20"/>
  <c r="G312" i="20"/>
  <c r="H312" i="20"/>
  <c r="B313" i="20"/>
  <c r="C313" i="20"/>
  <c r="D313" i="20"/>
  <c r="E313" i="20"/>
  <c r="F313" i="20"/>
  <c r="G313" i="20"/>
  <c r="H313" i="20"/>
  <c r="B314" i="20"/>
  <c r="C314" i="20"/>
  <c r="D314" i="20"/>
  <c r="E314" i="20"/>
  <c r="F314" i="20"/>
  <c r="G314" i="20"/>
  <c r="H314" i="20"/>
  <c r="B315" i="20"/>
  <c r="C315" i="20"/>
  <c r="D315" i="20"/>
  <c r="E315" i="20"/>
  <c r="F315" i="20"/>
  <c r="G315" i="20"/>
  <c r="H315" i="20"/>
  <c r="B316" i="20"/>
  <c r="C316" i="20"/>
  <c r="D316" i="20"/>
  <c r="E316" i="20"/>
  <c r="F316" i="20"/>
  <c r="G316" i="20"/>
  <c r="H316" i="20"/>
  <c r="B317" i="20"/>
  <c r="C317" i="20"/>
  <c r="D317" i="20"/>
  <c r="E317" i="20"/>
  <c r="F317" i="20"/>
  <c r="G317" i="20"/>
  <c r="H317" i="20"/>
  <c r="B318" i="20"/>
  <c r="C318" i="20"/>
  <c r="D318" i="20"/>
  <c r="E318" i="20"/>
  <c r="F318" i="20"/>
  <c r="G318" i="20"/>
  <c r="H318" i="20"/>
  <c r="B319" i="20"/>
  <c r="C319" i="20"/>
  <c r="D319" i="20"/>
  <c r="E319" i="20"/>
  <c r="F319" i="20"/>
  <c r="G319" i="20"/>
  <c r="H319" i="20"/>
  <c r="B320" i="20"/>
  <c r="C320" i="20"/>
  <c r="D320" i="20"/>
  <c r="E320" i="20"/>
  <c r="F320" i="20"/>
  <c r="G320" i="20"/>
  <c r="H320" i="20"/>
  <c r="B321" i="20"/>
  <c r="C321" i="20"/>
  <c r="D321" i="20"/>
  <c r="E321" i="20"/>
  <c r="F321" i="20"/>
  <c r="G321" i="20"/>
  <c r="H321" i="20"/>
  <c r="B322" i="20"/>
  <c r="C322" i="20"/>
  <c r="D322" i="20"/>
  <c r="E322" i="20"/>
  <c r="F322" i="20"/>
  <c r="G322" i="20"/>
  <c r="H322" i="20"/>
  <c r="B323" i="20"/>
  <c r="C323" i="20"/>
  <c r="D323" i="20"/>
  <c r="E323" i="20"/>
  <c r="F323" i="20"/>
  <c r="G323" i="20"/>
  <c r="H323" i="20"/>
  <c r="B324" i="20"/>
  <c r="C324" i="20"/>
  <c r="D324" i="20"/>
  <c r="E324" i="20"/>
  <c r="F324" i="20"/>
  <c r="G324" i="20"/>
  <c r="H324" i="20"/>
  <c r="B325" i="20"/>
  <c r="C325" i="20"/>
  <c r="D325" i="20"/>
  <c r="E325" i="20"/>
  <c r="F325" i="20"/>
  <c r="G325" i="20"/>
  <c r="H325" i="20"/>
  <c r="B326" i="20"/>
  <c r="C326" i="20"/>
  <c r="D326" i="20"/>
  <c r="E326" i="20"/>
  <c r="F326" i="20"/>
  <c r="G326" i="20"/>
  <c r="H326" i="20"/>
  <c r="B327" i="20"/>
  <c r="C327" i="20"/>
  <c r="D327" i="20"/>
  <c r="E327" i="20"/>
  <c r="F327" i="20"/>
  <c r="G327" i="20"/>
  <c r="H327" i="20"/>
  <c r="B328" i="20"/>
  <c r="C328" i="20"/>
  <c r="D328" i="20"/>
  <c r="E328" i="20"/>
  <c r="F328" i="20"/>
  <c r="G328" i="20"/>
  <c r="H328" i="20"/>
  <c r="B329" i="20"/>
  <c r="C329" i="20"/>
  <c r="D329" i="20"/>
  <c r="E329" i="20"/>
  <c r="F329" i="20"/>
  <c r="G329" i="20"/>
  <c r="H329" i="20"/>
  <c r="B330" i="20"/>
  <c r="C330" i="20"/>
  <c r="D330" i="20"/>
  <c r="E330" i="20"/>
  <c r="F330" i="20"/>
  <c r="G330" i="20"/>
  <c r="H330" i="20"/>
  <c r="B331" i="20"/>
  <c r="C331" i="20"/>
  <c r="D331" i="20"/>
  <c r="E331" i="20"/>
  <c r="F331" i="20"/>
  <c r="G331" i="20"/>
  <c r="H331" i="20"/>
  <c r="B332" i="20"/>
  <c r="C332" i="20"/>
  <c r="D332" i="20"/>
  <c r="E332" i="20"/>
  <c r="F332" i="20"/>
  <c r="G332" i="20"/>
  <c r="H332" i="20"/>
  <c r="B333" i="20"/>
  <c r="C333" i="20"/>
  <c r="D333" i="20"/>
  <c r="E333" i="20"/>
  <c r="F333" i="20"/>
  <c r="G333" i="20"/>
  <c r="H333" i="20"/>
  <c r="B334" i="20"/>
  <c r="C334" i="20"/>
  <c r="D334" i="20"/>
  <c r="E334" i="20"/>
  <c r="F334" i="20"/>
  <c r="G334" i="20"/>
  <c r="H334" i="20"/>
  <c r="B335" i="20"/>
  <c r="C335" i="20"/>
  <c r="D335" i="20"/>
  <c r="E335" i="20"/>
  <c r="F335" i="20"/>
  <c r="G335" i="20"/>
  <c r="H335" i="20"/>
  <c r="B336" i="20"/>
  <c r="C336" i="20"/>
  <c r="D336" i="20"/>
  <c r="E336" i="20"/>
  <c r="F336" i="20"/>
  <c r="G336" i="20"/>
  <c r="H336" i="20"/>
  <c r="B337" i="20"/>
  <c r="C337" i="20"/>
  <c r="D337" i="20"/>
  <c r="E337" i="20"/>
  <c r="F337" i="20"/>
  <c r="G337" i="20"/>
  <c r="H337" i="20"/>
  <c r="B338" i="20"/>
  <c r="C338" i="20"/>
  <c r="D338" i="20"/>
  <c r="E338" i="20"/>
  <c r="F338" i="20"/>
  <c r="G338" i="20"/>
  <c r="H338" i="20"/>
  <c r="B339" i="20"/>
  <c r="C339" i="20"/>
  <c r="D339" i="20"/>
  <c r="E339" i="20"/>
  <c r="F339" i="20"/>
  <c r="G339" i="20"/>
  <c r="H339" i="20"/>
  <c r="B340" i="20"/>
  <c r="C340" i="20"/>
  <c r="D340" i="20"/>
  <c r="E340" i="20"/>
  <c r="F340" i="20"/>
  <c r="G340" i="20"/>
  <c r="H340" i="20"/>
  <c r="B341" i="20"/>
  <c r="C341" i="20"/>
  <c r="D341" i="20"/>
  <c r="E341" i="20"/>
  <c r="F341" i="20"/>
  <c r="G341" i="20"/>
  <c r="H341" i="20"/>
  <c r="B342" i="20"/>
  <c r="C342" i="20"/>
  <c r="D342" i="20"/>
  <c r="E342" i="20"/>
  <c r="F342" i="20"/>
  <c r="G342" i="20"/>
  <c r="H342" i="20"/>
  <c r="B343" i="20"/>
  <c r="C343" i="20"/>
  <c r="D343" i="20"/>
  <c r="E343" i="20"/>
  <c r="F343" i="20"/>
  <c r="G343" i="20"/>
  <c r="H343" i="20"/>
  <c r="B344" i="20"/>
  <c r="C344" i="20"/>
  <c r="D344" i="20"/>
  <c r="E344" i="20"/>
  <c r="F344" i="20"/>
  <c r="G344" i="20"/>
  <c r="H344" i="20"/>
  <c r="B345" i="20"/>
  <c r="C345" i="20"/>
  <c r="D345" i="20"/>
  <c r="E345" i="20"/>
  <c r="F345" i="20"/>
  <c r="G345" i="20"/>
  <c r="H345" i="20"/>
  <c r="B346" i="20"/>
  <c r="C346" i="20"/>
  <c r="D346" i="20"/>
  <c r="E346" i="20"/>
  <c r="F346" i="20"/>
  <c r="G346" i="20"/>
  <c r="H346" i="20"/>
  <c r="B347" i="20"/>
  <c r="C347" i="20"/>
  <c r="D347" i="20"/>
  <c r="E347" i="20"/>
  <c r="F347" i="20"/>
  <c r="G347" i="20"/>
  <c r="H347" i="20"/>
  <c r="B348" i="20"/>
  <c r="C348" i="20"/>
  <c r="D348" i="20"/>
  <c r="E348" i="20"/>
  <c r="F348" i="20"/>
  <c r="G348" i="20"/>
  <c r="H348" i="20"/>
  <c r="B349" i="20"/>
  <c r="C349" i="20"/>
  <c r="D349" i="20"/>
  <c r="E349" i="20"/>
  <c r="F349" i="20"/>
  <c r="G349" i="20"/>
  <c r="H349" i="20"/>
  <c r="B350" i="20"/>
  <c r="C350" i="20"/>
  <c r="D350" i="20"/>
  <c r="E350" i="20"/>
  <c r="F350" i="20"/>
  <c r="G350" i="20"/>
  <c r="H350" i="20"/>
  <c r="B351" i="20"/>
  <c r="C351" i="20"/>
  <c r="D351" i="20"/>
  <c r="E351" i="20"/>
  <c r="F351" i="20"/>
  <c r="G351" i="20"/>
  <c r="H351" i="20"/>
  <c r="B352" i="20"/>
  <c r="C352" i="20"/>
  <c r="D352" i="20"/>
  <c r="E352" i="20"/>
  <c r="F352" i="20"/>
  <c r="G352" i="20"/>
  <c r="H352" i="20"/>
  <c r="B353" i="20"/>
  <c r="C353" i="20"/>
  <c r="D353" i="20"/>
  <c r="E353" i="20"/>
  <c r="F353" i="20"/>
  <c r="G353" i="20"/>
  <c r="H353" i="20"/>
  <c r="B354" i="20"/>
  <c r="C354" i="20"/>
  <c r="D354" i="20"/>
  <c r="E354" i="20"/>
  <c r="F354" i="20"/>
  <c r="G354" i="20"/>
  <c r="H354" i="20"/>
  <c r="B355" i="20"/>
  <c r="C355" i="20"/>
  <c r="D355" i="20"/>
  <c r="E355" i="20"/>
  <c r="F355" i="20"/>
  <c r="G355" i="20"/>
  <c r="H355" i="20"/>
  <c r="B356" i="20"/>
  <c r="C356" i="20"/>
  <c r="D356" i="20"/>
  <c r="E356" i="20"/>
  <c r="F356" i="20"/>
  <c r="G356" i="20"/>
  <c r="H356" i="20"/>
  <c r="B357" i="20"/>
  <c r="C357" i="20"/>
  <c r="D357" i="20"/>
  <c r="E357" i="20"/>
  <c r="F357" i="20"/>
  <c r="G357" i="20"/>
  <c r="H357" i="20"/>
  <c r="B358" i="20"/>
  <c r="C358" i="20"/>
  <c r="D358" i="20"/>
  <c r="E358" i="20"/>
  <c r="F358" i="20"/>
  <c r="G358" i="20"/>
  <c r="H358" i="20"/>
  <c r="B359" i="20"/>
  <c r="C359" i="20"/>
  <c r="D359" i="20"/>
  <c r="E359" i="20"/>
  <c r="F359" i="20"/>
  <c r="G359" i="20"/>
  <c r="H359" i="20"/>
  <c r="B360" i="20"/>
  <c r="C360" i="20"/>
  <c r="D360" i="20"/>
  <c r="E360" i="20"/>
  <c r="F360" i="20"/>
  <c r="G360" i="20"/>
  <c r="H360" i="20"/>
  <c r="B361" i="20"/>
  <c r="C361" i="20"/>
  <c r="D361" i="20"/>
  <c r="E361" i="20"/>
  <c r="F361" i="20"/>
  <c r="G361" i="20"/>
  <c r="H361" i="20"/>
  <c r="B362" i="20"/>
  <c r="C362" i="20"/>
  <c r="D362" i="20"/>
  <c r="E362" i="20"/>
  <c r="F362" i="20"/>
  <c r="G362" i="20"/>
  <c r="H362" i="20"/>
  <c r="B363" i="20"/>
  <c r="C363" i="20"/>
  <c r="D363" i="20"/>
  <c r="E363" i="20"/>
  <c r="F363" i="20"/>
  <c r="G363" i="20"/>
  <c r="H363" i="20"/>
  <c r="B364" i="20"/>
  <c r="C364" i="20"/>
  <c r="D364" i="20"/>
  <c r="E364" i="20"/>
  <c r="F364" i="20"/>
  <c r="G364" i="20"/>
  <c r="H364" i="20"/>
  <c r="B365" i="20"/>
  <c r="C365" i="20"/>
  <c r="D365" i="20"/>
  <c r="E365" i="20"/>
  <c r="F365" i="20"/>
  <c r="G365" i="20"/>
  <c r="H365" i="20"/>
  <c r="B366" i="20"/>
  <c r="C366" i="20"/>
  <c r="D366" i="20"/>
  <c r="E366" i="20"/>
  <c r="F366" i="20"/>
  <c r="G366" i="20"/>
  <c r="H366" i="20"/>
  <c r="B367" i="20"/>
  <c r="C367" i="20"/>
  <c r="D367" i="20"/>
  <c r="E367" i="20"/>
  <c r="F367" i="20"/>
  <c r="G367" i="20"/>
  <c r="H367" i="20"/>
  <c r="B368" i="20"/>
  <c r="C368" i="20"/>
  <c r="D368" i="20"/>
  <c r="E368" i="20"/>
  <c r="F368" i="20"/>
  <c r="G368" i="20"/>
  <c r="H368" i="20"/>
  <c r="B369" i="20"/>
  <c r="C369" i="20"/>
  <c r="D369" i="20"/>
  <c r="E369" i="20"/>
  <c r="F369" i="20"/>
  <c r="G369" i="20"/>
  <c r="H369" i="20"/>
  <c r="B370" i="20"/>
  <c r="C370" i="20"/>
  <c r="D370" i="20"/>
  <c r="E370" i="20"/>
  <c r="F370" i="20"/>
  <c r="G370" i="20"/>
  <c r="H370" i="20"/>
  <c r="B371" i="20"/>
  <c r="C371" i="20"/>
  <c r="D371" i="20"/>
  <c r="E371" i="20"/>
  <c r="F371" i="20"/>
  <c r="G371" i="20"/>
  <c r="H371" i="20"/>
  <c r="B372" i="20"/>
  <c r="C372" i="20"/>
  <c r="D372" i="20"/>
  <c r="E372" i="20"/>
  <c r="F372" i="20"/>
  <c r="G372" i="20"/>
  <c r="H372" i="20"/>
  <c r="B373" i="20"/>
  <c r="C373" i="20"/>
  <c r="D373" i="20"/>
  <c r="E373" i="20"/>
  <c r="F373" i="20"/>
  <c r="G373" i="20"/>
  <c r="H373" i="20"/>
  <c r="B374" i="20"/>
  <c r="C374" i="20"/>
  <c r="D374" i="20"/>
  <c r="E374" i="20"/>
  <c r="F374" i="20"/>
  <c r="G374" i="20"/>
  <c r="H374" i="20"/>
  <c r="B375" i="20"/>
  <c r="C375" i="20"/>
  <c r="D375" i="20"/>
  <c r="E375" i="20"/>
  <c r="F375" i="20"/>
  <c r="G375" i="20"/>
  <c r="H375" i="20"/>
  <c r="B376" i="20"/>
  <c r="C376" i="20"/>
  <c r="D376" i="20"/>
  <c r="E376" i="20"/>
  <c r="F376" i="20"/>
  <c r="G376" i="20"/>
  <c r="H376" i="20"/>
  <c r="B377" i="20"/>
  <c r="C377" i="20"/>
  <c r="D377" i="20"/>
  <c r="E377" i="20"/>
  <c r="F377" i="20"/>
  <c r="G377" i="20"/>
  <c r="H377" i="20"/>
  <c r="B378" i="20"/>
  <c r="C378" i="20"/>
  <c r="D378" i="20"/>
  <c r="E378" i="20"/>
  <c r="F378" i="20"/>
  <c r="G378" i="20"/>
  <c r="H378" i="20"/>
  <c r="B379" i="20"/>
  <c r="C379" i="20"/>
  <c r="D379" i="20"/>
  <c r="E379" i="20"/>
  <c r="F379" i="20"/>
  <c r="G379" i="20"/>
  <c r="H379" i="20"/>
  <c r="B380" i="20"/>
  <c r="C380" i="20"/>
  <c r="D380" i="20"/>
  <c r="E380" i="20"/>
  <c r="F380" i="20"/>
  <c r="G380" i="20"/>
  <c r="H380" i="20"/>
  <c r="B381" i="20"/>
  <c r="C381" i="20"/>
  <c r="D381" i="20"/>
  <c r="E381" i="20"/>
  <c r="F381" i="20"/>
  <c r="G381" i="20"/>
  <c r="H381" i="20"/>
  <c r="B382" i="20"/>
  <c r="C382" i="20"/>
  <c r="D382" i="20"/>
  <c r="E382" i="20"/>
  <c r="F382" i="20"/>
  <c r="G382" i="20"/>
  <c r="H382" i="20"/>
  <c r="B383" i="20"/>
  <c r="C383" i="20"/>
  <c r="D383" i="20"/>
  <c r="E383" i="20"/>
  <c r="F383" i="20"/>
  <c r="G383" i="20"/>
  <c r="H383" i="20"/>
  <c r="B384" i="20"/>
  <c r="C384" i="20"/>
  <c r="D384" i="20"/>
  <c r="E384" i="20"/>
  <c r="F384" i="20"/>
  <c r="G384" i="20"/>
  <c r="H384" i="20"/>
  <c r="B385" i="20"/>
  <c r="C385" i="20"/>
  <c r="D385" i="20"/>
  <c r="E385" i="20"/>
  <c r="F385" i="20"/>
  <c r="G385" i="20"/>
  <c r="H385" i="20"/>
  <c r="B386" i="20"/>
  <c r="C386" i="20"/>
  <c r="D386" i="20"/>
  <c r="E386" i="20"/>
  <c r="F386" i="20"/>
  <c r="G386" i="20"/>
  <c r="H386" i="20"/>
  <c r="B387" i="20"/>
  <c r="C387" i="20"/>
  <c r="D387" i="20"/>
  <c r="E387" i="20"/>
  <c r="F387" i="20"/>
  <c r="G387" i="20"/>
  <c r="H387" i="20"/>
  <c r="B388" i="20"/>
  <c r="C388" i="20"/>
  <c r="D388" i="20"/>
  <c r="E388" i="20"/>
  <c r="F388" i="20"/>
  <c r="G388" i="20"/>
  <c r="H388" i="20"/>
  <c r="B389" i="20"/>
  <c r="C389" i="20"/>
  <c r="D389" i="20"/>
  <c r="E389" i="20"/>
  <c r="F389" i="20"/>
  <c r="G389" i="20"/>
  <c r="H389" i="20"/>
  <c r="B390" i="20"/>
  <c r="C390" i="20"/>
  <c r="D390" i="20"/>
  <c r="E390" i="20"/>
  <c r="F390" i="20"/>
  <c r="G390" i="20"/>
  <c r="H390" i="20"/>
  <c r="B391" i="20"/>
  <c r="C391" i="20"/>
  <c r="D391" i="20"/>
  <c r="E391" i="20"/>
  <c r="F391" i="20"/>
  <c r="G391" i="20"/>
  <c r="H391" i="20"/>
  <c r="B392" i="20"/>
  <c r="C392" i="20"/>
  <c r="D392" i="20"/>
  <c r="E392" i="20"/>
  <c r="F392" i="20"/>
  <c r="G392" i="20"/>
  <c r="H392" i="20"/>
  <c r="B393" i="20"/>
  <c r="C393" i="20"/>
  <c r="D393" i="20"/>
  <c r="E393" i="20"/>
  <c r="F393" i="20"/>
  <c r="G393" i="20"/>
  <c r="H393" i="20"/>
  <c r="B394" i="20"/>
  <c r="C394" i="20"/>
  <c r="D394" i="20"/>
  <c r="E394" i="20"/>
  <c r="F394" i="20"/>
  <c r="G394" i="20"/>
  <c r="H394" i="20"/>
  <c r="B395" i="20"/>
  <c r="C395" i="20"/>
  <c r="D395" i="20"/>
  <c r="E395" i="20"/>
  <c r="F395" i="20"/>
  <c r="G395" i="20"/>
  <c r="H395" i="20"/>
  <c r="B396" i="20"/>
  <c r="C396" i="20"/>
  <c r="D396" i="20"/>
  <c r="E396" i="20"/>
  <c r="F396" i="20"/>
  <c r="G396" i="20"/>
  <c r="H396" i="20"/>
  <c r="B397" i="20"/>
  <c r="C397" i="20"/>
  <c r="D397" i="20"/>
  <c r="E397" i="20"/>
  <c r="F397" i="20"/>
  <c r="G397" i="20"/>
  <c r="H397" i="20"/>
  <c r="B398" i="20"/>
  <c r="C398" i="20"/>
  <c r="D398" i="20"/>
  <c r="E398" i="20"/>
  <c r="F398" i="20"/>
  <c r="G398" i="20"/>
  <c r="H398" i="20"/>
  <c r="B399" i="20"/>
  <c r="C399" i="20"/>
  <c r="D399" i="20"/>
  <c r="E399" i="20"/>
  <c r="F399" i="20"/>
  <c r="G399" i="20"/>
  <c r="H399" i="20"/>
  <c r="B400" i="20"/>
  <c r="C400" i="20"/>
  <c r="D400" i="20"/>
  <c r="E400" i="20"/>
  <c r="F400" i="20"/>
  <c r="G400" i="20"/>
  <c r="H400" i="20"/>
  <c r="B401" i="20"/>
  <c r="C401" i="20"/>
  <c r="D401" i="20"/>
  <c r="E401" i="20"/>
  <c r="F401" i="20"/>
  <c r="G401" i="20"/>
  <c r="H401" i="20"/>
  <c r="B402" i="20"/>
  <c r="C402" i="20"/>
  <c r="D402" i="20"/>
  <c r="E402" i="20"/>
  <c r="F402" i="20"/>
  <c r="G402" i="20"/>
  <c r="H402" i="20"/>
  <c r="B403" i="20"/>
  <c r="C403" i="20"/>
  <c r="D403" i="20"/>
  <c r="E403" i="20"/>
  <c r="F403" i="20"/>
  <c r="G403" i="20"/>
  <c r="H403" i="20"/>
  <c r="B404" i="20"/>
  <c r="C404" i="20"/>
  <c r="D404" i="20"/>
  <c r="E404" i="20"/>
  <c r="F404" i="20"/>
  <c r="G404" i="20"/>
  <c r="H404" i="20"/>
  <c r="B405" i="20"/>
  <c r="C405" i="20"/>
  <c r="D405" i="20"/>
  <c r="E405" i="20"/>
  <c r="F405" i="20"/>
  <c r="G405" i="20"/>
  <c r="H405" i="20"/>
  <c r="B406" i="20"/>
  <c r="C406" i="20"/>
  <c r="D406" i="20"/>
  <c r="E406" i="20"/>
  <c r="F406" i="20"/>
  <c r="G406" i="20"/>
  <c r="H406" i="20"/>
  <c r="B407" i="20"/>
  <c r="C407" i="20"/>
  <c r="D407" i="20"/>
  <c r="E407" i="20"/>
  <c r="F407" i="20"/>
  <c r="G407" i="20"/>
  <c r="H407" i="20"/>
  <c r="B408" i="20"/>
  <c r="C408" i="20"/>
  <c r="D408" i="20"/>
  <c r="E408" i="20"/>
  <c r="F408" i="20"/>
  <c r="G408" i="20"/>
  <c r="H408" i="20"/>
  <c r="B409" i="20"/>
  <c r="C409" i="20"/>
  <c r="D409" i="20"/>
  <c r="E409" i="20"/>
  <c r="F409" i="20"/>
  <c r="G409" i="20"/>
  <c r="H409" i="20"/>
  <c r="B410" i="20"/>
  <c r="C410" i="20"/>
  <c r="D410" i="20"/>
  <c r="E410" i="20"/>
  <c r="F410" i="20"/>
  <c r="G410" i="20"/>
  <c r="H410" i="20"/>
  <c r="B411" i="20"/>
  <c r="C411" i="20"/>
  <c r="D411" i="20"/>
  <c r="E411" i="20"/>
  <c r="F411" i="20"/>
  <c r="G411" i="20"/>
  <c r="H411" i="20"/>
  <c r="B412" i="20"/>
  <c r="C412" i="20"/>
  <c r="D412" i="20"/>
  <c r="E412" i="20"/>
  <c r="F412" i="20"/>
  <c r="G412" i="20"/>
  <c r="H412" i="20"/>
  <c r="B413" i="20"/>
  <c r="C413" i="20"/>
  <c r="D413" i="20"/>
  <c r="E413" i="20"/>
  <c r="F413" i="20"/>
  <c r="G413" i="20"/>
  <c r="H413" i="20"/>
  <c r="B414" i="20"/>
  <c r="C414" i="20"/>
  <c r="D414" i="20"/>
  <c r="E414" i="20"/>
  <c r="F414" i="20"/>
  <c r="G414" i="20"/>
  <c r="H414" i="20"/>
  <c r="B415" i="20"/>
  <c r="C415" i="20"/>
  <c r="D415" i="20"/>
  <c r="E415" i="20"/>
  <c r="F415" i="20"/>
  <c r="G415" i="20"/>
  <c r="H415" i="20"/>
  <c r="B416" i="20"/>
  <c r="C416" i="20"/>
  <c r="D416" i="20"/>
  <c r="E416" i="20"/>
  <c r="F416" i="20"/>
  <c r="G416" i="20"/>
  <c r="H416" i="20"/>
  <c r="B417" i="20"/>
  <c r="C417" i="20"/>
  <c r="D417" i="20"/>
  <c r="E417" i="20"/>
  <c r="F417" i="20"/>
  <c r="G417" i="20"/>
  <c r="H417" i="20"/>
  <c r="B418" i="20"/>
  <c r="C418" i="20"/>
  <c r="D418" i="20"/>
  <c r="E418" i="20"/>
  <c r="F418" i="20"/>
  <c r="G418" i="20"/>
  <c r="H418" i="20"/>
  <c r="B419" i="20"/>
  <c r="C419" i="20"/>
  <c r="D419" i="20"/>
  <c r="E419" i="20"/>
  <c r="F419" i="20"/>
  <c r="G419" i="20"/>
  <c r="H419" i="20"/>
  <c r="B420" i="20"/>
  <c r="C420" i="20"/>
  <c r="D420" i="20"/>
  <c r="E420" i="20"/>
  <c r="F420" i="20"/>
  <c r="G420" i="20"/>
  <c r="H420" i="20"/>
  <c r="B421" i="20"/>
  <c r="C421" i="20"/>
  <c r="D421" i="20"/>
  <c r="E421" i="20"/>
  <c r="F421" i="20"/>
  <c r="G421" i="20"/>
  <c r="H421" i="20"/>
  <c r="B422" i="20"/>
  <c r="C422" i="20"/>
  <c r="D422" i="20"/>
  <c r="E422" i="20"/>
  <c r="F422" i="20"/>
  <c r="G422" i="20"/>
  <c r="H422" i="20"/>
  <c r="B423" i="20"/>
  <c r="C423" i="20"/>
  <c r="D423" i="20"/>
  <c r="E423" i="20"/>
  <c r="F423" i="20"/>
  <c r="G423" i="20"/>
  <c r="H423" i="20"/>
  <c r="B424" i="20"/>
  <c r="C424" i="20"/>
  <c r="D424" i="20"/>
  <c r="E424" i="20"/>
  <c r="F424" i="20"/>
  <c r="G424" i="20"/>
  <c r="H424" i="20"/>
  <c r="B425" i="20"/>
  <c r="C425" i="20"/>
  <c r="D425" i="20"/>
  <c r="E425" i="20"/>
  <c r="F425" i="20"/>
  <c r="G425" i="20"/>
  <c r="H425" i="20"/>
  <c r="B426" i="20"/>
  <c r="C426" i="20"/>
  <c r="D426" i="20"/>
  <c r="E426" i="20"/>
  <c r="F426" i="20"/>
  <c r="G426" i="20"/>
  <c r="H426" i="20"/>
  <c r="B427" i="20"/>
  <c r="C427" i="20"/>
  <c r="D427" i="20"/>
  <c r="E427" i="20"/>
  <c r="F427" i="20"/>
  <c r="G427" i="20"/>
  <c r="H427" i="20"/>
  <c r="B428" i="20"/>
  <c r="C428" i="20"/>
  <c r="D428" i="20"/>
  <c r="E428" i="20"/>
  <c r="F428" i="20"/>
  <c r="G428" i="20"/>
  <c r="H428" i="20"/>
  <c r="B429" i="20"/>
  <c r="C429" i="20"/>
  <c r="D429" i="20"/>
  <c r="E429" i="20"/>
  <c r="F429" i="20"/>
  <c r="G429" i="20"/>
  <c r="H429" i="20"/>
  <c r="B430" i="20"/>
  <c r="C430" i="20"/>
  <c r="D430" i="20"/>
  <c r="E430" i="20"/>
  <c r="F430" i="20"/>
  <c r="G430" i="20"/>
  <c r="H430" i="20"/>
  <c r="B431" i="20"/>
  <c r="C431" i="20"/>
  <c r="D431" i="20"/>
  <c r="E431" i="20"/>
  <c r="F431" i="20"/>
  <c r="G431" i="20"/>
  <c r="H431" i="20"/>
  <c r="B432" i="20"/>
  <c r="C432" i="20"/>
  <c r="D432" i="20"/>
  <c r="E432" i="20"/>
  <c r="F432" i="20"/>
  <c r="G432" i="20"/>
  <c r="H432" i="20"/>
  <c r="B433" i="20"/>
  <c r="C433" i="20"/>
  <c r="D433" i="20"/>
  <c r="E433" i="20"/>
  <c r="F433" i="20"/>
  <c r="G433" i="20"/>
  <c r="H433" i="20"/>
  <c r="B434" i="20"/>
  <c r="C434" i="20"/>
  <c r="D434" i="20"/>
  <c r="E434" i="20"/>
  <c r="F434" i="20"/>
  <c r="G434" i="20"/>
  <c r="H434" i="20"/>
  <c r="B435" i="20"/>
  <c r="C435" i="20"/>
  <c r="D435" i="20"/>
  <c r="E435" i="20"/>
  <c r="F435" i="20"/>
  <c r="G435" i="20"/>
  <c r="H435" i="20"/>
  <c r="B436" i="20"/>
  <c r="C436" i="20"/>
  <c r="D436" i="20"/>
  <c r="E436" i="20"/>
  <c r="F436" i="20"/>
  <c r="G436" i="20"/>
  <c r="H436" i="20"/>
  <c r="B437" i="20"/>
  <c r="C437" i="20"/>
  <c r="D437" i="20"/>
  <c r="E437" i="20"/>
  <c r="F437" i="20"/>
  <c r="G437" i="20"/>
  <c r="H437" i="20"/>
  <c r="B438" i="20"/>
  <c r="C438" i="20"/>
  <c r="D438" i="20"/>
  <c r="E438" i="20"/>
  <c r="F438" i="20"/>
  <c r="G438" i="20"/>
  <c r="H438" i="20"/>
  <c r="B439" i="20"/>
  <c r="C439" i="20"/>
  <c r="D439" i="20"/>
  <c r="E439" i="20"/>
  <c r="F439" i="20"/>
  <c r="G439" i="20"/>
  <c r="H439" i="20"/>
  <c r="B440" i="20"/>
  <c r="C440" i="20"/>
  <c r="D440" i="20"/>
  <c r="E440" i="20"/>
  <c r="F440" i="20"/>
  <c r="G440" i="20"/>
  <c r="H440" i="20"/>
  <c r="B441" i="20"/>
  <c r="C441" i="20"/>
  <c r="D441" i="20"/>
  <c r="E441" i="20"/>
  <c r="F441" i="20"/>
  <c r="G441" i="20"/>
  <c r="H441" i="20"/>
  <c r="B442" i="20"/>
  <c r="C442" i="20"/>
  <c r="D442" i="20"/>
  <c r="E442" i="20"/>
  <c r="F442" i="20"/>
  <c r="G442" i="20"/>
  <c r="H442" i="20"/>
  <c r="B443" i="20"/>
  <c r="C443" i="20"/>
  <c r="D443" i="20"/>
  <c r="E443" i="20"/>
  <c r="F443" i="20"/>
  <c r="G443" i="20"/>
  <c r="H443" i="20"/>
  <c r="B444" i="20"/>
  <c r="C444" i="20"/>
  <c r="D444" i="20"/>
  <c r="E444" i="20"/>
  <c r="F444" i="20"/>
  <c r="G444" i="20"/>
  <c r="H444" i="20"/>
  <c r="B445" i="20"/>
  <c r="C445" i="20"/>
  <c r="D445" i="20"/>
  <c r="E445" i="20"/>
  <c r="F445" i="20"/>
  <c r="G445" i="20"/>
  <c r="H445" i="20"/>
  <c r="B446" i="20"/>
  <c r="C446" i="20"/>
  <c r="D446" i="20"/>
  <c r="E446" i="20"/>
  <c r="F446" i="20"/>
  <c r="G446" i="20"/>
  <c r="H446" i="20"/>
  <c r="B447" i="20"/>
  <c r="C447" i="20"/>
  <c r="D447" i="20"/>
  <c r="E447" i="20"/>
  <c r="F447" i="20"/>
  <c r="G447" i="20"/>
  <c r="H447" i="20"/>
  <c r="B448" i="20"/>
  <c r="C448" i="20"/>
  <c r="D448" i="20"/>
  <c r="E448" i="20"/>
  <c r="F448" i="20"/>
  <c r="G448" i="20"/>
  <c r="H448" i="20"/>
  <c r="B449" i="20"/>
  <c r="C449" i="20"/>
  <c r="D449" i="20"/>
  <c r="E449" i="20"/>
  <c r="F449" i="20"/>
  <c r="G449" i="20"/>
  <c r="H449" i="20"/>
  <c r="B450" i="20"/>
  <c r="C450" i="20"/>
  <c r="D450" i="20"/>
  <c r="E450" i="20"/>
  <c r="F450" i="20"/>
  <c r="G450" i="20"/>
  <c r="H450" i="20"/>
  <c r="B451" i="20"/>
  <c r="C451" i="20"/>
  <c r="D451" i="20"/>
  <c r="E451" i="20"/>
  <c r="F451" i="20"/>
  <c r="G451" i="20"/>
  <c r="H451" i="20"/>
  <c r="B452" i="20"/>
  <c r="C452" i="20"/>
  <c r="D452" i="20"/>
  <c r="E452" i="20"/>
  <c r="F452" i="20"/>
  <c r="G452" i="20"/>
  <c r="H452" i="20"/>
  <c r="B453" i="20"/>
  <c r="C453" i="20"/>
  <c r="D453" i="20"/>
  <c r="E453" i="20"/>
  <c r="F453" i="20"/>
  <c r="G453" i="20"/>
  <c r="H453" i="20"/>
  <c r="B454" i="20"/>
  <c r="C454" i="20"/>
  <c r="D454" i="20"/>
  <c r="E454" i="20"/>
  <c r="F454" i="20"/>
  <c r="G454" i="20"/>
  <c r="H454" i="20"/>
  <c r="B455" i="20"/>
  <c r="C455" i="20"/>
  <c r="D455" i="20"/>
  <c r="E455" i="20"/>
  <c r="F455" i="20"/>
  <c r="G455" i="20"/>
  <c r="H455" i="20"/>
  <c r="B456" i="20"/>
  <c r="C456" i="20"/>
  <c r="D456" i="20"/>
  <c r="E456" i="20"/>
  <c r="F456" i="20"/>
  <c r="G456" i="20"/>
  <c r="H456" i="20"/>
  <c r="B457" i="20"/>
  <c r="C457" i="20"/>
  <c r="D457" i="20"/>
  <c r="E457" i="20"/>
  <c r="F457" i="20"/>
  <c r="G457" i="20"/>
  <c r="H457" i="20"/>
  <c r="B458" i="20"/>
  <c r="C458" i="20"/>
  <c r="D458" i="20"/>
  <c r="E458" i="20"/>
  <c r="F458" i="20"/>
  <c r="G458" i="20"/>
  <c r="H458" i="20"/>
  <c r="B459" i="20"/>
  <c r="C459" i="20"/>
  <c r="D459" i="20"/>
  <c r="E459" i="20"/>
  <c r="F459" i="20"/>
  <c r="G459" i="20"/>
  <c r="H459" i="20"/>
  <c r="B460" i="20"/>
  <c r="C460" i="20"/>
  <c r="D460" i="20"/>
  <c r="E460" i="20"/>
  <c r="F460" i="20"/>
  <c r="G460" i="20"/>
  <c r="H460" i="20"/>
  <c r="B461" i="20"/>
  <c r="C461" i="20"/>
  <c r="D461" i="20"/>
  <c r="E461" i="20"/>
  <c r="F461" i="20"/>
  <c r="G461" i="20"/>
  <c r="H461" i="20"/>
  <c r="B462" i="20"/>
  <c r="C462" i="20"/>
  <c r="D462" i="20"/>
  <c r="E462" i="20"/>
  <c r="F462" i="20"/>
  <c r="G462" i="20"/>
  <c r="H462" i="20"/>
  <c r="B463" i="20"/>
  <c r="C463" i="20"/>
  <c r="D463" i="20"/>
  <c r="E463" i="20"/>
  <c r="F463" i="20"/>
  <c r="G463" i="20"/>
  <c r="H463" i="20"/>
  <c r="B464" i="20"/>
  <c r="C464" i="20"/>
  <c r="D464" i="20"/>
  <c r="E464" i="20"/>
  <c r="F464" i="20"/>
  <c r="G464" i="20"/>
  <c r="H464" i="20"/>
  <c r="B465" i="20"/>
  <c r="C465" i="20"/>
  <c r="D465" i="20"/>
  <c r="E465" i="20"/>
  <c r="F465" i="20"/>
  <c r="G465" i="20"/>
  <c r="H465" i="20"/>
  <c r="B466" i="20"/>
  <c r="C466" i="20"/>
  <c r="D466" i="20"/>
  <c r="E466" i="20"/>
  <c r="F466" i="20"/>
  <c r="G466" i="20"/>
  <c r="H466" i="20"/>
  <c r="B467" i="20"/>
  <c r="C467" i="20"/>
  <c r="D467" i="20"/>
  <c r="E467" i="20"/>
  <c r="F467" i="20"/>
  <c r="G467" i="20"/>
  <c r="H467" i="20"/>
  <c r="B468" i="20"/>
  <c r="C468" i="20"/>
  <c r="D468" i="20"/>
  <c r="E468" i="20"/>
  <c r="F468" i="20"/>
  <c r="G468" i="20"/>
  <c r="H468" i="20"/>
  <c r="B469" i="20"/>
  <c r="C469" i="20"/>
  <c r="D469" i="20"/>
  <c r="E469" i="20"/>
  <c r="F469" i="20"/>
  <c r="G469" i="20"/>
  <c r="H469" i="20"/>
  <c r="B470" i="20"/>
  <c r="C470" i="20"/>
  <c r="D470" i="20"/>
  <c r="E470" i="20"/>
  <c r="F470" i="20"/>
  <c r="G470" i="20"/>
  <c r="H470" i="20"/>
  <c r="B471" i="20"/>
  <c r="C471" i="20"/>
  <c r="D471" i="20"/>
  <c r="E471" i="20"/>
  <c r="F471" i="20"/>
  <c r="G471" i="20"/>
  <c r="H471" i="20"/>
  <c r="B472" i="20"/>
  <c r="C472" i="20"/>
  <c r="D472" i="20"/>
  <c r="E472" i="20"/>
  <c r="F472" i="20"/>
  <c r="G472" i="20"/>
  <c r="H472" i="20"/>
  <c r="B473" i="20"/>
  <c r="C473" i="20"/>
  <c r="D473" i="20"/>
  <c r="E473" i="20"/>
  <c r="F473" i="20"/>
  <c r="G473" i="20"/>
  <c r="H473" i="20"/>
  <c r="B474" i="20"/>
  <c r="C474" i="20"/>
  <c r="D474" i="20"/>
  <c r="E474" i="20"/>
  <c r="F474" i="20"/>
  <c r="G474" i="20"/>
  <c r="H474" i="20"/>
  <c r="B475" i="20"/>
  <c r="C475" i="20"/>
  <c r="D475" i="20"/>
  <c r="E475" i="20"/>
  <c r="F475" i="20"/>
  <c r="G475" i="20"/>
  <c r="H475" i="20"/>
  <c r="B476" i="20"/>
  <c r="C476" i="20"/>
  <c r="D476" i="20"/>
  <c r="E476" i="20"/>
  <c r="F476" i="20"/>
  <c r="G476" i="20"/>
  <c r="H476" i="20"/>
  <c r="B477" i="20"/>
  <c r="C477" i="20"/>
  <c r="D477" i="20"/>
  <c r="E477" i="20"/>
  <c r="F477" i="20"/>
  <c r="G477" i="20"/>
  <c r="H477" i="20"/>
  <c r="B478" i="20"/>
  <c r="C478" i="20"/>
  <c r="D478" i="20"/>
  <c r="E478" i="20"/>
  <c r="F478" i="20"/>
  <c r="G478" i="20"/>
  <c r="H478" i="20"/>
  <c r="B479" i="20"/>
  <c r="C479" i="20"/>
  <c r="D479" i="20"/>
  <c r="E479" i="20"/>
  <c r="F479" i="20"/>
  <c r="G479" i="20"/>
  <c r="H479" i="20"/>
  <c r="B480" i="20"/>
  <c r="C480" i="20"/>
  <c r="D480" i="20"/>
  <c r="E480" i="20"/>
  <c r="F480" i="20"/>
  <c r="G480" i="20"/>
  <c r="H480" i="20"/>
  <c r="B481" i="20"/>
  <c r="C481" i="20"/>
  <c r="D481" i="20"/>
  <c r="E481" i="20"/>
  <c r="F481" i="20"/>
  <c r="G481" i="20"/>
  <c r="H481" i="20"/>
  <c r="B482" i="20"/>
  <c r="C482" i="20"/>
  <c r="D482" i="20"/>
  <c r="E482" i="20"/>
  <c r="F482" i="20"/>
  <c r="G482" i="20"/>
  <c r="H482" i="20"/>
  <c r="B483" i="20"/>
  <c r="C483" i="20"/>
  <c r="D483" i="20"/>
  <c r="E483" i="20"/>
  <c r="F483" i="20"/>
  <c r="G483" i="20"/>
  <c r="H483" i="20"/>
  <c r="B484" i="20"/>
  <c r="C484" i="20"/>
  <c r="D484" i="20"/>
  <c r="E484" i="20"/>
  <c r="F484" i="20"/>
  <c r="G484" i="20"/>
  <c r="H484" i="20"/>
  <c r="B485" i="20"/>
  <c r="C485" i="20"/>
  <c r="D485" i="20"/>
  <c r="E485" i="20"/>
  <c r="F485" i="20"/>
  <c r="G485" i="20"/>
  <c r="H485" i="20"/>
  <c r="B486" i="20"/>
  <c r="C486" i="20"/>
  <c r="D486" i="20"/>
  <c r="E486" i="20"/>
  <c r="F486" i="20"/>
  <c r="G486" i="20"/>
  <c r="H486" i="20"/>
  <c r="B487" i="20"/>
  <c r="C487" i="20"/>
  <c r="D487" i="20"/>
  <c r="E487" i="20"/>
  <c r="F487" i="20"/>
  <c r="G487" i="20"/>
  <c r="H487" i="20"/>
  <c r="B488" i="20"/>
  <c r="C488" i="20"/>
  <c r="D488" i="20"/>
  <c r="E488" i="20"/>
  <c r="F488" i="20"/>
  <c r="G488" i="20"/>
  <c r="H488" i="20"/>
  <c r="B489" i="20"/>
  <c r="C489" i="20"/>
  <c r="D489" i="20"/>
  <c r="E489" i="20"/>
  <c r="F489" i="20"/>
  <c r="G489" i="20"/>
  <c r="H489" i="20"/>
  <c r="B490" i="20"/>
  <c r="C490" i="20"/>
  <c r="D490" i="20"/>
  <c r="E490" i="20"/>
  <c r="F490" i="20"/>
  <c r="G490" i="20"/>
  <c r="H490" i="20"/>
  <c r="B491" i="20"/>
  <c r="C491" i="20"/>
  <c r="D491" i="20"/>
  <c r="E491" i="20"/>
  <c r="F491" i="20"/>
  <c r="G491" i="20"/>
  <c r="H491" i="20"/>
  <c r="B492" i="20"/>
  <c r="C492" i="20"/>
  <c r="D492" i="20"/>
  <c r="E492" i="20"/>
  <c r="F492" i="20"/>
  <c r="G492" i="20"/>
  <c r="H492" i="20"/>
  <c r="B493" i="20"/>
  <c r="C493" i="20"/>
  <c r="D493" i="20"/>
  <c r="E493" i="20"/>
  <c r="F493" i="20"/>
  <c r="G493" i="20"/>
  <c r="H493" i="20"/>
  <c r="B494" i="20"/>
  <c r="C494" i="20"/>
  <c r="D494" i="20"/>
  <c r="E494" i="20"/>
  <c r="F494" i="20"/>
  <c r="G494" i="20"/>
  <c r="H494" i="20"/>
  <c r="B495" i="20"/>
  <c r="C495" i="20"/>
  <c r="D495" i="20"/>
  <c r="E495" i="20"/>
  <c r="F495" i="20"/>
  <c r="G495" i="20"/>
  <c r="H495" i="20"/>
  <c r="B496" i="20"/>
  <c r="C496" i="20"/>
  <c r="D496" i="20"/>
  <c r="E496" i="20"/>
  <c r="F496" i="20"/>
  <c r="G496" i="20"/>
  <c r="H496" i="20"/>
  <c r="B497" i="20"/>
  <c r="C497" i="20"/>
  <c r="D497" i="20"/>
  <c r="E497" i="20"/>
  <c r="F497" i="20"/>
  <c r="G497" i="20"/>
  <c r="H497" i="20"/>
  <c r="B498" i="20"/>
  <c r="C498" i="20"/>
  <c r="D498" i="20"/>
  <c r="E498" i="20"/>
  <c r="F498" i="20"/>
  <c r="G498" i="20"/>
  <c r="H498" i="20"/>
  <c r="B499" i="20"/>
  <c r="C499" i="20"/>
  <c r="D499" i="20"/>
  <c r="E499" i="20"/>
  <c r="F499" i="20"/>
  <c r="G499" i="20"/>
  <c r="H499" i="20"/>
  <c r="B500" i="20"/>
  <c r="C500" i="20"/>
  <c r="D500" i="20"/>
  <c r="E500" i="20"/>
  <c r="F500" i="20"/>
  <c r="G500" i="20"/>
  <c r="H500" i="20"/>
  <c r="B501" i="20"/>
  <c r="C501" i="20"/>
  <c r="D501" i="20"/>
  <c r="E501" i="20"/>
  <c r="F501" i="20"/>
  <c r="G501" i="20"/>
  <c r="H501" i="20"/>
  <c r="B502" i="20"/>
  <c r="C502" i="20"/>
  <c r="D502" i="20"/>
  <c r="E502" i="20"/>
  <c r="F502" i="20"/>
  <c r="G502" i="20"/>
  <c r="H502" i="20"/>
  <c r="B503" i="20"/>
  <c r="C503" i="20"/>
  <c r="D503" i="20"/>
  <c r="E503" i="20"/>
  <c r="F503" i="20"/>
  <c r="G503" i="20"/>
  <c r="H503" i="20"/>
  <c r="B504" i="20"/>
  <c r="C504" i="20"/>
  <c r="D504" i="20"/>
  <c r="E504" i="20"/>
  <c r="F504" i="20"/>
  <c r="G504" i="20"/>
  <c r="H504" i="20"/>
  <c r="B505" i="20"/>
  <c r="C505" i="20"/>
  <c r="D505" i="20"/>
  <c r="E505" i="20"/>
  <c r="F505" i="20"/>
  <c r="G505" i="20"/>
  <c r="H505" i="20"/>
  <c r="B506" i="20"/>
  <c r="C506" i="20"/>
  <c r="D506" i="20"/>
  <c r="E506" i="20"/>
  <c r="F506" i="20"/>
  <c r="G506" i="20"/>
  <c r="H506" i="20"/>
  <c r="B507" i="20"/>
  <c r="C507" i="20"/>
  <c r="D507" i="20"/>
  <c r="E507" i="20"/>
  <c r="F507" i="20"/>
  <c r="G507" i="20"/>
  <c r="H507" i="20"/>
  <c r="B508" i="20"/>
  <c r="C508" i="20"/>
  <c r="D508" i="20"/>
  <c r="E508" i="20"/>
  <c r="F508" i="20"/>
  <c r="G508" i="20"/>
  <c r="H508" i="20"/>
  <c r="B509" i="20"/>
  <c r="C509" i="20"/>
  <c r="D509" i="20"/>
  <c r="E509" i="20"/>
  <c r="F509" i="20"/>
  <c r="G509" i="20"/>
  <c r="H509" i="20"/>
  <c r="B510" i="20"/>
  <c r="C510" i="20"/>
  <c r="D510" i="20"/>
  <c r="E510" i="20"/>
  <c r="F510" i="20"/>
  <c r="G510" i="20"/>
  <c r="H510" i="20"/>
  <c r="B511" i="20"/>
  <c r="C511" i="20"/>
  <c r="D511" i="20"/>
  <c r="E511" i="20"/>
  <c r="F511" i="20"/>
  <c r="G511" i="20"/>
  <c r="H511" i="20"/>
  <c r="B512" i="20"/>
  <c r="C512" i="20"/>
  <c r="D512" i="20"/>
  <c r="E512" i="20"/>
  <c r="F512" i="20"/>
  <c r="G512" i="20"/>
  <c r="H512" i="20"/>
  <c r="B513" i="20"/>
  <c r="C513" i="20"/>
  <c r="D513" i="20"/>
  <c r="E513" i="20"/>
  <c r="F513" i="20"/>
  <c r="G513" i="20"/>
  <c r="H513" i="20"/>
  <c r="B514" i="20"/>
  <c r="C514" i="20"/>
  <c r="D514" i="20"/>
  <c r="E514" i="20"/>
  <c r="F514" i="20"/>
  <c r="G514" i="20"/>
  <c r="H514" i="20"/>
  <c r="B515" i="20"/>
  <c r="C515" i="20"/>
  <c r="D515" i="20"/>
  <c r="E515" i="20"/>
  <c r="F515" i="20"/>
  <c r="G515" i="20"/>
  <c r="H515" i="20"/>
  <c r="B516" i="20"/>
  <c r="C516" i="20"/>
  <c r="D516" i="20"/>
  <c r="E516" i="20"/>
  <c r="F516" i="20"/>
  <c r="G516" i="20"/>
  <c r="H516" i="20"/>
  <c r="B517" i="20"/>
  <c r="C517" i="20"/>
  <c r="D517" i="20"/>
  <c r="E517" i="20"/>
  <c r="F517" i="20"/>
  <c r="G517" i="20"/>
  <c r="H517" i="20"/>
  <c r="B518" i="20"/>
  <c r="C518" i="20"/>
  <c r="D518" i="20"/>
  <c r="E518" i="20"/>
  <c r="F518" i="20"/>
  <c r="G518" i="20"/>
  <c r="H518" i="20"/>
  <c r="B519" i="20"/>
  <c r="C519" i="20"/>
  <c r="D519" i="20"/>
  <c r="E519" i="20"/>
  <c r="F519" i="20"/>
  <c r="G519" i="20"/>
  <c r="H519" i="20"/>
  <c r="B520" i="20"/>
  <c r="C520" i="20"/>
  <c r="D520" i="20"/>
  <c r="E520" i="20"/>
  <c r="F520" i="20"/>
  <c r="G520" i="20"/>
  <c r="H520" i="20"/>
  <c r="B521" i="20"/>
  <c r="C521" i="20"/>
  <c r="D521" i="20"/>
  <c r="E521" i="20"/>
  <c r="F521" i="20"/>
  <c r="G521" i="20"/>
  <c r="H521" i="20"/>
  <c r="B522" i="20"/>
  <c r="C522" i="20"/>
  <c r="D522" i="20"/>
  <c r="E522" i="20"/>
  <c r="F522" i="20"/>
  <c r="G522" i="20"/>
  <c r="H522" i="20"/>
  <c r="B523" i="20"/>
  <c r="C523" i="20"/>
  <c r="D523" i="20"/>
  <c r="E523" i="20"/>
  <c r="F523" i="20"/>
  <c r="G523" i="20"/>
  <c r="H523" i="20"/>
  <c r="B524" i="20"/>
  <c r="C524" i="20"/>
  <c r="D524" i="20"/>
  <c r="E524" i="20"/>
  <c r="F524" i="20"/>
  <c r="G524" i="20"/>
  <c r="H524" i="20"/>
  <c r="B525" i="20"/>
  <c r="C525" i="20"/>
  <c r="D525" i="20"/>
  <c r="E525" i="20"/>
  <c r="F525" i="20"/>
  <c r="G525" i="20"/>
  <c r="H525" i="20"/>
  <c r="B526" i="20"/>
  <c r="C526" i="20"/>
  <c r="D526" i="20"/>
  <c r="E526" i="20"/>
  <c r="F526" i="20"/>
  <c r="G526" i="20"/>
  <c r="H526" i="20"/>
  <c r="B527" i="20"/>
  <c r="C527" i="20"/>
  <c r="D527" i="20"/>
  <c r="E527" i="20"/>
  <c r="F527" i="20"/>
  <c r="G527" i="20"/>
  <c r="H527" i="20"/>
  <c r="B528" i="20"/>
  <c r="C528" i="20"/>
  <c r="D528" i="20"/>
  <c r="E528" i="20"/>
  <c r="F528" i="20"/>
  <c r="G528" i="20"/>
  <c r="H528" i="20"/>
  <c r="B529" i="20"/>
  <c r="C529" i="20"/>
  <c r="D529" i="20"/>
  <c r="E529" i="20"/>
  <c r="F529" i="20"/>
  <c r="G529" i="20"/>
  <c r="H529" i="20"/>
  <c r="B530" i="20"/>
  <c r="C530" i="20"/>
  <c r="D530" i="20"/>
  <c r="E530" i="20"/>
  <c r="F530" i="20"/>
  <c r="G530" i="20"/>
  <c r="H530" i="20"/>
  <c r="B531" i="20"/>
  <c r="C531" i="20"/>
  <c r="D531" i="20"/>
  <c r="E531" i="20"/>
  <c r="F531" i="20"/>
  <c r="G531" i="20"/>
  <c r="H531" i="20"/>
  <c r="B532" i="20"/>
  <c r="C532" i="20"/>
  <c r="D532" i="20"/>
  <c r="E532" i="20"/>
  <c r="F532" i="20"/>
  <c r="G532" i="20"/>
  <c r="H532" i="20"/>
  <c r="B533" i="20"/>
  <c r="C533" i="20"/>
  <c r="D533" i="20"/>
  <c r="E533" i="20"/>
  <c r="F533" i="20"/>
  <c r="G533" i="20"/>
  <c r="H533" i="20"/>
  <c r="B534" i="20"/>
  <c r="C534" i="20"/>
  <c r="D534" i="20"/>
  <c r="E534" i="20"/>
  <c r="F534" i="20"/>
  <c r="G534" i="20"/>
  <c r="H534" i="20"/>
  <c r="B535" i="20"/>
  <c r="C535" i="20"/>
  <c r="D535" i="20"/>
  <c r="E535" i="20"/>
  <c r="F535" i="20"/>
  <c r="G535" i="20"/>
  <c r="H535" i="20"/>
  <c r="B536" i="20"/>
  <c r="C536" i="20"/>
  <c r="D536" i="20"/>
  <c r="E536" i="20"/>
  <c r="F536" i="20"/>
  <c r="G536" i="20"/>
  <c r="H536" i="20"/>
  <c r="B537" i="20"/>
  <c r="C537" i="20"/>
  <c r="D537" i="20"/>
  <c r="E537" i="20"/>
  <c r="F537" i="20"/>
  <c r="G537" i="20"/>
  <c r="H537" i="20"/>
  <c r="B538" i="20"/>
  <c r="C538" i="20"/>
  <c r="D538" i="20"/>
  <c r="E538" i="20"/>
  <c r="F538" i="20"/>
  <c r="G538" i="20"/>
  <c r="H538" i="20"/>
  <c r="B539" i="20"/>
  <c r="C539" i="20"/>
  <c r="D539" i="20"/>
  <c r="E539" i="20"/>
  <c r="F539" i="20"/>
  <c r="G539" i="20"/>
  <c r="H539" i="20"/>
  <c r="B540" i="20"/>
  <c r="C540" i="20"/>
  <c r="D540" i="20"/>
  <c r="E540" i="20"/>
  <c r="F540" i="20"/>
  <c r="G540" i="20"/>
  <c r="H540" i="20"/>
  <c r="B541" i="20"/>
  <c r="C541" i="20"/>
  <c r="D541" i="20"/>
  <c r="E541" i="20"/>
  <c r="F541" i="20"/>
  <c r="G541" i="20"/>
  <c r="H541" i="20"/>
  <c r="B542" i="20"/>
  <c r="C542" i="20"/>
  <c r="D542" i="20"/>
  <c r="E542" i="20"/>
  <c r="F542" i="20"/>
  <c r="G542" i="20"/>
  <c r="H542" i="20"/>
  <c r="B543" i="20"/>
  <c r="C543" i="20"/>
  <c r="D543" i="20"/>
  <c r="E543" i="20"/>
  <c r="F543" i="20"/>
  <c r="G543" i="20"/>
  <c r="H543" i="20"/>
  <c r="B544" i="20"/>
  <c r="C544" i="20"/>
  <c r="D544" i="20"/>
  <c r="E544" i="20"/>
  <c r="F544" i="20"/>
  <c r="G544" i="20"/>
  <c r="H544" i="20"/>
  <c r="B545" i="20"/>
  <c r="C545" i="20"/>
  <c r="D545" i="20"/>
  <c r="E545" i="20"/>
  <c r="F545" i="20"/>
  <c r="G545" i="20"/>
  <c r="H545" i="20"/>
  <c r="B546" i="20"/>
  <c r="C546" i="20"/>
  <c r="D546" i="20"/>
  <c r="E546" i="20"/>
  <c r="F546" i="20"/>
  <c r="G546" i="20"/>
  <c r="H546" i="20"/>
  <c r="B547" i="20"/>
  <c r="C547" i="20"/>
  <c r="D547" i="20"/>
  <c r="E547" i="20"/>
  <c r="F547" i="20"/>
  <c r="G547" i="20"/>
  <c r="H547" i="20"/>
  <c r="B548" i="20"/>
  <c r="C548" i="20"/>
  <c r="D548" i="20"/>
  <c r="E548" i="20"/>
  <c r="F548" i="20"/>
  <c r="G548" i="20"/>
  <c r="H548" i="20"/>
  <c r="B549" i="20"/>
  <c r="C549" i="20"/>
  <c r="D549" i="20"/>
  <c r="E549" i="20"/>
  <c r="F549" i="20"/>
  <c r="G549" i="20"/>
  <c r="H549" i="20"/>
  <c r="B550" i="20"/>
  <c r="C550" i="20"/>
  <c r="D550" i="20"/>
  <c r="E550" i="20"/>
  <c r="F550" i="20"/>
  <c r="G550" i="20"/>
  <c r="H550" i="20"/>
  <c r="B551" i="20"/>
  <c r="C551" i="20"/>
  <c r="D551" i="20"/>
  <c r="E551" i="20"/>
  <c r="F551" i="20"/>
  <c r="G551" i="20"/>
  <c r="H551" i="20"/>
  <c r="B552" i="20"/>
  <c r="C552" i="20"/>
  <c r="D552" i="20"/>
  <c r="E552" i="20"/>
  <c r="F552" i="20"/>
  <c r="G552" i="20"/>
  <c r="H552" i="20"/>
  <c r="B553" i="20"/>
  <c r="C553" i="20"/>
  <c r="D553" i="20"/>
  <c r="E553" i="20"/>
  <c r="F553" i="20"/>
  <c r="G553" i="20"/>
  <c r="H553" i="20"/>
  <c r="B554" i="20"/>
  <c r="C554" i="20"/>
  <c r="D554" i="20"/>
  <c r="E554" i="20"/>
  <c r="F554" i="20"/>
  <c r="G554" i="20"/>
  <c r="H554" i="20"/>
  <c r="B555" i="20"/>
  <c r="C555" i="20"/>
  <c r="D555" i="20"/>
  <c r="E555" i="20"/>
  <c r="F555" i="20"/>
  <c r="G555" i="20"/>
  <c r="H555" i="20"/>
  <c r="B556" i="20"/>
  <c r="C556" i="20"/>
  <c r="D556" i="20"/>
  <c r="E556" i="20"/>
  <c r="F556" i="20"/>
  <c r="G556" i="20"/>
  <c r="H556" i="20"/>
  <c r="B557" i="20"/>
  <c r="C557" i="20"/>
  <c r="D557" i="20"/>
  <c r="E557" i="20"/>
  <c r="F557" i="20"/>
  <c r="G557" i="20"/>
  <c r="H557" i="20"/>
  <c r="B558" i="20"/>
  <c r="C558" i="20"/>
  <c r="D558" i="20"/>
  <c r="E558" i="20"/>
  <c r="F558" i="20"/>
  <c r="G558" i="20"/>
  <c r="H558" i="20"/>
  <c r="B559" i="20"/>
  <c r="C559" i="20"/>
  <c r="D559" i="20"/>
  <c r="E559" i="20"/>
  <c r="F559" i="20"/>
  <c r="G559" i="20"/>
  <c r="H559" i="20"/>
  <c r="B560" i="20"/>
  <c r="C560" i="20"/>
  <c r="D560" i="20"/>
  <c r="E560" i="20"/>
  <c r="F560" i="20"/>
  <c r="G560" i="20"/>
  <c r="H560" i="20"/>
  <c r="B561" i="20"/>
  <c r="C561" i="20"/>
  <c r="D561" i="20"/>
  <c r="E561" i="20"/>
  <c r="F561" i="20"/>
  <c r="G561" i="20"/>
  <c r="H561" i="20"/>
  <c r="B562" i="20"/>
  <c r="C562" i="20"/>
  <c r="D562" i="20"/>
  <c r="E562" i="20"/>
  <c r="F562" i="20"/>
  <c r="G562" i="20"/>
  <c r="H562" i="20"/>
  <c r="B563" i="20"/>
  <c r="C563" i="20"/>
  <c r="D563" i="20"/>
  <c r="E563" i="20"/>
  <c r="F563" i="20"/>
  <c r="G563" i="20"/>
  <c r="H563" i="20"/>
  <c r="B564" i="20"/>
  <c r="C564" i="20"/>
  <c r="D564" i="20"/>
  <c r="E564" i="20"/>
  <c r="F564" i="20"/>
  <c r="G564" i="20"/>
  <c r="H564" i="20"/>
  <c r="B565" i="20"/>
  <c r="C565" i="20"/>
  <c r="D565" i="20"/>
  <c r="E565" i="20"/>
  <c r="F565" i="20"/>
  <c r="G565" i="20"/>
  <c r="H565" i="20"/>
  <c r="B566" i="20"/>
  <c r="C566" i="20"/>
  <c r="D566" i="20"/>
  <c r="E566" i="20"/>
  <c r="F566" i="20"/>
  <c r="G566" i="20"/>
  <c r="H566" i="20"/>
  <c r="B567" i="20"/>
  <c r="C567" i="20"/>
  <c r="D567" i="20"/>
  <c r="E567" i="20"/>
  <c r="F567" i="20"/>
  <c r="G567" i="20"/>
  <c r="H567" i="20"/>
  <c r="B568" i="20"/>
  <c r="C568" i="20"/>
  <c r="D568" i="20"/>
  <c r="E568" i="20"/>
  <c r="F568" i="20"/>
  <c r="G568" i="20"/>
  <c r="H568" i="20"/>
  <c r="B569" i="20"/>
  <c r="C569" i="20"/>
  <c r="D569" i="20"/>
  <c r="E569" i="20"/>
  <c r="F569" i="20"/>
  <c r="G569" i="20"/>
  <c r="H569" i="20"/>
  <c r="B570" i="20"/>
  <c r="C570" i="20"/>
  <c r="D570" i="20"/>
  <c r="E570" i="20"/>
  <c r="F570" i="20"/>
  <c r="G570" i="20"/>
  <c r="H570" i="20"/>
  <c r="B571" i="20"/>
  <c r="C571" i="20"/>
  <c r="D571" i="20"/>
  <c r="E571" i="20"/>
  <c r="F571" i="20"/>
  <c r="G571" i="20"/>
  <c r="H571" i="20"/>
  <c r="B572" i="20"/>
  <c r="C572" i="20"/>
  <c r="D572" i="20"/>
  <c r="E572" i="20"/>
  <c r="F572" i="20"/>
  <c r="G572" i="20"/>
  <c r="H572" i="20"/>
  <c r="B573" i="20"/>
  <c r="C573" i="20"/>
  <c r="D573" i="20"/>
  <c r="E573" i="20"/>
  <c r="F573" i="20"/>
  <c r="G573" i="20"/>
  <c r="H573" i="20"/>
  <c r="B574" i="20"/>
  <c r="C574" i="20"/>
  <c r="D574" i="20"/>
  <c r="E574" i="20"/>
  <c r="F574" i="20"/>
  <c r="G574" i="20"/>
  <c r="H574" i="20"/>
  <c r="B575" i="20"/>
  <c r="C575" i="20"/>
  <c r="D575" i="20"/>
  <c r="E575" i="20"/>
  <c r="F575" i="20"/>
  <c r="G575" i="20"/>
  <c r="H575" i="20"/>
  <c r="B576" i="20"/>
  <c r="C576" i="20"/>
  <c r="D576" i="20"/>
  <c r="E576" i="20"/>
  <c r="F576" i="20"/>
  <c r="G576" i="20"/>
  <c r="H576" i="20"/>
  <c r="B577" i="20"/>
  <c r="C577" i="20"/>
  <c r="D577" i="20"/>
  <c r="E577" i="20"/>
  <c r="F577" i="20"/>
  <c r="G577" i="20"/>
  <c r="H577" i="20"/>
  <c r="B578" i="20"/>
  <c r="C578" i="20"/>
  <c r="D578" i="20"/>
  <c r="E578" i="20"/>
  <c r="F578" i="20"/>
  <c r="G578" i="20"/>
  <c r="H578" i="20"/>
  <c r="B579" i="20"/>
  <c r="C579" i="20"/>
  <c r="D579" i="20"/>
  <c r="E579" i="20"/>
  <c r="F579" i="20"/>
  <c r="G579" i="20"/>
  <c r="H579" i="20"/>
  <c r="B580" i="20"/>
  <c r="C580" i="20"/>
  <c r="D580" i="20"/>
  <c r="E580" i="20"/>
  <c r="F580" i="20"/>
  <c r="G580" i="20"/>
  <c r="H580" i="20"/>
  <c r="B581" i="20"/>
  <c r="C581" i="20"/>
  <c r="D581" i="20"/>
  <c r="E581" i="20"/>
  <c r="F581" i="20"/>
  <c r="G581" i="20"/>
  <c r="H581" i="20"/>
  <c r="B582" i="20"/>
  <c r="C582" i="20"/>
  <c r="D582" i="20"/>
  <c r="E582" i="20"/>
  <c r="F582" i="20"/>
  <c r="G582" i="20"/>
  <c r="H582" i="20"/>
  <c r="B583" i="20"/>
  <c r="C583" i="20"/>
  <c r="D583" i="20"/>
  <c r="E583" i="20"/>
  <c r="F583" i="20"/>
  <c r="G583" i="20"/>
  <c r="H583" i="20"/>
  <c r="B584" i="20"/>
  <c r="C584" i="20"/>
  <c r="D584" i="20"/>
  <c r="E584" i="20"/>
  <c r="F584" i="20"/>
  <c r="G584" i="20"/>
  <c r="H584" i="20"/>
  <c r="B585" i="20"/>
  <c r="C585" i="20"/>
  <c r="D585" i="20"/>
  <c r="E585" i="20"/>
  <c r="F585" i="20"/>
  <c r="G585" i="20"/>
  <c r="H585" i="20"/>
  <c r="B586" i="20"/>
  <c r="C586" i="20"/>
  <c r="D586" i="20"/>
  <c r="E586" i="20"/>
  <c r="F586" i="20"/>
  <c r="G586" i="20"/>
  <c r="H586" i="20"/>
  <c r="B587" i="20"/>
  <c r="C587" i="20"/>
  <c r="D587" i="20"/>
  <c r="E587" i="20"/>
  <c r="F587" i="20"/>
  <c r="G587" i="20"/>
  <c r="H587" i="20"/>
  <c r="B588" i="20"/>
  <c r="C588" i="20"/>
  <c r="D588" i="20"/>
  <c r="E588" i="20"/>
  <c r="F588" i="20"/>
  <c r="G588" i="20"/>
  <c r="H588" i="20"/>
  <c r="B589" i="20"/>
  <c r="C589" i="20"/>
  <c r="D589" i="20"/>
  <c r="E589" i="20"/>
  <c r="F589" i="20"/>
  <c r="G589" i="20"/>
  <c r="H589" i="20"/>
  <c r="B590" i="20"/>
  <c r="C590" i="20"/>
  <c r="D590" i="20"/>
  <c r="E590" i="20"/>
  <c r="F590" i="20"/>
  <c r="G590" i="20"/>
  <c r="H590" i="20"/>
  <c r="B591" i="20"/>
  <c r="C591" i="20"/>
  <c r="D591" i="20"/>
  <c r="E591" i="20"/>
  <c r="F591" i="20"/>
  <c r="G591" i="20"/>
  <c r="H591" i="20"/>
  <c r="B592" i="20"/>
  <c r="C592" i="20"/>
  <c r="D592" i="20"/>
  <c r="E592" i="20"/>
  <c r="F592" i="20"/>
  <c r="G592" i="20"/>
  <c r="H592" i="20"/>
  <c r="B593" i="20"/>
  <c r="C593" i="20"/>
  <c r="D593" i="20"/>
  <c r="E593" i="20"/>
  <c r="F593" i="20"/>
  <c r="G593" i="20"/>
  <c r="H593" i="20"/>
  <c r="B594" i="20"/>
  <c r="C594" i="20"/>
  <c r="D594" i="20"/>
  <c r="E594" i="20"/>
  <c r="F594" i="20"/>
  <c r="G594" i="20"/>
  <c r="H594" i="20"/>
  <c r="B595" i="20"/>
  <c r="C595" i="20"/>
  <c r="D595" i="20"/>
  <c r="E595" i="20"/>
  <c r="F595" i="20"/>
  <c r="G595" i="20"/>
  <c r="H595" i="20"/>
  <c r="B596" i="20"/>
  <c r="C596" i="20"/>
  <c r="D596" i="20"/>
  <c r="E596" i="20"/>
  <c r="F596" i="20"/>
  <c r="G596" i="20"/>
  <c r="H596" i="20"/>
  <c r="B597" i="20"/>
  <c r="C597" i="20"/>
  <c r="D597" i="20"/>
  <c r="E597" i="20"/>
  <c r="F597" i="20"/>
  <c r="G597" i="20"/>
  <c r="H597" i="20"/>
  <c r="B598" i="20"/>
  <c r="C598" i="20"/>
  <c r="D598" i="20"/>
  <c r="E598" i="20"/>
  <c r="F598" i="20"/>
  <c r="G598" i="20"/>
  <c r="H598" i="20"/>
  <c r="B599" i="20"/>
  <c r="C599" i="20"/>
  <c r="D599" i="20"/>
  <c r="E599" i="20"/>
  <c r="F599" i="20"/>
  <c r="G599" i="20"/>
  <c r="H599" i="20"/>
  <c r="B600" i="20"/>
  <c r="C600" i="20"/>
  <c r="D600" i="20"/>
  <c r="E600" i="20"/>
  <c r="F600" i="20"/>
  <c r="G600" i="20"/>
  <c r="H600" i="20"/>
  <c r="B601" i="20"/>
  <c r="C601" i="20"/>
  <c r="D601" i="20"/>
  <c r="E601" i="20"/>
  <c r="F601" i="20"/>
  <c r="G601" i="20"/>
  <c r="H601" i="20"/>
  <c r="B602" i="20"/>
  <c r="C602" i="20"/>
  <c r="D602" i="20"/>
  <c r="E602" i="20"/>
  <c r="F602" i="20"/>
  <c r="G602" i="20"/>
  <c r="H602" i="20"/>
  <c r="B603" i="20"/>
  <c r="C603" i="20"/>
  <c r="D603" i="20"/>
  <c r="E603" i="20"/>
  <c r="F603" i="20"/>
  <c r="G603" i="20"/>
  <c r="H603" i="20"/>
  <c r="B604" i="20"/>
  <c r="C604" i="20"/>
  <c r="D604" i="20"/>
  <c r="E604" i="20"/>
  <c r="F604" i="20"/>
  <c r="G604" i="20"/>
  <c r="H604" i="20"/>
  <c r="B605" i="20"/>
  <c r="C605" i="20"/>
  <c r="D605" i="20"/>
  <c r="E605" i="20"/>
  <c r="F605" i="20"/>
  <c r="G605" i="20"/>
  <c r="H605" i="20"/>
  <c r="B606" i="20"/>
  <c r="C606" i="20"/>
  <c r="D606" i="20"/>
  <c r="E606" i="20"/>
  <c r="F606" i="20"/>
  <c r="G606" i="20"/>
  <c r="H606" i="20"/>
  <c r="B607" i="20"/>
  <c r="C607" i="20"/>
  <c r="D607" i="20"/>
  <c r="E607" i="20"/>
  <c r="F607" i="20"/>
  <c r="G607" i="20"/>
  <c r="H607" i="20"/>
  <c r="B608" i="20"/>
  <c r="C608" i="20"/>
  <c r="D608" i="20"/>
  <c r="E608" i="20"/>
  <c r="F608" i="20"/>
  <c r="G608" i="20"/>
  <c r="H608" i="20"/>
  <c r="B609" i="20"/>
  <c r="C609" i="20"/>
  <c r="D609" i="20"/>
  <c r="E609" i="20"/>
  <c r="F609" i="20"/>
  <c r="G609" i="20"/>
  <c r="H609" i="20"/>
  <c r="B610" i="20"/>
  <c r="C610" i="20"/>
  <c r="D610" i="20"/>
  <c r="E610" i="20"/>
  <c r="F610" i="20"/>
  <c r="G610" i="20"/>
  <c r="H610" i="20"/>
  <c r="B611" i="20"/>
  <c r="C611" i="20"/>
  <c r="D611" i="20"/>
  <c r="E611" i="20"/>
  <c r="F611" i="20"/>
  <c r="G611" i="20"/>
  <c r="H611" i="20"/>
  <c r="B612" i="20"/>
  <c r="C612" i="20"/>
  <c r="D612" i="20"/>
  <c r="E612" i="20"/>
  <c r="F612" i="20"/>
  <c r="G612" i="20"/>
  <c r="H612" i="20"/>
  <c r="B613" i="20"/>
  <c r="C613" i="20"/>
  <c r="D613" i="20"/>
  <c r="E613" i="20"/>
  <c r="F613" i="20"/>
  <c r="G613" i="20"/>
  <c r="H613" i="20"/>
  <c r="B614" i="20"/>
  <c r="C614" i="20"/>
  <c r="D614" i="20"/>
  <c r="E614" i="20"/>
  <c r="F614" i="20"/>
  <c r="G614" i="20"/>
  <c r="H614" i="20"/>
  <c r="B615" i="20"/>
  <c r="C615" i="20"/>
  <c r="D615" i="20"/>
  <c r="E615" i="20"/>
  <c r="F615" i="20"/>
  <c r="G615" i="20"/>
  <c r="H615" i="20"/>
  <c r="B616" i="20"/>
  <c r="C616" i="20"/>
  <c r="D616" i="20"/>
  <c r="E616" i="20"/>
  <c r="F616" i="20"/>
  <c r="G616" i="20"/>
  <c r="H616" i="20"/>
  <c r="B617" i="20"/>
  <c r="C617" i="20"/>
  <c r="D617" i="20"/>
  <c r="E617" i="20"/>
  <c r="F617" i="20"/>
  <c r="G617" i="20"/>
  <c r="H617" i="20"/>
  <c r="B618" i="20"/>
  <c r="C618" i="20"/>
  <c r="D618" i="20"/>
  <c r="E618" i="20"/>
  <c r="F618" i="20"/>
  <c r="G618" i="20"/>
  <c r="H618" i="20"/>
  <c r="B619" i="20"/>
  <c r="C619" i="20"/>
  <c r="D619" i="20"/>
  <c r="E619" i="20"/>
  <c r="F619" i="20"/>
  <c r="G619" i="20"/>
  <c r="H619" i="20"/>
  <c r="B620" i="20"/>
  <c r="C620" i="20"/>
  <c r="D620" i="20"/>
  <c r="E620" i="20"/>
  <c r="F620" i="20"/>
  <c r="G620" i="20"/>
  <c r="H620" i="20"/>
  <c r="B621" i="20"/>
  <c r="C621" i="20"/>
  <c r="D621" i="20"/>
  <c r="E621" i="20"/>
  <c r="F621" i="20"/>
  <c r="G621" i="20"/>
  <c r="H621" i="20"/>
  <c r="B622" i="20"/>
  <c r="C622" i="20"/>
  <c r="D622" i="20"/>
  <c r="E622" i="20"/>
  <c r="F622" i="20"/>
  <c r="G622" i="20"/>
  <c r="H622" i="20"/>
  <c r="B623" i="20"/>
  <c r="C623" i="20"/>
  <c r="D623" i="20"/>
  <c r="E623" i="20"/>
  <c r="F623" i="20"/>
  <c r="G623" i="20"/>
  <c r="H623" i="20"/>
  <c r="B624" i="20"/>
  <c r="C624" i="20"/>
  <c r="D624" i="20"/>
  <c r="E624" i="20"/>
  <c r="F624" i="20"/>
  <c r="G624" i="20"/>
  <c r="H624" i="20"/>
  <c r="B625" i="20"/>
  <c r="C625" i="20"/>
  <c r="D625" i="20"/>
  <c r="E625" i="20"/>
  <c r="F625" i="20"/>
  <c r="G625" i="20"/>
  <c r="H625" i="20"/>
  <c r="B626" i="20"/>
  <c r="C626" i="20"/>
  <c r="D626" i="20"/>
  <c r="E626" i="20"/>
  <c r="F626" i="20"/>
  <c r="G626" i="20"/>
  <c r="H626" i="20"/>
  <c r="B627" i="20"/>
  <c r="C627" i="20"/>
  <c r="D627" i="20"/>
  <c r="E627" i="20"/>
  <c r="F627" i="20"/>
  <c r="G627" i="20"/>
  <c r="H627" i="20"/>
  <c r="B628" i="20"/>
  <c r="C628" i="20"/>
  <c r="D628" i="20"/>
  <c r="E628" i="20"/>
  <c r="F628" i="20"/>
  <c r="G628" i="20"/>
  <c r="H628" i="20"/>
  <c r="B629" i="20"/>
  <c r="C629" i="20"/>
  <c r="D629" i="20"/>
  <c r="E629" i="20"/>
  <c r="F629" i="20"/>
  <c r="G629" i="20"/>
  <c r="H629" i="20"/>
  <c r="B630" i="20"/>
  <c r="C630" i="20"/>
  <c r="D630" i="20"/>
  <c r="E630" i="20"/>
  <c r="F630" i="20"/>
  <c r="G630" i="20"/>
  <c r="H630" i="20"/>
  <c r="B631" i="20"/>
  <c r="C631" i="20"/>
  <c r="D631" i="20"/>
  <c r="E631" i="20"/>
  <c r="F631" i="20"/>
  <c r="G631" i="20"/>
  <c r="H631" i="20"/>
  <c r="B632" i="20"/>
  <c r="C632" i="20"/>
  <c r="D632" i="20"/>
  <c r="E632" i="20"/>
  <c r="F632" i="20"/>
  <c r="G632" i="20"/>
  <c r="H632" i="20"/>
  <c r="B633" i="20"/>
  <c r="C633" i="20"/>
  <c r="D633" i="20"/>
  <c r="E633" i="20"/>
  <c r="F633" i="20"/>
  <c r="G633" i="20"/>
  <c r="H633" i="20"/>
  <c r="B634" i="20"/>
  <c r="C634" i="20"/>
  <c r="D634" i="20"/>
  <c r="E634" i="20"/>
  <c r="F634" i="20"/>
  <c r="G634" i="20"/>
  <c r="H634" i="20"/>
  <c r="B635" i="20"/>
  <c r="C635" i="20"/>
  <c r="D635" i="20"/>
  <c r="E635" i="20"/>
  <c r="F635" i="20"/>
  <c r="G635" i="20"/>
  <c r="H635" i="20"/>
  <c r="B636" i="20"/>
  <c r="C636" i="20"/>
  <c r="D636" i="20"/>
  <c r="E636" i="20"/>
  <c r="F636" i="20"/>
  <c r="G636" i="20"/>
  <c r="H636" i="20"/>
  <c r="B637" i="20"/>
  <c r="C637" i="20"/>
  <c r="D637" i="20"/>
  <c r="E637" i="20"/>
  <c r="F637" i="20"/>
  <c r="G637" i="20"/>
  <c r="H637" i="20"/>
  <c r="B638" i="20"/>
  <c r="C638" i="20"/>
  <c r="D638" i="20"/>
  <c r="E638" i="20"/>
  <c r="F638" i="20"/>
  <c r="G638" i="20"/>
  <c r="H638" i="20"/>
  <c r="B639" i="20"/>
  <c r="C639" i="20"/>
  <c r="D639" i="20"/>
  <c r="E639" i="20"/>
  <c r="F639" i="20"/>
  <c r="G639" i="20"/>
  <c r="H639" i="20"/>
  <c r="B640" i="20"/>
  <c r="C640" i="20"/>
  <c r="D640" i="20"/>
  <c r="E640" i="20"/>
  <c r="F640" i="20"/>
  <c r="G640" i="20"/>
  <c r="H640" i="20"/>
  <c r="B641" i="20"/>
  <c r="C641" i="20"/>
  <c r="D641" i="20"/>
  <c r="E641" i="20"/>
  <c r="F641" i="20"/>
  <c r="G641" i="20"/>
  <c r="H641" i="20"/>
  <c r="B642" i="20"/>
  <c r="C642" i="20"/>
  <c r="D642" i="20"/>
  <c r="E642" i="20"/>
  <c r="F642" i="20"/>
  <c r="G642" i="20"/>
  <c r="H642" i="20"/>
  <c r="B643" i="20"/>
  <c r="C643" i="20"/>
  <c r="D643" i="20"/>
  <c r="E643" i="20"/>
  <c r="F643" i="20"/>
  <c r="G643" i="20"/>
  <c r="H643" i="20"/>
  <c r="B644" i="20"/>
  <c r="C644" i="20"/>
  <c r="D644" i="20"/>
  <c r="E644" i="20"/>
  <c r="F644" i="20"/>
  <c r="G644" i="20"/>
  <c r="H644" i="20"/>
  <c r="B645" i="20"/>
  <c r="C645" i="20"/>
  <c r="D645" i="20"/>
  <c r="E645" i="20"/>
  <c r="F645" i="20"/>
  <c r="G645" i="20"/>
  <c r="H645" i="20"/>
  <c r="B646" i="20"/>
  <c r="C646" i="20"/>
  <c r="D646" i="20"/>
  <c r="E646" i="20"/>
  <c r="F646" i="20"/>
  <c r="G646" i="20"/>
  <c r="H646" i="20"/>
  <c r="B647" i="20"/>
  <c r="C647" i="20"/>
  <c r="D647" i="20"/>
  <c r="E647" i="20"/>
  <c r="F647" i="20"/>
  <c r="G647" i="20"/>
  <c r="H647" i="20"/>
  <c r="B648" i="20"/>
  <c r="C648" i="20"/>
  <c r="D648" i="20"/>
  <c r="E648" i="20"/>
  <c r="F648" i="20"/>
  <c r="G648" i="20"/>
  <c r="H648" i="20"/>
  <c r="B649" i="20"/>
  <c r="C649" i="20"/>
  <c r="D649" i="20"/>
  <c r="E649" i="20"/>
  <c r="F649" i="20"/>
  <c r="G649" i="20"/>
  <c r="H649" i="20"/>
  <c r="B650" i="20"/>
  <c r="C650" i="20"/>
  <c r="D650" i="20"/>
  <c r="E650" i="20"/>
  <c r="F650" i="20"/>
  <c r="G650" i="20"/>
  <c r="H650" i="20"/>
  <c r="B651" i="20"/>
  <c r="C651" i="20"/>
  <c r="D651" i="20"/>
  <c r="E651" i="20"/>
  <c r="F651" i="20"/>
  <c r="G651" i="20"/>
  <c r="H651" i="20"/>
  <c r="B652" i="20"/>
  <c r="C652" i="20"/>
  <c r="D652" i="20"/>
  <c r="E652" i="20"/>
  <c r="F652" i="20"/>
  <c r="G652" i="20"/>
  <c r="H652" i="20"/>
  <c r="B653" i="20"/>
  <c r="C653" i="20"/>
  <c r="D653" i="20"/>
  <c r="E653" i="20"/>
  <c r="F653" i="20"/>
  <c r="G653" i="20"/>
  <c r="H653" i="20"/>
  <c r="B654" i="20"/>
  <c r="C654" i="20"/>
  <c r="D654" i="20"/>
  <c r="E654" i="20"/>
  <c r="F654" i="20"/>
  <c r="G654" i="20"/>
  <c r="H654" i="20"/>
  <c r="B655" i="20"/>
  <c r="C655" i="20"/>
  <c r="D655" i="20"/>
  <c r="E655" i="20"/>
  <c r="F655" i="20"/>
  <c r="G655" i="20"/>
  <c r="H655" i="20"/>
  <c r="B656" i="20"/>
  <c r="C656" i="20"/>
  <c r="D656" i="20"/>
  <c r="E656" i="20"/>
  <c r="F656" i="20"/>
  <c r="G656" i="20"/>
  <c r="H656" i="20"/>
  <c r="B657" i="20"/>
  <c r="C657" i="20"/>
  <c r="D657" i="20"/>
  <c r="E657" i="20"/>
  <c r="F657" i="20"/>
  <c r="G657" i="20"/>
  <c r="H657" i="20"/>
  <c r="B658" i="20"/>
  <c r="C658" i="20"/>
  <c r="D658" i="20"/>
  <c r="E658" i="20"/>
  <c r="F658" i="20"/>
  <c r="G658" i="20"/>
  <c r="H658" i="20"/>
  <c r="B659" i="20"/>
  <c r="C659" i="20"/>
  <c r="D659" i="20"/>
  <c r="E659" i="20"/>
  <c r="F659" i="20"/>
  <c r="G659" i="20"/>
  <c r="H659" i="20"/>
  <c r="B660" i="20"/>
  <c r="C660" i="20"/>
  <c r="D660" i="20"/>
  <c r="E660" i="20"/>
  <c r="F660" i="20"/>
  <c r="G660" i="20"/>
  <c r="H660" i="20"/>
  <c r="B661" i="20"/>
  <c r="C661" i="20"/>
  <c r="D661" i="20"/>
  <c r="E661" i="20"/>
  <c r="F661" i="20"/>
  <c r="G661" i="20"/>
  <c r="H661" i="20"/>
  <c r="B662" i="20"/>
  <c r="C662" i="20"/>
  <c r="D662" i="20"/>
  <c r="E662" i="20"/>
  <c r="F662" i="20"/>
  <c r="G662" i="20"/>
  <c r="H662" i="20"/>
  <c r="B663" i="20"/>
  <c r="C663" i="20"/>
  <c r="D663" i="20"/>
  <c r="E663" i="20"/>
  <c r="F663" i="20"/>
  <c r="G663" i="20"/>
  <c r="H663" i="20"/>
  <c r="B664" i="20"/>
  <c r="C664" i="20"/>
  <c r="D664" i="20"/>
  <c r="E664" i="20"/>
  <c r="F664" i="20"/>
  <c r="G664" i="20"/>
  <c r="H664" i="20"/>
  <c r="B665" i="20"/>
  <c r="C665" i="20"/>
  <c r="D665" i="20"/>
  <c r="E665" i="20"/>
  <c r="F665" i="20"/>
  <c r="G665" i="20"/>
  <c r="H665" i="20"/>
  <c r="B666" i="20"/>
  <c r="C666" i="20"/>
  <c r="D666" i="20"/>
  <c r="E666" i="20"/>
  <c r="F666" i="20"/>
  <c r="G666" i="20"/>
  <c r="H666" i="20"/>
  <c r="B667" i="20"/>
  <c r="C667" i="20"/>
  <c r="D667" i="20"/>
  <c r="E667" i="20"/>
  <c r="F667" i="20"/>
  <c r="G667" i="20"/>
  <c r="H667" i="20"/>
  <c r="B668" i="20"/>
  <c r="C668" i="20"/>
  <c r="D668" i="20"/>
  <c r="E668" i="20"/>
  <c r="F668" i="20"/>
  <c r="G668" i="20"/>
  <c r="H668" i="20"/>
  <c r="B669" i="20"/>
  <c r="C669" i="20"/>
  <c r="D669" i="20"/>
  <c r="E669" i="20"/>
  <c r="F669" i="20"/>
  <c r="G669" i="20"/>
  <c r="H669" i="20"/>
  <c r="B670" i="20"/>
  <c r="C670" i="20"/>
  <c r="D670" i="20"/>
  <c r="E670" i="20"/>
  <c r="F670" i="20"/>
  <c r="G670" i="20"/>
  <c r="H670" i="20"/>
  <c r="B671" i="20"/>
  <c r="C671" i="20"/>
  <c r="D671" i="20"/>
  <c r="E671" i="20"/>
  <c r="F671" i="20"/>
  <c r="G671" i="20"/>
  <c r="H671" i="20"/>
  <c r="B672" i="20"/>
  <c r="C672" i="20"/>
  <c r="D672" i="20"/>
  <c r="E672" i="20"/>
  <c r="F672" i="20"/>
  <c r="G672" i="20"/>
  <c r="H672" i="20"/>
  <c r="B673" i="20"/>
  <c r="C673" i="20"/>
  <c r="D673" i="20"/>
  <c r="E673" i="20"/>
  <c r="F673" i="20"/>
  <c r="G673" i="20"/>
  <c r="H673" i="20"/>
  <c r="B674" i="20"/>
  <c r="C674" i="20"/>
  <c r="D674" i="20"/>
  <c r="E674" i="20"/>
  <c r="F674" i="20"/>
  <c r="G674" i="20"/>
  <c r="H674" i="20"/>
  <c r="B675" i="20"/>
  <c r="C675" i="20"/>
  <c r="D675" i="20"/>
  <c r="E675" i="20"/>
  <c r="F675" i="20"/>
  <c r="G675" i="20"/>
  <c r="H675" i="20"/>
  <c r="B676" i="20"/>
  <c r="C676" i="20"/>
  <c r="D676" i="20"/>
  <c r="E676" i="20"/>
  <c r="F676" i="20"/>
  <c r="G676" i="20"/>
  <c r="H676" i="20"/>
  <c r="B677" i="20"/>
  <c r="C677" i="20"/>
  <c r="D677" i="20"/>
  <c r="E677" i="20"/>
  <c r="F677" i="20"/>
  <c r="G677" i="20"/>
  <c r="H677" i="20"/>
  <c r="B678" i="20"/>
  <c r="C678" i="20"/>
  <c r="D678" i="20"/>
  <c r="E678" i="20"/>
  <c r="F678" i="20"/>
  <c r="G678" i="20"/>
  <c r="H678" i="20"/>
  <c r="B679" i="20"/>
  <c r="C679" i="20"/>
  <c r="D679" i="20"/>
  <c r="E679" i="20"/>
  <c r="F679" i="20"/>
  <c r="G679" i="20"/>
  <c r="H679" i="20"/>
  <c r="B680" i="20"/>
  <c r="C680" i="20"/>
  <c r="D680" i="20"/>
  <c r="E680" i="20"/>
  <c r="F680" i="20"/>
  <c r="G680" i="20"/>
  <c r="H680" i="20"/>
  <c r="B681" i="20"/>
  <c r="C681" i="20"/>
  <c r="D681" i="20"/>
  <c r="E681" i="20"/>
  <c r="F681" i="20"/>
  <c r="G681" i="20"/>
  <c r="H681" i="20"/>
  <c r="B682" i="20"/>
  <c r="C682" i="20"/>
  <c r="D682" i="20"/>
  <c r="E682" i="20"/>
  <c r="F682" i="20"/>
  <c r="G682" i="20"/>
  <c r="H682" i="20"/>
  <c r="B683" i="20"/>
  <c r="C683" i="20"/>
  <c r="D683" i="20"/>
  <c r="E683" i="20"/>
  <c r="F683" i="20"/>
  <c r="G683" i="20"/>
  <c r="H683" i="20"/>
  <c r="B684" i="20"/>
  <c r="C684" i="20"/>
  <c r="D684" i="20"/>
  <c r="E684" i="20"/>
  <c r="F684" i="20"/>
  <c r="G684" i="20"/>
  <c r="H684" i="20"/>
  <c r="B685" i="20"/>
  <c r="C685" i="20"/>
  <c r="D685" i="20"/>
  <c r="E685" i="20"/>
  <c r="F685" i="20"/>
  <c r="G685" i="20"/>
  <c r="H685" i="20"/>
  <c r="B686" i="20"/>
  <c r="C686" i="20"/>
  <c r="D686" i="20"/>
  <c r="E686" i="20"/>
  <c r="F686" i="20"/>
  <c r="G686" i="20"/>
  <c r="H686" i="20"/>
  <c r="B687" i="20"/>
  <c r="C687" i="20"/>
  <c r="D687" i="20"/>
  <c r="E687" i="20"/>
  <c r="F687" i="20"/>
  <c r="G687" i="20"/>
  <c r="H687" i="20"/>
  <c r="B688" i="20"/>
  <c r="C688" i="20"/>
  <c r="D688" i="20"/>
  <c r="E688" i="20"/>
  <c r="F688" i="20"/>
  <c r="G688" i="20"/>
  <c r="H688" i="20"/>
  <c r="B689" i="20"/>
  <c r="C689" i="20"/>
  <c r="D689" i="20"/>
  <c r="E689" i="20"/>
  <c r="F689" i="20"/>
  <c r="G689" i="20"/>
  <c r="H689" i="20"/>
  <c r="B690" i="20"/>
  <c r="C690" i="20"/>
  <c r="D690" i="20"/>
  <c r="E690" i="20"/>
  <c r="F690" i="20"/>
  <c r="G690" i="20"/>
  <c r="H690" i="20"/>
  <c r="B691" i="20"/>
  <c r="C691" i="20"/>
  <c r="D691" i="20"/>
  <c r="E691" i="20"/>
  <c r="F691" i="20"/>
  <c r="G691" i="20"/>
  <c r="H691" i="20"/>
  <c r="B692" i="20"/>
  <c r="C692" i="20"/>
  <c r="D692" i="20"/>
  <c r="E692" i="20"/>
  <c r="F692" i="20"/>
  <c r="G692" i="20"/>
  <c r="H692" i="20"/>
  <c r="B693" i="20"/>
  <c r="C693" i="20"/>
  <c r="D693" i="20"/>
  <c r="E693" i="20"/>
  <c r="F693" i="20"/>
  <c r="G693" i="20"/>
  <c r="H693" i="20"/>
  <c r="B694" i="20"/>
  <c r="C694" i="20"/>
  <c r="D694" i="20"/>
  <c r="E694" i="20"/>
  <c r="F694" i="20"/>
  <c r="G694" i="20"/>
  <c r="H694" i="20"/>
  <c r="B695" i="20"/>
  <c r="C695" i="20"/>
  <c r="D695" i="20"/>
  <c r="E695" i="20"/>
  <c r="F695" i="20"/>
  <c r="G695" i="20"/>
  <c r="H695" i="20"/>
  <c r="B696" i="20"/>
  <c r="C696" i="20"/>
  <c r="D696" i="20"/>
  <c r="E696" i="20"/>
  <c r="F696" i="20"/>
  <c r="G696" i="20"/>
  <c r="H696" i="20"/>
  <c r="B697" i="20"/>
  <c r="C697" i="20"/>
  <c r="D697" i="20"/>
  <c r="E697" i="20"/>
  <c r="F697" i="20"/>
  <c r="G697" i="20"/>
  <c r="H697" i="20"/>
  <c r="B698" i="20"/>
  <c r="C698" i="20"/>
  <c r="D698" i="20"/>
  <c r="E698" i="20"/>
  <c r="F698" i="20"/>
  <c r="G698" i="20"/>
  <c r="H698" i="20"/>
  <c r="B699" i="20"/>
  <c r="C699" i="20"/>
  <c r="D699" i="20"/>
  <c r="E699" i="20"/>
  <c r="F699" i="20"/>
  <c r="G699" i="20"/>
  <c r="H699" i="20"/>
  <c r="B700" i="20"/>
  <c r="C700" i="20"/>
  <c r="D700" i="20"/>
  <c r="E700" i="20"/>
  <c r="F700" i="20"/>
  <c r="G700" i="20"/>
  <c r="H700" i="20"/>
  <c r="B701" i="20"/>
  <c r="C701" i="20"/>
  <c r="D701" i="20"/>
  <c r="E701" i="20"/>
  <c r="F701" i="20"/>
  <c r="G701" i="20"/>
  <c r="H701" i="20"/>
  <c r="B702" i="20"/>
  <c r="C702" i="20"/>
  <c r="D702" i="20"/>
  <c r="E702" i="20"/>
  <c r="F702" i="20"/>
  <c r="G702" i="20"/>
  <c r="H702" i="20"/>
  <c r="B703" i="20"/>
  <c r="C703" i="20"/>
  <c r="D703" i="20"/>
  <c r="E703" i="20"/>
  <c r="F703" i="20"/>
  <c r="G703" i="20"/>
  <c r="H703" i="20"/>
  <c r="B704" i="20"/>
  <c r="C704" i="20"/>
  <c r="D704" i="20"/>
  <c r="E704" i="20"/>
  <c r="F704" i="20"/>
  <c r="G704" i="20"/>
  <c r="H704" i="20"/>
  <c r="B705" i="20"/>
  <c r="C705" i="20"/>
  <c r="D705" i="20"/>
  <c r="E705" i="20"/>
  <c r="F705" i="20"/>
  <c r="G705" i="20"/>
  <c r="H705" i="20"/>
  <c r="B706" i="20"/>
  <c r="C706" i="20"/>
  <c r="D706" i="20"/>
  <c r="E706" i="20"/>
  <c r="F706" i="20"/>
  <c r="G706" i="20"/>
  <c r="H706" i="20"/>
  <c r="B707" i="20"/>
  <c r="C707" i="20"/>
  <c r="D707" i="20"/>
  <c r="E707" i="20"/>
  <c r="F707" i="20"/>
  <c r="G707" i="20"/>
  <c r="H707" i="20"/>
  <c r="B708" i="20"/>
  <c r="C708" i="20"/>
  <c r="D708" i="20"/>
  <c r="E708" i="20"/>
  <c r="F708" i="20"/>
  <c r="G708" i="20"/>
  <c r="H708" i="20"/>
  <c r="B709" i="20"/>
  <c r="C709" i="20"/>
  <c r="D709" i="20"/>
  <c r="E709" i="20"/>
  <c r="F709" i="20"/>
  <c r="G709" i="20"/>
  <c r="H709" i="20"/>
  <c r="B710" i="20"/>
  <c r="C710" i="20"/>
  <c r="D710" i="20"/>
  <c r="E710" i="20"/>
  <c r="F710" i="20"/>
  <c r="G710" i="20"/>
  <c r="H710" i="20"/>
  <c r="B711" i="20"/>
  <c r="C711" i="20"/>
  <c r="D711" i="20"/>
  <c r="E711" i="20"/>
  <c r="F711" i="20"/>
  <c r="G711" i="20"/>
  <c r="H711" i="20"/>
  <c r="B712" i="20"/>
  <c r="C712" i="20"/>
  <c r="D712" i="20"/>
  <c r="E712" i="20"/>
  <c r="F712" i="20"/>
  <c r="G712" i="20"/>
  <c r="H712" i="20"/>
  <c r="B713" i="20"/>
  <c r="C713" i="20"/>
  <c r="D713" i="20"/>
  <c r="E713" i="20"/>
  <c r="F713" i="20"/>
  <c r="G713" i="20"/>
  <c r="H713" i="20"/>
  <c r="B714" i="20"/>
  <c r="C714" i="20"/>
  <c r="D714" i="20"/>
  <c r="E714" i="20"/>
  <c r="F714" i="20"/>
  <c r="G714" i="20"/>
  <c r="H714" i="20"/>
  <c r="B715" i="20"/>
  <c r="C715" i="20"/>
  <c r="D715" i="20"/>
  <c r="E715" i="20"/>
  <c r="F715" i="20"/>
  <c r="G715" i="20"/>
  <c r="H715" i="20"/>
  <c r="B716" i="20"/>
  <c r="C716" i="20"/>
  <c r="D716" i="20"/>
  <c r="E716" i="20"/>
  <c r="F716" i="20"/>
  <c r="G716" i="20"/>
  <c r="H716" i="20"/>
  <c r="B717" i="20"/>
  <c r="C717" i="20"/>
  <c r="D717" i="20"/>
  <c r="E717" i="20"/>
  <c r="F717" i="20"/>
  <c r="G717" i="20"/>
  <c r="H717" i="20"/>
  <c r="B718" i="20"/>
  <c r="C718" i="20"/>
  <c r="D718" i="20"/>
  <c r="E718" i="20"/>
  <c r="F718" i="20"/>
  <c r="G718" i="20"/>
  <c r="H718" i="20"/>
  <c r="B719" i="20"/>
  <c r="C719" i="20"/>
  <c r="D719" i="20"/>
  <c r="E719" i="20"/>
  <c r="F719" i="20"/>
  <c r="G719" i="20"/>
  <c r="H719" i="20"/>
  <c r="B720" i="20"/>
  <c r="C720" i="20"/>
  <c r="D720" i="20"/>
  <c r="E720" i="20"/>
  <c r="F720" i="20"/>
  <c r="G720" i="20"/>
  <c r="H720" i="20"/>
  <c r="B721" i="20"/>
  <c r="C721" i="20"/>
  <c r="D721" i="20"/>
  <c r="E721" i="20"/>
  <c r="F721" i="20"/>
  <c r="G721" i="20"/>
  <c r="H721" i="20"/>
  <c r="B722" i="20"/>
  <c r="C722" i="20"/>
  <c r="D722" i="20"/>
  <c r="E722" i="20"/>
  <c r="F722" i="20"/>
  <c r="G722" i="20"/>
  <c r="H722" i="20"/>
  <c r="B723" i="20"/>
  <c r="C723" i="20"/>
  <c r="D723" i="20"/>
  <c r="E723" i="20"/>
  <c r="F723" i="20"/>
  <c r="G723" i="20"/>
  <c r="H723" i="20"/>
  <c r="B724" i="20"/>
  <c r="C724" i="20"/>
  <c r="D724" i="20"/>
  <c r="E724" i="20"/>
  <c r="F724" i="20"/>
  <c r="G724" i="20"/>
  <c r="H724" i="20"/>
  <c r="B725" i="20"/>
  <c r="C725" i="20"/>
  <c r="D725" i="20"/>
  <c r="E725" i="20"/>
  <c r="F725" i="20"/>
  <c r="G725" i="20"/>
  <c r="H725" i="20"/>
  <c r="B726" i="20"/>
  <c r="C726" i="20"/>
  <c r="D726" i="20"/>
  <c r="E726" i="20"/>
  <c r="F726" i="20"/>
  <c r="G726" i="20"/>
  <c r="H726" i="20"/>
  <c r="B727" i="20"/>
  <c r="C727" i="20"/>
  <c r="D727" i="20"/>
  <c r="E727" i="20"/>
  <c r="F727" i="20"/>
  <c r="G727" i="20"/>
  <c r="H727" i="20"/>
  <c r="B728" i="20"/>
  <c r="C728" i="20"/>
  <c r="D728" i="20"/>
  <c r="E728" i="20"/>
  <c r="F728" i="20"/>
  <c r="G728" i="20"/>
  <c r="H728" i="20"/>
  <c r="B729" i="20"/>
  <c r="C729" i="20"/>
  <c r="D729" i="20"/>
  <c r="E729" i="20"/>
  <c r="F729" i="20"/>
  <c r="G729" i="20"/>
  <c r="H729" i="20"/>
  <c r="B730" i="20"/>
  <c r="C730" i="20"/>
  <c r="D730" i="20"/>
  <c r="E730" i="20"/>
  <c r="F730" i="20"/>
  <c r="G730" i="20"/>
  <c r="H730" i="20"/>
  <c r="B731" i="20"/>
  <c r="C731" i="20"/>
  <c r="D731" i="20"/>
  <c r="E731" i="20"/>
  <c r="F731" i="20"/>
  <c r="G731" i="20"/>
  <c r="H731" i="20"/>
  <c r="B732" i="20"/>
  <c r="C732" i="20"/>
  <c r="D732" i="20"/>
  <c r="E732" i="20"/>
  <c r="F732" i="20"/>
  <c r="G732" i="20"/>
  <c r="H732" i="20"/>
  <c r="B733" i="20"/>
  <c r="C733" i="20"/>
  <c r="D733" i="20"/>
  <c r="E733" i="20"/>
  <c r="F733" i="20"/>
  <c r="G733" i="20"/>
  <c r="H733" i="20"/>
  <c r="B734" i="20"/>
  <c r="C734" i="20"/>
  <c r="D734" i="20"/>
  <c r="E734" i="20"/>
  <c r="F734" i="20"/>
  <c r="G734" i="20"/>
  <c r="H734" i="20"/>
  <c r="B735" i="20"/>
  <c r="C735" i="20"/>
  <c r="D735" i="20"/>
  <c r="E735" i="20"/>
  <c r="F735" i="20"/>
  <c r="G735" i="20"/>
  <c r="H735" i="20"/>
  <c r="B736" i="20"/>
  <c r="C736" i="20"/>
  <c r="D736" i="20"/>
  <c r="E736" i="20"/>
  <c r="F736" i="20"/>
  <c r="G736" i="20"/>
  <c r="H736" i="20"/>
  <c r="B737" i="20"/>
  <c r="C737" i="20"/>
  <c r="D737" i="20"/>
  <c r="E737" i="20"/>
  <c r="F737" i="20"/>
  <c r="G737" i="20"/>
  <c r="H737" i="20"/>
  <c r="B738" i="20"/>
  <c r="C738" i="20"/>
  <c r="D738" i="20"/>
  <c r="E738" i="20"/>
  <c r="F738" i="20"/>
  <c r="G738" i="20"/>
  <c r="H738" i="20"/>
  <c r="B739" i="20"/>
  <c r="C739" i="20"/>
  <c r="D739" i="20"/>
  <c r="E739" i="20"/>
  <c r="F739" i="20"/>
  <c r="G739" i="20"/>
  <c r="H739" i="20"/>
  <c r="B740" i="20"/>
  <c r="C740" i="20"/>
  <c r="D740" i="20"/>
  <c r="E740" i="20"/>
  <c r="F740" i="20"/>
  <c r="G740" i="20"/>
  <c r="H740" i="20"/>
  <c r="B741" i="20"/>
  <c r="C741" i="20"/>
  <c r="D741" i="20"/>
  <c r="E741" i="20"/>
  <c r="F741" i="20"/>
  <c r="G741" i="20"/>
  <c r="H741" i="20"/>
  <c r="B742" i="20"/>
  <c r="C742" i="20"/>
  <c r="D742" i="20"/>
  <c r="E742" i="20"/>
  <c r="F742" i="20"/>
  <c r="G742" i="20"/>
  <c r="H742" i="20"/>
  <c r="B743" i="20"/>
  <c r="C743" i="20"/>
  <c r="D743" i="20"/>
  <c r="E743" i="20"/>
  <c r="F743" i="20"/>
  <c r="G743" i="20"/>
  <c r="H743" i="20"/>
  <c r="B744" i="20"/>
  <c r="C744" i="20"/>
  <c r="D744" i="20"/>
  <c r="E744" i="20"/>
  <c r="F744" i="20"/>
  <c r="G744" i="20"/>
  <c r="H744" i="20"/>
  <c r="B745" i="20"/>
  <c r="C745" i="20"/>
  <c r="D745" i="20"/>
  <c r="E745" i="20"/>
  <c r="F745" i="20"/>
  <c r="G745" i="20"/>
  <c r="H745" i="20"/>
  <c r="B746" i="20"/>
  <c r="C746" i="20"/>
  <c r="D746" i="20"/>
  <c r="E746" i="20"/>
  <c r="F746" i="20"/>
  <c r="G746" i="20"/>
  <c r="H746" i="20"/>
  <c r="B747" i="20"/>
  <c r="C747" i="20"/>
  <c r="D747" i="20"/>
  <c r="E747" i="20"/>
  <c r="F747" i="20"/>
  <c r="G747" i="20"/>
  <c r="H747" i="20"/>
  <c r="B748" i="20"/>
  <c r="C748" i="20"/>
  <c r="D748" i="20"/>
  <c r="E748" i="20"/>
  <c r="F748" i="20"/>
  <c r="G748" i="20"/>
  <c r="H748" i="20"/>
  <c r="B749" i="20"/>
  <c r="C749" i="20"/>
  <c r="D749" i="20"/>
  <c r="E749" i="20"/>
  <c r="F749" i="20"/>
  <c r="G749" i="20"/>
  <c r="H749" i="20"/>
  <c r="B750" i="20"/>
  <c r="C750" i="20"/>
  <c r="D750" i="20"/>
  <c r="E750" i="20"/>
  <c r="F750" i="20"/>
  <c r="G750" i="20"/>
  <c r="H750" i="20"/>
  <c r="B751" i="20"/>
  <c r="C751" i="20"/>
  <c r="D751" i="20"/>
  <c r="E751" i="20"/>
  <c r="F751" i="20"/>
  <c r="G751" i="20"/>
  <c r="H751" i="20"/>
  <c r="B752" i="20"/>
  <c r="C752" i="20"/>
  <c r="D752" i="20"/>
  <c r="E752" i="20"/>
  <c r="F752" i="20"/>
  <c r="G752" i="20"/>
  <c r="H752" i="20"/>
  <c r="B753" i="20"/>
  <c r="C753" i="20"/>
  <c r="D753" i="20"/>
  <c r="E753" i="20"/>
  <c r="F753" i="20"/>
  <c r="G753" i="20"/>
  <c r="H753" i="20"/>
  <c r="B754" i="20"/>
  <c r="C754" i="20"/>
  <c r="D754" i="20"/>
  <c r="E754" i="20"/>
  <c r="F754" i="20"/>
  <c r="G754" i="20"/>
  <c r="H754" i="20"/>
  <c r="B755" i="20"/>
  <c r="C755" i="20"/>
  <c r="D755" i="20"/>
  <c r="E755" i="20"/>
  <c r="F755" i="20"/>
  <c r="G755" i="20"/>
  <c r="H755" i="20"/>
  <c r="B756" i="20"/>
  <c r="C756" i="20"/>
  <c r="D756" i="20"/>
  <c r="E756" i="20"/>
  <c r="F756" i="20"/>
  <c r="G756" i="20"/>
  <c r="H756" i="20"/>
  <c r="B757" i="20"/>
  <c r="C757" i="20"/>
  <c r="D757" i="20"/>
  <c r="E757" i="20"/>
  <c r="F757" i="20"/>
  <c r="G757" i="20"/>
  <c r="H757" i="20"/>
  <c r="B758" i="20"/>
  <c r="C758" i="20"/>
  <c r="D758" i="20"/>
  <c r="E758" i="20"/>
  <c r="F758" i="20"/>
  <c r="G758" i="20"/>
  <c r="H758" i="20"/>
  <c r="B759" i="20"/>
  <c r="C759" i="20"/>
  <c r="D759" i="20"/>
  <c r="E759" i="20"/>
  <c r="F759" i="20"/>
  <c r="G759" i="20"/>
  <c r="H759" i="20"/>
  <c r="B760" i="20"/>
  <c r="C760" i="20"/>
  <c r="D760" i="20"/>
  <c r="E760" i="20"/>
  <c r="F760" i="20"/>
  <c r="G760" i="20"/>
  <c r="H760" i="20"/>
  <c r="B761" i="20"/>
  <c r="C761" i="20"/>
  <c r="D761" i="20"/>
  <c r="E761" i="20"/>
  <c r="F761" i="20"/>
  <c r="G761" i="20"/>
  <c r="H761" i="20"/>
  <c r="B762" i="20"/>
  <c r="C762" i="20"/>
  <c r="D762" i="20"/>
  <c r="E762" i="20"/>
  <c r="F762" i="20"/>
  <c r="G762" i="20"/>
  <c r="H762" i="20"/>
  <c r="B763" i="20"/>
  <c r="C763" i="20"/>
  <c r="D763" i="20"/>
  <c r="E763" i="20"/>
  <c r="F763" i="20"/>
  <c r="G763" i="20"/>
  <c r="H763" i="20"/>
  <c r="B764" i="20"/>
  <c r="C764" i="20"/>
  <c r="D764" i="20"/>
  <c r="E764" i="20"/>
  <c r="F764" i="20"/>
  <c r="G764" i="20"/>
  <c r="H764" i="20"/>
  <c r="B765" i="20"/>
  <c r="C765" i="20"/>
  <c r="D765" i="20"/>
  <c r="E765" i="20"/>
  <c r="F765" i="20"/>
  <c r="G765" i="20"/>
  <c r="H765" i="20"/>
  <c r="B766" i="20"/>
  <c r="C766" i="20"/>
  <c r="D766" i="20"/>
  <c r="E766" i="20"/>
  <c r="F766" i="20"/>
  <c r="G766" i="20"/>
  <c r="H766" i="20"/>
  <c r="B767" i="20"/>
  <c r="C767" i="20"/>
  <c r="D767" i="20"/>
  <c r="E767" i="20"/>
  <c r="F767" i="20"/>
  <c r="G767" i="20"/>
  <c r="H767" i="20"/>
  <c r="B768" i="20"/>
  <c r="C768" i="20"/>
  <c r="D768" i="20"/>
  <c r="E768" i="20"/>
  <c r="F768" i="20"/>
  <c r="G768" i="20"/>
  <c r="H768" i="20"/>
  <c r="B769" i="20"/>
  <c r="C769" i="20"/>
  <c r="D769" i="20"/>
  <c r="E769" i="20"/>
  <c r="F769" i="20"/>
  <c r="G769" i="20"/>
  <c r="H769" i="20"/>
  <c r="B770" i="20"/>
  <c r="C770" i="20"/>
  <c r="D770" i="20"/>
  <c r="E770" i="20"/>
  <c r="F770" i="20"/>
  <c r="G770" i="20"/>
  <c r="H770" i="20"/>
  <c r="B771" i="20"/>
  <c r="C771" i="20"/>
  <c r="D771" i="20"/>
  <c r="E771" i="20"/>
  <c r="F771" i="20"/>
  <c r="G771" i="20"/>
  <c r="H771" i="20"/>
  <c r="B772" i="20"/>
  <c r="C772" i="20"/>
  <c r="D772" i="20"/>
  <c r="E772" i="20"/>
  <c r="F772" i="20"/>
  <c r="G772" i="20"/>
  <c r="H772" i="20"/>
  <c r="B773" i="20"/>
  <c r="C773" i="20"/>
  <c r="D773" i="20"/>
  <c r="E773" i="20"/>
  <c r="F773" i="20"/>
  <c r="G773" i="20"/>
  <c r="H773" i="20"/>
  <c r="B774" i="20"/>
  <c r="C774" i="20"/>
  <c r="D774" i="20"/>
  <c r="E774" i="20"/>
  <c r="F774" i="20"/>
  <c r="G774" i="20"/>
  <c r="H774" i="20"/>
  <c r="B775" i="20"/>
  <c r="C775" i="20"/>
  <c r="D775" i="20"/>
  <c r="E775" i="20"/>
  <c r="F775" i="20"/>
  <c r="G775" i="20"/>
  <c r="H775" i="20"/>
  <c r="B776" i="20"/>
  <c r="C776" i="20"/>
  <c r="D776" i="20"/>
  <c r="E776" i="20"/>
  <c r="F776" i="20"/>
  <c r="G776" i="20"/>
  <c r="H776" i="20"/>
  <c r="B777" i="20"/>
  <c r="C777" i="20"/>
  <c r="D777" i="20"/>
  <c r="E777" i="20"/>
  <c r="F777" i="20"/>
  <c r="G777" i="20"/>
  <c r="H777" i="20"/>
  <c r="B778" i="20"/>
  <c r="C778" i="20"/>
  <c r="D778" i="20"/>
  <c r="E778" i="20"/>
  <c r="F778" i="20"/>
  <c r="G778" i="20"/>
  <c r="H778" i="20"/>
  <c r="B779" i="20"/>
  <c r="C779" i="20"/>
  <c r="D779" i="20"/>
  <c r="E779" i="20"/>
  <c r="F779" i="20"/>
  <c r="G779" i="20"/>
  <c r="H779" i="20"/>
  <c r="B780" i="20"/>
  <c r="C780" i="20"/>
  <c r="D780" i="20"/>
  <c r="E780" i="20"/>
  <c r="F780" i="20"/>
  <c r="G780" i="20"/>
  <c r="H780" i="20"/>
  <c r="B781" i="20"/>
  <c r="C781" i="20"/>
  <c r="D781" i="20"/>
  <c r="E781" i="20"/>
  <c r="F781" i="20"/>
  <c r="G781" i="20"/>
  <c r="H781" i="20"/>
  <c r="B782" i="20"/>
  <c r="C782" i="20"/>
  <c r="D782" i="20"/>
  <c r="E782" i="20"/>
  <c r="F782" i="20"/>
  <c r="G782" i="20"/>
  <c r="H782" i="20"/>
  <c r="B783" i="20"/>
  <c r="C783" i="20"/>
  <c r="D783" i="20"/>
  <c r="E783" i="20"/>
  <c r="F783" i="20"/>
  <c r="G783" i="20"/>
  <c r="H783" i="20"/>
  <c r="B784" i="20"/>
  <c r="C784" i="20"/>
  <c r="D784" i="20"/>
  <c r="E784" i="20"/>
  <c r="F784" i="20"/>
  <c r="G784" i="20"/>
  <c r="H784" i="20"/>
  <c r="B785" i="20"/>
  <c r="C785" i="20"/>
  <c r="D785" i="20"/>
  <c r="E785" i="20"/>
  <c r="F785" i="20"/>
  <c r="G785" i="20"/>
  <c r="H785" i="20"/>
  <c r="B786" i="20"/>
  <c r="C786" i="20"/>
  <c r="D786" i="20"/>
  <c r="E786" i="20"/>
  <c r="F786" i="20"/>
  <c r="G786" i="20"/>
  <c r="H786" i="20"/>
  <c r="B787" i="20"/>
  <c r="C787" i="20"/>
  <c r="D787" i="20"/>
  <c r="E787" i="20"/>
  <c r="F787" i="20"/>
  <c r="G787" i="20"/>
  <c r="H787" i="20"/>
  <c r="B788" i="20"/>
  <c r="C788" i="20"/>
  <c r="D788" i="20"/>
  <c r="E788" i="20"/>
  <c r="F788" i="20"/>
  <c r="G788" i="20"/>
  <c r="H788" i="20"/>
  <c r="B789" i="20"/>
  <c r="C789" i="20"/>
  <c r="D789" i="20"/>
  <c r="E789" i="20"/>
  <c r="F789" i="20"/>
  <c r="G789" i="20"/>
  <c r="H789" i="20"/>
  <c r="B790" i="20"/>
  <c r="C790" i="20"/>
  <c r="D790" i="20"/>
  <c r="E790" i="20"/>
  <c r="F790" i="20"/>
  <c r="G790" i="20"/>
  <c r="H790" i="20"/>
  <c r="B791" i="20"/>
  <c r="C791" i="20"/>
  <c r="D791" i="20"/>
  <c r="E791" i="20"/>
  <c r="F791" i="20"/>
  <c r="G791" i="20"/>
  <c r="H791" i="20"/>
  <c r="B792" i="20"/>
  <c r="C792" i="20"/>
  <c r="D792" i="20"/>
  <c r="E792" i="20"/>
  <c r="F792" i="20"/>
  <c r="G792" i="20"/>
  <c r="H792" i="20"/>
  <c r="B793" i="20"/>
  <c r="C793" i="20"/>
  <c r="D793" i="20"/>
  <c r="E793" i="20"/>
  <c r="F793" i="20"/>
  <c r="G793" i="20"/>
  <c r="H793" i="20"/>
  <c r="B794" i="20"/>
  <c r="C794" i="20"/>
  <c r="D794" i="20"/>
  <c r="E794" i="20"/>
  <c r="F794" i="20"/>
  <c r="G794" i="20"/>
  <c r="H794" i="20"/>
  <c r="B795" i="20"/>
  <c r="C795" i="20"/>
  <c r="D795" i="20"/>
  <c r="E795" i="20"/>
  <c r="F795" i="20"/>
  <c r="G795" i="20"/>
  <c r="H795" i="20"/>
  <c r="B796" i="20"/>
  <c r="C796" i="20"/>
  <c r="D796" i="20"/>
  <c r="E796" i="20"/>
  <c r="F796" i="20"/>
  <c r="G796" i="20"/>
  <c r="H796" i="20"/>
  <c r="B797" i="20"/>
  <c r="C797" i="20"/>
  <c r="D797" i="20"/>
  <c r="E797" i="20"/>
  <c r="F797" i="20"/>
  <c r="G797" i="20"/>
  <c r="H797" i="20"/>
  <c r="B798" i="20"/>
  <c r="C798" i="20"/>
  <c r="D798" i="20"/>
  <c r="E798" i="20"/>
  <c r="F798" i="20"/>
  <c r="G798" i="20"/>
  <c r="H798" i="20"/>
  <c r="B799" i="20"/>
  <c r="C799" i="20"/>
  <c r="D799" i="20"/>
  <c r="E799" i="20"/>
  <c r="F799" i="20"/>
  <c r="G799" i="20"/>
  <c r="H799" i="20"/>
  <c r="B800" i="20"/>
  <c r="C800" i="20"/>
  <c r="D800" i="20"/>
  <c r="E800" i="20"/>
  <c r="F800" i="20"/>
  <c r="G800" i="20"/>
  <c r="H800" i="20"/>
  <c r="B801" i="20"/>
  <c r="C801" i="20"/>
  <c r="D801" i="20"/>
  <c r="E801" i="20"/>
  <c r="F801" i="20"/>
  <c r="G801" i="20"/>
  <c r="H801" i="20"/>
  <c r="B802" i="20"/>
  <c r="C802" i="20"/>
  <c r="D802" i="20"/>
  <c r="E802" i="20"/>
  <c r="F802" i="20"/>
  <c r="G802" i="20"/>
  <c r="H802" i="20"/>
  <c r="B803" i="20"/>
  <c r="C803" i="20"/>
  <c r="D803" i="20"/>
  <c r="E803" i="20"/>
  <c r="F803" i="20"/>
  <c r="G803" i="20"/>
  <c r="H803" i="20"/>
  <c r="B804" i="20"/>
  <c r="C804" i="20"/>
  <c r="D804" i="20"/>
  <c r="E804" i="20"/>
  <c r="F804" i="20"/>
  <c r="G804" i="20"/>
  <c r="H804" i="20"/>
  <c r="B805" i="20"/>
  <c r="C805" i="20"/>
  <c r="D805" i="20"/>
  <c r="E805" i="20"/>
  <c r="F805" i="20"/>
  <c r="G805" i="20"/>
  <c r="H805" i="20"/>
  <c r="B806" i="20"/>
  <c r="C806" i="20"/>
  <c r="D806" i="20"/>
  <c r="E806" i="20"/>
  <c r="F806" i="20"/>
  <c r="G806" i="20"/>
  <c r="H806" i="20"/>
  <c r="B807" i="20"/>
  <c r="C807" i="20"/>
  <c r="D807" i="20"/>
  <c r="E807" i="20"/>
  <c r="F807" i="20"/>
  <c r="G807" i="20"/>
  <c r="H807" i="20"/>
  <c r="B808" i="20"/>
  <c r="C808" i="20"/>
  <c r="D808" i="20"/>
  <c r="E808" i="20"/>
  <c r="F808" i="20"/>
  <c r="G808" i="20"/>
  <c r="H808" i="20"/>
  <c r="B809" i="20"/>
  <c r="C809" i="20"/>
  <c r="D809" i="20"/>
  <c r="E809" i="20"/>
  <c r="F809" i="20"/>
  <c r="G809" i="20"/>
  <c r="H809" i="20"/>
  <c r="B810" i="20"/>
  <c r="C810" i="20"/>
  <c r="D810" i="20"/>
  <c r="E810" i="20"/>
  <c r="F810" i="20"/>
  <c r="G810" i="20"/>
  <c r="H810" i="20"/>
  <c r="B811" i="20"/>
  <c r="C811" i="20"/>
  <c r="D811" i="20"/>
  <c r="E811" i="20"/>
  <c r="F811" i="20"/>
  <c r="G811" i="20"/>
  <c r="H811" i="20"/>
  <c r="B812" i="20"/>
  <c r="C812" i="20"/>
  <c r="D812" i="20"/>
  <c r="E812" i="20"/>
  <c r="F812" i="20"/>
  <c r="G812" i="20"/>
  <c r="H812" i="20"/>
  <c r="B813" i="20"/>
  <c r="C813" i="20"/>
  <c r="D813" i="20"/>
  <c r="E813" i="20"/>
  <c r="F813" i="20"/>
  <c r="G813" i="20"/>
  <c r="H813" i="20"/>
  <c r="B814" i="20"/>
  <c r="C814" i="20"/>
  <c r="D814" i="20"/>
  <c r="E814" i="20"/>
  <c r="F814" i="20"/>
  <c r="G814" i="20"/>
  <c r="H814" i="20"/>
  <c r="B815" i="20"/>
  <c r="C815" i="20"/>
  <c r="D815" i="20"/>
  <c r="E815" i="20"/>
  <c r="F815" i="20"/>
  <c r="G815" i="20"/>
  <c r="H815" i="20"/>
  <c r="B816" i="20"/>
  <c r="C816" i="20"/>
  <c r="D816" i="20"/>
  <c r="E816" i="20"/>
  <c r="F816" i="20"/>
  <c r="G816" i="20"/>
  <c r="H816" i="20"/>
  <c r="B817" i="20"/>
  <c r="C817" i="20"/>
  <c r="D817" i="20"/>
  <c r="E817" i="20"/>
  <c r="F817" i="20"/>
  <c r="G817" i="20"/>
  <c r="H817" i="20"/>
  <c r="B818" i="20"/>
  <c r="C818" i="20"/>
  <c r="D818" i="20"/>
  <c r="E818" i="20"/>
  <c r="F818" i="20"/>
  <c r="G818" i="20"/>
  <c r="H818" i="20"/>
  <c r="B819" i="20"/>
  <c r="C819" i="20"/>
  <c r="D819" i="20"/>
  <c r="E819" i="20"/>
  <c r="F819" i="20"/>
  <c r="G819" i="20"/>
  <c r="H819" i="20"/>
  <c r="B820" i="20"/>
  <c r="C820" i="20"/>
  <c r="D820" i="20"/>
  <c r="E820" i="20"/>
  <c r="F820" i="20"/>
  <c r="G820" i="20"/>
  <c r="H820" i="20"/>
  <c r="B821" i="20"/>
  <c r="C821" i="20"/>
  <c r="D821" i="20"/>
  <c r="E821" i="20"/>
  <c r="F821" i="20"/>
  <c r="G821" i="20"/>
  <c r="H821" i="20"/>
  <c r="B822" i="20"/>
  <c r="C822" i="20"/>
  <c r="D822" i="20"/>
  <c r="E822" i="20"/>
  <c r="F822" i="20"/>
  <c r="G822" i="20"/>
  <c r="H822" i="20"/>
  <c r="B823" i="20"/>
  <c r="C823" i="20"/>
  <c r="D823" i="20"/>
  <c r="E823" i="20"/>
  <c r="F823" i="20"/>
  <c r="G823" i="20"/>
  <c r="H823" i="20"/>
  <c r="B824" i="20"/>
  <c r="C824" i="20"/>
  <c r="D824" i="20"/>
  <c r="E824" i="20"/>
  <c r="F824" i="20"/>
  <c r="G824" i="20"/>
  <c r="H824" i="20"/>
  <c r="B825" i="20"/>
  <c r="C825" i="20"/>
  <c r="D825" i="20"/>
  <c r="E825" i="20"/>
  <c r="F825" i="20"/>
  <c r="G825" i="20"/>
  <c r="H825" i="20"/>
  <c r="B826" i="20"/>
  <c r="C826" i="20"/>
  <c r="D826" i="20"/>
  <c r="E826" i="20"/>
  <c r="F826" i="20"/>
  <c r="G826" i="20"/>
  <c r="H826" i="20"/>
  <c r="B827" i="20"/>
  <c r="C827" i="20"/>
  <c r="D827" i="20"/>
  <c r="E827" i="20"/>
  <c r="F827" i="20"/>
  <c r="G827" i="20"/>
  <c r="H827" i="20"/>
  <c r="B828" i="20"/>
  <c r="C828" i="20"/>
  <c r="D828" i="20"/>
  <c r="E828" i="20"/>
  <c r="F828" i="20"/>
  <c r="G828" i="20"/>
  <c r="H828" i="20"/>
  <c r="B829" i="20"/>
  <c r="C829" i="20"/>
  <c r="D829" i="20"/>
  <c r="E829" i="20"/>
  <c r="F829" i="20"/>
  <c r="G829" i="20"/>
  <c r="H829" i="20"/>
  <c r="B830" i="20"/>
  <c r="C830" i="20"/>
  <c r="D830" i="20"/>
  <c r="E830" i="20"/>
  <c r="F830" i="20"/>
  <c r="G830" i="20"/>
  <c r="H830" i="20"/>
  <c r="B831" i="20"/>
  <c r="C831" i="20"/>
  <c r="D831" i="20"/>
  <c r="E831" i="20"/>
  <c r="F831" i="20"/>
  <c r="G831" i="20"/>
  <c r="H831" i="20"/>
  <c r="B832" i="20"/>
  <c r="C832" i="20"/>
  <c r="D832" i="20"/>
  <c r="E832" i="20"/>
  <c r="F832" i="20"/>
  <c r="G832" i="20"/>
  <c r="H832" i="20"/>
  <c r="B833" i="20"/>
  <c r="C833" i="20"/>
  <c r="D833" i="20"/>
  <c r="E833" i="20"/>
  <c r="F833" i="20"/>
  <c r="G833" i="20"/>
  <c r="H833" i="20"/>
  <c r="B834" i="20"/>
  <c r="C834" i="20"/>
  <c r="D834" i="20"/>
  <c r="E834" i="20"/>
  <c r="F834" i="20"/>
  <c r="G834" i="20"/>
  <c r="H834" i="20"/>
  <c r="B835" i="20"/>
  <c r="C835" i="20"/>
  <c r="D835" i="20"/>
  <c r="E835" i="20"/>
  <c r="F835" i="20"/>
  <c r="G835" i="20"/>
  <c r="H835" i="20"/>
  <c r="B836" i="20"/>
  <c r="C836" i="20"/>
  <c r="D836" i="20"/>
  <c r="E836" i="20"/>
  <c r="F836" i="20"/>
  <c r="G836" i="20"/>
  <c r="H836" i="20"/>
  <c r="B837" i="20"/>
  <c r="C837" i="20"/>
  <c r="D837" i="20"/>
  <c r="E837" i="20"/>
  <c r="F837" i="20"/>
  <c r="G837" i="20"/>
  <c r="H837" i="20"/>
  <c r="B838" i="20"/>
  <c r="C838" i="20"/>
  <c r="D838" i="20"/>
  <c r="E838" i="20"/>
  <c r="F838" i="20"/>
  <c r="G838" i="20"/>
  <c r="H838" i="20"/>
  <c r="B839" i="20"/>
  <c r="C839" i="20"/>
  <c r="D839" i="20"/>
  <c r="E839" i="20"/>
  <c r="F839" i="20"/>
  <c r="G839" i="20"/>
  <c r="H839" i="20"/>
  <c r="B840" i="20"/>
  <c r="C840" i="20"/>
  <c r="D840" i="20"/>
  <c r="E840" i="20"/>
  <c r="F840" i="20"/>
  <c r="G840" i="20"/>
  <c r="H840" i="20"/>
  <c r="B841" i="20"/>
  <c r="C841" i="20"/>
  <c r="D841" i="20"/>
  <c r="E841" i="20"/>
  <c r="F841" i="20"/>
  <c r="G841" i="20"/>
  <c r="H841" i="20"/>
  <c r="B842" i="20"/>
  <c r="C842" i="20"/>
  <c r="D842" i="20"/>
  <c r="E842" i="20"/>
  <c r="F842" i="20"/>
  <c r="G842" i="20"/>
  <c r="H842" i="20"/>
  <c r="B843" i="20"/>
  <c r="C843" i="20"/>
  <c r="D843" i="20"/>
  <c r="E843" i="20"/>
  <c r="F843" i="20"/>
  <c r="G843" i="20"/>
  <c r="H843" i="20"/>
  <c r="B844" i="20"/>
  <c r="C844" i="20"/>
  <c r="D844" i="20"/>
  <c r="E844" i="20"/>
  <c r="F844" i="20"/>
  <c r="G844" i="20"/>
  <c r="H844" i="20"/>
  <c r="B845" i="20"/>
  <c r="C845" i="20"/>
  <c r="D845" i="20"/>
  <c r="E845" i="20"/>
  <c r="F845" i="20"/>
  <c r="G845" i="20"/>
  <c r="H845" i="20"/>
  <c r="B846" i="20"/>
  <c r="C846" i="20"/>
  <c r="D846" i="20"/>
  <c r="E846" i="20"/>
  <c r="F846" i="20"/>
  <c r="G846" i="20"/>
  <c r="H846" i="20"/>
  <c r="B847" i="20"/>
  <c r="C847" i="20"/>
  <c r="D847" i="20"/>
  <c r="E847" i="20"/>
  <c r="F847" i="20"/>
  <c r="G847" i="20"/>
  <c r="H847" i="20"/>
  <c r="B848" i="20"/>
  <c r="C848" i="20"/>
  <c r="D848" i="20"/>
  <c r="E848" i="20"/>
  <c r="F848" i="20"/>
  <c r="G848" i="20"/>
  <c r="H848" i="20"/>
  <c r="B849" i="20"/>
  <c r="C849" i="20"/>
  <c r="D849" i="20"/>
  <c r="E849" i="20"/>
  <c r="F849" i="20"/>
  <c r="G849" i="20"/>
  <c r="H849" i="20"/>
  <c r="B850" i="20"/>
  <c r="C850" i="20"/>
  <c r="D850" i="20"/>
  <c r="E850" i="20"/>
  <c r="F850" i="20"/>
  <c r="G850" i="20"/>
  <c r="H850" i="20"/>
  <c r="B851" i="20"/>
  <c r="C851" i="20"/>
  <c r="D851" i="20"/>
  <c r="E851" i="20"/>
  <c r="F851" i="20"/>
  <c r="G851" i="20"/>
  <c r="H851" i="20"/>
  <c r="B852" i="20"/>
  <c r="C852" i="20"/>
  <c r="D852" i="20"/>
  <c r="E852" i="20"/>
  <c r="F852" i="20"/>
  <c r="G852" i="20"/>
  <c r="H852" i="20"/>
  <c r="B853" i="20"/>
  <c r="C853" i="20"/>
  <c r="D853" i="20"/>
  <c r="E853" i="20"/>
  <c r="F853" i="20"/>
  <c r="G853" i="20"/>
  <c r="H853" i="20"/>
  <c r="B854" i="20"/>
  <c r="C854" i="20"/>
  <c r="D854" i="20"/>
  <c r="E854" i="20"/>
  <c r="F854" i="20"/>
  <c r="G854" i="20"/>
  <c r="H854" i="20"/>
  <c r="B855" i="20"/>
  <c r="C855" i="20"/>
  <c r="D855" i="20"/>
  <c r="E855" i="20"/>
  <c r="F855" i="20"/>
  <c r="G855" i="20"/>
  <c r="H855" i="20"/>
  <c r="B856" i="20"/>
  <c r="C856" i="20"/>
  <c r="D856" i="20"/>
  <c r="E856" i="20"/>
  <c r="F856" i="20"/>
  <c r="G856" i="20"/>
  <c r="H856" i="20"/>
  <c r="B857" i="20"/>
  <c r="C857" i="20"/>
  <c r="D857" i="20"/>
  <c r="E857" i="20"/>
  <c r="F857" i="20"/>
  <c r="G857" i="20"/>
  <c r="H857" i="20"/>
  <c r="B858" i="20"/>
  <c r="C858" i="20"/>
  <c r="D858" i="20"/>
  <c r="E858" i="20"/>
  <c r="F858" i="20"/>
  <c r="G858" i="20"/>
  <c r="H858" i="20"/>
  <c r="B859" i="20"/>
  <c r="C859" i="20"/>
  <c r="D859" i="20"/>
  <c r="E859" i="20"/>
  <c r="F859" i="20"/>
  <c r="G859" i="20"/>
  <c r="H859" i="20"/>
  <c r="B860" i="20"/>
  <c r="C860" i="20"/>
  <c r="D860" i="20"/>
  <c r="E860" i="20"/>
  <c r="F860" i="20"/>
  <c r="G860" i="20"/>
  <c r="H860" i="20"/>
  <c r="B861" i="20"/>
  <c r="C861" i="20"/>
  <c r="D861" i="20"/>
  <c r="E861" i="20"/>
  <c r="F861" i="20"/>
  <c r="G861" i="20"/>
  <c r="H861" i="20"/>
  <c r="B862" i="20"/>
  <c r="C862" i="20"/>
  <c r="D862" i="20"/>
  <c r="E862" i="20"/>
  <c r="F862" i="20"/>
  <c r="G862" i="20"/>
  <c r="H862" i="20"/>
  <c r="B863" i="20"/>
  <c r="C863" i="20"/>
  <c r="D863" i="20"/>
  <c r="E863" i="20"/>
  <c r="F863" i="20"/>
  <c r="G863" i="20"/>
  <c r="H863" i="20"/>
  <c r="B864" i="20"/>
  <c r="C864" i="20"/>
  <c r="D864" i="20"/>
  <c r="E864" i="20"/>
  <c r="F864" i="20"/>
  <c r="G864" i="20"/>
  <c r="H864" i="20"/>
  <c r="B865" i="20"/>
  <c r="C865" i="20"/>
  <c r="D865" i="20"/>
  <c r="E865" i="20"/>
  <c r="F865" i="20"/>
  <c r="G865" i="20"/>
  <c r="H865" i="20"/>
  <c r="B866" i="20"/>
  <c r="C866" i="20"/>
  <c r="D866" i="20"/>
  <c r="E866" i="20"/>
  <c r="F866" i="20"/>
  <c r="G866" i="20"/>
  <c r="H866" i="20"/>
  <c r="B867" i="20"/>
  <c r="C867" i="20"/>
  <c r="D867" i="20"/>
  <c r="E867" i="20"/>
  <c r="F867" i="20"/>
  <c r="G867" i="20"/>
  <c r="H867" i="20"/>
  <c r="B868" i="20"/>
  <c r="C868" i="20"/>
  <c r="D868" i="20"/>
  <c r="E868" i="20"/>
  <c r="F868" i="20"/>
  <c r="G868" i="20"/>
  <c r="H868" i="20"/>
  <c r="B869" i="20"/>
  <c r="C869" i="20"/>
  <c r="D869" i="20"/>
  <c r="E869" i="20"/>
  <c r="F869" i="20"/>
  <c r="G869" i="20"/>
  <c r="H869" i="20"/>
  <c r="B870" i="20"/>
  <c r="C870" i="20"/>
  <c r="D870" i="20"/>
  <c r="E870" i="20"/>
  <c r="F870" i="20"/>
  <c r="G870" i="20"/>
  <c r="H870" i="20"/>
  <c r="B871" i="20"/>
  <c r="C871" i="20"/>
  <c r="D871" i="20"/>
  <c r="E871" i="20"/>
  <c r="F871" i="20"/>
  <c r="G871" i="20"/>
  <c r="H871" i="20"/>
  <c r="B872" i="20"/>
  <c r="C872" i="20"/>
  <c r="D872" i="20"/>
  <c r="E872" i="20"/>
  <c r="F872" i="20"/>
  <c r="G872" i="20"/>
  <c r="H872" i="20"/>
  <c r="B873" i="20"/>
  <c r="C873" i="20"/>
  <c r="D873" i="20"/>
  <c r="E873" i="20"/>
  <c r="F873" i="20"/>
  <c r="G873" i="20"/>
  <c r="H873" i="20"/>
  <c r="B874" i="20"/>
  <c r="C874" i="20"/>
  <c r="D874" i="20"/>
  <c r="E874" i="20"/>
  <c r="F874" i="20"/>
  <c r="G874" i="20"/>
  <c r="H874" i="20"/>
  <c r="B875" i="20"/>
  <c r="C875" i="20"/>
  <c r="D875" i="20"/>
  <c r="E875" i="20"/>
  <c r="F875" i="20"/>
  <c r="G875" i="20"/>
  <c r="H875" i="20"/>
  <c r="B876" i="20"/>
  <c r="C876" i="20"/>
  <c r="D876" i="20"/>
  <c r="E876" i="20"/>
  <c r="F876" i="20"/>
  <c r="G876" i="20"/>
  <c r="H876" i="20"/>
  <c r="B877" i="20"/>
  <c r="C877" i="20"/>
  <c r="D877" i="20"/>
  <c r="E877" i="20"/>
  <c r="F877" i="20"/>
  <c r="G877" i="20"/>
  <c r="H877" i="20"/>
  <c r="B878" i="20"/>
  <c r="C878" i="20"/>
  <c r="D878" i="20"/>
  <c r="E878" i="20"/>
  <c r="F878" i="20"/>
  <c r="G878" i="20"/>
  <c r="H878" i="20"/>
  <c r="B879" i="20"/>
  <c r="C879" i="20"/>
  <c r="D879" i="20"/>
  <c r="E879" i="20"/>
  <c r="F879" i="20"/>
  <c r="G879" i="20"/>
  <c r="H879" i="20"/>
  <c r="B880" i="20"/>
  <c r="C880" i="20"/>
  <c r="D880" i="20"/>
  <c r="E880" i="20"/>
  <c r="F880" i="20"/>
  <c r="G880" i="20"/>
  <c r="H880" i="20"/>
  <c r="B881" i="20"/>
  <c r="C881" i="20"/>
  <c r="D881" i="20"/>
  <c r="E881" i="20"/>
  <c r="F881" i="20"/>
  <c r="G881" i="20"/>
  <c r="H881" i="20"/>
  <c r="B882" i="20"/>
  <c r="C882" i="20"/>
  <c r="D882" i="20"/>
  <c r="E882" i="20"/>
  <c r="F882" i="20"/>
  <c r="G882" i="20"/>
  <c r="H882" i="20"/>
  <c r="B883" i="20"/>
  <c r="C883" i="20"/>
  <c r="D883" i="20"/>
  <c r="E883" i="20"/>
  <c r="F883" i="20"/>
  <c r="G883" i="20"/>
  <c r="H883" i="20"/>
  <c r="B884" i="20"/>
  <c r="C884" i="20"/>
  <c r="D884" i="20"/>
  <c r="E884" i="20"/>
  <c r="F884" i="20"/>
  <c r="G884" i="20"/>
  <c r="H884" i="20"/>
  <c r="B885" i="20"/>
  <c r="C885" i="20"/>
  <c r="D885" i="20"/>
  <c r="E885" i="20"/>
  <c r="F885" i="20"/>
  <c r="G885" i="20"/>
  <c r="H885" i="20"/>
  <c r="B886" i="20"/>
  <c r="C886" i="20"/>
  <c r="D886" i="20"/>
  <c r="E886" i="20"/>
  <c r="F886" i="20"/>
  <c r="G886" i="20"/>
  <c r="H886" i="20"/>
  <c r="B887" i="20"/>
  <c r="C887" i="20"/>
  <c r="D887" i="20"/>
  <c r="E887" i="20"/>
  <c r="F887" i="20"/>
  <c r="G887" i="20"/>
  <c r="H887" i="20"/>
  <c r="B888" i="20"/>
  <c r="C888" i="20"/>
  <c r="D888" i="20"/>
  <c r="E888" i="20"/>
  <c r="F888" i="20"/>
  <c r="G888" i="20"/>
  <c r="H888" i="20"/>
  <c r="B889" i="20"/>
  <c r="C889" i="20"/>
  <c r="D889" i="20"/>
  <c r="E889" i="20"/>
  <c r="F889" i="20"/>
  <c r="G889" i="20"/>
  <c r="H889" i="20"/>
  <c r="B890" i="20"/>
  <c r="C890" i="20"/>
  <c r="D890" i="20"/>
  <c r="E890" i="20"/>
  <c r="F890" i="20"/>
  <c r="G890" i="20"/>
  <c r="H890" i="20"/>
  <c r="B891" i="20"/>
  <c r="C891" i="20"/>
  <c r="D891" i="20"/>
  <c r="E891" i="20"/>
  <c r="F891" i="20"/>
  <c r="G891" i="20"/>
  <c r="H891" i="20"/>
  <c r="B892" i="20"/>
  <c r="C892" i="20"/>
  <c r="D892" i="20"/>
  <c r="E892" i="20"/>
  <c r="F892" i="20"/>
  <c r="G892" i="20"/>
  <c r="H892" i="20"/>
  <c r="B893" i="20"/>
  <c r="C893" i="20"/>
  <c r="D893" i="20"/>
  <c r="E893" i="20"/>
  <c r="F893" i="20"/>
  <c r="G893" i="20"/>
  <c r="H893" i="20"/>
  <c r="B894" i="20"/>
  <c r="C894" i="20"/>
  <c r="D894" i="20"/>
  <c r="E894" i="20"/>
  <c r="F894" i="20"/>
  <c r="G894" i="20"/>
  <c r="H894" i="20"/>
  <c r="B895" i="20"/>
  <c r="C895" i="20"/>
  <c r="D895" i="20"/>
  <c r="E895" i="20"/>
  <c r="F895" i="20"/>
  <c r="G895" i="20"/>
  <c r="H895" i="20"/>
  <c r="B896" i="20"/>
  <c r="C896" i="20"/>
  <c r="D896" i="20"/>
  <c r="E896" i="20"/>
  <c r="F896" i="20"/>
  <c r="G896" i="20"/>
  <c r="H896" i="20"/>
  <c r="B897" i="20"/>
  <c r="C897" i="20"/>
  <c r="D897" i="20"/>
  <c r="E897" i="20"/>
  <c r="F897" i="20"/>
  <c r="G897" i="20"/>
  <c r="H897" i="20"/>
  <c r="B898" i="20"/>
  <c r="C898" i="20"/>
  <c r="D898" i="20"/>
  <c r="E898" i="20"/>
  <c r="F898" i="20"/>
  <c r="G898" i="20"/>
  <c r="H898" i="20"/>
  <c r="B899" i="20"/>
  <c r="C899" i="20"/>
  <c r="D899" i="20"/>
  <c r="E899" i="20"/>
  <c r="F899" i="20"/>
  <c r="G899" i="20"/>
  <c r="H899" i="20"/>
  <c r="B900" i="20"/>
  <c r="C900" i="20"/>
  <c r="D900" i="20"/>
  <c r="E900" i="20"/>
  <c r="F900" i="20"/>
  <c r="G900" i="20"/>
  <c r="H900" i="20"/>
  <c r="B901" i="20"/>
  <c r="C901" i="20"/>
  <c r="D901" i="20"/>
  <c r="E901" i="20"/>
  <c r="F901" i="20"/>
  <c r="G901" i="20"/>
  <c r="H901" i="20"/>
  <c r="B902" i="20"/>
  <c r="C902" i="20"/>
  <c r="D902" i="20"/>
  <c r="E902" i="20"/>
  <c r="F902" i="20"/>
  <c r="G902" i="20"/>
  <c r="H902" i="20"/>
  <c r="B903" i="20"/>
  <c r="C903" i="20"/>
  <c r="D903" i="20"/>
  <c r="E903" i="20"/>
  <c r="F903" i="20"/>
  <c r="G903" i="20"/>
  <c r="H903" i="20"/>
  <c r="B904" i="20"/>
  <c r="C904" i="20"/>
  <c r="D904" i="20"/>
  <c r="E904" i="20"/>
  <c r="F904" i="20"/>
  <c r="G904" i="20"/>
  <c r="H904" i="20"/>
  <c r="B905" i="20"/>
  <c r="C905" i="20"/>
  <c r="D905" i="20"/>
  <c r="E905" i="20"/>
  <c r="F905" i="20"/>
  <c r="G905" i="20"/>
  <c r="H905" i="20"/>
  <c r="B906" i="20"/>
  <c r="C906" i="20"/>
  <c r="D906" i="20"/>
  <c r="E906" i="20"/>
  <c r="F906" i="20"/>
  <c r="G906" i="20"/>
  <c r="H906" i="20"/>
  <c r="B907" i="20"/>
  <c r="C907" i="20"/>
  <c r="D907" i="20"/>
  <c r="E907" i="20"/>
  <c r="F907" i="20"/>
  <c r="G907" i="20"/>
  <c r="H907" i="20"/>
  <c r="B908" i="20"/>
  <c r="C908" i="20"/>
  <c r="D908" i="20"/>
  <c r="E908" i="20"/>
  <c r="F908" i="20"/>
  <c r="G908" i="20"/>
  <c r="H908" i="20"/>
  <c r="B909" i="20"/>
  <c r="C909" i="20"/>
  <c r="D909" i="20"/>
  <c r="E909" i="20"/>
  <c r="F909" i="20"/>
  <c r="G909" i="20"/>
  <c r="H909" i="20"/>
  <c r="B910" i="20"/>
  <c r="C910" i="20"/>
  <c r="D910" i="20"/>
  <c r="E910" i="20"/>
  <c r="F910" i="20"/>
  <c r="G910" i="20"/>
  <c r="H910" i="20"/>
  <c r="B911" i="20"/>
  <c r="C911" i="20"/>
  <c r="D911" i="20"/>
  <c r="E911" i="20"/>
  <c r="F911" i="20"/>
  <c r="G911" i="20"/>
  <c r="H911" i="20"/>
  <c r="B912" i="20"/>
  <c r="C912" i="20"/>
  <c r="D912" i="20"/>
  <c r="E912" i="20"/>
  <c r="F912" i="20"/>
  <c r="G912" i="20"/>
  <c r="H912" i="20"/>
  <c r="B913" i="20"/>
  <c r="C913" i="20"/>
  <c r="D913" i="20"/>
  <c r="E913" i="20"/>
  <c r="F913" i="20"/>
  <c r="G913" i="20"/>
  <c r="H913" i="20"/>
  <c r="B914" i="20"/>
  <c r="C914" i="20"/>
  <c r="D914" i="20"/>
  <c r="E914" i="20"/>
  <c r="F914" i="20"/>
  <c r="G914" i="20"/>
  <c r="H914" i="20"/>
  <c r="B915" i="20"/>
  <c r="C915" i="20"/>
  <c r="D915" i="20"/>
  <c r="E915" i="20"/>
  <c r="F915" i="20"/>
  <c r="G915" i="20"/>
  <c r="H915" i="20"/>
  <c r="B916" i="20"/>
  <c r="C916" i="20"/>
  <c r="D916" i="20"/>
  <c r="E916" i="20"/>
  <c r="F916" i="20"/>
  <c r="G916" i="20"/>
  <c r="H916" i="20"/>
  <c r="B917" i="20"/>
  <c r="C917" i="20"/>
  <c r="D917" i="20"/>
  <c r="E917" i="20"/>
  <c r="F917" i="20"/>
  <c r="G917" i="20"/>
  <c r="H917" i="20"/>
  <c r="B918" i="20"/>
  <c r="C918" i="20"/>
  <c r="D918" i="20"/>
  <c r="E918" i="20"/>
  <c r="F918" i="20"/>
  <c r="G918" i="20"/>
  <c r="H918" i="20"/>
  <c r="B919" i="20"/>
  <c r="C919" i="20"/>
  <c r="D919" i="20"/>
  <c r="E919" i="20"/>
  <c r="F919" i="20"/>
  <c r="G919" i="20"/>
  <c r="H919" i="20"/>
  <c r="B920" i="20"/>
  <c r="C920" i="20"/>
  <c r="D920" i="20"/>
  <c r="E920" i="20"/>
  <c r="F920" i="20"/>
  <c r="G920" i="20"/>
  <c r="H920" i="20"/>
  <c r="B921" i="20"/>
  <c r="C921" i="20"/>
  <c r="D921" i="20"/>
  <c r="E921" i="20"/>
  <c r="F921" i="20"/>
  <c r="G921" i="20"/>
  <c r="H921" i="20"/>
  <c r="B922" i="20"/>
  <c r="C922" i="20"/>
  <c r="D922" i="20"/>
  <c r="E922" i="20"/>
  <c r="F922" i="20"/>
  <c r="G922" i="20"/>
  <c r="H922" i="20"/>
  <c r="B923" i="20"/>
  <c r="C923" i="20"/>
  <c r="D923" i="20"/>
  <c r="E923" i="20"/>
  <c r="F923" i="20"/>
  <c r="G923" i="20"/>
  <c r="H923" i="20"/>
  <c r="B924" i="20"/>
  <c r="C924" i="20"/>
  <c r="D924" i="20"/>
  <c r="E924" i="20"/>
  <c r="F924" i="20"/>
  <c r="G924" i="20"/>
  <c r="H924" i="20"/>
  <c r="B925" i="20"/>
  <c r="C925" i="20"/>
  <c r="D925" i="20"/>
  <c r="E925" i="20"/>
  <c r="F925" i="20"/>
  <c r="G925" i="20"/>
  <c r="H925" i="20"/>
  <c r="B926" i="20"/>
  <c r="C926" i="20"/>
  <c r="D926" i="20"/>
  <c r="E926" i="20"/>
  <c r="F926" i="20"/>
  <c r="G926" i="20"/>
  <c r="H926" i="20"/>
  <c r="B927" i="20"/>
  <c r="C927" i="20"/>
  <c r="D927" i="20"/>
  <c r="E927" i="20"/>
  <c r="F927" i="20"/>
  <c r="G927" i="20"/>
  <c r="H927" i="20"/>
  <c r="B928" i="20"/>
  <c r="C928" i="20"/>
  <c r="D928" i="20"/>
  <c r="E928" i="20"/>
  <c r="F928" i="20"/>
  <c r="G928" i="20"/>
  <c r="H928" i="20"/>
  <c r="B929" i="20"/>
  <c r="C929" i="20"/>
  <c r="D929" i="20"/>
  <c r="E929" i="20"/>
  <c r="F929" i="20"/>
  <c r="G929" i="20"/>
  <c r="H929" i="20"/>
  <c r="B930" i="20"/>
  <c r="C930" i="20"/>
  <c r="D930" i="20"/>
  <c r="E930" i="20"/>
  <c r="F930" i="20"/>
  <c r="G930" i="20"/>
  <c r="H930" i="20"/>
  <c r="B931" i="20"/>
  <c r="C931" i="20"/>
  <c r="D931" i="20"/>
  <c r="E931" i="20"/>
  <c r="F931" i="20"/>
  <c r="G931" i="20"/>
  <c r="H931" i="20"/>
  <c r="B932" i="20"/>
  <c r="C932" i="20"/>
  <c r="D932" i="20"/>
  <c r="E932" i="20"/>
  <c r="F932" i="20"/>
  <c r="G932" i="20"/>
  <c r="H932" i="20"/>
  <c r="B933" i="20"/>
  <c r="C933" i="20"/>
  <c r="D933" i="20"/>
  <c r="E933" i="20"/>
  <c r="F933" i="20"/>
  <c r="G933" i="20"/>
  <c r="H933" i="20"/>
  <c r="B934" i="20"/>
  <c r="C934" i="20"/>
  <c r="D934" i="20"/>
  <c r="E934" i="20"/>
  <c r="F934" i="20"/>
  <c r="G934" i="20"/>
  <c r="H934" i="20"/>
  <c r="B935" i="20"/>
  <c r="C935" i="20"/>
  <c r="D935" i="20"/>
  <c r="E935" i="20"/>
  <c r="F935" i="20"/>
  <c r="G935" i="20"/>
  <c r="H935" i="20"/>
  <c r="B936" i="20"/>
  <c r="C936" i="20"/>
  <c r="D936" i="20"/>
  <c r="E936" i="20"/>
  <c r="F936" i="20"/>
  <c r="G936" i="20"/>
  <c r="H936" i="20"/>
  <c r="B937" i="20"/>
  <c r="C937" i="20"/>
  <c r="D937" i="20"/>
  <c r="E937" i="20"/>
  <c r="F937" i="20"/>
  <c r="G937" i="20"/>
  <c r="H937" i="20"/>
  <c r="B938" i="20"/>
  <c r="C938" i="20"/>
  <c r="D938" i="20"/>
  <c r="E938" i="20"/>
  <c r="F938" i="20"/>
  <c r="G938" i="20"/>
  <c r="H938" i="20"/>
  <c r="B939" i="20"/>
  <c r="C939" i="20"/>
  <c r="D939" i="20"/>
  <c r="E939" i="20"/>
  <c r="F939" i="20"/>
  <c r="G939" i="20"/>
  <c r="H939" i="20"/>
  <c r="B940" i="20"/>
  <c r="C940" i="20"/>
  <c r="D940" i="20"/>
  <c r="E940" i="20"/>
  <c r="F940" i="20"/>
  <c r="G940" i="20"/>
  <c r="H940" i="20"/>
  <c r="B941" i="20"/>
  <c r="C941" i="20"/>
  <c r="D941" i="20"/>
  <c r="E941" i="20"/>
  <c r="F941" i="20"/>
  <c r="G941" i="20"/>
  <c r="H941" i="20"/>
  <c r="B942" i="20"/>
  <c r="C942" i="20"/>
  <c r="D942" i="20"/>
  <c r="E942" i="20"/>
  <c r="F942" i="20"/>
  <c r="G942" i="20"/>
  <c r="H942" i="20"/>
  <c r="B943" i="20"/>
  <c r="C943" i="20"/>
  <c r="D943" i="20"/>
  <c r="E943" i="20"/>
  <c r="F943" i="20"/>
  <c r="G943" i="20"/>
  <c r="H943" i="20"/>
  <c r="B944" i="20"/>
  <c r="C944" i="20"/>
  <c r="D944" i="20"/>
  <c r="E944" i="20"/>
  <c r="F944" i="20"/>
  <c r="G944" i="20"/>
  <c r="H944" i="20"/>
  <c r="B945" i="20"/>
  <c r="C945" i="20"/>
  <c r="D945" i="20"/>
  <c r="E945" i="20"/>
  <c r="F945" i="20"/>
  <c r="G945" i="20"/>
  <c r="H945" i="20"/>
  <c r="B946" i="20"/>
  <c r="C946" i="20"/>
  <c r="D946" i="20"/>
  <c r="E946" i="20"/>
  <c r="F946" i="20"/>
  <c r="G946" i="20"/>
  <c r="H946" i="20"/>
  <c r="B947" i="20"/>
  <c r="C947" i="20"/>
  <c r="D947" i="20"/>
  <c r="E947" i="20"/>
  <c r="F947" i="20"/>
  <c r="G947" i="20"/>
  <c r="H947" i="20"/>
  <c r="B948" i="20"/>
  <c r="C948" i="20"/>
  <c r="D948" i="20"/>
  <c r="E948" i="20"/>
  <c r="F948" i="20"/>
  <c r="G948" i="20"/>
  <c r="H948" i="20"/>
  <c r="B949" i="20"/>
  <c r="C949" i="20"/>
  <c r="D949" i="20"/>
  <c r="E949" i="20"/>
  <c r="F949" i="20"/>
  <c r="G949" i="20"/>
  <c r="H949" i="20"/>
  <c r="B950" i="20"/>
  <c r="C950" i="20"/>
  <c r="D950" i="20"/>
  <c r="E950" i="20"/>
  <c r="F950" i="20"/>
  <c r="G950" i="20"/>
  <c r="H950" i="20"/>
  <c r="B951" i="20"/>
  <c r="C951" i="20"/>
  <c r="D951" i="20"/>
  <c r="E951" i="20"/>
  <c r="F951" i="20"/>
  <c r="G951" i="20"/>
  <c r="H951" i="20"/>
  <c r="B952" i="20"/>
  <c r="C952" i="20"/>
  <c r="D952" i="20"/>
  <c r="E952" i="20"/>
  <c r="F952" i="20"/>
  <c r="G952" i="20"/>
  <c r="H952" i="20"/>
  <c r="B953" i="20"/>
  <c r="C953" i="20"/>
  <c r="D953" i="20"/>
  <c r="E953" i="20"/>
  <c r="F953" i="20"/>
  <c r="G953" i="20"/>
  <c r="H953" i="20"/>
  <c r="B954" i="20"/>
  <c r="C954" i="20"/>
  <c r="D954" i="20"/>
  <c r="E954" i="20"/>
  <c r="F954" i="20"/>
  <c r="G954" i="20"/>
  <c r="H954" i="20"/>
  <c r="B955" i="20"/>
  <c r="C955" i="20"/>
  <c r="D955" i="20"/>
  <c r="E955" i="20"/>
  <c r="F955" i="20"/>
  <c r="G955" i="20"/>
  <c r="H955" i="20"/>
  <c r="B956" i="20"/>
  <c r="C956" i="20"/>
  <c r="D956" i="20"/>
  <c r="E956" i="20"/>
  <c r="F956" i="20"/>
  <c r="G956" i="20"/>
  <c r="H956" i="20"/>
  <c r="B957" i="20"/>
  <c r="C957" i="20"/>
  <c r="D957" i="20"/>
  <c r="E957" i="20"/>
  <c r="F957" i="20"/>
  <c r="G957" i="20"/>
  <c r="H957" i="20"/>
  <c r="B958" i="20"/>
  <c r="C958" i="20"/>
  <c r="D958" i="20"/>
  <c r="E958" i="20"/>
  <c r="F958" i="20"/>
  <c r="G958" i="20"/>
  <c r="H958" i="20"/>
  <c r="B959" i="20"/>
  <c r="C959" i="20"/>
  <c r="D959" i="20"/>
  <c r="E959" i="20"/>
  <c r="F959" i="20"/>
  <c r="G959" i="20"/>
  <c r="H959" i="20"/>
  <c r="B960" i="20"/>
  <c r="C960" i="20"/>
  <c r="D960" i="20"/>
  <c r="E960" i="20"/>
  <c r="F960" i="20"/>
  <c r="G960" i="20"/>
  <c r="H960" i="20"/>
  <c r="B961" i="20"/>
  <c r="C961" i="20"/>
  <c r="D961" i="20"/>
  <c r="E961" i="20"/>
  <c r="F961" i="20"/>
  <c r="G961" i="20"/>
  <c r="H961" i="20"/>
  <c r="B962" i="20"/>
  <c r="C962" i="20"/>
  <c r="D962" i="20"/>
  <c r="E962" i="20"/>
  <c r="F962" i="20"/>
  <c r="G962" i="20"/>
  <c r="H962" i="20"/>
  <c r="B963" i="20"/>
  <c r="C963" i="20"/>
  <c r="D963" i="20"/>
  <c r="E963" i="20"/>
  <c r="F963" i="20"/>
  <c r="G963" i="20"/>
  <c r="H963" i="20"/>
  <c r="B964" i="20"/>
  <c r="C964" i="20"/>
  <c r="D964" i="20"/>
  <c r="E964" i="20"/>
  <c r="F964" i="20"/>
  <c r="G964" i="20"/>
  <c r="H964" i="20"/>
  <c r="B965" i="20"/>
  <c r="C965" i="20"/>
  <c r="D965" i="20"/>
  <c r="E965" i="20"/>
  <c r="F965" i="20"/>
  <c r="G965" i="20"/>
  <c r="H965" i="20"/>
  <c r="B966" i="20"/>
  <c r="C966" i="20"/>
  <c r="D966" i="20"/>
  <c r="E966" i="20"/>
  <c r="F966" i="20"/>
  <c r="G966" i="20"/>
  <c r="H966" i="20"/>
  <c r="B967" i="20"/>
  <c r="C967" i="20"/>
  <c r="D967" i="20"/>
  <c r="E967" i="20"/>
  <c r="F967" i="20"/>
  <c r="G967" i="20"/>
  <c r="H967" i="20"/>
  <c r="B968" i="20"/>
  <c r="C968" i="20"/>
  <c r="D968" i="20"/>
  <c r="E968" i="20"/>
  <c r="F968" i="20"/>
  <c r="G968" i="20"/>
  <c r="H968" i="20"/>
  <c r="B969" i="20"/>
  <c r="C969" i="20"/>
  <c r="D969" i="20"/>
  <c r="E969" i="20"/>
  <c r="F969" i="20"/>
  <c r="G969" i="20"/>
  <c r="H969" i="20"/>
  <c r="B970" i="20"/>
  <c r="C970" i="20"/>
  <c r="D970" i="20"/>
  <c r="E970" i="20"/>
  <c r="F970" i="20"/>
  <c r="G970" i="20"/>
  <c r="H970" i="20"/>
  <c r="B971" i="20"/>
  <c r="C971" i="20"/>
  <c r="D971" i="20"/>
  <c r="E971" i="20"/>
  <c r="F971" i="20"/>
  <c r="G971" i="20"/>
  <c r="H971" i="20"/>
  <c r="B972" i="20"/>
  <c r="C972" i="20"/>
  <c r="D972" i="20"/>
  <c r="E972" i="20"/>
  <c r="F972" i="20"/>
  <c r="G972" i="20"/>
  <c r="H972" i="20"/>
  <c r="B973" i="20"/>
  <c r="C973" i="20"/>
  <c r="D973" i="20"/>
  <c r="E973" i="20"/>
  <c r="F973" i="20"/>
  <c r="G973" i="20"/>
  <c r="H973" i="20"/>
  <c r="B974" i="20"/>
  <c r="C974" i="20"/>
  <c r="D974" i="20"/>
  <c r="E974" i="20"/>
  <c r="F974" i="20"/>
  <c r="G974" i="20"/>
  <c r="H974" i="20"/>
  <c r="B975" i="20"/>
  <c r="C975" i="20"/>
  <c r="D975" i="20"/>
  <c r="E975" i="20"/>
  <c r="F975" i="20"/>
  <c r="G975" i="20"/>
  <c r="H975" i="20"/>
  <c r="B976" i="20"/>
  <c r="C976" i="20"/>
  <c r="D976" i="20"/>
  <c r="E976" i="20"/>
  <c r="F976" i="20"/>
  <c r="G976" i="20"/>
  <c r="H976" i="20"/>
  <c r="B977" i="20"/>
  <c r="C977" i="20"/>
  <c r="D977" i="20"/>
  <c r="E977" i="20"/>
  <c r="F977" i="20"/>
  <c r="G977" i="20"/>
  <c r="H977" i="20"/>
  <c r="B978" i="20"/>
  <c r="C978" i="20"/>
  <c r="D978" i="20"/>
  <c r="E978" i="20"/>
  <c r="F978" i="20"/>
  <c r="G978" i="20"/>
  <c r="H978" i="20"/>
  <c r="B979" i="20"/>
  <c r="C979" i="20"/>
  <c r="D979" i="20"/>
  <c r="E979" i="20"/>
  <c r="F979" i="20"/>
  <c r="G979" i="20"/>
  <c r="H979" i="20"/>
  <c r="B980" i="20"/>
  <c r="C980" i="20"/>
  <c r="D980" i="20"/>
  <c r="E980" i="20"/>
  <c r="F980" i="20"/>
  <c r="G980" i="20"/>
  <c r="H980" i="20"/>
  <c r="B981" i="20"/>
  <c r="C981" i="20"/>
  <c r="D981" i="20"/>
  <c r="E981" i="20"/>
  <c r="F981" i="20"/>
  <c r="G981" i="20"/>
  <c r="H981" i="20"/>
  <c r="B982" i="20"/>
  <c r="C982" i="20"/>
  <c r="D982" i="20"/>
  <c r="E982" i="20"/>
  <c r="F982" i="20"/>
  <c r="G982" i="20"/>
  <c r="H982" i="20"/>
  <c r="B983" i="20"/>
  <c r="C983" i="20"/>
  <c r="D983" i="20"/>
  <c r="E983" i="20"/>
  <c r="F983" i="20"/>
  <c r="G983" i="20"/>
  <c r="H983" i="20"/>
  <c r="B984" i="20"/>
  <c r="C984" i="20"/>
  <c r="D984" i="20"/>
  <c r="E984" i="20"/>
  <c r="F984" i="20"/>
  <c r="G984" i="20"/>
  <c r="H984" i="20"/>
  <c r="B985" i="20"/>
  <c r="C985" i="20"/>
  <c r="D985" i="20"/>
  <c r="E985" i="20"/>
  <c r="F985" i="20"/>
  <c r="G985" i="20"/>
  <c r="H985" i="20"/>
  <c r="B986" i="20"/>
  <c r="C986" i="20"/>
  <c r="D986" i="20"/>
  <c r="E986" i="20"/>
  <c r="F986" i="20"/>
  <c r="G986" i="20"/>
  <c r="H986" i="20"/>
  <c r="B987" i="20"/>
  <c r="C987" i="20"/>
  <c r="D987" i="20"/>
  <c r="E987" i="20"/>
  <c r="F987" i="20"/>
  <c r="G987" i="20"/>
  <c r="H987" i="20"/>
  <c r="B988" i="20"/>
  <c r="C988" i="20"/>
  <c r="D988" i="20"/>
  <c r="E988" i="20"/>
  <c r="F988" i="20"/>
  <c r="G988" i="20"/>
  <c r="H988" i="20"/>
  <c r="B989" i="20"/>
  <c r="C989" i="20"/>
  <c r="D989" i="20"/>
  <c r="E989" i="20"/>
  <c r="F989" i="20"/>
  <c r="G989" i="20"/>
  <c r="H989" i="20"/>
  <c r="B990" i="20"/>
  <c r="C990" i="20"/>
  <c r="D990" i="20"/>
  <c r="E990" i="20"/>
  <c r="F990" i="20"/>
  <c r="G990" i="20"/>
  <c r="H990" i="20"/>
  <c r="B991" i="20"/>
  <c r="C991" i="20"/>
  <c r="D991" i="20"/>
  <c r="E991" i="20"/>
  <c r="F991" i="20"/>
  <c r="G991" i="20"/>
  <c r="H991" i="20"/>
  <c r="B992" i="20"/>
  <c r="C992" i="20"/>
  <c r="D992" i="20"/>
  <c r="E992" i="20"/>
  <c r="F992" i="20"/>
  <c r="G992" i="20"/>
  <c r="H992" i="20"/>
  <c r="B993" i="20"/>
  <c r="C993" i="20"/>
  <c r="D993" i="20"/>
  <c r="E993" i="20"/>
  <c r="F993" i="20"/>
  <c r="G993" i="20"/>
  <c r="H993" i="20"/>
  <c r="B994" i="20"/>
  <c r="C994" i="20"/>
  <c r="D994" i="20"/>
  <c r="E994" i="20"/>
  <c r="F994" i="20"/>
  <c r="G994" i="20"/>
  <c r="H994" i="20"/>
  <c r="B995" i="20"/>
  <c r="C995" i="20"/>
  <c r="D995" i="20"/>
  <c r="E995" i="20"/>
  <c r="F995" i="20"/>
  <c r="G995" i="20"/>
  <c r="H995" i="20"/>
  <c r="B996" i="20"/>
  <c r="C996" i="20"/>
  <c r="D996" i="20"/>
  <c r="E996" i="20"/>
  <c r="F996" i="20"/>
  <c r="G996" i="20"/>
  <c r="H996" i="20"/>
  <c r="B997" i="20"/>
  <c r="C997" i="20"/>
  <c r="D997" i="20"/>
  <c r="E997" i="20"/>
  <c r="F997" i="20"/>
  <c r="G997" i="20"/>
  <c r="H997" i="20"/>
  <c r="B998" i="20"/>
  <c r="C998" i="20"/>
  <c r="D998" i="20"/>
  <c r="E998" i="20"/>
  <c r="F998" i="20"/>
  <c r="G998" i="20"/>
  <c r="H998" i="20"/>
  <c r="B999" i="20"/>
  <c r="C999" i="20"/>
  <c r="D999" i="20"/>
  <c r="E999" i="20"/>
  <c r="F999" i="20"/>
  <c r="G999" i="20"/>
  <c r="H999" i="20"/>
  <c r="B6" i="20"/>
  <c r="C6" i="20"/>
  <c r="D6" i="20"/>
  <c r="E6" i="20"/>
  <c r="F6" i="20"/>
  <c r="G6" i="20"/>
  <c r="H6" i="20"/>
  <c r="B7" i="20"/>
  <c r="C7" i="20"/>
  <c r="D7" i="20"/>
  <c r="E7" i="20"/>
  <c r="F7" i="20"/>
  <c r="G7" i="20"/>
  <c r="H7" i="20"/>
  <c r="B8" i="20"/>
  <c r="C8" i="20"/>
  <c r="D8" i="20"/>
  <c r="E8" i="20"/>
  <c r="F8" i="20"/>
  <c r="G8" i="20"/>
  <c r="H8" i="20"/>
  <c r="B9" i="20"/>
  <c r="C9" i="20"/>
  <c r="D9" i="20"/>
  <c r="E9" i="20"/>
  <c r="F9" i="20"/>
  <c r="G9" i="20"/>
  <c r="H9" i="20"/>
  <c r="B10" i="20"/>
  <c r="C10" i="20"/>
  <c r="D10" i="20"/>
  <c r="E10" i="20"/>
  <c r="F10" i="20"/>
  <c r="G10" i="20"/>
  <c r="H10" i="20"/>
  <c r="B11" i="20"/>
  <c r="C11" i="20"/>
  <c r="D11" i="20"/>
  <c r="E11" i="20"/>
  <c r="F11" i="20"/>
  <c r="G11" i="20"/>
  <c r="H11" i="20"/>
  <c r="B12" i="20"/>
  <c r="C12" i="20"/>
  <c r="D12" i="20"/>
  <c r="E12" i="20"/>
  <c r="F12" i="20"/>
  <c r="G12" i="20"/>
  <c r="H12" i="20"/>
  <c r="B13" i="20"/>
  <c r="C13" i="20"/>
  <c r="D13" i="20"/>
  <c r="E13" i="20"/>
  <c r="F13" i="20"/>
  <c r="G13" i="20"/>
  <c r="H13" i="20"/>
  <c r="B14" i="20"/>
  <c r="C14" i="20"/>
  <c r="D14" i="20"/>
  <c r="E14" i="20"/>
  <c r="F14" i="20"/>
  <c r="G14" i="20"/>
  <c r="H14" i="20"/>
  <c r="B15" i="20"/>
  <c r="C15" i="20"/>
  <c r="D15" i="20"/>
  <c r="E15" i="20"/>
  <c r="F15" i="20"/>
  <c r="G15" i="20"/>
  <c r="H15" i="20"/>
  <c r="B16" i="20"/>
  <c r="C16" i="20"/>
  <c r="D16" i="20"/>
  <c r="E16" i="20"/>
  <c r="F16" i="20"/>
  <c r="G16" i="20"/>
  <c r="H16" i="20"/>
  <c r="B17" i="20"/>
  <c r="C17" i="20"/>
  <c r="D17" i="20"/>
  <c r="E17" i="20"/>
  <c r="F17" i="20"/>
  <c r="G17" i="20"/>
  <c r="H17" i="20"/>
  <c r="B18" i="20"/>
  <c r="C18" i="20"/>
  <c r="D18" i="20"/>
  <c r="E18" i="20"/>
  <c r="F18" i="20"/>
  <c r="G18" i="20"/>
  <c r="H18" i="20"/>
  <c r="B19" i="20"/>
  <c r="C19" i="20"/>
  <c r="D19" i="20"/>
  <c r="E19" i="20"/>
  <c r="F19" i="20"/>
  <c r="G19" i="20"/>
  <c r="H19" i="20"/>
  <c r="B20" i="20"/>
  <c r="C20" i="20"/>
  <c r="D20" i="20"/>
  <c r="E20" i="20"/>
  <c r="F20" i="20"/>
  <c r="G20" i="20"/>
  <c r="H20" i="20"/>
  <c r="B21" i="20"/>
  <c r="C21" i="20"/>
  <c r="D21" i="20"/>
  <c r="E21" i="20"/>
  <c r="F21" i="20"/>
  <c r="G21" i="20"/>
  <c r="H21" i="20"/>
  <c r="B22" i="20"/>
  <c r="C22" i="20"/>
  <c r="D22" i="20"/>
  <c r="E22" i="20"/>
  <c r="F22" i="20"/>
  <c r="G22" i="20"/>
  <c r="H22" i="20"/>
  <c r="B23" i="20"/>
  <c r="C23" i="20"/>
  <c r="D23" i="20"/>
  <c r="E23" i="20"/>
  <c r="F23" i="20"/>
  <c r="G23" i="20"/>
  <c r="H23" i="20"/>
  <c r="B24" i="20"/>
  <c r="C24" i="20"/>
  <c r="D24" i="20"/>
  <c r="E24" i="20"/>
  <c r="F24" i="20"/>
  <c r="G24" i="20"/>
  <c r="H24" i="20"/>
  <c r="B25" i="20"/>
  <c r="C25" i="20"/>
  <c r="D25" i="20"/>
  <c r="E25" i="20"/>
  <c r="F25" i="20"/>
  <c r="G25" i="20"/>
  <c r="H25" i="20"/>
  <c r="B26" i="20"/>
  <c r="C26" i="20"/>
  <c r="D26" i="20"/>
  <c r="E26" i="20"/>
  <c r="F26" i="20"/>
  <c r="G26" i="20"/>
  <c r="H26" i="20"/>
  <c r="B27" i="20"/>
  <c r="C27" i="20"/>
  <c r="D27" i="20"/>
  <c r="E27" i="20"/>
  <c r="F27" i="20"/>
  <c r="G27" i="20"/>
  <c r="H27" i="20"/>
  <c r="B28" i="20"/>
  <c r="C28" i="20"/>
  <c r="D28" i="20"/>
  <c r="E28" i="20"/>
  <c r="F28" i="20"/>
  <c r="G28" i="20"/>
  <c r="H28" i="20"/>
  <c r="B29" i="20"/>
  <c r="C29" i="20"/>
  <c r="D29" i="20"/>
  <c r="E29" i="20"/>
  <c r="F29" i="20"/>
  <c r="G29" i="20"/>
  <c r="H29" i="20"/>
  <c r="B30" i="20"/>
  <c r="C30" i="20"/>
  <c r="D30" i="20"/>
  <c r="E30" i="20"/>
  <c r="F30" i="20"/>
  <c r="G30" i="20"/>
  <c r="H30" i="20"/>
  <c r="B31" i="20"/>
  <c r="C31" i="20"/>
  <c r="D31" i="20"/>
  <c r="E31" i="20"/>
  <c r="F31" i="20"/>
  <c r="G31" i="20"/>
  <c r="H31" i="20"/>
  <c r="B32" i="20"/>
  <c r="C32" i="20"/>
  <c r="D32" i="20"/>
  <c r="E32" i="20"/>
  <c r="F32" i="20"/>
  <c r="G32" i="20"/>
  <c r="H32" i="20"/>
  <c r="B33" i="20"/>
  <c r="C33" i="20"/>
  <c r="D33" i="20"/>
  <c r="E33" i="20"/>
  <c r="F33" i="20"/>
  <c r="G33" i="20"/>
  <c r="H33" i="20"/>
  <c r="B34" i="20"/>
  <c r="C34" i="20"/>
  <c r="D34" i="20"/>
  <c r="E34" i="20"/>
  <c r="F34" i="20"/>
  <c r="G34" i="20"/>
  <c r="H34" i="20"/>
  <c r="B35" i="20"/>
  <c r="C35" i="20"/>
  <c r="D35" i="20"/>
  <c r="E35" i="20"/>
  <c r="F35" i="20"/>
  <c r="G35" i="20"/>
  <c r="H35" i="20"/>
  <c r="B36" i="20"/>
  <c r="C36" i="20"/>
  <c r="D36" i="20"/>
  <c r="E36" i="20"/>
  <c r="F36" i="20"/>
  <c r="G36" i="20"/>
  <c r="H36" i="20"/>
  <c r="B37" i="20"/>
  <c r="C37" i="20"/>
  <c r="D37" i="20"/>
  <c r="E37" i="20"/>
  <c r="F37" i="20"/>
  <c r="G37" i="20"/>
  <c r="H37" i="20"/>
  <c r="B38" i="20"/>
  <c r="C38" i="20"/>
  <c r="D38" i="20"/>
  <c r="E38" i="20"/>
  <c r="F38" i="20"/>
  <c r="G38" i="20"/>
  <c r="H38" i="20"/>
  <c r="B39" i="20"/>
  <c r="C39" i="20"/>
  <c r="D39" i="20"/>
  <c r="E39" i="20"/>
  <c r="F39" i="20"/>
  <c r="G39" i="20"/>
  <c r="H39" i="20"/>
  <c r="B40" i="20"/>
  <c r="C40" i="20"/>
  <c r="D40" i="20"/>
  <c r="E40" i="20"/>
  <c r="F40" i="20"/>
  <c r="G40" i="20"/>
  <c r="H40" i="20"/>
  <c r="B41" i="20"/>
  <c r="C41" i="20"/>
  <c r="D41" i="20"/>
  <c r="E41" i="20"/>
  <c r="F41" i="20"/>
  <c r="G41" i="20"/>
  <c r="H41" i="20"/>
  <c r="B42" i="20"/>
  <c r="C42" i="20"/>
  <c r="D42" i="20"/>
  <c r="E42" i="20"/>
  <c r="F42" i="20"/>
  <c r="G42" i="20"/>
  <c r="H42" i="20"/>
  <c r="B43" i="20"/>
  <c r="C43" i="20"/>
  <c r="D43" i="20"/>
  <c r="E43" i="20"/>
  <c r="F43" i="20"/>
  <c r="G43" i="20"/>
  <c r="H43" i="20"/>
  <c r="B44" i="20"/>
  <c r="C44" i="20"/>
  <c r="D44" i="20"/>
  <c r="E44" i="20"/>
  <c r="F44" i="20"/>
  <c r="G44" i="20"/>
  <c r="H44" i="20"/>
  <c r="B45" i="20"/>
  <c r="C45" i="20"/>
  <c r="D45" i="20"/>
  <c r="E45" i="20"/>
  <c r="F45" i="20"/>
  <c r="G45" i="20"/>
  <c r="H45" i="20"/>
  <c r="B46" i="20"/>
  <c r="C46" i="20"/>
  <c r="D46" i="20"/>
  <c r="E46" i="20"/>
  <c r="F46" i="20"/>
  <c r="G46" i="20"/>
  <c r="H46" i="20"/>
  <c r="B47" i="20"/>
  <c r="C47" i="20"/>
  <c r="D47" i="20"/>
  <c r="E47" i="20"/>
  <c r="F47" i="20"/>
  <c r="G47" i="20"/>
  <c r="H47" i="20"/>
  <c r="B48" i="20"/>
  <c r="C48" i="20"/>
  <c r="D48" i="20"/>
  <c r="E48" i="20"/>
  <c r="F48" i="20"/>
  <c r="G48" i="20"/>
  <c r="H48" i="20"/>
  <c r="B49" i="20"/>
  <c r="C49" i="20"/>
  <c r="D49" i="20"/>
  <c r="E49" i="20"/>
  <c r="F49" i="20"/>
  <c r="G49" i="20"/>
  <c r="H49" i="20"/>
  <c r="B50" i="20"/>
  <c r="C50" i="20"/>
  <c r="D50" i="20"/>
  <c r="E50" i="20"/>
  <c r="F50" i="20"/>
  <c r="G50" i="20"/>
  <c r="H50" i="20"/>
  <c r="B51" i="20"/>
  <c r="C51" i="20"/>
  <c r="D51" i="20"/>
  <c r="E51" i="20"/>
  <c r="F51" i="20"/>
  <c r="G51" i="20"/>
  <c r="H51" i="20"/>
  <c r="B52" i="20"/>
  <c r="C52" i="20"/>
  <c r="D52" i="20"/>
  <c r="E52" i="20"/>
  <c r="F52" i="20"/>
  <c r="G52" i="20"/>
  <c r="H52" i="20"/>
  <c r="B53" i="20"/>
  <c r="C53" i="20"/>
  <c r="D53" i="20"/>
  <c r="E53" i="20"/>
  <c r="F53" i="20"/>
  <c r="G53" i="20"/>
  <c r="H53" i="20"/>
  <c r="B54" i="20"/>
  <c r="C54" i="20"/>
  <c r="D54" i="20"/>
  <c r="E54" i="20"/>
  <c r="F54" i="20"/>
  <c r="G54" i="20"/>
  <c r="H54" i="20"/>
  <c r="B55" i="20"/>
  <c r="C55" i="20"/>
  <c r="D55" i="20"/>
  <c r="E55" i="20"/>
  <c r="F55" i="20"/>
  <c r="G55" i="20"/>
  <c r="H55" i="20"/>
  <c r="B56" i="20"/>
  <c r="C56" i="20"/>
  <c r="D56" i="20"/>
  <c r="E56" i="20"/>
  <c r="F56" i="20"/>
  <c r="G56" i="20"/>
  <c r="H56" i="20"/>
  <c r="B57" i="20"/>
  <c r="C57" i="20"/>
  <c r="D57" i="20"/>
  <c r="E57" i="20"/>
  <c r="F57" i="20"/>
  <c r="G57" i="20"/>
  <c r="H57" i="20"/>
  <c r="B58" i="20"/>
  <c r="C58" i="20"/>
  <c r="D58" i="20"/>
  <c r="E58" i="20"/>
  <c r="F58" i="20"/>
  <c r="G58" i="20"/>
  <c r="H58" i="20"/>
  <c r="B59" i="20"/>
  <c r="C59" i="20"/>
  <c r="D59" i="20"/>
  <c r="E59" i="20"/>
  <c r="F59" i="20"/>
  <c r="G59" i="20"/>
  <c r="H59" i="20"/>
  <c r="B60" i="20"/>
  <c r="C60" i="20"/>
  <c r="D60" i="20"/>
  <c r="E60" i="20"/>
  <c r="F60" i="20"/>
  <c r="G60" i="20"/>
  <c r="H60" i="20"/>
  <c r="B61" i="20"/>
  <c r="C61" i="20"/>
  <c r="D61" i="20"/>
  <c r="E61" i="20"/>
  <c r="F61" i="20"/>
  <c r="G61" i="20"/>
  <c r="H61" i="20"/>
  <c r="B62" i="20"/>
  <c r="C62" i="20"/>
  <c r="D62" i="20"/>
  <c r="E62" i="20"/>
  <c r="F62" i="20"/>
  <c r="G62" i="20"/>
  <c r="H62" i="20"/>
  <c r="B63" i="20"/>
  <c r="C63" i="20"/>
  <c r="D63" i="20"/>
  <c r="E63" i="20"/>
  <c r="F63" i="20"/>
  <c r="G63" i="20"/>
  <c r="H63" i="20"/>
  <c r="B64" i="20"/>
  <c r="C64" i="20"/>
  <c r="D64" i="20"/>
  <c r="E64" i="20"/>
  <c r="F64" i="20"/>
  <c r="G64" i="20"/>
  <c r="H64" i="20"/>
  <c r="B65" i="20"/>
  <c r="C65" i="20"/>
  <c r="D65" i="20"/>
  <c r="E65" i="20"/>
  <c r="F65" i="20"/>
  <c r="G65" i="20"/>
  <c r="H65" i="20"/>
  <c r="B66" i="20"/>
  <c r="C66" i="20"/>
  <c r="D66" i="20"/>
  <c r="E66" i="20"/>
  <c r="F66" i="20"/>
  <c r="G66" i="20"/>
  <c r="H66" i="20"/>
  <c r="B67" i="20"/>
  <c r="C67" i="20"/>
  <c r="D67" i="20"/>
  <c r="E67" i="20"/>
  <c r="F67" i="20"/>
  <c r="G67" i="20"/>
  <c r="H67" i="20"/>
  <c r="B68" i="20"/>
  <c r="C68" i="20"/>
  <c r="D68" i="20"/>
  <c r="E68" i="20"/>
  <c r="F68" i="20"/>
  <c r="G68" i="20"/>
  <c r="H68" i="20"/>
  <c r="B69" i="20"/>
  <c r="C69" i="20"/>
  <c r="D69" i="20"/>
  <c r="E69" i="20"/>
  <c r="F69" i="20"/>
  <c r="G69" i="20"/>
  <c r="H69" i="20"/>
  <c r="B70" i="20"/>
  <c r="C70" i="20"/>
  <c r="D70" i="20"/>
  <c r="E70" i="20"/>
  <c r="F70" i="20"/>
  <c r="G70" i="20"/>
  <c r="H70" i="20"/>
  <c r="B71" i="20"/>
  <c r="C71" i="20"/>
  <c r="D71" i="20"/>
  <c r="E71" i="20"/>
  <c r="F71" i="20"/>
  <c r="G71" i="20"/>
  <c r="H71" i="20"/>
  <c r="B72" i="20"/>
  <c r="C72" i="20"/>
  <c r="D72" i="20"/>
  <c r="E72" i="20"/>
  <c r="F72" i="20"/>
  <c r="G72" i="20"/>
  <c r="H72" i="20"/>
  <c r="B73" i="20"/>
  <c r="C73" i="20"/>
  <c r="D73" i="20"/>
  <c r="E73" i="20"/>
  <c r="F73" i="20"/>
  <c r="G73" i="20"/>
  <c r="H73" i="20"/>
  <c r="B74" i="20"/>
  <c r="C74" i="20"/>
  <c r="D74" i="20"/>
  <c r="E74" i="20"/>
  <c r="F74" i="20"/>
  <c r="G74" i="20"/>
  <c r="H74" i="20"/>
  <c r="B75" i="20"/>
  <c r="C75" i="20"/>
  <c r="D75" i="20"/>
  <c r="E75" i="20"/>
  <c r="F75" i="20"/>
  <c r="G75" i="20"/>
  <c r="H75" i="20"/>
  <c r="B76" i="20"/>
  <c r="C76" i="20"/>
  <c r="D76" i="20"/>
  <c r="E76" i="20"/>
  <c r="F76" i="20"/>
  <c r="G76" i="20"/>
  <c r="H76" i="20"/>
  <c r="B77" i="20"/>
  <c r="C77" i="20"/>
  <c r="D77" i="20"/>
  <c r="E77" i="20"/>
  <c r="F77" i="20"/>
  <c r="G77" i="20"/>
  <c r="H77" i="20"/>
  <c r="B78" i="20"/>
  <c r="C78" i="20"/>
  <c r="D78" i="20"/>
  <c r="E78" i="20"/>
  <c r="F78" i="20"/>
  <c r="G78" i="20"/>
  <c r="H78" i="20"/>
  <c r="B79" i="20"/>
  <c r="C79" i="20"/>
  <c r="D79" i="20"/>
  <c r="E79" i="20"/>
  <c r="F79" i="20"/>
  <c r="G79" i="20"/>
  <c r="H79" i="20"/>
  <c r="B80" i="20"/>
  <c r="C80" i="20"/>
  <c r="D80" i="20"/>
  <c r="E80" i="20"/>
  <c r="F80" i="20"/>
  <c r="G80" i="20"/>
  <c r="H80" i="20"/>
  <c r="B81" i="20"/>
  <c r="C81" i="20"/>
  <c r="D81" i="20"/>
  <c r="E81" i="20"/>
  <c r="F81" i="20"/>
  <c r="G81" i="20"/>
  <c r="H81" i="20"/>
  <c r="B82" i="20"/>
  <c r="C82" i="20"/>
  <c r="D82" i="20"/>
  <c r="E82" i="20"/>
  <c r="F82" i="20"/>
  <c r="G82" i="20"/>
  <c r="H82" i="20"/>
  <c r="B83" i="20"/>
  <c r="C83" i="20"/>
  <c r="D83" i="20"/>
  <c r="E83" i="20"/>
  <c r="F83" i="20"/>
  <c r="G83" i="20"/>
  <c r="H83" i="20"/>
  <c r="B84" i="20"/>
  <c r="C84" i="20"/>
  <c r="D84" i="20"/>
  <c r="E84" i="20"/>
  <c r="F84" i="20"/>
  <c r="G84" i="20"/>
  <c r="H84" i="20"/>
  <c r="B85" i="20"/>
  <c r="C85" i="20"/>
  <c r="D85" i="20"/>
  <c r="E85" i="20"/>
  <c r="F85" i="20"/>
  <c r="G85" i="20"/>
  <c r="H85" i="20"/>
  <c r="B86" i="20"/>
  <c r="C86" i="20"/>
  <c r="D86" i="20"/>
  <c r="E86" i="20"/>
  <c r="F86" i="20"/>
  <c r="G86" i="20"/>
  <c r="H86" i="20"/>
  <c r="B87" i="20"/>
  <c r="C87" i="20"/>
  <c r="D87" i="20"/>
  <c r="E87" i="20"/>
  <c r="F87" i="20"/>
  <c r="G87" i="20"/>
  <c r="H87" i="20"/>
  <c r="B88" i="20"/>
  <c r="C88" i="20"/>
  <c r="D88" i="20"/>
  <c r="E88" i="20"/>
  <c r="F88" i="20"/>
  <c r="G88" i="20"/>
  <c r="H88" i="20"/>
  <c r="B89" i="20"/>
  <c r="C89" i="20"/>
  <c r="D89" i="20"/>
  <c r="E89" i="20"/>
  <c r="F89" i="20"/>
  <c r="G89" i="20"/>
  <c r="H89" i="20"/>
  <c r="B90" i="20"/>
  <c r="C90" i="20"/>
  <c r="D90" i="20"/>
  <c r="E90" i="20"/>
  <c r="F90" i="20"/>
  <c r="G90" i="20"/>
  <c r="H90" i="20"/>
  <c r="B91" i="20"/>
  <c r="C91" i="20"/>
  <c r="D91" i="20"/>
  <c r="E91" i="20"/>
  <c r="F91" i="20"/>
  <c r="G91" i="20"/>
  <c r="H91" i="20"/>
  <c r="B92" i="20"/>
  <c r="C92" i="20"/>
  <c r="D92" i="20"/>
  <c r="E92" i="20"/>
  <c r="F92" i="20"/>
  <c r="G92" i="20"/>
  <c r="H92" i="20"/>
  <c r="B93" i="20"/>
  <c r="C93" i="20"/>
  <c r="D93" i="20"/>
  <c r="E93" i="20"/>
  <c r="F93" i="20"/>
  <c r="G93" i="20"/>
  <c r="H93" i="20"/>
  <c r="B94" i="20"/>
  <c r="C94" i="20"/>
  <c r="D94" i="20"/>
  <c r="E94" i="20"/>
  <c r="F94" i="20"/>
  <c r="G94" i="20"/>
  <c r="H94" i="20"/>
  <c r="B95" i="20"/>
  <c r="C95" i="20"/>
  <c r="D95" i="20"/>
  <c r="E95" i="20"/>
  <c r="F95" i="20"/>
  <c r="G95" i="20"/>
  <c r="H95" i="20"/>
  <c r="B96" i="20"/>
  <c r="C96" i="20"/>
  <c r="D96" i="20"/>
  <c r="E96" i="20"/>
  <c r="F96" i="20"/>
  <c r="G96" i="20"/>
  <c r="H96" i="20"/>
  <c r="B97" i="20"/>
  <c r="C97" i="20"/>
  <c r="D97" i="20"/>
  <c r="E97" i="20"/>
  <c r="F97" i="20"/>
  <c r="G97" i="20"/>
  <c r="H97" i="20"/>
  <c r="B98" i="20"/>
  <c r="C98" i="20"/>
  <c r="D98" i="20"/>
  <c r="E98" i="20"/>
  <c r="F98" i="20"/>
  <c r="G98" i="20"/>
  <c r="H98" i="20"/>
  <c r="B99" i="20"/>
  <c r="C99" i="20"/>
  <c r="D99" i="20"/>
  <c r="E99" i="20"/>
  <c r="F99" i="20"/>
  <c r="G99" i="20"/>
  <c r="H99" i="20"/>
  <c r="B100" i="20"/>
  <c r="C100" i="20"/>
  <c r="D100" i="20"/>
  <c r="E100" i="20"/>
  <c r="F100" i="20"/>
  <c r="G100" i="20"/>
  <c r="H100" i="20"/>
  <c r="B101" i="20"/>
  <c r="C101" i="20"/>
  <c r="D101" i="20"/>
  <c r="E101" i="20"/>
  <c r="F101" i="20"/>
  <c r="G101" i="20"/>
  <c r="H101" i="20"/>
  <c r="B102" i="20"/>
  <c r="C102" i="20"/>
  <c r="D102" i="20"/>
  <c r="E102" i="20"/>
  <c r="F102" i="20"/>
  <c r="G102" i="20"/>
  <c r="H102" i="20"/>
  <c r="B103" i="20"/>
  <c r="C103" i="20"/>
  <c r="D103" i="20"/>
  <c r="E103" i="20"/>
  <c r="F103" i="20"/>
  <c r="G103" i="20"/>
  <c r="H103" i="20"/>
  <c r="B104" i="20"/>
  <c r="C104" i="20"/>
  <c r="D104" i="20"/>
  <c r="E104" i="20"/>
  <c r="F104" i="20"/>
  <c r="G104" i="20"/>
  <c r="H104" i="20"/>
  <c r="B105" i="20"/>
  <c r="C105" i="20"/>
  <c r="D105" i="20"/>
  <c r="E105" i="20"/>
  <c r="F105" i="20"/>
  <c r="G105" i="20"/>
  <c r="H105" i="20"/>
  <c r="B106" i="20"/>
  <c r="C106" i="20"/>
  <c r="D106" i="20"/>
  <c r="E106" i="20"/>
  <c r="F106" i="20"/>
  <c r="G106" i="20"/>
  <c r="H106" i="20"/>
  <c r="B107" i="20"/>
  <c r="C107" i="20"/>
  <c r="D107" i="20"/>
  <c r="E107" i="20"/>
  <c r="F107" i="20"/>
  <c r="G107" i="20"/>
  <c r="H107" i="20"/>
  <c r="B108" i="20"/>
  <c r="C108" i="20"/>
  <c r="D108" i="20"/>
  <c r="E108" i="20"/>
  <c r="F108" i="20"/>
  <c r="G108" i="20"/>
  <c r="H108" i="20"/>
  <c r="B109" i="20"/>
  <c r="C109" i="20"/>
  <c r="D109" i="20"/>
  <c r="E109" i="20"/>
  <c r="F109" i="20"/>
  <c r="G109" i="20"/>
  <c r="H109" i="20"/>
  <c r="B110" i="20"/>
  <c r="C110" i="20"/>
  <c r="D110" i="20"/>
  <c r="E110" i="20"/>
  <c r="F110" i="20"/>
  <c r="G110" i="20"/>
  <c r="H110" i="20"/>
  <c r="B111" i="20"/>
  <c r="C111" i="20"/>
  <c r="D111" i="20"/>
  <c r="E111" i="20"/>
  <c r="F111" i="20"/>
  <c r="G111" i="20"/>
  <c r="H111" i="20"/>
  <c r="B112" i="20"/>
  <c r="C112" i="20"/>
  <c r="D112" i="20"/>
  <c r="E112" i="20"/>
  <c r="F112" i="20"/>
  <c r="G112" i="20"/>
  <c r="H112" i="20"/>
  <c r="B113" i="20"/>
  <c r="C113" i="20"/>
  <c r="D113" i="20"/>
  <c r="E113" i="20"/>
  <c r="F113" i="20"/>
  <c r="G113" i="20"/>
  <c r="H113" i="20"/>
  <c r="B114" i="20"/>
  <c r="C114" i="20"/>
  <c r="D114" i="20"/>
  <c r="E114" i="20"/>
  <c r="F114" i="20"/>
  <c r="G114" i="20"/>
  <c r="H114" i="20"/>
  <c r="B115" i="20"/>
  <c r="C115" i="20"/>
  <c r="D115" i="20"/>
  <c r="E115" i="20"/>
  <c r="F115" i="20"/>
  <c r="G115" i="20"/>
  <c r="H115" i="20"/>
  <c r="B116" i="20"/>
  <c r="C116" i="20"/>
  <c r="D116" i="20"/>
  <c r="E116" i="20"/>
  <c r="F116" i="20"/>
  <c r="G116" i="20"/>
  <c r="H116" i="20"/>
  <c r="B117" i="20"/>
  <c r="C117" i="20"/>
  <c r="D117" i="20"/>
  <c r="E117" i="20"/>
  <c r="F117" i="20"/>
  <c r="G117" i="20"/>
  <c r="H117" i="20"/>
  <c r="B118" i="20"/>
  <c r="C118" i="20"/>
  <c r="D118" i="20"/>
  <c r="E118" i="20"/>
  <c r="F118" i="20"/>
  <c r="G118" i="20"/>
  <c r="H118" i="20"/>
  <c r="B119" i="20"/>
  <c r="C119" i="20"/>
  <c r="D119" i="20"/>
  <c r="E119" i="20"/>
  <c r="F119" i="20"/>
  <c r="G119" i="20"/>
  <c r="H119" i="20"/>
  <c r="B120" i="20"/>
  <c r="C120" i="20"/>
  <c r="D120" i="20"/>
  <c r="E120" i="20"/>
  <c r="F120" i="20"/>
  <c r="G120" i="20"/>
  <c r="H120" i="20"/>
  <c r="B121" i="20"/>
  <c r="C121" i="20"/>
  <c r="D121" i="20"/>
  <c r="E121" i="20"/>
  <c r="F121" i="20"/>
  <c r="G121" i="20"/>
  <c r="H121" i="20"/>
  <c r="B122" i="20"/>
  <c r="C122" i="20"/>
  <c r="D122" i="20"/>
  <c r="E122" i="20"/>
  <c r="F122" i="20"/>
  <c r="G122" i="20"/>
  <c r="H122" i="20"/>
  <c r="B123" i="20"/>
  <c r="C123" i="20"/>
  <c r="D123" i="20"/>
  <c r="E123" i="20"/>
  <c r="F123" i="20"/>
  <c r="G123" i="20"/>
  <c r="H123" i="20"/>
  <c r="B124" i="20"/>
  <c r="C124" i="20"/>
  <c r="D124" i="20"/>
  <c r="E124" i="20"/>
  <c r="F124" i="20"/>
  <c r="G124" i="20"/>
  <c r="H124" i="20"/>
  <c r="B125" i="20"/>
  <c r="C125" i="20"/>
  <c r="D125" i="20"/>
  <c r="E125" i="20"/>
  <c r="F125" i="20"/>
  <c r="G125" i="20"/>
  <c r="H125" i="20"/>
  <c r="B126" i="20"/>
  <c r="C126" i="20"/>
  <c r="D126" i="20"/>
  <c r="E126" i="20"/>
  <c r="F126" i="20"/>
  <c r="G126" i="20"/>
  <c r="H126" i="20"/>
  <c r="B127" i="20"/>
  <c r="C127" i="20"/>
  <c r="D127" i="20"/>
  <c r="E127" i="20"/>
  <c r="F127" i="20"/>
  <c r="G127" i="20"/>
  <c r="H127" i="20"/>
  <c r="B128" i="20"/>
  <c r="C128" i="20"/>
  <c r="D128" i="20"/>
  <c r="E128" i="20"/>
  <c r="F128" i="20"/>
  <c r="G128" i="20"/>
  <c r="H128" i="20"/>
  <c r="B129" i="20"/>
  <c r="C129" i="20"/>
  <c r="D129" i="20"/>
  <c r="E129" i="20"/>
  <c r="F129" i="20"/>
  <c r="G129" i="20"/>
  <c r="H129" i="20"/>
  <c r="B130" i="20"/>
  <c r="C130" i="20"/>
  <c r="D130" i="20"/>
  <c r="E130" i="20"/>
  <c r="F130" i="20"/>
  <c r="G130" i="20"/>
  <c r="H130" i="20"/>
  <c r="B131" i="20"/>
  <c r="C131" i="20"/>
  <c r="D131" i="20"/>
  <c r="E131" i="20"/>
  <c r="F131" i="20"/>
  <c r="G131" i="20"/>
  <c r="H131" i="20"/>
  <c r="B132" i="20"/>
  <c r="C132" i="20"/>
  <c r="D132" i="20"/>
  <c r="E132" i="20"/>
  <c r="F132" i="20"/>
  <c r="G132" i="20"/>
  <c r="H132" i="20"/>
  <c r="B133" i="20"/>
  <c r="C133" i="20"/>
  <c r="D133" i="20"/>
  <c r="E133" i="20"/>
  <c r="F133" i="20"/>
  <c r="G133" i="20"/>
  <c r="H133" i="20"/>
  <c r="B134" i="20"/>
  <c r="C134" i="20"/>
  <c r="D134" i="20"/>
  <c r="E134" i="20"/>
  <c r="F134" i="20"/>
  <c r="G134" i="20"/>
  <c r="H134" i="20"/>
  <c r="B135" i="20"/>
  <c r="C135" i="20"/>
  <c r="D135" i="20"/>
  <c r="E135" i="20"/>
  <c r="F135" i="20"/>
  <c r="G135" i="20"/>
  <c r="H135" i="20"/>
  <c r="B136" i="20"/>
  <c r="C136" i="20"/>
  <c r="D136" i="20"/>
  <c r="E136" i="20"/>
  <c r="F136" i="20"/>
  <c r="G136" i="20"/>
  <c r="H136" i="20"/>
  <c r="B137" i="20"/>
  <c r="C137" i="20"/>
  <c r="D137" i="20"/>
  <c r="E137" i="20"/>
  <c r="F137" i="20"/>
  <c r="G137" i="20"/>
  <c r="H137" i="20"/>
  <c r="B138" i="20"/>
  <c r="C138" i="20"/>
  <c r="D138" i="20"/>
  <c r="E138" i="20"/>
  <c r="F138" i="20"/>
  <c r="G138" i="20"/>
  <c r="H138" i="20"/>
  <c r="B139" i="20"/>
  <c r="C139" i="20"/>
  <c r="D139" i="20"/>
  <c r="E139" i="20"/>
  <c r="F139" i="20"/>
  <c r="G139" i="20"/>
  <c r="H139" i="20"/>
  <c r="B140" i="20"/>
  <c r="C140" i="20"/>
  <c r="D140" i="20"/>
  <c r="E140" i="20"/>
  <c r="F140" i="20"/>
  <c r="G140" i="20"/>
  <c r="H140" i="20"/>
  <c r="B141" i="20"/>
  <c r="C141" i="20"/>
  <c r="D141" i="20"/>
  <c r="E141" i="20"/>
  <c r="F141" i="20"/>
  <c r="G141" i="20"/>
  <c r="H141" i="20"/>
  <c r="B142" i="20"/>
  <c r="C142" i="20"/>
  <c r="D142" i="20"/>
  <c r="E142" i="20"/>
  <c r="F142" i="20"/>
  <c r="G142" i="20"/>
  <c r="H142" i="20"/>
  <c r="B143" i="20"/>
  <c r="C143" i="20"/>
  <c r="D143" i="20"/>
  <c r="E143" i="20"/>
  <c r="F143" i="20"/>
  <c r="G143" i="20"/>
  <c r="H143" i="20"/>
  <c r="B144" i="20"/>
  <c r="C144" i="20"/>
  <c r="D144" i="20"/>
  <c r="E144" i="20"/>
  <c r="F144" i="20"/>
  <c r="G144" i="20"/>
  <c r="H144" i="20"/>
  <c r="B145" i="20"/>
  <c r="C145" i="20"/>
  <c r="D145" i="20"/>
  <c r="E145" i="20"/>
  <c r="F145" i="20"/>
  <c r="G145" i="20"/>
  <c r="H145" i="20"/>
  <c r="B146" i="20"/>
  <c r="C146" i="20"/>
  <c r="D146" i="20"/>
  <c r="E146" i="20"/>
  <c r="F146" i="20"/>
  <c r="G146" i="20"/>
  <c r="H146" i="20"/>
  <c r="B147" i="20"/>
  <c r="C147" i="20"/>
  <c r="D147" i="20"/>
  <c r="E147" i="20"/>
  <c r="F147" i="20"/>
  <c r="G147" i="20"/>
  <c r="H147" i="20"/>
  <c r="B148" i="20"/>
  <c r="C148" i="20"/>
  <c r="D148" i="20"/>
  <c r="E148" i="20"/>
  <c r="F148" i="20"/>
  <c r="G148" i="20"/>
  <c r="H148" i="20"/>
  <c r="B149" i="20"/>
  <c r="C149" i="20"/>
  <c r="D149" i="20"/>
  <c r="E149" i="20"/>
  <c r="F149" i="20"/>
  <c r="G149" i="20"/>
  <c r="H149" i="20"/>
  <c r="B150" i="20"/>
  <c r="C150" i="20"/>
  <c r="D150" i="20"/>
  <c r="E150" i="20"/>
  <c r="F150" i="20"/>
  <c r="G150" i="20"/>
  <c r="H150" i="20"/>
  <c r="B151" i="20"/>
  <c r="C151" i="20"/>
  <c r="D151" i="20"/>
  <c r="E151" i="20"/>
  <c r="F151" i="20"/>
  <c r="G151" i="20"/>
  <c r="H151" i="20"/>
  <c r="B152" i="20"/>
  <c r="C152" i="20"/>
  <c r="D152" i="20"/>
  <c r="E152" i="20"/>
  <c r="F152" i="20"/>
  <c r="G152" i="20"/>
  <c r="H152" i="20"/>
  <c r="B153" i="20"/>
  <c r="C153" i="20"/>
  <c r="D153" i="20"/>
  <c r="E153" i="20"/>
  <c r="F153" i="20"/>
  <c r="G153" i="20"/>
  <c r="H153" i="20"/>
  <c r="B154" i="20"/>
  <c r="C154" i="20"/>
  <c r="D154" i="20"/>
  <c r="E154" i="20"/>
  <c r="F154" i="20"/>
  <c r="G154" i="20"/>
  <c r="H154" i="20"/>
  <c r="B155" i="20"/>
  <c r="C155" i="20"/>
  <c r="D155" i="20"/>
  <c r="E155" i="20"/>
  <c r="F155" i="20"/>
  <c r="G155" i="20"/>
  <c r="H155" i="20"/>
  <c r="B156" i="20"/>
  <c r="C156" i="20"/>
  <c r="D156" i="20"/>
  <c r="E156" i="20"/>
  <c r="F156" i="20"/>
  <c r="G156" i="20"/>
  <c r="H156" i="20"/>
  <c r="B157" i="20"/>
  <c r="C157" i="20"/>
  <c r="D157" i="20"/>
  <c r="E157" i="20"/>
  <c r="F157" i="20"/>
  <c r="G157" i="20"/>
  <c r="H157" i="20"/>
  <c r="B158" i="20"/>
  <c r="C158" i="20"/>
  <c r="D158" i="20"/>
  <c r="E158" i="20"/>
  <c r="F158" i="20"/>
  <c r="G158" i="20"/>
  <c r="H158" i="20"/>
  <c r="B159" i="20"/>
  <c r="C159" i="20"/>
  <c r="D159" i="20"/>
  <c r="E159" i="20"/>
  <c r="F159" i="20"/>
  <c r="G159" i="20"/>
  <c r="H159" i="20"/>
  <c r="B160" i="20"/>
  <c r="C160" i="20"/>
  <c r="D160" i="20"/>
  <c r="E160" i="20"/>
  <c r="F160" i="20"/>
  <c r="G160" i="20"/>
  <c r="H160" i="20"/>
  <c r="B161" i="20"/>
  <c r="C161" i="20"/>
  <c r="D161" i="20"/>
  <c r="E161" i="20"/>
  <c r="F161" i="20"/>
  <c r="G161" i="20"/>
  <c r="H161" i="20"/>
  <c r="B162" i="20"/>
  <c r="C162" i="20"/>
  <c r="D162" i="20"/>
  <c r="E162" i="20"/>
  <c r="F162" i="20"/>
  <c r="G162" i="20"/>
  <c r="H162" i="20"/>
  <c r="B163" i="20"/>
  <c r="C163" i="20"/>
  <c r="D163" i="20"/>
  <c r="E163" i="20"/>
  <c r="F163" i="20"/>
  <c r="G163" i="20"/>
  <c r="H163" i="20"/>
  <c r="B164" i="20"/>
  <c r="C164" i="20"/>
  <c r="D164" i="20"/>
  <c r="E164" i="20"/>
  <c r="F164" i="20"/>
  <c r="G164" i="20"/>
  <c r="H164" i="20"/>
  <c r="B165" i="20"/>
  <c r="C165" i="20"/>
  <c r="D165" i="20"/>
  <c r="E165" i="20"/>
  <c r="F165" i="20"/>
  <c r="G165" i="20"/>
  <c r="H165" i="20"/>
  <c r="B166" i="20"/>
  <c r="C166" i="20"/>
  <c r="D166" i="20"/>
  <c r="E166" i="20"/>
  <c r="F166" i="20"/>
  <c r="G166" i="20"/>
  <c r="H166" i="20"/>
  <c r="B167" i="20"/>
  <c r="C167" i="20"/>
  <c r="D167" i="20"/>
  <c r="E167" i="20"/>
  <c r="F167" i="20"/>
  <c r="G167" i="20"/>
  <c r="H167" i="20"/>
  <c r="B168" i="20"/>
  <c r="C168" i="20"/>
  <c r="D168" i="20"/>
  <c r="E168" i="20"/>
  <c r="F168" i="20"/>
  <c r="G168" i="20"/>
  <c r="H168" i="20"/>
  <c r="B169" i="20"/>
  <c r="C169" i="20"/>
  <c r="D169" i="20"/>
  <c r="E169" i="20"/>
  <c r="F169" i="20"/>
  <c r="G169" i="20"/>
  <c r="H169" i="20"/>
  <c r="B170" i="20"/>
  <c r="C170" i="20"/>
  <c r="D170" i="20"/>
  <c r="E170" i="20"/>
  <c r="F170" i="20"/>
  <c r="G170" i="20"/>
  <c r="H170" i="20"/>
  <c r="B171" i="20"/>
  <c r="C171" i="20"/>
  <c r="D171" i="20"/>
  <c r="E171" i="20"/>
  <c r="F171" i="20"/>
  <c r="G171" i="20"/>
  <c r="H171" i="20"/>
  <c r="B172" i="20"/>
  <c r="C172" i="20"/>
  <c r="D172" i="20"/>
  <c r="E172" i="20"/>
  <c r="F172" i="20"/>
  <c r="G172" i="20"/>
  <c r="H172" i="20"/>
  <c r="B173" i="20"/>
  <c r="C173" i="20"/>
  <c r="D173" i="20"/>
  <c r="E173" i="20"/>
  <c r="F173" i="20"/>
  <c r="G173" i="20"/>
  <c r="H173" i="20"/>
  <c r="B174" i="20"/>
  <c r="C174" i="20"/>
  <c r="D174" i="20"/>
  <c r="E174" i="20"/>
  <c r="F174" i="20"/>
  <c r="G174" i="20"/>
  <c r="H174" i="20"/>
  <c r="B175" i="20"/>
  <c r="C175" i="20"/>
  <c r="D175" i="20"/>
  <c r="E175" i="20"/>
  <c r="F175" i="20"/>
  <c r="G175" i="20"/>
  <c r="H175" i="20"/>
  <c r="B176" i="20"/>
  <c r="C176" i="20"/>
  <c r="D176" i="20"/>
  <c r="E176" i="20"/>
  <c r="F176" i="20"/>
  <c r="G176" i="20"/>
  <c r="H176" i="20"/>
  <c r="B177" i="20"/>
  <c r="C177" i="20"/>
  <c r="D177" i="20"/>
  <c r="E177" i="20"/>
  <c r="F177" i="20"/>
  <c r="G177" i="20"/>
  <c r="H177" i="20"/>
  <c r="B178" i="20"/>
  <c r="C178" i="20"/>
  <c r="D178" i="20"/>
  <c r="E178" i="20"/>
  <c r="F178" i="20"/>
  <c r="G178" i="20"/>
  <c r="H178" i="20"/>
  <c r="B179" i="20"/>
  <c r="C179" i="20"/>
  <c r="D179" i="20"/>
  <c r="E179" i="20"/>
  <c r="F179" i="20"/>
  <c r="G179" i="20"/>
  <c r="H179" i="20"/>
  <c r="B180" i="20"/>
  <c r="C180" i="20"/>
  <c r="D180" i="20"/>
  <c r="E180" i="20"/>
  <c r="F180" i="20"/>
  <c r="G180" i="20"/>
  <c r="H180" i="20"/>
  <c r="B181" i="20"/>
  <c r="C181" i="20"/>
  <c r="D181" i="20"/>
  <c r="E181" i="20"/>
  <c r="F181" i="20"/>
  <c r="G181" i="20"/>
  <c r="H181" i="20"/>
  <c r="B182" i="20"/>
  <c r="C182" i="20"/>
  <c r="D182" i="20"/>
  <c r="E182" i="20"/>
  <c r="F182" i="20"/>
  <c r="G182" i="20"/>
  <c r="H182" i="20"/>
  <c r="B183" i="20"/>
  <c r="C183" i="20"/>
  <c r="D183" i="20"/>
  <c r="E183" i="20"/>
  <c r="F183" i="20"/>
  <c r="G183" i="20"/>
  <c r="H183" i="20"/>
  <c r="B184" i="20"/>
  <c r="C184" i="20"/>
  <c r="D184" i="20"/>
  <c r="E184" i="20"/>
  <c r="F184" i="20"/>
  <c r="G184" i="20"/>
  <c r="H184" i="20"/>
  <c r="B185" i="20"/>
  <c r="C185" i="20"/>
  <c r="D185" i="20"/>
  <c r="E185" i="20"/>
  <c r="F185" i="20"/>
  <c r="G185" i="20"/>
  <c r="H185" i="20"/>
  <c r="B186" i="20"/>
  <c r="C186" i="20"/>
  <c r="D186" i="20"/>
  <c r="E186" i="20"/>
  <c r="F186" i="20"/>
  <c r="G186" i="20"/>
  <c r="H186" i="20"/>
  <c r="B187" i="20"/>
  <c r="C187" i="20"/>
  <c r="D187" i="20"/>
  <c r="E187" i="20"/>
  <c r="F187" i="20"/>
  <c r="G187" i="20"/>
  <c r="H187" i="20"/>
  <c r="B188" i="20"/>
  <c r="C188" i="20"/>
  <c r="D188" i="20"/>
  <c r="E188" i="20"/>
  <c r="F188" i="20"/>
  <c r="G188" i="20"/>
  <c r="H188" i="20"/>
  <c r="B189" i="20"/>
  <c r="C189" i="20"/>
  <c r="D189" i="20"/>
  <c r="E189" i="20"/>
  <c r="F189" i="20"/>
  <c r="G189" i="20"/>
  <c r="H189" i="20"/>
  <c r="B190" i="20"/>
  <c r="C190" i="20"/>
  <c r="D190" i="20"/>
  <c r="E190" i="20"/>
  <c r="F190" i="20"/>
  <c r="G190" i="20"/>
  <c r="H190" i="20"/>
  <c r="B191" i="20"/>
  <c r="C191" i="20"/>
  <c r="D191" i="20"/>
  <c r="E191" i="20"/>
  <c r="F191" i="20"/>
  <c r="G191" i="20"/>
  <c r="H191" i="20"/>
  <c r="B192" i="20"/>
  <c r="C192" i="20"/>
  <c r="D192" i="20"/>
  <c r="E192" i="20"/>
  <c r="F192" i="20"/>
  <c r="G192" i="20"/>
  <c r="H192" i="20"/>
  <c r="B193" i="20"/>
  <c r="C193" i="20"/>
  <c r="D193" i="20"/>
  <c r="E193" i="20"/>
  <c r="F193" i="20"/>
  <c r="G193" i="20"/>
  <c r="H193" i="20"/>
  <c r="B194" i="20"/>
  <c r="C194" i="20"/>
  <c r="D194" i="20"/>
  <c r="E194" i="20"/>
  <c r="F194" i="20"/>
  <c r="G194" i="20"/>
  <c r="H194" i="20"/>
  <c r="B195" i="20"/>
  <c r="C195" i="20"/>
  <c r="D195" i="20"/>
  <c r="E195" i="20"/>
  <c r="F195" i="20"/>
  <c r="G195" i="20"/>
  <c r="H195" i="20"/>
  <c r="B196" i="20"/>
  <c r="C196" i="20"/>
  <c r="D196" i="20"/>
  <c r="E196" i="20"/>
  <c r="F196" i="20"/>
  <c r="G196" i="20"/>
  <c r="H196" i="20"/>
  <c r="B197" i="20"/>
  <c r="C197" i="20"/>
  <c r="D197" i="20"/>
  <c r="E197" i="20"/>
  <c r="F197" i="20"/>
  <c r="G197" i="20"/>
  <c r="H197" i="20"/>
  <c r="B198" i="20"/>
  <c r="C198" i="20"/>
  <c r="D198" i="20"/>
  <c r="E198" i="20"/>
  <c r="F198" i="20"/>
  <c r="G198" i="20"/>
  <c r="H198" i="20"/>
  <c r="B199" i="20"/>
  <c r="C199" i="20"/>
  <c r="D199" i="20"/>
  <c r="E199" i="20"/>
  <c r="F199" i="20"/>
  <c r="G199" i="20"/>
  <c r="H199" i="20"/>
  <c r="B200" i="20"/>
  <c r="C200" i="20"/>
  <c r="D200" i="20"/>
  <c r="E200" i="20"/>
  <c r="F200" i="20"/>
  <c r="G200" i="20"/>
  <c r="H200" i="20"/>
  <c r="B201" i="20"/>
  <c r="C201" i="20"/>
  <c r="D201" i="20"/>
  <c r="E201" i="20"/>
  <c r="F201" i="20"/>
  <c r="G201" i="20"/>
  <c r="H201" i="20"/>
  <c r="B202" i="20"/>
  <c r="C202" i="20"/>
  <c r="D202" i="20"/>
  <c r="E202" i="20"/>
  <c r="F202" i="20"/>
  <c r="G202" i="20"/>
  <c r="H202" i="20"/>
  <c r="B203" i="20"/>
  <c r="C203" i="20"/>
  <c r="D203" i="20"/>
  <c r="E203" i="20"/>
  <c r="F203" i="20"/>
  <c r="G203" i="20"/>
  <c r="H203" i="20"/>
  <c r="B204" i="20"/>
  <c r="C204" i="20"/>
  <c r="D204" i="20"/>
  <c r="E204" i="20"/>
  <c r="F204" i="20"/>
  <c r="G204" i="20"/>
  <c r="H204" i="20"/>
  <c r="B205" i="20"/>
  <c r="C205" i="20"/>
  <c r="D205" i="20"/>
  <c r="E205" i="20"/>
  <c r="F205" i="20"/>
  <c r="G205" i="20"/>
  <c r="H205" i="20"/>
  <c r="B206" i="20"/>
  <c r="C206" i="20"/>
  <c r="D206" i="20"/>
  <c r="E206" i="20"/>
  <c r="F206" i="20"/>
  <c r="G206" i="20"/>
  <c r="H206" i="20"/>
  <c r="B207" i="20"/>
  <c r="C207" i="20"/>
  <c r="D207" i="20"/>
  <c r="E207" i="20"/>
  <c r="F207" i="20"/>
  <c r="G207" i="20"/>
  <c r="H207" i="20"/>
  <c r="B208" i="20"/>
  <c r="C208" i="20"/>
  <c r="D208" i="20"/>
  <c r="E208" i="20"/>
  <c r="F208" i="20"/>
  <c r="G208" i="20"/>
  <c r="H208" i="20"/>
  <c r="B209" i="20"/>
  <c r="C209" i="20"/>
  <c r="D209" i="20"/>
  <c r="E209" i="20"/>
  <c r="F209" i="20"/>
  <c r="G209" i="20"/>
  <c r="H209" i="20"/>
  <c r="B210" i="20"/>
  <c r="C210" i="20"/>
  <c r="D210" i="20"/>
  <c r="E210" i="20"/>
  <c r="F210" i="20"/>
  <c r="G210" i="20"/>
  <c r="H210" i="20"/>
  <c r="B211" i="20"/>
  <c r="C211" i="20"/>
  <c r="D211" i="20"/>
  <c r="E211" i="20"/>
  <c r="F211" i="20"/>
  <c r="G211" i="20"/>
  <c r="H211" i="20"/>
  <c r="B212" i="20"/>
  <c r="C212" i="20"/>
  <c r="D212" i="20"/>
  <c r="E212" i="20"/>
  <c r="F212" i="20"/>
  <c r="G212" i="20"/>
  <c r="H212" i="20"/>
  <c r="B213" i="20"/>
  <c r="C213" i="20"/>
  <c r="D213" i="20"/>
  <c r="E213" i="20"/>
  <c r="F213" i="20"/>
  <c r="G213" i="20"/>
  <c r="H213" i="20"/>
  <c r="B214" i="20"/>
  <c r="C214" i="20"/>
  <c r="D214" i="20"/>
  <c r="E214" i="20"/>
  <c r="F214" i="20"/>
  <c r="G214" i="20"/>
  <c r="H214" i="20"/>
  <c r="B215" i="20"/>
  <c r="C215" i="20"/>
  <c r="D215" i="20"/>
  <c r="E215" i="20"/>
  <c r="F215" i="20"/>
  <c r="G215" i="20"/>
  <c r="H215" i="20"/>
  <c r="B216" i="20"/>
  <c r="C216" i="20"/>
  <c r="D216" i="20"/>
  <c r="E216" i="20"/>
  <c r="F216" i="20"/>
  <c r="G216" i="20"/>
  <c r="H216" i="20"/>
  <c r="B217" i="20"/>
  <c r="C217" i="20"/>
  <c r="D217" i="20"/>
  <c r="E217" i="20"/>
  <c r="F217" i="20"/>
  <c r="G217" i="20"/>
  <c r="H217" i="20"/>
  <c r="B218" i="20"/>
  <c r="C218" i="20"/>
  <c r="D218" i="20"/>
  <c r="E218" i="20"/>
  <c r="F218" i="20"/>
  <c r="G218" i="20"/>
  <c r="H218" i="20"/>
  <c r="B219" i="20"/>
  <c r="C219" i="20"/>
  <c r="D219" i="20"/>
  <c r="E219" i="20"/>
  <c r="F219" i="20"/>
  <c r="G219" i="20"/>
  <c r="H219" i="20"/>
  <c r="B220" i="20"/>
  <c r="C220" i="20"/>
  <c r="D220" i="20"/>
  <c r="E220" i="20"/>
  <c r="F220" i="20"/>
  <c r="G220" i="20"/>
  <c r="H220" i="20"/>
  <c r="B221" i="20"/>
  <c r="C221" i="20"/>
  <c r="D221" i="20"/>
  <c r="E221" i="20"/>
  <c r="F221" i="20"/>
  <c r="G221" i="20"/>
  <c r="H221" i="20"/>
  <c r="B222" i="20"/>
  <c r="C222" i="20"/>
  <c r="D222" i="20"/>
  <c r="E222" i="20"/>
  <c r="F222" i="20"/>
  <c r="G222" i="20"/>
  <c r="H222" i="20"/>
  <c r="B223" i="20"/>
  <c r="C223" i="20"/>
  <c r="D223" i="20"/>
  <c r="E223" i="20"/>
  <c r="F223" i="20"/>
  <c r="G223" i="20"/>
  <c r="H223" i="20"/>
  <c r="B224" i="20"/>
  <c r="C224" i="20"/>
  <c r="D224" i="20"/>
  <c r="E224" i="20"/>
  <c r="F224" i="20"/>
  <c r="G224" i="20"/>
  <c r="H224" i="20"/>
  <c r="B225" i="20"/>
  <c r="C225" i="20"/>
  <c r="D225" i="20"/>
  <c r="E225" i="20"/>
  <c r="F225" i="20"/>
  <c r="G225" i="20"/>
  <c r="H225" i="20"/>
  <c r="B226" i="20"/>
  <c r="C226" i="20"/>
  <c r="D226" i="20"/>
  <c r="E226" i="20"/>
  <c r="F226" i="20"/>
  <c r="G226" i="20"/>
  <c r="H226" i="20"/>
  <c r="B227" i="20"/>
  <c r="C227" i="20"/>
  <c r="D227" i="20"/>
  <c r="E227" i="20"/>
  <c r="F227" i="20"/>
  <c r="G227" i="20"/>
  <c r="H227" i="20"/>
  <c r="B228" i="20"/>
  <c r="C228" i="20"/>
  <c r="D228" i="20"/>
  <c r="E228" i="20"/>
  <c r="F228" i="20"/>
  <c r="G228" i="20"/>
  <c r="H228" i="20"/>
  <c r="B229" i="20"/>
  <c r="C229" i="20"/>
  <c r="D229" i="20"/>
  <c r="E229" i="20"/>
  <c r="F229" i="20"/>
  <c r="G229" i="20"/>
  <c r="H229" i="20"/>
  <c r="B230" i="20"/>
  <c r="C230" i="20"/>
  <c r="D230" i="20"/>
  <c r="E230" i="20"/>
  <c r="F230" i="20"/>
  <c r="G230" i="20"/>
  <c r="H230" i="20"/>
  <c r="B231" i="20"/>
  <c r="C231" i="20"/>
  <c r="D231" i="20"/>
  <c r="E231" i="20"/>
  <c r="F231" i="20"/>
  <c r="G231" i="20"/>
  <c r="H231" i="20"/>
  <c r="B232" i="20"/>
  <c r="C232" i="20"/>
  <c r="D232" i="20"/>
  <c r="E232" i="20"/>
  <c r="F232" i="20"/>
  <c r="G232" i="20"/>
  <c r="H232" i="20"/>
  <c r="B233" i="20"/>
  <c r="C233" i="20"/>
  <c r="D233" i="20"/>
  <c r="E233" i="20"/>
  <c r="F233" i="20"/>
  <c r="G233" i="20"/>
  <c r="H233" i="20"/>
  <c r="B234" i="20"/>
  <c r="C234" i="20"/>
  <c r="D234" i="20"/>
  <c r="E234" i="20"/>
  <c r="F234" i="20"/>
  <c r="G234" i="20"/>
  <c r="H234" i="20"/>
  <c r="B235" i="20"/>
  <c r="C235" i="20"/>
  <c r="D235" i="20"/>
  <c r="E235" i="20"/>
  <c r="F235" i="20"/>
  <c r="G235" i="20"/>
  <c r="H235" i="20"/>
  <c r="B236" i="20"/>
  <c r="C236" i="20"/>
  <c r="D236" i="20"/>
  <c r="E236" i="20"/>
  <c r="F236" i="20"/>
  <c r="G236" i="20"/>
  <c r="H236" i="20"/>
  <c r="B237" i="20"/>
  <c r="C237" i="20"/>
  <c r="D237" i="20"/>
  <c r="E237" i="20"/>
  <c r="F237" i="20"/>
  <c r="G237" i="20"/>
  <c r="H237" i="20"/>
  <c r="B238" i="20"/>
  <c r="C238" i="20"/>
  <c r="D238" i="20"/>
  <c r="E238" i="20"/>
  <c r="F238" i="20"/>
  <c r="G238" i="20"/>
  <c r="H238" i="20"/>
  <c r="B239" i="20"/>
  <c r="C239" i="20"/>
  <c r="D239" i="20"/>
  <c r="E239" i="20"/>
  <c r="F239" i="20"/>
  <c r="G239" i="20"/>
  <c r="H239" i="20"/>
  <c r="B240" i="20"/>
  <c r="C240" i="20"/>
  <c r="D240" i="20"/>
  <c r="E240" i="20"/>
  <c r="F240" i="20"/>
  <c r="G240" i="20"/>
  <c r="H240" i="20"/>
  <c r="B241" i="20"/>
  <c r="C241" i="20"/>
  <c r="D241" i="20"/>
  <c r="E241" i="20"/>
  <c r="F241" i="20"/>
  <c r="G241" i="20"/>
  <c r="H241" i="20"/>
  <c r="B242" i="20"/>
  <c r="C242" i="20"/>
  <c r="D242" i="20"/>
  <c r="E242" i="20"/>
  <c r="F242" i="20"/>
  <c r="G242" i="20"/>
  <c r="H242" i="20"/>
  <c r="B243" i="20"/>
  <c r="C243" i="20"/>
  <c r="D243" i="20"/>
  <c r="E243" i="20"/>
  <c r="F243" i="20"/>
  <c r="G243" i="20"/>
  <c r="H243" i="20"/>
  <c r="B244" i="20"/>
  <c r="C244" i="20"/>
  <c r="D244" i="20"/>
  <c r="E244" i="20"/>
  <c r="F244" i="20"/>
  <c r="G244" i="20"/>
  <c r="H244" i="20"/>
  <c r="B245" i="20"/>
  <c r="C245" i="20"/>
  <c r="D245" i="20"/>
  <c r="E245" i="20"/>
  <c r="F245" i="20"/>
  <c r="G245" i="20"/>
  <c r="H245" i="20"/>
  <c r="B246" i="20"/>
  <c r="C246" i="20"/>
  <c r="D246" i="20"/>
  <c r="E246" i="20"/>
  <c r="F246" i="20"/>
  <c r="G246" i="20"/>
  <c r="H246" i="20"/>
  <c r="B247" i="20"/>
  <c r="C247" i="20"/>
  <c r="D247" i="20"/>
  <c r="E247" i="20"/>
  <c r="F247" i="20"/>
  <c r="G247" i="20"/>
  <c r="H247" i="20"/>
  <c r="B248" i="20"/>
  <c r="C248" i="20"/>
  <c r="D248" i="20"/>
  <c r="E248" i="20"/>
  <c r="F248" i="20"/>
  <c r="G248" i="20"/>
  <c r="H248" i="20"/>
  <c r="B249" i="20"/>
  <c r="C249" i="20"/>
  <c r="D249" i="20"/>
  <c r="E249" i="20"/>
  <c r="F249" i="20"/>
  <c r="G249" i="20"/>
  <c r="H249" i="20"/>
  <c r="B250" i="20"/>
  <c r="C250" i="20"/>
  <c r="D250" i="20"/>
  <c r="E250" i="20"/>
  <c r="F250" i="20"/>
  <c r="G250" i="20"/>
  <c r="H250" i="20"/>
  <c r="B251" i="20"/>
  <c r="C251" i="20"/>
  <c r="D251" i="20"/>
  <c r="E251" i="20"/>
  <c r="F251" i="20"/>
  <c r="G251" i="20"/>
  <c r="H251" i="20"/>
  <c r="B252" i="20"/>
  <c r="C252" i="20"/>
  <c r="D252" i="20"/>
  <c r="E252" i="20"/>
  <c r="F252" i="20"/>
  <c r="G252" i="20"/>
  <c r="H252" i="20"/>
  <c r="B253" i="20"/>
  <c r="C253" i="20"/>
  <c r="D253" i="20"/>
  <c r="E253" i="20"/>
  <c r="F253" i="20"/>
  <c r="G253" i="20"/>
  <c r="H253" i="20"/>
  <c r="B254" i="20"/>
  <c r="C254" i="20"/>
  <c r="D254" i="20"/>
  <c r="E254" i="20"/>
  <c r="F254" i="20"/>
  <c r="G254" i="20"/>
  <c r="H254" i="20"/>
  <c r="B255" i="20"/>
  <c r="C255" i="20"/>
  <c r="D255" i="20"/>
  <c r="E255" i="20"/>
  <c r="F255" i="20"/>
  <c r="G255" i="20"/>
  <c r="H255" i="20"/>
  <c r="B256" i="20"/>
  <c r="C256" i="20"/>
  <c r="D256" i="20"/>
  <c r="E256" i="20"/>
  <c r="F256" i="20"/>
  <c r="G256" i="20"/>
  <c r="H256" i="20"/>
  <c r="B257" i="20"/>
  <c r="C257" i="20"/>
  <c r="D257" i="20"/>
  <c r="E257" i="20"/>
  <c r="F257" i="20"/>
  <c r="G257" i="20"/>
  <c r="H257" i="20"/>
  <c r="B258" i="20"/>
  <c r="C258" i="20"/>
  <c r="D258" i="20"/>
  <c r="E258" i="20"/>
  <c r="F258" i="20"/>
  <c r="G258" i="20"/>
  <c r="H258" i="20"/>
  <c r="B259" i="20"/>
  <c r="C259" i="20"/>
  <c r="D259" i="20"/>
  <c r="E259" i="20"/>
  <c r="F259" i="20"/>
  <c r="G259" i="20"/>
  <c r="H259" i="20"/>
  <c r="B260" i="20"/>
  <c r="C260" i="20"/>
  <c r="D260" i="20"/>
  <c r="E260" i="20"/>
  <c r="F260" i="20"/>
  <c r="G260" i="20"/>
  <c r="H260" i="20"/>
  <c r="B261" i="20"/>
  <c r="C261" i="20"/>
  <c r="D261" i="20"/>
  <c r="E261" i="20"/>
  <c r="F261" i="20"/>
  <c r="G261" i="20"/>
  <c r="H261" i="20"/>
  <c r="B262" i="20"/>
  <c r="C262" i="20"/>
  <c r="D262" i="20"/>
  <c r="E262" i="20"/>
  <c r="F262" i="20"/>
  <c r="G262" i="20"/>
  <c r="H262" i="20"/>
  <c r="B263" i="20"/>
  <c r="C263" i="20"/>
  <c r="D263" i="20"/>
  <c r="E263" i="20"/>
  <c r="F263" i="20"/>
  <c r="G263" i="20"/>
  <c r="H263" i="20"/>
  <c r="B264" i="20"/>
  <c r="C264" i="20"/>
  <c r="D264" i="20"/>
  <c r="E264" i="20"/>
  <c r="F264" i="20"/>
  <c r="G264" i="20"/>
  <c r="H264" i="20"/>
  <c r="B265" i="20"/>
  <c r="C265" i="20"/>
  <c r="D265" i="20"/>
  <c r="E265" i="20"/>
  <c r="F265" i="20"/>
  <c r="G265" i="20"/>
  <c r="H265" i="20"/>
  <c r="B266" i="20"/>
  <c r="C266" i="20"/>
  <c r="D266" i="20"/>
  <c r="E266" i="20"/>
  <c r="F266" i="20"/>
  <c r="G266" i="20"/>
  <c r="H266" i="20"/>
  <c r="B267" i="20"/>
  <c r="C267" i="20"/>
  <c r="D267" i="20"/>
  <c r="E267" i="20"/>
  <c r="F267" i="20"/>
  <c r="G267" i="20"/>
  <c r="H267" i="20"/>
  <c r="B268" i="20"/>
  <c r="C268" i="20"/>
  <c r="D268" i="20"/>
  <c r="E268" i="20"/>
  <c r="F268" i="20"/>
  <c r="G268" i="20"/>
  <c r="H268" i="20"/>
  <c r="B269" i="20"/>
  <c r="C269" i="20"/>
  <c r="D269" i="20"/>
  <c r="E269" i="20"/>
  <c r="F269" i="20"/>
  <c r="G269" i="20"/>
  <c r="H269" i="20"/>
  <c r="B270" i="20"/>
  <c r="C270" i="20"/>
  <c r="D270" i="20"/>
  <c r="E270" i="20"/>
  <c r="F270" i="20"/>
  <c r="G270" i="20"/>
  <c r="H270" i="20"/>
  <c r="B271" i="20"/>
  <c r="C271" i="20"/>
  <c r="D271" i="20"/>
  <c r="E271" i="20"/>
  <c r="F271" i="20"/>
  <c r="G271" i="20"/>
  <c r="H271" i="20"/>
  <c r="B272" i="20"/>
  <c r="C272" i="20"/>
  <c r="D272" i="20"/>
  <c r="E272" i="20"/>
  <c r="F272" i="20"/>
  <c r="G272" i="20"/>
  <c r="H272" i="20"/>
  <c r="B273" i="20"/>
  <c r="C273" i="20"/>
  <c r="D273" i="20"/>
  <c r="E273" i="20"/>
  <c r="F273" i="20"/>
  <c r="G273" i="20"/>
  <c r="H273" i="20"/>
  <c r="B274" i="20"/>
  <c r="C274" i="20"/>
  <c r="D274" i="20"/>
  <c r="E274" i="20"/>
  <c r="F274" i="20"/>
  <c r="G274" i="20"/>
  <c r="H274" i="20"/>
  <c r="B275" i="20"/>
  <c r="C275" i="20"/>
  <c r="D275" i="20"/>
  <c r="E275" i="20"/>
  <c r="F275" i="20"/>
  <c r="G275" i="20"/>
  <c r="H275" i="20"/>
  <c r="B276" i="20"/>
  <c r="C276" i="20"/>
  <c r="D276" i="20"/>
  <c r="E276" i="20"/>
  <c r="F276" i="20"/>
  <c r="G276" i="20"/>
  <c r="H276" i="20"/>
  <c r="B277" i="20"/>
  <c r="C277" i="20"/>
  <c r="D277" i="20"/>
  <c r="E277" i="20"/>
  <c r="F277" i="20"/>
  <c r="G277" i="20"/>
  <c r="H277" i="20"/>
  <c r="B278" i="20"/>
  <c r="C278" i="20"/>
  <c r="D278" i="20"/>
  <c r="E278" i="20"/>
  <c r="F278" i="20"/>
  <c r="G278" i="20"/>
  <c r="H278" i="20"/>
  <c r="B279" i="20"/>
  <c r="C279" i="20"/>
  <c r="D279" i="20"/>
  <c r="E279" i="20"/>
  <c r="F279" i="20"/>
  <c r="G279" i="20"/>
  <c r="H279" i="20"/>
  <c r="B280" i="20"/>
  <c r="C280" i="20"/>
  <c r="D280" i="20"/>
  <c r="E280" i="20"/>
  <c r="F280" i="20"/>
  <c r="G280" i="20"/>
  <c r="H280" i="20"/>
  <c r="B281" i="20"/>
  <c r="C281" i="20"/>
  <c r="D281" i="20"/>
  <c r="E281" i="20"/>
  <c r="F281" i="20"/>
  <c r="G281" i="20"/>
  <c r="H281" i="20"/>
  <c r="B282" i="20"/>
  <c r="C282" i="20"/>
  <c r="D282" i="20"/>
  <c r="E282" i="20"/>
  <c r="F282" i="20"/>
  <c r="G282" i="20"/>
  <c r="H282" i="20"/>
  <c r="B283" i="20"/>
  <c r="C283" i="20"/>
  <c r="D283" i="20"/>
  <c r="E283" i="20"/>
  <c r="F283" i="20"/>
  <c r="G283" i="20"/>
  <c r="H283" i="20"/>
  <c r="B284" i="20"/>
  <c r="C284" i="20"/>
  <c r="D284" i="20"/>
  <c r="E284" i="20"/>
  <c r="F284" i="20"/>
  <c r="G284" i="20"/>
  <c r="H284" i="20"/>
  <c r="B285" i="20"/>
  <c r="C285" i="20"/>
  <c r="D285" i="20"/>
  <c r="E285" i="20"/>
  <c r="F285" i="20"/>
  <c r="G285" i="20"/>
  <c r="H285" i="20"/>
  <c r="B286" i="20"/>
  <c r="C286" i="20"/>
  <c r="D286" i="20"/>
  <c r="E286" i="20"/>
  <c r="F286" i="20"/>
  <c r="G286" i="20"/>
  <c r="H286" i="20"/>
  <c r="B287" i="20"/>
  <c r="C287" i="20"/>
  <c r="D287" i="20"/>
  <c r="E287" i="20"/>
  <c r="F287" i="20"/>
  <c r="G287" i="20"/>
  <c r="H287" i="20"/>
  <c r="B288" i="20"/>
  <c r="C288" i="20"/>
  <c r="D288" i="20"/>
  <c r="E288" i="20"/>
  <c r="F288" i="20"/>
  <c r="G288" i="20"/>
  <c r="H288" i="20"/>
  <c r="B289" i="20"/>
  <c r="C289" i="20"/>
  <c r="D289" i="20"/>
  <c r="E289" i="20"/>
  <c r="F289" i="20"/>
  <c r="G289" i="20"/>
  <c r="H289" i="20"/>
  <c r="B290" i="20"/>
  <c r="C290" i="20"/>
  <c r="D290" i="20"/>
  <c r="E290" i="20"/>
  <c r="F290" i="20"/>
  <c r="G290" i="20"/>
  <c r="H290" i="20"/>
  <c r="B291" i="20"/>
  <c r="C291" i="20"/>
  <c r="D291" i="20"/>
  <c r="E291" i="20"/>
  <c r="F291" i="20"/>
  <c r="G291" i="20"/>
  <c r="H291" i="20"/>
  <c r="B292" i="20"/>
  <c r="C292" i="20"/>
  <c r="D292" i="20"/>
  <c r="E292" i="20"/>
  <c r="F292" i="20"/>
  <c r="G292" i="20"/>
  <c r="H292" i="20"/>
  <c r="B293" i="20"/>
  <c r="C293" i="20"/>
  <c r="D293" i="20"/>
  <c r="E293" i="20"/>
  <c r="F293" i="20"/>
  <c r="G293" i="20"/>
  <c r="H293" i="20"/>
  <c r="B294" i="20"/>
  <c r="C294" i="20"/>
  <c r="D294" i="20"/>
  <c r="E294" i="20"/>
  <c r="F294" i="20"/>
  <c r="G294" i="20"/>
  <c r="H294" i="20"/>
  <c r="B295" i="20"/>
  <c r="C295" i="20"/>
  <c r="D295" i="20"/>
  <c r="E295" i="20"/>
  <c r="F295" i="20"/>
  <c r="G295" i="20"/>
  <c r="H295" i="20"/>
  <c r="B296" i="20"/>
  <c r="C296" i="20"/>
  <c r="D296" i="20"/>
  <c r="E296" i="20"/>
  <c r="F296" i="20"/>
  <c r="G296" i="20"/>
  <c r="H296" i="20"/>
  <c r="J2" i="20"/>
  <c r="B5" i="20"/>
  <c r="C5" i="20"/>
  <c r="D5" i="20"/>
  <c r="E5" i="20"/>
  <c r="F5" i="20"/>
  <c r="G5" i="20"/>
  <c r="H5" i="20"/>
  <c r="I5" i="20"/>
  <c r="A5" i="20"/>
  <c r="A401" i="19"/>
  <c r="B401" i="19"/>
  <c r="C401" i="19"/>
  <c r="D401" i="19"/>
  <c r="E401" i="19"/>
  <c r="F401" i="19"/>
  <c r="G401" i="19"/>
  <c r="H401" i="19"/>
  <c r="I401" i="19"/>
  <c r="J401" i="19"/>
  <c r="K401" i="19"/>
  <c r="L401" i="19"/>
  <c r="M401" i="19"/>
  <c r="N401" i="19"/>
  <c r="O401" i="19"/>
  <c r="P401" i="19"/>
  <c r="Q401" i="19"/>
  <c r="R401" i="19"/>
  <c r="S401" i="19"/>
  <c r="T401" i="19"/>
  <c r="U401" i="19"/>
  <c r="V401" i="19"/>
  <c r="W401" i="19"/>
  <c r="X401" i="19"/>
  <c r="Y401" i="19"/>
  <c r="Z401" i="19"/>
  <c r="AA401" i="19"/>
  <c r="AB401" i="19"/>
  <c r="AC401" i="19"/>
  <c r="AD401" i="19"/>
  <c r="AE401" i="19"/>
  <c r="A402" i="19"/>
  <c r="B402" i="19"/>
  <c r="C402" i="19"/>
  <c r="D402" i="19"/>
  <c r="E402" i="19"/>
  <c r="F402" i="19"/>
  <c r="G402" i="19"/>
  <c r="H402" i="19"/>
  <c r="I402" i="19"/>
  <c r="J402" i="19"/>
  <c r="K402" i="19"/>
  <c r="L402" i="19"/>
  <c r="M402" i="19"/>
  <c r="N402" i="19"/>
  <c r="O402" i="19"/>
  <c r="P402" i="19"/>
  <c r="Q402" i="19"/>
  <c r="R402" i="19"/>
  <c r="S402" i="19"/>
  <c r="T402" i="19"/>
  <c r="U402" i="19"/>
  <c r="V402" i="19"/>
  <c r="W402" i="19"/>
  <c r="X402" i="19"/>
  <c r="Y402" i="19"/>
  <c r="Z402" i="19"/>
  <c r="AA402" i="19"/>
  <c r="AB402" i="19"/>
  <c r="AC402" i="19"/>
  <c r="AD402" i="19"/>
  <c r="AE402" i="19"/>
  <c r="A403" i="19"/>
  <c r="B403" i="19"/>
  <c r="C403" i="19"/>
  <c r="D403" i="19"/>
  <c r="E403" i="19"/>
  <c r="F403" i="19"/>
  <c r="G403" i="19"/>
  <c r="H403" i="19"/>
  <c r="I403" i="19"/>
  <c r="J403" i="19"/>
  <c r="K403" i="19"/>
  <c r="L403" i="19"/>
  <c r="M403" i="19"/>
  <c r="N403" i="19"/>
  <c r="O403" i="19"/>
  <c r="P403" i="19"/>
  <c r="Q403" i="19"/>
  <c r="R403" i="19"/>
  <c r="S403" i="19"/>
  <c r="T403" i="19"/>
  <c r="U403" i="19"/>
  <c r="V403" i="19"/>
  <c r="W403" i="19"/>
  <c r="X403" i="19"/>
  <c r="Y403" i="19"/>
  <c r="Z403" i="19"/>
  <c r="AA403" i="19"/>
  <c r="AB403" i="19"/>
  <c r="AC403" i="19"/>
  <c r="AD403" i="19"/>
  <c r="AE403" i="19"/>
  <c r="A404" i="19"/>
  <c r="B404" i="19"/>
  <c r="C404" i="19"/>
  <c r="D404" i="19"/>
  <c r="E404" i="19"/>
  <c r="F404" i="19"/>
  <c r="G404" i="19"/>
  <c r="H404" i="19"/>
  <c r="I404" i="19"/>
  <c r="J404" i="19"/>
  <c r="K404" i="19"/>
  <c r="L404" i="19"/>
  <c r="M404" i="19"/>
  <c r="N404" i="19"/>
  <c r="O404" i="19"/>
  <c r="P404" i="19"/>
  <c r="Q404" i="19"/>
  <c r="R404" i="19"/>
  <c r="S404" i="19"/>
  <c r="T404" i="19"/>
  <c r="U404" i="19"/>
  <c r="V404" i="19"/>
  <c r="W404" i="19"/>
  <c r="X404" i="19"/>
  <c r="Y404" i="19"/>
  <c r="Z404" i="19"/>
  <c r="AA404" i="19"/>
  <c r="AB404" i="19"/>
  <c r="AC404" i="19"/>
  <c r="AD404" i="19"/>
  <c r="AE404" i="19"/>
  <c r="A405" i="19"/>
  <c r="B405" i="19"/>
  <c r="C405" i="19"/>
  <c r="D405" i="19"/>
  <c r="E405" i="19"/>
  <c r="F405" i="19"/>
  <c r="G405" i="19"/>
  <c r="H405" i="19"/>
  <c r="I405" i="19"/>
  <c r="J405" i="19"/>
  <c r="K405" i="19"/>
  <c r="L405" i="19"/>
  <c r="M405" i="19"/>
  <c r="N405" i="19"/>
  <c r="O405" i="19"/>
  <c r="P405" i="19"/>
  <c r="Q405" i="19"/>
  <c r="R405" i="19"/>
  <c r="S405" i="19"/>
  <c r="T405" i="19"/>
  <c r="U405" i="19"/>
  <c r="V405" i="19"/>
  <c r="W405" i="19"/>
  <c r="X405" i="19"/>
  <c r="Y405" i="19"/>
  <c r="Z405" i="19"/>
  <c r="AA405" i="19"/>
  <c r="AB405" i="19"/>
  <c r="AC405" i="19"/>
  <c r="AD405" i="19"/>
  <c r="AE405" i="19"/>
  <c r="A406" i="19"/>
  <c r="B406" i="19"/>
  <c r="C406" i="19"/>
  <c r="D406" i="19"/>
  <c r="E406" i="19"/>
  <c r="F406" i="19"/>
  <c r="G406" i="19"/>
  <c r="H406" i="19"/>
  <c r="I406" i="19"/>
  <c r="J406" i="19"/>
  <c r="K406" i="19"/>
  <c r="L406" i="19"/>
  <c r="M406" i="19"/>
  <c r="N406" i="19"/>
  <c r="O406" i="19"/>
  <c r="P406" i="19"/>
  <c r="Q406" i="19"/>
  <c r="R406" i="19"/>
  <c r="S406" i="19"/>
  <c r="T406" i="19"/>
  <c r="U406" i="19"/>
  <c r="V406" i="19"/>
  <c r="W406" i="19"/>
  <c r="X406" i="19"/>
  <c r="Y406" i="19"/>
  <c r="Z406" i="19"/>
  <c r="AA406" i="19"/>
  <c r="AB406" i="19"/>
  <c r="AC406" i="19"/>
  <c r="AD406" i="19"/>
  <c r="AE406" i="19"/>
  <c r="A407" i="19"/>
  <c r="B407" i="19"/>
  <c r="C407" i="19"/>
  <c r="D407" i="19"/>
  <c r="E407" i="19"/>
  <c r="F407" i="19"/>
  <c r="G407" i="19"/>
  <c r="H407" i="19"/>
  <c r="I407" i="19"/>
  <c r="J407" i="19"/>
  <c r="K407" i="19"/>
  <c r="L407" i="19"/>
  <c r="M407" i="19"/>
  <c r="N407" i="19"/>
  <c r="O407" i="19"/>
  <c r="P407" i="19"/>
  <c r="Q407" i="19"/>
  <c r="R407" i="19"/>
  <c r="S407" i="19"/>
  <c r="T407" i="19"/>
  <c r="U407" i="19"/>
  <c r="V407" i="19"/>
  <c r="W407" i="19"/>
  <c r="X407" i="19"/>
  <c r="Y407" i="19"/>
  <c r="Z407" i="19"/>
  <c r="AA407" i="19"/>
  <c r="AB407" i="19"/>
  <c r="AC407" i="19"/>
  <c r="AD407" i="19"/>
  <c r="AE407" i="19"/>
  <c r="A408" i="19"/>
  <c r="B408" i="19"/>
  <c r="C408" i="19"/>
  <c r="D408" i="19"/>
  <c r="E408" i="19"/>
  <c r="F408" i="19"/>
  <c r="G408" i="19"/>
  <c r="H408" i="19"/>
  <c r="I408" i="19"/>
  <c r="J408" i="19"/>
  <c r="K408" i="19"/>
  <c r="L408" i="19"/>
  <c r="M408" i="19"/>
  <c r="N408" i="19"/>
  <c r="O408" i="19"/>
  <c r="P408" i="19"/>
  <c r="Q408" i="19"/>
  <c r="R408" i="19"/>
  <c r="S408" i="19"/>
  <c r="T408" i="19"/>
  <c r="U408" i="19"/>
  <c r="V408" i="19"/>
  <c r="W408" i="19"/>
  <c r="X408" i="19"/>
  <c r="Y408" i="19"/>
  <c r="Z408" i="19"/>
  <c r="AA408" i="19"/>
  <c r="AB408" i="19"/>
  <c r="AC408" i="19"/>
  <c r="AD408" i="19"/>
  <c r="AE408" i="19"/>
  <c r="A409" i="19"/>
  <c r="B409" i="19"/>
  <c r="C409" i="19"/>
  <c r="D409" i="19"/>
  <c r="E409" i="19"/>
  <c r="F409" i="19"/>
  <c r="G409" i="19"/>
  <c r="H409" i="19"/>
  <c r="I409" i="19"/>
  <c r="J409" i="19"/>
  <c r="K409" i="19"/>
  <c r="L409" i="19"/>
  <c r="M409" i="19"/>
  <c r="N409" i="19"/>
  <c r="O409" i="19"/>
  <c r="P409" i="19"/>
  <c r="Q409" i="19"/>
  <c r="R409" i="19"/>
  <c r="S409" i="19"/>
  <c r="T409" i="19"/>
  <c r="U409" i="19"/>
  <c r="V409" i="19"/>
  <c r="W409" i="19"/>
  <c r="X409" i="19"/>
  <c r="Y409" i="19"/>
  <c r="Z409" i="19"/>
  <c r="AA409" i="19"/>
  <c r="AB409" i="19"/>
  <c r="AC409" i="19"/>
  <c r="AD409" i="19"/>
  <c r="AE409" i="19"/>
  <c r="A410" i="19"/>
  <c r="B410" i="19"/>
  <c r="C410" i="19"/>
  <c r="D410" i="19"/>
  <c r="E410" i="19"/>
  <c r="F410" i="19"/>
  <c r="G410" i="19"/>
  <c r="H410" i="19"/>
  <c r="I410" i="19"/>
  <c r="J410" i="19"/>
  <c r="K410" i="19"/>
  <c r="L410" i="19"/>
  <c r="M410" i="19"/>
  <c r="N410" i="19"/>
  <c r="O410" i="19"/>
  <c r="P410" i="19"/>
  <c r="Q410" i="19"/>
  <c r="R410" i="19"/>
  <c r="S410" i="19"/>
  <c r="T410" i="19"/>
  <c r="U410" i="19"/>
  <c r="V410" i="19"/>
  <c r="W410" i="19"/>
  <c r="X410" i="19"/>
  <c r="Y410" i="19"/>
  <c r="Z410" i="19"/>
  <c r="AA410" i="19"/>
  <c r="AB410" i="19"/>
  <c r="AC410" i="19"/>
  <c r="AD410" i="19"/>
  <c r="AE410" i="19"/>
  <c r="A411" i="19"/>
  <c r="B411" i="19"/>
  <c r="C411" i="19"/>
  <c r="D411" i="19"/>
  <c r="E411" i="19"/>
  <c r="F411" i="19"/>
  <c r="G411" i="19"/>
  <c r="H411" i="19"/>
  <c r="I411" i="19"/>
  <c r="J411" i="19"/>
  <c r="K411" i="19"/>
  <c r="L411" i="19"/>
  <c r="M411" i="19"/>
  <c r="N411" i="19"/>
  <c r="O411" i="19"/>
  <c r="P411" i="19"/>
  <c r="Q411" i="19"/>
  <c r="R411" i="19"/>
  <c r="S411" i="19"/>
  <c r="T411" i="19"/>
  <c r="U411" i="19"/>
  <c r="V411" i="19"/>
  <c r="W411" i="19"/>
  <c r="X411" i="19"/>
  <c r="Y411" i="19"/>
  <c r="Z411" i="19"/>
  <c r="AA411" i="19"/>
  <c r="AB411" i="19"/>
  <c r="AC411" i="19"/>
  <c r="AD411" i="19"/>
  <c r="AE411" i="19"/>
  <c r="A412" i="19"/>
  <c r="B412" i="19"/>
  <c r="C412" i="19"/>
  <c r="D412" i="19"/>
  <c r="E412" i="19"/>
  <c r="F412" i="19"/>
  <c r="G412" i="19"/>
  <c r="H412" i="19"/>
  <c r="I412" i="19"/>
  <c r="J412" i="19"/>
  <c r="K412" i="19"/>
  <c r="L412" i="19"/>
  <c r="M412" i="19"/>
  <c r="N412" i="19"/>
  <c r="O412" i="19"/>
  <c r="P412" i="19"/>
  <c r="Q412" i="19"/>
  <c r="R412" i="19"/>
  <c r="S412" i="19"/>
  <c r="T412" i="19"/>
  <c r="U412" i="19"/>
  <c r="V412" i="19"/>
  <c r="W412" i="19"/>
  <c r="X412" i="19"/>
  <c r="Y412" i="19"/>
  <c r="Z412" i="19"/>
  <c r="AA412" i="19"/>
  <c r="AB412" i="19"/>
  <c r="AC412" i="19"/>
  <c r="AD412" i="19"/>
  <c r="AE412" i="19"/>
  <c r="A413" i="19"/>
  <c r="B413" i="19"/>
  <c r="C413" i="19"/>
  <c r="D413" i="19"/>
  <c r="E413" i="19"/>
  <c r="F413" i="19"/>
  <c r="G413" i="19"/>
  <c r="H413" i="19"/>
  <c r="I413" i="19"/>
  <c r="J413" i="19"/>
  <c r="K413" i="19"/>
  <c r="L413" i="19"/>
  <c r="M413" i="19"/>
  <c r="N413" i="19"/>
  <c r="O413" i="19"/>
  <c r="P413" i="19"/>
  <c r="Q413" i="19"/>
  <c r="R413" i="19"/>
  <c r="S413" i="19"/>
  <c r="T413" i="19"/>
  <c r="U413" i="19"/>
  <c r="V413" i="19"/>
  <c r="W413" i="19"/>
  <c r="X413" i="19"/>
  <c r="Y413" i="19"/>
  <c r="Z413" i="19"/>
  <c r="AA413" i="19"/>
  <c r="AB413" i="19"/>
  <c r="AC413" i="19"/>
  <c r="AD413" i="19"/>
  <c r="AE413" i="19"/>
  <c r="A414" i="19"/>
  <c r="B414" i="19"/>
  <c r="C414" i="19"/>
  <c r="D414" i="19"/>
  <c r="E414" i="19"/>
  <c r="F414" i="19"/>
  <c r="G414" i="19"/>
  <c r="H414" i="19"/>
  <c r="I414" i="19"/>
  <c r="J414" i="19"/>
  <c r="K414" i="19"/>
  <c r="L414" i="19"/>
  <c r="M414" i="19"/>
  <c r="N414" i="19"/>
  <c r="O414" i="19"/>
  <c r="P414" i="19"/>
  <c r="Q414" i="19"/>
  <c r="R414" i="19"/>
  <c r="S414" i="19"/>
  <c r="T414" i="19"/>
  <c r="U414" i="19"/>
  <c r="V414" i="19"/>
  <c r="W414" i="19"/>
  <c r="X414" i="19"/>
  <c r="Y414" i="19"/>
  <c r="Z414" i="19"/>
  <c r="AA414" i="19"/>
  <c r="AB414" i="19"/>
  <c r="AC414" i="19"/>
  <c r="AD414" i="19"/>
  <c r="AE414" i="19"/>
  <c r="A415" i="19"/>
  <c r="B415" i="19"/>
  <c r="C415" i="19"/>
  <c r="D415" i="19"/>
  <c r="E415" i="19"/>
  <c r="F415" i="19"/>
  <c r="G415" i="19"/>
  <c r="H415" i="19"/>
  <c r="I415" i="19"/>
  <c r="J415" i="19"/>
  <c r="K415" i="19"/>
  <c r="L415" i="19"/>
  <c r="M415" i="19"/>
  <c r="N415" i="19"/>
  <c r="O415" i="19"/>
  <c r="P415" i="19"/>
  <c r="Q415" i="19"/>
  <c r="R415" i="19"/>
  <c r="S415" i="19"/>
  <c r="T415" i="19"/>
  <c r="U415" i="19"/>
  <c r="V415" i="19"/>
  <c r="W415" i="19"/>
  <c r="X415" i="19"/>
  <c r="Y415" i="19"/>
  <c r="Z415" i="19"/>
  <c r="AA415" i="19"/>
  <c r="AB415" i="19"/>
  <c r="AC415" i="19"/>
  <c r="AD415" i="19"/>
  <c r="AE415" i="19"/>
  <c r="A416" i="19"/>
  <c r="B416" i="19"/>
  <c r="C416" i="19"/>
  <c r="D416" i="19"/>
  <c r="E416" i="19"/>
  <c r="F416" i="19"/>
  <c r="G416" i="19"/>
  <c r="H416" i="19"/>
  <c r="I416" i="19"/>
  <c r="J416" i="19"/>
  <c r="K416" i="19"/>
  <c r="L416" i="19"/>
  <c r="M416" i="19"/>
  <c r="N416" i="19"/>
  <c r="O416" i="19"/>
  <c r="P416" i="19"/>
  <c r="Q416" i="19"/>
  <c r="R416" i="19"/>
  <c r="S416" i="19"/>
  <c r="T416" i="19"/>
  <c r="U416" i="19"/>
  <c r="V416" i="19"/>
  <c r="W416" i="19"/>
  <c r="X416" i="19"/>
  <c r="Y416" i="19"/>
  <c r="Z416" i="19"/>
  <c r="AA416" i="19"/>
  <c r="AB416" i="19"/>
  <c r="AC416" i="19"/>
  <c r="AD416" i="19"/>
  <c r="AE416" i="19"/>
  <c r="A417" i="19"/>
  <c r="B417" i="19"/>
  <c r="C417" i="19"/>
  <c r="D417" i="19"/>
  <c r="E417" i="19"/>
  <c r="F417" i="19"/>
  <c r="G417" i="19"/>
  <c r="H417" i="19"/>
  <c r="I417" i="19"/>
  <c r="J417" i="19"/>
  <c r="K417" i="19"/>
  <c r="L417" i="19"/>
  <c r="M417" i="19"/>
  <c r="N417" i="19"/>
  <c r="O417" i="19"/>
  <c r="P417" i="19"/>
  <c r="Q417" i="19"/>
  <c r="R417" i="19"/>
  <c r="S417" i="19"/>
  <c r="T417" i="19"/>
  <c r="U417" i="19"/>
  <c r="V417" i="19"/>
  <c r="W417" i="19"/>
  <c r="X417" i="19"/>
  <c r="Y417" i="19"/>
  <c r="Z417" i="19"/>
  <c r="AA417" i="19"/>
  <c r="AB417" i="19"/>
  <c r="AC417" i="19"/>
  <c r="AD417" i="19"/>
  <c r="AE417" i="19"/>
  <c r="A418" i="19"/>
  <c r="B418" i="19"/>
  <c r="C418" i="19"/>
  <c r="D418" i="19"/>
  <c r="E418" i="19"/>
  <c r="F418" i="19"/>
  <c r="G418" i="19"/>
  <c r="H418" i="19"/>
  <c r="I418" i="19"/>
  <c r="J418" i="19"/>
  <c r="K418" i="19"/>
  <c r="L418" i="19"/>
  <c r="M418" i="19"/>
  <c r="N418" i="19"/>
  <c r="O418" i="19"/>
  <c r="P418" i="19"/>
  <c r="Q418" i="19"/>
  <c r="R418" i="19"/>
  <c r="S418" i="19"/>
  <c r="T418" i="19"/>
  <c r="U418" i="19"/>
  <c r="V418" i="19"/>
  <c r="W418" i="19"/>
  <c r="X418" i="19"/>
  <c r="Y418" i="19"/>
  <c r="Z418" i="19"/>
  <c r="AA418" i="19"/>
  <c r="AB418" i="19"/>
  <c r="AC418" i="19"/>
  <c r="AD418" i="19"/>
  <c r="AE418" i="19"/>
  <c r="A419" i="19"/>
  <c r="B419" i="19"/>
  <c r="C419" i="19"/>
  <c r="D419" i="19"/>
  <c r="E419" i="19"/>
  <c r="F419" i="19"/>
  <c r="G419" i="19"/>
  <c r="H419" i="19"/>
  <c r="I419" i="19"/>
  <c r="J419" i="19"/>
  <c r="K419" i="19"/>
  <c r="L419" i="19"/>
  <c r="M419" i="19"/>
  <c r="N419" i="19"/>
  <c r="O419" i="19"/>
  <c r="P419" i="19"/>
  <c r="Q419" i="19"/>
  <c r="R419" i="19"/>
  <c r="S419" i="19"/>
  <c r="T419" i="19"/>
  <c r="U419" i="19"/>
  <c r="V419" i="19"/>
  <c r="W419" i="19"/>
  <c r="X419" i="19"/>
  <c r="Y419" i="19"/>
  <c r="Z419" i="19"/>
  <c r="AA419" i="19"/>
  <c r="AB419" i="19"/>
  <c r="AC419" i="19"/>
  <c r="AD419" i="19"/>
  <c r="AE419" i="19"/>
  <c r="A420" i="19"/>
  <c r="B420" i="19"/>
  <c r="C420" i="19"/>
  <c r="D420" i="19"/>
  <c r="E420" i="19"/>
  <c r="F420" i="19"/>
  <c r="G420" i="19"/>
  <c r="H420" i="19"/>
  <c r="I420" i="19"/>
  <c r="J420" i="19"/>
  <c r="K420" i="19"/>
  <c r="L420" i="19"/>
  <c r="M420" i="19"/>
  <c r="N420" i="19"/>
  <c r="O420" i="19"/>
  <c r="P420" i="19"/>
  <c r="Q420" i="19"/>
  <c r="R420" i="19"/>
  <c r="S420" i="19"/>
  <c r="T420" i="19"/>
  <c r="U420" i="19"/>
  <c r="V420" i="19"/>
  <c r="W420" i="19"/>
  <c r="X420" i="19"/>
  <c r="Y420" i="19"/>
  <c r="Z420" i="19"/>
  <c r="AA420" i="19"/>
  <c r="AB420" i="19"/>
  <c r="AC420" i="19"/>
  <c r="AD420" i="19"/>
  <c r="AE420" i="19"/>
  <c r="A421" i="19"/>
  <c r="B421" i="19"/>
  <c r="C421" i="19"/>
  <c r="D421" i="19"/>
  <c r="E421" i="19"/>
  <c r="F421" i="19"/>
  <c r="G421" i="19"/>
  <c r="H421" i="19"/>
  <c r="I421" i="19"/>
  <c r="J421" i="19"/>
  <c r="K421" i="19"/>
  <c r="L421" i="19"/>
  <c r="M421" i="19"/>
  <c r="N421" i="19"/>
  <c r="O421" i="19"/>
  <c r="P421" i="19"/>
  <c r="Q421" i="19"/>
  <c r="R421" i="19"/>
  <c r="S421" i="19"/>
  <c r="T421" i="19"/>
  <c r="U421" i="19"/>
  <c r="V421" i="19"/>
  <c r="W421" i="19"/>
  <c r="X421" i="19"/>
  <c r="Y421" i="19"/>
  <c r="Z421" i="19"/>
  <c r="AA421" i="19"/>
  <c r="AB421" i="19"/>
  <c r="AC421" i="19"/>
  <c r="AD421" i="19"/>
  <c r="AE421" i="19"/>
  <c r="A422" i="19"/>
  <c r="B422" i="19"/>
  <c r="C422" i="19"/>
  <c r="D422" i="19"/>
  <c r="E422" i="19"/>
  <c r="F422" i="19"/>
  <c r="G422" i="19"/>
  <c r="H422" i="19"/>
  <c r="I422" i="19"/>
  <c r="J422" i="19"/>
  <c r="K422" i="19"/>
  <c r="L422" i="19"/>
  <c r="M422" i="19"/>
  <c r="N422" i="19"/>
  <c r="O422" i="19"/>
  <c r="P422" i="19"/>
  <c r="Q422" i="19"/>
  <c r="R422" i="19"/>
  <c r="S422" i="19"/>
  <c r="T422" i="19"/>
  <c r="U422" i="19"/>
  <c r="V422" i="19"/>
  <c r="W422" i="19"/>
  <c r="X422" i="19"/>
  <c r="Y422" i="19"/>
  <c r="Z422" i="19"/>
  <c r="AA422" i="19"/>
  <c r="AB422" i="19"/>
  <c r="AC422" i="19"/>
  <c r="AD422" i="19"/>
  <c r="AE422" i="19"/>
  <c r="A423" i="19"/>
  <c r="B423" i="19"/>
  <c r="C423" i="19"/>
  <c r="D423" i="19"/>
  <c r="E423" i="19"/>
  <c r="F423" i="19"/>
  <c r="G423" i="19"/>
  <c r="H423" i="19"/>
  <c r="I423" i="19"/>
  <c r="J423" i="19"/>
  <c r="K423" i="19"/>
  <c r="L423" i="19"/>
  <c r="M423" i="19"/>
  <c r="N423" i="19"/>
  <c r="O423" i="19"/>
  <c r="P423" i="19"/>
  <c r="Q423" i="19"/>
  <c r="R423" i="19"/>
  <c r="S423" i="19"/>
  <c r="T423" i="19"/>
  <c r="U423" i="19"/>
  <c r="V423" i="19"/>
  <c r="W423" i="19"/>
  <c r="X423" i="19"/>
  <c r="Y423" i="19"/>
  <c r="Z423" i="19"/>
  <c r="AA423" i="19"/>
  <c r="AB423" i="19"/>
  <c r="AC423" i="19"/>
  <c r="AD423" i="19"/>
  <c r="AE423" i="19"/>
  <c r="A424" i="19"/>
  <c r="B424" i="19"/>
  <c r="C424" i="19"/>
  <c r="D424" i="19"/>
  <c r="E424" i="19"/>
  <c r="F424" i="19"/>
  <c r="G424" i="19"/>
  <c r="H424" i="19"/>
  <c r="I424" i="19"/>
  <c r="J424" i="19"/>
  <c r="K424" i="19"/>
  <c r="L424" i="19"/>
  <c r="M424" i="19"/>
  <c r="N424" i="19"/>
  <c r="O424" i="19"/>
  <c r="P424" i="19"/>
  <c r="Q424" i="19"/>
  <c r="R424" i="19"/>
  <c r="S424" i="19"/>
  <c r="T424" i="19"/>
  <c r="U424" i="19"/>
  <c r="V424" i="19"/>
  <c r="W424" i="19"/>
  <c r="X424" i="19"/>
  <c r="Y424" i="19"/>
  <c r="Z424" i="19"/>
  <c r="AA424" i="19"/>
  <c r="AB424" i="19"/>
  <c r="AC424" i="19"/>
  <c r="AD424" i="19"/>
  <c r="AE424" i="19"/>
  <c r="A425" i="19"/>
  <c r="B425" i="19"/>
  <c r="C425" i="19"/>
  <c r="D425" i="19"/>
  <c r="E425" i="19"/>
  <c r="F425" i="19"/>
  <c r="G425" i="19"/>
  <c r="H425" i="19"/>
  <c r="I425" i="19"/>
  <c r="J425" i="19"/>
  <c r="K425" i="19"/>
  <c r="L425" i="19"/>
  <c r="M425" i="19"/>
  <c r="N425" i="19"/>
  <c r="O425" i="19"/>
  <c r="P425" i="19"/>
  <c r="Q425" i="19"/>
  <c r="R425" i="19"/>
  <c r="S425" i="19"/>
  <c r="T425" i="19"/>
  <c r="U425" i="19"/>
  <c r="V425" i="19"/>
  <c r="W425" i="19"/>
  <c r="X425" i="19"/>
  <c r="Y425" i="19"/>
  <c r="Z425" i="19"/>
  <c r="AA425" i="19"/>
  <c r="AB425" i="19"/>
  <c r="AC425" i="19"/>
  <c r="AD425" i="19"/>
  <c r="AE425" i="19"/>
  <c r="A426" i="19"/>
  <c r="B426" i="19"/>
  <c r="C426" i="19"/>
  <c r="D426" i="19"/>
  <c r="E426" i="19"/>
  <c r="F426" i="19"/>
  <c r="G426" i="19"/>
  <c r="H426" i="19"/>
  <c r="I426" i="19"/>
  <c r="J426" i="19"/>
  <c r="K426" i="19"/>
  <c r="L426" i="19"/>
  <c r="M426" i="19"/>
  <c r="N426" i="19"/>
  <c r="O426" i="19"/>
  <c r="P426" i="19"/>
  <c r="Q426" i="19"/>
  <c r="R426" i="19"/>
  <c r="S426" i="19"/>
  <c r="T426" i="19"/>
  <c r="U426" i="19"/>
  <c r="V426" i="19"/>
  <c r="W426" i="19"/>
  <c r="X426" i="19"/>
  <c r="Y426" i="19"/>
  <c r="Z426" i="19"/>
  <c r="AA426" i="19"/>
  <c r="AB426" i="19"/>
  <c r="AC426" i="19"/>
  <c r="AD426" i="19"/>
  <c r="AE426" i="19"/>
  <c r="A427" i="19"/>
  <c r="B427" i="19"/>
  <c r="C427" i="19"/>
  <c r="D427" i="19"/>
  <c r="E427" i="19"/>
  <c r="F427" i="19"/>
  <c r="G427" i="19"/>
  <c r="H427" i="19"/>
  <c r="I427" i="19"/>
  <c r="J427" i="19"/>
  <c r="K427" i="19"/>
  <c r="L427" i="19"/>
  <c r="M427" i="19"/>
  <c r="N427" i="19"/>
  <c r="O427" i="19"/>
  <c r="P427" i="19"/>
  <c r="Q427" i="19"/>
  <c r="R427" i="19"/>
  <c r="S427" i="19"/>
  <c r="T427" i="19"/>
  <c r="U427" i="19"/>
  <c r="V427" i="19"/>
  <c r="W427" i="19"/>
  <c r="X427" i="19"/>
  <c r="Y427" i="19"/>
  <c r="Z427" i="19"/>
  <c r="AA427" i="19"/>
  <c r="AB427" i="19"/>
  <c r="AC427" i="19"/>
  <c r="AD427" i="19"/>
  <c r="AE427" i="19"/>
  <c r="A428" i="19"/>
  <c r="B428" i="19"/>
  <c r="C428" i="19"/>
  <c r="D428" i="19"/>
  <c r="E428" i="19"/>
  <c r="F428" i="19"/>
  <c r="G428" i="19"/>
  <c r="H428" i="19"/>
  <c r="I428" i="19"/>
  <c r="J428" i="19"/>
  <c r="K428" i="19"/>
  <c r="L428" i="19"/>
  <c r="M428" i="19"/>
  <c r="N428" i="19"/>
  <c r="O428" i="19"/>
  <c r="P428" i="19"/>
  <c r="Q428" i="19"/>
  <c r="R428" i="19"/>
  <c r="S428" i="19"/>
  <c r="T428" i="19"/>
  <c r="U428" i="19"/>
  <c r="V428" i="19"/>
  <c r="W428" i="19"/>
  <c r="X428" i="19"/>
  <c r="Y428" i="19"/>
  <c r="Z428" i="19"/>
  <c r="AA428" i="19"/>
  <c r="AB428" i="19"/>
  <c r="AC428" i="19"/>
  <c r="AD428" i="19"/>
  <c r="AE428" i="19"/>
  <c r="A429" i="19"/>
  <c r="B429" i="19"/>
  <c r="C429" i="19"/>
  <c r="D429" i="19"/>
  <c r="E429" i="19"/>
  <c r="F429" i="19"/>
  <c r="G429" i="19"/>
  <c r="H429" i="19"/>
  <c r="I429" i="19"/>
  <c r="J429" i="19"/>
  <c r="K429" i="19"/>
  <c r="L429" i="19"/>
  <c r="M429" i="19"/>
  <c r="N429" i="19"/>
  <c r="O429" i="19"/>
  <c r="P429" i="19"/>
  <c r="Q429" i="19"/>
  <c r="R429" i="19"/>
  <c r="S429" i="19"/>
  <c r="T429" i="19"/>
  <c r="U429" i="19"/>
  <c r="V429" i="19"/>
  <c r="W429" i="19"/>
  <c r="X429" i="19"/>
  <c r="Y429" i="19"/>
  <c r="Z429" i="19"/>
  <c r="AA429" i="19"/>
  <c r="AB429" i="19"/>
  <c r="AC429" i="19"/>
  <c r="AD429" i="19"/>
  <c r="AE429" i="19"/>
  <c r="A430" i="19"/>
  <c r="B430" i="19"/>
  <c r="C430" i="19"/>
  <c r="D430" i="19"/>
  <c r="E430" i="19"/>
  <c r="F430" i="19"/>
  <c r="G430" i="19"/>
  <c r="H430" i="19"/>
  <c r="I430" i="19"/>
  <c r="J430" i="19"/>
  <c r="K430" i="19"/>
  <c r="L430" i="19"/>
  <c r="M430" i="19"/>
  <c r="N430" i="19"/>
  <c r="O430" i="19"/>
  <c r="P430" i="19"/>
  <c r="Q430" i="19"/>
  <c r="R430" i="19"/>
  <c r="S430" i="19"/>
  <c r="T430" i="19"/>
  <c r="U430" i="19"/>
  <c r="V430" i="19"/>
  <c r="W430" i="19"/>
  <c r="X430" i="19"/>
  <c r="Y430" i="19"/>
  <c r="Z430" i="19"/>
  <c r="AA430" i="19"/>
  <c r="AB430" i="19"/>
  <c r="AC430" i="19"/>
  <c r="AD430" i="19"/>
  <c r="AE430" i="19"/>
  <c r="A431" i="19"/>
  <c r="B431" i="19"/>
  <c r="C431" i="19"/>
  <c r="D431" i="19"/>
  <c r="E431" i="19"/>
  <c r="F431" i="19"/>
  <c r="G431" i="19"/>
  <c r="H431" i="19"/>
  <c r="I431" i="19"/>
  <c r="J431" i="19"/>
  <c r="K431" i="19"/>
  <c r="L431" i="19"/>
  <c r="M431" i="19"/>
  <c r="N431" i="19"/>
  <c r="O431" i="19"/>
  <c r="P431" i="19"/>
  <c r="Q431" i="19"/>
  <c r="R431" i="19"/>
  <c r="S431" i="19"/>
  <c r="T431" i="19"/>
  <c r="U431" i="19"/>
  <c r="V431" i="19"/>
  <c r="W431" i="19"/>
  <c r="X431" i="19"/>
  <c r="Y431" i="19"/>
  <c r="Z431" i="19"/>
  <c r="AA431" i="19"/>
  <c r="AB431" i="19"/>
  <c r="AC431" i="19"/>
  <c r="AD431" i="19"/>
  <c r="AE431" i="19"/>
  <c r="A432" i="19"/>
  <c r="B432" i="19"/>
  <c r="C432" i="19"/>
  <c r="D432" i="19"/>
  <c r="E432" i="19"/>
  <c r="F432" i="19"/>
  <c r="G432" i="19"/>
  <c r="H432" i="19"/>
  <c r="I432" i="19"/>
  <c r="J432" i="19"/>
  <c r="K432" i="19"/>
  <c r="L432" i="19"/>
  <c r="M432" i="19"/>
  <c r="N432" i="19"/>
  <c r="O432" i="19"/>
  <c r="P432" i="19"/>
  <c r="Q432" i="19"/>
  <c r="R432" i="19"/>
  <c r="S432" i="19"/>
  <c r="T432" i="19"/>
  <c r="U432" i="19"/>
  <c r="V432" i="19"/>
  <c r="W432" i="19"/>
  <c r="X432" i="19"/>
  <c r="Y432" i="19"/>
  <c r="Z432" i="19"/>
  <c r="AA432" i="19"/>
  <c r="AB432" i="19"/>
  <c r="AC432" i="19"/>
  <c r="AD432" i="19"/>
  <c r="AE432" i="19"/>
  <c r="A433" i="19"/>
  <c r="B433" i="19"/>
  <c r="C433" i="19"/>
  <c r="D433" i="19"/>
  <c r="E433" i="19"/>
  <c r="F433" i="19"/>
  <c r="G433" i="19"/>
  <c r="H433" i="19"/>
  <c r="I433" i="19"/>
  <c r="J433" i="19"/>
  <c r="K433" i="19"/>
  <c r="L433" i="19"/>
  <c r="M433" i="19"/>
  <c r="N433" i="19"/>
  <c r="O433" i="19"/>
  <c r="P433" i="19"/>
  <c r="Q433" i="19"/>
  <c r="R433" i="19"/>
  <c r="S433" i="19"/>
  <c r="T433" i="19"/>
  <c r="U433" i="19"/>
  <c r="V433" i="19"/>
  <c r="W433" i="19"/>
  <c r="X433" i="19"/>
  <c r="Y433" i="19"/>
  <c r="Z433" i="19"/>
  <c r="AA433" i="19"/>
  <c r="AB433" i="19"/>
  <c r="AC433" i="19"/>
  <c r="AD433" i="19"/>
  <c r="AE433" i="19"/>
  <c r="A434" i="19"/>
  <c r="B434" i="19"/>
  <c r="C434" i="19"/>
  <c r="D434" i="19"/>
  <c r="E434" i="19"/>
  <c r="F434" i="19"/>
  <c r="G434" i="19"/>
  <c r="H434" i="19"/>
  <c r="I434" i="19"/>
  <c r="J434" i="19"/>
  <c r="K434" i="19"/>
  <c r="L434" i="19"/>
  <c r="M434" i="19"/>
  <c r="N434" i="19"/>
  <c r="O434" i="19"/>
  <c r="P434" i="19"/>
  <c r="Q434" i="19"/>
  <c r="R434" i="19"/>
  <c r="S434" i="19"/>
  <c r="T434" i="19"/>
  <c r="U434" i="19"/>
  <c r="V434" i="19"/>
  <c r="W434" i="19"/>
  <c r="X434" i="19"/>
  <c r="Y434" i="19"/>
  <c r="Z434" i="19"/>
  <c r="AA434" i="19"/>
  <c r="AB434" i="19"/>
  <c r="AC434" i="19"/>
  <c r="AD434" i="19"/>
  <c r="AE434" i="19"/>
  <c r="A435" i="19"/>
  <c r="B435" i="19"/>
  <c r="C435" i="19"/>
  <c r="D435" i="19"/>
  <c r="E435" i="19"/>
  <c r="F435" i="19"/>
  <c r="G435" i="19"/>
  <c r="H435" i="19"/>
  <c r="I435" i="19"/>
  <c r="J435" i="19"/>
  <c r="K435" i="19"/>
  <c r="L435" i="19"/>
  <c r="M435" i="19"/>
  <c r="N435" i="19"/>
  <c r="O435" i="19"/>
  <c r="P435" i="19"/>
  <c r="Q435" i="19"/>
  <c r="R435" i="19"/>
  <c r="S435" i="19"/>
  <c r="T435" i="19"/>
  <c r="U435" i="19"/>
  <c r="V435" i="19"/>
  <c r="W435" i="19"/>
  <c r="X435" i="19"/>
  <c r="Y435" i="19"/>
  <c r="Z435" i="19"/>
  <c r="AA435" i="19"/>
  <c r="AB435" i="19"/>
  <c r="AC435" i="19"/>
  <c r="AD435" i="19"/>
  <c r="AE435" i="19"/>
  <c r="A436" i="19"/>
  <c r="B436" i="19"/>
  <c r="C436" i="19"/>
  <c r="D436" i="19"/>
  <c r="E436" i="19"/>
  <c r="F436" i="19"/>
  <c r="G436" i="19"/>
  <c r="H436" i="19"/>
  <c r="I436" i="19"/>
  <c r="J436" i="19"/>
  <c r="K436" i="19"/>
  <c r="L436" i="19"/>
  <c r="M436" i="19"/>
  <c r="N436" i="19"/>
  <c r="O436" i="19"/>
  <c r="P436" i="19"/>
  <c r="Q436" i="19"/>
  <c r="R436" i="19"/>
  <c r="S436" i="19"/>
  <c r="T436" i="19"/>
  <c r="U436" i="19"/>
  <c r="V436" i="19"/>
  <c r="W436" i="19"/>
  <c r="X436" i="19"/>
  <c r="Y436" i="19"/>
  <c r="Z436" i="19"/>
  <c r="AA436" i="19"/>
  <c r="AB436" i="19"/>
  <c r="AC436" i="19"/>
  <c r="AD436" i="19"/>
  <c r="AE436" i="19"/>
  <c r="A437" i="19"/>
  <c r="B437" i="19"/>
  <c r="C437" i="19"/>
  <c r="D437" i="19"/>
  <c r="E437" i="19"/>
  <c r="F437" i="19"/>
  <c r="G437" i="19"/>
  <c r="H437" i="19"/>
  <c r="I437" i="19"/>
  <c r="J437" i="19"/>
  <c r="K437" i="19"/>
  <c r="L437" i="19"/>
  <c r="M437" i="19"/>
  <c r="N437" i="19"/>
  <c r="O437" i="19"/>
  <c r="P437" i="19"/>
  <c r="Q437" i="19"/>
  <c r="R437" i="19"/>
  <c r="S437" i="19"/>
  <c r="T437" i="19"/>
  <c r="U437" i="19"/>
  <c r="V437" i="19"/>
  <c r="W437" i="19"/>
  <c r="X437" i="19"/>
  <c r="Y437" i="19"/>
  <c r="Z437" i="19"/>
  <c r="AA437" i="19"/>
  <c r="AB437" i="19"/>
  <c r="AC437" i="19"/>
  <c r="AD437" i="19"/>
  <c r="AE437" i="19"/>
  <c r="A438" i="19"/>
  <c r="B438" i="19"/>
  <c r="C438" i="19"/>
  <c r="D438" i="19"/>
  <c r="E438" i="19"/>
  <c r="F438" i="19"/>
  <c r="G438" i="19"/>
  <c r="H438" i="19"/>
  <c r="I438" i="19"/>
  <c r="J438" i="19"/>
  <c r="K438" i="19"/>
  <c r="L438" i="19"/>
  <c r="M438" i="19"/>
  <c r="N438" i="19"/>
  <c r="O438" i="19"/>
  <c r="P438" i="19"/>
  <c r="Q438" i="19"/>
  <c r="R438" i="19"/>
  <c r="S438" i="19"/>
  <c r="T438" i="19"/>
  <c r="U438" i="19"/>
  <c r="V438" i="19"/>
  <c r="W438" i="19"/>
  <c r="X438" i="19"/>
  <c r="Y438" i="19"/>
  <c r="Z438" i="19"/>
  <c r="AA438" i="19"/>
  <c r="AB438" i="19"/>
  <c r="AC438" i="19"/>
  <c r="AD438" i="19"/>
  <c r="AE438" i="19"/>
  <c r="A439" i="19"/>
  <c r="B439" i="19"/>
  <c r="C439" i="19"/>
  <c r="D439" i="19"/>
  <c r="E439" i="19"/>
  <c r="F439" i="19"/>
  <c r="G439" i="19"/>
  <c r="H439" i="19"/>
  <c r="I439" i="19"/>
  <c r="J439" i="19"/>
  <c r="K439" i="19"/>
  <c r="L439" i="19"/>
  <c r="M439" i="19"/>
  <c r="N439" i="19"/>
  <c r="O439" i="19"/>
  <c r="P439" i="19"/>
  <c r="Q439" i="19"/>
  <c r="R439" i="19"/>
  <c r="S439" i="19"/>
  <c r="T439" i="19"/>
  <c r="U439" i="19"/>
  <c r="V439" i="19"/>
  <c r="W439" i="19"/>
  <c r="X439" i="19"/>
  <c r="Y439" i="19"/>
  <c r="Z439" i="19"/>
  <c r="AA439" i="19"/>
  <c r="AB439" i="19"/>
  <c r="AC439" i="19"/>
  <c r="AD439" i="19"/>
  <c r="AE439" i="19"/>
  <c r="A440" i="19"/>
  <c r="B440" i="19"/>
  <c r="C440" i="19"/>
  <c r="D440" i="19"/>
  <c r="E440" i="19"/>
  <c r="F440" i="19"/>
  <c r="G440" i="19"/>
  <c r="H440" i="19"/>
  <c r="I440" i="19"/>
  <c r="J440" i="19"/>
  <c r="K440" i="19"/>
  <c r="L440" i="19"/>
  <c r="M440" i="19"/>
  <c r="N440" i="19"/>
  <c r="O440" i="19"/>
  <c r="P440" i="19"/>
  <c r="Q440" i="19"/>
  <c r="R440" i="19"/>
  <c r="S440" i="19"/>
  <c r="T440" i="19"/>
  <c r="U440" i="19"/>
  <c r="V440" i="19"/>
  <c r="W440" i="19"/>
  <c r="X440" i="19"/>
  <c r="Y440" i="19"/>
  <c r="Z440" i="19"/>
  <c r="AA440" i="19"/>
  <c r="AB440" i="19"/>
  <c r="AC440" i="19"/>
  <c r="AD440" i="19"/>
  <c r="AE440" i="19"/>
  <c r="A441" i="19"/>
  <c r="B441" i="19"/>
  <c r="C441" i="19"/>
  <c r="D441" i="19"/>
  <c r="E441" i="19"/>
  <c r="F441" i="19"/>
  <c r="G441" i="19"/>
  <c r="H441" i="19"/>
  <c r="I441" i="19"/>
  <c r="J441" i="19"/>
  <c r="K441" i="19"/>
  <c r="L441" i="19"/>
  <c r="M441" i="19"/>
  <c r="N441" i="19"/>
  <c r="O441" i="19"/>
  <c r="P441" i="19"/>
  <c r="Q441" i="19"/>
  <c r="R441" i="19"/>
  <c r="S441" i="19"/>
  <c r="T441" i="19"/>
  <c r="U441" i="19"/>
  <c r="V441" i="19"/>
  <c r="W441" i="19"/>
  <c r="X441" i="19"/>
  <c r="Y441" i="19"/>
  <c r="Z441" i="19"/>
  <c r="AA441" i="19"/>
  <c r="AB441" i="19"/>
  <c r="AC441" i="19"/>
  <c r="AD441" i="19"/>
  <c r="AE441" i="19"/>
  <c r="A442" i="19"/>
  <c r="B442" i="19"/>
  <c r="C442" i="19"/>
  <c r="D442" i="19"/>
  <c r="E442" i="19"/>
  <c r="F442" i="19"/>
  <c r="G442" i="19"/>
  <c r="H442" i="19"/>
  <c r="I442" i="19"/>
  <c r="J442" i="19"/>
  <c r="K442" i="19"/>
  <c r="L442" i="19"/>
  <c r="M442" i="19"/>
  <c r="N442" i="19"/>
  <c r="O442" i="19"/>
  <c r="P442" i="19"/>
  <c r="Q442" i="19"/>
  <c r="R442" i="19"/>
  <c r="S442" i="19"/>
  <c r="T442" i="19"/>
  <c r="U442" i="19"/>
  <c r="V442" i="19"/>
  <c r="W442" i="19"/>
  <c r="X442" i="19"/>
  <c r="Y442" i="19"/>
  <c r="Z442" i="19"/>
  <c r="AA442" i="19"/>
  <c r="AB442" i="19"/>
  <c r="AC442" i="19"/>
  <c r="AD442" i="19"/>
  <c r="AE442" i="19"/>
  <c r="A443" i="19"/>
  <c r="B443" i="19"/>
  <c r="C443" i="19"/>
  <c r="D443" i="19"/>
  <c r="E443" i="19"/>
  <c r="F443" i="19"/>
  <c r="G443" i="19"/>
  <c r="H443" i="19"/>
  <c r="I443" i="19"/>
  <c r="J443" i="19"/>
  <c r="K443" i="19"/>
  <c r="L443" i="19"/>
  <c r="M443" i="19"/>
  <c r="N443" i="19"/>
  <c r="O443" i="19"/>
  <c r="P443" i="19"/>
  <c r="Q443" i="19"/>
  <c r="R443" i="19"/>
  <c r="S443" i="19"/>
  <c r="T443" i="19"/>
  <c r="U443" i="19"/>
  <c r="V443" i="19"/>
  <c r="W443" i="19"/>
  <c r="X443" i="19"/>
  <c r="Y443" i="19"/>
  <c r="Z443" i="19"/>
  <c r="AA443" i="19"/>
  <c r="AB443" i="19"/>
  <c r="AC443" i="19"/>
  <c r="AD443" i="19"/>
  <c r="AE443" i="19"/>
  <c r="A444" i="19"/>
  <c r="B444" i="19"/>
  <c r="C444" i="19"/>
  <c r="D444" i="19"/>
  <c r="E444" i="19"/>
  <c r="F444" i="19"/>
  <c r="G444" i="19"/>
  <c r="H444" i="19"/>
  <c r="I444" i="19"/>
  <c r="J444" i="19"/>
  <c r="K444" i="19"/>
  <c r="L444" i="19"/>
  <c r="M444" i="19"/>
  <c r="N444" i="19"/>
  <c r="O444" i="19"/>
  <c r="P444" i="19"/>
  <c r="Q444" i="19"/>
  <c r="R444" i="19"/>
  <c r="S444" i="19"/>
  <c r="T444" i="19"/>
  <c r="U444" i="19"/>
  <c r="V444" i="19"/>
  <c r="W444" i="19"/>
  <c r="X444" i="19"/>
  <c r="Y444" i="19"/>
  <c r="Z444" i="19"/>
  <c r="AA444" i="19"/>
  <c r="AB444" i="19"/>
  <c r="AC444" i="19"/>
  <c r="AD444" i="19"/>
  <c r="AE444" i="19"/>
  <c r="A445" i="19"/>
  <c r="B445" i="19"/>
  <c r="C445" i="19"/>
  <c r="D445" i="19"/>
  <c r="E445" i="19"/>
  <c r="F445" i="19"/>
  <c r="G445" i="19"/>
  <c r="H445" i="19"/>
  <c r="I445" i="19"/>
  <c r="J445" i="19"/>
  <c r="K445" i="19"/>
  <c r="L445" i="19"/>
  <c r="M445" i="19"/>
  <c r="N445" i="19"/>
  <c r="O445" i="19"/>
  <c r="P445" i="19"/>
  <c r="Q445" i="19"/>
  <c r="R445" i="19"/>
  <c r="S445" i="19"/>
  <c r="T445" i="19"/>
  <c r="U445" i="19"/>
  <c r="V445" i="19"/>
  <c r="W445" i="19"/>
  <c r="X445" i="19"/>
  <c r="Y445" i="19"/>
  <c r="Z445" i="19"/>
  <c r="AA445" i="19"/>
  <c r="AB445" i="19"/>
  <c r="AC445" i="19"/>
  <c r="AD445" i="19"/>
  <c r="AE445" i="19"/>
  <c r="A446" i="19"/>
  <c r="B446" i="19"/>
  <c r="C446" i="19"/>
  <c r="D446" i="19"/>
  <c r="E446" i="19"/>
  <c r="F446" i="19"/>
  <c r="G446" i="19"/>
  <c r="H446" i="19"/>
  <c r="I446" i="19"/>
  <c r="J446" i="19"/>
  <c r="K446" i="19"/>
  <c r="L446" i="19"/>
  <c r="M446" i="19"/>
  <c r="N446" i="19"/>
  <c r="O446" i="19"/>
  <c r="P446" i="19"/>
  <c r="Q446" i="19"/>
  <c r="R446" i="19"/>
  <c r="S446" i="19"/>
  <c r="T446" i="19"/>
  <c r="U446" i="19"/>
  <c r="V446" i="19"/>
  <c r="W446" i="19"/>
  <c r="X446" i="19"/>
  <c r="Y446" i="19"/>
  <c r="Z446" i="19"/>
  <c r="AA446" i="19"/>
  <c r="AB446" i="19"/>
  <c r="AC446" i="19"/>
  <c r="AD446" i="19"/>
  <c r="AE446" i="19"/>
  <c r="A447" i="19"/>
  <c r="B447" i="19"/>
  <c r="C447" i="19"/>
  <c r="D447" i="19"/>
  <c r="E447" i="19"/>
  <c r="F447" i="19"/>
  <c r="G447" i="19"/>
  <c r="H447" i="19"/>
  <c r="I447" i="19"/>
  <c r="J447" i="19"/>
  <c r="K447" i="19"/>
  <c r="L447" i="19"/>
  <c r="M447" i="19"/>
  <c r="N447" i="19"/>
  <c r="O447" i="19"/>
  <c r="P447" i="19"/>
  <c r="Q447" i="19"/>
  <c r="R447" i="19"/>
  <c r="S447" i="19"/>
  <c r="T447" i="19"/>
  <c r="U447" i="19"/>
  <c r="V447" i="19"/>
  <c r="W447" i="19"/>
  <c r="X447" i="19"/>
  <c r="Y447" i="19"/>
  <c r="Z447" i="19"/>
  <c r="AA447" i="19"/>
  <c r="AB447" i="19"/>
  <c r="AC447" i="19"/>
  <c r="AD447" i="19"/>
  <c r="AE447" i="19"/>
  <c r="A448" i="19"/>
  <c r="B448" i="19"/>
  <c r="C448" i="19"/>
  <c r="D448" i="19"/>
  <c r="E448" i="19"/>
  <c r="F448" i="19"/>
  <c r="G448" i="19"/>
  <c r="H448" i="19"/>
  <c r="I448" i="19"/>
  <c r="J448" i="19"/>
  <c r="K448" i="19"/>
  <c r="L448" i="19"/>
  <c r="M448" i="19"/>
  <c r="N448" i="19"/>
  <c r="O448" i="19"/>
  <c r="P448" i="19"/>
  <c r="Q448" i="19"/>
  <c r="R448" i="19"/>
  <c r="S448" i="19"/>
  <c r="T448" i="19"/>
  <c r="U448" i="19"/>
  <c r="V448" i="19"/>
  <c r="W448" i="19"/>
  <c r="X448" i="19"/>
  <c r="Y448" i="19"/>
  <c r="Z448" i="19"/>
  <c r="AA448" i="19"/>
  <c r="AB448" i="19"/>
  <c r="AC448" i="19"/>
  <c r="AD448" i="19"/>
  <c r="AE448" i="19"/>
  <c r="A449" i="19"/>
  <c r="B449" i="19"/>
  <c r="C449" i="19"/>
  <c r="D449" i="19"/>
  <c r="E449" i="19"/>
  <c r="F449" i="19"/>
  <c r="G449" i="19"/>
  <c r="H449" i="19"/>
  <c r="I449" i="19"/>
  <c r="J449" i="19"/>
  <c r="K449" i="19"/>
  <c r="L449" i="19"/>
  <c r="M449" i="19"/>
  <c r="N449" i="19"/>
  <c r="O449" i="19"/>
  <c r="P449" i="19"/>
  <c r="Q449" i="19"/>
  <c r="R449" i="19"/>
  <c r="S449" i="19"/>
  <c r="T449" i="19"/>
  <c r="U449" i="19"/>
  <c r="V449" i="19"/>
  <c r="W449" i="19"/>
  <c r="X449" i="19"/>
  <c r="Y449" i="19"/>
  <c r="Z449" i="19"/>
  <c r="AA449" i="19"/>
  <c r="AB449" i="19"/>
  <c r="AC449" i="19"/>
  <c r="AD449" i="19"/>
  <c r="AE449" i="19"/>
  <c r="A450" i="19"/>
  <c r="B450" i="19"/>
  <c r="C450" i="19"/>
  <c r="D450" i="19"/>
  <c r="E450" i="19"/>
  <c r="F450" i="19"/>
  <c r="G450" i="19"/>
  <c r="H450" i="19"/>
  <c r="I450" i="19"/>
  <c r="J450" i="19"/>
  <c r="K450" i="19"/>
  <c r="L450" i="19"/>
  <c r="M450" i="19"/>
  <c r="N450" i="19"/>
  <c r="O450" i="19"/>
  <c r="P450" i="19"/>
  <c r="Q450" i="19"/>
  <c r="R450" i="19"/>
  <c r="S450" i="19"/>
  <c r="T450" i="19"/>
  <c r="U450" i="19"/>
  <c r="V450" i="19"/>
  <c r="W450" i="19"/>
  <c r="X450" i="19"/>
  <c r="Y450" i="19"/>
  <c r="Z450" i="19"/>
  <c r="AA450" i="19"/>
  <c r="AB450" i="19"/>
  <c r="AC450" i="19"/>
  <c r="AD450" i="19"/>
  <c r="AE450" i="19"/>
  <c r="A451" i="19"/>
  <c r="B451" i="19"/>
  <c r="C451" i="19"/>
  <c r="D451" i="19"/>
  <c r="E451" i="19"/>
  <c r="F451" i="19"/>
  <c r="G451" i="19"/>
  <c r="H451" i="19"/>
  <c r="I451" i="19"/>
  <c r="J451" i="19"/>
  <c r="K451" i="19"/>
  <c r="L451" i="19"/>
  <c r="M451" i="19"/>
  <c r="N451" i="19"/>
  <c r="O451" i="19"/>
  <c r="P451" i="19"/>
  <c r="Q451" i="19"/>
  <c r="R451" i="19"/>
  <c r="S451" i="19"/>
  <c r="T451" i="19"/>
  <c r="U451" i="19"/>
  <c r="V451" i="19"/>
  <c r="W451" i="19"/>
  <c r="X451" i="19"/>
  <c r="Y451" i="19"/>
  <c r="Z451" i="19"/>
  <c r="AA451" i="19"/>
  <c r="AB451" i="19"/>
  <c r="AC451" i="19"/>
  <c r="AD451" i="19"/>
  <c r="AE451" i="19"/>
  <c r="A452" i="19"/>
  <c r="B452" i="19"/>
  <c r="C452" i="19"/>
  <c r="D452" i="19"/>
  <c r="E452" i="19"/>
  <c r="F452" i="19"/>
  <c r="G452" i="19"/>
  <c r="H452" i="19"/>
  <c r="I452" i="19"/>
  <c r="J452" i="19"/>
  <c r="K452" i="19"/>
  <c r="L452" i="19"/>
  <c r="M452" i="19"/>
  <c r="N452" i="19"/>
  <c r="O452" i="19"/>
  <c r="P452" i="19"/>
  <c r="Q452" i="19"/>
  <c r="R452" i="19"/>
  <c r="S452" i="19"/>
  <c r="T452" i="19"/>
  <c r="U452" i="19"/>
  <c r="V452" i="19"/>
  <c r="W452" i="19"/>
  <c r="X452" i="19"/>
  <c r="Y452" i="19"/>
  <c r="Z452" i="19"/>
  <c r="AA452" i="19"/>
  <c r="AB452" i="19"/>
  <c r="AC452" i="19"/>
  <c r="AD452" i="19"/>
  <c r="AE452" i="19"/>
  <c r="A453" i="19"/>
  <c r="B453" i="19"/>
  <c r="C453" i="19"/>
  <c r="D453" i="19"/>
  <c r="E453" i="19"/>
  <c r="F453" i="19"/>
  <c r="G453" i="19"/>
  <c r="H453" i="19"/>
  <c r="I453" i="19"/>
  <c r="J453" i="19"/>
  <c r="K453" i="19"/>
  <c r="L453" i="19"/>
  <c r="M453" i="19"/>
  <c r="N453" i="19"/>
  <c r="O453" i="19"/>
  <c r="P453" i="19"/>
  <c r="Q453" i="19"/>
  <c r="R453" i="19"/>
  <c r="S453" i="19"/>
  <c r="T453" i="19"/>
  <c r="U453" i="19"/>
  <c r="V453" i="19"/>
  <c r="W453" i="19"/>
  <c r="X453" i="19"/>
  <c r="Y453" i="19"/>
  <c r="Z453" i="19"/>
  <c r="AA453" i="19"/>
  <c r="AB453" i="19"/>
  <c r="AC453" i="19"/>
  <c r="AD453" i="19"/>
  <c r="AE453" i="19"/>
  <c r="A454" i="19"/>
  <c r="B454" i="19"/>
  <c r="C454" i="19"/>
  <c r="D454" i="19"/>
  <c r="E454" i="19"/>
  <c r="F454" i="19"/>
  <c r="G454" i="19"/>
  <c r="H454" i="19"/>
  <c r="I454" i="19"/>
  <c r="J454" i="19"/>
  <c r="K454" i="19"/>
  <c r="L454" i="19"/>
  <c r="M454" i="19"/>
  <c r="N454" i="19"/>
  <c r="O454" i="19"/>
  <c r="P454" i="19"/>
  <c r="Q454" i="19"/>
  <c r="R454" i="19"/>
  <c r="S454" i="19"/>
  <c r="T454" i="19"/>
  <c r="U454" i="19"/>
  <c r="V454" i="19"/>
  <c r="W454" i="19"/>
  <c r="X454" i="19"/>
  <c r="Y454" i="19"/>
  <c r="Z454" i="19"/>
  <c r="AA454" i="19"/>
  <c r="AB454" i="19"/>
  <c r="AC454" i="19"/>
  <c r="AD454" i="19"/>
  <c r="AE454" i="19"/>
  <c r="A455" i="19"/>
  <c r="B455" i="19"/>
  <c r="C455" i="19"/>
  <c r="D455" i="19"/>
  <c r="E455" i="19"/>
  <c r="F455" i="19"/>
  <c r="G455" i="19"/>
  <c r="H455" i="19"/>
  <c r="I455" i="19"/>
  <c r="J455" i="19"/>
  <c r="K455" i="19"/>
  <c r="L455" i="19"/>
  <c r="M455" i="19"/>
  <c r="N455" i="19"/>
  <c r="O455" i="19"/>
  <c r="P455" i="19"/>
  <c r="Q455" i="19"/>
  <c r="R455" i="19"/>
  <c r="S455" i="19"/>
  <c r="T455" i="19"/>
  <c r="U455" i="19"/>
  <c r="V455" i="19"/>
  <c r="W455" i="19"/>
  <c r="X455" i="19"/>
  <c r="Y455" i="19"/>
  <c r="Z455" i="19"/>
  <c r="AA455" i="19"/>
  <c r="AB455" i="19"/>
  <c r="AC455" i="19"/>
  <c r="AD455" i="19"/>
  <c r="AE455" i="19"/>
  <c r="A456" i="19"/>
  <c r="B456" i="19"/>
  <c r="C456" i="19"/>
  <c r="D456" i="19"/>
  <c r="E456" i="19"/>
  <c r="F456" i="19"/>
  <c r="G456" i="19"/>
  <c r="H456" i="19"/>
  <c r="I456" i="19"/>
  <c r="J456" i="19"/>
  <c r="K456" i="19"/>
  <c r="L456" i="19"/>
  <c r="M456" i="19"/>
  <c r="N456" i="19"/>
  <c r="O456" i="19"/>
  <c r="P456" i="19"/>
  <c r="Q456" i="19"/>
  <c r="R456" i="19"/>
  <c r="S456" i="19"/>
  <c r="T456" i="19"/>
  <c r="U456" i="19"/>
  <c r="V456" i="19"/>
  <c r="W456" i="19"/>
  <c r="X456" i="19"/>
  <c r="Y456" i="19"/>
  <c r="Z456" i="19"/>
  <c r="AA456" i="19"/>
  <c r="AB456" i="19"/>
  <c r="AC456" i="19"/>
  <c r="AD456" i="19"/>
  <c r="AE456" i="19"/>
  <c r="A457" i="19"/>
  <c r="B457" i="19"/>
  <c r="C457" i="19"/>
  <c r="D457" i="19"/>
  <c r="E457" i="19"/>
  <c r="F457" i="19"/>
  <c r="G457" i="19"/>
  <c r="H457" i="19"/>
  <c r="I457" i="19"/>
  <c r="J457" i="19"/>
  <c r="K457" i="19"/>
  <c r="L457" i="19"/>
  <c r="M457" i="19"/>
  <c r="N457" i="19"/>
  <c r="O457" i="19"/>
  <c r="P457" i="19"/>
  <c r="Q457" i="19"/>
  <c r="R457" i="19"/>
  <c r="S457" i="19"/>
  <c r="T457" i="19"/>
  <c r="U457" i="19"/>
  <c r="V457" i="19"/>
  <c r="W457" i="19"/>
  <c r="X457" i="19"/>
  <c r="Y457" i="19"/>
  <c r="Z457" i="19"/>
  <c r="AA457" i="19"/>
  <c r="AB457" i="19"/>
  <c r="AC457" i="19"/>
  <c r="AD457" i="19"/>
  <c r="AE457" i="19"/>
  <c r="A458" i="19"/>
  <c r="B458" i="19"/>
  <c r="C458" i="19"/>
  <c r="D458" i="19"/>
  <c r="E458" i="19"/>
  <c r="F458" i="19"/>
  <c r="G458" i="19"/>
  <c r="H458" i="19"/>
  <c r="I458" i="19"/>
  <c r="J458" i="19"/>
  <c r="K458" i="19"/>
  <c r="L458" i="19"/>
  <c r="M458" i="19"/>
  <c r="N458" i="19"/>
  <c r="O458" i="19"/>
  <c r="P458" i="19"/>
  <c r="Q458" i="19"/>
  <c r="R458" i="19"/>
  <c r="S458" i="19"/>
  <c r="T458" i="19"/>
  <c r="U458" i="19"/>
  <c r="V458" i="19"/>
  <c r="W458" i="19"/>
  <c r="X458" i="19"/>
  <c r="Y458" i="19"/>
  <c r="Z458" i="19"/>
  <c r="AA458" i="19"/>
  <c r="AB458" i="19"/>
  <c r="AC458" i="19"/>
  <c r="AD458" i="19"/>
  <c r="AE458" i="19"/>
  <c r="A459" i="19"/>
  <c r="B459" i="19"/>
  <c r="C459" i="19"/>
  <c r="D459" i="19"/>
  <c r="E459" i="19"/>
  <c r="F459" i="19"/>
  <c r="G459" i="19"/>
  <c r="H459" i="19"/>
  <c r="I459" i="19"/>
  <c r="J459" i="19"/>
  <c r="K459" i="19"/>
  <c r="L459" i="19"/>
  <c r="M459" i="19"/>
  <c r="N459" i="19"/>
  <c r="O459" i="19"/>
  <c r="P459" i="19"/>
  <c r="Q459" i="19"/>
  <c r="R459" i="19"/>
  <c r="S459" i="19"/>
  <c r="T459" i="19"/>
  <c r="U459" i="19"/>
  <c r="V459" i="19"/>
  <c r="W459" i="19"/>
  <c r="X459" i="19"/>
  <c r="Y459" i="19"/>
  <c r="Z459" i="19"/>
  <c r="AA459" i="19"/>
  <c r="AB459" i="19"/>
  <c r="AC459" i="19"/>
  <c r="AD459" i="19"/>
  <c r="AE459" i="19"/>
  <c r="A460" i="19"/>
  <c r="B460" i="19"/>
  <c r="C460" i="19"/>
  <c r="D460" i="19"/>
  <c r="E460" i="19"/>
  <c r="F460" i="19"/>
  <c r="G460" i="19"/>
  <c r="H460" i="19"/>
  <c r="I460" i="19"/>
  <c r="J460" i="19"/>
  <c r="K460" i="19"/>
  <c r="L460" i="19"/>
  <c r="M460" i="19"/>
  <c r="N460" i="19"/>
  <c r="O460" i="19"/>
  <c r="P460" i="19"/>
  <c r="Q460" i="19"/>
  <c r="R460" i="19"/>
  <c r="S460" i="19"/>
  <c r="T460" i="19"/>
  <c r="U460" i="19"/>
  <c r="V460" i="19"/>
  <c r="W460" i="19"/>
  <c r="X460" i="19"/>
  <c r="Y460" i="19"/>
  <c r="Z460" i="19"/>
  <c r="AA460" i="19"/>
  <c r="AB460" i="19"/>
  <c r="AC460" i="19"/>
  <c r="AD460" i="19"/>
  <c r="AE460" i="19"/>
  <c r="A461" i="19"/>
  <c r="B461" i="19"/>
  <c r="C461" i="19"/>
  <c r="D461" i="19"/>
  <c r="E461" i="19"/>
  <c r="F461" i="19"/>
  <c r="G461" i="19"/>
  <c r="H461" i="19"/>
  <c r="I461" i="19"/>
  <c r="J461" i="19"/>
  <c r="K461" i="19"/>
  <c r="L461" i="19"/>
  <c r="M461" i="19"/>
  <c r="N461" i="19"/>
  <c r="O461" i="19"/>
  <c r="P461" i="19"/>
  <c r="Q461" i="19"/>
  <c r="R461" i="19"/>
  <c r="S461" i="19"/>
  <c r="T461" i="19"/>
  <c r="U461" i="19"/>
  <c r="V461" i="19"/>
  <c r="W461" i="19"/>
  <c r="X461" i="19"/>
  <c r="Y461" i="19"/>
  <c r="Z461" i="19"/>
  <c r="AA461" i="19"/>
  <c r="AB461" i="19"/>
  <c r="AC461" i="19"/>
  <c r="AD461" i="19"/>
  <c r="AE461" i="19"/>
  <c r="A462" i="19"/>
  <c r="B462" i="19"/>
  <c r="C462" i="19"/>
  <c r="D462" i="19"/>
  <c r="E462" i="19"/>
  <c r="F462" i="19"/>
  <c r="G462" i="19"/>
  <c r="H462" i="19"/>
  <c r="I462" i="19"/>
  <c r="J462" i="19"/>
  <c r="K462" i="19"/>
  <c r="L462" i="19"/>
  <c r="M462" i="19"/>
  <c r="N462" i="19"/>
  <c r="O462" i="19"/>
  <c r="P462" i="19"/>
  <c r="Q462" i="19"/>
  <c r="R462" i="19"/>
  <c r="S462" i="19"/>
  <c r="T462" i="19"/>
  <c r="U462" i="19"/>
  <c r="V462" i="19"/>
  <c r="W462" i="19"/>
  <c r="X462" i="19"/>
  <c r="Y462" i="19"/>
  <c r="Z462" i="19"/>
  <c r="AA462" i="19"/>
  <c r="AB462" i="19"/>
  <c r="AC462" i="19"/>
  <c r="AD462" i="19"/>
  <c r="AE462" i="19"/>
  <c r="A463" i="19"/>
  <c r="B463" i="19"/>
  <c r="C463" i="19"/>
  <c r="D463" i="19"/>
  <c r="E463" i="19"/>
  <c r="F463" i="19"/>
  <c r="G463" i="19"/>
  <c r="H463" i="19"/>
  <c r="I463" i="19"/>
  <c r="J463" i="19"/>
  <c r="K463" i="19"/>
  <c r="L463" i="19"/>
  <c r="M463" i="19"/>
  <c r="N463" i="19"/>
  <c r="O463" i="19"/>
  <c r="P463" i="19"/>
  <c r="Q463" i="19"/>
  <c r="R463" i="19"/>
  <c r="S463" i="19"/>
  <c r="T463" i="19"/>
  <c r="U463" i="19"/>
  <c r="V463" i="19"/>
  <c r="W463" i="19"/>
  <c r="X463" i="19"/>
  <c r="Y463" i="19"/>
  <c r="Z463" i="19"/>
  <c r="AA463" i="19"/>
  <c r="AB463" i="19"/>
  <c r="AC463" i="19"/>
  <c r="AD463" i="19"/>
  <c r="AE463" i="19"/>
  <c r="A464" i="19"/>
  <c r="B464" i="19"/>
  <c r="C464" i="19"/>
  <c r="D464" i="19"/>
  <c r="E464" i="19"/>
  <c r="F464" i="19"/>
  <c r="G464" i="19"/>
  <c r="H464" i="19"/>
  <c r="I464" i="19"/>
  <c r="J464" i="19"/>
  <c r="K464" i="19"/>
  <c r="L464" i="19"/>
  <c r="M464" i="19"/>
  <c r="N464" i="19"/>
  <c r="O464" i="19"/>
  <c r="P464" i="19"/>
  <c r="Q464" i="19"/>
  <c r="R464" i="19"/>
  <c r="S464" i="19"/>
  <c r="T464" i="19"/>
  <c r="U464" i="19"/>
  <c r="V464" i="19"/>
  <c r="W464" i="19"/>
  <c r="X464" i="19"/>
  <c r="Y464" i="19"/>
  <c r="Z464" i="19"/>
  <c r="AA464" i="19"/>
  <c r="AB464" i="19"/>
  <c r="AC464" i="19"/>
  <c r="AD464" i="19"/>
  <c r="AE464" i="19"/>
  <c r="A465" i="19"/>
  <c r="B465" i="19"/>
  <c r="C465" i="19"/>
  <c r="D465" i="19"/>
  <c r="E465" i="19"/>
  <c r="F465" i="19"/>
  <c r="G465" i="19"/>
  <c r="H465" i="19"/>
  <c r="I465" i="19"/>
  <c r="J465" i="19"/>
  <c r="K465" i="19"/>
  <c r="L465" i="19"/>
  <c r="M465" i="19"/>
  <c r="N465" i="19"/>
  <c r="O465" i="19"/>
  <c r="P465" i="19"/>
  <c r="Q465" i="19"/>
  <c r="R465" i="19"/>
  <c r="S465" i="19"/>
  <c r="T465" i="19"/>
  <c r="U465" i="19"/>
  <c r="V465" i="19"/>
  <c r="W465" i="19"/>
  <c r="X465" i="19"/>
  <c r="Y465" i="19"/>
  <c r="Z465" i="19"/>
  <c r="AA465" i="19"/>
  <c r="AB465" i="19"/>
  <c r="AC465" i="19"/>
  <c r="AD465" i="19"/>
  <c r="AE465" i="19"/>
  <c r="A466" i="19"/>
  <c r="B466" i="19"/>
  <c r="C466" i="19"/>
  <c r="D466" i="19"/>
  <c r="E466" i="19"/>
  <c r="F466" i="19"/>
  <c r="G466" i="19"/>
  <c r="H466" i="19"/>
  <c r="I466" i="19"/>
  <c r="J466" i="19"/>
  <c r="K466" i="19"/>
  <c r="L466" i="19"/>
  <c r="M466" i="19"/>
  <c r="N466" i="19"/>
  <c r="O466" i="19"/>
  <c r="P466" i="19"/>
  <c r="Q466" i="19"/>
  <c r="R466" i="19"/>
  <c r="S466" i="19"/>
  <c r="T466" i="19"/>
  <c r="U466" i="19"/>
  <c r="V466" i="19"/>
  <c r="W466" i="19"/>
  <c r="X466" i="19"/>
  <c r="Y466" i="19"/>
  <c r="Z466" i="19"/>
  <c r="AA466" i="19"/>
  <c r="AB466" i="19"/>
  <c r="AC466" i="19"/>
  <c r="AD466" i="19"/>
  <c r="AE466" i="19"/>
  <c r="A467" i="19"/>
  <c r="B467" i="19"/>
  <c r="C467" i="19"/>
  <c r="D467" i="19"/>
  <c r="E467" i="19"/>
  <c r="F467" i="19"/>
  <c r="G467" i="19"/>
  <c r="H467" i="19"/>
  <c r="I467" i="19"/>
  <c r="J467" i="19"/>
  <c r="K467" i="19"/>
  <c r="L467" i="19"/>
  <c r="M467" i="19"/>
  <c r="N467" i="19"/>
  <c r="O467" i="19"/>
  <c r="P467" i="19"/>
  <c r="Q467" i="19"/>
  <c r="R467" i="19"/>
  <c r="S467" i="19"/>
  <c r="T467" i="19"/>
  <c r="U467" i="19"/>
  <c r="V467" i="19"/>
  <c r="W467" i="19"/>
  <c r="X467" i="19"/>
  <c r="Y467" i="19"/>
  <c r="Z467" i="19"/>
  <c r="AA467" i="19"/>
  <c r="AB467" i="19"/>
  <c r="AC467" i="19"/>
  <c r="AD467" i="19"/>
  <c r="AE467" i="19"/>
  <c r="A468" i="19"/>
  <c r="B468" i="19"/>
  <c r="C468" i="19"/>
  <c r="D468" i="19"/>
  <c r="E468" i="19"/>
  <c r="F468" i="19"/>
  <c r="G468" i="19"/>
  <c r="H468" i="19"/>
  <c r="I468" i="19"/>
  <c r="J468" i="19"/>
  <c r="K468" i="19"/>
  <c r="L468" i="19"/>
  <c r="M468" i="19"/>
  <c r="N468" i="19"/>
  <c r="O468" i="19"/>
  <c r="P468" i="19"/>
  <c r="Q468" i="19"/>
  <c r="R468" i="19"/>
  <c r="S468" i="19"/>
  <c r="T468" i="19"/>
  <c r="U468" i="19"/>
  <c r="V468" i="19"/>
  <c r="W468" i="19"/>
  <c r="X468" i="19"/>
  <c r="Y468" i="19"/>
  <c r="Z468" i="19"/>
  <c r="AA468" i="19"/>
  <c r="AB468" i="19"/>
  <c r="AC468" i="19"/>
  <c r="AD468" i="19"/>
  <c r="AE468" i="19"/>
  <c r="A469" i="19"/>
  <c r="B469" i="19"/>
  <c r="C469" i="19"/>
  <c r="D469" i="19"/>
  <c r="E469" i="19"/>
  <c r="F469" i="19"/>
  <c r="G469" i="19"/>
  <c r="H469" i="19"/>
  <c r="I469" i="19"/>
  <c r="J469" i="19"/>
  <c r="K469" i="19"/>
  <c r="L469" i="19"/>
  <c r="M469" i="19"/>
  <c r="N469" i="19"/>
  <c r="O469" i="19"/>
  <c r="P469" i="19"/>
  <c r="Q469" i="19"/>
  <c r="R469" i="19"/>
  <c r="S469" i="19"/>
  <c r="T469" i="19"/>
  <c r="U469" i="19"/>
  <c r="V469" i="19"/>
  <c r="W469" i="19"/>
  <c r="X469" i="19"/>
  <c r="Y469" i="19"/>
  <c r="Z469" i="19"/>
  <c r="AA469" i="19"/>
  <c r="AB469" i="19"/>
  <c r="AC469" i="19"/>
  <c r="AD469" i="19"/>
  <c r="AE469" i="19"/>
  <c r="A470" i="19"/>
  <c r="B470" i="19"/>
  <c r="C470" i="19"/>
  <c r="D470" i="19"/>
  <c r="E470" i="19"/>
  <c r="F470" i="19"/>
  <c r="G470" i="19"/>
  <c r="H470" i="19"/>
  <c r="I470" i="19"/>
  <c r="J470" i="19"/>
  <c r="K470" i="19"/>
  <c r="L470" i="19"/>
  <c r="M470" i="19"/>
  <c r="N470" i="19"/>
  <c r="O470" i="19"/>
  <c r="P470" i="19"/>
  <c r="Q470" i="19"/>
  <c r="R470" i="19"/>
  <c r="S470" i="19"/>
  <c r="T470" i="19"/>
  <c r="U470" i="19"/>
  <c r="V470" i="19"/>
  <c r="W470" i="19"/>
  <c r="X470" i="19"/>
  <c r="Y470" i="19"/>
  <c r="Z470" i="19"/>
  <c r="AA470" i="19"/>
  <c r="AB470" i="19"/>
  <c r="AC470" i="19"/>
  <c r="AD470" i="19"/>
  <c r="AE470" i="19"/>
  <c r="A471" i="19"/>
  <c r="B471" i="19"/>
  <c r="C471" i="19"/>
  <c r="D471" i="19"/>
  <c r="E471" i="19"/>
  <c r="F471" i="19"/>
  <c r="G471" i="19"/>
  <c r="H471" i="19"/>
  <c r="I471" i="19"/>
  <c r="J471" i="19"/>
  <c r="K471" i="19"/>
  <c r="L471" i="19"/>
  <c r="M471" i="19"/>
  <c r="N471" i="19"/>
  <c r="O471" i="19"/>
  <c r="P471" i="19"/>
  <c r="Q471" i="19"/>
  <c r="R471" i="19"/>
  <c r="S471" i="19"/>
  <c r="T471" i="19"/>
  <c r="U471" i="19"/>
  <c r="V471" i="19"/>
  <c r="W471" i="19"/>
  <c r="X471" i="19"/>
  <c r="Y471" i="19"/>
  <c r="Z471" i="19"/>
  <c r="AA471" i="19"/>
  <c r="AB471" i="19"/>
  <c r="AC471" i="19"/>
  <c r="AD471" i="19"/>
  <c r="AE471" i="19"/>
  <c r="A472" i="19"/>
  <c r="B472" i="19"/>
  <c r="C472" i="19"/>
  <c r="D472" i="19"/>
  <c r="E472" i="19"/>
  <c r="F472" i="19"/>
  <c r="G472" i="19"/>
  <c r="H472" i="19"/>
  <c r="I472" i="19"/>
  <c r="J472" i="19"/>
  <c r="K472" i="19"/>
  <c r="L472" i="19"/>
  <c r="M472" i="19"/>
  <c r="N472" i="19"/>
  <c r="O472" i="19"/>
  <c r="P472" i="19"/>
  <c r="Q472" i="19"/>
  <c r="R472" i="19"/>
  <c r="S472" i="19"/>
  <c r="T472" i="19"/>
  <c r="U472" i="19"/>
  <c r="V472" i="19"/>
  <c r="W472" i="19"/>
  <c r="X472" i="19"/>
  <c r="Y472" i="19"/>
  <c r="Z472" i="19"/>
  <c r="AA472" i="19"/>
  <c r="AB472" i="19"/>
  <c r="AC472" i="19"/>
  <c r="AD472" i="19"/>
  <c r="AE472" i="19"/>
  <c r="A473" i="19"/>
  <c r="B473" i="19"/>
  <c r="C473" i="19"/>
  <c r="D473" i="19"/>
  <c r="E473" i="19"/>
  <c r="F473" i="19"/>
  <c r="G473" i="19"/>
  <c r="H473" i="19"/>
  <c r="I473" i="19"/>
  <c r="J473" i="19"/>
  <c r="K473" i="19"/>
  <c r="L473" i="19"/>
  <c r="M473" i="19"/>
  <c r="N473" i="19"/>
  <c r="O473" i="19"/>
  <c r="P473" i="19"/>
  <c r="Q473" i="19"/>
  <c r="R473" i="19"/>
  <c r="S473" i="19"/>
  <c r="T473" i="19"/>
  <c r="U473" i="19"/>
  <c r="V473" i="19"/>
  <c r="W473" i="19"/>
  <c r="X473" i="19"/>
  <c r="Y473" i="19"/>
  <c r="Z473" i="19"/>
  <c r="AA473" i="19"/>
  <c r="AB473" i="19"/>
  <c r="AC473" i="19"/>
  <c r="AD473" i="19"/>
  <c r="AE473" i="19"/>
  <c r="A474" i="19"/>
  <c r="B474" i="19"/>
  <c r="C474" i="19"/>
  <c r="D474" i="19"/>
  <c r="E474" i="19"/>
  <c r="F474" i="19"/>
  <c r="G474" i="19"/>
  <c r="H474" i="19"/>
  <c r="I474" i="19"/>
  <c r="J474" i="19"/>
  <c r="K474" i="19"/>
  <c r="L474" i="19"/>
  <c r="M474" i="19"/>
  <c r="N474" i="19"/>
  <c r="O474" i="19"/>
  <c r="P474" i="19"/>
  <c r="Q474" i="19"/>
  <c r="R474" i="19"/>
  <c r="S474" i="19"/>
  <c r="T474" i="19"/>
  <c r="U474" i="19"/>
  <c r="V474" i="19"/>
  <c r="W474" i="19"/>
  <c r="X474" i="19"/>
  <c r="Y474" i="19"/>
  <c r="Z474" i="19"/>
  <c r="AA474" i="19"/>
  <c r="AB474" i="19"/>
  <c r="AC474" i="19"/>
  <c r="AD474" i="19"/>
  <c r="AE474" i="19"/>
  <c r="A475" i="19"/>
  <c r="B475" i="19"/>
  <c r="C475" i="19"/>
  <c r="D475" i="19"/>
  <c r="E475" i="19"/>
  <c r="F475" i="19"/>
  <c r="G475" i="19"/>
  <c r="H475" i="19"/>
  <c r="I475" i="19"/>
  <c r="J475" i="19"/>
  <c r="K475" i="19"/>
  <c r="L475" i="19"/>
  <c r="M475" i="19"/>
  <c r="N475" i="19"/>
  <c r="O475" i="19"/>
  <c r="P475" i="19"/>
  <c r="Q475" i="19"/>
  <c r="R475" i="19"/>
  <c r="S475" i="19"/>
  <c r="T475" i="19"/>
  <c r="U475" i="19"/>
  <c r="V475" i="19"/>
  <c r="W475" i="19"/>
  <c r="X475" i="19"/>
  <c r="Y475" i="19"/>
  <c r="Z475" i="19"/>
  <c r="AA475" i="19"/>
  <c r="AB475" i="19"/>
  <c r="AC475" i="19"/>
  <c r="AD475" i="19"/>
  <c r="AE475" i="19"/>
  <c r="A476" i="19"/>
  <c r="B476" i="19"/>
  <c r="C476" i="19"/>
  <c r="D476" i="19"/>
  <c r="E476" i="19"/>
  <c r="F476" i="19"/>
  <c r="G476" i="19"/>
  <c r="H476" i="19"/>
  <c r="I476" i="19"/>
  <c r="J476" i="19"/>
  <c r="K476" i="19"/>
  <c r="L476" i="19"/>
  <c r="M476" i="19"/>
  <c r="N476" i="19"/>
  <c r="O476" i="19"/>
  <c r="P476" i="19"/>
  <c r="Q476" i="19"/>
  <c r="R476" i="19"/>
  <c r="S476" i="19"/>
  <c r="T476" i="19"/>
  <c r="U476" i="19"/>
  <c r="V476" i="19"/>
  <c r="W476" i="19"/>
  <c r="X476" i="19"/>
  <c r="Y476" i="19"/>
  <c r="Z476" i="19"/>
  <c r="AA476" i="19"/>
  <c r="AB476" i="19"/>
  <c r="AC476" i="19"/>
  <c r="AD476" i="19"/>
  <c r="AE476" i="19"/>
  <c r="A477" i="19"/>
  <c r="B477" i="19"/>
  <c r="C477" i="19"/>
  <c r="D477" i="19"/>
  <c r="E477" i="19"/>
  <c r="F477" i="19"/>
  <c r="G477" i="19"/>
  <c r="H477" i="19"/>
  <c r="I477" i="19"/>
  <c r="J477" i="19"/>
  <c r="K477" i="19"/>
  <c r="L477" i="19"/>
  <c r="M477" i="19"/>
  <c r="N477" i="19"/>
  <c r="O477" i="19"/>
  <c r="P477" i="19"/>
  <c r="Q477" i="19"/>
  <c r="R477" i="19"/>
  <c r="S477" i="19"/>
  <c r="T477" i="19"/>
  <c r="U477" i="19"/>
  <c r="V477" i="19"/>
  <c r="W477" i="19"/>
  <c r="X477" i="19"/>
  <c r="Y477" i="19"/>
  <c r="Z477" i="19"/>
  <c r="AA477" i="19"/>
  <c r="AB477" i="19"/>
  <c r="AC477" i="19"/>
  <c r="AD477" i="19"/>
  <c r="AE477" i="19"/>
  <c r="A478" i="19"/>
  <c r="B478" i="19"/>
  <c r="C478" i="19"/>
  <c r="D478" i="19"/>
  <c r="E478" i="19"/>
  <c r="F478" i="19"/>
  <c r="G478" i="19"/>
  <c r="H478" i="19"/>
  <c r="I478" i="19"/>
  <c r="J478" i="19"/>
  <c r="K478" i="19"/>
  <c r="L478" i="19"/>
  <c r="M478" i="19"/>
  <c r="N478" i="19"/>
  <c r="O478" i="19"/>
  <c r="P478" i="19"/>
  <c r="Q478" i="19"/>
  <c r="R478" i="19"/>
  <c r="S478" i="19"/>
  <c r="T478" i="19"/>
  <c r="U478" i="19"/>
  <c r="V478" i="19"/>
  <c r="W478" i="19"/>
  <c r="X478" i="19"/>
  <c r="Y478" i="19"/>
  <c r="Z478" i="19"/>
  <c r="AA478" i="19"/>
  <c r="AB478" i="19"/>
  <c r="AC478" i="19"/>
  <c r="AD478" i="19"/>
  <c r="AE478" i="19"/>
  <c r="A479" i="19"/>
  <c r="B479" i="19"/>
  <c r="C479" i="19"/>
  <c r="D479" i="19"/>
  <c r="E479" i="19"/>
  <c r="F479" i="19"/>
  <c r="G479" i="19"/>
  <c r="H479" i="19"/>
  <c r="I479" i="19"/>
  <c r="J479" i="19"/>
  <c r="K479" i="19"/>
  <c r="L479" i="19"/>
  <c r="M479" i="19"/>
  <c r="N479" i="19"/>
  <c r="O479" i="19"/>
  <c r="P479" i="19"/>
  <c r="Q479" i="19"/>
  <c r="R479" i="19"/>
  <c r="S479" i="19"/>
  <c r="T479" i="19"/>
  <c r="U479" i="19"/>
  <c r="V479" i="19"/>
  <c r="W479" i="19"/>
  <c r="X479" i="19"/>
  <c r="Y479" i="19"/>
  <c r="Z479" i="19"/>
  <c r="AA479" i="19"/>
  <c r="AB479" i="19"/>
  <c r="AC479" i="19"/>
  <c r="AD479" i="19"/>
  <c r="AE479" i="19"/>
  <c r="A480" i="19"/>
  <c r="B480" i="19"/>
  <c r="C480" i="19"/>
  <c r="D480" i="19"/>
  <c r="E480" i="19"/>
  <c r="F480" i="19"/>
  <c r="G480" i="19"/>
  <c r="H480" i="19"/>
  <c r="I480" i="19"/>
  <c r="J480" i="19"/>
  <c r="K480" i="19"/>
  <c r="L480" i="19"/>
  <c r="M480" i="19"/>
  <c r="N480" i="19"/>
  <c r="O480" i="19"/>
  <c r="P480" i="19"/>
  <c r="Q480" i="19"/>
  <c r="R480" i="19"/>
  <c r="S480" i="19"/>
  <c r="T480" i="19"/>
  <c r="U480" i="19"/>
  <c r="V480" i="19"/>
  <c r="W480" i="19"/>
  <c r="X480" i="19"/>
  <c r="Y480" i="19"/>
  <c r="Z480" i="19"/>
  <c r="AA480" i="19"/>
  <c r="AB480" i="19"/>
  <c r="AC480" i="19"/>
  <c r="AD480" i="19"/>
  <c r="AE480" i="19"/>
  <c r="A481" i="19"/>
  <c r="B481" i="19"/>
  <c r="C481" i="19"/>
  <c r="D481" i="19"/>
  <c r="E481" i="19"/>
  <c r="F481" i="19"/>
  <c r="G481" i="19"/>
  <c r="H481" i="19"/>
  <c r="I481" i="19"/>
  <c r="J481" i="19"/>
  <c r="K481" i="19"/>
  <c r="L481" i="19"/>
  <c r="M481" i="19"/>
  <c r="N481" i="19"/>
  <c r="O481" i="19"/>
  <c r="P481" i="19"/>
  <c r="Q481" i="19"/>
  <c r="R481" i="19"/>
  <c r="S481" i="19"/>
  <c r="T481" i="19"/>
  <c r="U481" i="19"/>
  <c r="V481" i="19"/>
  <c r="W481" i="19"/>
  <c r="X481" i="19"/>
  <c r="Y481" i="19"/>
  <c r="Z481" i="19"/>
  <c r="AA481" i="19"/>
  <c r="AB481" i="19"/>
  <c r="AC481" i="19"/>
  <c r="AD481" i="19"/>
  <c r="AE481" i="19"/>
  <c r="A482" i="19"/>
  <c r="B482" i="19"/>
  <c r="C482" i="19"/>
  <c r="D482" i="19"/>
  <c r="E482" i="19"/>
  <c r="F482" i="19"/>
  <c r="G482" i="19"/>
  <c r="H482" i="19"/>
  <c r="I482" i="19"/>
  <c r="J482" i="19"/>
  <c r="K482" i="19"/>
  <c r="L482" i="19"/>
  <c r="M482" i="19"/>
  <c r="N482" i="19"/>
  <c r="O482" i="19"/>
  <c r="P482" i="19"/>
  <c r="Q482" i="19"/>
  <c r="R482" i="19"/>
  <c r="S482" i="19"/>
  <c r="T482" i="19"/>
  <c r="U482" i="19"/>
  <c r="V482" i="19"/>
  <c r="W482" i="19"/>
  <c r="X482" i="19"/>
  <c r="Y482" i="19"/>
  <c r="Z482" i="19"/>
  <c r="AA482" i="19"/>
  <c r="AB482" i="19"/>
  <c r="AC482" i="19"/>
  <c r="AD482" i="19"/>
  <c r="AE482" i="19"/>
  <c r="A483" i="19"/>
  <c r="B483" i="19"/>
  <c r="C483" i="19"/>
  <c r="D483" i="19"/>
  <c r="E483" i="19"/>
  <c r="F483" i="19"/>
  <c r="G483" i="19"/>
  <c r="H483" i="19"/>
  <c r="I483" i="19"/>
  <c r="J483" i="19"/>
  <c r="K483" i="19"/>
  <c r="L483" i="19"/>
  <c r="M483" i="19"/>
  <c r="N483" i="19"/>
  <c r="O483" i="19"/>
  <c r="P483" i="19"/>
  <c r="Q483" i="19"/>
  <c r="R483" i="19"/>
  <c r="S483" i="19"/>
  <c r="T483" i="19"/>
  <c r="U483" i="19"/>
  <c r="V483" i="19"/>
  <c r="W483" i="19"/>
  <c r="X483" i="19"/>
  <c r="Y483" i="19"/>
  <c r="Z483" i="19"/>
  <c r="AA483" i="19"/>
  <c r="AB483" i="19"/>
  <c r="AC483" i="19"/>
  <c r="AD483" i="19"/>
  <c r="AE483" i="19"/>
  <c r="A484" i="19"/>
  <c r="B484" i="19"/>
  <c r="C484" i="19"/>
  <c r="D484" i="19"/>
  <c r="E484" i="19"/>
  <c r="F484" i="19"/>
  <c r="G484" i="19"/>
  <c r="H484" i="19"/>
  <c r="I484" i="19"/>
  <c r="J484" i="19"/>
  <c r="K484" i="19"/>
  <c r="L484" i="19"/>
  <c r="M484" i="19"/>
  <c r="N484" i="19"/>
  <c r="O484" i="19"/>
  <c r="P484" i="19"/>
  <c r="Q484" i="19"/>
  <c r="R484" i="19"/>
  <c r="S484" i="19"/>
  <c r="T484" i="19"/>
  <c r="U484" i="19"/>
  <c r="V484" i="19"/>
  <c r="W484" i="19"/>
  <c r="X484" i="19"/>
  <c r="Y484" i="19"/>
  <c r="Z484" i="19"/>
  <c r="AA484" i="19"/>
  <c r="AB484" i="19"/>
  <c r="AC484" i="19"/>
  <c r="AD484" i="19"/>
  <c r="AE484" i="19"/>
  <c r="A485" i="19"/>
  <c r="B485" i="19"/>
  <c r="C485" i="19"/>
  <c r="D485" i="19"/>
  <c r="E485" i="19"/>
  <c r="F485" i="19"/>
  <c r="G485" i="19"/>
  <c r="H485" i="19"/>
  <c r="I485" i="19"/>
  <c r="J485" i="19"/>
  <c r="K485" i="19"/>
  <c r="L485" i="19"/>
  <c r="M485" i="19"/>
  <c r="N485" i="19"/>
  <c r="O485" i="19"/>
  <c r="P485" i="19"/>
  <c r="Q485" i="19"/>
  <c r="R485" i="19"/>
  <c r="S485" i="19"/>
  <c r="T485" i="19"/>
  <c r="U485" i="19"/>
  <c r="V485" i="19"/>
  <c r="W485" i="19"/>
  <c r="X485" i="19"/>
  <c r="Y485" i="19"/>
  <c r="Z485" i="19"/>
  <c r="AA485" i="19"/>
  <c r="AB485" i="19"/>
  <c r="AC485" i="19"/>
  <c r="AD485" i="19"/>
  <c r="AE485" i="19"/>
  <c r="A486" i="19"/>
  <c r="B486" i="19"/>
  <c r="C486" i="19"/>
  <c r="D486" i="19"/>
  <c r="E486" i="19"/>
  <c r="F486" i="19"/>
  <c r="G486" i="19"/>
  <c r="H486" i="19"/>
  <c r="I486" i="19"/>
  <c r="J486" i="19"/>
  <c r="K486" i="19"/>
  <c r="L486" i="19"/>
  <c r="M486" i="19"/>
  <c r="N486" i="19"/>
  <c r="O486" i="19"/>
  <c r="P486" i="19"/>
  <c r="Q486" i="19"/>
  <c r="R486" i="19"/>
  <c r="S486" i="19"/>
  <c r="T486" i="19"/>
  <c r="U486" i="19"/>
  <c r="V486" i="19"/>
  <c r="W486" i="19"/>
  <c r="X486" i="19"/>
  <c r="Y486" i="19"/>
  <c r="Z486" i="19"/>
  <c r="AA486" i="19"/>
  <c r="AB486" i="19"/>
  <c r="AC486" i="19"/>
  <c r="AD486" i="19"/>
  <c r="AE486" i="19"/>
  <c r="A487" i="19"/>
  <c r="B487" i="19"/>
  <c r="C487" i="19"/>
  <c r="D487" i="19"/>
  <c r="E487" i="19"/>
  <c r="F487" i="19"/>
  <c r="G487" i="19"/>
  <c r="H487" i="19"/>
  <c r="I487" i="19"/>
  <c r="J487" i="19"/>
  <c r="K487" i="19"/>
  <c r="L487" i="19"/>
  <c r="M487" i="19"/>
  <c r="N487" i="19"/>
  <c r="O487" i="19"/>
  <c r="P487" i="19"/>
  <c r="Q487" i="19"/>
  <c r="R487" i="19"/>
  <c r="S487" i="19"/>
  <c r="T487" i="19"/>
  <c r="U487" i="19"/>
  <c r="V487" i="19"/>
  <c r="W487" i="19"/>
  <c r="X487" i="19"/>
  <c r="Y487" i="19"/>
  <c r="Z487" i="19"/>
  <c r="AA487" i="19"/>
  <c r="AB487" i="19"/>
  <c r="AC487" i="19"/>
  <c r="AD487" i="19"/>
  <c r="AE487" i="19"/>
  <c r="A488" i="19"/>
  <c r="B488" i="19"/>
  <c r="C488" i="19"/>
  <c r="D488" i="19"/>
  <c r="E488" i="19"/>
  <c r="F488" i="19"/>
  <c r="G488" i="19"/>
  <c r="H488" i="19"/>
  <c r="I488" i="19"/>
  <c r="J488" i="19"/>
  <c r="K488" i="19"/>
  <c r="L488" i="19"/>
  <c r="M488" i="19"/>
  <c r="N488" i="19"/>
  <c r="O488" i="19"/>
  <c r="P488" i="19"/>
  <c r="Q488" i="19"/>
  <c r="R488" i="19"/>
  <c r="S488" i="19"/>
  <c r="T488" i="19"/>
  <c r="U488" i="19"/>
  <c r="V488" i="19"/>
  <c r="W488" i="19"/>
  <c r="X488" i="19"/>
  <c r="Y488" i="19"/>
  <c r="Z488" i="19"/>
  <c r="AA488" i="19"/>
  <c r="AB488" i="19"/>
  <c r="AC488" i="19"/>
  <c r="AD488" i="19"/>
  <c r="AE488" i="19"/>
  <c r="A489" i="19"/>
  <c r="B489" i="19"/>
  <c r="C489" i="19"/>
  <c r="D489" i="19"/>
  <c r="E489" i="19"/>
  <c r="F489" i="19"/>
  <c r="G489" i="19"/>
  <c r="H489" i="19"/>
  <c r="I489" i="19"/>
  <c r="J489" i="19"/>
  <c r="K489" i="19"/>
  <c r="L489" i="19"/>
  <c r="M489" i="19"/>
  <c r="N489" i="19"/>
  <c r="O489" i="19"/>
  <c r="P489" i="19"/>
  <c r="Q489" i="19"/>
  <c r="R489" i="19"/>
  <c r="S489" i="19"/>
  <c r="T489" i="19"/>
  <c r="U489" i="19"/>
  <c r="V489" i="19"/>
  <c r="W489" i="19"/>
  <c r="X489" i="19"/>
  <c r="Y489" i="19"/>
  <c r="Z489" i="19"/>
  <c r="AA489" i="19"/>
  <c r="AB489" i="19"/>
  <c r="AC489" i="19"/>
  <c r="AD489" i="19"/>
  <c r="AE489" i="19"/>
  <c r="A490" i="19"/>
  <c r="B490" i="19"/>
  <c r="C490" i="19"/>
  <c r="D490" i="19"/>
  <c r="E490" i="19"/>
  <c r="F490" i="19"/>
  <c r="G490" i="19"/>
  <c r="H490" i="19"/>
  <c r="I490" i="19"/>
  <c r="J490" i="19"/>
  <c r="K490" i="19"/>
  <c r="L490" i="19"/>
  <c r="M490" i="19"/>
  <c r="N490" i="19"/>
  <c r="O490" i="19"/>
  <c r="P490" i="19"/>
  <c r="Q490" i="19"/>
  <c r="R490" i="19"/>
  <c r="S490" i="19"/>
  <c r="T490" i="19"/>
  <c r="U490" i="19"/>
  <c r="V490" i="19"/>
  <c r="W490" i="19"/>
  <c r="X490" i="19"/>
  <c r="Y490" i="19"/>
  <c r="Z490" i="19"/>
  <c r="AA490" i="19"/>
  <c r="AB490" i="19"/>
  <c r="AC490" i="19"/>
  <c r="AD490" i="19"/>
  <c r="AE490" i="19"/>
  <c r="A491" i="19"/>
  <c r="B491" i="19"/>
  <c r="C491" i="19"/>
  <c r="D491" i="19"/>
  <c r="E491" i="19"/>
  <c r="F491" i="19"/>
  <c r="G491" i="19"/>
  <c r="H491" i="19"/>
  <c r="I491" i="19"/>
  <c r="J491" i="19"/>
  <c r="K491" i="19"/>
  <c r="L491" i="19"/>
  <c r="M491" i="19"/>
  <c r="N491" i="19"/>
  <c r="O491" i="19"/>
  <c r="P491" i="19"/>
  <c r="Q491" i="19"/>
  <c r="R491" i="19"/>
  <c r="S491" i="19"/>
  <c r="T491" i="19"/>
  <c r="U491" i="19"/>
  <c r="V491" i="19"/>
  <c r="W491" i="19"/>
  <c r="X491" i="19"/>
  <c r="Y491" i="19"/>
  <c r="Z491" i="19"/>
  <c r="AA491" i="19"/>
  <c r="AB491" i="19"/>
  <c r="AC491" i="19"/>
  <c r="AD491" i="19"/>
  <c r="AE491" i="19"/>
  <c r="A492" i="19"/>
  <c r="B492" i="19"/>
  <c r="C492" i="19"/>
  <c r="D492" i="19"/>
  <c r="E492" i="19"/>
  <c r="F492" i="19"/>
  <c r="G492" i="19"/>
  <c r="H492" i="19"/>
  <c r="I492" i="19"/>
  <c r="J492" i="19"/>
  <c r="K492" i="19"/>
  <c r="L492" i="19"/>
  <c r="M492" i="19"/>
  <c r="N492" i="19"/>
  <c r="O492" i="19"/>
  <c r="P492" i="19"/>
  <c r="Q492" i="19"/>
  <c r="R492" i="19"/>
  <c r="S492" i="19"/>
  <c r="T492" i="19"/>
  <c r="U492" i="19"/>
  <c r="V492" i="19"/>
  <c r="W492" i="19"/>
  <c r="X492" i="19"/>
  <c r="Y492" i="19"/>
  <c r="Z492" i="19"/>
  <c r="AA492" i="19"/>
  <c r="AB492" i="19"/>
  <c r="AC492" i="19"/>
  <c r="AD492" i="19"/>
  <c r="AE492" i="19"/>
  <c r="A493" i="19"/>
  <c r="B493" i="19"/>
  <c r="C493" i="19"/>
  <c r="D493" i="19"/>
  <c r="E493" i="19"/>
  <c r="F493" i="19"/>
  <c r="G493" i="19"/>
  <c r="H493" i="19"/>
  <c r="I493" i="19"/>
  <c r="J493" i="19"/>
  <c r="K493" i="19"/>
  <c r="L493" i="19"/>
  <c r="M493" i="19"/>
  <c r="N493" i="19"/>
  <c r="O493" i="19"/>
  <c r="P493" i="19"/>
  <c r="Q493" i="19"/>
  <c r="R493" i="19"/>
  <c r="S493" i="19"/>
  <c r="T493" i="19"/>
  <c r="U493" i="19"/>
  <c r="V493" i="19"/>
  <c r="W493" i="19"/>
  <c r="X493" i="19"/>
  <c r="Y493" i="19"/>
  <c r="Z493" i="19"/>
  <c r="AA493" i="19"/>
  <c r="AB493" i="19"/>
  <c r="AC493" i="19"/>
  <c r="AD493" i="19"/>
  <c r="AE493" i="19"/>
  <c r="A494" i="19"/>
  <c r="B494" i="19"/>
  <c r="C494" i="19"/>
  <c r="D494" i="19"/>
  <c r="E494" i="19"/>
  <c r="F494" i="19"/>
  <c r="G494" i="19"/>
  <c r="H494" i="19"/>
  <c r="I494" i="19"/>
  <c r="J494" i="19"/>
  <c r="K494" i="19"/>
  <c r="L494" i="19"/>
  <c r="M494" i="19"/>
  <c r="N494" i="19"/>
  <c r="O494" i="19"/>
  <c r="P494" i="19"/>
  <c r="Q494" i="19"/>
  <c r="R494" i="19"/>
  <c r="S494" i="19"/>
  <c r="T494" i="19"/>
  <c r="U494" i="19"/>
  <c r="V494" i="19"/>
  <c r="W494" i="19"/>
  <c r="X494" i="19"/>
  <c r="Y494" i="19"/>
  <c r="Z494" i="19"/>
  <c r="AA494" i="19"/>
  <c r="AB494" i="19"/>
  <c r="AC494" i="19"/>
  <c r="AD494" i="19"/>
  <c r="AE494" i="19"/>
  <c r="A495" i="19"/>
  <c r="B495" i="19"/>
  <c r="C495" i="19"/>
  <c r="D495" i="19"/>
  <c r="E495" i="19"/>
  <c r="F495" i="19"/>
  <c r="G495" i="19"/>
  <c r="H495" i="19"/>
  <c r="I495" i="19"/>
  <c r="J495" i="19"/>
  <c r="K495" i="19"/>
  <c r="L495" i="19"/>
  <c r="M495" i="19"/>
  <c r="N495" i="19"/>
  <c r="O495" i="19"/>
  <c r="P495" i="19"/>
  <c r="Q495" i="19"/>
  <c r="R495" i="19"/>
  <c r="S495" i="19"/>
  <c r="T495" i="19"/>
  <c r="U495" i="19"/>
  <c r="V495" i="19"/>
  <c r="W495" i="19"/>
  <c r="X495" i="19"/>
  <c r="Y495" i="19"/>
  <c r="Z495" i="19"/>
  <c r="AA495" i="19"/>
  <c r="AB495" i="19"/>
  <c r="AC495" i="19"/>
  <c r="AD495" i="19"/>
  <c r="AE495" i="19"/>
  <c r="A496" i="19"/>
  <c r="B496" i="19"/>
  <c r="C496" i="19"/>
  <c r="D496" i="19"/>
  <c r="E496" i="19"/>
  <c r="F496" i="19"/>
  <c r="G496" i="19"/>
  <c r="H496" i="19"/>
  <c r="I496" i="19"/>
  <c r="J496" i="19"/>
  <c r="K496" i="19"/>
  <c r="L496" i="19"/>
  <c r="M496" i="19"/>
  <c r="N496" i="19"/>
  <c r="O496" i="19"/>
  <c r="P496" i="19"/>
  <c r="Q496" i="19"/>
  <c r="R496" i="19"/>
  <c r="S496" i="19"/>
  <c r="T496" i="19"/>
  <c r="U496" i="19"/>
  <c r="V496" i="19"/>
  <c r="W496" i="19"/>
  <c r="X496" i="19"/>
  <c r="Y496" i="19"/>
  <c r="Z496" i="19"/>
  <c r="AA496" i="19"/>
  <c r="AB496" i="19"/>
  <c r="AC496" i="19"/>
  <c r="AD496" i="19"/>
  <c r="AE496" i="19"/>
  <c r="A497" i="19"/>
  <c r="B497" i="19"/>
  <c r="C497" i="19"/>
  <c r="D497" i="19"/>
  <c r="E497" i="19"/>
  <c r="F497" i="19"/>
  <c r="G497" i="19"/>
  <c r="H497" i="19"/>
  <c r="I497" i="19"/>
  <c r="J497" i="19"/>
  <c r="K497" i="19"/>
  <c r="L497" i="19"/>
  <c r="M497" i="19"/>
  <c r="N497" i="19"/>
  <c r="O497" i="19"/>
  <c r="P497" i="19"/>
  <c r="Q497" i="19"/>
  <c r="R497" i="19"/>
  <c r="S497" i="19"/>
  <c r="T497" i="19"/>
  <c r="U497" i="19"/>
  <c r="V497" i="19"/>
  <c r="W497" i="19"/>
  <c r="X497" i="19"/>
  <c r="Y497" i="19"/>
  <c r="Z497" i="19"/>
  <c r="AA497" i="19"/>
  <c r="AB497" i="19"/>
  <c r="AC497" i="19"/>
  <c r="AD497" i="19"/>
  <c r="AE497" i="19"/>
  <c r="A498" i="19"/>
  <c r="B498" i="19"/>
  <c r="C498" i="19"/>
  <c r="D498" i="19"/>
  <c r="E498" i="19"/>
  <c r="F498" i="19"/>
  <c r="G498" i="19"/>
  <c r="H498" i="19"/>
  <c r="I498" i="19"/>
  <c r="J498" i="19"/>
  <c r="K498" i="19"/>
  <c r="L498" i="19"/>
  <c r="M498" i="19"/>
  <c r="N498" i="19"/>
  <c r="O498" i="19"/>
  <c r="P498" i="19"/>
  <c r="Q498" i="19"/>
  <c r="R498" i="19"/>
  <c r="S498" i="19"/>
  <c r="T498" i="19"/>
  <c r="U498" i="19"/>
  <c r="V498" i="19"/>
  <c r="W498" i="19"/>
  <c r="X498" i="19"/>
  <c r="Y498" i="19"/>
  <c r="Z498" i="19"/>
  <c r="AA498" i="19"/>
  <c r="AB498" i="19"/>
  <c r="AC498" i="19"/>
  <c r="AD498" i="19"/>
  <c r="AE498" i="19"/>
  <c r="A499" i="19"/>
  <c r="B499" i="19"/>
  <c r="C499" i="19"/>
  <c r="D499" i="19"/>
  <c r="E499" i="19"/>
  <c r="F499" i="19"/>
  <c r="G499" i="19"/>
  <c r="H499" i="19"/>
  <c r="I499" i="19"/>
  <c r="J499" i="19"/>
  <c r="K499" i="19"/>
  <c r="L499" i="19"/>
  <c r="M499" i="19"/>
  <c r="N499" i="19"/>
  <c r="O499" i="19"/>
  <c r="P499" i="19"/>
  <c r="Q499" i="19"/>
  <c r="R499" i="19"/>
  <c r="S499" i="19"/>
  <c r="T499" i="19"/>
  <c r="U499" i="19"/>
  <c r="V499" i="19"/>
  <c r="W499" i="19"/>
  <c r="X499" i="19"/>
  <c r="Y499" i="19"/>
  <c r="Z499" i="19"/>
  <c r="AA499" i="19"/>
  <c r="AB499" i="19"/>
  <c r="AC499" i="19"/>
  <c r="AD499" i="19"/>
  <c r="AE499" i="19"/>
  <c r="A500" i="19"/>
  <c r="B500" i="19"/>
  <c r="C500" i="19"/>
  <c r="D500" i="19"/>
  <c r="E500" i="19"/>
  <c r="F500" i="19"/>
  <c r="G500" i="19"/>
  <c r="H500" i="19"/>
  <c r="I500" i="19"/>
  <c r="J500" i="19"/>
  <c r="K500" i="19"/>
  <c r="L500" i="19"/>
  <c r="M500" i="19"/>
  <c r="N500" i="19"/>
  <c r="O500" i="19"/>
  <c r="P500" i="19"/>
  <c r="Q500" i="19"/>
  <c r="R500" i="19"/>
  <c r="S500" i="19"/>
  <c r="T500" i="19"/>
  <c r="U500" i="19"/>
  <c r="V500" i="19"/>
  <c r="W500" i="19"/>
  <c r="X500" i="19"/>
  <c r="Y500" i="19"/>
  <c r="Z500" i="19"/>
  <c r="AA500" i="19"/>
  <c r="AB500" i="19"/>
  <c r="AC500" i="19"/>
  <c r="AD500" i="19"/>
  <c r="AE500" i="19"/>
  <c r="A501" i="19"/>
  <c r="B501" i="19"/>
  <c r="C501" i="19"/>
  <c r="D501" i="19"/>
  <c r="E501" i="19"/>
  <c r="F501" i="19"/>
  <c r="G501" i="19"/>
  <c r="H501" i="19"/>
  <c r="I501" i="19"/>
  <c r="J501" i="19"/>
  <c r="K501" i="19"/>
  <c r="L501" i="19"/>
  <c r="M501" i="19"/>
  <c r="N501" i="19"/>
  <c r="O501" i="19"/>
  <c r="P501" i="19"/>
  <c r="Q501" i="19"/>
  <c r="R501" i="19"/>
  <c r="S501" i="19"/>
  <c r="T501" i="19"/>
  <c r="U501" i="19"/>
  <c r="V501" i="19"/>
  <c r="W501" i="19"/>
  <c r="X501" i="19"/>
  <c r="Y501" i="19"/>
  <c r="Z501" i="19"/>
  <c r="AA501" i="19"/>
  <c r="AB501" i="19"/>
  <c r="AC501" i="19"/>
  <c r="AD501" i="19"/>
  <c r="AE501" i="19"/>
  <c r="A502" i="19"/>
  <c r="B502" i="19"/>
  <c r="C502" i="19"/>
  <c r="D502" i="19"/>
  <c r="E502" i="19"/>
  <c r="F502" i="19"/>
  <c r="G502" i="19"/>
  <c r="H502" i="19"/>
  <c r="I502" i="19"/>
  <c r="J502" i="19"/>
  <c r="K502" i="19"/>
  <c r="L502" i="19"/>
  <c r="M502" i="19"/>
  <c r="N502" i="19"/>
  <c r="O502" i="19"/>
  <c r="P502" i="19"/>
  <c r="Q502" i="19"/>
  <c r="R502" i="19"/>
  <c r="S502" i="19"/>
  <c r="T502" i="19"/>
  <c r="U502" i="19"/>
  <c r="V502" i="19"/>
  <c r="W502" i="19"/>
  <c r="X502" i="19"/>
  <c r="Y502" i="19"/>
  <c r="Z502" i="19"/>
  <c r="AA502" i="19"/>
  <c r="AB502" i="19"/>
  <c r="AC502" i="19"/>
  <c r="AD502" i="19"/>
  <c r="AE502" i="19"/>
  <c r="A503" i="19"/>
  <c r="B503" i="19"/>
  <c r="C503" i="19"/>
  <c r="D503" i="19"/>
  <c r="E503" i="19"/>
  <c r="F503" i="19"/>
  <c r="G503" i="19"/>
  <c r="H503" i="19"/>
  <c r="I503" i="19"/>
  <c r="J503" i="19"/>
  <c r="K503" i="19"/>
  <c r="L503" i="19"/>
  <c r="M503" i="19"/>
  <c r="N503" i="19"/>
  <c r="O503" i="19"/>
  <c r="P503" i="19"/>
  <c r="Q503" i="19"/>
  <c r="R503" i="19"/>
  <c r="S503" i="19"/>
  <c r="T503" i="19"/>
  <c r="U503" i="19"/>
  <c r="V503" i="19"/>
  <c r="W503" i="19"/>
  <c r="X503" i="19"/>
  <c r="Y503" i="19"/>
  <c r="Z503" i="19"/>
  <c r="AA503" i="19"/>
  <c r="AB503" i="19"/>
  <c r="AC503" i="19"/>
  <c r="AD503" i="19"/>
  <c r="AE503" i="19"/>
  <c r="A504" i="19"/>
  <c r="B504" i="19"/>
  <c r="C504" i="19"/>
  <c r="D504" i="19"/>
  <c r="E504" i="19"/>
  <c r="F504" i="19"/>
  <c r="G504" i="19"/>
  <c r="H504" i="19"/>
  <c r="I504" i="19"/>
  <c r="J504" i="19"/>
  <c r="K504" i="19"/>
  <c r="L504" i="19"/>
  <c r="M504" i="19"/>
  <c r="N504" i="19"/>
  <c r="O504" i="19"/>
  <c r="P504" i="19"/>
  <c r="Q504" i="19"/>
  <c r="R504" i="19"/>
  <c r="S504" i="19"/>
  <c r="T504" i="19"/>
  <c r="U504" i="19"/>
  <c r="V504" i="19"/>
  <c r="W504" i="19"/>
  <c r="X504" i="19"/>
  <c r="Y504" i="19"/>
  <c r="Z504" i="19"/>
  <c r="AA504" i="19"/>
  <c r="AB504" i="19"/>
  <c r="AC504" i="19"/>
  <c r="AD504" i="19"/>
  <c r="AE504" i="19"/>
  <c r="A505" i="19"/>
  <c r="B505" i="19"/>
  <c r="C505" i="19"/>
  <c r="D505" i="19"/>
  <c r="E505" i="19"/>
  <c r="F505" i="19"/>
  <c r="G505" i="19"/>
  <c r="H505" i="19"/>
  <c r="I505" i="19"/>
  <c r="J505" i="19"/>
  <c r="K505" i="19"/>
  <c r="L505" i="19"/>
  <c r="M505" i="19"/>
  <c r="N505" i="19"/>
  <c r="O505" i="19"/>
  <c r="P505" i="19"/>
  <c r="Q505" i="19"/>
  <c r="R505" i="19"/>
  <c r="S505" i="19"/>
  <c r="T505" i="19"/>
  <c r="U505" i="19"/>
  <c r="V505" i="19"/>
  <c r="W505" i="19"/>
  <c r="X505" i="19"/>
  <c r="Y505" i="19"/>
  <c r="Z505" i="19"/>
  <c r="AA505" i="19"/>
  <c r="AB505" i="19"/>
  <c r="AC505" i="19"/>
  <c r="AD505" i="19"/>
  <c r="AE505" i="19"/>
  <c r="A506" i="19"/>
  <c r="B506" i="19"/>
  <c r="C506" i="19"/>
  <c r="D506" i="19"/>
  <c r="E506" i="19"/>
  <c r="F506" i="19"/>
  <c r="G506" i="19"/>
  <c r="H506" i="19"/>
  <c r="I506" i="19"/>
  <c r="J506" i="19"/>
  <c r="K506" i="19"/>
  <c r="L506" i="19"/>
  <c r="M506" i="19"/>
  <c r="N506" i="19"/>
  <c r="O506" i="19"/>
  <c r="P506" i="19"/>
  <c r="Q506" i="19"/>
  <c r="R506" i="19"/>
  <c r="S506" i="19"/>
  <c r="T506" i="19"/>
  <c r="U506" i="19"/>
  <c r="V506" i="19"/>
  <c r="W506" i="19"/>
  <c r="X506" i="19"/>
  <c r="Y506" i="19"/>
  <c r="Z506" i="19"/>
  <c r="AA506" i="19"/>
  <c r="AB506" i="19"/>
  <c r="AC506" i="19"/>
  <c r="AD506" i="19"/>
  <c r="AE506" i="19"/>
  <c r="A507" i="19"/>
  <c r="B507" i="19"/>
  <c r="C507" i="19"/>
  <c r="D507" i="19"/>
  <c r="E507" i="19"/>
  <c r="F507" i="19"/>
  <c r="G507" i="19"/>
  <c r="H507" i="19"/>
  <c r="I507" i="19"/>
  <c r="J507" i="19"/>
  <c r="K507" i="19"/>
  <c r="L507" i="19"/>
  <c r="M507" i="19"/>
  <c r="N507" i="19"/>
  <c r="O507" i="19"/>
  <c r="P507" i="19"/>
  <c r="Q507" i="19"/>
  <c r="R507" i="19"/>
  <c r="S507" i="19"/>
  <c r="T507" i="19"/>
  <c r="U507" i="19"/>
  <c r="V507" i="19"/>
  <c r="W507" i="19"/>
  <c r="X507" i="19"/>
  <c r="Y507" i="19"/>
  <c r="Z507" i="19"/>
  <c r="AA507" i="19"/>
  <c r="AB507" i="19"/>
  <c r="AC507" i="19"/>
  <c r="AD507" i="19"/>
  <c r="AE507" i="19"/>
  <c r="A508" i="19"/>
  <c r="B508" i="19"/>
  <c r="C508" i="19"/>
  <c r="D508" i="19"/>
  <c r="E508" i="19"/>
  <c r="F508" i="19"/>
  <c r="G508" i="19"/>
  <c r="H508" i="19"/>
  <c r="I508" i="19"/>
  <c r="J508" i="19"/>
  <c r="K508" i="19"/>
  <c r="L508" i="19"/>
  <c r="M508" i="19"/>
  <c r="N508" i="19"/>
  <c r="O508" i="19"/>
  <c r="P508" i="19"/>
  <c r="Q508" i="19"/>
  <c r="R508" i="19"/>
  <c r="S508" i="19"/>
  <c r="T508" i="19"/>
  <c r="U508" i="19"/>
  <c r="V508" i="19"/>
  <c r="W508" i="19"/>
  <c r="X508" i="19"/>
  <c r="Y508" i="19"/>
  <c r="Z508" i="19"/>
  <c r="AA508" i="19"/>
  <c r="AB508" i="19"/>
  <c r="AC508" i="19"/>
  <c r="AD508" i="19"/>
  <c r="AE508" i="19"/>
  <c r="A509" i="19"/>
  <c r="B509" i="19"/>
  <c r="C509" i="19"/>
  <c r="D509" i="19"/>
  <c r="E509" i="19"/>
  <c r="F509" i="19"/>
  <c r="G509" i="19"/>
  <c r="H509" i="19"/>
  <c r="I509" i="19"/>
  <c r="J509" i="19"/>
  <c r="K509" i="19"/>
  <c r="L509" i="19"/>
  <c r="M509" i="19"/>
  <c r="N509" i="19"/>
  <c r="O509" i="19"/>
  <c r="P509" i="19"/>
  <c r="Q509" i="19"/>
  <c r="R509" i="19"/>
  <c r="S509" i="19"/>
  <c r="T509" i="19"/>
  <c r="U509" i="19"/>
  <c r="V509" i="19"/>
  <c r="W509" i="19"/>
  <c r="X509" i="19"/>
  <c r="Y509" i="19"/>
  <c r="Z509" i="19"/>
  <c r="AA509" i="19"/>
  <c r="AB509" i="19"/>
  <c r="AC509" i="19"/>
  <c r="AD509" i="19"/>
  <c r="AE509" i="19"/>
  <c r="A510" i="19"/>
  <c r="B510" i="19"/>
  <c r="C510" i="19"/>
  <c r="D510" i="19"/>
  <c r="E510" i="19"/>
  <c r="F510" i="19"/>
  <c r="G510" i="19"/>
  <c r="H510" i="19"/>
  <c r="I510" i="19"/>
  <c r="J510" i="19"/>
  <c r="K510" i="19"/>
  <c r="L510" i="19"/>
  <c r="M510" i="19"/>
  <c r="N510" i="19"/>
  <c r="O510" i="19"/>
  <c r="P510" i="19"/>
  <c r="Q510" i="19"/>
  <c r="R510" i="19"/>
  <c r="S510" i="19"/>
  <c r="T510" i="19"/>
  <c r="U510" i="19"/>
  <c r="V510" i="19"/>
  <c r="W510" i="19"/>
  <c r="X510" i="19"/>
  <c r="Y510" i="19"/>
  <c r="Z510" i="19"/>
  <c r="AA510" i="19"/>
  <c r="AB510" i="19"/>
  <c r="AC510" i="19"/>
  <c r="AD510" i="19"/>
  <c r="AE510" i="19"/>
  <c r="A511" i="19"/>
  <c r="B511" i="19"/>
  <c r="C511" i="19"/>
  <c r="D511" i="19"/>
  <c r="E511" i="19"/>
  <c r="F511" i="19"/>
  <c r="G511" i="19"/>
  <c r="H511" i="19"/>
  <c r="I511" i="19"/>
  <c r="J511" i="19"/>
  <c r="K511" i="19"/>
  <c r="L511" i="19"/>
  <c r="M511" i="19"/>
  <c r="N511" i="19"/>
  <c r="O511" i="19"/>
  <c r="P511" i="19"/>
  <c r="Q511" i="19"/>
  <c r="R511" i="19"/>
  <c r="S511" i="19"/>
  <c r="T511" i="19"/>
  <c r="U511" i="19"/>
  <c r="V511" i="19"/>
  <c r="W511" i="19"/>
  <c r="X511" i="19"/>
  <c r="Y511" i="19"/>
  <c r="Z511" i="19"/>
  <c r="AA511" i="19"/>
  <c r="AB511" i="19"/>
  <c r="AC511" i="19"/>
  <c r="AD511" i="19"/>
  <c r="AE511" i="19"/>
  <c r="A512" i="19"/>
  <c r="B512" i="19"/>
  <c r="C512" i="19"/>
  <c r="D512" i="19"/>
  <c r="E512" i="19"/>
  <c r="F512" i="19"/>
  <c r="G512" i="19"/>
  <c r="H512" i="19"/>
  <c r="I512" i="19"/>
  <c r="J512" i="19"/>
  <c r="K512" i="19"/>
  <c r="L512" i="19"/>
  <c r="M512" i="19"/>
  <c r="N512" i="19"/>
  <c r="O512" i="19"/>
  <c r="P512" i="19"/>
  <c r="Q512" i="19"/>
  <c r="R512" i="19"/>
  <c r="S512" i="19"/>
  <c r="T512" i="19"/>
  <c r="U512" i="19"/>
  <c r="V512" i="19"/>
  <c r="W512" i="19"/>
  <c r="X512" i="19"/>
  <c r="Y512" i="19"/>
  <c r="Z512" i="19"/>
  <c r="AA512" i="19"/>
  <c r="AB512" i="19"/>
  <c r="AC512" i="19"/>
  <c r="AD512" i="19"/>
  <c r="AE512" i="19"/>
  <c r="A513" i="19"/>
  <c r="B513" i="19"/>
  <c r="C513" i="19"/>
  <c r="D513" i="19"/>
  <c r="E513" i="19"/>
  <c r="F513" i="19"/>
  <c r="G513" i="19"/>
  <c r="H513" i="19"/>
  <c r="I513" i="19"/>
  <c r="J513" i="19"/>
  <c r="K513" i="19"/>
  <c r="L513" i="19"/>
  <c r="M513" i="19"/>
  <c r="N513" i="19"/>
  <c r="O513" i="19"/>
  <c r="P513" i="19"/>
  <c r="Q513" i="19"/>
  <c r="R513" i="19"/>
  <c r="S513" i="19"/>
  <c r="T513" i="19"/>
  <c r="U513" i="19"/>
  <c r="V513" i="19"/>
  <c r="W513" i="19"/>
  <c r="X513" i="19"/>
  <c r="Y513" i="19"/>
  <c r="Z513" i="19"/>
  <c r="AA513" i="19"/>
  <c r="AB513" i="19"/>
  <c r="AC513" i="19"/>
  <c r="AD513" i="19"/>
  <c r="AE513" i="19"/>
  <c r="A514" i="19"/>
  <c r="B514" i="19"/>
  <c r="C514" i="19"/>
  <c r="D514" i="19"/>
  <c r="E514" i="19"/>
  <c r="F514" i="19"/>
  <c r="G514" i="19"/>
  <c r="H514" i="19"/>
  <c r="I514" i="19"/>
  <c r="J514" i="19"/>
  <c r="K514" i="19"/>
  <c r="L514" i="19"/>
  <c r="M514" i="19"/>
  <c r="N514" i="19"/>
  <c r="O514" i="19"/>
  <c r="P514" i="19"/>
  <c r="Q514" i="19"/>
  <c r="R514" i="19"/>
  <c r="S514" i="19"/>
  <c r="T514" i="19"/>
  <c r="U514" i="19"/>
  <c r="V514" i="19"/>
  <c r="W514" i="19"/>
  <c r="X514" i="19"/>
  <c r="Y514" i="19"/>
  <c r="Z514" i="19"/>
  <c r="AA514" i="19"/>
  <c r="AB514" i="19"/>
  <c r="AC514" i="19"/>
  <c r="AD514" i="19"/>
  <c r="AE514" i="19"/>
  <c r="A515" i="19"/>
  <c r="B515" i="19"/>
  <c r="C515" i="19"/>
  <c r="D515" i="19"/>
  <c r="E515" i="19"/>
  <c r="F515" i="19"/>
  <c r="G515" i="19"/>
  <c r="H515" i="19"/>
  <c r="I515" i="19"/>
  <c r="J515" i="19"/>
  <c r="K515" i="19"/>
  <c r="L515" i="19"/>
  <c r="M515" i="19"/>
  <c r="N515" i="19"/>
  <c r="O515" i="19"/>
  <c r="P515" i="19"/>
  <c r="Q515" i="19"/>
  <c r="R515" i="19"/>
  <c r="S515" i="19"/>
  <c r="T515" i="19"/>
  <c r="U515" i="19"/>
  <c r="V515" i="19"/>
  <c r="W515" i="19"/>
  <c r="X515" i="19"/>
  <c r="Y515" i="19"/>
  <c r="Z515" i="19"/>
  <c r="AA515" i="19"/>
  <c r="AB515" i="19"/>
  <c r="AC515" i="19"/>
  <c r="AD515" i="19"/>
  <c r="AE515" i="19"/>
  <c r="A516" i="19"/>
  <c r="B516" i="19"/>
  <c r="C516" i="19"/>
  <c r="D516" i="19"/>
  <c r="E516" i="19"/>
  <c r="F516" i="19"/>
  <c r="G516" i="19"/>
  <c r="H516" i="19"/>
  <c r="I516" i="19"/>
  <c r="J516" i="19"/>
  <c r="K516" i="19"/>
  <c r="L516" i="19"/>
  <c r="M516" i="19"/>
  <c r="N516" i="19"/>
  <c r="O516" i="19"/>
  <c r="P516" i="19"/>
  <c r="Q516" i="19"/>
  <c r="R516" i="19"/>
  <c r="S516" i="19"/>
  <c r="T516" i="19"/>
  <c r="U516" i="19"/>
  <c r="V516" i="19"/>
  <c r="W516" i="19"/>
  <c r="X516" i="19"/>
  <c r="Y516" i="19"/>
  <c r="Z516" i="19"/>
  <c r="AA516" i="19"/>
  <c r="AB516" i="19"/>
  <c r="AC516" i="19"/>
  <c r="AD516" i="19"/>
  <c r="AE516" i="19"/>
  <c r="A517" i="19"/>
  <c r="B517" i="19"/>
  <c r="C517" i="19"/>
  <c r="D517" i="19"/>
  <c r="E517" i="19"/>
  <c r="F517" i="19"/>
  <c r="G517" i="19"/>
  <c r="H517" i="19"/>
  <c r="I517" i="19"/>
  <c r="J517" i="19"/>
  <c r="K517" i="19"/>
  <c r="L517" i="19"/>
  <c r="M517" i="19"/>
  <c r="N517" i="19"/>
  <c r="O517" i="19"/>
  <c r="P517" i="19"/>
  <c r="Q517" i="19"/>
  <c r="R517" i="19"/>
  <c r="S517" i="19"/>
  <c r="T517" i="19"/>
  <c r="U517" i="19"/>
  <c r="V517" i="19"/>
  <c r="W517" i="19"/>
  <c r="X517" i="19"/>
  <c r="Y517" i="19"/>
  <c r="Z517" i="19"/>
  <c r="AA517" i="19"/>
  <c r="AB517" i="19"/>
  <c r="AC517" i="19"/>
  <c r="AD517" i="19"/>
  <c r="AE517" i="19"/>
  <c r="A518" i="19"/>
  <c r="B518" i="19"/>
  <c r="C518" i="19"/>
  <c r="D518" i="19"/>
  <c r="E518" i="19"/>
  <c r="F518" i="19"/>
  <c r="G518" i="19"/>
  <c r="H518" i="19"/>
  <c r="I518" i="19"/>
  <c r="J518" i="19"/>
  <c r="K518" i="19"/>
  <c r="L518" i="19"/>
  <c r="M518" i="19"/>
  <c r="N518" i="19"/>
  <c r="O518" i="19"/>
  <c r="P518" i="19"/>
  <c r="Q518" i="19"/>
  <c r="R518" i="19"/>
  <c r="S518" i="19"/>
  <c r="T518" i="19"/>
  <c r="U518" i="19"/>
  <c r="V518" i="19"/>
  <c r="W518" i="19"/>
  <c r="X518" i="19"/>
  <c r="Y518" i="19"/>
  <c r="Z518" i="19"/>
  <c r="AA518" i="19"/>
  <c r="AB518" i="19"/>
  <c r="AC518" i="19"/>
  <c r="AD518" i="19"/>
  <c r="AE518" i="19"/>
  <c r="A519" i="19"/>
  <c r="B519" i="19"/>
  <c r="C519" i="19"/>
  <c r="D519" i="19"/>
  <c r="E519" i="19"/>
  <c r="F519" i="19"/>
  <c r="G519" i="19"/>
  <c r="H519" i="19"/>
  <c r="I519" i="19"/>
  <c r="J519" i="19"/>
  <c r="K519" i="19"/>
  <c r="L519" i="19"/>
  <c r="M519" i="19"/>
  <c r="N519" i="19"/>
  <c r="O519" i="19"/>
  <c r="P519" i="19"/>
  <c r="Q519" i="19"/>
  <c r="R519" i="19"/>
  <c r="S519" i="19"/>
  <c r="T519" i="19"/>
  <c r="U519" i="19"/>
  <c r="V519" i="19"/>
  <c r="W519" i="19"/>
  <c r="X519" i="19"/>
  <c r="Y519" i="19"/>
  <c r="Z519" i="19"/>
  <c r="AA519" i="19"/>
  <c r="AB519" i="19"/>
  <c r="AC519" i="19"/>
  <c r="AD519" i="19"/>
  <c r="AE519" i="19"/>
  <c r="A520" i="19"/>
  <c r="B520" i="19"/>
  <c r="C520" i="19"/>
  <c r="D520" i="19"/>
  <c r="E520" i="19"/>
  <c r="F520" i="19"/>
  <c r="G520" i="19"/>
  <c r="H520" i="19"/>
  <c r="I520" i="19"/>
  <c r="J520" i="19"/>
  <c r="K520" i="19"/>
  <c r="L520" i="19"/>
  <c r="M520" i="19"/>
  <c r="N520" i="19"/>
  <c r="O520" i="19"/>
  <c r="P520" i="19"/>
  <c r="Q520" i="19"/>
  <c r="R520" i="19"/>
  <c r="S520" i="19"/>
  <c r="T520" i="19"/>
  <c r="U520" i="19"/>
  <c r="V520" i="19"/>
  <c r="W520" i="19"/>
  <c r="X520" i="19"/>
  <c r="Y520" i="19"/>
  <c r="Z520" i="19"/>
  <c r="AA520" i="19"/>
  <c r="AB520" i="19"/>
  <c r="AC520" i="19"/>
  <c r="AD520" i="19"/>
  <c r="AE520" i="19"/>
  <c r="A521" i="19"/>
  <c r="B521" i="19"/>
  <c r="C521" i="19"/>
  <c r="D521" i="19"/>
  <c r="E521" i="19"/>
  <c r="F521" i="19"/>
  <c r="G521" i="19"/>
  <c r="H521" i="19"/>
  <c r="I521" i="19"/>
  <c r="J521" i="19"/>
  <c r="K521" i="19"/>
  <c r="L521" i="19"/>
  <c r="M521" i="19"/>
  <c r="N521" i="19"/>
  <c r="O521" i="19"/>
  <c r="P521" i="19"/>
  <c r="Q521" i="19"/>
  <c r="R521" i="19"/>
  <c r="S521" i="19"/>
  <c r="T521" i="19"/>
  <c r="U521" i="19"/>
  <c r="V521" i="19"/>
  <c r="W521" i="19"/>
  <c r="X521" i="19"/>
  <c r="Y521" i="19"/>
  <c r="Z521" i="19"/>
  <c r="AA521" i="19"/>
  <c r="AB521" i="19"/>
  <c r="AC521" i="19"/>
  <c r="AD521" i="19"/>
  <c r="AE521" i="19"/>
  <c r="A522" i="19"/>
  <c r="B522" i="19"/>
  <c r="C522" i="19"/>
  <c r="D522" i="19"/>
  <c r="E522" i="19"/>
  <c r="F522" i="19"/>
  <c r="G522" i="19"/>
  <c r="H522" i="19"/>
  <c r="I522" i="19"/>
  <c r="J522" i="19"/>
  <c r="K522" i="19"/>
  <c r="L522" i="19"/>
  <c r="M522" i="19"/>
  <c r="N522" i="19"/>
  <c r="O522" i="19"/>
  <c r="P522" i="19"/>
  <c r="Q522" i="19"/>
  <c r="R522" i="19"/>
  <c r="S522" i="19"/>
  <c r="T522" i="19"/>
  <c r="U522" i="19"/>
  <c r="V522" i="19"/>
  <c r="W522" i="19"/>
  <c r="X522" i="19"/>
  <c r="Y522" i="19"/>
  <c r="Z522" i="19"/>
  <c r="AA522" i="19"/>
  <c r="AB522" i="19"/>
  <c r="AC522" i="19"/>
  <c r="AD522" i="19"/>
  <c r="AE522" i="19"/>
  <c r="A523" i="19"/>
  <c r="B523" i="19"/>
  <c r="C523" i="19"/>
  <c r="D523" i="19"/>
  <c r="E523" i="19"/>
  <c r="F523" i="19"/>
  <c r="G523" i="19"/>
  <c r="H523" i="19"/>
  <c r="I523" i="19"/>
  <c r="J523" i="19"/>
  <c r="K523" i="19"/>
  <c r="L523" i="19"/>
  <c r="M523" i="19"/>
  <c r="N523" i="19"/>
  <c r="O523" i="19"/>
  <c r="P523" i="19"/>
  <c r="Q523" i="19"/>
  <c r="R523" i="19"/>
  <c r="S523" i="19"/>
  <c r="T523" i="19"/>
  <c r="U523" i="19"/>
  <c r="V523" i="19"/>
  <c r="W523" i="19"/>
  <c r="X523" i="19"/>
  <c r="Y523" i="19"/>
  <c r="Z523" i="19"/>
  <c r="AA523" i="19"/>
  <c r="AB523" i="19"/>
  <c r="AC523" i="19"/>
  <c r="AD523" i="19"/>
  <c r="AE523" i="19"/>
  <c r="A524" i="19"/>
  <c r="B524" i="19"/>
  <c r="C524" i="19"/>
  <c r="D524" i="19"/>
  <c r="E524" i="19"/>
  <c r="F524" i="19"/>
  <c r="G524" i="19"/>
  <c r="H524" i="19"/>
  <c r="I524" i="19"/>
  <c r="J524" i="19"/>
  <c r="K524" i="19"/>
  <c r="L524" i="19"/>
  <c r="M524" i="19"/>
  <c r="N524" i="19"/>
  <c r="O524" i="19"/>
  <c r="P524" i="19"/>
  <c r="Q524" i="19"/>
  <c r="R524" i="19"/>
  <c r="S524" i="19"/>
  <c r="T524" i="19"/>
  <c r="U524" i="19"/>
  <c r="V524" i="19"/>
  <c r="W524" i="19"/>
  <c r="X524" i="19"/>
  <c r="Y524" i="19"/>
  <c r="Z524" i="19"/>
  <c r="AA524" i="19"/>
  <c r="AB524" i="19"/>
  <c r="AC524" i="19"/>
  <c r="AD524" i="19"/>
  <c r="AE524" i="19"/>
  <c r="A525" i="19"/>
  <c r="B525" i="19"/>
  <c r="C525" i="19"/>
  <c r="D525" i="19"/>
  <c r="E525" i="19"/>
  <c r="F525" i="19"/>
  <c r="G525" i="19"/>
  <c r="H525" i="19"/>
  <c r="I525" i="19"/>
  <c r="J525" i="19"/>
  <c r="K525" i="19"/>
  <c r="L525" i="19"/>
  <c r="M525" i="19"/>
  <c r="N525" i="19"/>
  <c r="O525" i="19"/>
  <c r="P525" i="19"/>
  <c r="Q525" i="19"/>
  <c r="R525" i="19"/>
  <c r="S525" i="19"/>
  <c r="T525" i="19"/>
  <c r="U525" i="19"/>
  <c r="V525" i="19"/>
  <c r="W525" i="19"/>
  <c r="X525" i="19"/>
  <c r="Y525" i="19"/>
  <c r="Z525" i="19"/>
  <c r="AA525" i="19"/>
  <c r="AB525" i="19"/>
  <c r="AC525" i="19"/>
  <c r="AD525" i="19"/>
  <c r="AE525" i="19"/>
  <c r="A526" i="19"/>
  <c r="B526" i="19"/>
  <c r="C526" i="19"/>
  <c r="D526" i="19"/>
  <c r="E526" i="19"/>
  <c r="F526" i="19"/>
  <c r="G526" i="19"/>
  <c r="H526" i="19"/>
  <c r="I526" i="19"/>
  <c r="J526" i="19"/>
  <c r="K526" i="19"/>
  <c r="L526" i="19"/>
  <c r="M526" i="19"/>
  <c r="N526" i="19"/>
  <c r="O526" i="19"/>
  <c r="P526" i="19"/>
  <c r="Q526" i="19"/>
  <c r="R526" i="19"/>
  <c r="S526" i="19"/>
  <c r="T526" i="19"/>
  <c r="U526" i="19"/>
  <c r="V526" i="19"/>
  <c r="W526" i="19"/>
  <c r="X526" i="19"/>
  <c r="Y526" i="19"/>
  <c r="Z526" i="19"/>
  <c r="AA526" i="19"/>
  <c r="AB526" i="19"/>
  <c r="AC526" i="19"/>
  <c r="AD526" i="19"/>
  <c r="AE526" i="19"/>
  <c r="A527" i="19"/>
  <c r="B527" i="19"/>
  <c r="C527" i="19"/>
  <c r="D527" i="19"/>
  <c r="E527" i="19"/>
  <c r="F527" i="19"/>
  <c r="G527" i="19"/>
  <c r="H527" i="19"/>
  <c r="I527" i="19"/>
  <c r="J527" i="19"/>
  <c r="K527" i="19"/>
  <c r="L527" i="19"/>
  <c r="M527" i="19"/>
  <c r="N527" i="19"/>
  <c r="O527" i="19"/>
  <c r="P527" i="19"/>
  <c r="Q527" i="19"/>
  <c r="R527" i="19"/>
  <c r="S527" i="19"/>
  <c r="T527" i="19"/>
  <c r="U527" i="19"/>
  <c r="V527" i="19"/>
  <c r="W527" i="19"/>
  <c r="X527" i="19"/>
  <c r="Y527" i="19"/>
  <c r="Z527" i="19"/>
  <c r="AA527" i="19"/>
  <c r="AB527" i="19"/>
  <c r="AC527" i="19"/>
  <c r="AD527" i="19"/>
  <c r="AE527" i="19"/>
  <c r="A528" i="19"/>
  <c r="B528" i="19"/>
  <c r="C528" i="19"/>
  <c r="D528" i="19"/>
  <c r="E528" i="19"/>
  <c r="F528" i="19"/>
  <c r="G528" i="19"/>
  <c r="H528" i="19"/>
  <c r="I528" i="19"/>
  <c r="J528" i="19"/>
  <c r="K528" i="19"/>
  <c r="L528" i="19"/>
  <c r="M528" i="19"/>
  <c r="N528" i="19"/>
  <c r="O528" i="19"/>
  <c r="P528" i="19"/>
  <c r="Q528" i="19"/>
  <c r="R528" i="19"/>
  <c r="S528" i="19"/>
  <c r="T528" i="19"/>
  <c r="U528" i="19"/>
  <c r="V528" i="19"/>
  <c r="W528" i="19"/>
  <c r="X528" i="19"/>
  <c r="Y528" i="19"/>
  <c r="Z528" i="19"/>
  <c r="AA528" i="19"/>
  <c r="AB528" i="19"/>
  <c r="AC528" i="19"/>
  <c r="AD528" i="19"/>
  <c r="AE528" i="19"/>
  <c r="A529" i="19"/>
  <c r="B529" i="19"/>
  <c r="C529" i="19"/>
  <c r="D529" i="19"/>
  <c r="E529" i="19"/>
  <c r="F529" i="19"/>
  <c r="G529" i="19"/>
  <c r="H529" i="19"/>
  <c r="I529" i="19"/>
  <c r="J529" i="19"/>
  <c r="K529" i="19"/>
  <c r="L529" i="19"/>
  <c r="M529" i="19"/>
  <c r="N529" i="19"/>
  <c r="O529" i="19"/>
  <c r="P529" i="19"/>
  <c r="Q529" i="19"/>
  <c r="R529" i="19"/>
  <c r="S529" i="19"/>
  <c r="T529" i="19"/>
  <c r="U529" i="19"/>
  <c r="V529" i="19"/>
  <c r="W529" i="19"/>
  <c r="X529" i="19"/>
  <c r="Y529" i="19"/>
  <c r="Z529" i="19"/>
  <c r="AA529" i="19"/>
  <c r="AB529" i="19"/>
  <c r="AC529" i="19"/>
  <c r="AD529" i="19"/>
  <c r="AE529" i="19"/>
  <c r="A530" i="19"/>
  <c r="B530" i="19"/>
  <c r="C530" i="19"/>
  <c r="D530" i="19"/>
  <c r="E530" i="19"/>
  <c r="F530" i="19"/>
  <c r="G530" i="19"/>
  <c r="H530" i="19"/>
  <c r="I530" i="19"/>
  <c r="J530" i="19"/>
  <c r="K530" i="19"/>
  <c r="L530" i="19"/>
  <c r="M530" i="19"/>
  <c r="N530" i="19"/>
  <c r="O530" i="19"/>
  <c r="P530" i="19"/>
  <c r="Q530" i="19"/>
  <c r="R530" i="19"/>
  <c r="S530" i="19"/>
  <c r="T530" i="19"/>
  <c r="U530" i="19"/>
  <c r="V530" i="19"/>
  <c r="W530" i="19"/>
  <c r="X530" i="19"/>
  <c r="Y530" i="19"/>
  <c r="Z530" i="19"/>
  <c r="AA530" i="19"/>
  <c r="AB530" i="19"/>
  <c r="AC530" i="19"/>
  <c r="AD530" i="19"/>
  <c r="AE530" i="19"/>
  <c r="A531" i="19"/>
  <c r="B531" i="19"/>
  <c r="C531" i="19"/>
  <c r="D531" i="19"/>
  <c r="E531" i="19"/>
  <c r="F531" i="19"/>
  <c r="G531" i="19"/>
  <c r="H531" i="19"/>
  <c r="I531" i="19"/>
  <c r="J531" i="19"/>
  <c r="K531" i="19"/>
  <c r="L531" i="19"/>
  <c r="M531" i="19"/>
  <c r="N531" i="19"/>
  <c r="O531" i="19"/>
  <c r="P531" i="19"/>
  <c r="Q531" i="19"/>
  <c r="R531" i="19"/>
  <c r="S531" i="19"/>
  <c r="T531" i="19"/>
  <c r="U531" i="19"/>
  <c r="V531" i="19"/>
  <c r="W531" i="19"/>
  <c r="X531" i="19"/>
  <c r="Y531" i="19"/>
  <c r="Z531" i="19"/>
  <c r="AA531" i="19"/>
  <c r="AB531" i="19"/>
  <c r="AC531" i="19"/>
  <c r="AD531" i="19"/>
  <c r="AE531" i="19"/>
  <c r="A532" i="19"/>
  <c r="B532" i="19"/>
  <c r="C532" i="19"/>
  <c r="D532" i="19"/>
  <c r="E532" i="19"/>
  <c r="F532" i="19"/>
  <c r="G532" i="19"/>
  <c r="H532" i="19"/>
  <c r="I532" i="19"/>
  <c r="J532" i="19"/>
  <c r="K532" i="19"/>
  <c r="L532" i="19"/>
  <c r="M532" i="19"/>
  <c r="N532" i="19"/>
  <c r="O532" i="19"/>
  <c r="P532" i="19"/>
  <c r="Q532" i="19"/>
  <c r="R532" i="19"/>
  <c r="S532" i="19"/>
  <c r="T532" i="19"/>
  <c r="U532" i="19"/>
  <c r="V532" i="19"/>
  <c r="W532" i="19"/>
  <c r="X532" i="19"/>
  <c r="Y532" i="19"/>
  <c r="Z532" i="19"/>
  <c r="AA532" i="19"/>
  <c r="AB532" i="19"/>
  <c r="AC532" i="19"/>
  <c r="AD532" i="19"/>
  <c r="AE532" i="19"/>
  <c r="A533" i="19"/>
  <c r="B533" i="19"/>
  <c r="C533" i="19"/>
  <c r="D533" i="19"/>
  <c r="E533" i="19"/>
  <c r="F533" i="19"/>
  <c r="G533" i="19"/>
  <c r="H533" i="19"/>
  <c r="I533" i="19"/>
  <c r="J533" i="19"/>
  <c r="K533" i="19"/>
  <c r="L533" i="19"/>
  <c r="M533" i="19"/>
  <c r="N533" i="19"/>
  <c r="O533" i="19"/>
  <c r="P533" i="19"/>
  <c r="Q533" i="19"/>
  <c r="R533" i="19"/>
  <c r="S533" i="19"/>
  <c r="T533" i="19"/>
  <c r="U533" i="19"/>
  <c r="V533" i="19"/>
  <c r="W533" i="19"/>
  <c r="X533" i="19"/>
  <c r="Y533" i="19"/>
  <c r="Z533" i="19"/>
  <c r="AA533" i="19"/>
  <c r="AB533" i="19"/>
  <c r="AC533" i="19"/>
  <c r="AD533" i="19"/>
  <c r="AE533" i="19"/>
  <c r="A534" i="19"/>
  <c r="B534" i="19"/>
  <c r="C534" i="19"/>
  <c r="D534" i="19"/>
  <c r="E534" i="19"/>
  <c r="F534" i="19"/>
  <c r="G534" i="19"/>
  <c r="H534" i="19"/>
  <c r="I534" i="19"/>
  <c r="J534" i="19"/>
  <c r="K534" i="19"/>
  <c r="L534" i="19"/>
  <c r="M534" i="19"/>
  <c r="N534" i="19"/>
  <c r="O534" i="19"/>
  <c r="P534" i="19"/>
  <c r="Q534" i="19"/>
  <c r="R534" i="19"/>
  <c r="S534" i="19"/>
  <c r="T534" i="19"/>
  <c r="U534" i="19"/>
  <c r="V534" i="19"/>
  <c r="W534" i="19"/>
  <c r="X534" i="19"/>
  <c r="Y534" i="19"/>
  <c r="Z534" i="19"/>
  <c r="AA534" i="19"/>
  <c r="AB534" i="19"/>
  <c r="AC534" i="19"/>
  <c r="AD534" i="19"/>
  <c r="AE534" i="19"/>
  <c r="A535" i="19"/>
  <c r="B535" i="19"/>
  <c r="C535" i="19"/>
  <c r="D535" i="19"/>
  <c r="E535" i="19"/>
  <c r="F535" i="19"/>
  <c r="G535" i="19"/>
  <c r="H535" i="19"/>
  <c r="I535" i="19"/>
  <c r="J535" i="19"/>
  <c r="K535" i="19"/>
  <c r="L535" i="19"/>
  <c r="M535" i="19"/>
  <c r="N535" i="19"/>
  <c r="O535" i="19"/>
  <c r="P535" i="19"/>
  <c r="Q535" i="19"/>
  <c r="R535" i="19"/>
  <c r="S535" i="19"/>
  <c r="T535" i="19"/>
  <c r="U535" i="19"/>
  <c r="V535" i="19"/>
  <c r="W535" i="19"/>
  <c r="X535" i="19"/>
  <c r="Y535" i="19"/>
  <c r="Z535" i="19"/>
  <c r="AA535" i="19"/>
  <c r="AB535" i="19"/>
  <c r="AC535" i="19"/>
  <c r="AD535" i="19"/>
  <c r="AE535" i="19"/>
  <c r="A536" i="19"/>
  <c r="B536" i="19"/>
  <c r="C536" i="19"/>
  <c r="D536" i="19"/>
  <c r="E536" i="19"/>
  <c r="F536" i="19"/>
  <c r="G536" i="19"/>
  <c r="H536" i="19"/>
  <c r="I536" i="19"/>
  <c r="J536" i="19"/>
  <c r="K536" i="19"/>
  <c r="L536" i="19"/>
  <c r="M536" i="19"/>
  <c r="N536" i="19"/>
  <c r="O536" i="19"/>
  <c r="P536" i="19"/>
  <c r="Q536" i="19"/>
  <c r="R536" i="19"/>
  <c r="S536" i="19"/>
  <c r="T536" i="19"/>
  <c r="U536" i="19"/>
  <c r="V536" i="19"/>
  <c r="W536" i="19"/>
  <c r="X536" i="19"/>
  <c r="Y536" i="19"/>
  <c r="Z536" i="19"/>
  <c r="AA536" i="19"/>
  <c r="AB536" i="19"/>
  <c r="AC536" i="19"/>
  <c r="AD536" i="19"/>
  <c r="AE536" i="19"/>
  <c r="A537" i="19"/>
  <c r="B537" i="19"/>
  <c r="C537" i="19"/>
  <c r="D537" i="19"/>
  <c r="E537" i="19"/>
  <c r="F537" i="19"/>
  <c r="G537" i="19"/>
  <c r="H537" i="19"/>
  <c r="I537" i="19"/>
  <c r="J537" i="19"/>
  <c r="K537" i="19"/>
  <c r="L537" i="19"/>
  <c r="M537" i="19"/>
  <c r="N537" i="19"/>
  <c r="O537" i="19"/>
  <c r="P537" i="19"/>
  <c r="Q537" i="19"/>
  <c r="R537" i="19"/>
  <c r="S537" i="19"/>
  <c r="T537" i="19"/>
  <c r="U537" i="19"/>
  <c r="V537" i="19"/>
  <c r="W537" i="19"/>
  <c r="X537" i="19"/>
  <c r="Y537" i="19"/>
  <c r="Z537" i="19"/>
  <c r="AA537" i="19"/>
  <c r="AB537" i="19"/>
  <c r="AC537" i="19"/>
  <c r="AD537" i="19"/>
  <c r="AE537" i="19"/>
  <c r="A538" i="19"/>
  <c r="B538" i="19"/>
  <c r="C538" i="19"/>
  <c r="D538" i="19"/>
  <c r="E538" i="19"/>
  <c r="F538" i="19"/>
  <c r="G538" i="19"/>
  <c r="H538" i="19"/>
  <c r="I538" i="19"/>
  <c r="J538" i="19"/>
  <c r="K538" i="19"/>
  <c r="L538" i="19"/>
  <c r="M538" i="19"/>
  <c r="N538" i="19"/>
  <c r="O538" i="19"/>
  <c r="P538" i="19"/>
  <c r="Q538" i="19"/>
  <c r="R538" i="19"/>
  <c r="S538" i="19"/>
  <c r="T538" i="19"/>
  <c r="U538" i="19"/>
  <c r="V538" i="19"/>
  <c r="W538" i="19"/>
  <c r="X538" i="19"/>
  <c r="Y538" i="19"/>
  <c r="Z538" i="19"/>
  <c r="AA538" i="19"/>
  <c r="AB538" i="19"/>
  <c r="AC538" i="19"/>
  <c r="AD538" i="19"/>
  <c r="AE538" i="19"/>
  <c r="A539" i="19"/>
  <c r="B539" i="19"/>
  <c r="C539" i="19"/>
  <c r="D539" i="19"/>
  <c r="E539" i="19"/>
  <c r="F539" i="19"/>
  <c r="G539" i="19"/>
  <c r="H539" i="19"/>
  <c r="I539" i="19"/>
  <c r="J539" i="19"/>
  <c r="K539" i="19"/>
  <c r="L539" i="19"/>
  <c r="M539" i="19"/>
  <c r="N539" i="19"/>
  <c r="O539" i="19"/>
  <c r="P539" i="19"/>
  <c r="Q539" i="19"/>
  <c r="R539" i="19"/>
  <c r="S539" i="19"/>
  <c r="T539" i="19"/>
  <c r="U539" i="19"/>
  <c r="V539" i="19"/>
  <c r="W539" i="19"/>
  <c r="X539" i="19"/>
  <c r="Y539" i="19"/>
  <c r="Z539" i="19"/>
  <c r="AA539" i="19"/>
  <c r="AB539" i="19"/>
  <c r="AC539" i="19"/>
  <c r="AD539" i="19"/>
  <c r="AE539" i="19"/>
  <c r="A540" i="19"/>
  <c r="B540" i="19"/>
  <c r="C540" i="19"/>
  <c r="D540" i="19"/>
  <c r="E540" i="19"/>
  <c r="F540" i="19"/>
  <c r="G540" i="19"/>
  <c r="H540" i="19"/>
  <c r="I540" i="19"/>
  <c r="J540" i="19"/>
  <c r="K540" i="19"/>
  <c r="L540" i="19"/>
  <c r="M540" i="19"/>
  <c r="N540" i="19"/>
  <c r="O540" i="19"/>
  <c r="P540" i="19"/>
  <c r="Q540" i="19"/>
  <c r="R540" i="19"/>
  <c r="S540" i="19"/>
  <c r="T540" i="19"/>
  <c r="U540" i="19"/>
  <c r="V540" i="19"/>
  <c r="W540" i="19"/>
  <c r="X540" i="19"/>
  <c r="Y540" i="19"/>
  <c r="Z540" i="19"/>
  <c r="AA540" i="19"/>
  <c r="AB540" i="19"/>
  <c r="AC540" i="19"/>
  <c r="AD540" i="19"/>
  <c r="AE540" i="19"/>
  <c r="A541" i="19"/>
  <c r="B541" i="19"/>
  <c r="C541" i="19"/>
  <c r="D541" i="19"/>
  <c r="E541" i="19"/>
  <c r="F541" i="19"/>
  <c r="G541" i="19"/>
  <c r="H541" i="19"/>
  <c r="I541" i="19"/>
  <c r="J541" i="19"/>
  <c r="K541" i="19"/>
  <c r="L541" i="19"/>
  <c r="M541" i="19"/>
  <c r="N541" i="19"/>
  <c r="O541" i="19"/>
  <c r="P541" i="19"/>
  <c r="Q541" i="19"/>
  <c r="R541" i="19"/>
  <c r="S541" i="19"/>
  <c r="T541" i="19"/>
  <c r="U541" i="19"/>
  <c r="V541" i="19"/>
  <c r="W541" i="19"/>
  <c r="X541" i="19"/>
  <c r="Y541" i="19"/>
  <c r="Z541" i="19"/>
  <c r="AA541" i="19"/>
  <c r="AB541" i="19"/>
  <c r="AC541" i="19"/>
  <c r="AD541" i="19"/>
  <c r="AE541" i="19"/>
  <c r="A542" i="19"/>
  <c r="B542" i="19"/>
  <c r="C542" i="19"/>
  <c r="D542" i="19"/>
  <c r="E542" i="19"/>
  <c r="F542" i="19"/>
  <c r="G542" i="19"/>
  <c r="H542" i="19"/>
  <c r="I542" i="19"/>
  <c r="J542" i="19"/>
  <c r="K542" i="19"/>
  <c r="L542" i="19"/>
  <c r="M542" i="19"/>
  <c r="N542" i="19"/>
  <c r="O542" i="19"/>
  <c r="P542" i="19"/>
  <c r="Q542" i="19"/>
  <c r="R542" i="19"/>
  <c r="S542" i="19"/>
  <c r="T542" i="19"/>
  <c r="U542" i="19"/>
  <c r="V542" i="19"/>
  <c r="W542" i="19"/>
  <c r="X542" i="19"/>
  <c r="Y542" i="19"/>
  <c r="Z542" i="19"/>
  <c r="AA542" i="19"/>
  <c r="AB542" i="19"/>
  <c r="AC542" i="19"/>
  <c r="AD542" i="19"/>
  <c r="AE542" i="19"/>
  <c r="A543" i="19"/>
  <c r="B543" i="19"/>
  <c r="C543" i="19"/>
  <c r="D543" i="19"/>
  <c r="E543" i="19"/>
  <c r="F543" i="19"/>
  <c r="G543" i="19"/>
  <c r="H543" i="19"/>
  <c r="I543" i="19"/>
  <c r="J543" i="19"/>
  <c r="K543" i="19"/>
  <c r="L543" i="19"/>
  <c r="M543" i="19"/>
  <c r="N543" i="19"/>
  <c r="O543" i="19"/>
  <c r="P543" i="19"/>
  <c r="Q543" i="19"/>
  <c r="R543" i="19"/>
  <c r="S543" i="19"/>
  <c r="T543" i="19"/>
  <c r="U543" i="19"/>
  <c r="V543" i="19"/>
  <c r="W543" i="19"/>
  <c r="X543" i="19"/>
  <c r="Y543" i="19"/>
  <c r="Z543" i="19"/>
  <c r="AA543" i="19"/>
  <c r="AB543" i="19"/>
  <c r="AC543" i="19"/>
  <c r="AD543" i="19"/>
  <c r="AE543" i="19"/>
  <c r="A544" i="19"/>
  <c r="B544" i="19"/>
  <c r="C544" i="19"/>
  <c r="D544" i="19"/>
  <c r="E544" i="19"/>
  <c r="F544" i="19"/>
  <c r="G544" i="19"/>
  <c r="H544" i="19"/>
  <c r="I544" i="19"/>
  <c r="J544" i="19"/>
  <c r="K544" i="19"/>
  <c r="L544" i="19"/>
  <c r="M544" i="19"/>
  <c r="N544" i="19"/>
  <c r="O544" i="19"/>
  <c r="P544" i="19"/>
  <c r="Q544" i="19"/>
  <c r="R544" i="19"/>
  <c r="S544" i="19"/>
  <c r="T544" i="19"/>
  <c r="U544" i="19"/>
  <c r="V544" i="19"/>
  <c r="W544" i="19"/>
  <c r="X544" i="19"/>
  <c r="Y544" i="19"/>
  <c r="Z544" i="19"/>
  <c r="AA544" i="19"/>
  <c r="AB544" i="19"/>
  <c r="AC544" i="19"/>
  <c r="AD544" i="19"/>
  <c r="AE544" i="19"/>
  <c r="A545" i="19"/>
  <c r="B545" i="19"/>
  <c r="C545" i="19"/>
  <c r="D545" i="19"/>
  <c r="E545" i="19"/>
  <c r="F545" i="19"/>
  <c r="G545" i="19"/>
  <c r="H545" i="19"/>
  <c r="I545" i="19"/>
  <c r="J545" i="19"/>
  <c r="K545" i="19"/>
  <c r="L545" i="19"/>
  <c r="M545" i="19"/>
  <c r="N545" i="19"/>
  <c r="O545" i="19"/>
  <c r="P545" i="19"/>
  <c r="Q545" i="19"/>
  <c r="R545" i="19"/>
  <c r="S545" i="19"/>
  <c r="T545" i="19"/>
  <c r="U545" i="19"/>
  <c r="V545" i="19"/>
  <c r="W545" i="19"/>
  <c r="X545" i="19"/>
  <c r="Y545" i="19"/>
  <c r="Z545" i="19"/>
  <c r="AA545" i="19"/>
  <c r="AB545" i="19"/>
  <c r="AC545" i="19"/>
  <c r="AD545" i="19"/>
  <c r="AE545" i="19"/>
  <c r="A546" i="19"/>
  <c r="B546" i="19"/>
  <c r="C546" i="19"/>
  <c r="D546" i="19"/>
  <c r="E546" i="19"/>
  <c r="F546" i="19"/>
  <c r="G546" i="19"/>
  <c r="H546" i="19"/>
  <c r="I546" i="19"/>
  <c r="J546" i="19"/>
  <c r="K546" i="19"/>
  <c r="L546" i="19"/>
  <c r="M546" i="19"/>
  <c r="N546" i="19"/>
  <c r="O546" i="19"/>
  <c r="P546" i="19"/>
  <c r="Q546" i="19"/>
  <c r="R546" i="19"/>
  <c r="S546" i="19"/>
  <c r="T546" i="19"/>
  <c r="U546" i="19"/>
  <c r="V546" i="19"/>
  <c r="W546" i="19"/>
  <c r="X546" i="19"/>
  <c r="Y546" i="19"/>
  <c r="Z546" i="19"/>
  <c r="AA546" i="19"/>
  <c r="AB546" i="19"/>
  <c r="AC546" i="19"/>
  <c r="AD546" i="19"/>
  <c r="AE546" i="19"/>
  <c r="A547" i="19"/>
  <c r="B547" i="19"/>
  <c r="C547" i="19"/>
  <c r="D547" i="19"/>
  <c r="E547" i="19"/>
  <c r="F547" i="19"/>
  <c r="G547" i="19"/>
  <c r="H547" i="19"/>
  <c r="I547" i="19"/>
  <c r="J547" i="19"/>
  <c r="K547" i="19"/>
  <c r="L547" i="19"/>
  <c r="M547" i="19"/>
  <c r="N547" i="19"/>
  <c r="O547" i="19"/>
  <c r="P547" i="19"/>
  <c r="Q547" i="19"/>
  <c r="R547" i="19"/>
  <c r="S547" i="19"/>
  <c r="T547" i="19"/>
  <c r="U547" i="19"/>
  <c r="V547" i="19"/>
  <c r="W547" i="19"/>
  <c r="X547" i="19"/>
  <c r="Y547" i="19"/>
  <c r="Z547" i="19"/>
  <c r="AA547" i="19"/>
  <c r="AB547" i="19"/>
  <c r="AC547" i="19"/>
  <c r="AD547" i="19"/>
  <c r="AE547" i="19"/>
  <c r="A548" i="19"/>
  <c r="B548" i="19"/>
  <c r="C548" i="19"/>
  <c r="D548" i="19"/>
  <c r="E548" i="19"/>
  <c r="F548" i="19"/>
  <c r="G548" i="19"/>
  <c r="H548" i="19"/>
  <c r="I548" i="19"/>
  <c r="J548" i="19"/>
  <c r="K548" i="19"/>
  <c r="L548" i="19"/>
  <c r="M548" i="19"/>
  <c r="N548" i="19"/>
  <c r="O548" i="19"/>
  <c r="P548" i="19"/>
  <c r="Q548" i="19"/>
  <c r="R548" i="19"/>
  <c r="S548" i="19"/>
  <c r="T548" i="19"/>
  <c r="U548" i="19"/>
  <c r="V548" i="19"/>
  <c r="W548" i="19"/>
  <c r="X548" i="19"/>
  <c r="Y548" i="19"/>
  <c r="Z548" i="19"/>
  <c r="AA548" i="19"/>
  <c r="AB548" i="19"/>
  <c r="AC548" i="19"/>
  <c r="AD548" i="19"/>
  <c r="AE548" i="19"/>
  <c r="A549" i="19"/>
  <c r="B549" i="19"/>
  <c r="C549" i="19"/>
  <c r="D549" i="19"/>
  <c r="E549" i="19"/>
  <c r="F549" i="19"/>
  <c r="G549" i="19"/>
  <c r="H549" i="19"/>
  <c r="I549" i="19"/>
  <c r="J549" i="19"/>
  <c r="K549" i="19"/>
  <c r="L549" i="19"/>
  <c r="M549" i="19"/>
  <c r="N549" i="19"/>
  <c r="O549" i="19"/>
  <c r="P549" i="19"/>
  <c r="Q549" i="19"/>
  <c r="R549" i="19"/>
  <c r="S549" i="19"/>
  <c r="T549" i="19"/>
  <c r="U549" i="19"/>
  <c r="V549" i="19"/>
  <c r="W549" i="19"/>
  <c r="X549" i="19"/>
  <c r="Y549" i="19"/>
  <c r="Z549" i="19"/>
  <c r="AA549" i="19"/>
  <c r="AB549" i="19"/>
  <c r="AC549" i="19"/>
  <c r="AD549" i="19"/>
  <c r="AE549" i="19"/>
  <c r="A550" i="19"/>
  <c r="B550" i="19"/>
  <c r="C550" i="19"/>
  <c r="D550" i="19"/>
  <c r="E550" i="19"/>
  <c r="F550" i="19"/>
  <c r="G550" i="19"/>
  <c r="H550" i="19"/>
  <c r="I550" i="19"/>
  <c r="J550" i="19"/>
  <c r="K550" i="19"/>
  <c r="L550" i="19"/>
  <c r="M550" i="19"/>
  <c r="N550" i="19"/>
  <c r="O550" i="19"/>
  <c r="P550" i="19"/>
  <c r="Q550" i="19"/>
  <c r="R550" i="19"/>
  <c r="S550" i="19"/>
  <c r="T550" i="19"/>
  <c r="U550" i="19"/>
  <c r="V550" i="19"/>
  <c r="W550" i="19"/>
  <c r="X550" i="19"/>
  <c r="Y550" i="19"/>
  <c r="Z550" i="19"/>
  <c r="AA550" i="19"/>
  <c r="AB550" i="19"/>
  <c r="AC550" i="19"/>
  <c r="AD550" i="19"/>
  <c r="AE550" i="19"/>
  <c r="A551" i="19"/>
  <c r="B551" i="19"/>
  <c r="C551" i="19"/>
  <c r="D551" i="19"/>
  <c r="E551" i="19"/>
  <c r="F551" i="19"/>
  <c r="G551" i="19"/>
  <c r="H551" i="19"/>
  <c r="I551" i="19"/>
  <c r="J551" i="19"/>
  <c r="K551" i="19"/>
  <c r="L551" i="19"/>
  <c r="M551" i="19"/>
  <c r="N551" i="19"/>
  <c r="O551" i="19"/>
  <c r="P551" i="19"/>
  <c r="Q551" i="19"/>
  <c r="R551" i="19"/>
  <c r="S551" i="19"/>
  <c r="T551" i="19"/>
  <c r="U551" i="19"/>
  <c r="V551" i="19"/>
  <c r="W551" i="19"/>
  <c r="X551" i="19"/>
  <c r="Y551" i="19"/>
  <c r="Z551" i="19"/>
  <c r="AA551" i="19"/>
  <c r="AB551" i="19"/>
  <c r="AC551" i="19"/>
  <c r="AD551" i="19"/>
  <c r="AE551" i="19"/>
  <c r="A552" i="19"/>
  <c r="B552" i="19"/>
  <c r="C552" i="19"/>
  <c r="D552" i="19"/>
  <c r="E552" i="19"/>
  <c r="F552" i="19"/>
  <c r="G552" i="19"/>
  <c r="H552" i="19"/>
  <c r="I552" i="19"/>
  <c r="J552" i="19"/>
  <c r="K552" i="19"/>
  <c r="L552" i="19"/>
  <c r="M552" i="19"/>
  <c r="N552" i="19"/>
  <c r="O552" i="19"/>
  <c r="P552" i="19"/>
  <c r="Q552" i="19"/>
  <c r="R552" i="19"/>
  <c r="S552" i="19"/>
  <c r="T552" i="19"/>
  <c r="U552" i="19"/>
  <c r="V552" i="19"/>
  <c r="W552" i="19"/>
  <c r="X552" i="19"/>
  <c r="Y552" i="19"/>
  <c r="Z552" i="19"/>
  <c r="AA552" i="19"/>
  <c r="AB552" i="19"/>
  <c r="AC552" i="19"/>
  <c r="AD552" i="19"/>
  <c r="AE552" i="19"/>
  <c r="A553" i="19"/>
  <c r="B553" i="19"/>
  <c r="C553" i="19"/>
  <c r="D553" i="19"/>
  <c r="E553" i="19"/>
  <c r="F553" i="19"/>
  <c r="G553" i="19"/>
  <c r="H553" i="19"/>
  <c r="I553" i="19"/>
  <c r="J553" i="19"/>
  <c r="K553" i="19"/>
  <c r="L553" i="19"/>
  <c r="M553" i="19"/>
  <c r="N553" i="19"/>
  <c r="O553" i="19"/>
  <c r="P553" i="19"/>
  <c r="Q553" i="19"/>
  <c r="R553" i="19"/>
  <c r="S553" i="19"/>
  <c r="T553" i="19"/>
  <c r="U553" i="19"/>
  <c r="V553" i="19"/>
  <c r="W553" i="19"/>
  <c r="X553" i="19"/>
  <c r="Y553" i="19"/>
  <c r="Z553" i="19"/>
  <c r="AA553" i="19"/>
  <c r="AB553" i="19"/>
  <c r="AC553" i="19"/>
  <c r="AD553" i="19"/>
  <c r="AE553" i="19"/>
  <c r="A554" i="19"/>
  <c r="B554" i="19"/>
  <c r="C554" i="19"/>
  <c r="D554" i="19"/>
  <c r="E554" i="19"/>
  <c r="F554" i="19"/>
  <c r="G554" i="19"/>
  <c r="H554" i="19"/>
  <c r="I554" i="19"/>
  <c r="J554" i="19"/>
  <c r="K554" i="19"/>
  <c r="L554" i="19"/>
  <c r="M554" i="19"/>
  <c r="N554" i="19"/>
  <c r="O554" i="19"/>
  <c r="P554" i="19"/>
  <c r="Q554" i="19"/>
  <c r="R554" i="19"/>
  <c r="S554" i="19"/>
  <c r="T554" i="19"/>
  <c r="U554" i="19"/>
  <c r="V554" i="19"/>
  <c r="W554" i="19"/>
  <c r="X554" i="19"/>
  <c r="Y554" i="19"/>
  <c r="Z554" i="19"/>
  <c r="AA554" i="19"/>
  <c r="AB554" i="19"/>
  <c r="AC554" i="19"/>
  <c r="AD554" i="19"/>
  <c r="AE554" i="19"/>
  <c r="A555" i="19"/>
  <c r="B555" i="19"/>
  <c r="C555" i="19"/>
  <c r="D555" i="19"/>
  <c r="E555" i="19"/>
  <c r="F555" i="19"/>
  <c r="G555" i="19"/>
  <c r="H555" i="19"/>
  <c r="I555" i="19"/>
  <c r="J555" i="19"/>
  <c r="K555" i="19"/>
  <c r="L555" i="19"/>
  <c r="M555" i="19"/>
  <c r="N555" i="19"/>
  <c r="O555" i="19"/>
  <c r="P555" i="19"/>
  <c r="Q555" i="19"/>
  <c r="R555" i="19"/>
  <c r="S555" i="19"/>
  <c r="T555" i="19"/>
  <c r="U555" i="19"/>
  <c r="V555" i="19"/>
  <c r="W555" i="19"/>
  <c r="X555" i="19"/>
  <c r="Y555" i="19"/>
  <c r="Z555" i="19"/>
  <c r="AA555" i="19"/>
  <c r="AB555" i="19"/>
  <c r="AC555" i="19"/>
  <c r="AD555" i="19"/>
  <c r="AE555" i="19"/>
  <c r="A556" i="19"/>
  <c r="B556" i="19"/>
  <c r="C556" i="19"/>
  <c r="D556" i="19"/>
  <c r="E556" i="19"/>
  <c r="F556" i="19"/>
  <c r="G556" i="19"/>
  <c r="H556" i="19"/>
  <c r="I556" i="19"/>
  <c r="J556" i="19"/>
  <c r="K556" i="19"/>
  <c r="L556" i="19"/>
  <c r="M556" i="19"/>
  <c r="N556" i="19"/>
  <c r="O556" i="19"/>
  <c r="P556" i="19"/>
  <c r="Q556" i="19"/>
  <c r="R556" i="19"/>
  <c r="S556" i="19"/>
  <c r="T556" i="19"/>
  <c r="U556" i="19"/>
  <c r="V556" i="19"/>
  <c r="W556" i="19"/>
  <c r="X556" i="19"/>
  <c r="Y556" i="19"/>
  <c r="Z556" i="19"/>
  <c r="AA556" i="19"/>
  <c r="AB556" i="19"/>
  <c r="AC556" i="19"/>
  <c r="AD556" i="19"/>
  <c r="AE556" i="19"/>
  <c r="A557" i="19"/>
  <c r="B557" i="19"/>
  <c r="C557" i="19"/>
  <c r="D557" i="19"/>
  <c r="E557" i="19"/>
  <c r="F557" i="19"/>
  <c r="G557" i="19"/>
  <c r="H557" i="19"/>
  <c r="I557" i="19"/>
  <c r="J557" i="19"/>
  <c r="K557" i="19"/>
  <c r="L557" i="19"/>
  <c r="M557" i="19"/>
  <c r="N557" i="19"/>
  <c r="O557" i="19"/>
  <c r="P557" i="19"/>
  <c r="Q557" i="19"/>
  <c r="R557" i="19"/>
  <c r="S557" i="19"/>
  <c r="T557" i="19"/>
  <c r="U557" i="19"/>
  <c r="V557" i="19"/>
  <c r="W557" i="19"/>
  <c r="X557" i="19"/>
  <c r="Y557" i="19"/>
  <c r="Z557" i="19"/>
  <c r="AA557" i="19"/>
  <c r="AB557" i="19"/>
  <c r="AC557" i="19"/>
  <c r="AD557" i="19"/>
  <c r="AE557" i="19"/>
  <c r="A558" i="19"/>
  <c r="B558" i="19"/>
  <c r="C558" i="19"/>
  <c r="D558" i="19"/>
  <c r="E558" i="19"/>
  <c r="F558" i="19"/>
  <c r="G558" i="19"/>
  <c r="H558" i="19"/>
  <c r="I558" i="19"/>
  <c r="J558" i="19"/>
  <c r="K558" i="19"/>
  <c r="L558" i="19"/>
  <c r="M558" i="19"/>
  <c r="N558" i="19"/>
  <c r="O558" i="19"/>
  <c r="P558" i="19"/>
  <c r="Q558" i="19"/>
  <c r="R558" i="19"/>
  <c r="S558" i="19"/>
  <c r="T558" i="19"/>
  <c r="U558" i="19"/>
  <c r="V558" i="19"/>
  <c r="W558" i="19"/>
  <c r="X558" i="19"/>
  <c r="Y558" i="19"/>
  <c r="Z558" i="19"/>
  <c r="AA558" i="19"/>
  <c r="AB558" i="19"/>
  <c r="AC558" i="19"/>
  <c r="AD558" i="19"/>
  <c r="AE558" i="19"/>
  <c r="A559" i="19"/>
  <c r="B559" i="19"/>
  <c r="C559" i="19"/>
  <c r="D559" i="19"/>
  <c r="E559" i="19"/>
  <c r="F559" i="19"/>
  <c r="G559" i="19"/>
  <c r="H559" i="19"/>
  <c r="I559" i="19"/>
  <c r="J559" i="19"/>
  <c r="K559" i="19"/>
  <c r="L559" i="19"/>
  <c r="M559" i="19"/>
  <c r="N559" i="19"/>
  <c r="O559" i="19"/>
  <c r="P559" i="19"/>
  <c r="Q559" i="19"/>
  <c r="R559" i="19"/>
  <c r="S559" i="19"/>
  <c r="T559" i="19"/>
  <c r="U559" i="19"/>
  <c r="V559" i="19"/>
  <c r="W559" i="19"/>
  <c r="X559" i="19"/>
  <c r="Y559" i="19"/>
  <c r="Z559" i="19"/>
  <c r="AA559" i="19"/>
  <c r="AB559" i="19"/>
  <c r="AC559" i="19"/>
  <c r="AD559" i="19"/>
  <c r="AE559" i="19"/>
  <c r="A560" i="19"/>
  <c r="B560" i="19"/>
  <c r="C560" i="19"/>
  <c r="D560" i="19"/>
  <c r="E560" i="19"/>
  <c r="F560" i="19"/>
  <c r="G560" i="19"/>
  <c r="H560" i="19"/>
  <c r="I560" i="19"/>
  <c r="J560" i="19"/>
  <c r="K560" i="19"/>
  <c r="L560" i="19"/>
  <c r="M560" i="19"/>
  <c r="N560" i="19"/>
  <c r="O560" i="19"/>
  <c r="P560" i="19"/>
  <c r="Q560" i="19"/>
  <c r="R560" i="19"/>
  <c r="S560" i="19"/>
  <c r="T560" i="19"/>
  <c r="U560" i="19"/>
  <c r="V560" i="19"/>
  <c r="W560" i="19"/>
  <c r="X560" i="19"/>
  <c r="Y560" i="19"/>
  <c r="Z560" i="19"/>
  <c r="AA560" i="19"/>
  <c r="AB560" i="19"/>
  <c r="AC560" i="19"/>
  <c r="AD560" i="19"/>
  <c r="AE560" i="19"/>
  <c r="A561" i="19"/>
  <c r="B561" i="19"/>
  <c r="C561" i="19"/>
  <c r="D561" i="19"/>
  <c r="E561" i="19"/>
  <c r="F561" i="19"/>
  <c r="G561" i="19"/>
  <c r="H561" i="19"/>
  <c r="I561" i="19"/>
  <c r="J561" i="19"/>
  <c r="K561" i="19"/>
  <c r="L561" i="19"/>
  <c r="M561" i="19"/>
  <c r="N561" i="19"/>
  <c r="O561" i="19"/>
  <c r="P561" i="19"/>
  <c r="Q561" i="19"/>
  <c r="R561" i="19"/>
  <c r="S561" i="19"/>
  <c r="T561" i="19"/>
  <c r="U561" i="19"/>
  <c r="V561" i="19"/>
  <c r="W561" i="19"/>
  <c r="X561" i="19"/>
  <c r="Y561" i="19"/>
  <c r="Z561" i="19"/>
  <c r="AA561" i="19"/>
  <c r="AB561" i="19"/>
  <c r="AC561" i="19"/>
  <c r="AD561" i="19"/>
  <c r="AE561" i="19"/>
  <c r="A562" i="19"/>
  <c r="B562" i="19"/>
  <c r="C562" i="19"/>
  <c r="D562" i="19"/>
  <c r="E562" i="19"/>
  <c r="F562" i="19"/>
  <c r="G562" i="19"/>
  <c r="H562" i="19"/>
  <c r="I562" i="19"/>
  <c r="J562" i="19"/>
  <c r="K562" i="19"/>
  <c r="L562" i="19"/>
  <c r="M562" i="19"/>
  <c r="N562" i="19"/>
  <c r="O562" i="19"/>
  <c r="P562" i="19"/>
  <c r="Q562" i="19"/>
  <c r="R562" i="19"/>
  <c r="S562" i="19"/>
  <c r="T562" i="19"/>
  <c r="U562" i="19"/>
  <c r="V562" i="19"/>
  <c r="W562" i="19"/>
  <c r="X562" i="19"/>
  <c r="Y562" i="19"/>
  <c r="Z562" i="19"/>
  <c r="AA562" i="19"/>
  <c r="AB562" i="19"/>
  <c r="AC562" i="19"/>
  <c r="AD562" i="19"/>
  <c r="AE562" i="19"/>
  <c r="A563" i="19"/>
  <c r="B563" i="19"/>
  <c r="C563" i="19"/>
  <c r="D563" i="19"/>
  <c r="E563" i="19"/>
  <c r="F563" i="19"/>
  <c r="G563" i="19"/>
  <c r="H563" i="19"/>
  <c r="I563" i="19"/>
  <c r="J563" i="19"/>
  <c r="K563" i="19"/>
  <c r="L563" i="19"/>
  <c r="M563" i="19"/>
  <c r="N563" i="19"/>
  <c r="O563" i="19"/>
  <c r="P563" i="19"/>
  <c r="Q563" i="19"/>
  <c r="R563" i="19"/>
  <c r="S563" i="19"/>
  <c r="T563" i="19"/>
  <c r="U563" i="19"/>
  <c r="V563" i="19"/>
  <c r="W563" i="19"/>
  <c r="X563" i="19"/>
  <c r="Y563" i="19"/>
  <c r="Z563" i="19"/>
  <c r="AA563" i="19"/>
  <c r="AB563" i="19"/>
  <c r="AC563" i="19"/>
  <c r="AD563" i="19"/>
  <c r="AE563" i="19"/>
  <c r="A564" i="19"/>
  <c r="B564" i="19"/>
  <c r="C564" i="19"/>
  <c r="D564" i="19"/>
  <c r="E564" i="19"/>
  <c r="F564" i="19"/>
  <c r="G564" i="19"/>
  <c r="H564" i="19"/>
  <c r="I564" i="19"/>
  <c r="J564" i="19"/>
  <c r="K564" i="19"/>
  <c r="L564" i="19"/>
  <c r="M564" i="19"/>
  <c r="N564" i="19"/>
  <c r="O564" i="19"/>
  <c r="P564" i="19"/>
  <c r="Q564" i="19"/>
  <c r="R564" i="19"/>
  <c r="S564" i="19"/>
  <c r="T564" i="19"/>
  <c r="U564" i="19"/>
  <c r="V564" i="19"/>
  <c r="W564" i="19"/>
  <c r="X564" i="19"/>
  <c r="Y564" i="19"/>
  <c r="Z564" i="19"/>
  <c r="AA564" i="19"/>
  <c r="AB564" i="19"/>
  <c r="AC564" i="19"/>
  <c r="AD564" i="19"/>
  <c r="AE564" i="19"/>
  <c r="A565" i="19"/>
  <c r="B565" i="19"/>
  <c r="C565" i="19"/>
  <c r="D565" i="19"/>
  <c r="E565" i="19"/>
  <c r="F565" i="19"/>
  <c r="G565" i="19"/>
  <c r="H565" i="19"/>
  <c r="I565" i="19"/>
  <c r="J565" i="19"/>
  <c r="K565" i="19"/>
  <c r="L565" i="19"/>
  <c r="M565" i="19"/>
  <c r="N565" i="19"/>
  <c r="O565" i="19"/>
  <c r="P565" i="19"/>
  <c r="Q565" i="19"/>
  <c r="R565" i="19"/>
  <c r="S565" i="19"/>
  <c r="T565" i="19"/>
  <c r="U565" i="19"/>
  <c r="V565" i="19"/>
  <c r="W565" i="19"/>
  <c r="X565" i="19"/>
  <c r="Y565" i="19"/>
  <c r="Z565" i="19"/>
  <c r="AA565" i="19"/>
  <c r="AB565" i="19"/>
  <c r="AC565" i="19"/>
  <c r="AD565" i="19"/>
  <c r="AE565" i="19"/>
  <c r="A566" i="19"/>
  <c r="B566" i="19"/>
  <c r="C566" i="19"/>
  <c r="D566" i="19"/>
  <c r="E566" i="19"/>
  <c r="F566" i="19"/>
  <c r="G566" i="19"/>
  <c r="H566" i="19"/>
  <c r="I566" i="19"/>
  <c r="J566" i="19"/>
  <c r="K566" i="19"/>
  <c r="L566" i="19"/>
  <c r="M566" i="19"/>
  <c r="N566" i="19"/>
  <c r="O566" i="19"/>
  <c r="P566" i="19"/>
  <c r="Q566" i="19"/>
  <c r="R566" i="19"/>
  <c r="S566" i="19"/>
  <c r="T566" i="19"/>
  <c r="U566" i="19"/>
  <c r="V566" i="19"/>
  <c r="W566" i="19"/>
  <c r="X566" i="19"/>
  <c r="Y566" i="19"/>
  <c r="Z566" i="19"/>
  <c r="AA566" i="19"/>
  <c r="AB566" i="19"/>
  <c r="AC566" i="19"/>
  <c r="AD566" i="19"/>
  <c r="AE566" i="19"/>
  <c r="A567" i="19"/>
  <c r="B567" i="19"/>
  <c r="C567" i="19"/>
  <c r="D567" i="19"/>
  <c r="E567" i="19"/>
  <c r="F567" i="19"/>
  <c r="G567" i="19"/>
  <c r="H567" i="19"/>
  <c r="I567" i="19"/>
  <c r="J567" i="19"/>
  <c r="K567" i="19"/>
  <c r="L567" i="19"/>
  <c r="M567" i="19"/>
  <c r="N567" i="19"/>
  <c r="O567" i="19"/>
  <c r="P567" i="19"/>
  <c r="Q567" i="19"/>
  <c r="R567" i="19"/>
  <c r="S567" i="19"/>
  <c r="T567" i="19"/>
  <c r="U567" i="19"/>
  <c r="V567" i="19"/>
  <c r="W567" i="19"/>
  <c r="X567" i="19"/>
  <c r="Y567" i="19"/>
  <c r="Z567" i="19"/>
  <c r="AA567" i="19"/>
  <c r="AB567" i="19"/>
  <c r="AC567" i="19"/>
  <c r="AD567" i="19"/>
  <c r="AE567" i="19"/>
  <c r="A568" i="19"/>
  <c r="B568" i="19"/>
  <c r="C568" i="19"/>
  <c r="D568" i="19"/>
  <c r="E568" i="19"/>
  <c r="F568" i="19"/>
  <c r="G568" i="19"/>
  <c r="H568" i="19"/>
  <c r="I568" i="19"/>
  <c r="J568" i="19"/>
  <c r="K568" i="19"/>
  <c r="L568" i="19"/>
  <c r="M568" i="19"/>
  <c r="N568" i="19"/>
  <c r="O568" i="19"/>
  <c r="P568" i="19"/>
  <c r="Q568" i="19"/>
  <c r="R568" i="19"/>
  <c r="S568" i="19"/>
  <c r="T568" i="19"/>
  <c r="U568" i="19"/>
  <c r="V568" i="19"/>
  <c r="W568" i="19"/>
  <c r="X568" i="19"/>
  <c r="Y568" i="19"/>
  <c r="Z568" i="19"/>
  <c r="AA568" i="19"/>
  <c r="AB568" i="19"/>
  <c r="AC568" i="19"/>
  <c r="AD568" i="19"/>
  <c r="AE568" i="19"/>
  <c r="A569" i="19"/>
  <c r="B569" i="19"/>
  <c r="C569" i="19"/>
  <c r="D569" i="19"/>
  <c r="E569" i="19"/>
  <c r="F569" i="19"/>
  <c r="G569" i="19"/>
  <c r="H569" i="19"/>
  <c r="I569" i="19"/>
  <c r="J569" i="19"/>
  <c r="K569" i="19"/>
  <c r="L569" i="19"/>
  <c r="M569" i="19"/>
  <c r="N569" i="19"/>
  <c r="O569" i="19"/>
  <c r="P569" i="19"/>
  <c r="Q569" i="19"/>
  <c r="R569" i="19"/>
  <c r="S569" i="19"/>
  <c r="T569" i="19"/>
  <c r="U569" i="19"/>
  <c r="V569" i="19"/>
  <c r="W569" i="19"/>
  <c r="X569" i="19"/>
  <c r="Y569" i="19"/>
  <c r="Z569" i="19"/>
  <c r="AA569" i="19"/>
  <c r="AB569" i="19"/>
  <c r="AC569" i="19"/>
  <c r="AD569" i="19"/>
  <c r="AE569" i="19"/>
  <c r="A570" i="19"/>
  <c r="B570" i="19"/>
  <c r="C570" i="19"/>
  <c r="D570" i="19"/>
  <c r="E570" i="19"/>
  <c r="F570" i="19"/>
  <c r="G570" i="19"/>
  <c r="H570" i="19"/>
  <c r="I570" i="19"/>
  <c r="J570" i="19"/>
  <c r="K570" i="19"/>
  <c r="L570" i="19"/>
  <c r="M570" i="19"/>
  <c r="N570" i="19"/>
  <c r="O570" i="19"/>
  <c r="P570" i="19"/>
  <c r="Q570" i="19"/>
  <c r="R570" i="19"/>
  <c r="S570" i="19"/>
  <c r="T570" i="19"/>
  <c r="U570" i="19"/>
  <c r="V570" i="19"/>
  <c r="W570" i="19"/>
  <c r="X570" i="19"/>
  <c r="Y570" i="19"/>
  <c r="Z570" i="19"/>
  <c r="AA570" i="19"/>
  <c r="AB570" i="19"/>
  <c r="AC570" i="19"/>
  <c r="AD570" i="19"/>
  <c r="AE570" i="19"/>
  <c r="A571" i="19"/>
  <c r="B571" i="19"/>
  <c r="C571" i="19"/>
  <c r="D571" i="19"/>
  <c r="E571" i="19"/>
  <c r="F571" i="19"/>
  <c r="G571" i="19"/>
  <c r="H571" i="19"/>
  <c r="I571" i="19"/>
  <c r="J571" i="19"/>
  <c r="K571" i="19"/>
  <c r="L571" i="19"/>
  <c r="M571" i="19"/>
  <c r="N571" i="19"/>
  <c r="O571" i="19"/>
  <c r="P571" i="19"/>
  <c r="Q571" i="19"/>
  <c r="R571" i="19"/>
  <c r="S571" i="19"/>
  <c r="T571" i="19"/>
  <c r="U571" i="19"/>
  <c r="V571" i="19"/>
  <c r="W571" i="19"/>
  <c r="X571" i="19"/>
  <c r="Y571" i="19"/>
  <c r="Z571" i="19"/>
  <c r="AA571" i="19"/>
  <c r="AB571" i="19"/>
  <c r="AC571" i="19"/>
  <c r="AD571" i="19"/>
  <c r="AE571" i="19"/>
  <c r="A572" i="19"/>
  <c r="B572" i="19"/>
  <c r="C572" i="19"/>
  <c r="D572" i="19"/>
  <c r="E572" i="19"/>
  <c r="F572" i="19"/>
  <c r="G572" i="19"/>
  <c r="H572" i="19"/>
  <c r="I572" i="19"/>
  <c r="J572" i="19"/>
  <c r="K572" i="19"/>
  <c r="L572" i="19"/>
  <c r="M572" i="19"/>
  <c r="N572" i="19"/>
  <c r="O572" i="19"/>
  <c r="P572" i="19"/>
  <c r="Q572" i="19"/>
  <c r="R572" i="19"/>
  <c r="S572" i="19"/>
  <c r="T572" i="19"/>
  <c r="U572" i="19"/>
  <c r="V572" i="19"/>
  <c r="W572" i="19"/>
  <c r="X572" i="19"/>
  <c r="Y572" i="19"/>
  <c r="Z572" i="19"/>
  <c r="AA572" i="19"/>
  <c r="AB572" i="19"/>
  <c r="AC572" i="19"/>
  <c r="AD572" i="19"/>
  <c r="AE572" i="19"/>
  <c r="A573" i="19"/>
  <c r="B573" i="19"/>
  <c r="C573" i="19"/>
  <c r="D573" i="19"/>
  <c r="E573" i="19"/>
  <c r="F573" i="19"/>
  <c r="G573" i="19"/>
  <c r="H573" i="19"/>
  <c r="I573" i="19"/>
  <c r="J573" i="19"/>
  <c r="K573" i="19"/>
  <c r="L573" i="19"/>
  <c r="M573" i="19"/>
  <c r="N573" i="19"/>
  <c r="O573" i="19"/>
  <c r="P573" i="19"/>
  <c r="Q573" i="19"/>
  <c r="R573" i="19"/>
  <c r="S573" i="19"/>
  <c r="T573" i="19"/>
  <c r="U573" i="19"/>
  <c r="V573" i="19"/>
  <c r="W573" i="19"/>
  <c r="X573" i="19"/>
  <c r="Y573" i="19"/>
  <c r="Z573" i="19"/>
  <c r="AA573" i="19"/>
  <c r="AB573" i="19"/>
  <c r="AC573" i="19"/>
  <c r="AD573" i="19"/>
  <c r="AE573" i="19"/>
  <c r="A574" i="19"/>
  <c r="B574" i="19"/>
  <c r="C574" i="19"/>
  <c r="D574" i="19"/>
  <c r="E574" i="19"/>
  <c r="F574" i="19"/>
  <c r="G574" i="19"/>
  <c r="H574" i="19"/>
  <c r="I574" i="19"/>
  <c r="J574" i="19"/>
  <c r="K574" i="19"/>
  <c r="L574" i="19"/>
  <c r="M574" i="19"/>
  <c r="N574" i="19"/>
  <c r="O574" i="19"/>
  <c r="P574" i="19"/>
  <c r="Q574" i="19"/>
  <c r="R574" i="19"/>
  <c r="S574" i="19"/>
  <c r="T574" i="19"/>
  <c r="U574" i="19"/>
  <c r="V574" i="19"/>
  <c r="W574" i="19"/>
  <c r="X574" i="19"/>
  <c r="Y574" i="19"/>
  <c r="Z574" i="19"/>
  <c r="AA574" i="19"/>
  <c r="AB574" i="19"/>
  <c r="AC574" i="19"/>
  <c r="AD574" i="19"/>
  <c r="AE574" i="19"/>
  <c r="A575" i="19"/>
  <c r="B575" i="19"/>
  <c r="C575" i="19"/>
  <c r="D575" i="19"/>
  <c r="E575" i="19"/>
  <c r="F575" i="19"/>
  <c r="G575" i="19"/>
  <c r="H575" i="19"/>
  <c r="I575" i="19"/>
  <c r="J575" i="19"/>
  <c r="K575" i="19"/>
  <c r="L575" i="19"/>
  <c r="M575" i="19"/>
  <c r="N575" i="19"/>
  <c r="O575" i="19"/>
  <c r="P575" i="19"/>
  <c r="Q575" i="19"/>
  <c r="R575" i="19"/>
  <c r="S575" i="19"/>
  <c r="T575" i="19"/>
  <c r="U575" i="19"/>
  <c r="V575" i="19"/>
  <c r="W575" i="19"/>
  <c r="X575" i="19"/>
  <c r="Y575" i="19"/>
  <c r="Z575" i="19"/>
  <c r="AA575" i="19"/>
  <c r="AB575" i="19"/>
  <c r="AC575" i="19"/>
  <c r="AD575" i="19"/>
  <c r="AE575" i="19"/>
  <c r="A576" i="19"/>
  <c r="B576" i="19"/>
  <c r="C576" i="19"/>
  <c r="D576" i="19"/>
  <c r="E576" i="19"/>
  <c r="F576" i="19"/>
  <c r="G576" i="19"/>
  <c r="H576" i="19"/>
  <c r="I576" i="19"/>
  <c r="J576" i="19"/>
  <c r="K576" i="19"/>
  <c r="L576" i="19"/>
  <c r="M576" i="19"/>
  <c r="N576" i="19"/>
  <c r="O576" i="19"/>
  <c r="P576" i="19"/>
  <c r="Q576" i="19"/>
  <c r="R576" i="19"/>
  <c r="S576" i="19"/>
  <c r="T576" i="19"/>
  <c r="U576" i="19"/>
  <c r="V576" i="19"/>
  <c r="W576" i="19"/>
  <c r="X576" i="19"/>
  <c r="Y576" i="19"/>
  <c r="Z576" i="19"/>
  <c r="AA576" i="19"/>
  <c r="AB576" i="19"/>
  <c r="AC576" i="19"/>
  <c r="AD576" i="19"/>
  <c r="AE576" i="19"/>
  <c r="A577" i="19"/>
  <c r="B577" i="19"/>
  <c r="C577" i="19"/>
  <c r="D577" i="19"/>
  <c r="E577" i="19"/>
  <c r="F577" i="19"/>
  <c r="G577" i="19"/>
  <c r="H577" i="19"/>
  <c r="I577" i="19"/>
  <c r="J577" i="19"/>
  <c r="K577" i="19"/>
  <c r="L577" i="19"/>
  <c r="M577" i="19"/>
  <c r="N577" i="19"/>
  <c r="O577" i="19"/>
  <c r="P577" i="19"/>
  <c r="Q577" i="19"/>
  <c r="R577" i="19"/>
  <c r="S577" i="19"/>
  <c r="T577" i="19"/>
  <c r="U577" i="19"/>
  <c r="V577" i="19"/>
  <c r="W577" i="19"/>
  <c r="X577" i="19"/>
  <c r="Y577" i="19"/>
  <c r="Z577" i="19"/>
  <c r="AA577" i="19"/>
  <c r="AB577" i="19"/>
  <c r="AC577" i="19"/>
  <c r="AD577" i="19"/>
  <c r="AE577" i="19"/>
  <c r="A578" i="19"/>
  <c r="B578" i="19"/>
  <c r="C578" i="19"/>
  <c r="D578" i="19"/>
  <c r="E578" i="19"/>
  <c r="F578" i="19"/>
  <c r="G578" i="19"/>
  <c r="H578" i="19"/>
  <c r="I578" i="19"/>
  <c r="J578" i="19"/>
  <c r="K578" i="19"/>
  <c r="L578" i="19"/>
  <c r="M578" i="19"/>
  <c r="N578" i="19"/>
  <c r="O578" i="19"/>
  <c r="P578" i="19"/>
  <c r="Q578" i="19"/>
  <c r="R578" i="19"/>
  <c r="S578" i="19"/>
  <c r="T578" i="19"/>
  <c r="U578" i="19"/>
  <c r="V578" i="19"/>
  <c r="W578" i="19"/>
  <c r="X578" i="19"/>
  <c r="Y578" i="19"/>
  <c r="Z578" i="19"/>
  <c r="AA578" i="19"/>
  <c r="AB578" i="19"/>
  <c r="AC578" i="19"/>
  <c r="AD578" i="19"/>
  <c r="AE578" i="19"/>
  <c r="A579" i="19"/>
  <c r="B579" i="19"/>
  <c r="C579" i="19"/>
  <c r="D579" i="19"/>
  <c r="E579" i="19"/>
  <c r="F579" i="19"/>
  <c r="G579" i="19"/>
  <c r="H579" i="19"/>
  <c r="I579" i="19"/>
  <c r="J579" i="19"/>
  <c r="K579" i="19"/>
  <c r="L579" i="19"/>
  <c r="M579" i="19"/>
  <c r="N579" i="19"/>
  <c r="O579" i="19"/>
  <c r="P579" i="19"/>
  <c r="Q579" i="19"/>
  <c r="R579" i="19"/>
  <c r="S579" i="19"/>
  <c r="T579" i="19"/>
  <c r="U579" i="19"/>
  <c r="V579" i="19"/>
  <c r="W579" i="19"/>
  <c r="X579" i="19"/>
  <c r="Y579" i="19"/>
  <c r="Z579" i="19"/>
  <c r="AA579" i="19"/>
  <c r="AB579" i="19"/>
  <c r="AC579" i="19"/>
  <c r="AD579" i="19"/>
  <c r="AE579" i="19"/>
  <c r="A580" i="19"/>
  <c r="B580" i="19"/>
  <c r="C580" i="19"/>
  <c r="D580" i="19"/>
  <c r="E580" i="19"/>
  <c r="F580" i="19"/>
  <c r="G580" i="19"/>
  <c r="H580" i="19"/>
  <c r="I580" i="19"/>
  <c r="J580" i="19"/>
  <c r="K580" i="19"/>
  <c r="L580" i="19"/>
  <c r="M580" i="19"/>
  <c r="N580" i="19"/>
  <c r="O580" i="19"/>
  <c r="P580" i="19"/>
  <c r="Q580" i="19"/>
  <c r="R580" i="19"/>
  <c r="S580" i="19"/>
  <c r="T580" i="19"/>
  <c r="U580" i="19"/>
  <c r="V580" i="19"/>
  <c r="W580" i="19"/>
  <c r="X580" i="19"/>
  <c r="Y580" i="19"/>
  <c r="Z580" i="19"/>
  <c r="AA580" i="19"/>
  <c r="AB580" i="19"/>
  <c r="AC580" i="19"/>
  <c r="AD580" i="19"/>
  <c r="AE580" i="19"/>
  <c r="A581" i="19"/>
  <c r="B581" i="19"/>
  <c r="C581" i="19"/>
  <c r="D581" i="19"/>
  <c r="E581" i="19"/>
  <c r="F581" i="19"/>
  <c r="G581" i="19"/>
  <c r="H581" i="19"/>
  <c r="I581" i="19"/>
  <c r="J581" i="19"/>
  <c r="K581" i="19"/>
  <c r="L581" i="19"/>
  <c r="M581" i="19"/>
  <c r="N581" i="19"/>
  <c r="O581" i="19"/>
  <c r="P581" i="19"/>
  <c r="Q581" i="19"/>
  <c r="R581" i="19"/>
  <c r="S581" i="19"/>
  <c r="T581" i="19"/>
  <c r="U581" i="19"/>
  <c r="V581" i="19"/>
  <c r="W581" i="19"/>
  <c r="X581" i="19"/>
  <c r="Y581" i="19"/>
  <c r="Z581" i="19"/>
  <c r="AA581" i="19"/>
  <c r="AB581" i="19"/>
  <c r="AC581" i="19"/>
  <c r="AD581" i="19"/>
  <c r="AE581" i="19"/>
  <c r="A582" i="19"/>
  <c r="B582" i="19"/>
  <c r="C582" i="19"/>
  <c r="D582" i="19"/>
  <c r="E582" i="19"/>
  <c r="F582" i="19"/>
  <c r="G582" i="19"/>
  <c r="H582" i="19"/>
  <c r="I582" i="19"/>
  <c r="J582" i="19"/>
  <c r="K582" i="19"/>
  <c r="L582" i="19"/>
  <c r="M582" i="19"/>
  <c r="N582" i="19"/>
  <c r="O582" i="19"/>
  <c r="P582" i="19"/>
  <c r="Q582" i="19"/>
  <c r="R582" i="19"/>
  <c r="S582" i="19"/>
  <c r="T582" i="19"/>
  <c r="U582" i="19"/>
  <c r="V582" i="19"/>
  <c r="W582" i="19"/>
  <c r="X582" i="19"/>
  <c r="Y582" i="19"/>
  <c r="Z582" i="19"/>
  <c r="AA582" i="19"/>
  <c r="AB582" i="19"/>
  <c r="AC582" i="19"/>
  <c r="AD582" i="19"/>
  <c r="AE582" i="19"/>
  <c r="A583" i="19"/>
  <c r="B583" i="19"/>
  <c r="C583" i="19"/>
  <c r="D583" i="19"/>
  <c r="E583" i="19"/>
  <c r="F583" i="19"/>
  <c r="G583" i="19"/>
  <c r="H583" i="19"/>
  <c r="I583" i="19"/>
  <c r="J583" i="19"/>
  <c r="K583" i="19"/>
  <c r="L583" i="19"/>
  <c r="M583" i="19"/>
  <c r="N583" i="19"/>
  <c r="O583" i="19"/>
  <c r="P583" i="19"/>
  <c r="Q583" i="19"/>
  <c r="R583" i="19"/>
  <c r="S583" i="19"/>
  <c r="T583" i="19"/>
  <c r="U583" i="19"/>
  <c r="V583" i="19"/>
  <c r="W583" i="19"/>
  <c r="X583" i="19"/>
  <c r="Y583" i="19"/>
  <c r="Z583" i="19"/>
  <c r="AA583" i="19"/>
  <c r="AB583" i="19"/>
  <c r="AC583" i="19"/>
  <c r="AD583" i="19"/>
  <c r="AE583" i="19"/>
  <c r="A584" i="19"/>
  <c r="B584" i="19"/>
  <c r="C584" i="19"/>
  <c r="D584" i="19"/>
  <c r="E584" i="19"/>
  <c r="F584" i="19"/>
  <c r="G584" i="19"/>
  <c r="H584" i="19"/>
  <c r="I584" i="19"/>
  <c r="J584" i="19"/>
  <c r="K584" i="19"/>
  <c r="L584" i="19"/>
  <c r="M584" i="19"/>
  <c r="N584" i="19"/>
  <c r="O584" i="19"/>
  <c r="P584" i="19"/>
  <c r="Q584" i="19"/>
  <c r="R584" i="19"/>
  <c r="S584" i="19"/>
  <c r="T584" i="19"/>
  <c r="U584" i="19"/>
  <c r="V584" i="19"/>
  <c r="W584" i="19"/>
  <c r="X584" i="19"/>
  <c r="Y584" i="19"/>
  <c r="Z584" i="19"/>
  <c r="AA584" i="19"/>
  <c r="AB584" i="19"/>
  <c r="AC584" i="19"/>
  <c r="AD584" i="19"/>
  <c r="AE584" i="19"/>
  <c r="A585" i="19"/>
  <c r="B585" i="19"/>
  <c r="C585" i="19"/>
  <c r="D585" i="19"/>
  <c r="E585" i="19"/>
  <c r="F585" i="19"/>
  <c r="G585" i="19"/>
  <c r="H585" i="19"/>
  <c r="I585" i="19"/>
  <c r="J585" i="19"/>
  <c r="K585" i="19"/>
  <c r="L585" i="19"/>
  <c r="M585" i="19"/>
  <c r="N585" i="19"/>
  <c r="O585" i="19"/>
  <c r="P585" i="19"/>
  <c r="Q585" i="19"/>
  <c r="R585" i="19"/>
  <c r="S585" i="19"/>
  <c r="T585" i="19"/>
  <c r="U585" i="19"/>
  <c r="V585" i="19"/>
  <c r="W585" i="19"/>
  <c r="X585" i="19"/>
  <c r="Y585" i="19"/>
  <c r="Z585" i="19"/>
  <c r="AA585" i="19"/>
  <c r="AB585" i="19"/>
  <c r="AC585" i="19"/>
  <c r="AD585" i="19"/>
  <c r="AE585" i="19"/>
  <c r="A586" i="19"/>
  <c r="B586" i="19"/>
  <c r="C586" i="19"/>
  <c r="D586" i="19"/>
  <c r="E586" i="19"/>
  <c r="F586" i="19"/>
  <c r="G586" i="19"/>
  <c r="H586" i="19"/>
  <c r="I586" i="19"/>
  <c r="J586" i="19"/>
  <c r="K586" i="19"/>
  <c r="L586" i="19"/>
  <c r="M586" i="19"/>
  <c r="N586" i="19"/>
  <c r="O586" i="19"/>
  <c r="P586" i="19"/>
  <c r="Q586" i="19"/>
  <c r="R586" i="19"/>
  <c r="S586" i="19"/>
  <c r="T586" i="19"/>
  <c r="U586" i="19"/>
  <c r="V586" i="19"/>
  <c r="W586" i="19"/>
  <c r="X586" i="19"/>
  <c r="Y586" i="19"/>
  <c r="Z586" i="19"/>
  <c r="AA586" i="19"/>
  <c r="AB586" i="19"/>
  <c r="AC586" i="19"/>
  <c r="AD586" i="19"/>
  <c r="AE586" i="19"/>
  <c r="A587" i="19"/>
  <c r="B587" i="19"/>
  <c r="C587" i="19"/>
  <c r="D587" i="19"/>
  <c r="E587" i="19"/>
  <c r="F587" i="19"/>
  <c r="G587" i="19"/>
  <c r="H587" i="19"/>
  <c r="I587" i="19"/>
  <c r="J587" i="19"/>
  <c r="K587" i="19"/>
  <c r="L587" i="19"/>
  <c r="M587" i="19"/>
  <c r="N587" i="19"/>
  <c r="O587" i="19"/>
  <c r="P587" i="19"/>
  <c r="Q587" i="19"/>
  <c r="R587" i="19"/>
  <c r="S587" i="19"/>
  <c r="T587" i="19"/>
  <c r="U587" i="19"/>
  <c r="V587" i="19"/>
  <c r="W587" i="19"/>
  <c r="X587" i="19"/>
  <c r="Y587" i="19"/>
  <c r="Z587" i="19"/>
  <c r="AA587" i="19"/>
  <c r="AB587" i="19"/>
  <c r="AC587" i="19"/>
  <c r="AD587" i="19"/>
  <c r="AE587" i="19"/>
  <c r="A588" i="19"/>
  <c r="B588" i="19"/>
  <c r="C588" i="19"/>
  <c r="D588" i="19"/>
  <c r="E588" i="19"/>
  <c r="F588" i="19"/>
  <c r="G588" i="19"/>
  <c r="H588" i="19"/>
  <c r="I588" i="19"/>
  <c r="J588" i="19"/>
  <c r="K588" i="19"/>
  <c r="L588" i="19"/>
  <c r="M588" i="19"/>
  <c r="N588" i="19"/>
  <c r="O588" i="19"/>
  <c r="P588" i="19"/>
  <c r="Q588" i="19"/>
  <c r="R588" i="19"/>
  <c r="S588" i="19"/>
  <c r="T588" i="19"/>
  <c r="U588" i="19"/>
  <c r="V588" i="19"/>
  <c r="W588" i="19"/>
  <c r="X588" i="19"/>
  <c r="Y588" i="19"/>
  <c r="Z588" i="19"/>
  <c r="AA588" i="19"/>
  <c r="AB588" i="19"/>
  <c r="AC588" i="19"/>
  <c r="AD588" i="19"/>
  <c r="AE588" i="19"/>
  <c r="A589" i="19"/>
  <c r="B589" i="19"/>
  <c r="C589" i="19"/>
  <c r="D589" i="19"/>
  <c r="E589" i="19"/>
  <c r="F589" i="19"/>
  <c r="G589" i="19"/>
  <c r="H589" i="19"/>
  <c r="I589" i="19"/>
  <c r="J589" i="19"/>
  <c r="K589" i="19"/>
  <c r="L589" i="19"/>
  <c r="M589" i="19"/>
  <c r="N589" i="19"/>
  <c r="O589" i="19"/>
  <c r="P589" i="19"/>
  <c r="Q589" i="19"/>
  <c r="R589" i="19"/>
  <c r="S589" i="19"/>
  <c r="T589" i="19"/>
  <c r="U589" i="19"/>
  <c r="V589" i="19"/>
  <c r="W589" i="19"/>
  <c r="X589" i="19"/>
  <c r="Y589" i="19"/>
  <c r="Z589" i="19"/>
  <c r="AA589" i="19"/>
  <c r="AB589" i="19"/>
  <c r="AC589" i="19"/>
  <c r="AD589" i="19"/>
  <c r="AE589" i="19"/>
  <c r="A590" i="19"/>
  <c r="B590" i="19"/>
  <c r="C590" i="19"/>
  <c r="D590" i="19"/>
  <c r="E590" i="19"/>
  <c r="F590" i="19"/>
  <c r="G590" i="19"/>
  <c r="H590" i="19"/>
  <c r="I590" i="19"/>
  <c r="J590" i="19"/>
  <c r="K590" i="19"/>
  <c r="L590" i="19"/>
  <c r="M590" i="19"/>
  <c r="N590" i="19"/>
  <c r="O590" i="19"/>
  <c r="P590" i="19"/>
  <c r="Q590" i="19"/>
  <c r="R590" i="19"/>
  <c r="S590" i="19"/>
  <c r="T590" i="19"/>
  <c r="U590" i="19"/>
  <c r="V590" i="19"/>
  <c r="W590" i="19"/>
  <c r="X590" i="19"/>
  <c r="Y590" i="19"/>
  <c r="Z590" i="19"/>
  <c r="AA590" i="19"/>
  <c r="AB590" i="19"/>
  <c r="AC590" i="19"/>
  <c r="AD590" i="19"/>
  <c r="AE590" i="19"/>
  <c r="A591" i="19"/>
  <c r="B591" i="19"/>
  <c r="C591" i="19"/>
  <c r="D591" i="19"/>
  <c r="E591" i="19"/>
  <c r="F591" i="19"/>
  <c r="G591" i="19"/>
  <c r="H591" i="19"/>
  <c r="I591" i="19"/>
  <c r="J591" i="19"/>
  <c r="K591" i="19"/>
  <c r="L591" i="19"/>
  <c r="M591" i="19"/>
  <c r="N591" i="19"/>
  <c r="O591" i="19"/>
  <c r="P591" i="19"/>
  <c r="Q591" i="19"/>
  <c r="R591" i="19"/>
  <c r="S591" i="19"/>
  <c r="T591" i="19"/>
  <c r="U591" i="19"/>
  <c r="V591" i="19"/>
  <c r="W591" i="19"/>
  <c r="X591" i="19"/>
  <c r="Y591" i="19"/>
  <c r="Z591" i="19"/>
  <c r="AA591" i="19"/>
  <c r="AB591" i="19"/>
  <c r="AC591" i="19"/>
  <c r="AD591" i="19"/>
  <c r="AE591" i="19"/>
  <c r="A592" i="19"/>
  <c r="B592" i="19"/>
  <c r="C592" i="19"/>
  <c r="D592" i="19"/>
  <c r="E592" i="19"/>
  <c r="F592" i="19"/>
  <c r="G592" i="19"/>
  <c r="H592" i="19"/>
  <c r="I592" i="19"/>
  <c r="J592" i="19"/>
  <c r="K592" i="19"/>
  <c r="L592" i="19"/>
  <c r="M592" i="19"/>
  <c r="N592" i="19"/>
  <c r="O592" i="19"/>
  <c r="P592" i="19"/>
  <c r="Q592" i="19"/>
  <c r="R592" i="19"/>
  <c r="S592" i="19"/>
  <c r="T592" i="19"/>
  <c r="U592" i="19"/>
  <c r="V592" i="19"/>
  <c r="W592" i="19"/>
  <c r="X592" i="19"/>
  <c r="Y592" i="19"/>
  <c r="Z592" i="19"/>
  <c r="AA592" i="19"/>
  <c r="AB592" i="19"/>
  <c r="AC592" i="19"/>
  <c r="AD592" i="19"/>
  <c r="AE592" i="19"/>
  <c r="A593" i="19"/>
  <c r="B593" i="19"/>
  <c r="C593" i="19"/>
  <c r="D593" i="19"/>
  <c r="E593" i="19"/>
  <c r="F593" i="19"/>
  <c r="G593" i="19"/>
  <c r="H593" i="19"/>
  <c r="I593" i="19"/>
  <c r="J593" i="19"/>
  <c r="K593" i="19"/>
  <c r="L593" i="19"/>
  <c r="M593" i="19"/>
  <c r="N593" i="19"/>
  <c r="O593" i="19"/>
  <c r="P593" i="19"/>
  <c r="Q593" i="19"/>
  <c r="R593" i="19"/>
  <c r="S593" i="19"/>
  <c r="T593" i="19"/>
  <c r="U593" i="19"/>
  <c r="V593" i="19"/>
  <c r="W593" i="19"/>
  <c r="X593" i="19"/>
  <c r="Y593" i="19"/>
  <c r="Z593" i="19"/>
  <c r="AA593" i="19"/>
  <c r="AB593" i="19"/>
  <c r="AC593" i="19"/>
  <c r="AD593" i="19"/>
  <c r="AE593" i="19"/>
  <c r="A594" i="19"/>
  <c r="B594" i="19"/>
  <c r="C594" i="19"/>
  <c r="D594" i="19"/>
  <c r="E594" i="19"/>
  <c r="F594" i="19"/>
  <c r="G594" i="19"/>
  <c r="H594" i="19"/>
  <c r="I594" i="19"/>
  <c r="J594" i="19"/>
  <c r="K594" i="19"/>
  <c r="L594" i="19"/>
  <c r="M594" i="19"/>
  <c r="N594" i="19"/>
  <c r="O594" i="19"/>
  <c r="P594" i="19"/>
  <c r="Q594" i="19"/>
  <c r="R594" i="19"/>
  <c r="S594" i="19"/>
  <c r="T594" i="19"/>
  <c r="U594" i="19"/>
  <c r="V594" i="19"/>
  <c r="W594" i="19"/>
  <c r="X594" i="19"/>
  <c r="Y594" i="19"/>
  <c r="Z594" i="19"/>
  <c r="AA594" i="19"/>
  <c r="AB594" i="19"/>
  <c r="AC594" i="19"/>
  <c r="AD594" i="19"/>
  <c r="AE594" i="19"/>
  <c r="A595" i="19"/>
  <c r="B595" i="19"/>
  <c r="C595" i="19"/>
  <c r="D595" i="19"/>
  <c r="E595" i="19"/>
  <c r="F595" i="19"/>
  <c r="G595" i="19"/>
  <c r="H595" i="19"/>
  <c r="I595" i="19"/>
  <c r="J595" i="19"/>
  <c r="K595" i="19"/>
  <c r="L595" i="19"/>
  <c r="M595" i="19"/>
  <c r="N595" i="19"/>
  <c r="O595" i="19"/>
  <c r="P595" i="19"/>
  <c r="Q595" i="19"/>
  <c r="R595" i="19"/>
  <c r="S595" i="19"/>
  <c r="T595" i="19"/>
  <c r="U595" i="19"/>
  <c r="V595" i="19"/>
  <c r="W595" i="19"/>
  <c r="X595" i="19"/>
  <c r="Y595" i="19"/>
  <c r="Z595" i="19"/>
  <c r="AA595" i="19"/>
  <c r="AB595" i="19"/>
  <c r="AC595" i="19"/>
  <c r="AD595" i="19"/>
  <c r="AE595" i="19"/>
  <c r="A596" i="19"/>
  <c r="B596" i="19"/>
  <c r="C596" i="19"/>
  <c r="D596" i="19"/>
  <c r="E596" i="19"/>
  <c r="F596" i="19"/>
  <c r="G596" i="19"/>
  <c r="H596" i="19"/>
  <c r="I596" i="19"/>
  <c r="J596" i="19"/>
  <c r="K596" i="19"/>
  <c r="L596" i="19"/>
  <c r="M596" i="19"/>
  <c r="N596" i="19"/>
  <c r="O596" i="19"/>
  <c r="P596" i="19"/>
  <c r="Q596" i="19"/>
  <c r="R596" i="19"/>
  <c r="S596" i="19"/>
  <c r="T596" i="19"/>
  <c r="U596" i="19"/>
  <c r="V596" i="19"/>
  <c r="W596" i="19"/>
  <c r="X596" i="19"/>
  <c r="Y596" i="19"/>
  <c r="Z596" i="19"/>
  <c r="AA596" i="19"/>
  <c r="AB596" i="19"/>
  <c r="AC596" i="19"/>
  <c r="AD596" i="19"/>
  <c r="AE596" i="19"/>
  <c r="A597" i="19"/>
  <c r="B597" i="19"/>
  <c r="C597" i="19"/>
  <c r="D597" i="19"/>
  <c r="E597" i="19"/>
  <c r="F597" i="19"/>
  <c r="G597" i="19"/>
  <c r="H597" i="19"/>
  <c r="I597" i="19"/>
  <c r="J597" i="19"/>
  <c r="K597" i="19"/>
  <c r="L597" i="19"/>
  <c r="M597" i="19"/>
  <c r="N597" i="19"/>
  <c r="O597" i="19"/>
  <c r="P597" i="19"/>
  <c r="Q597" i="19"/>
  <c r="R597" i="19"/>
  <c r="S597" i="19"/>
  <c r="T597" i="19"/>
  <c r="U597" i="19"/>
  <c r="V597" i="19"/>
  <c r="W597" i="19"/>
  <c r="X597" i="19"/>
  <c r="Y597" i="19"/>
  <c r="Z597" i="19"/>
  <c r="AA597" i="19"/>
  <c r="AB597" i="19"/>
  <c r="AC597" i="19"/>
  <c r="AD597" i="19"/>
  <c r="AE597" i="19"/>
  <c r="A598" i="19"/>
  <c r="B598" i="19"/>
  <c r="C598" i="19"/>
  <c r="D598" i="19"/>
  <c r="E598" i="19"/>
  <c r="F598" i="19"/>
  <c r="G598" i="19"/>
  <c r="H598" i="19"/>
  <c r="I598" i="19"/>
  <c r="J598" i="19"/>
  <c r="K598" i="19"/>
  <c r="L598" i="19"/>
  <c r="M598" i="19"/>
  <c r="N598" i="19"/>
  <c r="O598" i="19"/>
  <c r="P598" i="19"/>
  <c r="Q598" i="19"/>
  <c r="R598" i="19"/>
  <c r="S598" i="19"/>
  <c r="T598" i="19"/>
  <c r="U598" i="19"/>
  <c r="V598" i="19"/>
  <c r="W598" i="19"/>
  <c r="X598" i="19"/>
  <c r="Y598" i="19"/>
  <c r="Z598" i="19"/>
  <c r="AA598" i="19"/>
  <c r="AB598" i="19"/>
  <c r="AC598" i="19"/>
  <c r="AD598" i="19"/>
  <c r="AE598" i="19"/>
  <c r="A599" i="19"/>
  <c r="B599" i="19"/>
  <c r="C599" i="19"/>
  <c r="D599" i="19"/>
  <c r="E599" i="19"/>
  <c r="F599" i="19"/>
  <c r="G599" i="19"/>
  <c r="H599" i="19"/>
  <c r="I599" i="19"/>
  <c r="J599" i="19"/>
  <c r="K599" i="19"/>
  <c r="L599" i="19"/>
  <c r="M599" i="19"/>
  <c r="N599" i="19"/>
  <c r="O599" i="19"/>
  <c r="P599" i="19"/>
  <c r="Q599" i="19"/>
  <c r="R599" i="19"/>
  <c r="S599" i="19"/>
  <c r="T599" i="19"/>
  <c r="U599" i="19"/>
  <c r="V599" i="19"/>
  <c r="W599" i="19"/>
  <c r="X599" i="19"/>
  <c r="Y599" i="19"/>
  <c r="Z599" i="19"/>
  <c r="AA599" i="19"/>
  <c r="AB599" i="19"/>
  <c r="AC599" i="19"/>
  <c r="AD599" i="19"/>
  <c r="AE599" i="19"/>
  <c r="A600" i="19"/>
  <c r="B600" i="19"/>
  <c r="C600" i="19"/>
  <c r="D600" i="19"/>
  <c r="E600" i="19"/>
  <c r="F600" i="19"/>
  <c r="G600" i="19"/>
  <c r="H600" i="19"/>
  <c r="I600" i="19"/>
  <c r="J600" i="19"/>
  <c r="K600" i="19"/>
  <c r="L600" i="19"/>
  <c r="M600" i="19"/>
  <c r="N600" i="19"/>
  <c r="O600" i="19"/>
  <c r="P600" i="19"/>
  <c r="Q600" i="19"/>
  <c r="R600" i="19"/>
  <c r="S600" i="19"/>
  <c r="T600" i="19"/>
  <c r="U600" i="19"/>
  <c r="V600" i="19"/>
  <c r="W600" i="19"/>
  <c r="X600" i="19"/>
  <c r="Y600" i="19"/>
  <c r="Z600" i="19"/>
  <c r="AA600" i="19"/>
  <c r="AB600" i="19"/>
  <c r="AC600" i="19"/>
  <c r="AD600" i="19"/>
  <c r="AE600" i="19"/>
  <c r="A601" i="19"/>
  <c r="B601" i="19"/>
  <c r="C601" i="19"/>
  <c r="D601" i="19"/>
  <c r="E601" i="19"/>
  <c r="F601" i="19"/>
  <c r="G601" i="19"/>
  <c r="H601" i="19"/>
  <c r="I601" i="19"/>
  <c r="J601" i="19"/>
  <c r="K601" i="19"/>
  <c r="L601" i="19"/>
  <c r="M601" i="19"/>
  <c r="N601" i="19"/>
  <c r="O601" i="19"/>
  <c r="P601" i="19"/>
  <c r="Q601" i="19"/>
  <c r="R601" i="19"/>
  <c r="S601" i="19"/>
  <c r="T601" i="19"/>
  <c r="U601" i="19"/>
  <c r="V601" i="19"/>
  <c r="W601" i="19"/>
  <c r="X601" i="19"/>
  <c r="Y601" i="19"/>
  <c r="Z601" i="19"/>
  <c r="AA601" i="19"/>
  <c r="AB601" i="19"/>
  <c r="AC601" i="19"/>
  <c r="AD601" i="19"/>
  <c r="AE601" i="19"/>
  <c r="A602" i="19"/>
  <c r="B602" i="19"/>
  <c r="C602" i="19"/>
  <c r="D602" i="19"/>
  <c r="E602" i="19"/>
  <c r="F602" i="19"/>
  <c r="G602" i="19"/>
  <c r="H602" i="19"/>
  <c r="I602" i="19"/>
  <c r="J602" i="19"/>
  <c r="K602" i="19"/>
  <c r="L602" i="19"/>
  <c r="M602" i="19"/>
  <c r="N602" i="19"/>
  <c r="O602" i="19"/>
  <c r="P602" i="19"/>
  <c r="Q602" i="19"/>
  <c r="R602" i="19"/>
  <c r="S602" i="19"/>
  <c r="T602" i="19"/>
  <c r="U602" i="19"/>
  <c r="V602" i="19"/>
  <c r="W602" i="19"/>
  <c r="X602" i="19"/>
  <c r="Y602" i="19"/>
  <c r="Z602" i="19"/>
  <c r="AA602" i="19"/>
  <c r="AB602" i="19"/>
  <c r="AC602" i="19"/>
  <c r="AD602" i="19"/>
  <c r="AE602" i="19"/>
  <c r="A603" i="19"/>
  <c r="B603" i="19"/>
  <c r="C603" i="19"/>
  <c r="D603" i="19"/>
  <c r="E603" i="19"/>
  <c r="F603" i="19"/>
  <c r="G603" i="19"/>
  <c r="H603" i="19"/>
  <c r="I603" i="19"/>
  <c r="J603" i="19"/>
  <c r="K603" i="19"/>
  <c r="L603" i="19"/>
  <c r="M603" i="19"/>
  <c r="N603" i="19"/>
  <c r="O603" i="19"/>
  <c r="P603" i="19"/>
  <c r="Q603" i="19"/>
  <c r="R603" i="19"/>
  <c r="S603" i="19"/>
  <c r="T603" i="19"/>
  <c r="U603" i="19"/>
  <c r="V603" i="19"/>
  <c r="W603" i="19"/>
  <c r="X603" i="19"/>
  <c r="Y603" i="19"/>
  <c r="Z603" i="19"/>
  <c r="AA603" i="19"/>
  <c r="AB603" i="19"/>
  <c r="AC603" i="19"/>
  <c r="AD603" i="19"/>
  <c r="AE603" i="19"/>
  <c r="A604" i="19"/>
  <c r="B604" i="19"/>
  <c r="C604" i="19"/>
  <c r="D604" i="19"/>
  <c r="E604" i="19"/>
  <c r="F604" i="19"/>
  <c r="G604" i="19"/>
  <c r="H604" i="19"/>
  <c r="I604" i="19"/>
  <c r="J604" i="19"/>
  <c r="K604" i="19"/>
  <c r="L604" i="19"/>
  <c r="M604" i="19"/>
  <c r="N604" i="19"/>
  <c r="O604" i="19"/>
  <c r="P604" i="19"/>
  <c r="Q604" i="19"/>
  <c r="R604" i="19"/>
  <c r="S604" i="19"/>
  <c r="T604" i="19"/>
  <c r="U604" i="19"/>
  <c r="V604" i="19"/>
  <c r="W604" i="19"/>
  <c r="X604" i="19"/>
  <c r="Y604" i="19"/>
  <c r="Z604" i="19"/>
  <c r="AA604" i="19"/>
  <c r="AB604" i="19"/>
  <c r="AC604" i="19"/>
  <c r="AD604" i="19"/>
  <c r="AE604" i="19"/>
  <c r="A605" i="19"/>
  <c r="B605" i="19"/>
  <c r="C605" i="19"/>
  <c r="D605" i="19"/>
  <c r="E605" i="19"/>
  <c r="F605" i="19"/>
  <c r="G605" i="19"/>
  <c r="H605" i="19"/>
  <c r="I605" i="19"/>
  <c r="J605" i="19"/>
  <c r="K605" i="19"/>
  <c r="L605" i="19"/>
  <c r="M605" i="19"/>
  <c r="N605" i="19"/>
  <c r="O605" i="19"/>
  <c r="P605" i="19"/>
  <c r="Q605" i="19"/>
  <c r="R605" i="19"/>
  <c r="S605" i="19"/>
  <c r="T605" i="19"/>
  <c r="U605" i="19"/>
  <c r="V605" i="19"/>
  <c r="W605" i="19"/>
  <c r="X605" i="19"/>
  <c r="Y605" i="19"/>
  <c r="Z605" i="19"/>
  <c r="AA605" i="19"/>
  <c r="AB605" i="19"/>
  <c r="AC605" i="19"/>
  <c r="AD605" i="19"/>
  <c r="AE605" i="19"/>
  <c r="A606" i="19"/>
  <c r="B606" i="19"/>
  <c r="C606" i="19"/>
  <c r="D606" i="19"/>
  <c r="E606" i="19"/>
  <c r="F606" i="19"/>
  <c r="G606" i="19"/>
  <c r="H606" i="19"/>
  <c r="I606" i="19"/>
  <c r="J606" i="19"/>
  <c r="K606" i="19"/>
  <c r="L606" i="19"/>
  <c r="M606" i="19"/>
  <c r="N606" i="19"/>
  <c r="O606" i="19"/>
  <c r="P606" i="19"/>
  <c r="Q606" i="19"/>
  <c r="R606" i="19"/>
  <c r="S606" i="19"/>
  <c r="T606" i="19"/>
  <c r="U606" i="19"/>
  <c r="V606" i="19"/>
  <c r="W606" i="19"/>
  <c r="X606" i="19"/>
  <c r="Y606" i="19"/>
  <c r="Z606" i="19"/>
  <c r="AA606" i="19"/>
  <c r="AB606" i="19"/>
  <c r="AC606" i="19"/>
  <c r="AD606" i="19"/>
  <c r="AE606" i="19"/>
  <c r="A607" i="19"/>
  <c r="B607" i="19"/>
  <c r="C607" i="19"/>
  <c r="D607" i="19"/>
  <c r="E607" i="19"/>
  <c r="F607" i="19"/>
  <c r="G607" i="19"/>
  <c r="H607" i="19"/>
  <c r="I607" i="19"/>
  <c r="J607" i="19"/>
  <c r="K607" i="19"/>
  <c r="L607" i="19"/>
  <c r="M607" i="19"/>
  <c r="N607" i="19"/>
  <c r="O607" i="19"/>
  <c r="P607" i="19"/>
  <c r="Q607" i="19"/>
  <c r="R607" i="19"/>
  <c r="S607" i="19"/>
  <c r="T607" i="19"/>
  <c r="U607" i="19"/>
  <c r="V607" i="19"/>
  <c r="W607" i="19"/>
  <c r="X607" i="19"/>
  <c r="Y607" i="19"/>
  <c r="Z607" i="19"/>
  <c r="AA607" i="19"/>
  <c r="AB607" i="19"/>
  <c r="AC607" i="19"/>
  <c r="AD607" i="19"/>
  <c r="AE607" i="19"/>
  <c r="A608" i="19"/>
  <c r="B608" i="19"/>
  <c r="C608" i="19"/>
  <c r="D608" i="19"/>
  <c r="E608" i="19"/>
  <c r="F608" i="19"/>
  <c r="G608" i="19"/>
  <c r="H608" i="19"/>
  <c r="I608" i="19"/>
  <c r="J608" i="19"/>
  <c r="K608" i="19"/>
  <c r="L608" i="19"/>
  <c r="M608" i="19"/>
  <c r="N608" i="19"/>
  <c r="O608" i="19"/>
  <c r="P608" i="19"/>
  <c r="Q608" i="19"/>
  <c r="R608" i="19"/>
  <c r="S608" i="19"/>
  <c r="T608" i="19"/>
  <c r="U608" i="19"/>
  <c r="V608" i="19"/>
  <c r="W608" i="19"/>
  <c r="X608" i="19"/>
  <c r="Y608" i="19"/>
  <c r="Z608" i="19"/>
  <c r="AA608" i="19"/>
  <c r="AB608" i="19"/>
  <c r="AC608" i="19"/>
  <c r="AD608" i="19"/>
  <c r="AE608" i="19"/>
  <c r="A609" i="19"/>
  <c r="B609" i="19"/>
  <c r="C609" i="19"/>
  <c r="D609" i="19"/>
  <c r="E609" i="19"/>
  <c r="F609" i="19"/>
  <c r="G609" i="19"/>
  <c r="H609" i="19"/>
  <c r="I609" i="19"/>
  <c r="J609" i="19"/>
  <c r="K609" i="19"/>
  <c r="L609" i="19"/>
  <c r="M609" i="19"/>
  <c r="N609" i="19"/>
  <c r="O609" i="19"/>
  <c r="P609" i="19"/>
  <c r="Q609" i="19"/>
  <c r="R609" i="19"/>
  <c r="S609" i="19"/>
  <c r="T609" i="19"/>
  <c r="U609" i="19"/>
  <c r="V609" i="19"/>
  <c r="W609" i="19"/>
  <c r="X609" i="19"/>
  <c r="Y609" i="19"/>
  <c r="Z609" i="19"/>
  <c r="AA609" i="19"/>
  <c r="AB609" i="19"/>
  <c r="AC609" i="19"/>
  <c r="AD609" i="19"/>
  <c r="AE609" i="19"/>
  <c r="A610" i="19"/>
  <c r="B610" i="19"/>
  <c r="C610" i="19"/>
  <c r="D610" i="19"/>
  <c r="E610" i="19"/>
  <c r="F610" i="19"/>
  <c r="G610" i="19"/>
  <c r="H610" i="19"/>
  <c r="I610" i="19"/>
  <c r="J610" i="19"/>
  <c r="K610" i="19"/>
  <c r="L610" i="19"/>
  <c r="M610" i="19"/>
  <c r="N610" i="19"/>
  <c r="O610" i="19"/>
  <c r="P610" i="19"/>
  <c r="Q610" i="19"/>
  <c r="R610" i="19"/>
  <c r="S610" i="19"/>
  <c r="T610" i="19"/>
  <c r="U610" i="19"/>
  <c r="V610" i="19"/>
  <c r="W610" i="19"/>
  <c r="X610" i="19"/>
  <c r="Y610" i="19"/>
  <c r="Z610" i="19"/>
  <c r="AA610" i="19"/>
  <c r="AB610" i="19"/>
  <c r="AC610" i="19"/>
  <c r="AD610" i="19"/>
  <c r="AE610" i="19"/>
  <c r="A611" i="19"/>
  <c r="B611" i="19"/>
  <c r="C611" i="19"/>
  <c r="D611" i="19"/>
  <c r="E611" i="19"/>
  <c r="F611" i="19"/>
  <c r="G611" i="19"/>
  <c r="H611" i="19"/>
  <c r="I611" i="19"/>
  <c r="J611" i="19"/>
  <c r="K611" i="19"/>
  <c r="L611" i="19"/>
  <c r="M611" i="19"/>
  <c r="N611" i="19"/>
  <c r="O611" i="19"/>
  <c r="P611" i="19"/>
  <c r="Q611" i="19"/>
  <c r="R611" i="19"/>
  <c r="S611" i="19"/>
  <c r="T611" i="19"/>
  <c r="U611" i="19"/>
  <c r="V611" i="19"/>
  <c r="W611" i="19"/>
  <c r="X611" i="19"/>
  <c r="Y611" i="19"/>
  <c r="Z611" i="19"/>
  <c r="AA611" i="19"/>
  <c r="AB611" i="19"/>
  <c r="AC611" i="19"/>
  <c r="AD611" i="19"/>
  <c r="AE611" i="19"/>
  <c r="A612" i="19"/>
  <c r="B612" i="19"/>
  <c r="C612" i="19"/>
  <c r="D612" i="19"/>
  <c r="E612" i="19"/>
  <c r="F612" i="19"/>
  <c r="G612" i="19"/>
  <c r="H612" i="19"/>
  <c r="I612" i="19"/>
  <c r="J612" i="19"/>
  <c r="K612" i="19"/>
  <c r="L612" i="19"/>
  <c r="M612" i="19"/>
  <c r="N612" i="19"/>
  <c r="O612" i="19"/>
  <c r="P612" i="19"/>
  <c r="Q612" i="19"/>
  <c r="R612" i="19"/>
  <c r="S612" i="19"/>
  <c r="T612" i="19"/>
  <c r="U612" i="19"/>
  <c r="V612" i="19"/>
  <c r="W612" i="19"/>
  <c r="X612" i="19"/>
  <c r="Y612" i="19"/>
  <c r="Z612" i="19"/>
  <c r="AA612" i="19"/>
  <c r="AB612" i="19"/>
  <c r="AC612" i="19"/>
  <c r="AD612" i="19"/>
  <c r="AE612" i="19"/>
  <c r="A613" i="19"/>
  <c r="B613" i="19"/>
  <c r="C613" i="19"/>
  <c r="D613" i="19"/>
  <c r="E613" i="19"/>
  <c r="F613" i="19"/>
  <c r="G613" i="19"/>
  <c r="H613" i="19"/>
  <c r="I613" i="19"/>
  <c r="J613" i="19"/>
  <c r="K613" i="19"/>
  <c r="L613" i="19"/>
  <c r="M613" i="19"/>
  <c r="N613" i="19"/>
  <c r="O613" i="19"/>
  <c r="P613" i="19"/>
  <c r="Q613" i="19"/>
  <c r="R613" i="19"/>
  <c r="S613" i="19"/>
  <c r="T613" i="19"/>
  <c r="U613" i="19"/>
  <c r="V613" i="19"/>
  <c r="W613" i="19"/>
  <c r="X613" i="19"/>
  <c r="Y613" i="19"/>
  <c r="Z613" i="19"/>
  <c r="AA613" i="19"/>
  <c r="AB613" i="19"/>
  <c r="AC613" i="19"/>
  <c r="AD613" i="19"/>
  <c r="AE613" i="19"/>
  <c r="A614" i="19"/>
  <c r="B614" i="19"/>
  <c r="C614" i="19"/>
  <c r="D614" i="19"/>
  <c r="E614" i="19"/>
  <c r="F614" i="19"/>
  <c r="G614" i="19"/>
  <c r="H614" i="19"/>
  <c r="I614" i="19"/>
  <c r="J614" i="19"/>
  <c r="K614" i="19"/>
  <c r="L614" i="19"/>
  <c r="M614" i="19"/>
  <c r="N614" i="19"/>
  <c r="O614" i="19"/>
  <c r="P614" i="19"/>
  <c r="Q614" i="19"/>
  <c r="R614" i="19"/>
  <c r="S614" i="19"/>
  <c r="T614" i="19"/>
  <c r="U614" i="19"/>
  <c r="V614" i="19"/>
  <c r="W614" i="19"/>
  <c r="X614" i="19"/>
  <c r="Y614" i="19"/>
  <c r="Z614" i="19"/>
  <c r="AA614" i="19"/>
  <c r="AB614" i="19"/>
  <c r="AC614" i="19"/>
  <c r="AD614" i="19"/>
  <c r="AE614" i="19"/>
  <c r="A615" i="19"/>
  <c r="B615" i="19"/>
  <c r="C615" i="19"/>
  <c r="D615" i="19"/>
  <c r="E615" i="19"/>
  <c r="F615" i="19"/>
  <c r="G615" i="19"/>
  <c r="H615" i="19"/>
  <c r="I615" i="19"/>
  <c r="J615" i="19"/>
  <c r="K615" i="19"/>
  <c r="L615" i="19"/>
  <c r="M615" i="19"/>
  <c r="N615" i="19"/>
  <c r="O615" i="19"/>
  <c r="P615" i="19"/>
  <c r="Q615" i="19"/>
  <c r="R615" i="19"/>
  <c r="S615" i="19"/>
  <c r="T615" i="19"/>
  <c r="U615" i="19"/>
  <c r="V615" i="19"/>
  <c r="W615" i="19"/>
  <c r="X615" i="19"/>
  <c r="Y615" i="19"/>
  <c r="Z615" i="19"/>
  <c r="AA615" i="19"/>
  <c r="AB615" i="19"/>
  <c r="AC615" i="19"/>
  <c r="AD615" i="19"/>
  <c r="AE615" i="19"/>
  <c r="A616" i="19"/>
  <c r="B616" i="19"/>
  <c r="C616" i="19"/>
  <c r="D616" i="19"/>
  <c r="E616" i="19"/>
  <c r="F616" i="19"/>
  <c r="G616" i="19"/>
  <c r="H616" i="19"/>
  <c r="I616" i="19"/>
  <c r="J616" i="19"/>
  <c r="K616" i="19"/>
  <c r="L616" i="19"/>
  <c r="M616" i="19"/>
  <c r="N616" i="19"/>
  <c r="O616" i="19"/>
  <c r="P616" i="19"/>
  <c r="Q616" i="19"/>
  <c r="R616" i="19"/>
  <c r="S616" i="19"/>
  <c r="T616" i="19"/>
  <c r="U616" i="19"/>
  <c r="V616" i="19"/>
  <c r="W616" i="19"/>
  <c r="X616" i="19"/>
  <c r="Y616" i="19"/>
  <c r="Z616" i="19"/>
  <c r="AA616" i="19"/>
  <c r="AB616" i="19"/>
  <c r="AC616" i="19"/>
  <c r="AD616" i="19"/>
  <c r="AE616" i="19"/>
  <c r="A617" i="19"/>
  <c r="B617" i="19"/>
  <c r="C617" i="19"/>
  <c r="D617" i="19"/>
  <c r="E617" i="19"/>
  <c r="F617" i="19"/>
  <c r="G617" i="19"/>
  <c r="H617" i="19"/>
  <c r="I617" i="19"/>
  <c r="J617" i="19"/>
  <c r="K617" i="19"/>
  <c r="L617" i="19"/>
  <c r="M617" i="19"/>
  <c r="N617" i="19"/>
  <c r="O617" i="19"/>
  <c r="P617" i="19"/>
  <c r="Q617" i="19"/>
  <c r="R617" i="19"/>
  <c r="S617" i="19"/>
  <c r="T617" i="19"/>
  <c r="U617" i="19"/>
  <c r="V617" i="19"/>
  <c r="W617" i="19"/>
  <c r="X617" i="19"/>
  <c r="Y617" i="19"/>
  <c r="Z617" i="19"/>
  <c r="AA617" i="19"/>
  <c r="AB617" i="19"/>
  <c r="AC617" i="19"/>
  <c r="AD617" i="19"/>
  <c r="AE617" i="19"/>
  <c r="A618" i="19"/>
  <c r="B618" i="19"/>
  <c r="C618" i="19"/>
  <c r="D618" i="19"/>
  <c r="E618" i="19"/>
  <c r="F618" i="19"/>
  <c r="G618" i="19"/>
  <c r="H618" i="19"/>
  <c r="I618" i="19"/>
  <c r="J618" i="19"/>
  <c r="K618" i="19"/>
  <c r="L618" i="19"/>
  <c r="M618" i="19"/>
  <c r="N618" i="19"/>
  <c r="O618" i="19"/>
  <c r="P618" i="19"/>
  <c r="Q618" i="19"/>
  <c r="R618" i="19"/>
  <c r="S618" i="19"/>
  <c r="T618" i="19"/>
  <c r="U618" i="19"/>
  <c r="V618" i="19"/>
  <c r="W618" i="19"/>
  <c r="X618" i="19"/>
  <c r="Y618" i="19"/>
  <c r="Z618" i="19"/>
  <c r="AA618" i="19"/>
  <c r="AB618" i="19"/>
  <c r="AC618" i="19"/>
  <c r="AD618" i="19"/>
  <c r="AE618" i="19"/>
  <c r="A619" i="19"/>
  <c r="B619" i="19"/>
  <c r="C619" i="19"/>
  <c r="D619" i="19"/>
  <c r="E619" i="19"/>
  <c r="F619" i="19"/>
  <c r="G619" i="19"/>
  <c r="H619" i="19"/>
  <c r="I619" i="19"/>
  <c r="J619" i="19"/>
  <c r="K619" i="19"/>
  <c r="L619" i="19"/>
  <c r="M619" i="19"/>
  <c r="N619" i="19"/>
  <c r="O619" i="19"/>
  <c r="P619" i="19"/>
  <c r="Q619" i="19"/>
  <c r="R619" i="19"/>
  <c r="S619" i="19"/>
  <c r="T619" i="19"/>
  <c r="U619" i="19"/>
  <c r="V619" i="19"/>
  <c r="W619" i="19"/>
  <c r="X619" i="19"/>
  <c r="Y619" i="19"/>
  <c r="Z619" i="19"/>
  <c r="AA619" i="19"/>
  <c r="AB619" i="19"/>
  <c r="AC619" i="19"/>
  <c r="AD619" i="19"/>
  <c r="AE619" i="19"/>
  <c r="A620" i="19"/>
  <c r="B620" i="19"/>
  <c r="C620" i="19"/>
  <c r="D620" i="19"/>
  <c r="E620" i="19"/>
  <c r="F620" i="19"/>
  <c r="G620" i="19"/>
  <c r="H620" i="19"/>
  <c r="I620" i="19"/>
  <c r="J620" i="19"/>
  <c r="K620" i="19"/>
  <c r="L620" i="19"/>
  <c r="M620" i="19"/>
  <c r="N620" i="19"/>
  <c r="O620" i="19"/>
  <c r="P620" i="19"/>
  <c r="Q620" i="19"/>
  <c r="R620" i="19"/>
  <c r="S620" i="19"/>
  <c r="T620" i="19"/>
  <c r="U620" i="19"/>
  <c r="V620" i="19"/>
  <c r="W620" i="19"/>
  <c r="X620" i="19"/>
  <c r="Y620" i="19"/>
  <c r="Z620" i="19"/>
  <c r="AA620" i="19"/>
  <c r="AB620" i="19"/>
  <c r="AC620" i="19"/>
  <c r="AD620" i="19"/>
  <c r="AE620" i="19"/>
  <c r="A621" i="19"/>
  <c r="B621" i="19"/>
  <c r="C621" i="19"/>
  <c r="D621" i="19"/>
  <c r="E621" i="19"/>
  <c r="F621" i="19"/>
  <c r="G621" i="19"/>
  <c r="H621" i="19"/>
  <c r="I621" i="19"/>
  <c r="J621" i="19"/>
  <c r="K621" i="19"/>
  <c r="L621" i="19"/>
  <c r="M621" i="19"/>
  <c r="N621" i="19"/>
  <c r="O621" i="19"/>
  <c r="P621" i="19"/>
  <c r="Q621" i="19"/>
  <c r="R621" i="19"/>
  <c r="S621" i="19"/>
  <c r="T621" i="19"/>
  <c r="U621" i="19"/>
  <c r="V621" i="19"/>
  <c r="W621" i="19"/>
  <c r="X621" i="19"/>
  <c r="Y621" i="19"/>
  <c r="Z621" i="19"/>
  <c r="AA621" i="19"/>
  <c r="AB621" i="19"/>
  <c r="AC621" i="19"/>
  <c r="AD621" i="19"/>
  <c r="AE621" i="19"/>
  <c r="A622" i="19"/>
  <c r="B622" i="19"/>
  <c r="C622" i="19"/>
  <c r="D622" i="19"/>
  <c r="E622" i="19"/>
  <c r="F622" i="19"/>
  <c r="G622" i="19"/>
  <c r="H622" i="19"/>
  <c r="I622" i="19"/>
  <c r="J622" i="19"/>
  <c r="K622" i="19"/>
  <c r="L622" i="19"/>
  <c r="M622" i="19"/>
  <c r="N622" i="19"/>
  <c r="O622" i="19"/>
  <c r="P622" i="19"/>
  <c r="Q622" i="19"/>
  <c r="R622" i="19"/>
  <c r="S622" i="19"/>
  <c r="T622" i="19"/>
  <c r="U622" i="19"/>
  <c r="V622" i="19"/>
  <c r="W622" i="19"/>
  <c r="X622" i="19"/>
  <c r="Y622" i="19"/>
  <c r="Z622" i="19"/>
  <c r="AA622" i="19"/>
  <c r="AB622" i="19"/>
  <c r="AC622" i="19"/>
  <c r="AD622" i="19"/>
  <c r="AE622" i="19"/>
  <c r="A623" i="19"/>
  <c r="B623" i="19"/>
  <c r="C623" i="19"/>
  <c r="D623" i="19"/>
  <c r="E623" i="19"/>
  <c r="F623" i="19"/>
  <c r="G623" i="19"/>
  <c r="H623" i="19"/>
  <c r="I623" i="19"/>
  <c r="J623" i="19"/>
  <c r="K623" i="19"/>
  <c r="L623" i="19"/>
  <c r="M623" i="19"/>
  <c r="N623" i="19"/>
  <c r="O623" i="19"/>
  <c r="P623" i="19"/>
  <c r="Q623" i="19"/>
  <c r="R623" i="19"/>
  <c r="S623" i="19"/>
  <c r="T623" i="19"/>
  <c r="U623" i="19"/>
  <c r="V623" i="19"/>
  <c r="W623" i="19"/>
  <c r="X623" i="19"/>
  <c r="Y623" i="19"/>
  <c r="Z623" i="19"/>
  <c r="AA623" i="19"/>
  <c r="AB623" i="19"/>
  <c r="AC623" i="19"/>
  <c r="AD623" i="19"/>
  <c r="AE623" i="19"/>
  <c r="A624" i="19"/>
  <c r="B624" i="19"/>
  <c r="C624" i="19"/>
  <c r="D624" i="19"/>
  <c r="E624" i="19"/>
  <c r="F624" i="19"/>
  <c r="G624" i="19"/>
  <c r="H624" i="19"/>
  <c r="I624" i="19"/>
  <c r="J624" i="19"/>
  <c r="K624" i="19"/>
  <c r="L624" i="19"/>
  <c r="M624" i="19"/>
  <c r="N624" i="19"/>
  <c r="O624" i="19"/>
  <c r="P624" i="19"/>
  <c r="Q624" i="19"/>
  <c r="R624" i="19"/>
  <c r="S624" i="19"/>
  <c r="T624" i="19"/>
  <c r="U624" i="19"/>
  <c r="V624" i="19"/>
  <c r="W624" i="19"/>
  <c r="X624" i="19"/>
  <c r="Y624" i="19"/>
  <c r="Z624" i="19"/>
  <c r="AA624" i="19"/>
  <c r="AB624" i="19"/>
  <c r="AC624" i="19"/>
  <c r="AD624" i="19"/>
  <c r="AE624" i="19"/>
  <c r="A625" i="19"/>
  <c r="B625" i="19"/>
  <c r="C625" i="19"/>
  <c r="D625" i="19"/>
  <c r="E625" i="19"/>
  <c r="F625" i="19"/>
  <c r="G625" i="19"/>
  <c r="H625" i="19"/>
  <c r="I625" i="19"/>
  <c r="J625" i="19"/>
  <c r="K625" i="19"/>
  <c r="L625" i="19"/>
  <c r="M625" i="19"/>
  <c r="N625" i="19"/>
  <c r="O625" i="19"/>
  <c r="P625" i="19"/>
  <c r="Q625" i="19"/>
  <c r="R625" i="19"/>
  <c r="S625" i="19"/>
  <c r="T625" i="19"/>
  <c r="U625" i="19"/>
  <c r="V625" i="19"/>
  <c r="W625" i="19"/>
  <c r="X625" i="19"/>
  <c r="Y625" i="19"/>
  <c r="Z625" i="19"/>
  <c r="AA625" i="19"/>
  <c r="AB625" i="19"/>
  <c r="AC625" i="19"/>
  <c r="AD625" i="19"/>
  <c r="AE625" i="19"/>
  <c r="A626" i="19"/>
  <c r="B626" i="19"/>
  <c r="C626" i="19"/>
  <c r="D626" i="19"/>
  <c r="E626" i="19"/>
  <c r="F626" i="19"/>
  <c r="G626" i="19"/>
  <c r="H626" i="19"/>
  <c r="I626" i="19"/>
  <c r="J626" i="19"/>
  <c r="K626" i="19"/>
  <c r="L626" i="19"/>
  <c r="M626" i="19"/>
  <c r="N626" i="19"/>
  <c r="O626" i="19"/>
  <c r="P626" i="19"/>
  <c r="Q626" i="19"/>
  <c r="R626" i="19"/>
  <c r="S626" i="19"/>
  <c r="T626" i="19"/>
  <c r="U626" i="19"/>
  <c r="V626" i="19"/>
  <c r="W626" i="19"/>
  <c r="X626" i="19"/>
  <c r="Y626" i="19"/>
  <c r="Z626" i="19"/>
  <c r="AA626" i="19"/>
  <c r="AB626" i="19"/>
  <c r="AC626" i="19"/>
  <c r="AD626" i="19"/>
  <c r="AE626" i="19"/>
  <c r="A627" i="19"/>
  <c r="B627" i="19"/>
  <c r="C627" i="19"/>
  <c r="D627" i="19"/>
  <c r="E627" i="19"/>
  <c r="F627" i="19"/>
  <c r="G627" i="19"/>
  <c r="H627" i="19"/>
  <c r="I627" i="19"/>
  <c r="J627" i="19"/>
  <c r="K627" i="19"/>
  <c r="L627" i="19"/>
  <c r="M627" i="19"/>
  <c r="N627" i="19"/>
  <c r="O627" i="19"/>
  <c r="P627" i="19"/>
  <c r="Q627" i="19"/>
  <c r="R627" i="19"/>
  <c r="S627" i="19"/>
  <c r="T627" i="19"/>
  <c r="U627" i="19"/>
  <c r="V627" i="19"/>
  <c r="W627" i="19"/>
  <c r="X627" i="19"/>
  <c r="Y627" i="19"/>
  <c r="Z627" i="19"/>
  <c r="AA627" i="19"/>
  <c r="AB627" i="19"/>
  <c r="AC627" i="19"/>
  <c r="AD627" i="19"/>
  <c r="AE627" i="19"/>
  <c r="A628" i="19"/>
  <c r="B628" i="19"/>
  <c r="C628" i="19"/>
  <c r="D628" i="19"/>
  <c r="E628" i="19"/>
  <c r="F628" i="19"/>
  <c r="G628" i="19"/>
  <c r="H628" i="19"/>
  <c r="I628" i="19"/>
  <c r="J628" i="19"/>
  <c r="K628" i="19"/>
  <c r="L628" i="19"/>
  <c r="M628" i="19"/>
  <c r="N628" i="19"/>
  <c r="O628" i="19"/>
  <c r="P628" i="19"/>
  <c r="Q628" i="19"/>
  <c r="R628" i="19"/>
  <c r="S628" i="19"/>
  <c r="T628" i="19"/>
  <c r="U628" i="19"/>
  <c r="V628" i="19"/>
  <c r="W628" i="19"/>
  <c r="X628" i="19"/>
  <c r="Y628" i="19"/>
  <c r="Z628" i="19"/>
  <c r="AA628" i="19"/>
  <c r="AB628" i="19"/>
  <c r="AC628" i="19"/>
  <c r="AD628" i="19"/>
  <c r="AE628" i="19"/>
  <c r="A629" i="19"/>
  <c r="B629" i="19"/>
  <c r="C629" i="19"/>
  <c r="D629" i="19"/>
  <c r="E629" i="19"/>
  <c r="F629" i="19"/>
  <c r="G629" i="19"/>
  <c r="H629" i="19"/>
  <c r="I629" i="19"/>
  <c r="J629" i="19"/>
  <c r="K629" i="19"/>
  <c r="L629" i="19"/>
  <c r="M629" i="19"/>
  <c r="N629" i="19"/>
  <c r="O629" i="19"/>
  <c r="P629" i="19"/>
  <c r="Q629" i="19"/>
  <c r="R629" i="19"/>
  <c r="S629" i="19"/>
  <c r="T629" i="19"/>
  <c r="U629" i="19"/>
  <c r="V629" i="19"/>
  <c r="W629" i="19"/>
  <c r="X629" i="19"/>
  <c r="Y629" i="19"/>
  <c r="Z629" i="19"/>
  <c r="AA629" i="19"/>
  <c r="AB629" i="19"/>
  <c r="AC629" i="19"/>
  <c r="AD629" i="19"/>
  <c r="AE629" i="19"/>
  <c r="A630" i="19"/>
  <c r="B630" i="19"/>
  <c r="C630" i="19"/>
  <c r="D630" i="19"/>
  <c r="E630" i="19"/>
  <c r="F630" i="19"/>
  <c r="G630" i="19"/>
  <c r="H630" i="19"/>
  <c r="I630" i="19"/>
  <c r="J630" i="19"/>
  <c r="K630" i="19"/>
  <c r="L630" i="19"/>
  <c r="M630" i="19"/>
  <c r="N630" i="19"/>
  <c r="O630" i="19"/>
  <c r="P630" i="19"/>
  <c r="Q630" i="19"/>
  <c r="R630" i="19"/>
  <c r="S630" i="19"/>
  <c r="T630" i="19"/>
  <c r="U630" i="19"/>
  <c r="V630" i="19"/>
  <c r="W630" i="19"/>
  <c r="X630" i="19"/>
  <c r="Y630" i="19"/>
  <c r="Z630" i="19"/>
  <c r="AA630" i="19"/>
  <c r="AB630" i="19"/>
  <c r="AC630" i="19"/>
  <c r="AD630" i="19"/>
  <c r="AE630" i="19"/>
  <c r="A631" i="19"/>
  <c r="B631" i="19"/>
  <c r="C631" i="19"/>
  <c r="D631" i="19"/>
  <c r="E631" i="19"/>
  <c r="F631" i="19"/>
  <c r="G631" i="19"/>
  <c r="H631" i="19"/>
  <c r="I631" i="19"/>
  <c r="J631" i="19"/>
  <c r="K631" i="19"/>
  <c r="L631" i="19"/>
  <c r="M631" i="19"/>
  <c r="N631" i="19"/>
  <c r="O631" i="19"/>
  <c r="P631" i="19"/>
  <c r="Q631" i="19"/>
  <c r="R631" i="19"/>
  <c r="S631" i="19"/>
  <c r="T631" i="19"/>
  <c r="U631" i="19"/>
  <c r="V631" i="19"/>
  <c r="W631" i="19"/>
  <c r="X631" i="19"/>
  <c r="Y631" i="19"/>
  <c r="Z631" i="19"/>
  <c r="AA631" i="19"/>
  <c r="AB631" i="19"/>
  <c r="AC631" i="19"/>
  <c r="AD631" i="19"/>
  <c r="AE631" i="19"/>
  <c r="A632" i="19"/>
  <c r="B632" i="19"/>
  <c r="C632" i="19"/>
  <c r="D632" i="19"/>
  <c r="E632" i="19"/>
  <c r="F632" i="19"/>
  <c r="G632" i="19"/>
  <c r="H632" i="19"/>
  <c r="I632" i="19"/>
  <c r="J632" i="19"/>
  <c r="K632" i="19"/>
  <c r="L632" i="19"/>
  <c r="M632" i="19"/>
  <c r="N632" i="19"/>
  <c r="O632" i="19"/>
  <c r="P632" i="19"/>
  <c r="Q632" i="19"/>
  <c r="R632" i="19"/>
  <c r="S632" i="19"/>
  <c r="T632" i="19"/>
  <c r="U632" i="19"/>
  <c r="V632" i="19"/>
  <c r="W632" i="19"/>
  <c r="X632" i="19"/>
  <c r="Y632" i="19"/>
  <c r="Z632" i="19"/>
  <c r="AA632" i="19"/>
  <c r="AB632" i="19"/>
  <c r="AC632" i="19"/>
  <c r="AD632" i="19"/>
  <c r="AE632" i="19"/>
  <c r="A633" i="19"/>
  <c r="B633" i="19"/>
  <c r="C633" i="19"/>
  <c r="D633" i="19"/>
  <c r="E633" i="19"/>
  <c r="F633" i="19"/>
  <c r="G633" i="19"/>
  <c r="H633" i="19"/>
  <c r="I633" i="19"/>
  <c r="J633" i="19"/>
  <c r="K633" i="19"/>
  <c r="L633" i="19"/>
  <c r="M633" i="19"/>
  <c r="N633" i="19"/>
  <c r="O633" i="19"/>
  <c r="P633" i="19"/>
  <c r="Q633" i="19"/>
  <c r="R633" i="19"/>
  <c r="S633" i="19"/>
  <c r="T633" i="19"/>
  <c r="U633" i="19"/>
  <c r="V633" i="19"/>
  <c r="W633" i="19"/>
  <c r="X633" i="19"/>
  <c r="Y633" i="19"/>
  <c r="Z633" i="19"/>
  <c r="AA633" i="19"/>
  <c r="AB633" i="19"/>
  <c r="AC633" i="19"/>
  <c r="AD633" i="19"/>
  <c r="AE633" i="19"/>
  <c r="A634" i="19"/>
  <c r="B634" i="19"/>
  <c r="C634" i="19"/>
  <c r="D634" i="19"/>
  <c r="E634" i="19"/>
  <c r="F634" i="19"/>
  <c r="G634" i="19"/>
  <c r="H634" i="19"/>
  <c r="I634" i="19"/>
  <c r="J634" i="19"/>
  <c r="K634" i="19"/>
  <c r="L634" i="19"/>
  <c r="M634" i="19"/>
  <c r="N634" i="19"/>
  <c r="O634" i="19"/>
  <c r="P634" i="19"/>
  <c r="Q634" i="19"/>
  <c r="R634" i="19"/>
  <c r="S634" i="19"/>
  <c r="T634" i="19"/>
  <c r="U634" i="19"/>
  <c r="V634" i="19"/>
  <c r="W634" i="19"/>
  <c r="X634" i="19"/>
  <c r="Y634" i="19"/>
  <c r="Z634" i="19"/>
  <c r="AA634" i="19"/>
  <c r="AB634" i="19"/>
  <c r="AC634" i="19"/>
  <c r="AD634" i="19"/>
  <c r="AE634" i="19"/>
  <c r="A635" i="19"/>
  <c r="B635" i="19"/>
  <c r="C635" i="19"/>
  <c r="D635" i="19"/>
  <c r="E635" i="19"/>
  <c r="F635" i="19"/>
  <c r="G635" i="19"/>
  <c r="H635" i="19"/>
  <c r="I635" i="19"/>
  <c r="J635" i="19"/>
  <c r="K635" i="19"/>
  <c r="L635" i="19"/>
  <c r="M635" i="19"/>
  <c r="N635" i="19"/>
  <c r="O635" i="19"/>
  <c r="P635" i="19"/>
  <c r="Q635" i="19"/>
  <c r="R635" i="19"/>
  <c r="S635" i="19"/>
  <c r="T635" i="19"/>
  <c r="U635" i="19"/>
  <c r="V635" i="19"/>
  <c r="W635" i="19"/>
  <c r="X635" i="19"/>
  <c r="Y635" i="19"/>
  <c r="Z635" i="19"/>
  <c r="AA635" i="19"/>
  <c r="AB635" i="19"/>
  <c r="AC635" i="19"/>
  <c r="AD635" i="19"/>
  <c r="AE635" i="19"/>
  <c r="A636" i="19"/>
  <c r="B636" i="19"/>
  <c r="C636" i="19"/>
  <c r="D636" i="19"/>
  <c r="E636" i="19"/>
  <c r="F636" i="19"/>
  <c r="G636" i="19"/>
  <c r="H636" i="19"/>
  <c r="I636" i="19"/>
  <c r="J636" i="19"/>
  <c r="K636" i="19"/>
  <c r="L636" i="19"/>
  <c r="M636" i="19"/>
  <c r="N636" i="19"/>
  <c r="O636" i="19"/>
  <c r="P636" i="19"/>
  <c r="Q636" i="19"/>
  <c r="R636" i="19"/>
  <c r="S636" i="19"/>
  <c r="T636" i="19"/>
  <c r="U636" i="19"/>
  <c r="V636" i="19"/>
  <c r="W636" i="19"/>
  <c r="X636" i="19"/>
  <c r="Y636" i="19"/>
  <c r="Z636" i="19"/>
  <c r="AA636" i="19"/>
  <c r="AB636" i="19"/>
  <c r="AC636" i="19"/>
  <c r="AD636" i="19"/>
  <c r="AE636" i="19"/>
  <c r="A637" i="19"/>
  <c r="B637" i="19"/>
  <c r="C637" i="19"/>
  <c r="D637" i="19"/>
  <c r="E637" i="19"/>
  <c r="F637" i="19"/>
  <c r="G637" i="19"/>
  <c r="H637" i="19"/>
  <c r="I637" i="19"/>
  <c r="J637" i="19"/>
  <c r="K637" i="19"/>
  <c r="L637" i="19"/>
  <c r="M637" i="19"/>
  <c r="N637" i="19"/>
  <c r="O637" i="19"/>
  <c r="P637" i="19"/>
  <c r="Q637" i="19"/>
  <c r="R637" i="19"/>
  <c r="S637" i="19"/>
  <c r="T637" i="19"/>
  <c r="U637" i="19"/>
  <c r="V637" i="19"/>
  <c r="W637" i="19"/>
  <c r="X637" i="19"/>
  <c r="Y637" i="19"/>
  <c r="Z637" i="19"/>
  <c r="AA637" i="19"/>
  <c r="AB637" i="19"/>
  <c r="AC637" i="19"/>
  <c r="AD637" i="19"/>
  <c r="AE637" i="19"/>
  <c r="A638" i="19"/>
  <c r="B638" i="19"/>
  <c r="C638" i="19"/>
  <c r="D638" i="19"/>
  <c r="E638" i="19"/>
  <c r="F638" i="19"/>
  <c r="G638" i="19"/>
  <c r="H638" i="19"/>
  <c r="I638" i="19"/>
  <c r="J638" i="19"/>
  <c r="K638" i="19"/>
  <c r="L638" i="19"/>
  <c r="M638" i="19"/>
  <c r="N638" i="19"/>
  <c r="O638" i="19"/>
  <c r="P638" i="19"/>
  <c r="Q638" i="19"/>
  <c r="R638" i="19"/>
  <c r="S638" i="19"/>
  <c r="T638" i="19"/>
  <c r="U638" i="19"/>
  <c r="V638" i="19"/>
  <c r="W638" i="19"/>
  <c r="X638" i="19"/>
  <c r="Y638" i="19"/>
  <c r="Z638" i="19"/>
  <c r="AA638" i="19"/>
  <c r="AB638" i="19"/>
  <c r="AC638" i="19"/>
  <c r="AD638" i="19"/>
  <c r="AE638" i="19"/>
  <c r="A639" i="19"/>
  <c r="B639" i="19"/>
  <c r="C639" i="19"/>
  <c r="D639" i="19"/>
  <c r="E639" i="19"/>
  <c r="F639" i="19"/>
  <c r="G639" i="19"/>
  <c r="H639" i="19"/>
  <c r="I639" i="19"/>
  <c r="J639" i="19"/>
  <c r="K639" i="19"/>
  <c r="L639" i="19"/>
  <c r="M639" i="19"/>
  <c r="N639" i="19"/>
  <c r="O639" i="19"/>
  <c r="P639" i="19"/>
  <c r="Q639" i="19"/>
  <c r="R639" i="19"/>
  <c r="S639" i="19"/>
  <c r="T639" i="19"/>
  <c r="U639" i="19"/>
  <c r="V639" i="19"/>
  <c r="W639" i="19"/>
  <c r="X639" i="19"/>
  <c r="Y639" i="19"/>
  <c r="Z639" i="19"/>
  <c r="AA639" i="19"/>
  <c r="AB639" i="19"/>
  <c r="AC639" i="19"/>
  <c r="AD639" i="19"/>
  <c r="AE639" i="19"/>
  <c r="A640" i="19"/>
  <c r="B640" i="19"/>
  <c r="C640" i="19"/>
  <c r="D640" i="19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Q640" i="19"/>
  <c r="R640" i="19"/>
  <c r="S640" i="19"/>
  <c r="T640" i="19"/>
  <c r="U640" i="19"/>
  <c r="V640" i="19"/>
  <c r="W640" i="19"/>
  <c r="X640" i="19"/>
  <c r="Y640" i="19"/>
  <c r="Z640" i="19"/>
  <c r="AA640" i="19"/>
  <c r="AB640" i="19"/>
  <c r="AC640" i="19"/>
  <c r="AD640" i="19"/>
  <c r="AE640" i="19"/>
  <c r="A641" i="19"/>
  <c r="B641" i="19"/>
  <c r="C641" i="19"/>
  <c r="D641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Q641" i="19"/>
  <c r="R641" i="19"/>
  <c r="S641" i="19"/>
  <c r="T641" i="19"/>
  <c r="U641" i="19"/>
  <c r="V641" i="19"/>
  <c r="W641" i="19"/>
  <c r="X641" i="19"/>
  <c r="Y641" i="19"/>
  <c r="Z641" i="19"/>
  <c r="AA641" i="19"/>
  <c r="AB641" i="19"/>
  <c r="AC641" i="19"/>
  <c r="AD641" i="19"/>
  <c r="AE641" i="19"/>
  <c r="A642" i="19"/>
  <c r="B642" i="19"/>
  <c r="C642" i="19"/>
  <c r="D642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Q642" i="19"/>
  <c r="R642" i="19"/>
  <c r="S642" i="19"/>
  <c r="T642" i="19"/>
  <c r="U642" i="19"/>
  <c r="V642" i="19"/>
  <c r="W642" i="19"/>
  <c r="X642" i="19"/>
  <c r="Y642" i="19"/>
  <c r="Z642" i="19"/>
  <c r="AA642" i="19"/>
  <c r="AB642" i="19"/>
  <c r="AC642" i="19"/>
  <c r="AD642" i="19"/>
  <c r="AE642" i="19"/>
  <c r="A643" i="19"/>
  <c r="B643" i="19"/>
  <c r="C643" i="19"/>
  <c r="D643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Q643" i="19"/>
  <c r="R643" i="19"/>
  <c r="S643" i="19"/>
  <c r="T643" i="19"/>
  <c r="U643" i="19"/>
  <c r="V643" i="19"/>
  <c r="W643" i="19"/>
  <c r="X643" i="19"/>
  <c r="Y643" i="19"/>
  <c r="Z643" i="19"/>
  <c r="AA643" i="19"/>
  <c r="AB643" i="19"/>
  <c r="AC643" i="19"/>
  <c r="AD643" i="19"/>
  <c r="AE643" i="19"/>
  <c r="A644" i="19"/>
  <c r="B644" i="19"/>
  <c r="C644" i="19"/>
  <c r="D644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R644" i="19"/>
  <c r="S644" i="19"/>
  <c r="T644" i="19"/>
  <c r="U644" i="19"/>
  <c r="V644" i="19"/>
  <c r="W644" i="19"/>
  <c r="X644" i="19"/>
  <c r="Y644" i="19"/>
  <c r="Z644" i="19"/>
  <c r="AA644" i="19"/>
  <c r="AB644" i="19"/>
  <c r="AC644" i="19"/>
  <c r="AD644" i="19"/>
  <c r="AE644" i="19"/>
  <c r="A645" i="19"/>
  <c r="B645" i="19"/>
  <c r="C645" i="19"/>
  <c r="D645" i="19"/>
  <c r="E645" i="19"/>
  <c r="F645" i="19"/>
  <c r="G645" i="19"/>
  <c r="H645" i="19"/>
  <c r="I645" i="19"/>
  <c r="J645" i="19"/>
  <c r="K645" i="19"/>
  <c r="L645" i="19"/>
  <c r="M645" i="19"/>
  <c r="N645" i="19"/>
  <c r="O645" i="19"/>
  <c r="P645" i="19"/>
  <c r="Q645" i="19"/>
  <c r="R645" i="19"/>
  <c r="S645" i="19"/>
  <c r="T645" i="19"/>
  <c r="U645" i="19"/>
  <c r="V645" i="19"/>
  <c r="W645" i="19"/>
  <c r="X645" i="19"/>
  <c r="Y645" i="19"/>
  <c r="Z645" i="19"/>
  <c r="AA645" i="19"/>
  <c r="AB645" i="19"/>
  <c r="AC645" i="19"/>
  <c r="AD645" i="19"/>
  <c r="AE645" i="19"/>
  <c r="A646" i="19"/>
  <c r="B646" i="19"/>
  <c r="C646" i="19"/>
  <c r="D646" i="19"/>
  <c r="E646" i="19"/>
  <c r="F646" i="19"/>
  <c r="G646" i="19"/>
  <c r="H646" i="19"/>
  <c r="I646" i="19"/>
  <c r="J646" i="19"/>
  <c r="K646" i="19"/>
  <c r="L646" i="19"/>
  <c r="M646" i="19"/>
  <c r="N646" i="19"/>
  <c r="O646" i="19"/>
  <c r="P646" i="19"/>
  <c r="Q646" i="19"/>
  <c r="R646" i="19"/>
  <c r="S646" i="19"/>
  <c r="T646" i="19"/>
  <c r="U646" i="19"/>
  <c r="V646" i="19"/>
  <c r="W646" i="19"/>
  <c r="X646" i="19"/>
  <c r="Y646" i="19"/>
  <c r="Z646" i="19"/>
  <c r="AA646" i="19"/>
  <c r="AB646" i="19"/>
  <c r="AC646" i="19"/>
  <c r="AD646" i="19"/>
  <c r="AE646" i="19"/>
  <c r="A647" i="19"/>
  <c r="B647" i="19"/>
  <c r="C647" i="19"/>
  <c r="D647" i="19"/>
  <c r="E647" i="19"/>
  <c r="F647" i="19"/>
  <c r="G647" i="19"/>
  <c r="H647" i="19"/>
  <c r="I647" i="19"/>
  <c r="J647" i="19"/>
  <c r="K647" i="19"/>
  <c r="L647" i="19"/>
  <c r="M647" i="19"/>
  <c r="N647" i="19"/>
  <c r="O647" i="19"/>
  <c r="P647" i="19"/>
  <c r="Q647" i="19"/>
  <c r="R647" i="19"/>
  <c r="S647" i="19"/>
  <c r="T647" i="19"/>
  <c r="U647" i="19"/>
  <c r="V647" i="19"/>
  <c r="W647" i="19"/>
  <c r="X647" i="19"/>
  <c r="Y647" i="19"/>
  <c r="Z647" i="19"/>
  <c r="AA647" i="19"/>
  <c r="AB647" i="19"/>
  <c r="AC647" i="19"/>
  <c r="AD647" i="19"/>
  <c r="AE647" i="19"/>
  <c r="A648" i="19"/>
  <c r="B648" i="19"/>
  <c r="C648" i="19"/>
  <c r="D648" i="19"/>
  <c r="E648" i="19"/>
  <c r="F648" i="19"/>
  <c r="G648" i="19"/>
  <c r="H648" i="19"/>
  <c r="I648" i="19"/>
  <c r="J648" i="19"/>
  <c r="K648" i="19"/>
  <c r="L648" i="19"/>
  <c r="M648" i="19"/>
  <c r="N648" i="19"/>
  <c r="O648" i="19"/>
  <c r="P648" i="19"/>
  <c r="Q648" i="19"/>
  <c r="R648" i="19"/>
  <c r="S648" i="19"/>
  <c r="T648" i="19"/>
  <c r="U648" i="19"/>
  <c r="V648" i="19"/>
  <c r="W648" i="19"/>
  <c r="X648" i="19"/>
  <c r="Y648" i="19"/>
  <c r="Z648" i="19"/>
  <c r="AA648" i="19"/>
  <c r="AB648" i="19"/>
  <c r="AC648" i="19"/>
  <c r="AD648" i="19"/>
  <c r="AE648" i="19"/>
  <c r="A649" i="19"/>
  <c r="B649" i="19"/>
  <c r="C649" i="19"/>
  <c r="D649" i="19"/>
  <c r="E649" i="19"/>
  <c r="F649" i="19"/>
  <c r="G649" i="19"/>
  <c r="H649" i="19"/>
  <c r="I649" i="19"/>
  <c r="J649" i="19"/>
  <c r="K649" i="19"/>
  <c r="L649" i="19"/>
  <c r="M649" i="19"/>
  <c r="N649" i="19"/>
  <c r="O649" i="19"/>
  <c r="P649" i="19"/>
  <c r="Q649" i="19"/>
  <c r="R649" i="19"/>
  <c r="S649" i="19"/>
  <c r="T649" i="19"/>
  <c r="U649" i="19"/>
  <c r="V649" i="19"/>
  <c r="W649" i="19"/>
  <c r="X649" i="19"/>
  <c r="Y649" i="19"/>
  <c r="Z649" i="19"/>
  <c r="AA649" i="19"/>
  <c r="AB649" i="19"/>
  <c r="AC649" i="19"/>
  <c r="AD649" i="19"/>
  <c r="AE649" i="19"/>
  <c r="A650" i="19"/>
  <c r="B650" i="19"/>
  <c r="C650" i="19"/>
  <c r="D650" i="19"/>
  <c r="E650" i="19"/>
  <c r="F650" i="19"/>
  <c r="G650" i="19"/>
  <c r="H650" i="19"/>
  <c r="I650" i="19"/>
  <c r="J650" i="19"/>
  <c r="K650" i="19"/>
  <c r="L650" i="19"/>
  <c r="M650" i="19"/>
  <c r="N650" i="19"/>
  <c r="O650" i="19"/>
  <c r="P650" i="19"/>
  <c r="Q650" i="19"/>
  <c r="R650" i="19"/>
  <c r="S650" i="19"/>
  <c r="T650" i="19"/>
  <c r="U650" i="19"/>
  <c r="V650" i="19"/>
  <c r="W650" i="19"/>
  <c r="X650" i="19"/>
  <c r="Y650" i="19"/>
  <c r="Z650" i="19"/>
  <c r="AA650" i="19"/>
  <c r="AB650" i="19"/>
  <c r="AC650" i="19"/>
  <c r="AD650" i="19"/>
  <c r="AE650" i="19"/>
  <c r="A651" i="19"/>
  <c r="B651" i="19"/>
  <c r="C651" i="19"/>
  <c r="D651" i="19"/>
  <c r="E651" i="19"/>
  <c r="F651" i="19"/>
  <c r="G651" i="19"/>
  <c r="H651" i="19"/>
  <c r="I651" i="19"/>
  <c r="J651" i="19"/>
  <c r="K651" i="19"/>
  <c r="L651" i="19"/>
  <c r="M651" i="19"/>
  <c r="N651" i="19"/>
  <c r="O651" i="19"/>
  <c r="P651" i="19"/>
  <c r="Q651" i="19"/>
  <c r="R651" i="19"/>
  <c r="S651" i="19"/>
  <c r="T651" i="19"/>
  <c r="U651" i="19"/>
  <c r="V651" i="19"/>
  <c r="W651" i="19"/>
  <c r="X651" i="19"/>
  <c r="Y651" i="19"/>
  <c r="Z651" i="19"/>
  <c r="AA651" i="19"/>
  <c r="AB651" i="19"/>
  <c r="AC651" i="19"/>
  <c r="AD651" i="19"/>
  <c r="AE651" i="19"/>
  <c r="A652" i="19"/>
  <c r="B652" i="19"/>
  <c r="C652" i="19"/>
  <c r="D652" i="19"/>
  <c r="E652" i="19"/>
  <c r="F652" i="19"/>
  <c r="G652" i="19"/>
  <c r="H652" i="19"/>
  <c r="I652" i="19"/>
  <c r="J652" i="19"/>
  <c r="K652" i="19"/>
  <c r="L652" i="19"/>
  <c r="M652" i="19"/>
  <c r="N652" i="19"/>
  <c r="O652" i="19"/>
  <c r="P652" i="19"/>
  <c r="Q652" i="19"/>
  <c r="R652" i="19"/>
  <c r="S652" i="19"/>
  <c r="T652" i="19"/>
  <c r="U652" i="19"/>
  <c r="V652" i="19"/>
  <c r="W652" i="19"/>
  <c r="X652" i="19"/>
  <c r="Y652" i="19"/>
  <c r="Z652" i="19"/>
  <c r="AA652" i="19"/>
  <c r="AB652" i="19"/>
  <c r="AC652" i="19"/>
  <c r="AD652" i="19"/>
  <c r="AE652" i="19"/>
  <c r="A653" i="19"/>
  <c r="B653" i="19"/>
  <c r="C653" i="19"/>
  <c r="D653" i="19"/>
  <c r="E653" i="19"/>
  <c r="F653" i="19"/>
  <c r="G653" i="19"/>
  <c r="H653" i="19"/>
  <c r="I653" i="19"/>
  <c r="J653" i="19"/>
  <c r="K653" i="19"/>
  <c r="L653" i="19"/>
  <c r="M653" i="19"/>
  <c r="N653" i="19"/>
  <c r="O653" i="19"/>
  <c r="P653" i="19"/>
  <c r="Q653" i="19"/>
  <c r="R653" i="19"/>
  <c r="S653" i="19"/>
  <c r="T653" i="19"/>
  <c r="U653" i="19"/>
  <c r="V653" i="19"/>
  <c r="W653" i="19"/>
  <c r="X653" i="19"/>
  <c r="Y653" i="19"/>
  <c r="Z653" i="19"/>
  <c r="AA653" i="19"/>
  <c r="AB653" i="19"/>
  <c r="AC653" i="19"/>
  <c r="AD653" i="19"/>
  <c r="AE653" i="19"/>
  <c r="A654" i="19"/>
  <c r="B654" i="19"/>
  <c r="C654" i="19"/>
  <c r="D654" i="19"/>
  <c r="E654" i="19"/>
  <c r="F654" i="19"/>
  <c r="G654" i="19"/>
  <c r="H654" i="19"/>
  <c r="I654" i="19"/>
  <c r="J654" i="19"/>
  <c r="K654" i="19"/>
  <c r="L654" i="19"/>
  <c r="M654" i="19"/>
  <c r="N654" i="19"/>
  <c r="O654" i="19"/>
  <c r="P654" i="19"/>
  <c r="Q654" i="19"/>
  <c r="R654" i="19"/>
  <c r="S654" i="19"/>
  <c r="T654" i="19"/>
  <c r="U654" i="19"/>
  <c r="V654" i="19"/>
  <c r="W654" i="19"/>
  <c r="X654" i="19"/>
  <c r="Y654" i="19"/>
  <c r="Z654" i="19"/>
  <c r="AA654" i="19"/>
  <c r="AB654" i="19"/>
  <c r="AC654" i="19"/>
  <c r="AD654" i="19"/>
  <c r="AE654" i="19"/>
  <c r="A655" i="19"/>
  <c r="B655" i="19"/>
  <c r="C655" i="19"/>
  <c r="D655" i="19"/>
  <c r="E655" i="19"/>
  <c r="F655" i="19"/>
  <c r="G655" i="19"/>
  <c r="H655" i="19"/>
  <c r="I655" i="19"/>
  <c r="J655" i="19"/>
  <c r="K655" i="19"/>
  <c r="L655" i="19"/>
  <c r="M655" i="19"/>
  <c r="N655" i="19"/>
  <c r="O655" i="19"/>
  <c r="P655" i="19"/>
  <c r="Q655" i="19"/>
  <c r="R655" i="19"/>
  <c r="S655" i="19"/>
  <c r="T655" i="19"/>
  <c r="U655" i="19"/>
  <c r="V655" i="19"/>
  <c r="W655" i="19"/>
  <c r="X655" i="19"/>
  <c r="Y655" i="19"/>
  <c r="Z655" i="19"/>
  <c r="AA655" i="19"/>
  <c r="AB655" i="19"/>
  <c r="AC655" i="19"/>
  <c r="AD655" i="19"/>
  <c r="AE655" i="19"/>
  <c r="A656" i="19"/>
  <c r="B656" i="19"/>
  <c r="C656" i="19"/>
  <c r="D656" i="19"/>
  <c r="E656" i="19"/>
  <c r="F656" i="19"/>
  <c r="G656" i="19"/>
  <c r="H656" i="19"/>
  <c r="I656" i="19"/>
  <c r="J656" i="19"/>
  <c r="K656" i="19"/>
  <c r="L656" i="19"/>
  <c r="M656" i="19"/>
  <c r="N656" i="19"/>
  <c r="O656" i="19"/>
  <c r="P656" i="19"/>
  <c r="Q656" i="19"/>
  <c r="R656" i="19"/>
  <c r="S656" i="19"/>
  <c r="T656" i="19"/>
  <c r="U656" i="19"/>
  <c r="V656" i="19"/>
  <c r="W656" i="19"/>
  <c r="X656" i="19"/>
  <c r="Y656" i="19"/>
  <c r="Z656" i="19"/>
  <c r="AA656" i="19"/>
  <c r="AB656" i="19"/>
  <c r="AC656" i="19"/>
  <c r="AD656" i="19"/>
  <c r="AE656" i="19"/>
  <c r="A657" i="19"/>
  <c r="B657" i="19"/>
  <c r="C657" i="19"/>
  <c r="D657" i="19"/>
  <c r="E657" i="19"/>
  <c r="F657" i="19"/>
  <c r="G657" i="19"/>
  <c r="H657" i="19"/>
  <c r="I657" i="19"/>
  <c r="J657" i="19"/>
  <c r="K657" i="19"/>
  <c r="L657" i="19"/>
  <c r="M657" i="19"/>
  <c r="N657" i="19"/>
  <c r="O657" i="19"/>
  <c r="P657" i="19"/>
  <c r="Q657" i="19"/>
  <c r="R657" i="19"/>
  <c r="S657" i="19"/>
  <c r="T657" i="19"/>
  <c r="U657" i="19"/>
  <c r="V657" i="19"/>
  <c r="W657" i="19"/>
  <c r="X657" i="19"/>
  <c r="Y657" i="19"/>
  <c r="Z657" i="19"/>
  <c r="AA657" i="19"/>
  <c r="AB657" i="19"/>
  <c r="AC657" i="19"/>
  <c r="AD657" i="19"/>
  <c r="AE657" i="19"/>
  <c r="A658" i="19"/>
  <c r="B658" i="19"/>
  <c r="C658" i="19"/>
  <c r="D658" i="19"/>
  <c r="E658" i="19"/>
  <c r="F658" i="19"/>
  <c r="G658" i="19"/>
  <c r="H658" i="19"/>
  <c r="I658" i="19"/>
  <c r="J658" i="19"/>
  <c r="K658" i="19"/>
  <c r="L658" i="19"/>
  <c r="M658" i="19"/>
  <c r="N658" i="19"/>
  <c r="O658" i="19"/>
  <c r="P658" i="19"/>
  <c r="Q658" i="19"/>
  <c r="R658" i="19"/>
  <c r="S658" i="19"/>
  <c r="T658" i="19"/>
  <c r="U658" i="19"/>
  <c r="V658" i="19"/>
  <c r="W658" i="19"/>
  <c r="X658" i="19"/>
  <c r="Y658" i="19"/>
  <c r="Z658" i="19"/>
  <c r="AA658" i="19"/>
  <c r="AB658" i="19"/>
  <c r="AC658" i="19"/>
  <c r="AD658" i="19"/>
  <c r="AE658" i="19"/>
  <c r="A659" i="19"/>
  <c r="B659" i="19"/>
  <c r="C659" i="19"/>
  <c r="D659" i="19"/>
  <c r="E659" i="19"/>
  <c r="F659" i="19"/>
  <c r="G659" i="19"/>
  <c r="H659" i="19"/>
  <c r="I659" i="19"/>
  <c r="J659" i="19"/>
  <c r="K659" i="19"/>
  <c r="L659" i="19"/>
  <c r="M659" i="19"/>
  <c r="N659" i="19"/>
  <c r="O659" i="19"/>
  <c r="P659" i="19"/>
  <c r="Q659" i="19"/>
  <c r="R659" i="19"/>
  <c r="S659" i="19"/>
  <c r="T659" i="19"/>
  <c r="U659" i="19"/>
  <c r="V659" i="19"/>
  <c r="W659" i="19"/>
  <c r="X659" i="19"/>
  <c r="Y659" i="19"/>
  <c r="Z659" i="19"/>
  <c r="AA659" i="19"/>
  <c r="AB659" i="19"/>
  <c r="AC659" i="19"/>
  <c r="AD659" i="19"/>
  <c r="AE659" i="19"/>
  <c r="A660" i="19"/>
  <c r="B660" i="19"/>
  <c r="C660" i="19"/>
  <c r="D660" i="19"/>
  <c r="E660" i="19"/>
  <c r="F660" i="19"/>
  <c r="G660" i="19"/>
  <c r="H660" i="19"/>
  <c r="I660" i="19"/>
  <c r="J660" i="19"/>
  <c r="K660" i="19"/>
  <c r="L660" i="19"/>
  <c r="M660" i="19"/>
  <c r="N660" i="19"/>
  <c r="O660" i="19"/>
  <c r="P660" i="19"/>
  <c r="Q660" i="19"/>
  <c r="R660" i="19"/>
  <c r="S660" i="19"/>
  <c r="T660" i="19"/>
  <c r="U660" i="19"/>
  <c r="V660" i="19"/>
  <c r="W660" i="19"/>
  <c r="X660" i="19"/>
  <c r="Y660" i="19"/>
  <c r="Z660" i="19"/>
  <c r="AA660" i="19"/>
  <c r="AB660" i="19"/>
  <c r="AC660" i="19"/>
  <c r="AD660" i="19"/>
  <c r="AE660" i="19"/>
  <c r="A661" i="19"/>
  <c r="B661" i="19"/>
  <c r="C661" i="19"/>
  <c r="D661" i="19"/>
  <c r="E661" i="19"/>
  <c r="F661" i="19"/>
  <c r="G661" i="19"/>
  <c r="H661" i="19"/>
  <c r="I661" i="19"/>
  <c r="J661" i="19"/>
  <c r="K661" i="19"/>
  <c r="L661" i="19"/>
  <c r="M661" i="19"/>
  <c r="N661" i="19"/>
  <c r="O661" i="19"/>
  <c r="P661" i="19"/>
  <c r="Q661" i="19"/>
  <c r="R661" i="19"/>
  <c r="S661" i="19"/>
  <c r="T661" i="19"/>
  <c r="U661" i="19"/>
  <c r="V661" i="19"/>
  <c r="W661" i="19"/>
  <c r="X661" i="19"/>
  <c r="Y661" i="19"/>
  <c r="Z661" i="19"/>
  <c r="AA661" i="19"/>
  <c r="AB661" i="19"/>
  <c r="AC661" i="19"/>
  <c r="AD661" i="19"/>
  <c r="AE661" i="19"/>
  <c r="A662" i="19"/>
  <c r="B662" i="19"/>
  <c r="C662" i="19"/>
  <c r="D662" i="19"/>
  <c r="E662" i="19"/>
  <c r="F662" i="19"/>
  <c r="G662" i="19"/>
  <c r="H662" i="19"/>
  <c r="I662" i="19"/>
  <c r="J662" i="19"/>
  <c r="K662" i="19"/>
  <c r="L662" i="19"/>
  <c r="M662" i="19"/>
  <c r="N662" i="19"/>
  <c r="O662" i="19"/>
  <c r="P662" i="19"/>
  <c r="Q662" i="19"/>
  <c r="R662" i="19"/>
  <c r="S662" i="19"/>
  <c r="T662" i="19"/>
  <c r="U662" i="19"/>
  <c r="V662" i="19"/>
  <c r="W662" i="19"/>
  <c r="X662" i="19"/>
  <c r="Y662" i="19"/>
  <c r="Z662" i="19"/>
  <c r="AA662" i="19"/>
  <c r="AB662" i="19"/>
  <c r="AC662" i="19"/>
  <c r="AD662" i="19"/>
  <c r="AE662" i="19"/>
  <c r="A663" i="19"/>
  <c r="B663" i="19"/>
  <c r="C663" i="19"/>
  <c r="D663" i="19"/>
  <c r="E663" i="19"/>
  <c r="F663" i="19"/>
  <c r="G663" i="19"/>
  <c r="H663" i="19"/>
  <c r="I663" i="19"/>
  <c r="J663" i="19"/>
  <c r="K663" i="19"/>
  <c r="L663" i="19"/>
  <c r="M663" i="19"/>
  <c r="N663" i="19"/>
  <c r="O663" i="19"/>
  <c r="P663" i="19"/>
  <c r="Q663" i="19"/>
  <c r="R663" i="19"/>
  <c r="S663" i="19"/>
  <c r="T663" i="19"/>
  <c r="U663" i="19"/>
  <c r="V663" i="19"/>
  <c r="W663" i="19"/>
  <c r="X663" i="19"/>
  <c r="Y663" i="19"/>
  <c r="Z663" i="19"/>
  <c r="AA663" i="19"/>
  <c r="AB663" i="19"/>
  <c r="AC663" i="19"/>
  <c r="AD663" i="19"/>
  <c r="AE663" i="19"/>
  <c r="A664" i="19"/>
  <c r="B664" i="19"/>
  <c r="C664" i="19"/>
  <c r="D664" i="19"/>
  <c r="E664" i="19"/>
  <c r="F664" i="19"/>
  <c r="G664" i="19"/>
  <c r="H664" i="19"/>
  <c r="I664" i="19"/>
  <c r="J664" i="19"/>
  <c r="K664" i="19"/>
  <c r="L664" i="19"/>
  <c r="M664" i="19"/>
  <c r="N664" i="19"/>
  <c r="O664" i="19"/>
  <c r="P664" i="19"/>
  <c r="Q664" i="19"/>
  <c r="R664" i="19"/>
  <c r="S664" i="19"/>
  <c r="T664" i="19"/>
  <c r="U664" i="19"/>
  <c r="V664" i="19"/>
  <c r="W664" i="19"/>
  <c r="X664" i="19"/>
  <c r="Y664" i="19"/>
  <c r="Z664" i="19"/>
  <c r="AA664" i="19"/>
  <c r="AB664" i="19"/>
  <c r="AC664" i="19"/>
  <c r="AD664" i="19"/>
  <c r="AE664" i="19"/>
  <c r="A665" i="19"/>
  <c r="B665" i="19"/>
  <c r="C665" i="19"/>
  <c r="D665" i="19"/>
  <c r="E665" i="19"/>
  <c r="F665" i="19"/>
  <c r="G665" i="19"/>
  <c r="H665" i="19"/>
  <c r="I665" i="19"/>
  <c r="J665" i="19"/>
  <c r="K665" i="19"/>
  <c r="L665" i="19"/>
  <c r="M665" i="19"/>
  <c r="N665" i="19"/>
  <c r="O665" i="19"/>
  <c r="P665" i="19"/>
  <c r="Q665" i="19"/>
  <c r="R665" i="19"/>
  <c r="S665" i="19"/>
  <c r="T665" i="19"/>
  <c r="U665" i="19"/>
  <c r="V665" i="19"/>
  <c r="W665" i="19"/>
  <c r="X665" i="19"/>
  <c r="Y665" i="19"/>
  <c r="Z665" i="19"/>
  <c r="AA665" i="19"/>
  <c r="AB665" i="19"/>
  <c r="AC665" i="19"/>
  <c r="AD665" i="19"/>
  <c r="AE665" i="19"/>
  <c r="A666" i="19"/>
  <c r="B666" i="19"/>
  <c r="C666" i="19"/>
  <c r="D666" i="19"/>
  <c r="E666" i="19"/>
  <c r="F666" i="19"/>
  <c r="G666" i="19"/>
  <c r="H666" i="19"/>
  <c r="I666" i="19"/>
  <c r="J666" i="19"/>
  <c r="K666" i="19"/>
  <c r="L666" i="19"/>
  <c r="M666" i="19"/>
  <c r="N666" i="19"/>
  <c r="O666" i="19"/>
  <c r="P666" i="19"/>
  <c r="Q666" i="19"/>
  <c r="R666" i="19"/>
  <c r="S666" i="19"/>
  <c r="T666" i="19"/>
  <c r="U666" i="19"/>
  <c r="V666" i="19"/>
  <c r="W666" i="19"/>
  <c r="X666" i="19"/>
  <c r="Y666" i="19"/>
  <c r="Z666" i="19"/>
  <c r="AA666" i="19"/>
  <c r="AB666" i="19"/>
  <c r="AC666" i="19"/>
  <c r="AD666" i="19"/>
  <c r="AE666" i="19"/>
  <c r="A667" i="19"/>
  <c r="B667" i="19"/>
  <c r="C667" i="19"/>
  <c r="D667" i="19"/>
  <c r="E667" i="19"/>
  <c r="F667" i="19"/>
  <c r="G667" i="19"/>
  <c r="H667" i="19"/>
  <c r="I667" i="19"/>
  <c r="J667" i="19"/>
  <c r="K667" i="19"/>
  <c r="L667" i="19"/>
  <c r="M667" i="19"/>
  <c r="N667" i="19"/>
  <c r="O667" i="19"/>
  <c r="P667" i="19"/>
  <c r="Q667" i="19"/>
  <c r="R667" i="19"/>
  <c r="S667" i="19"/>
  <c r="T667" i="19"/>
  <c r="U667" i="19"/>
  <c r="V667" i="19"/>
  <c r="W667" i="19"/>
  <c r="X667" i="19"/>
  <c r="Y667" i="19"/>
  <c r="Z667" i="19"/>
  <c r="AA667" i="19"/>
  <c r="AB667" i="19"/>
  <c r="AC667" i="19"/>
  <c r="AD667" i="19"/>
  <c r="AE667" i="19"/>
  <c r="A668" i="19"/>
  <c r="B668" i="19"/>
  <c r="C668" i="19"/>
  <c r="D668" i="19"/>
  <c r="E668" i="19"/>
  <c r="F668" i="19"/>
  <c r="G668" i="19"/>
  <c r="H668" i="19"/>
  <c r="I668" i="19"/>
  <c r="J668" i="19"/>
  <c r="K668" i="19"/>
  <c r="L668" i="19"/>
  <c r="M668" i="19"/>
  <c r="N668" i="19"/>
  <c r="O668" i="19"/>
  <c r="P668" i="19"/>
  <c r="Q668" i="19"/>
  <c r="R668" i="19"/>
  <c r="S668" i="19"/>
  <c r="T668" i="19"/>
  <c r="U668" i="19"/>
  <c r="V668" i="19"/>
  <c r="W668" i="19"/>
  <c r="X668" i="19"/>
  <c r="Y668" i="19"/>
  <c r="Z668" i="19"/>
  <c r="AA668" i="19"/>
  <c r="AB668" i="19"/>
  <c r="AC668" i="19"/>
  <c r="AD668" i="19"/>
  <c r="AE668" i="19"/>
  <c r="A669" i="19"/>
  <c r="B669" i="19"/>
  <c r="C669" i="19"/>
  <c r="D669" i="19"/>
  <c r="E669" i="19"/>
  <c r="F669" i="19"/>
  <c r="G669" i="19"/>
  <c r="H669" i="19"/>
  <c r="I669" i="19"/>
  <c r="J669" i="19"/>
  <c r="K669" i="19"/>
  <c r="L669" i="19"/>
  <c r="M669" i="19"/>
  <c r="N669" i="19"/>
  <c r="O669" i="19"/>
  <c r="P669" i="19"/>
  <c r="Q669" i="19"/>
  <c r="R669" i="19"/>
  <c r="S669" i="19"/>
  <c r="T669" i="19"/>
  <c r="U669" i="19"/>
  <c r="V669" i="19"/>
  <c r="W669" i="19"/>
  <c r="X669" i="19"/>
  <c r="Y669" i="19"/>
  <c r="Z669" i="19"/>
  <c r="AA669" i="19"/>
  <c r="AB669" i="19"/>
  <c r="AC669" i="19"/>
  <c r="AD669" i="19"/>
  <c r="AE669" i="19"/>
  <c r="A670" i="19"/>
  <c r="B670" i="19"/>
  <c r="C670" i="19"/>
  <c r="D670" i="19"/>
  <c r="E670" i="19"/>
  <c r="F670" i="19"/>
  <c r="G670" i="19"/>
  <c r="H670" i="19"/>
  <c r="I670" i="19"/>
  <c r="J670" i="19"/>
  <c r="K670" i="19"/>
  <c r="L670" i="19"/>
  <c r="M670" i="19"/>
  <c r="N670" i="19"/>
  <c r="O670" i="19"/>
  <c r="P670" i="19"/>
  <c r="Q670" i="19"/>
  <c r="R670" i="19"/>
  <c r="S670" i="19"/>
  <c r="T670" i="19"/>
  <c r="U670" i="19"/>
  <c r="V670" i="19"/>
  <c r="W670" i="19"/>
  <c r="X670" i="19"/>
  <c r="Y670" i="19"/>
  <c r="Z670" i="19"/>
  <c r="AA670" i="19"/>
  <c r="AB670" i="19"/>
  <c r="AC670" i="19"/>
  <c r="AD670" i="19"/>
  <c r="AE670" i="19"/>
  <c r="A671" i="19"/>
  <c r="B671" i="19"/>
  <c r="C671" i="19"/>
  <c r="D671" i="19"/>
  <c r="E671" i="19"/>
  <c r="F671" i="19"/>
  <c r="G671" i="19"/>
  <c r="H671" i="19"/>
  <c r="I671" i="19"/>
  <c r="J671" i="19"/>
  <c r="K671" i="19"/>
  <c r="L671" i="19"/>
  <c r="M671" i="19"/>
  <c r="N671" i="19"/>
  <c r="O671" i="19"/>
  <c r="P671" i="19"/>
  <c r="Q671" i="19"/>
  <c r="R671" i="19"/>
  <c r="S671" i="19"/>
  <c r="T671" i="19"/>
  <c r="U671" i="19"/>
  <c r="V671" i="19"/>
  <c r="W671" i="19"/>
  <c r="X671" i="19"/>
  <c r="Y671" i="19"/>
  <c r="Z671" i="19"/>
  <c r="AA671" i="19"/>
  <c r="AB671" i="19"/>
  <c r="AC671" i="19"/>
  <c r="AD671" i="19"/>
  <c r="AE671" i="19"/>
  <c r="A672" i="19"/>
  <c r="B672" i="19"/>
  <c r="C672" i="19"/>
  <c r="D672" i="19"/>
  <c r="E672" i="19"/>
  <c r="F672" i="19"/>
  <c r="G672" i="19"/>
  <c r="H672" i="19"/>
  <c r="I672" i="19"/>
  <c r="J672" i="19"/>
  <c r="K672" i="19"/>
  <c r="L672" i="19"/>
  <c r="M672" i="19"/>
  <c r="N672" i="19"/>
  <c r="O672" i="19"/>
  <c r="P672" i="19"/>
  <c r="Q672" i="19"/>
  <c r="R672" i="19"/>
  <c r="S672" i="19"/>
  <c r="T672" i="19"/>
  <c r="U672" i="19"/>
  <c r="V672" i="19"/>
  <c r="W672" i="19"/>
  <c r="X672" i="19"/>
  <c r="Y672" i="19"/>
  <c r="Z672" i="19"/>
  <c r="AA672" i="19"/>
  <c r="AB672" i="19"/>
  <c r="AC672" i="19"/>
  <c r="AD672" i="19"/>
  <c r="AE672" i="19"/>
  <c r="A673" i="19"/>
  <c r="B673" i="19"/>
  <c r="C673" i="19"/>
  <c r="D673" i="19"/>
  <c r="E673" i="19"/>
  <c r="F673" i="19"/>
  <c r="G673" i="19"/>
  <c r="H673" i="19"/>
  <c r="I673" i="19"/>
  <c r="J673" i="19"/>
  <c r="K673" i="19"/>
  <c r="L673" i="19"/>
  <c r="M673" i="19"/>
  <c r="N673" i="19"/>
  <c r="O673" i="19"/>
  <c r="P673" i="19"/>
  <c r="Q673" i="19"/>
  <c r="R673" i="19"/>
  <c r="S673" i="19"/>
  <c r="T673" i="19"/>
  <c r="U673" i="19"/>
  <c r="V673" i="19"/>
  <c r="W673" i="19"/>
  <c r="X673" i="19"/>
  <c r="Y673" i="19"/>
  <c r="Z673" i="19"/>
  <c r="AA673" i="19"/>
  <c r="AB673" i="19"/>
  <c r="AC673" i="19"/>
  <c r="AD673" i="19"/>
  <c r="AE673" i="19"/>
  <c r="A674" i="19"/>
  <c r="B674" i="19"/>
  <c r="C674" i="19"/>
  <c r="D674" i="19"/>
  <c r="E674" i="19"/>
  <c r="F674" i="19"/>
  <c r="G674" i="19"/>
  <c r="H674" i="19"/>
  <c r="I674" i="19"/>
  <c r="J674" i="19"/>
  <c r="K674" i="19"/>
  <c r="L674" i="19"/>
  <c r="M674" i="19"/>
  <c r="N674" i="19"/>
  <c r="O674" i="19"/>
  <c r="P674" i="19"/>
  <c r="Q674" i="19"/>
  <c r="R674" i="19"/>
  <c r="S674" i="19"/>
  <c r="T674" i="19"/>
  <c r="U674" i="19"/>
  <c r="V674" i="19"/>
  <c r="W674" i="19"/>
  <c r="X674" i="19"/>
  <c r="Y674" i="19"/>
  <c r="Z674" i="19"/>
  <c r="AA674" i="19"/>
  <c r="AB674" i="19"/>
  <c r="AC674" i="19"/>
  <c r="AD674" i="19"/>
  <c r="AE674" i="19"/>
  <c r="A675" i="19"/>
  <c r="B675" i="19"/>
  <c r="C675" i="19"/>
  <c r="D675" i="19"/>
  <c r="E675" i="19"/>
  <c r="F675" i="19"/>
  <c r="G675" i="19"/>
  <c r="H675" i="19"/>
  <c r="I675" i="19"/>
  <c r="J675" i="19"/>
  <c r="K675" i="19"/>
  <c r="L675" i="19"/>
  <c r="M675" i="19"/>
  <c r="N675" i="19"/>
  <c r="O675" i="19"/>
  <c r="P675" i="19"/>
  <c r="Q675" i="19"/>
  <c r="R675" i="19"/>
  <c r="S675" i="19"/>
  <c r="T675" i="19"/>
  <c r="U675" i="19"/>
  <c r="V675" i="19"/>
  <c r="W675" i="19"/>
  <c r="X675" i="19"/>
  <c r="Y675" i="19"/>
  <c r="Z675" i="19"/>
  <c r="AA675" i="19"/>
  <c r="AB675" i="19"/>
  <c r="AC675" i="19"/>
  <c r="AD675" i="19"/>
  <c r="AE675" i="19"/>
  <c r="A676" i="19"/>
  <c r="B676" i="19"/>
  <c r="C676" i="19"/>
  <c r="D676" i="19"/>
  <c r="E676" i="19"/>
  <c r="F676" i="19"/>
  <c r="G676" i="19"/>
  <c r="H676" i="19"/>
  <c r="I676" i="19"/>
  <c r="J676" i="19"/>
  <c r="K676" i="19"/>
  <c r="L676" i="19"/>
  <c r="M676" i="19"/>
  <c r="N676" i="19"/>
  <c r="O676" i="19"/>
  <c r="P676" i="19"/>
  <c r="Q676" i="19"/>
  <c r="R676" i="19"/>
  <c r="S676" i="19"/>
  <c r="T676" i="19"/>
  <c r="U676" i="19"/>
  <c r="V676" i="19"/>
  <c r="W676" i="19"/>
  <c r="X676" i="19"/>
  <c r="Y676" i="19"/>
  <c r="Z676" i="19"/>
  <c r="AA676" i="19"/>
  <c r="AB676" i="19"/>
  <c r="AC676" i="19"/>
  <c r="AD676" i="19"/>
  <c r="AE676" i="19"/>
  <c r="A677" i="19"/>
  <c r="B677" i="19"/>
  <c r="C677" i="19"/>
  <c r="D677" i="19"/>
  <c r="E677" i="19"/>
  <c r="F677" i="19"/>
  <c r="G677" i="19"/>
  <c r="H677" i="19"/>
  <c r="I677" i="19"/>
  <c r="J677" i="19"/>
  <c r="K677" i="19"/>
  <c r="L677" i="19"/>
  <c r="M677" i="19"/>
  <c r="N677" i="19"/>
  <c r="O677" i="19"/>
  <c r="P677" i="19"/>
  <c r="Q677" i="19"/>
  <c r="R677" i="19"/>
  <c r="S677" i="19"/>
  <c r="T677" i="19"/>
  <c r="U677" i="19"/>
  <c r="V677" i="19"/>
  <c r="W677" i="19"/>
  <c r="X677" i="19"/>
  <c r="Y677" i="19"/>
  <c r="Z677" i="19"/>
  <c r="AA677" i="19"/>
  <c r="AB677" i="19"/>
  <c r="AC677" i="19"/>
  <c r="AD677" i="19"/>
  <c r="AE677" i="19"/>
  <c r="A678" i="19"/>
  <c r="B678" i="19"/>
  <c r="C678" i="19"/>
  <c r="D678" i="19"/>
  <c r="E678" i="19"/>
  <c r="F678" i="19"/>
  <c r="G678" i="19"/>
  <c r="H678" i="19"/>
  <c r="I678" i="19"/>
  <c r="J678" i="19"/>
  <c r="K678" i="19"/>
  <c r="L678" i="19"/>
  <c r="M678" i="19"/>
  <c r="N678" i="19"/>
  <c r="O678" i="19"/>
  <c r="P678" i="19"/>
  <c r="Q678" i="19"/>
  <c r="R678" i="19"/>
  <c r="S678" i="19"/>
  <c r="T678" i="19"/>
  <c r="U678" i="19"/>
  <c r="V678" i="19"/>
  <c r="W678" i="19"/>
  <c r="X678" i="19"/>
  <c r="Y678" i="19"/>
  <c r="Z678" i="19"/>
  <c r="AA678" i="19"/>
  <c r="AB678" i="19"/>
  <c r="AC678" i="19"/>
  <c r="AD678" i="19"/>
  <c r="AE678" i="19"/>
  <c r="A679" i="19"/>
  <c r="B679" i="19"/>
  <c r="C679" i="19"/>
  <c r="D679" i="19"/>
  <c r="E679" i="19"/>
  <c r="F679" i="19"/>
  <c r="G679" i="19"/>
  <c r="H679" i="19"/>
  <c r="I679" i="19"/>
  <c r="J679" i="19"/>
  <c r="K679" i="19"/>
  <c r="L679" i="19"/>
  <c r="M679" i="19"/>
  <c r="N679" i="19"/>
  <c r="O679" i="19"/>
  <c r="P679" i="19"/>
  <c r="Q679" i="19"/>
  <c r="R679" i="19"/>
  <c r="S679" i="19"/>
  <c r="T679" i="19"/>
  <c r="U679" i="19"/>
  <c r="V679" i="19"/>
  <c r="W679" i="19"/>
  <c r="X679" i="19"/>
  <c r="Y679" i="19"/>
  <c r="Z679" i="19"/>
  <c r="AA679" i="19"/>
  <c r="AB679" i="19"/>
  <c r="AC679" i="19"/>
  <c r="AD679" i="19"/>
  <c r="AE679" i="19"/>
  <c r="A680" i="19"/>
  <c r="B680" i="19"/>
  <c r="C680" i="19"/>
  <c r="D680" i="19"/>
  <c r="E680" i="19"/>
  <c r="F680" i="19"/>
  <c r="G680" i="19"/>
  <c r="H680" i="19"/>
  <c r="I680" i="19"/>
  <c r="J680" i="19"/>
  <c r="K680" i="19"/>
  <c r="L680" i="19"/>
  <c r="M680" i="19"/>
  <c r="N680" i="19"/>
  <c r="O680" i="19"/>
  <c r="P680" i="19"/>
  <c r="Q680" i="19"/>
  <c r="R680" i="19"/>
  <c r="S680" i="19"/>
  <c r="T680" i="19"/>
  <c r="U680" i="19"/>
  <c r="V680" i="19"/>
  <c r="W680" i="19"/>
  <c r="X680" i="19"/>
  <c r="Y680" i="19"/>
  <c r="Z680" i="19"/>
  <c r="AA680" i="19"/>
  <c r="AB680" i="19"/>
  <c r="AC680" i="19"/>
  <c r="AD680" i="19"/>
  <c r="AE680" i="19"/>
  <c r="A681" i="19"/>
  <c r="B681" i="19"/>
  <c r="C681" i="19"/>
  <c r="D681" i="19"/>
  <c r="E681" i="19"/>
  <c r="F681" i="19"/>
  <c r="G681" i="19"/>
  <c r="H681" i="19"/>
  <c r="I681" i="19"/>
  <c r="J681" i="19"/>
  <c r="K681" i="19"/>
  <c r="L681" i="19"/>
  <c r="M681" i="19"/>
  <c r="N681" i="19"/>
  <c r="O681" i="19"/>
  <c r="P681" i="19"/>
  <c r="Q681" i="19"/>
  <c r="R681" i="19"/>
  <c r="S681" i="19"/>
  <c r="T681" i="19"/>
  <c r="U681" i="19"/>
  <c r="V681" i="19"/>
  <c r="W681" i="19"/>
  <c r="X681" i="19"/>
  <c r="Y681" i="19"/>
  <c r="Z681" i="19"/>
  <c r="AA681" i="19"/>
  <c r="AB681" i="19"/>
  <c r="AC681" i="19"/>
  <c r="AD681" i="19"/>
  <c r="AE681" i="19"/>
  <c r="A682" i="19"/>
  <c r="B682" i="19"/>
  <c r="C682" i="19"/>
  <c r="D682" i="19"/>
  <c r="E682" i="19"/>
  <c r="F682" i="19"/>
  <c r="G682" i="19"/>
  <c r="H682" i="19"/>
  <c r="I682" i="19"/>
  <c r="J682" i="19"/>
  <c r="K682" i="19"/>
  <c r="L682" i="19"/>
  <c r="M682" i="19"/>
  <c r="N682" i="19"/>
  <c r="O682" i="19"/>
  <c r="P682" i="19"/>
  <c r="Q682" i="19"/>
  <c r="R682" i="19"/>
  <c r="S682" i="19"/>
  <c r="T682" i="19"/>
  <c r="U682" i="19"/>
  <c r="V682" i="19"/>
  <c r="W682" i="19"/>
  <c r="X682" i="19"/>
  <c r="Y682" i="19"/>
  <c r="Z682" i="19"/>
  <c r="AA682" i="19"/>
  <c r="AB682" i="19"/>
  <c r="AC682" i="19"/>
  <c r="AD682" i="19"/>
  <c r="AE682" i="19"/>
  <c r="A683" i="19"/>
  <c r="B683" i="19"/>
  <c r="C683" i="19"/>
  <c r="D683" i="19"/>
  <c r="E683" i="19"/>
  <c r="F683" i="19"/>
  <c r="G683" i="19"/>
  <c r="H683" i="19"/>
  <c r="I683" i="19"/>
  <c r="J683" i="19"/>
  <c r="K683" i="19"/>
  <c r="L683" i="19"/>
  <c r="M683" i="19"/>
  <c r="N683" i="19"/>
  <c r="O683" i="19"/>
  <c r="P683" i="19"/>
  <c r="Q683" i="19"/>
  <c r="R683" i="19"/>
  <c r="S683" i="19"/>
  <c r="T683" i="19"/>
  <c r="U683" i="19"/>
  <c r="V683" i="19"/>
  <c r="W683" i="19"/>
  <c r="X683" i="19"/>
  <c r="Y683" i="19"/>
  <c r="Z683" i="19"/>
  <c r="AA683" i="19"/>
  <c r="AB683" i="19"/>
  <c r="AC683" i="19"/>
  <c r="AD683" i="19"/>
  <c r="AE683" i="19"/>
  <c r="A684" i="19"/>
  <c r="B684" i="19"/>
  <c r="C684" i="19"/>
  <c r="D684" i="19"/>
  <c r="E684" i="19"/>
  <c r="F684" i="19"/>
  <c r="G684" i="19"/>
  <c r="H684" i="19"/>
  <c r="I684" i="19"/>
  <c r="J684" i="19"/>
  <c r="K684" i="19"/>
  <c r="L684" i="19"/>
  <c r="M684" i="19"/>
  <c r="N684" i="19"/>
  <c r="O684" i="19"/>
  <c r="P684" i="19"/>
  <c r="Q684" i="19"/>
  <c r="R684" i="19"/>
  <c r="S684" i="19"/>
  <c r="T684" i="19"/>
  <c r="U684" i="19"/>
  <c r="V684" i="19"/>
  <c r="W684" i="19"/>
  <c r="X684" i="19"/>
  <c r="Y684" i="19"/>
  <c r="Z684" i="19"/>
  <c r="AA684" i="19"/>
  <c r="AB684" i="19"/>
  <c r="AC684" i="19"/>
  <c r="AD684" i="19"/>
  <c r="AE684" i="19"/>
  <c r="A685" i="19"/>
  <c r="B685" i="19"/>
  <c r="C685" i="19"/>
  <c r="D685" i="19"/>
  <c r="E685" i="19"/>
  <c r="F685" i="19"/>
  <c r="G685" i="19"/>
  <c r="H685" i="19"/>
  <c r="I685" i="19"/>
  <c r="J685" i="19"/>
  <c r="K685" i="19"/>
  <c r="L685" i="19"/>
  <c r="M685" i="19"/>
  <c r="N685" i="19"/>
  <c r="O685" i="19"/>
  <c r="P685" i="19"/>
  <c r="Q685" i="19"/>
  <c r="R685" i="19"/>
  <c r="S685" i="19"/>
  <c r="T685" i="19"/>
  <c r="U685" i="19"/>
  <c r="V685" i="19"/>
  <c r="W685" i="19"/>
  <c r="X685" i="19"/>
  <c r="Y685" i="19"/>
  <c r="Z685" i="19"/>
  <c r="AA685" i="19"/>
  <c r="AB685" i="19"/>
  <c r="AC685" i="19"/>
  <c r="AD685" i="19"/>
  <c r="AE685" i="19"/>
  <c r="A686" i="19"/>
  <c r="B686" i="19"/>
  <c r="C686" i="19"/>
  <c r="D686" i="19"/>
  <c r="E686" i="19"/>
  <c r="F686" i="19"/>
  <c r="G686" i="19"/>
  <c r="H686" i="19"/>
  <c r="I686" i="19"/>
  <c r="J686" i="19"/>
  <c r="K686" i="19"/>
  <c r="L686" i="19"/>
  <c r="M686" i="19"/>
  <c r="N686" i="19"/>
  <c r="O686" i="19"/>
  <c r="P686" i="19"/>
  <c r="Q686" i="19"/>
  <c r="R686" i="19"/>
  <c r="S686" i="19"/>
  <c r="T686" i="19"/>
  <c r="U686" i="19"/>
  <c r="V686" i="19"/>
  <c r="W686" i="19"/>
  <c r="X686" i="19"/>
  <c r="Y686" i="19"/>
  <c r="Z686" i="19"/>
  <c r="AA686" i="19"/>
  <c r="AB686" i="19"/>
  <c r="AC686" i="19"/>
  <c r="AD686" i="19"/>
  <c r="AE686" i="19"/>
  <c r="A687" i="19"/>
  <c r="B687" i="19"/>
  <c r="C687" i="19"/>
  <c r="D687" i="19"/>
  <c r="E687" i="19"/>
  <c r="F687" i="19"/>
  <c r="G687" i="19"/>
  <c r="H687" i="19"/>
  <c r="I687" i="19"/>
  <c r="J687" i="19"/>
  <c r="K687" i="19"/>
  <c r="L687" i="19"/>
  <c r="M687" i="19"/>
  <c r="N687" i="19"/>
  <c r="O687" i="19"/>
  <c r="P687" i="19"/>
  <c r="Q687" i="19"/>
  <c r="R687" i="19"/>
  <c r="S687" i="19"/>
  <c r="T687" i="19"/>
  <c r="U687" i="19"/>
  <c r="V687" i="19"/>
  <c r="W687" i="19"/>
  <c r="X687" i="19"/>
  <c r="Y687" i="19"/>
  <c r="Z687" i="19"/>
  <c r="AA687" i="19"/>
  <c r="AB687" i="19"/>
  <c r="AC687" i="19"/>
  <c r="AD687" i="19"/>
  <c r="AE687" i="19"/>
  <c r="A688" i="19"/>
  <c r="B688" i="19"/>
  <c r="C688" i="19"/>
  <c r="D688" i="19"/>
  <c r="E688" i="19"/>
  <c r="F688" i="19"/>
  <c r="G688" i="19"/>
  <c r="H688" i="19"/>
  <c r="I688" i="19"/>
  <c r="J688" i="19"/>
  <c r="K688" i="19"/>
  <c r="L688" i="19"/>
  <c r="M688" i="19"/>
  <c r="N688" i="19"/>
  <c r="O688" i="19"/>
  <c r="P688" i="19"/>
  <c r="Q688" i="19"/>
  <c r="R688" i="19"/>
  <c r="S688" i="19"/>
  <c r="T688" i="19"/>
  <c r="U688" i="19"/>
  <c r="V688" i="19"/>
  <c r="W688" i="19"/>
  <c r="X688" i="19"/>
  <c r="Y688" i="19"/>
  <c r="Z688" i="19"/>
  <c r="AA688" i="19"/>
  <c r="AB688" i="19"/>
  <c r="AC688" i="19"/>
  <c r="AD688" i="19"/>
  <c r="AE688" i="19"/>
  <c r="A689" i="19"/>
  <c r="B689" i="19"/>
  <c r="C689" i="19"/>
  <c r="D689" i="19"/>
  <c r="E689" i="19"/>
  <c r="F689" i="19"/>
  <c r="G689" i="19"/>
  <c r="H689" i="19"/>
  <c r="I689" i="19"/>
  <c r="J689" i="19"/>
  <c r="K689" i="19"/>
  <c r="L689" i="19"/>
  <c r="M689" i="19"/>
  <c r="N689" i="19"/>
  <c r="O689" i="19"/>
  <c r="P689" i="19"/>
  <c r="Q689" i="19"/>
  <c r="R689" i="19"/>
  <c r="S689" i="19"/>
  <c r="T689" i="19"/>
  <c r="U689" i="19"/>
  <c r="V689" i="19"/>
  <c r="W689" i="19"/>
  <c r="X689" i="19"/>
  <c r="Y689" i="19"/>
  <c r="Z689" i="19"/>
  <c r="AA689" i="19"/>
  <c r="AB689" i="19"/>
  <c r="AC689" i="19"/>
  <c r="AD689" i="19"/>
  <c r="AE689" i="19"/>
  <c r="A690" i="19"/>
  <c r="B690" i="19"/>
  <c r="C690" i="19"/>
  <c r="D690" i="19"/>
  <c r="E690" i="19"/>
  <c r="F690" i="19"/>
  <c r="G690" i="19"/>
  <c r="H690" i="19"/>
  <c r="I690" i="19"/>
  <c r="J690" i="19"/>
  <c r="K690" i="19"/>
  <c r="L690" i="19"/>
  <c r="M690" i="19"/>
  <c r="N690" i="19"/>
  <c r="O690" i="19"/>
  <c r="P690" i="19"/>
  <c r="Q690" i="19"/>
  <c r="R690" i="19"/>
  <c r="S690" i="19"/>
  <c r="T690" i="19"/>
  <c r="U690" i="19"/>
  <c r="V690" i="19"/>
  <c r="W690" i="19"/>
  <c r="X690" i="19"/>
  <c r="Y690" i="19"/>
  <c r="Z690" i="19"/>
  <c r="AA690" i="19"/>
  <c r="AB690" i="19"/>
  <c r="AC690" i="19"/>
  <c r="AD690" i="19"/>
  <c r="AE690" i="19"/>
  <c r="A691" i="19"/>
  <c r="B691" i="19"/>
  <c r="C691" i="19"/>
  <c r="D691" i="19"/>
  <c r="E691" i="19"/>
  <c r="F691" i="19"/>
  <c r="G691" i="19"/>
  <c r="H691" i="19"/>
  <c r="I691" i="19"/>
  <c r="J691" i="19"/>
  <c r="K691" i="19"/>
  <c r="L691" i="19"/>
  <c r="M691" i="19"/>
  <c r="N691" i="19"/>
  <c r="O691" i="19"/>
  <c r="P691" i="19"/>
  <c r="Q691" i="19"/>
  <c r="R691" i="19"/>
  <c r="S691" i="19"/>
  <c r="T691" i="19"/>
  <c r="U691" i="19"/>
  <c r="V691" i="19"/>
  <c r="W691" i="19"/>
  <c r="X691" i="19"/>
  <c r="Y691" i="19"/>
  <c r="Z691" i="19"/>
  <c r="AA691" i="19"/>
  <c r="AB691" i="19"/>
  <c r="AC691" i="19"/>
  <c r="AD691" i="19"/>
  <c r="AE691" i="19"/>
  <c r="A692" i="19"/>
  <c r="B692" i="19"/>
  <c r="C692" i="19"/>
  <c r="D692" i="19"/>
  <c r="E692" i="19"/>
  <c r="F692" i="19"/>
  <c r="G692" i="19"/>
  <c r="H692" i="19"/>
  <c r="I692" i="19"/>
  <c r="J692" i="19"/>
  <c r="K692" i="19"/>
  <c r="L692" i="19"/>
  <c r="M692" i="19"/>
  <c r="N692" i="19"/>
  <c r="O692" i="19"/>
  <c r="P692" i="19"/>
  <c r="Q692" i="19"/>
  <c r="R692" i="19"/>
  <c r="S692" i="19"/>
  <c r="T692" i="19"/>
  <c r="U692" i="19"/>
  <c r="V692" i="19"/>
  <c r="W692" i="19"/>
  <c r="X692" i="19"/>
  <c r="Y692" i="19"/>
  <c r="Z692" i="19"/>
  <c r="AA692" i="19"/>
  <c r="AB692" i="19"/>
  <c r="AC692" i="19"/>
  <c r="AD692" i="19"/>
  <c r="AE692" i="19"/>
  <c r="A693" i="19"/>
  <c r="B693" i="19"/>
  <c r="C693" i="19"/>
  <c r="D693" i="19"/>
  <c r="E693" i="19"/>
  <c r="F693" i="19"/>
  <c r="G693" i="19"/>
  <c r="H693" i="19"/>
  <c r="I693" i="19"/>
  <c r="J693" i="19"/>
  <c r="K693" i="19"/>
  <c r="L693" i="19"/>
  <c r="M693" i="19"/>
  <c r="N693" i="19"/>
  <c r="O693" i="19"/>
  <c r="P693" i="19"/>
  <c r="Q693" i="19"/>
  <c r="R693" i="19"/>
  <c r="S693" i="19"/>
  <c r="T693" i="19"/>
  <c r="U693" i="19"/>
  <c r="V693" i="19"/>
  <c r="W693" i="19"/>
  <c r="X693" i="19"/>
  <c r="Y693" i="19"/>
  <c r="Z693" i="19"/>
  <c r="AA693" i="19"/>
  <c r="AB693" i="19"/>
  <c r="AC693" i="19"/>
  <c r="AD693" i="19"/>
  <c r="AE693" i="19"/>
  <c r="A694" i="19"/>
  <c r="B694" i="19"/>
  <c r="C694" i="19"/>
  <c r="D694" i="19"/>
  <c r="E694" i="19"/>
  <c r="F694" i="19"/>
  <c r="G694" i="19"/>
  <c r="H694" i="19"/>
  <c r="I694" i="19"/>
  <c r="J694" i="19"/>
  <c r="K694" i="19"/>
  <c r="L694" i="19"/>
  <c r="M694" i="19"/>
  <c r="N694" i="19"/>
  <c r="O694" i="19"/>
  <c r="P694" i="19"/>
  <c r="Q694" i="19"/>
  <c r="R694" i="19"/>
  <c r="S694" i="19"/>
  <c r="T694" i="19"/>
  <c r="U694" i="19"/>
  <c r="V694" i="19"/>
  <c r="W694" i="19"/>
  <c r="X694" i="19"/>
  <c r="Y694" i="19"/>
  <c r="Z694" i="19"/>
  <c r="AA694" i="19"/>
  <c r="AB694" i="19"/>
  <c r="AC694" i="19"/>
  <c r="AD694" i="19"/>
  <c r="AE694" i="19"/>
  <c r="A695" i="19"/>
  <c r="B695" i="19"/>
  <c r="C695" i="19"/>
  <c r="D695" i="19"/>
  <c r="E695" i="19"/>
  <c r="F695" i="19"/>
  <c r="G695" i="19"/>
  <c r="H695" i="19"/>
  <c r="I695" i="19"/>
  <c r="J695" i="19"/>
  <c r="K695" i="19"/>
  <c r="L695" i="19"/>
  <c r="M695" i="19"/>
  <c r="N695" i="19"/>
  <c r="O695" i="19"/>
  <c r="P695" i="19"/>
  <c r="Q695" i="19"/>
  <c r="R695" i="19"/>
  <c r="S695" i="19"/>
  <c r="T695" i="19"/>
  <c r="U695" i="19"/>
  <c r="V695" i="19"/>
  <c r="W695" i="19"/>
  <c r="X695" i="19"/>
  <c r="Y695" i="19"/>
  <c r="Z695" i="19"/>
  <c r="AA695" i="19"/>
  <c r="AB695" i="19"/>
  <c r="AC695" i="19"/>
  <c r="AD695" i="19"/>
  <c r="AE695" i="19"/>
  <c r="A696" i="19"/>
  <c r="B696" i="19"/>
  <c r="C696" i="19"/>
  <c r="D696" i="19"/>
  <c r="E696" i="19"/>
  <c r="F696" i="19"/>
  <c r="G696" i="19"/>
  <c r="H696" i="19"/>
  <c r="I696" i="19"/>
  <c r="J696" i="19"/>
  <c r="K696" i="19"/>
  <c r="L696" i="19"/>
  <c r="M696" i="19"/>
  <c r="N696" i="19"/>
  <c r="O696" i="19"/>
  <c r="P696" i="19"/>
  <c r="Q696" i="19"/>
  <c r="R696" i="19"/>
  <c r="S696" i="19"/>
  <c r="T696" i="19"/>
  <c r="U696" i="19"/>
  <c r="V696" i="19"/>
  <c r="W696" i="19"/>
  <c r="X696" i="19"/>
  <c r="Y696" i="19"/>
  <c r="Z696" i="19"/>
  <c r="AA696" i="19"/>
  <c r="AB696" i="19"/>
  <c r="AC696" i="19"/>
  <c r="AD696" i="19"/>
  <c r="AE696" i="19"/>
  <c r="A697" i="19"/>
  <c r="B697" i="19"/>
  <c r="C697" i="19"/>
  <c r="D697" i="19"/>
  <c r="E697" i="19"/>
  <c r="F697" i="19"/>
  <c r="G697" i="19"/>
  <c r="H697" i="19"/>
  <c r="I697" i="19"/>
  <c r="J697" i="19"/>
  <c r="K697" i="19"/>
  <c r="L697" i="19"/>
  <c r="M697" i="19"/>
  <c r="N697" i="19"/>
  <c r="O697" i="19"/>
  <c r="P697" i="19"/>
  <c r="Q697" i="19"/>
  <c r="R697" i="19"/>
  <c r="S697" i="19"/>
  <c r="T697" i="19"/>
  <c r="U697" i="19"/>
  <c r="V697" i="19"/>
  <c r="W697" i="19"/>
  <c r="X697" i="19"/>
  <c r="Y697" i="19"/>
  <c r="Z697" i="19"/>
  <c r="AA697" i="19"/>
  <c r="AB697" i="19"/>
  <c r="AC697" i="19"/>
  <c r="AD697" i="19"/>
  <c r="AE697" i="19"/>
  <c r="A698" i="19"/>
  <c r="B698" i="19"/>
  <c r="C698" i="19"/>
  <c r="D698" i="19"/>
  <c r="E698" i="19"/>
  <c r="F698" i="19"/>
  <c r="G698" i="19"/>
  <c r="H698" i="19"/>
  <c r="I698" i="19"/>
  <c r="J698" i="19"/>
  <c r="K698" i="19"/>
  <c r="L698" i="19"/>
  <c r="M698" i="19"/>
  <c r="N698" i="19"/>
  <c r="O698" i="19"/>
  <c r="P698" i="19"/>
  <c r="Q698" i="19"/>
  <c r="R698" i="19"/>
  <c r="S698" i="19"/>
  <c r="T698" i="19"/>
  <c r="U698" i="19"/>
  <c r="V698" i="19"/>
  <c r="W698" i="19"/>
  <c r="X698" i="19"/>
  <c r="Y698" i="19"/>
  <c r="Z698" i="19"/>
  <c r="AA698" i="19"/>
  <c r="AB698" i="19"/>
  <c r="AC698" i="19"/>
  <c r="AD698" i="19"/>
  <c r="AE698" i="19"/>
  <c r="A699" i="19"/>
  <c r="B699" i="19"/>
  <c r="C699" i="19"/>
  <c r="D699" i="19"/>
  <c r="E699" i="19"/>
  <c r="F699" i="19"/>
  <c r="G699" i="19"/>
  <c r="H699" i="19"/>
  <c r="I699" i="19"/>
  <c r="J699" i="19"/>
  <c r="K699" i="19"/>
  <c r="L699" i="19"/>
  <c r="M699" i="19"/>
  <c r="N699" i="19"/>
  <c r="O699" i="19"/>
  <c r="P699" i="19"/>
  <c r="Q699" i="19"/>
  <c r="R699" i="19"/>
  <c r="S699" i="19"/>
  <c r="T699" i="19"/>
  <c r="U699" i="19"/>
  <c r="V699" i="19"/>
  <c r="W699" i="19"/>
  <c r="X699" i="19"/>
  <c r="Y699" i="19"/>
  <c r="Z699" i="19"/>
  <c r="AA699" i="19"/>
  <c r="AB699" i="19"/>
  <c r="AC699" i="19"/>
  <c r="AD699" i="19"/>
  <c r="AE699" i="19"/>
  <c r="A700" i="19"/>
  <c r="B700" i="19"/>
  <c r="C700" i="19"/>
  <c r="D700" i="19"/>
  <c r="E700" i="19"/>
  <c r="F700" i="19"/>
  <c r="G700" i="19"/>
  <c r="H700" i="19"/>
  <c r="I700" i="19"/>
  <c r="J700" i="19"/>
  <c r="K700" i="19"/>
  <c r="L700" i="19"/>
  <c r="M700" i="19"/>
  <c r="N700" i="19"/>
  <c r="O700" i="19"/>
  <c r="P700" i="19"/>
  <c r="Q700" i="19"/>
  <c r="R700" i="19"/>
  <c r="S700" i="19"/>
  <c r="T700" i="19"/>
  <c r="U700" i="19"/>
  <c r="V700" i="19"/>
  <c r="W700" i="19"/>
  <c r="X700" i="19"/>
  <c r="Y700" i="19"/>
  <c r="Z700" i="19"/>
  <c r="AA700" i="19"/>
  <c r="AB700" i="19"/>
  <c r="AC700" i="19"/>
  <c r="AD700" i="19"/>
  <c r="AE700" i="19"/>
  <c r="A701" i="19"/>
  <c r="B701" i="19"/>
  <c r="C701" i="19"/>
  <c r="D701" i="19"/>
  <c r="E701" i="19"/>
  <c r="F701" i="19"/>
  <c r="G701" i="19"/>
  <c r="H701" i="19"/>
  <c r="I701" i="19"/>
  <c r="J701" i="19"/>
  <c r="K701" i="19"/>
  <c r="L701" i="19"/>
  <c r="M701" i="19"/>
  <c r="N701" i="19"/>
  <c r="O701" i="19"/>
  <c r="P701" i="19"/>
  <c r="Q701" i="19"/>
  <c r="R701" i="19"/>
  <c r="S701" i="19"/>
  <c r="T701" i="19"/>
  <c r="U701" i="19"/>
  <c r="V701" i="19"/>
  <c r="W701" i="19"/>
  <c r="X701" i="19"/>
  <c r="Y701" i="19"/>
  <c r="Z701" i="19"/>
  <c r="AA701" i="19"/>
  <c r="AB701" i="19"/>
  <c r="AC701" i="19"/>
  <c r="AD701" i="19"/>
  <c r="AE701" i="19"/>
  <c r="A702" i="19"/>
  <c r="B702" i="19"/>
  <c r="C702" i="19"/>
  <c r="D702" i="19"/>
  <c r="E702" i="19"/>
  <c r="F702" i="19"/>
  <c r="G702" i="19"/>
  <c r="H702" i="19"/>
  <c r="I702" i="19"/>
  <c r="J702" i="19"/>
  <c r="K702" i="19"/>
  <c r="L702" i="19"/>
  <c r="M702" i="19"/>
  <c r="N702" i="19"/>
  <c r="O702" i="19"/>
  <c r="P702" i="19"/>
  <c r="Q702" i="19"/>
  <c r="R702" i="19"/>
  <c r="S702" i="19"/>
  <c r="T702" i="19"/>
  <c r="U702" i="19"/>
  <c r="V702" i="19"/>
  <c r="W702" i="19"/>
  <c r="X702" i="19"/>
  <c r="Y702" i="19"/>
  <c r="Z702" i="19"/>
  <c r="AA702" i="19"/>
  <c r="AB702" i="19"/>
  <c r="AC702" i="19"/>
  <c r="AD702" i="19"/>
  <c r="AE702" i="19"/>
  <c r="A703" i="19"/>
  <c r="B703" i="19"/>
  <c r="C703" i="19"/>
  <c r="D703" i="19"/>
  <c r="E703" i="19"/>
  <c r="F703" i="19"/>
  <c r="G703" i="19"/>
  <c r="H703" i="19"/>
  <c r="I703" i="19"/>
  <c r="J703" i="19"/>
  <c r="K703" i="19"/>
  <c r="L703" i="19"/>
  <c r="M703" i="19"/>
  <c r="N703" i="19"/>
  <c r="O703" i="19"/>
  <c r="P703" i="19"/>
  <c r="Q703" i="19"/>
  <c r="R703" i="19"/>
  <c r="S703" i="19"/>
  <c r="T703" i="19"/>
  <c r="U703" i="19"/>
  <c r="V703" i="19"/>
  <c r="W703" i="19"/>
  <c r="X703" i="19"/>
  <c r="Y703" i="19"/>
  <c r="Z703" i="19"/>
  <c r="AA703" i="19"/>
  <c r="AB703" i="19"/>
  <c r="AC703" i="19"/>
  <c r="AD703" i="19"/>
  <c r="AE703" i="19"/>
  <c r="A704" i="19"/>
  <c r="B704" i="19"/>
  <c r="C704" i="19"/>
  <c r="D704" i="19"/>
  <c r="E704" i="19"/>
  <c r="F704" i="19"/>
  <c r="G704" i="19"/>
  <c r="H704" i="19"/>
  <c r="I704" i="19"/>
  <c r="J704" i="19"/>
  <c r="K704" i="19"/>
  <c r="L704" i="19"/>
  <c r="M704" i="19"/>
  <c r="N704" i="19"/>
  <c r="O704" i="19"/>
  <c r="P704" i="19"/>
  <c r="Q704" i="19"/>
  <c r="R704" i="19"/>
  <c r="S704" i="19"/>
  <c r="T704" i="19"/>
  <c r="U704" i="19"/>
  <c r="V704" i="19"/>
  <c r="W704" i="19"/>
  <c r="X704" i="19"/>
  <c r="Y704" i="19"/>
  <c r="Z704" i="19"/>
  <c r="AA704" i="19"/>
  <c r="AB704" i="19"/>
  <c r="AC704" i="19"/>
  <c r="AD704" i="19"/>
  <c r="AE704" i="19"/>
  <c r="A705" i="19"/>
  <c r="B705" i="19"/>
  <c r="C705" i="19"/>
  <c r="D705" i="19"/>
  <c r="E705" i="19"/>
  <c r="F705" i="19"/>
  <c r="G705" i="19"/>
  <c r="H705" i="19"/>
  <c r="I705" i="19"/>
  <c r="J705" i="19"/>
  <c r="K705" i="19"/>
  <c r="L705" i="19"/>
  <c r="M705" i="19"/>
  <c r="N705" i="19"/>
  <c r="O705" i="19"/>
  <c r="P705" i="19"/>
  <c r="Q705" i="19"/>
  <c r="R705" i="19"/>
  <c r="S705" i="19"/>
  <c r="T705" i="19"/>
  <c r="U705" i="19"/>
  <c r="V705" i="19"/>
  <c r="W705" i="19"/>
  <c r="X705" i="19"/>
  <c r="Y705" i="19"/>
  <c r="Z705" i="19"/>
  <c r="AA705" i="19"/>
  <c r="AB705" i="19"/>
  <c r="AC705" i="19"/>
  <c r="AD705" i="19"/>
  <c r="AE705" i="19"/>
  <c r="A706" i="19"/>
  <c r="B706" i="19"/>
  <c r="C706" i="19"/>
  <c r="D706" i="19"/>
  <c r="E706" i="19"/>
  <c r="F706" i="19"/>
  <c r="G706" i="19"/>
  <c r="H706" i="19"/>
  <c r="I706" i="19"/>
  <c r="J706" i="19"/>
  <c r="K706" i="19"/>
  <c r="L706" i="19"/>
  <c r="M706" i="19"/>
  <c r="N706" i="19"/>
  <c r="O706" i="19"/>
  <c r="P706" i="19"/>
  <c r="Q706" i="19"/>
  <c r="R706" i="19"/>
  <c r="S706" i="19"/>
  <c r="T706" i="19"/>
  <c r="U706" i="19"/>
  <c r="V706" i="19"/>
  <c r="W706" i="19"/>
  <c r="X706" i="19"/>
  <c r="Y706" i="19"/>
  <c r="Z706" i="19"/>
  <c r="AA706" i="19"/>
  <c r="AB706" i="19"/>
  <c r="AC706" i="19"/>
  <c r="AD706" i="19"/>
  <c r="AE706" i="19"/>
  <c r="A707" i="19"/>
  <c r="B707" i="19"/>
  <c r="C707" i="19"/>
  <c r="D707" i="19"/>
  <c r="E707" i="19"/>
  <c r="F707" i="19"/>
  <c r="G707" i="19"/>
  <c r="H707" i="19"/>
  <c r="I707" i="19"/>
  <c r="J707" i="19"/>
  <c r="K707" i="19"/>
  <c r="L707" i="19"/>
  <c r="M707" i="19"/>
  <c r="N707" i="19"/>
  <c r="O707" i="19"/>
  <c r="P707" i="19"/>
  <c r="Q707" i="19"/>
  <c r="R707" i="19"/>
  <c r="S707" i="19"/>
  <c r="T707" i="19"/>
  <c r="U707" i="19"/>
  <c r="V707" i="19"/>
  <c r="W707" i="19"/>
  <c r="X707" i="19"/>
  <c r="Y707" i="19"/>
  <c r="Z707" i="19"/>
  <c r="AA707" i="19"/>
  <c r="AB707" i="19"/>
  <c r="AC707" i="19"/>
  <c r="AD707" i="19"/>
  <c r="AE707" i="19"/>
  <c r="A708" i="19"/>
  <c r="B708" i="19"/>
  <c r="C708" i="19"/>
  <c r="D708" i="19"/>
  <c r="E708" i="19"/>
  <c r="F708" i="19"/>
  <c r="G708" i="19"/>
  <c r="H708" i="19"/>
  <c r="I708" i="19"/>
  <c r="J708" i="19"/>
  <c r="K708" i="19"/>
  <c r="L708" i="19"/>
  <c r="M708" i="19"/>
  <c r="N708" i="19"/>
  <c r="O708" i="19"/>
  <c r="P708" i="19"/>
  <c r="Q708" i="19"/>
  <c r="R708" i="19"/>
  <c r="S708" i="19"/>
  <c r="T708" i="19"/>
  <c r="U708" i="19"/>
  <c r="V708" i="19"/>
  <c r="W708" i="19"/>
  <c r="X708" i="19"/>
  <c r="Y708" i="19"/>
  <c r="Z708" i="19"/>
  <c r="AA708" i="19"/>
  <c r="AB708" i="19"/>
  <c r="AC708" i="19"/>
  <c r="AD708" i="19"/>
  <c r="AE708" i="19"/>
  <c r="A709" i="19"/>
  <c r="B709" i="19"/>
  <c r="C709" i="19"/>
  <c r="D709" i="19"/>
  <c r="E709" i="19"/>
  <c r="F709" i="19"/>
  <c r="G709" i="19"/>
  <c r="H709" i="19"/>
  <c r="I709" i="19"/>
  <c r="J709" i="19"/>
  <c r="K709" i="19"/>
  <c r="L709" i="19"/>
  <c r="M709" i="19"/>
  <c r="N709" i="19"/>
  <c r="O709" i="19"/>
  <c r="P709" i="19"/>
  <c r="Q709" i="19"/>
  <c r="R709" i="19"/>
  <c r="S709" i="19"/>
  <c r="T709" i="19"/>
  <c r="U709" i="19"/>
  <c r="V709" i="19"/>
  <c r="W709" i="19"/>
  <c r="X709" i="19"/>
  <c r="Y709" i="19"/>
  <c r="Z709" i="19"/>
  <c r="AA709" i="19"/>
  <c r="AB709" i="19"/>
  <c r="AC709" i="19"/>
  <c r="AD709" i="19"/>
  <c r="AE709" i="19"/>
  <c r="A710" i="19"/>
  <c r="B710" i="19"/>
  <c r="C710" i="19"/>
  <c r="D710" i="19"/>
  <c r="E710" i="19"/>
  <c r="F710" i="19"/>
  <c r="G710" i="19"/>
  <c r="H710" i="19"/>
  <c r="I710" i="19"/>
  <c r="J710" i="19"/>
  <c r="K710" i="19"/>
  <c r="L710" i="19"/>
  <c r="M710" i="19"/>
  <c r="N710" i="19"/>
  <c r="O710" i="19"/>
  <c r="P710" i="19"/>
  <c r="Q710" i="19"/>
  <c r="R710" i="19"/>
  <c r="S710" i="19"/>
  <c r="T710" i="19"/>
  <c r="U710" i="19"/>
  <c r="V710" i="19"/>
  <c r="W710" i="19"/>
  <c r="X710" i="19"/>
  <c r="Y710" i="19"/>
  <c r="Z710" i="19"/>
  <c r="AA710" i="19"/>
  <c r="AB710" i="19"/>
  <c r="AC710" i="19"/>
  <c r="AD710" i="19"/>
  <c r="AE710" i="19"/>
  <c r="A711" i="19"/>
  <c r="B711" i="19"/>
  <c r="C711" i="19"/>
  <c r="D711" i="19"/>
  <c r="E711" i="19"/>
  <c r="F711" i="19"/>
  <c r="G711" i="19"/>
  <c r="H711" i="19"/>
  <c r="I711" i="19"/>
  <c r="J711" i="19"/>
  <c r="K711" i="19"/>
  <c r="L711" i="19"/>
  <c r="M711" i="19"/>
  <c r="N711" i="19"/>
  <c r="O711" i="19"/>
  <c r="P711" i="19"/>
  <c r="Q711" i="19"/>
  <c r="R711" i="19"/>
  <c r="S711" i="19"/>
  <c r="T711" i="19"/>
  <c r="U711" i="19"/>
  <c r="V711" i="19"/>
  <c r="W711" i="19"/>
  <c r="X711" i="19"/>
  <c r="Y711" i="19"/>
  <c r="Z711" i="19"/>
  <c r="AA711" i="19"/>
  <c r="AB711" i="19"/>
  <c r="AC711" i="19"/>
  <c r="AD711" i="19"/>
  <c r="AE711" i="19"/>
  <c r="A712" i="19"/>
  <c r="B712" i="19"/>
  <c r="C712" i="19"/>
  <c r="D712" i="19"/>
  <c r="E712" i="19"/>
  <c r="F712" i="19"/>
  <c r="G712" i="19"/>
  <c r="H712" i="19"/>
  <c r="I712" i="19"/>
  <c r="J712" i="19"/>
  <c r="K712" i="19"/>
  <c r="L712" i="19"/>
  <c r="M712" i="19"/>
  <c r="N712" i="19"/>
  <c r="O712" i="19"/>
  <c r="P712" i="19"/>
  <c r="Q712" i="19"/>
  <c r="R712" i="19"/>
  <c r="S712" i="19"/>
  <c r="T712" i="19"/>
  <c r="U712" i="19"/>
  <c r="V712" i="19"/>
  <c r="W712" i="19"/>
  <c r="X712" i="19"/>
  <c r="Y712" i="19"/>
  <c r="Z712" i="19"/>
  <c r="AA712" i="19"/>
  <c r="AB712" i="19"/>
  <c r="AC712" i="19"/>
  <c r="AD712" i="19"/>
  <c r="AE712" i="19"/>
  <c r="A713" i="19"/>
  <c r="B713" i="19"/>
  <c r="C713" i="19"/>
  <c r="D713" i="19"/>
  <c r="E713" i="19"/>
  <c r="F713" i="19"/>
  <c r="G713" i="19"/>
  <c r="H713" i="19"/>
  <c r="I713" i="19"/>
  <c r="J713" i="19"/>
  <c r="K713" i="19"/>
  <c r="L713" i="19"/>
  <c r="M713" i="19"/>
  <c r="N713" i="19"/>
  <c r="O713" i="19"/>
  <c r="P713" i="19"/>
  <c r="Q713" i="19"/>
  <c r="R713" i="19"/>
  <c r="S713" i="19"/>
  <c r="T713" i="19"/>
  <c r="U713" i="19"/>
  <c r="V713" i="19"/>
  <c r="W713" i="19"/>
  <c r="X713" i="19"/>
  <c r="Y713" i="19"/>
  <c r="Z713" i="19"/>
  <c r="AA713" i="19"/>
  <c r="AB713" i="19"/>
  <c r="AC713" i="19"/>
  <c r="AD713" i="19"/>
  <c r="AE713" i="19"/>
  <c r="A714" i="19"/>
  <c r="B714" i="19"/>
  <c r="C714" i="19"/>
  <c r="D714" i="19"/>
  <c r="E714" i="19"/>
  <c r="F714" i="19"/>
  <c r="G714" i="19"/>
  <c r="H714" i="19"/>
  <c r="I714" i="19"/>
  <c r="J714" i="19"/>
  <c r="K714" i="19"/>
  <c r="L714" i="19"/>
  <c r="M714" i="19"/>
  <c r="N714" i="19"/>
  <c r="O714" i="19"/>
  <c r="P714" i="19"/>
  <c r="Q714" i="19"/>
  <c r="R714" i="19"/>
  <c r="S714" i="19"/>
  <c r="T714" i="19"/>
  <c r="U714" i="19"/>
  <c r="V714" i="19"/>
  <c r="W714" i="19"/>
  <c r="X714" i="19"/>
  <c r="Y714" i="19"/>
  <c r="Z714" i="19"/>
  <c r="AA714" i="19"/>
  <c r="AB714" i="19"/>
  <c r="AC714" i="19"/>
  <c r="AD714" i="19"/>
  <c r="AE714" i="19"/>
  <c r="A715" i="19"/>
  <c r="B715" i="19"/>
  <c r="C715" i="19"/>
  <c r="D715" i="19"/>
  <c r="E715" i="19"/>
  <c r="F715" i="19"/>
  <c r="G715" i="19"/>
  <c r="H715" i="19"/>
  <c r="I715" i="19"/>
  <c r="J715" i="19"/>
  <c r="K715" i="19"/>
  <c r="L715" i="19"/>
  <c r="M715" i="19"/>
  <c r="N715" i="19"/>
  <c r="O715" i="19"/>
  <c r="P715" i="19"/>
  <c r="Q715" i="19"/>
  <c r="R715" i="19"/>
  <c r="S715" i="19"/>
  <c r="T715" i="19"/>
  <c r="U715" i="19"/>
  <c r="V715" i="19"/>
  <c r="W715" i="19"/>
  <c r="X715" i="19"/>
  <c r="Y715" i="19"/>
  <c r="Z715" i="19"/>
  <c r="AA715" i="19"/>
  <c r="AB715" i="19"/>
  <c r="AC715" i="19"/>
  <c r="AD715" i="19"/>
  <c r="AE715" i="19"/>
  <c r="A716" i="19"/>
  <c r="B716" i="19"/>
  <c r="C716" i="19"/>
  <c r="D716" i="19"/>
  <c r="E716" i="19"/>
  <c r="F716" i="19"/>
  <c r="G716" i="19"/>
  <c r="H716" i="19"/>
  <c r="I716" i="19"/>
  <c r="J716" i="19"/>
  <c r="K716" i="19"/>
  <c r="L716" i="19"/>
  <c r="M716" i="19"/>
  <c r="N716" i="19"/>
  <c r="O716" i="19"/>
  <c r="P716" i="19"/>
  <c r="Q716" i="19"/>
  <c r="R716" i="19"/>
  <c r="S716" i="19"/>
  <c r="T716" i="19"/>
  <c r="U716" i="19"/>
  <c r="V716" i="19"/>
  <c r="W716" i="19"/>
  <c r="X716" i="19"/>
  <c r="Y716" i="19"/>
  <c r="Z716" i="19"/>
  <c r="AA716" i="19"/>
  <c r="AB716" i="19"/>
  <c r="AC716" i="19"/>
  <c r="AD716" i="19"/>
  <c r="AE716" i="19"/>
  <c r="A717" i="19"/>
  <c r="B717" i="19"/>
  <c r="C717" i="19"/>
  <c r="D717" i="19"/>
  <c r="E717" i="19"/>
  <c r="F717" i="19"/>
  <c r="G717" i="19"/>
  <c r="H717" i="19"/>
  <c r="I717" i="19"/>
  <c r="J717" i="19"/>
  <c r="K717" i="19"/>
  <c r="L717" i="19"/>
  <c r="M717" i="19"/>
  <c r="N717" i="19"/>
  <c r="O717" i="19"/>
  <c r="P717" i="19"/>
  <c r="Q717" i="19"/>
  <c r="R717" i="19"/>
  <c r="S717" i="19"/>
  <c r="T717" i="19"/>
  <c r="U717" i="19"/>
  <c r="V717" i="19"/>
  <c r="W717" i="19"/>
  <c r="X717" i="19"/>
  <c r="Y717" i="19"/>
  <c r="Z717" i="19"/>
  <c r="AA717" i="19"/>
  <c r="AB717" i="19"/>
  <c r="AC717" i="19"/>
  <c r="AD717" i="19"/>
  <c r="AE717" i="19"/>
  <c r="A718" i="19"/>
  <c r="B718" i="19"/>
  <c r="C718" i="19"/>
  <c r="D718" i="19"/>
  <c r="E718" i="19"/>
  <c r="F718" i="19"/>
  <c r="G718" i="19"/>
  <c r="H718" i="19"/>
  <c r="I718" i="19"/>
  <c r="J718" i="19"/>
  <c r="K718" i="19"/>
  <c r="L718" i="19"/>
  <c r="M718" i="19"/>
  <c r="N718" i="19"/>
  <c r="O718" i="19"/>
  <c r="P718" i="19"/>
  <c r="Q718" i="19"/>
  <c r="R718" i="19"/>
  <c r="S718" i="19"/>
  <c r="T718" i="19"/>
  <c r="U718" i="19"/>
  <c r="V718" i="19"/>
  <c r="W718" i="19"/>
  <c r="X718" i="19"/>
  <c r="Y718" i="19"/>
  <c r="Z718" i="19"/>
  <c r="AA718" i="19"/>
  <c r="AB718" i="19"/>
  <c r="AC718" i="19"/>
  <c r="AD718" i="19"/>
  <c r="AE718" i="19"/>
  <c r="A719" i="19"/>
  <c r="B719" i="19"/>
  <c r="C719" i="19"/>
  <c r="D719" i="19"/>
  <c r="E719" i="19"/>
  <c r="F719" i="19"/>
  <c r="G719" i="19"/>
  <c r="H719" i="19"/>
  <c r="I719" i="19"/>
  <c r="J719" i="19"/>
  <c r="K719" i="19"/>
  <c r="L719" i="19"/>
  <c r="M719" i="19"/>
  <c r="N719" i="19"/>
  <c r="O719" i="19"/>
  <c r="P719" i="19"/>
  <c r="Q719" i="19"/>
  <c r="R719" i="19"/>
  <c r="S719" i="19"/>
  <c r="T719" i="19"/>
  <c r="U719" i="19"/>
  <c r="V719" i="19"/>
  <c r="W719" i="19"/>
  <c r="X719" i="19"/>
  <c r="Y719" i="19"/>
  <c r="Z719" i="19"/>
  <c r="AA719" i="19"/>
  <c r="AB719" i="19"/>
  <c r="AC719" i="19"/>
  <c r="AD719" i="19"/>
  <c r="AE719" i="19"/>
  <c r="A720" i="19"/>
  <c r="B720" i="19"/>
  <c r="C720" i="19"/>
  <c r="D720" i="19"/>
  <c r="E720" i="19"/>
  <c r="F720" i="19"/>
  <c r="G720" i="19"/>
  <c r="H720" i="19"/>
  <c r="I720" i="19"/>
  <c r="J720" i="19"/>
  <c r="K720" i="19"/>
  <c r="L720" i="19"/>
  <c r="M720" i="19"/>
  <c r="N720" i="19"/>
  <c r="O720" i="19"/>
  <c r="P720" i="19"/>
  <c r="Q720" i="19"/>
  <c r="R720" i="19"/>
  <c r="S720" i="19"/>
  <c r="T720" i="19"/>
  <c r="U720" i="19"/>
  <c r="V720" i="19"/>
  <c r="W720" i="19"/>
  <c r="X720" i="19"/>
  <c r="Y720" i="19"/>
  <c r="Z720" i="19"/>
  <c r="AA720" i="19"/>
  <c r="AB720" i="19"/>
  <c r="AC720" i="19"/>
  <c r="AD720" i="19"/>
  <c r="AE720" i="19"/>
  <c r="A721" i="19"/>
  <c r="B721" i="19"/>
  <c r="C721" i="19"/>
  <c r="D721" i="19"/>
  <c r="E721" i="19"/>
  <c r="F721" i="19"/>
  <c r="G721" i="19"/>
  <c r="H721" i="19"/>
  <c r="I721" i="19"/>
  <c r="J721" i="19"/>
  <c r="K721" i="19"/>
  <c r="L721" i="19"/>
  <c r="M721" i="19"/>
  <c r="N721" i="19"/>
  <c r="O721" i="19"/>
  <c r="P721" i="19"/>
  <c r="Q721" i="19"/>
  <c r="R721" i="19"/>
  <c r="S721" i="19"/>
  <c r="T721" i="19"/>
  <c r="U721" i="19"/>
  <c r="V721" i="19"/>
  <c r="W721" i="19"/>
  <c r="X721" i="19"/>
  <c r="Y721" i="19"/>
  <c r="Z721" i="19"/>
  <c r="AA721" i="19"/>
  <c r="AB721" i="19"/>
  <c r="AC721" i="19"/>
  <c r="AD721" i="19"/>
  <c r="AE721" i="19"/>
  <c r="A722" i="19"/>
  <c r="B722" i="19"/>
  <c r="C722" i="19"/>
  <c r="D722" i="19"/>
  <c r="E722" i="19"/>
  <c r="F722" i="19"/>
  <c r="G722" i="19"/>
  <c r="H722" i="19"/>
  <c r="I722" i="19"/>
  <c r="J722" i="19"/>
  <c r="K722" i="19"/>
  <c r="L722" i="19"/>
  <c r="M722" i="19"/>
  <c r="N722" i="19"/>
  <c r="O722" i="19"/>
  <c r="P722" i="19"/>
  <c r="Q722" i="19"/>
  <c r="R722" i="19"/>
  <c r="S722" i="19"/>
  <c r="T722" i="19"/>
  <c r="U722" i="19"/>
  <c r="V722" i="19"/>
  <c r="W722" i="19"/>
  <c r="X722" i="19"/>
  <c r="Y722" i="19"/>
  <c r="Z722" i="19"/>
  <c r="AA722" i="19"/>
  <c r="AB722" i="19"/>
  <c r="AC722" i="19"/>
  <c r="AD722" i="19"/>
  <c r="AE722" i="19"/>
  <c r="A723" i="19"/>
  <c r="B723" i="19"/>
  <c r="C723" i="19"/>
  <c r="D723" i="19"/>
  <c r="E723" i="19"/>
  <c r="F723" i="19"/>
  <c r="G723" i="19"/>
  <c r="H723" i="19"/>
  <c r="I723" i="19"/>
  <c r="J723" i="19"/>
  <c r="K723" i="19"/>
  <c r="L723" i="19"/>
  <c r="M723" i="19"/>
  <c r="N723" i="19"/>
  <c r="O723" i="19"/>
  <c r="P723" i="19"/>
  <c r="Q723" i="19"/>
  <c r="R723" i="19"/>
  <c r="S723" i="19"/>
  <c r="T723" i="19"/>
  <c r="U723" i="19"/>
  <c r="V723" i="19"/>
  <c r="W723" i="19"/>
  <c r="X723" i="19"/>
  <c r="Y723" i="19"/>
  <c r="Z723" i="19"/>
  <c r="AA723" i="19"/>
  <c r="AB723" i="19"/>
  <c r="AC723" i="19"/>
  <c r="AD723" i="19"/>
  <c r="AE723" i="19"/>
  <c r="A724" i="19"/>
  <c r="B724" i="19"/>
  <c r="C724" i="19"/>
  <c r="D724" i="19"/>
  <c r="E724" i="19"/>
  <c r="F724" i="19"/>
  <c r="G724" i="19"/>
  <c r="H724" i="19"/>
  <c r="I724" i="19"/>
  <c r="J724" i="19"/>
  <c r="K724" i="19"/>
  <c r="L724" i="19"/>
  <c r="M724" i="19"/>
  <c r="N724" i="19"/>
  <c r="O724" i="19"/>
  <c r="P724" i="19"/>
  <c r="Q724" i="19"/>
  <c r="R724" i="19"/>
  <c r="S724" i="19"/>
  <c r="T724" i="19"/>
  <c r="U724" i="19"/>
  <c r="V724" i="19"/>
  <c r="W724" i="19"/>
  <c r="X724" i="19"/>
  <c r="Y724" i="19"/>
  <c r="Z724" i="19"/>
  <c r="AA724" i="19"/>
  <c r="AB724" i="19"/>
  <c r="AC724" i="19"/>
  <c r="AD724" i="19"/>
  <c r="AE724" i="19"/>
  <c r="A725" i="19"/>
  <c r="B725" i="19"/>
  <c r="C725" i="19"/>
  <c r="D725" i="19"/>
  <c r="E725" i="19"/>
  <c r="F725" i="19"/>
  <c r="G725" i="19"/>
  <c r="H725" i="19"/>
  <c r="I725" i="19"/>
  <c r="J725" i="19"/>
  <c r="K725" i="19"/>
  <c r="L725" i="19"/>
  <c r="M725" i="19"/>
  <c r="N725" i="19"/>
  <c r="O725" i="19"/>
  <c r="P725" i="19"/>
  <c r="Q725" i="19"/>
  <c r="R725" i="19"/>
  <c r="S725" i="19"/>
  <c r="T725" i="19"/>
  <c r="U725" i="19"/>
  <c r="V725" i="19"/>
  <c r="W725" i="19"/>
  <c r="X725" i="19"/>
  <c r="Y725" i="19"/>
  <c r="Z725" i="19"/>
  <c r="AA725" i="19"/>
  <c r="AB725" i="19"/>
  <c r="AC725" i="19"/>
  <c r="AD725" i="19"/>
  <c r="AE725" i="19"/>
  <c r="A726" i="19"/>
  <c r="B726" i="19"/>
  <c r="C726" i="19"/>
  <c r="D726" i="19"/>
  <c r="E726" i="19"/>
  <c r="F726" i="19"/>
  <c r="G726" i="19"/>
  <c r="H726" i="19"/>
  <c r="I726" i="19"/>
  <c r="J726" i="19"/>
  <c r="K726" i="19"/>
  <c r="L726" i="19"/>
  <c r="M726" i="19"/>
  <c r="N726" i="19"/>
  <c r="O726" i="19"/>
  <c r="P726" i="19"/>
  <c r="Q726" i="19"/>
  <c r="R726" i="19"/>
  <c r="S726" i="19"/>
  <c r="T726" i="19"/>
  <c r="U726" i="19"/>
  <c r="V726" i="19"/>
  <c r="W726" i="19"/>
  <c r="X726" i="19"/>
  <c r="Y726" i="19"/>
  <c r="Z726" i="19"/>
  <c r="AA726" i="19"/>
  <c r="AB726" i="19"/>
  <c r="AC726" i="19"/>
  <c r="AD726" i="19"/>
  <c r="AE726" i="19"/>
  <c r="A727" i="19"/>
  <c r="B727" i="19"/>
  <c r="C727" i="19"/>
  <c r="D727" i="19"/>
  <c r="E727" i="19"/>
  <c r="F727" i="19"/>
  <c r="G727" i="19"/>
  <c r="H727" i="19"/>
  <c r="I727" i="19"/>
  <c r="J727" i="19"/>
  <c r="K727" i="19"/>
  <c r="L727" i="19"/>
  <c r="M727" i="19"/>
  <c r="N727" i="19"/>
  <c r="O727" i="19"/>
  <c r="P727" i="19"/>
  <c r="Q727" i="19"/>
  <c r="R727" i="19"/>
  <c r="S727" i="19"/>
  <c r="T727" i="19"/>
  <c r="U727" i="19"/>
  <c r="V727" i="19"/>
  <c r="W727" i="19"/>
  <c r="X727" i="19"/>
  <c r="Y727" i="19"/>
  <c r="Z727" i="19"/>
  <c r="AA727" i="19"/>
  <c r="AB727" i="19"/>
  <c r="AC727" i="19"/>
  <c r="AD727" i="19"/>
  <c r="AE727" i="19"/>
  <c r="A728" i="19"/>
  <c r="B728" i="19"/>
  <c r="C728" i="19"/>
  <c r="D728" i="19"/>
  <c r="E728" i="19"/>
  <c r="F728" i="19"/>
  <c r="G728" i="19"/>
  <c r="H728" i="19"/>
  <c r="I728" i="19"/>
  <c r="J728" i="19"/>
  <c r="K728" i="19"/>
  <c r="L728" i="19"/>
  <c r="M728" i="19"/>
  <c r="N728" i="19"/>
  <c r="O728" i="19"/>
  <c r="P728" i="19"/>
  <c r="Q728" i="19"/>
  <c r="R728" i="19"/>
  <c r="S728" i="19"/>
  <c r="T728" i="19"/>
  <c r="U728" i="19"/>
  <c r="V728" i="19"/>
  <c r="W728" i="19"/>
  <c r="X728" i="19"/>
  <c r="Y728" i="19"/>
  <c r="Z728" i="19"/>
  <c r="AA728" i="19"/>
  <c r="AB728" i="19"/>
  <c r="AC728" i="19"/>
  <c r="AD728" i="19"/>
  <c r="AE728" i="19"/>
  <c r="A729" i="19"/>
  <c r="B729" i="19"/>
  <c r="C729" i="19"/>
  <c r="D729" i="19"/>
  <c r="E729" i="19"/>
  <c r="F729" i="19"/>
  <c r="G729" i="19"/>
  <c r="H729" i="19"/>
  <c r="I729" i="19"/>
  <c r="J729" i="19"/>
  <c r="K729" i="19"/>
  <c r="L729" i="19"/>
  <c r="M729" i="19"/>
  <c r="N729" i="19"/>
  <c r="O729" i="19"/>
  <c r="P729" i="19"/>
  <c r="Q729" i="19"/>
  <c r="R729" i="19"/>
  <c r="S729" i="19"/>
  <c r="T729" i="19"/>
  <c r="U729" i="19"/>
  <c r="V729" i="19"/>
  <c r="W729" i="19"/>
  <c r="X729" i="19"/>
  <c r="Y729" i="19"/>
  <c r="Z729" i="19"/>
  <c r="AA729" i="19"/>
  <c r="AB729" i="19"/>
  <c r="AC729" i="19"/>
  <c r="AD729" i="19"/>
  <c r="AE729" i="19"/>
  <c r="A730" i="19"/>
  <c r="B730" i="19"/>
  <c r="C730" i="19"/>
  <c r="D730" i="19"/>
  <c r="E730" i="19"/>
  <c r="F730" i="19"/>
  <c r="G730" i="19"/>
  <c r="H730" i="19"/>
  <c r="I730" i="19"/>
  <c r="J730" i="19"/>
  <c r="K730" i="19"/>
  <c r="L730" i="19"/>
  <c r="M730" i="19"/>
  <c r="N730" i="19"/>
  <c r="O730" i="19"/>
  <c r="P730" i="19"/>
  <c r="Q730" i="19"/>
  <c r="R730" i="19"/>
  <c r="S730" i="19"/>
  <c r="T730" i="19"/>
  <c r="U730" i="19"/>
  <c r="V730" i="19"/>
  <c r="W730" i="19"/>
  <c r="X730" i="19"/>
  <c r="Y730" i="19"/>
  <c r="Z730" i="19"/>
  <c r="AA730" i="19"/>
  <c r="AB730" i="19"/>
  <c r="AC730" i="19"/>
  <c r="AD730" i="19"/>
  <c r="AE730" i="19"/>
  <c r="A731" i="19"/>
  <c r="B731" i="19"/>
  <c r="C731" i="19"/>
  <c r="D731" i="19"/>
  <c r="E731" i="19"/>
  <c r="F731" i="19"/>
  <c r="G731" i="19"/>
  <c r="H731" i="19"/>
  <c r="I731" i="19"/>
  <c r="J731" i="19"/>
  <c r="K731" i="19"/>
  <c r="L731" i="19"/>
  <c r="M731" i="19"/>
  <c r="N731" i="19"/>
  <c r="O731" i="19"/>
  <c r="P731" i="19"/>
  <c r="Q731" i="19"/>
  <c r="R731" i="19"/>
  <c r="S731" i="19"/>
  <c r="T731" i="19"/>
  <c r="U731" i="19"/>
  <c r="V731" i="19"/>
  <c r="W731" i="19"/>
  <c r="X731" i="19"/>
  <c r="Y731" i="19"/>
  <c r="Z731" i="19"/>
  <c r="AA731" i="19"/>
  <c r="AB731" i="19"/>
  <c r="AC731" i="19"/>
  <c r="AD731" i="19"/>
  <c r="AE731" i="19"/>
  <c r="A732" i="19"/>
  <c r="B732" i="19"/>
  <c r="C732" i="19"/>
  <c r="D732" i="19"/>
  <c r="E732" i="19"/>
  <c r="F732" i="19"/>
  <c r="G732" i="19"/>
  <c r="H732" i="19"/>
  <c r="I732" i="19"/>
  <c r="J732" i="19"/>
  <c r="K732" i="19"/>
  <c r="L732" i="19"/>
  <c r="M732" i="19"/>
  <c r="N732" i="19"/>
  <c r="O732" i="19"/>
  <c r="P732" i="19"/>
  <c r="Q732" i="19"/>
  <c r="R732" i="19"/>
  <c r="S732" i="19"/>
  <c r="T732" i="19"/>
  <c r="U732" i="19"/>
  <c r="V732" i="19"/>
  <c r="W732" i="19"/>
  <c r="X732" i="19"/>
  <c r="Y732" i="19"/>
  <c r="Z732" i="19"/>
  <c r="AA732" i="19"/>
  <c r="AB732" i="19"/>
  <c r="AC732" i="19"/>
  <c r="AD732" i="19"/>
  <c r="AE732" i="19"/>
  <c r="A733" i="19"/>
  <c r="B733" i="19"/>
  <c r="C733" i="19"/>
  <c r="D733" i="19"/>
  <c r="E733" i="19"/>
  <c r="F733" i="19"/>
  <c r="G733" i="19"/>
  <c r="H733" i="19"/>
  <c r="I733" i="19"/>
  <c r="J733" i="19"/>
  <c r="K733" i="19"/>
  <c r="L733" i="19"/>
  <c r="M733" i="19"/>
  <c r="N733" i="19"/>
  <c r="O733" i="19"/>
  <c r="P733" i="19"/>
  <c r="Q733" i="19"/>
  <c r="R733" i="19"/>
  <c r="S733" i="19"/>
  <c r="T733" i="19"/>
  <c r="U733" i="19"/>
  <c r="V733" i="19"/>
  <c r="W733" i="19"/>
  <c r="X733" i="19"/>
  <c r="Y733" i="19"/>
  <c r="Z733" i="19"/>
  <c r="AA733" i="19"/>
  <c r="AB733" i="19"/>
  <c r="AC733" i="19"/>
  <c r="AD733" i="19"/>
  <c r="AE733" i="19"/>
  <c r="A734" i="19"/>
  <c r="B734" i="19"/>
  <c r="C734" i="19"/>
  <c r="D734" i="19"/>
  <c r="E734" i="19"/>
  <c r="F734" i="19"/>
  <c r="G734" i="19"/>
  <c r="H734" i="19"/>
  <c r="I734" i="19"/>
  <c r="J734" i="19"/>
  <c r="K734" i="19"/>
  <c r="L734" i="19"/>
  <c r="M734" i="19"/>
  <c r="N734" i="19"/>
  <c r="O734" i="19"/>
  <c r="P734" i="19"/>
  <c r="Q734" i="19"/>
  <c r="R734" i="19"/>
  <c r="S734" i="19"/>
  <c r="T734" i="19"/>
  <c r="U734" i="19"/>
  <c r="V734" i="19"/>
  <c r="W734" i="19"/>
  <c r="X734" i="19"/>
  <c r="Y734" i="19"/>
  <c r="Z734" i="19"/>
  <c r="AA734" i="19"/>
  <c r="AB734" i="19"/>
  <c r="AC734" i="19"/>
  <c r="AD734" i="19"/>
  <c r="AE734" i="19"/>
  <c r="A735" i="19"/>
  <c r="B735" i="19"/>
  <c r="C735" i="19"/>
  <c r="D735" i="19"/>
  <c r="E735" i="19"/>
  <c r="F735" i="19"/>
  <c r="G735" i="19"/>
  <c r="H735" i="19"/>
  <c r="I735" i="19"/>
  <c r="J735" i="19"/>
  <c r="K735" i="19"/>
  <c r="L735" i="19"/>
  <c r="M735" i="19"/>
  <c r="N735" i="19"/>
  <c r="O735" i="19"/>
  <c r="P735" i="19"/>
  <c r="Q735" i="19"/>
  <c r="R735" i="19"/>
  <c r="S735" i="19"/>
  <c r="T735" i="19"/>
  <c r="U735" i="19"/>
  <c r="V735" i="19"/>
  <c r="W735" i="19"/>
  <c r="X735" i="19"/>
  <c r="Y735" i="19"/>
  <c r="Z735" i="19"/>
  <c r="AA735" i="19"/>
  <c r="AB735" i="19"/>
  <c r="AC735" i="19"/>
  <c r="AD735" i="19"/>
  <c r="AE735" i="19"/>
  <c r="A736" i="19"/>
  <c r="B736" i="19"/>
  <c r="C736" i="19"/>
  <c r="D736" i="19"/>
  <c r="E736" i="19"/>
  <c r="F736" i="19"/>
  <c r="G736" i="19"/>
  <c r="H736" i="19"/>
  <c r="I736" i="19"/>
  <c r="J736" i="19"/>
  <c r="K736" i="19"/>
  <c r="L736" i="19"/>
  <c r="M736" i="19"/>
  <c r="N736" i="19"/>
  <c r="O736" i="19"/>
  <c r="P736" i="19"/>
  <c r="Q736" i="19"/>
  <c r="R736" i="19"/>
  <c r="S736" i="19"/>
  <c r="T736" i="19"/>
  <c r="U736" i="19"/>
  <c r="V736" i="19"/>
  <c r="W736" i="19"/>
  <c r="X736" i="19"/>
  <c r="Y736" i="19"/>
  <c r="Z736" i="19"/>
  <c r="AA736" i="19"/>
  <c r="AB736" i="19"/>
  <c r="AC736" i="19"/>
  <c r="AD736" i="19"/>
  <c r="AE736" i="19"/>
  <c r="A737" i="19"/>
  <c r="B737" i="19"/>
  <c r="C737" i="19"/>
  <c r="D737" i="19"/>
  <c r="E737" i="19"/>
  <c r="F737" i="19"/>
  <c r="G737" i="19"/>
  <c r="H737" i="19"/>
  <c r="I737" i="19"/>
  <c r="J737" i="19"/>
  <c r="K737" i="19"/>
  <c r="L737" i="19"/>
  <c r="M737" i="19"/>
  <c r="N737" i="19"/>
  <c r="O737" i="19"/>
  <c r="P737" i="19"/>
  <c r="Q737" i="19"/>
  <c r="R737" i="19"/>
  <c r="S737" i="19"/>
  <c r="T737" i="19"/>
  <c r="U737" i="19"/>
  <c r="V737" i="19"/>
  <c r="W737" i="19"/>
  <c r="X737" i="19"/>
  <c r="Y737" i="19"/>
  <c r="Z737" i="19"/>
  <c r="AA737" i="19"/>
  <c r="AB737" i="19"/>
  <c r="AC737" i="19"/>
  <c r="AD737" i="19"/>
  <c r="AE737" i="19"/>
  <c r="A738" i="19"/>
  <c r="B738" i="19"/>
  <c r="C738" i="19"/>
  <c r="D738" i="19"/>
  <c r="E738" i="19"/>
  <c r="F738" i="19"/>
  <c r="G738" i="19"/>
  <c r="H738" i="19"/>
  <c r="I738" i="19"/>
  <c r="J738" i="19"/>
  <c r="K738" i="19"/>
  <c r="L738" i="19"/>
  <c r="M738" i="19"/>
  <c r="N738" i="19"/>
  <c r="O738" i="19"/>
  <c r="P738" i="19"/>
  <c r="Q738" i="19"/>
  <c r="R738" i="19"/>
  <c r="S738" i="19"/>
  <c r="T738" i="19"/>
  <c r="U738" i="19"/>
  <c r="V738" i="19"/>
  <c r="W738" i="19"/>
  <c r="X738" i="19"/>
  <c r="Y738" i="19"/>
  <c r="Z738" i="19"/>
  <c r="AA738" i="19"/>
  <c r="AB738" i="19"/>
  <c r="AC738" i="19"/>
  <c r="AD738" i="19"/>
  <c r="AE738" i="19"/>
  <c r="A739" i="19"/>
  <c r="B739" i="19"/>
  <c r="C739" i="19"/>
  <c r="D739" i="19"/>
  <c r="E739" i="19"/>
  <c r="F739" i="19"/>
  <c r="G739" i="19"/>
  <c r="H739" i="19"/>
  <c r="I739" i="19"/>
  <c r="J739" i="19"/>
  <c r="K739" i="19"/>
  <c r="L739" i="19"/>
  <c r="M739" i="19"/>
  <c r="N739" i="19"/>
  <c r="O739" i="19"/>
  <c r="P739" i="19"/>
  <c r="Q739" i="19"/>
  <c r="R739" i="19"/>
  <c r="S739" i="19"/>
  <c r="T739" i="19"/>
  <c r="U739" i="19"/>
  <c r="V739" i="19"/>
  <c r="W739" i="19"/>
  <c r="X739" i="19"/>
  <c r="Y739" i="19"/>
  <c r="Z739" i="19"/>
  <c r="AA739" i="19"/>
  <c r="AB739" i="19"/>
  <c r="AC739" i="19"/>
  <c r="AD739" i="19"/>
  <c r="AE739" i="19"/>
  <c r="A740" i="19"/>
  <c r="B740" i="19"/>
  <c r="C740" i="19"/>
  <c r="D740" i="19"/>
  <c r="E740" i="19"/>
  <c r="F740" i="19"/>
  <c r="G740" i="19"/>
  <c r="H740" i="19"/>
  <c r="I740" i="19"/>
  <c r="J740" i="19"/>
  <c r="K740" i="19"/>
  <c r="L740" i="19"/>
  <c r="M740" i="19"/>
  <c r="N740" i="19"/>
  <c r="O740" i="19"/>
  <c r="P740" i="19"/>
  <c r="Q740" i="19"/>
  <c r="R740" i="19"/>
  <c r="S740" i="19"/>
  <c r="T740" i="19"/>
  <c r="U740" i="19"/>
  <c r="V740" i="19"/>
  <c r="W740" i="19"/>
  <c r="X740" i="19"/>
  <c r="Y740" i="19"/>
  <c r="Z740" i="19"/>
  <c r="AA740" i="19"/>
  <c r="AB740" i="19"/>
  <c r="AC740" i="19"/>
  <c r="AD740" i="19"/>
  <c r="AE740" i="19"/>
  <c r="A741" i="19"/>
  <c r="B741" i="19"/>
  <c r="C741" i="19"/>
  <c r="D741" i="19"/>
  <c r="E741" i="19"/>
  <c r="F741" i="19"/>
  <c r="G741" i="19"/>
  <c r="H741" i="19"/>
  <c r="I741" i="19"/>
  <c r="J741" i="19"/>
  <c r="K741" i="19"/>
  <c r="L741" i="19"/>
  <c r="M741" i="19"/>
  <c r="N741" i="19"/>
  <c r="O741" i="19"/>
  <c r="P741" i="19"/>
  <c r="Q741" i="19"/>
  <c r="R741" i="19"/>
  <c r="S741" i="19"/>
  <c r="T741" i="19"/>
  <c r="U741" i="19"/>
  <c r="V741" i="19"/>
  <c r="W741" i="19"/>
  <c r="X741" i="19"/>
  <c r="Y741" i="19"/>
  <c r="Z741" i="19"/>
  <c r="AA741" i="19"/>
  <c r="AB741" i="19"/>
  <c r="AC741" i="19"/>
  <c r="AD741" i="19"/>
  <c r="AE741" i="19"/>
  <c r="A742" i="19"/>
  <c r="B742" i="19"/>
  <c r="C742" i="19"/>
  <c r="D742" i="19"/>
  <c r="E742" i="19"/>
  <c r="F742" i="19"/>
  <c r="G742" i="19"/>
  <c r="H742" i="19"/>
  <c r="I742" i="19"/>
  <c r="J742" i="19"/>
  <c r="K742" i="19"/>
  <c r="L742" i="19"/>
  <c r="M742" i="19"/>
  <c r="N742" i="19"/>
  <c r="O742" i="19"/>
  <c r="P742" i="19"/>
  <c r="Q742" i="19"/>
  <c r="R742" i="19"/>
  <c r="S742" i="19"/>
  <c r="T742" i="19"/>
  <c r="U742" i="19"/>
  <c r="V742" i="19"/>
  <c r="W742" i="19"/>
  <c r="X742" i="19"/>
  <c r="Y742" i="19"/>
  <c r="Z742" i="19"/>
  <c r="AA742" i="19"/>
  <c r="AB742" i="19"/>
  <c r="AC742" i="19"/>
  <c r="AD742" i="19"/>
  <c r="AE742" i="19"/>
  <c r="A743" i="19"/>
  <c r="B743" i="19"/>
  <c r="C743" i="19"/>
  <c r="D743" i="19"/>
  <c r="E743" i="19"/>
  <c r="F743" i="19"/>
  <c r="G743" i="19"/>
  <c r="H743" i="19"/>
  <c r="I743" i="19"/>
  <c r="J743" i="19"/>
  <c r="K743" i="19"/>
  <c r="L743" i="19"/>
  <c r="M743" i="19"/>
  <c r="N743" i="19"/>
  <c r="O743" i="19"/>
  <c r="P743" i="19"/>
  <c r="Q743" i="19"/>
  <c r="R743" i="19"/>
  <c r="S743" i="19"/>
  <c r="T743" i="19"/>
  <c r="U743" i="19"/>
  <c r="V743" i="19"/>
  <c r="W743" i="19"/>
  <c r="X743" i="19"/>
  <c r="Y743" i="19"/>
  <c r="Z743" i="19"/>
  <c r="AA743" i="19"/>
  <c r="AB743" i="19"/>
  <c r="AC743" i="19"/>
  <c r="AD743" i="19"/>
  <c r="AE743" i="19"/>
  <c r="A744" i="19"/>
  <c r="B744" i="19"/>
  <c r="C744" i="19"/>
  <c r="D744" i="19"/>
  <c r="E744" i="19"/>
  <c r="F744" i="19"/>
  <c r="G744" i="19"/>
  <c r="H744" i="19"/>
  <c r="I744" i="19"/>
  <c r="J744" i="19"/>
  <c r="K744" i="19"/>
  <c r="L744" i="19"/>
  <c r="M744" i="19"/>
  <c r="N744" i="19"/>
  <c r="O744" i="19"/>
  <c r="P744" i="19"/>
  <c r="Q744" i="19"/>
  <c r="R744" i="19"/>
  <c r="S744" i="19"/>
  <c r="T744" i="19"/>
  <c r="U744" i="19"/>
  <c r="V744" i="19"/>
  <c r="W744" i="19"/>
  <c r="X744" i="19"/>
  <c r="Y744" i="19"/>
  <c r="Z744" i="19"/>
  <c r="AA744" i="19"/>
  <c r="AB744" i="19"/>
  <c r="AC744" i="19"/>
  <c r="AD744" i="19"/>
  <c r="AE744" i="19"/>
  <c r="A745" i="19"/>
  <c r="B745" i="19"/>
  <c r="C745" i="19"/>
  <c r="D745" i="19"/>
  <c r="E745" i="19"/>
  <c r="F745" i="19"/>
  <c r="G745" i="19"/>
  <c r="H745" i="19"/>
  <c r="I745" i="19"/>
  <c r="J745" i="19"/>
  <c r="K745" i="19"/>
  <c r="L745" i="19"/>
  <c r="M745" i="19"/>
  <c r="N745" i="19"/>
  <c r="O745" i="19"/>
  <c r="P745" i="19"/>
  <c r="Q745" i="19"/>
  <c r="R745" i="19"/>
  <c r="S745" i="19"/>
  <c r="T745" i="19"/>
  <c r="U745" i="19"/>
  <c r="V745" i="19"/>
  <c r="W745" i="19"/>
  <c r="X745" i="19"/>
  <c r="Y745" i="19"/>
  <c r="Z745" i="19"/>
  <c r="AA745" i="19"/>
  <c r="AB745" i="19"/>
  <c r="AC745" i="19"/>
  <c r="AD745" i="19"/>
  <c r="AE745" i="19"/>
  <c r="A746" i="19"/>
  <c r="B746" i="19"/>
  <c r="C746" i="19"/>
  <c r="D746" i="19"/>
  <c r="E746" i="19"/>
  <c r="F746" i="19"/>
  <c r="G746" i="19"/>
  <c r="H746" i="19"/>
  <c r="I746" i="19"/>
  <c r="J746" i="19"/>
  <c r="K746" i="19"/>
  <c r="L746" i="19"/>
  <c r="M746" i="19"/>
  <c r="N746" i="19"/>
  <c r="O746" i="19"/>
  <c r="P746" i="19"/>
  <c r="Q746" i="19"/>
  <c r="R746" i="19"/>
  <c r="S746" i="19"/>
  <c r="T746" i="19"/>
  <c r="U746" i="19"/>
  <c r="V746" i="19"/>
  <c r="W746" i="19"/>
  <c r="X746" i="19"/>
  <c r="Y746" i="19"/>
  <c r="Z746" i="19"/>
  <c r="AA746" i="19"/>
  <c r="AB746" i="19"/>
  <c r="AC746" i="19"/>
  <c r="AD746" i="19"/>
  <c r="AE746" i="19"/>
  <c r="A747" i="19"/>
  <c r="B747" i="19"/>
  <c r="C747" i="19"/>
  <c r="D747" i="19"/>
  <c r="E747" i="19"/>
  <c r="F747" i="19"/>
  <c r="G747" i="19"/>
  <c r="H747" i="19"/>
  <c r="I747" i="19"/>
  <c r="J747" i="19"/>
  <c r="K747" i="19"/>
  <c r="L747" i="19"/>
  <c r="M747" i="19"/>
  <c r="N747" i="19"/>
  <c r="O747" i="19"/>
  <c r="P747" i="19"/>
  <c r="Q747" i="19"/>
  <c r="R747" i="19"/>
  <c r="S747" i="19"/>
  <c r="T747" i="19"/>
  <c r="U747" i="19"/>
  <c r="V747" i="19"/>
  <c r="W747" i="19"/>
  <c r="X747" i="19"/>
  <c r="Y747" i="19"/>
  <c r="Z747" i="19"/>
  <c r="AA747" i="19"/>
  <c r="AB747" i="19"/>
  <c r="AC747" i="19"/>
  <c r="AD747" i="19"/>
  <c r="AE747" i="19"/>
  <c r="A748" i="19"/>
  <c r="B748" i="19"/>
  <c r="C748" i="19"/>
  <c r="D748" i="19"/>
  <c r="E748" i="19"/>
  <c r="F748" i="19"/>
  <c r="G748" i="19"/>
  <c r="H748" i="19"/>
  <c r="I748" i="19"/>
  <c r="J748" i="19"/>
  <c r="K748" i="19"/>
  <c r="L748" i="19"/>
  <c r="M748" i="19"/>
  <c r="N748" i="19"/>
  <c r="O748" i="19"/>
  <c r="P748" i="19"/>
  <c r="Q748" i="19"/>
  <c r="R748" i="19"/>
  <c r="S748" i="19"/>
  <c r="T748" i="19"/>
  <c r="U748" i="19"/>
  <c r="V748" i="19"/>
  <c r="W748" i="19"/>
  <c r="X748" i="19"/>
  <c r="Y748" i="19"/>
  <c r="Z748" i="19"/>
  <c r="AA748" i="19"/>
  <c r="AB748" i="19"/>
  <c r="AC748" i="19"/>
  <c r="AD748" i="19"/>
  <c r="AE748" i="19"/>
  <c r="A749" i="19"/>
  <c r="B749" i="19"/>
  <c r="C749" i="19"/>
  <c r="D749" i="19"/>
  <c r="E749" i="19"/>
  <c r="F749" i="19"/>
  <c r="G749" i="19"/>
  <c r="H749" i="19"/>
  <c r="I749" i="19"/>
  <c r="J749" i="19"/>
  <c r="K749" i="19"/>
  <c r="L749" i="19"/>
  <c r="M749" i="19"/>
  <c r="N749" i="19"/>
  <c r="O749" i="19"/>
  <c r="P749" i="19"/>
  <c r="Q749" i="19"/>
  <c r="R749" i="19"/>
  <c r="S749" i="19"/>
  <c r="T749" i="19"/>
  <c r="U749" i="19"/>
  <c r="V749" i="19"/>
  <c r="W749" i="19"/>
  <c r="X749" i="19"/>
  <c r="Y749" i="19"/>
  <c r="Z749" i="19"/>
  <c r="AA749" i="19"/>
  <c r="AB749" i="19"/>
  <c r="AC749" i="19"/>
  <c r="AD749" i="19"/>
  <c r="AE749" i="19"/>
  <c r="A750" i="19"/>
  <c r="B750" i="19"/>
  <c r="C750" i="19"/>
  <c r="D750" i="19"/>
  <c r="E750" i="19"/>
  <c r="F750" i="19"/>
  <c r="G750" i="19"/>
  <c r="H750" i="19"/>
  <c r="I750" i="19"/>
  <c r="J750" i="19"/>
  <c r="K750" i="19"/>
  <c r="L750" i="19"/>
  <c r="M750" i="19"/>
  <c r="N750" i="19"/>
  <c r="O750" i="19"/>
  <c r="P750" i="19"/>
  <c r="Q750" i="19"/>
  <c r="R750" i="19"/>
  <c r="S750" i="19"/>
  <c r="T750" i="19"/>
  <c r="U750" i="19"/>
  <c r="V750" i="19"/>
  <c r="W750" i="19"/>
  <c r="X750" i="19"/>
  <c r="Y750" i="19"/>
  <c r="Z750" i="19"/>
  <c r="AA750" i="19"/>
  <c r="AB750" i="19"/>
  <c r="AC750" i="19"/>
  <c r="AD750" i="19"/>
  <c r="AE750" i="19"/>
  <c r="A751" i="19"/>
  <c r="B751" i="19"/>
  <c r="C751" i="19"/>
  <c r="D751" i="19"/>
  <c r="E751" i="19"/>
  <c r="F751" i="19"/>
  <c r="G751" i="19"/>
  <c r="H751" i="19"/>
  <c r="I751" i="19"/>
  <c r="J751" i="19"/>
  <c r="K751" i="19"/>
  <c r="L751" i="19"/>
  <c r="M751" i="19"/>
  <c r="N751" i="19"/>
  <c r="O751" i="19"/>
  <c r="P751" i="19"/>
  <c r="Q751" i="19"/>
  <c r="R751" i="19"/>
  <c r="S751" i="19"/>
  <c r="T751" i="19"/>
  <c r="U751" i="19"/>
  <c r="V751" i="19"/>
  <c r="W751" i="19"/>
  <c r="X751" i="19"/>
  <c r="Y751" i="19"/>
  <c r="Z751" i="19"/>
  <c r="AA751" i="19"/>
  <c r="AB751" i="19"/>
  <c r="AC751" i="19"/>
  <c r="AD751" i="19"/>
  <c r="AE751" i="19"/>
  <c r="A752" i="19"/>
  <c r="B752" i="19"/>
  <c r="C752" i="19"/>
  <c r="D752" i="19"/>
  <c r="E752" i="19"/>
  <c r="F752" i="19"/>
  <c r="G752" i="19"/>
  <c r="H752" i="19"/>
  <c r="I752" i="19"/>
  <c r="J752" i="19"/>
  <c r="K752" i="19"/>
  <c r="L752" i="19"/>
  <c r="M752" i="19"/>
  <c r="N752" i="19"/>
  <c r="O752" i="19"/>
  <c r="P752" i="19"/>
  <c r="Q752" i="19"/>
  <c r="R752" i="19"/>
  <c r="S752" i="19"/>
  <c r="T752" i="19"/>
  <c r="U752" i="19"/>
  <c r="V752" i="19"/>
  <c r="W752" i="19"/>
  <c r="X752" i="19"/>
  <c r="Y752" i="19"/>
  <c r="Z752" i="19"/>
  <c r="AA752" i="19"/>
  <c r="AB752" i="19"/>
  <c r="AC752" i="19"/>
  <c r="AD752" i="19"/>
  <c r="AE752" i="19"/>
  <c r="A753" i="19"/>
  <c r="B753" i="19"/>
  <c r="C753" i="19"/>
  <c r="D753" i="19"/>
  <c r="E753" i="19"/>
  <c r="F753" i="19"/>
  <c r="G753" i="19"/>
  <c r="H753" i="19"/>
  <c r="I753" i="19"/>
  <c r="J753" i="19"/>
  <c r="K753" i="19"/>
  <c r="L753" i="19"/>
  <c r="M753" i="19"/>
  <c r="N753" i="19"/>
  <c r="O753" i="19"/>
  <c r="P753" i="19"/>
  <c r="Q753" i="19"/>
  <c r="R753" i="19"/>
  <c r="S753" i="19"/>
  <c r="T753" i="19"/>
  <c r="U753" i="19"/>
  <c r="V753" i="19"/>
  <c r="W753" i="19"/>
  <c r="X753" i="19"/>
  <c r="Y753" i="19"/>
  <c r="Z753" i="19"/>
  <c r="AA753" i="19"/>
  <c r="AB753" i="19"/>
  <c r="AC753" i="19"/>
  <c r="AD753" i="19"/>
  <c r="AE753" i="19"/>
  <c r="A754" i="19"/>
  <c r="B754" i="19"/>
  <c r="C754" i="19"/>
  <c r="D754" i="19"/>
  <c r="E754" i="19"/>
  <c r="F754" i="19"/>
  <c r="G754" i="19"/>
  <c r="H754" i="19"/>
  <c r="I754" i="19"/>
  <c r="J754" i="19"/>
  <c r="K754" i="19"/>
  <c r="L754" i="19"/>
  <c r="M754" i="19"/>
  <c r="N754" i="19"/>
  <c r="O754" i="19"/>
  <c r="P754" i="19"/>
  <c r="Q754" i="19"/>
  <c r="R754" i="19"/>
  <c r="S754" i="19"/>
  <c r="T754" i="19"/>
  <c r="U754" i="19"/>
  <c r="V754" i="19"/>
  <c r="W754" i="19"/>
  <c r="X754" i="19"/>
  <c r="Y754" i="19"/>
  <c r="Z754" i="19"/>
  <c r="AA754" i="19"/>
  <c r="AB754" i="19"/>
  <c r="AC754" i="19"/>
  <c r="AD754" i="19"/>
  <c r="AE754" i="19"/>
  <c r="A755" i="19"/>
  <c r="B755" i="19"/>
  <c r="C755" i="19"/>
  <c r="D755" i="19"/>
  <c r="E755" i="19"/>
  <c r="F755" i="19"/>
  <c r="G755" i="19"/>
  <c r="H755" i="19"/>
  <c r="I755" i="19"/>
  <c r="J755" i="19"/>
  <c r="K755" i="19"/>
  <c r="L755" i="19"/>
  <c r="M755" i="19"/>
  <c r="N755" i="19"/>
  <c r="O755" i="19"/>
  <c r="P755" i="19"/>
  <c r="Q755" i="19"/>
  <c r="R755" i="19"/>
  <c r="S755" i="19"/>
  <c r="T755" i="19"/>
  <c r="U755" i="19"/>
  <c r="V755" i="19"/>
  <c r="W755" i="19"/>
  <c r="X755" i="19"/>
  <c r="Y755" i="19"/>
  <c r="Z755" i="19"/>
  <c r="AA755" i="19"/>
  <c r="AB755" i="19"/>
  <c r="AC755" i="19"/>
  <c r="AD755" i="19"/>
  <c r="AE755" i="19"/>
  <c r="A756" i="19"/>
  <c r="B756" i="19"/>
  <c r="C756" i="19"/>
  <c r="D756" i="19"/>
  <c r="E756" i="19"/>
  <c r="F756" i="19"/>
  <c r="G756" i="19"/>
  <c r="H756" i="19"/>
  <c r="I756" i="19"/>
  <c r="J756" i="19"/>
  <c r="K756" i="19"/>
  <c r="L756" i="19"/>
  <c r="M756" i="19"/>
  <c r="N756" i="19"/>
  <c r="O756" i="19"/>
  <c r="P756" i="19"/>
  <c r="Q756" i="19"/>
  <c r="R756" i="19"/>
  <c r="S756" i="19"/>
  <c r="T756" i="19"/>
  <c r="U756" i="19"/>
  <c r="V756" i="19"/>
  <c r="W756" i="19"/>
  <c r="X756" i="19"/>
  <c r="Y756" i="19"/>
  <c r="Z756" i="19"/>
  <c r="AA756" i="19"/>
  <c r="AB756" i="19"/>
  <c r="AC756" i="19"/>
  <c r="AD756" i="19"/>
  <c r="AE756" i="19"/>
  <c r="A757" i="19"/>
  <c r="B757" i="19"/>
  <c r="C757" i="19"/>
  <c r="D757" i="19"/>
  <c r="E757" i="19"/>
  <c r="F757" i="19"/>
  <c r="G757" i="19"/>
  <c r="H757" i="19"/>
  <c r="I757" i="19"/>
  <c r="J757" i="19"/>
  <c r="K757" i="19"/>
  <c r="L757" i="19"/>
  <c r="M757" i="19"/>
  <c r="N757" i="19"/>
  <c r="O757" i="19"/>
  <c r="P757" i="19"/>
  <c r="Q757" i="19"/>
  <c r="R757" i="19"/>
  <c r="S757" i="19"/>
  <c r="T757" i="19"/>
  <c r="U757" i="19"/>
  <c r="V757" i="19"/>
  <c r="W757" i="19"/>
  <c r="X757" i="19"/>
  <c r="Y757" i="19"/>
  <c r="Z757" i="19"/>
  <c r="AA757" i="19"/>
  <c r="AB757" i="19"/>
  <c r="AC757" i="19"/>
  <c r="AD757" i="19"/>
  <c r="AE757" i="19"/>
  <c r="A758" i="19"/>
  <c r="B758" i="19"/>
  <c r="C758" i="19"/>
  <c r="D758" i="19"/>
  <c r="E758" i="19"/>
  <c r="F758" i="19"/>
  <c r="G758" i="19"/>
  <c r="H758" i="19"/>
  <c r="I758" i="19"/>
  <c r="J758" i="19"/>
  <c r="K758" i="19"/>
  <c r="L758" i="19"/>
  <c r="M758" i="19"/>
  <c r="N758" i="19"/>
  <c r="O758" i="19"/>
  <c r="P758" i="19"/>
  <c r="Q758" i="19"/>
  <c r="R758" i="19"/>
  <c r="S758" i="19"/>
  <c r="T758" i="19"/>
  <c r="U758" i="19"/>
  <c r="V758" i="19"/>
  <c r="W758" i="19"/>
  <c r="X758" i="19"/>
  <c r="Y758" i="19"/>
  <c r="Z758" i="19"/>
  <c r="AA758" i="19"/>
  <c r="AB758" i="19"/>
  <c r="AC758" i="19"/>
  <c r="AD758" i="19"/>
  <c r="AE758" i="19"/>
  <c r="A759" i="19"/>
  <c r="B759" i="19"/>
  <c r="C759" i="19"/>
  <c r="D759" i="19"/>
  <c r="E759" i="19"/>
  <c r="F759" i="19"/>
  <c r="G759" i="19"/>
  <c r="H759" i="19"/>
  <c r="I759" i="19"/>
  <c r="J759" i="19"/>
  <c r="K759" i="19"/>
  <c r="L759" i="19"/>
  <c r="M759" i="19"/>
  <c r="N759" i="19"/>
  <c r="O759" i="19"/>
  <c r="P759" i="19"/>
  <c r="Q759" i="19"/>
  <c r="R759" i="19"/>
  <c r="S759" i="19"/>
  <c r="T759" i="19"/>
  <c r="U759" i="19"/>
  <c r="V759" i="19"/>
  <c r="W759" i="19"/>
  <c r="X759" i="19"/>
  <c r="Y759" i="19"/>
  <c r="Z759" i="19"/>
  <c r="AA759" i="19"/>
  <c r="AB759" i="19"/>
  <c r="AC759" i="19"/>
  <c r="AD759" i="19"/>
  <c r="AE759" i="19"/>
  <c r="A760" i="19"/>
  <c r="B760" i="19"/>
  <c r="C760" i="19"/>
  <c r="D760" i="19"/>
  <c r="E760" i="19"/>
  <c r="F760" i="19"/>
  <c r="G760" i="19"/>
  <c r="H760" i="19"/>
  <c r="I760" i="19"/>
  <c r="J760" i="19"/>
  <c r="K760" i="19"/>
  <c r="L760" i="19"/>
  <c r="M760" i="19"/>
  <c r="N760" i="19"/>
  <c r="O760" i="19"/>
  <c r="P760" i="19"/>
  <c r="Q760" i="19"/>
  <c r="R760" i="19"/>
  <c r="S760" i="19"/>
  <c r="T760" i="19"/>
  <c r="U760" i="19"/>
  <c r="V760" i="19"/>
  <c r="W760" i="19"/>
  <c r="X760" i="19"/>
  <c r="Y760" i="19"/>
  <c r="Z760" i="19"/>
  <c r="AA760" i="19"/>
  <c r="AB760" i="19"/>
  <c r="AC760" i="19"/>
  <c r="AD760" i="19"/>
  <c r="AE760" i="19"/>
  <c r="A761" i="19"/>
  <c r="B761" i="19"/>
  <c r="C761" i="19"/>
  <c r="D761" i="19"/>
  <c r="E761" i="19"/>
  <c r="F761" i="19"/>
  <c r="G761" i="19"/>
  <c r="H761" i="19"/>
  <c r="I761" i="19"/>
  <c r="J761" i="19"/>
  <c r="K761" i="19"/>
  <c r="L761" i="19"/>
  <c r="M761" i="19"/>
  <c r="N761" i="19"/>
  <c r="O761" i="19"/>
  <c r="P761" i="19"/>
  <c r="Q761" i="19"/>
  <c r="R761" i="19"/>
  <c r="S761" i="19"/>
  <c r="T761" i="19"/>
  <c r="U761" i="19"/>
  <c r="V761" i="19"/>
  <c r="W761" i="19"/>
  <c r="X761" i="19"/>
  <c r="Y761" i="19"/>
  <c r="Z761" i="19"/>
  <c r="AA761" i="19"/>
  <c r="AB761" i="19"/>
  <c r="AC761" i="19"/>
  <c r="AD761" i="19"/>
  <c r="AE761" i="19"/>
  <c r="A762" i="19"/>
  <c r="B762" i="19"/>
  <c r="C762" i="19"/>
  <c r="D762" i="19"/>
  <c r="E762" i="19"/>
  <c r="F762" i="19"/>
  <c r="G762" i="19"/>
  <c r="H762" i="19"/>
  <c r="I762" i="19"/>
  <c r="J762" i="19"/>
  <c r="K762" i="19"/>
  <c r="L762" i="19"/>
  <c r="M762" i="19"/>
  <c r="N762" i="19"/>
  <c r="O762" i="19"/>
  <c r="P762" i="19"/>
  <c r="Q762" i="19"/>
  <c r="R762" i="19"/>
  <c r="S762" i="19"/>
  <c r="T762" i="19"/>
  <c r="U762" i="19"/>
  <c r="V762" i="19"/>
  <c r="W762" i="19"/>
  <c r="X762" i="19"/>
  <c r="Y762" i="19"/>
  <c r="Z762" i="19"/>
  <c r="AA762" i="19"/>
  <c r="AB762" i="19"/>
  <c r="AC762" i="19"/>
  <c r="AD762" i="19"/>
  <c r="AE762" i="19"/>
  <c r="A763" i="19"/>
  <c r="B763" i="19"/>
  <c r="C763" i="19"/>
  <c r="D763" i="19"/>
  <c r="E763" i="19"/>
  <c r="F763" i="19"/>
  <c r="G763" i="19"/>
  <c r="H763" i="19"/>
  <c r="I763" i="19"/>
  <c r="J763" i="19"/>
  <c r="K763" i="19"/>
  <c r="L763" i="19"/>
  <c r="M763" i="19"/>
  <c r="N763" i="19"/>
  <c r="O763" i="19"/>
  <c r="P763" i="19"/>
  <c r="Q763" i="19"/>
  <c r="R763" i="19"/>
  <c r="S763" i="19"/>
  <c r="T763" i="19"/>
  <c r="U763" i="19"/>
  <c r="V763" i="19"/>
  <c r="W763" i="19"/>
  <c r="X763" i="19"/>
  <c r="Y763" i="19"/>
  <c r="Z763" i="19"/>
  <c r="AA763" i="19"/>
  <c r="AB763" i="19"/>
  <c r="AC763" i="19"/>
  <c r="AD763" i="19"/>
  <c r="AE763" i="19"/>
  <c r="A764" i="19"/>
  <c r="B764" i="19"/>
  <c r="C764" i="19"/>
  <c r="D764" i="19"/>
  <c r="E764" i="19"/>
  <c r="F764" i="19"/>
  <c r="G764" i="19"/>
  <c r="H764" i="19"/>
  <c r="I764" i="19"/>
  <c r="J764" i="19"/>
  <c r="K764" i="19"/>
  <c r="L764" i="19"/>
  <c r="M764" i="19"/>
  <c r="N764" i="19"/>
  <c r="O764" i="19"/>
  <c r="P764" i="19"/>
  <c r="Q764" i="19"/>
  <c r="R764" i="19"/>
  <c r="S764" i="19"/>
  <c r="T764" i="19"/>
  <c r="U764" i="19"/>
  <c r="V764" i="19"/>
  <c r="W764" i="19"/>
  <c r="X764" i="19"/>
  <c r="Y764" i="19"/>
  <c r="Z764" i="19"/>
  <c r="AA764" i="19"/>
  <c r="AB764" i="19"/>
  <c r="AC764" i="19"/>
  <c r="AD764" i="19"/>
  <c r="AE764" i="19"/>
  <c r="A765" i="19"/>
  <c r="B765" i="19"/>
  <c r="C765" i="19"/>
  <c r="D765" i="19"/>
  <c r="E765" i="19"/>
  <c r="F765" i="19"/>
  <c r="G765" i="19"/>
  <c r="H765" i="19"/>
  <c r="I765" i="19"/>
  <c r="J765" i="19"/>
  <c r="K765" i="19"/>
  <c r="L765" i="19"/>
  <c r="M765" i="19"/>
  <c r="N765" i="19"/>
  <c r="O765" i="19"/>
  <c r="P765" i="19"/>
  <c r="Q765" i="19"/>
  <c r="R765" i="19"/>
  <c r="S765" i="19"/>
  <c r="T765" i="19"/>
  <c r="U765" i="19"/>
  <c r="V765" i="19"/>
  <c r="W765" i="19"/>
  <c r="X765" i="19"/>
  <c r="Y765" i="19"/>
  <c r="Z765" i="19"/>
  <c r="AA765" i="19"/>
  <c r="AB765" i="19"/>
  <c r="AC765" i="19"/>
  <c r="AD765" i="19"/>
  <c r="AE765" i="19"/>
  <c r="A766" i="19"/>
  <c r="B766" i="19"/>
  <c r="C766" i="19"/>
  <c r="D766" i="19"/>
  <c r="E766" i="19"/>
  <c r="F766" i="19"/>
  <c r="G766" i="19"/>
  <c r="H766" i="19"/>
  <c r="I766" i="19"/>
  <c r="J766" i="19"/>
  <c r="K766" i="19"/>
  <c r="L766" i="19"/>
  <c r="M766" i="19"/>
  <c r="N766" i="19"/>
  <c r="O766" i="19"/>
  <c r="P766" i="19"/>
  <c r="Q766" i="19"/>
  <c r="R766" i="19"/>
  <c r="S766" i="19"/>
  <c r="T766" i="19"/>
  <c r="U766" i="19"/>
  <c r="V766" i="19"/>
  <c r="W766" i="19"/>
  <c r="X766" i="19"/>
  <c r="Y766" i="19"/>
  <c r="Z766" i="19"/>
  <c r="AA766" i="19"/>
  <c r="AB766" i="19"/>
  <c r="AC766" i="19"/>
  <c r="AD766" i="19"/>
  <c r="AE766" i="19"/>
  <c r="A767" i="19"/>
  <c r="B767" i="19"/>
  <c r="C767" i="19"/>
  <c r="D767" i="19"/>
  <c r="E767" i="19"/>
  <c r="F767" i="19"/>
  <c r="G767" i="19"/>
  <c r="H767" i="19"/>
  <c r="I767" i="19"/>
  <c r="J767" i="19"/>
  <c r="K767" i="19"/>
  <c r="L767" i="19"/>
  <c r="M767" i="19"/>
  <c r="N767" i="19"/>
  <c r="O767" i="19"/>
  <c r="P767" i="19"/>
  <c r="Q767" i="19"/>
  <c r="R767" i="19"/>
  <c r="S767" i="19"/>
  <c r="T767" i="19"/>
  <c r="U767" i="19"/>
  <c r="V767" i="19"/>
  <c r="W767" i="19"/>
  <c r="X767" i="19"/>
  <c r="Y767" i="19"/>
  <c r="Z767" i="19"/>
  <c r="AA767" i="19"/>
  <c r="AB767" i="19"/>
  <c r="AC767" i="19"/>
  <c r="AD767" i="19"/>
  <c r="AE767" i="19"/>
  <c r="A768" i="19"/>
  <c r="B768" i="19"/>
  <c r="C768" i="19"/>
  <c r="D768" i="19"/>
  <c r="E768" i="19"/>
  <c r="F768" i="19"/>
  <c r="G768" i="19"/>
  <c r="H768" i="19"/>
  <c r="I768" i="19"/>
  <c r="J768" i="19"/>
  <c r="K768" i="19"/>
  <c r="L768" i="19"/>
  <c r="M768" i="19"/>
  <c r="N768" i="19"/>
  <c r="O768" i="19"/>
  <c r="P768" i="19"/>
  <c r="Q768" i="19"/>
  <c r="R768" i="19"/>
  <c r="S768" i="19"/>
  <c r="T768" i="19"/>
  <c r="U768" i="19"/>
  <c r="V768" i="19"/>
  <c r="W768" i="19"/>
  <c r="X768" i="19"/>
  <c r="Y768" i="19"/>
  <c r="Z768" i="19"/>
  <c r="AA768" i="19"/>
  <c r="AB768" i="19"/>
  <c r="AC768" i="19"/>
  <c r="AD768" i="19"/>
  <c r="AE768" i="19"/>
  <c r="A769" i="19"/>
  <c r="B769" i="19"/>
  <c r="C769" i="19"/>
  <c r="D769" i="19"/>
  <c r="E769" i="19"/>
  <c r="F769" i="19"/>
  <c r="G769" i="19"/>
  <c r="H769" i="19"/>
  <c r="I769" i="19"/>
  <c r="J769" i="19"/>
  <c r="K769" i="19"/>
  <c r="L769" i="19"/>
  <c r="M769" i="19"/>
  <c r="N769" i="19"/>
  <c r="O769" i="19"/>
  <c r="P769" i="19"/>
  <c r="Q769" i="19"/>
  <c r="R769" i="19"/>
  <c r="S769" i="19"/>
  <c r="T769" i="19"/>
  <c r="U769" i="19"/>
  <c r="V769" i="19"/>
  <c r="W769" i="19"/>
  <c r="X769" i="19"/>
  <c r="Y769" i="19"/>
  <c r="Z769" i="19"/>
  <c r="AA769" i="19"/>
  <c r="AB769" i="19"/>
  <c r="AC769" i="19"/>
  <c r="AD769" i="19"/>
  <c r="AE769" i="19"/>
  <c r="A770" i="19"/>
  <c r="B770" i="19"/>
  <c r="C770" i="19"/>
  <c r="D770" i="19"/>
  <c r="E770" i="19"/>
  <c r="F770" i="19"/>
  <c r="G770" i="19"/>
  <c r="H770" i="19"/>
  <c r="I770" i="19"/>
  <c r="J770" i="19"/>
  <c r="K770" i="19"/>
  <c r="L770" i="19"/>
  <c r="M770" i="19"/>
  <c r="N770" i="19"/>
  <c r="O770" i="19"/>
  <c r="P770" i="19"/>
  <c r="Q770" i="19"/>
  <c r="R770" i="19"/>
  <c r="S770" i="19"/>
  <c r="T770" i="19"/>
  <c r="U770" i="19"/>
  <c r="V770" i="19"/>
  <c r="W770" i="19"/>
  <c r="X770" i="19"/>
  <c r="Y770" i="19"/>
  <c r="Z770" i="19"/>
  <c r="AA770" i="19"/>
  <c r="AB770" i="19"/>
  <c r="AC770" i="19"/>
  <c r="AD770" i="19"/>
  <c r="AE770" i="19"/>
  <c r="A771" i="19"/>
  <c r="B771" i="19"/>
  <c r="C771" i="19"/>
  <c r="D771" i="19"/>
  <c r="E771" i="19"/>
  <c r="F771" i="19"/>
  <c r="G771" i="19"/>
  <c r="H771" i="19"/>
  <c r="I771" i="19"/>
  <c r="J771" i="19"/>
  <c r="K771" i="19"/>
  <c r="L771" i="19"/>
  <c r="M771" i="19"/>
  <c r="N771" i="19"/>
  <c r="O771" i="19"/>
  <c r="P771" i="19"/>
  <c r="Q771" i="19"/>
  <c r="R771" i="19"/>
  <c r="S771" i="19"/>
  <c r="T771" i="19"/>
  <c r="U771" i="19"/>
  <c r="V771" i="19"/>
  <c r="W771" i="19"/>
  <c r="X771" i="19"/>
  <c r="Y771" i="19"/>
  <c r="Z771" i="19"/>
  <c r="AA771" i="19"/>
  <c r="AB771" i="19"/>
  <c r="AC771" i="19"/>
  <c r="AD771" i="19"/>
  <c r="AE771" i="19"/>
  <c r="A772" i="19"/>
  <c r="B772" i="19"/>
  <c r="C772" i="19"/>
  <c r="D772" i="19"/>
  <c r="E772" i="19"/>
  <c r="F772" i="19"/>
  <c r="G772" i="19"/>
  <c r="H772" i="19"/>
  <c r="I772" i="19"/>
  <c r="J772" i="19"/>
  <c r="K772" i="19"/>
  <c r="L772" i="19"/>
  <c r="M772" i="19"/>
  <c r="N772" i="19"/>
  <c r="O772" i="19"/>
  <c r="P772" i="19"/>
  <c r="Q772" i="19"/>
  <c r="R772" i="19"/>
  <c r="S772" i="19"/>
  <c r="T772" i="19"/>
  <c r="U772" i="19"/>
  <c r="V772" i="19"/>
  <c r="W772" i="19"/>
  <c r="X772" i="19"/>
  <c r="Y772" i="19"/>
  <c r="Z772" i="19"/>
  <c r="AA772" i="19"/>
  <c r="AB772" i="19"/>
  <c r="AC772" i="19"/>
  <c r="AD772" i="19"/>
  <c r="AE772" i="19"/>
  <c r="A773" i="19"/>
  <c r="B773" i="19"/>
  <c r="C773" i="19"/>
  <c r="D773" i="19"/>
  <c r="E773" i="19"/>
  <c r="F773" i="19"/>
  <c r="G773" i="19"/>
  <c r="H773" i="19"/>
  <c r="I773" i="19"/>
  <c r="J773" i="19"/>
  <c r="K773" i="19"/>
  <c r="L773" i="19"/>
  <c r="M773" i="19"/>
  <c r="N773" i="19"/>
  <c r="O773" i="19"/>
  <c r="P773" i="19"/>
  <c r="Q773" i="19"/>
  <c r="R773" i="19"/>
  <c r="S773" i="19"/>
  <c r="T773" i="19"/>
  <c r="U773" i="19"/>
  <c r="V773" i="19"/>
  <c r="W773" i="19"/>
  <c r="X773" i="19"/>
  <c r="Y773" i="19"/>
  <c r="Z773" i="19"/>
  <c r="AA773" i="19"/>
  <c r="AB773" i="19"/>
  <c r="AC773" i="19"/>
  <c r="AD773" i="19"/>
  <c r="AE773" i="19"/>
  <c r="A774" i="19"/>
  <c r="B774" i="19"/>
  <c r="C774" i="19"/>
  <c r="D774" i="19"/>
  <c r="E774" i="19"/>
  <c r="F774" i="19"/>
  <c r="G774" i="19"/>
  <c r="H774" i="19"/>
  <c r="I774" i="19"/>
  <c r="J774" i="19"/>
  <c r="K774" i="19"/>
  <c r="L774" i="19"/>
  <c r="M774" i="19"/>
  <c r="N774" i="19"/>
  <c r="O774" i="19"/>
  <c r="P774" i="19"/>
  <c r="Q774" i="19"/>
  <c r="R774" i="19"/>
  <c r="S774" i="19"/>
  <c r="T774" i="19"/>
  <c r="U774" i="19"/>
  <c r="V774" i="19"/>
  <c r="W774" i="19"/>
  <c r="X774" i="19"/>
  <c r="Y774" i="19"/>
  <c r="Z774" i="19"/>
  <c r="AA774" i="19"/>
  <c r="AB774" i="19"/>
  <c r="AC774" i="19"/>
  <c r="AD774" i="19"/>
  <c r="AE774" i="19"/>
  <c r="A775" i="19"/>
  <c r="B775" i="19"/>
  <c r="C775" i="19"/>
  <c r="D775" i="19"/>
  <c r="E775" i="19"/>
  <c r="F775" i="19"/>
  <c r="G775" i="19"/>
  <c r="H775" i="19"/>
  <c r="I775" i="19"/>
  <c r="J775" i="19"/>
  <c r="K775" i="19"/>
  <c r="L775" i="19"/>
  <c r="M775" i="19"/>
  <c r="N775" i="19"/>
  <c r="O775" i="19"/>
  <c r="P775" i="19"/>
  <c r="Q775" i="19"/>
  <c r="R775" i="19"/>
  <c r="S775" i="19"/>
  <c r="T775" i="19"/>
  <c r="U775" i="19"/>
  <c r="V775" i="19"/>
  <c r="W775" i="19"/>
  <c r="X775" i="19"/>
  <c r="Y775" i="19"/>
  <c r="Z775" i="19"/>
  <c r="AA775" i="19"/>
  <c r="AB775" i="19"/>
  <c r="AC775" i="19"/>
  <c r="AD775" i="19"/>
  <c r="AE775" i="19"/>
  <c r="A776" i="19"/>
  <c r="B776" i="19"/>
  <c r="C776" i="19"/>
  <c r="D776" i="19"/>
  <c r="E776" i="19"/>
  <c r="F776" i="19"/>
  <c r="G776" i="19"/>
  <c r="H776" i="19"/>
  <c r="I776" i="19"/>
  <c r="J776" i="19"/>
  <c r="K776" i="19"/>
  <c r="L776" i="19"/>
  <c r="M776" i="19"/>
  <c r="N776" i="19"/>
  <c r="O776" i="19"/>
  <c r="P776" i="19"/>
  <c r="Q776" i="19"/>
  <c r="R776" i="19"/>
  <c r="S776" i="19"/>
  <c r="T776" i="19"/>
  <c r="U776" i="19"/>
  <c r="V776" i="19"/>
  <c r="W776" i="19"/>
  <c r="X776" i="19"/>
  <c r="Y776" i="19"/>
  <c r="Z776" i="19"/>
  <c r="AA776" i="19"/>
  <c r="AB776" i="19"/>
  <c r="AC776" i="19"/>
  <c r="AD776" i="19"/>
  <c r="AE776" i="19"/>
  <c r="A777" i="19"/>
  <c r="B777" i="19"/>
  <c r="C777" i="19"/>
  <c r="D777" i="19"/>
  <c r="E777" i="19"/>
  <c r="F777" i="19"/>
  <c r="G777" i="19"/>
  <c r="H777" i="19"/>
  <c r="I777" i="19"/>
  <c r="J777" i="19"/>
  <c r="K777" i="19"/>
  <c r="L777" i="19"/>
  <c r="M777" i="19"/>
  <c r="N777" i="19"/>
  <c r="O777" i="19"/>
  <c r="P777" i="19"/>
  <c r="Q777" i="19"/>
  <c r="R777" i="19"/>
  <c r="S777" i="19"/>
  <c r="T777" i="19"/>
  <c r="U777" i="19"/>
  <c r="V777" i="19"/>
  <c r="W777" i="19"/>
  <c r="X777" i="19"/>
  <c r="Y777" i="19"/>
  <c r="Z777" i="19"/>
  <c r="AA777" i="19"/>
  <c r="AB777" i="19"/>
  <c r="AC777" i="19"/>
  <c r="AD777" i="19"/>
  <c r="AE777" i="19"/>
  <c r="A778" i="19"/>
  <c r="B778" i="19"/>
  <c r="C778" i="19"/>
  <c r="D778" i="19"/>
  <c r="E778" i="19"/>
  <c r="F778" i="19"/>
  <c r="G778" i="19"/>
  <c r="H778" i="19"/>
  <c r="I778" i="19"/>
  <c r="J778" i="19"/>
  <c r="K778" i="19"/>
  <c r="L778" i="19"/>
  <c r="M778" i="19"/>
  <c r="N778" i="19"/>
  <c r="O778" i="19"/>
  <c r="P778" i="19"/>
  <c r="Q778" i="19"/>
  <c r="R778" i="19"/>
  <c r="S778" i="19"/>
  <c r="T778" i="19"/>
  <c r="U778" i="19"/>
  <c r="V778" i="19"/>
  <c r="W778" i="19"/>
  <c r="X778" i="19"/>
  <c r="Y778" i="19"/>
  <c r="Z778" i="19"/>
  <c r="AA778" i="19"/>
  <c r="AB778" i="19"/>
  <c r="AC778" i="19"/>
  <c r="AD778" i="19"/>
  <c r="AE778" i="19"/>
  <c r="A779" i="19"/>
  <c r="B779" i="19"/>
  <c r="C779" i="19"/>
  <c r="D779" i="19"/>
  <c r="E779" i="19"/>
  <c r="F779" i="19"/>
  <c r="G779" i="19"/>
  <c r="H779" i="19"/>
  <c r="I779" i="19"/>
  <c r="J779" i="19"/>
  <c r="K779" i="19"/>
  <c r="L779" i="19"/>
  <c r="M779" i="19"/>
  <c r="N779" i="19"/>
  <c r="O779" i="19"/>
  <c r="P779" i="19"/>
  <c r="Q779" i="19"/>
  <c r="R779" i="19"/>
  <c r="S779" i="19"/>
  <c r="T779" i="19"/>
  <c r="U779" i="19"/>
  <c r="V779" i="19"/>
  <c r="W779" i="19"/>
  <c r="X779" i="19"/>
  <c r="Y779" i="19"/>
  <c r="Z779" i="19"/>
  <c r="AA779" i="19"/>
  <c r="AB779" i="19"/>
  <c r="AC779" i="19"/>
  <c r="AD779" i="19"/>
  <c r="AE779" i="19"/>
  <c r="A780" i="19"/>
  <c r="B780" i="19"/>
  <c r="C780" i="19"/>
  <c r="D780" i="19"/>
  <c r="E780" i="19"/>
  <c r="F780" i="19"/>
  <c r="G780" i="19"/>
  <c r="H780" i="19"/>
  <c r="I780" i="19"/>
  <c r="J780" i="19"/>
  <c r="K780" i="19"/>
  <c r="L780" i="19"/>
  <c r="M780" i="19"/>
  <c r="N780" i="19"/>
  <c r="O780" i="19"/>
  <c r="P780" i="19"/>
  <c r="Q780" i="19"/>
  <c r="R780" i="19"/>
  <c r="S780" i="19"/>
  <c r="T780" i="19"/>
  <c r="U780" i="19"/>
  <c r="V780" i="19"/>
  <c r="W780" i="19"/>
  <c r="X780" i="19"/>
  <c r="Y780" i="19"/>
  <c r="Z780" i="19"/>
  <c r="AA780" i="19"/>
  <c r="AB780" i="19"/>
  <c r="AC780" i="19"/>
  <c r="AD780" i="19"/>
  <c r="AE780" i="19"/>
  <c r="A781" i="19"/>
  <c r="B781" i="19"/>
  <c r="C781" i="19"/>
  <c r="D781" i="19"/>
  <c r="E781" i="19"/>
  <c r="F781" i="19"/>
  <c r="G781" i="19"/>
  <c r="H781" i="19"/>
  <c r="I781" i="19"/>
  <c r="J781" i="19"/>
  <c r="K781" i="19"/>
  <c r="L781" i="19"/>
  <c r="M781" i="19"/>
  <c r="N781" i="19"/>
  <c r="O781" i="19"/>
  <c r="P781" i="19"/>
  <c r="Q781" i="19"/>
  <c r="R781" i="19"/>
  <c r="S781" i="19"/>
  <c r="T781" i="19"/>
  <c r="U781" i="19"/>
  <c r="V781" i="19"/>
  <c r="W781" i="19"/>
  <c r="X781" i="19"/>
  <c r="Y781" i="19"/>
  <c r="Z781" i="19"/>
  <c r="AA781" i="19"/>
  <c r="AB781" i="19"/>
  <c r="AC781" i="19"/>
  <c r="AD781" i="19"/>
  <c r="AE781" i="19"/>
  <c r="A782" i="19"/>
  <c r="B782" i="19"/>
  <c r="C782" i="19"/>
  <c r="D782" i="19"/>
  <c r="E782" i="19"/>
  <c r="F782" i="19"/>
  <c r="G782" i="19"/>
  <c r="H782" i="19"/>
  <c r="I782" i="19"/>
  <c r="J782" i="19"/>
  <c r="K782" i="19"/>
  <c r="L782" i="19"/>
  <c r="M782" i="19"/>
  <c r="N782" i="19"/>
  <c r="O782" i="19"/>
  <c r="P782" i="19"/>
  <c r="Q782" i="19"/>
  <c r="R782" i="19"/>
  <c r="S782" i="19"/>
  <c r="T782" i="19"/>
  <c r="U782" i="19"/>
  <c r="V782" i="19"/>
  <c r="W782" i="19"/>
  <c r="X782" i="19"/>
  <c r="Y782" i="19"/>
  <c r="Z782" i="19"/>
  <c r="AA782" i="19"/>
  <c r="AB782" i="19"/>
  <c r="AC782" i="19"/>
  <c r="AD782" i="19"/>
  <c r="AE782" i="19"/>
  <c r="A783" i="19"/>
  <c r="B783" i="19"/>
  <c r="C783" i="19"/>
  <c r="D783" i="19"/>
  <c r="E783" i="19"/>
  <c r="F783" i="19"/>
  <c r="G783" i="19"/>
  <c r="H783" i="19"/>
  <c r="I783" i="19"/>
  <c r="J783" i="19"/>
  <c r="K783" i="19"/>
  <c r="L783" i="19"/>
  <c r="M783" i="19"/>
  <c r="N783" i="19"/>
  <c r="O783" i="19"/>
  <c r="P783" i="19"/>
  <c r="Q783" i="19"/>
  <c r="R783" i="19"/>
  <c r="S783" i="19"/>
  <c r="T783" i="19"/>
  <c r="U783" i="19"/>
  <c r="V783" i="19"/>
  <c r="W783" i="19"/>
  <c r="X783" i="19"/>
  <c r="Y783" i="19"/>
  <c r="Z783" i="19"/>
  <c r="AA783" i="19"/>
  <c r="AB783" i="19"/>
  <c r="AC783" i="19"/>
  <c r="AD783" i="19"/>
  <c r="AE783" i="19"/>
  <c r="A784" i="19"/>
  <c r="B784" i="19"/>
  <c r="C784" i="19"/>
  <c r="D784" i="19"/>
  <c r="E784" i="19"/>
  <c r="F784" i="19"/>
  <c r="G784" i="19"/>
  <c r="H784" i="19"/>
  <c r="I784" i="19"/>
  <c r="J784" i="19"/>
  <c r="K784" i="19"/>
  <c r="L784" i="19"/>
  <c r="M784" i="19"/>
  <c r="N784" i="19"/>
  <c r="O784" i="19"/>
  <c r="P784" i="19"/>
  <c r="Q784" i="19"/>
  <c r="R784" i="19"/>
  <c r="S784" i="19"/>
  <c r="T784" i="19"/>
  <c r="U784" i="19"/>
  <c r="V784" i="19"/>
  <c r="W784" i="19"/>
  <c r="X784" i="19"/>
  <c r="Y784" i="19"/>
  <c r="Z784" i="19"/>
  <c r="AA784" i="19"/>
  <c r="AB784" i="19"/>
  <c r="AC784" i="19"/>
  <c r="AD784" i="19"/>
  <c r="AE784" i="19"/>
  <c r="A785" i="19"/>
  <c r="B785" i="19"/>
  <c r="C785" i="19"/>
  <c r="D785" i="19"/>
  <c r="E785" i="19"/>
  <c r="F785" i="19"/>
  <c r="G785" i="19"/>
  <c r="H785" i="19"/>
  <c r="I785" i="19"/>
  <c r="J785" i="19"/>
  <c r="K785" i="19"/>
  <c r="L785" i="19"/>
  <c r="M785" i="19"/>
  <c r="N785" i="19"/>
  <c r="O785" i="19"/>
  <c r="P785" i="19"/>
  <c r="Q785" i="19"/>
  <c r="R785" i="19"/>
  <c r="S785" i="19"/>
  <c r="T785" i="19"/>
  <c r="U785" i="19"/>
  <c r="V785" i="19"/>
  <c r="W785" i="19"/>
  <c r="X785" i="19"/>
  <c r="Y785" i="19"/>
  <c r="Z785" i="19"/>
  <c r="AA785" i="19"/>
  <c r="AB785" i="19"/>
  <c r="AC785" i="19"/>
  <c r="AD785" i="19"/>
  <c r="AE785" i="19"/>
  <c r="A786" i="19"/>
  <c r="B786" i="19"/>
  <c r="C786" i="19"/>
  <c r="D786" i="19"/>
  <c r="E786" i="19"/>
  <c r="F786" i="19"/>
  <c r="G786" i="19"/>
  <c r="H786" i="19"/>
  <c r="I786" i="19"/>
  <c r="J786" i="19"/>
  <c r="K786" i="19"/>
  <c r="L786" i="19"/>
  <c r="M786" i="19"/>
  <c r="N786" i="19"/>
  <c r="O786" i="19"/>
  <c r="P786" i="19"/>
  <c r="Q786" i="19"/>
  <c r="R786" i="19"/>
  <c r="S786" i="19"/>
  <c r="T786" i="19"/>
  <c r="U786" i="19"/>
  <c r="V786" i="19"/>
  <c r="W786" i="19"/>
  <c r="X786" i="19"/>
  <c r="Y786" i="19"/>
  <c r="Z786" i="19"/>
  <c r="AA786" i="19"/>
  <c r="AB786" i="19"/>
  <c r="AC786" i="19"/>
  <c r="AD786" i="19"/>
  <c r="AE786" i="19"/>
  <c r="A787" i="19"/>
  <c r="B787" i="19"/>
  <c r="C787" i="19"/>
  <c r="D787" i="19"/>
  <c r="E787" i="19"/>
  <c r="F787" i="19"/>
  <c r="G787" i="19"/>
  <c r="H787" i="19"/>
  <c r="I787" i="19"/>
  <c r="J787" i="19"/>
  <c r="K787" i="19"/>
  <c r="L787" i="19"/>
  <c r="M787" i="19"/>
  <c r="N787" i="19"/>
  <c r="O787" i="19"/>
  <c r="P787" i="19"/>
  <c r="Q787" i="19"/>
  <c r="R787" i="19"/>
  <c r="S787" i="19"/>
  <c r="T787" i="19"/>
  <c r="U787" i="19"/>
  <c r="V787" i="19"/>
  <c r="W787" i="19"/>
  <c r="X787" i="19"/>
  <c r="Y787" i="19"/>
  <c r="Z787" i="19"/>
  <c r="AA787" i="19"/>
  <c r="AB787" i="19"/>
  <c r="AC787" i="19"/>
  <c r="AD787" i="19"/>
  <c r="AE787" i="19"/>
  <c r="A788" i="19"/>
  <c r="B788" i="19"/>
  <c r="C788" i="19"/>
  <c r="D788" i="19"/>
  <c r="E788" i="19"/>
  <c r="F788" i="19"/>
  <c r="G788" i="19"/>
  <c r="H788" i="19"/>
  <c r="I788" i="19"/>
  <c r="J788" i="19"/>
  <c r="K788" i="19"/>
  <c r="L788" i="19"/>
  <c r="M788" i="19"/>
  <c r="N788" i="19"/>
  <c r="O788" i="19"/>
  <c r="P788" i="19"/>
  <c r="Q788" i="19"/>
  <c r="R788" i="19"/>
  <c r="S788" i="19"/>
  <c r="T788" i="19"/>
  <c r="U788" i="19"/>
  <c r="V788" i="19"/>
  <c r="W788" i="19"/>
  <c r="X788" i="19"/>
  <c r="Y788" i="19"/>
  <c r="Z788" i="19"/>
  <c r="AA788" i="19"/>
  <c r="AB788" i="19"/>
  <c r="AC788" i="19"/>
  <c r="AD788" i="19"/>
  <c r="AE788" i="19"/>
  <c r="A789" i="19"/>
  <c r="B789" i="19"/>
  <c r="C789" i="19"/>
  <c r="D789" i="19"/>
  <c r="E789" i="19"/>
  <c r="F789" i="19"/>
  <c r="G789" i="19"/>
  <c r="H789" i="19"/>
  <c r="I789" i="19"/>
  <c r="J789" i="19"/>
  <c r="K789" i="19"/>
  <c r="L789" i="19"/>
  <c r="M789" i="19"/>
  <c r="N789" i="19"/>
  <c r="O789" i="19"/>
  <c r="P789" i="19"/>
  <c r="Q789" i="19"/>
  <c r="R789" i="19"/>
  <c r="S789" i="19"/>
  <c r="T789" i="19"/>
  <c r="U789" i="19"/>
  <c r="V789" i="19"/>
  <c r="W789" i="19"/>
  <c r="X789" i="19"/>
  <c r="Y789" i="19"/>
  <c r="Z789" i="19"/>
  <c r="AA789" i="19"/>
  <c r="AB789" i="19"/>
  <c r="AC789" i="19"/>
  <c r="AD789" i="19"/>
  <c r="AE789" i="19"/>
  <c r="A790" i="19"/>
  <c r="B790" i="19"/>
  <c r="C790" i="19"/>
  <c r="D790" i="19"/>
  <c r="E790" i="19"/>
  <c r="F790" i="19"/>
  <c r="G790" i="19"/>
  <c r="H790" i="19"/>
  <c r="I790" i="19"/>
  <c r="J790" i="19"/>
  <c r="K790" i="19"/>
  <c r="L790" i="19"/>
  <c r="M790" i="19"/>
  <c r="N790" i="19"/>
  <c r="O790" i="19"/>
  <c r="P790" i="19"/>
  <c r="Q790" i="19"/>
  <c r="R790" i="19"/>
  <c r="S790" i="19"/>
  <c r="T790" i="19"/>
  <c r="U790" i="19"/>
  <c r="V790" i="19"/>
  <c r="W790" i="19"/>
  <c r="X790" i="19"/>
  <c r="Y790" i="19"/>
  <c r="Z790" i="19"/>
  <c r="AA790" i="19"/>
  <c r="AB790" i="19"/>
  <c r="AC790" i="19"/>
  <c r="AD790" i="19"/>
  <c r="AE790" i="19"/>
  <c r="A791" i="19"/>
  <c r="B791" i="19"/>
  <c r="C791" i="19"/>
  <c r="D791" i="19"/>
  <c r="E791" i="19"/>
  <c r="F791" i="19"/>
  <c r="G791" i="19"/>
  <c r="H791" i="19"/>
  <c r="I791" i="19"/>
  <c r="J791" i="19"/>
  <c r="K791" i="19"/>
  <c r="L791" i="19"/>
  <c r="M791" i="19"/>
  <c r="N791" i="19"/>
  <c r="O791" i="19"/>
  <c r="P791" i="19"/>
  <c r="Q791" i="19"/>
  <c r="R791" i="19"/>
  <c r="S791" i="19"/>
  <c r="T791" i="19"/>
  <c r="U791" i="19"/>
  <c r="V791" i="19"/>
  <c r="W791" i="19"/>
  <c r="X791" i="19"/>
  <c r="Y791" i="19"/>
  <c r="Z791" i="19"/>
  <c r="AA791" i="19"/>
  <c r="AB791" i="19"/>
  <c r="AC791" i="19"/>
  <c r="AD791" i="19"/>
  <c r="AE791" i="19"/>
  <c r="A792" i="19"/>
  <c r="B792" i="19"/>
  <c r="C792" i="19"/>
  <c r="D792" i="19"/>
  <c r="E792" i="19"/>
  <c r="F792" i="19"/>
  <c r="G792" i="19"/>
  <c r="H792" i="19"/>
  <c r="I792" i="19"/>
  <c r="J792" i="19"/>
  <c r="K792" i="19"/>
  <c r="L792" i="19"/>
  <c r="M792" i="19"/>
  <c r="N792" i="19"/>
  <c r="O792" i="19"/>
  <c r="P792" i="19"/>
  <c r="Q792" i="19"/>
  <c r="R792" i="19"/>
  <c r="S792" i="19"/>
  <c r="T792" i="19"/>
  <c r="U792" i="19"/>
  <c r="V792" i="19"/>
  <c r="W792" i="19"/>
  <c r="X792" i="19"/>
  <c r="Y792" i="19"/>
  <c r="Z792" i="19"/>
  <c r="AA792" i="19"/>
  <c r="AB792" i="19"/>
  <c r="AC792" i="19"/>
  <c r="AD792" i="19"/>
  <c r="AE792" i="19"/>
  <c r="A793" i="19"/>
  <c r="B793" i="19"/>
  <c r="C793" i="19"/>
  <c r="D793" i="19"/>
  <c r="E793" i="19"/>
  <c r="F793" i="19"/>
  <c r="G793" i="19"/>
  <c r="H793" i="19"/>
  <c r="I793" i="19"/>
  <c r="J793" i="19"/>
  <c r="K793" i="19"/>
  <c r="L793" i="19"/>
  <c r="M793" i="19"/>
  <c r="N793" i="19"/>
  <c r="O793" i="19"/>
  <c r="P793" i="19"/>
  <c r="Q793" i="19"/>
  <c r="R793" i="19"/>
  <c r="S793" i="19"/>
  <c r="T793" i="19"/>
  <c r="U793" i="19"/>
  <c r="V793" i="19"/>
  <c r="W793" i="19"/>
  <c r="X793" i="19"/>
  <c r="Y793" i="19"/>
  <c r="Z793" i="19"/>
  <c r="AA793" i="19"/>
  <c r="AB793" i="19"/>
  <c r="AC793" i="19"/>
  <c r="AD793" i="19"/>
  <c r="AE793" i="19"/>
  <c r="A794" i="19"/>
  <c r="B794" i="19"/>
  <c r="C794" i="19"/>
  <c r="D794" i="19"/>
  <c r="E794" i="19"/>
  <c r="F794" i="19"/>
  <c r="G794" i="19"/>
  <c r="H794" i="19"/>
  <c r="I794" i="19"/>
  <c r="J794" i="19"/>
  <c r="K794" i="19"/>
  <c r="L794" i="19"/>
  <c r="M794" i="19"/>
  <c r="N794" i="19"/>
  <c r="O794" i="19"/>
  <c r="P794" i="19"/>
  <c r="Q794" i="19"/>
  <c r="R794" i="19"/>
  <c r="S794" i="19"/>
  <c r="T794" i="19"/>
  <c r="U794" i="19"/>
  <c r="V794" i="19"/>
  <c r="W794" i="19"/>
  <c r="X794" i="19"/>
  <c r="Y794" i="19"/>
  <c r="Z794" i="19"/>
  <c r="AA794" i="19"/>
  <c r="AB794" i="19"/>
  <c r="AC794" i="19"/>
  <c r="AD794" i="19"/>
  <c r="AE794" i="19"/>
  <c r="A795" i="19"/>
  <c r="B795" i="19"/>
  <c r="C795" i="19"/>
  <c r="D795" i="19"/>
  <c r="E795" i="19"/>
  <c r="F795" i="19"/>
  <c r="G795" i="19"/>
  <c r="H795" i="19"/>
  <c r="I795" i="19"/>
  <c r="J795" i="19"/>
  <c r="K795" i="19"/>
  <c r="L795" i="19"/>
  <c r="M795" i="19"/>
  <c r="N795" i="19"/>
  <c r="O795" i="19"/>
  <c r="P795" i="19"/>
  <c r="Q795" i="19"/>
  <c r="R795" i="19"/>
  <c r="S795" i="19"/>
  <c r="T795" i="19"/>
  <c r="U795" i="19"/>
  <c r="V795" i="19"/>
  <c r="W795" i="19"/>
  <c r="X795" i="19"/>
  <c r="Y795" i="19"/>
  <c r="Z795" i="19"/>
  <c r="AA795" i="19"/>
  <c r="AB795" i="19"/>
  <c r="AC795" i="19"/>
  <c r="AD795" i="19"/>
  <c r="AE795" i="19"/>
  <c r="A796" i="19"/>
  <c r="B796" i="19"/>
  <c r="C796" i="19"/>
  <c r="D796" i="19"/>
  <c r="E796" i="19"/>
  <c r="F796" i="19"/>
  <c r="G796" i="19"/>
  <c r="H796" i="19"/>
  <c r="I796" i="19"/>
  <c r="J796" i="19"/>
  <c r="K796" i="19"/>
  <c r="L796" i="19"/>
  <c r="M796" i="19"/>
  <c r="N796" i="19"/>
  <c r="O796" i="19"/>
  <c r="P796" i="19"/>
  <c r="Q796" i="19"/>
  <c r="R796" i="19"/>
  <c r="S796" i="19"/>
  <c r="T796" i="19"/>
  <c r="U796" i="19"/>
  <c r="V796" i="19"/>
  <c r="W796" i="19"/>
  <c r="X796" i="19"/>
  <c r="Y796" i="19"/>
  <c r="Z796" i="19"/>
  <c r="AA796" i="19"/>
  <c r="AB796" i="19"/>
  <c r="AC796" i="19"/>
  <c r="AD796" i="19"/>
  <c r="AE796" i="19"/>
  <c r="A797" i="19"/>
  <c r="B797" i="19"/>
  <c r="C797" i="19"/>
  <c r="D797" i="19"/>
  <c r="E797" i="19"/>
  <c r="F797" i="19"/>
  <c r="G797" i="19"/>
  <c r="H797" i="19"/>
  <c r="I797" i="19"/>
  <c r="J797" i="19"/>
  <c r="K797" i="19"/>
  <c r="L797" i="19"/>
  <c r="M797" i="19"/>
  <c r="N797" i="19"/>
  <c r="O797" i="19"/>
  <c r="P797" i="19"/>
  <c r="Q797" i="19"/>
  <c r="R797" i="19"/>
  <c r="S797" i="19"/>
  <c r="T797" i="19"/>
  <c r="U797" i="19"/>
  <c r="V797" i="19"/>
  <c r="W797" i="19"/>
  <c r="X797" i="19"/>
  <c r="Y797" i="19"/>
  <c r="Z797" i="19"/>
  <c r="AA797" i="19"/>
  <c r="AB797" i="19"/>
  <c r="AC797" i="19"/>
  <c r="AD797" i="19"/>
  <c r="AE797" i="19"/>
  <c r="A798" i="19"/>
  <c r="B798" i="19"/>
  <c r="C798" i="19"/>
  <c r="D798" i="19"/>
  <c r="E798" i="19"/>
  <c r="F798" i="19"/>
  <c r="G798" i="19"/>
  <c r="H798" i="19"/>
  <c r="I798" i="19"/>
  <c r="J798" i="19"/>
  <c r="K798" i="19"/>
  <c r="L798" i="19"/>
  <c r="M798" i="19"/>
  <c r="N798" i="19"/>
  <c r="O798" i="19"/>
  <c r="P798" i="19"/>
  <c r="Q798" i="19"/>
  <c r="R798" i="19"/>
  <c r="S798" i="19"/>
  <c r="T798" i="19"/>
  <c r="U798" i="19"/>
  <c r="V798" i="19"/>
  <c r="W798" i="19"/>
  <c r="X798" i="19"/>
  <c r="Y798" i="19"/>
  <c r="Z798" i="19"/>
  <c r="AA798" i="19"/>
  <c r="AB798" i="19"/>
  <c r="AC798" i="19"/>
  <c r="AD798" i="19"/>
  <c r="AE798" i="19"/>
  <c r="A799" i="19"/>
  <c r="B799" i="19"/>
  <c r="C799" i="19"/>
  <c r="D799" i="19"/>
  <c r="E799" i="19"/>
  <c r="F799" i="19"/>
  <c r="G799" i="19"/>
  <c r="H799" i="19"/>
  <c r="I799" i="19"/>
  <c r="J799" i="19"/>
  <c r="K799" i="19"/>
  <c r="L799" i="19"/>
  <c r="M799" i="19"/>
  <c r="N799" i="19"/>
  <c r="O799" i="19"/>
  <c r="P799" i="19"/>
  <c r="Q799" i="19"/>
  <c r="R799" i="19"/>
  <c r="S799" i="19"/>
  <c r="T799" i="19"/>
  <c r="U799" i="19"/>
  <c r="V799" i="19"/>
  <c r="W799" i="19"/>
  <c r="X799" i="19"/>
  <c r="Y799" i="19"/>
  <c r="Z799" i="19"/>
  <c r="AA799" i="19"/>
  <c r="AB799" i="19"/>
  <c r="AC799" i="19"/>
  <c r="AD799" i="19"/>
  <c r="AE799" i="19"/>
  <c r="A800" i="19"/>
  <c r="B800" i="19"/>
  <c r="C800" i="19"/>
  <c r="D800" i="19"/>
  <c r="E800" i="19"/>
  <c r="F800" i="19"/>
  <c r="G800" i="19"/>
  <c r="H800" i="19"/>
  <c r="I800" i="19"/>
  <c r="J800" i="19"/>
  <c r="K800" i="19"/>
  <c r="L800" i="19"/>
  <c r="M800" i="19"/>
  <c r="N800" i="19"/>
  <c r="O800" i="19"/>
  <c r="P800" i="19"/>
  <c r="Q800" i="19"/>
  <c r="R800" i="19"/>
  <c r="S800" i="19"/>
  <c r="T800" i="19"/>
  <c r="U800" i="19"/>
  <c r="V800" i="19"/>
  <c r="W800" i="19"/>
  <c r="X800" i="19"/>
  <c r="Y800" i="19"/>
  <c r="Z800" i="19"/>
  <c r="AA800" i="19"/>
  <c r="AB800" i="19"/>
  <c r="AC800" i="19"/>
  <c r="AD800" i="19"/>
  <c r="AE800" i="19"/>
  <c r="A801" i="19"/>
  <c r="B801" i="19"/>
  <c r="C801" i="19"/>
  <c r="D801" i="19"/>
  <c r="E801" i="19"/>
  <c r="F801" i="19"/>
  <c r="G801" i="19"/>
  <c r="H801" i="19"/>
  <c r="I801" i="19"/>
  <c r="J801" i="19"/>
  <c r="K801" i="19"/>
  <c r="L801" i="19"/>
  <c r="M801" i="19"/>
  <c r="N801" i="19"/>
  <c r="O801" i="19"/>
  <c r="P801" i="19"/>
  <c r="Q801" i="19"/>
  <c r="R801" i="19"/>
  <c r="S801" i="19"/>
  <c r="T801" i="19"/>
  <c r="U801" i="19"/>
  <c r="V801" i="19"/>
  <c r="W801" i="19"/>
  <c r="X801" i="19"/>
  <c r="Y801" i="19"/>
  <c r="Z801" i="19"/>
  <c r="AA801" i="19"/>
  <c r="AB801" i="19"/>
  <c r="AC801" i="19"/>
  <c r="AD801" i="19"/>
  <c r="AE801" i="19"/>
  <c r="A802" i="19"/>
  <c r="B802" i="19"/>
  <c r="C802" i="19"/>
  <c r="D802" i="19"/>
  <c r="E802" i="19"/>
  <c r="F802" i="19"/>
  <c r="G802" i="19"/>
  <c r="H802" i="19"/>
  <c r="I802" i="19"/>
  <c r="J802" i="19"/>
  <c r="K802" i="19"/>
  <c r="L802" i="19"/>
  <c r="M802" i="19"/>
  <c r="N802" i="19"/>
  <c r="O802" i="19"/>
  <c r="P802" i="19"/>
  <c r="Q802" i="19"/>
  <c r="R802" i="19"/>
  <c r="S802" i="19"/>
  <c r="T802" i="19"/>
  <c r="U802" i="19"/>
  <c r="V802" i="19"/>
  <c r="W802" i="19"/>
  <c r="X802" i="19"/>
  <c r="Y802" i="19"/>
  <c r="Z802" i="19"/>
  <c r="AA802" i="19"/>
  <c r="AB802" i="19"/>
  <c r="AC802" i="19"/>
  <c r="AD802" i="19"/>
  <c r="AE802" i="19"/>
  <c r="A803" i="19"/>
  <c r="B803" i="19"/>
  <c r="C803" i="19"/>
  <c r="D803" i="19"/>
  <c r="E803" i="19"/>
  <c r="F803" i="19"/>
  <c r="G803" i="19"/>
  <c r="H803" i="19"/>
  <c r="I803" i="19"/>
  <c r="J803" i="19"/>
  <c r="K803" i="19"/>
  <c r="L803" i="19"/>
  <c r="M803" i="19"/>
  <c r="N803" i="19"/>
  <c r="O803" i="19"/>
  <c r="P803" i="19"/>
  <c r="Q803" i="19"/>
  <c r="R803" i="19"/>
  <c r="S803" i="19"/>
  <c r="T803" i="19"/>
  <c r="U803" i="19"/>
  <c r="V803" i="19"/>
  <c r="W803" i="19"/>
  <c r="X803" i="19"/>
  <c r="Y803" i="19"/>
  <c r="Z803" i="19"/>
  <c r="AA803" i="19"/>
  <c r="AB803" i="19"/>
  <c r="AC803" i="19"/>
  <c r="AD803" i="19"/>
  <c r="AE803" i="19"/>
  <c r="A804" i="19"/>
  <c r="B804" i="19"/>
  <c r="C804" i="19"/>
  <c r="D804" i="19"/>
  <c r="E804" i="19"/>
  <c r="F804" i="19"/>
  <c r="G804" i="19"/>
  <c r="H804" i="19"/>
  <c r="I804" i="19"/>
  <c r="J804" i="19"/>
  <c r="K804" i="19"/>
  <c r="L804" i="19"/>
  <c r="M804" i="19"/>
  <c r="N804" i="19"/>
  <c r="O804" i="19"/>
  <c r="P804" i="19"/>
  <c r="Q804" i="19"/>
  <c r="R804" i="19"/>
  <c r="S804" i="19"/>
  <c r="T804" i="19"/>
  <c r="U804" i="19"/>
  <c r="V804" i="19"/>
  <c r="W804" i="19"/>
  <c r="X804" i="19"/>
  <c r="Y804" i="19"/>
  <c r="Z804" i="19"/>
  <c r="AA804" i="19"/>
  <c r="AB804" i="19"/>
  <c r="AC804" i="19"/>
  <c r="AD804" i="19"/>
  <c r="AE804" i="19"/>
  <c r="A805" i="19"/>
  <c r="B805" i="19"/>
  <c r="C805" i="19"/>
  <c r="D805" i="19"/>
  <c r="E805" i="19"/>
  <c r="F805" i="19"/>
  <c r="G805" i="19"/>
  <c r="H805" i="19"/>
  <c r="I805" i="19"/>
  <c r="J805" i="19"/>
  <c r="K805" i="19"/>
  <c r="L805" i="19"/>
  <c r="M805" i="19"/>
  <c r="N805" i="19"/>
  <c r="O805" i="19"/>
  <c r="P805" i="19"/>
  <c r="Q805" i="19"/>
  <c r="R805" i="19"/>
  <c r="S805" i="19"/>
  <c r="T805" i="19"/>
  <c r="U805" i="19"/>
  <c r="V805" i="19"/>
  <c r="W805" i="19"/>
  <c r="X805" i="19"/>
  <c r="Y805" i="19"/>
  <c r="Z805" i="19"/>
  <c r="AA805" i="19"/>
  <c r="AB805" i="19"/>
  <c r="AC805" i="19"/>
  <c r="AD805" i="19"/>
  <c r="AE805" i="19"/>
  <c r="A806" i="19"/>
  <c r="B806" i="19"/>
  <c r="C806" i="19"/>
  <c r="D806" i="19"/>
  <c r="E806" i="19"/>
  <c r="F806" i="19"/>
  <c r="G806" i="19"/>
  <c r="H806" i="19"/>
  <c r="I806" i="19"/>
  <c r="J806" i="19"/>
  <c r="K806" i="19"/>
  <c r="L806" i="19"/>
  <c r="M806" i="19"/>
  <c r="N806" i="19"/>
  <c r="O806" i="19"/>
  <c r="P806" i="19"/>
  <c r="Q806" i="19"/>
  <c r="R806" i="19"/>
  <c r="S806" i="19"/>
  <c r="T806" i="19"/>
  <c r="U806" i="19"/>
  <c r="V806" i="19"/>
  <c r="W806" i="19"/>
  <c r="X806" i="19"/>
  <c r="Y806" i="19"/>
  <c r="Z806" i="19"/>
  <c r="AA806" i="19"/>
  <c r="AB806" i="19"/>
  <c r="AC806" i="19"/>
  <c r="AD806" i="19"/>
  <c r="AE806" i="19"/>
  <c r="A807" i="19"/>
  <c r="B807" i="19"/>
  <c r="C807" i="19"/>
  <c r="D807" i="19"/>
  <c r="E807" i="19"/>
  <c r="F807" i="19"/>
  <c r="G807" i="19"/>
  <c r="H807" i="19"/>
  <c r="I807" i="19"/>
  <c r="J807" i="19"/>
  <c r="K807" i="19"/>
  <c r="L807" i="19"/>
  <c r="M807" i="19"/>
  <c r="N807" i="19"/>
  <c r="O807" i="19"/>
  <c r="P807" i="19"/>
  <c r="Q807" i="19"/>
  <c r="R807" i="19"/>
  <c r="S807" i="19"/>
  <c r="T807" i="19"/>
  <c r="U807" i="19"/>
  <c r="V807" i="19"/>
  <c r="W807" i="19"/>
  <c r="X807" i="19"/>
  <c r="Y807" i="19"/>
  <c r="Z807" i="19"/>
  <c r="AA807" i="19"/>
  <c r="AB807" i="19"/>
  <c r="AC807" i="19"/>
  <c r="AD807" i="19"/>
  <c r="AE807" i="19"/>
  <c r="A808" i="19"/>
  <c r="B808" i="19"/>
  <c r="C808" i="19"/>
  <c r="D808" i="19"/>
  <c r="E808" i="19"/>
  <c r="F808" i="19"/>
  <c r="G808" i="19"/>
  <c r="H808" i="19"/>
  <c r="I808" i="19"/>
  <c r="J808" i="19"/>
  <c r="K808" i="19"/>
  <c r="L808" i="19"/>
  <c r="M808" i="19"/>
  <c r="N808" i="19"/>
  <c r="O808" i="19"/>
  <c r="P808" i="19"/>
  <c r="Q808" i="19"/>
  <c r="R808" i="19"/>
  <c r="S808" i="19"/>
  <c r="T808" i="19"/>
  <c r="U808" i="19"/>
  <c r="V808" i="19"/>
  <c r="W808" i="19"/>
  <c r="X808" i="19"/>
  <c r="Y808" i="19"/>
  <c r="Z808" i="19"/>
  <c r="AA808" i="19"/>
  <c r="AB808" i="19"/>
  <c r="AC808" i="19"/>
  <c r="AD808" i="19"/>
  <c r="AE808" i="19"/>
  <c r="A809" i="19"/>
  <c r="B809" i="19"/>
  <c r="C809" i="19"/>
  <c r="D809" i="19"/>
  <c r="E809" i="19"/>
  <c r="F809" i="19"/>
  <c r="G809" i="19"/>
  <c r="H809" i="19"/>
  <c r="I809" i="19"/>
  <c r="J809" i="19"/>
  <c r="K809" i="19"/>
  <c r="L809" i="19"/>
  <c r="M809" i="19"/>
  <c r="N809" i="19"/>
  <c r="O809" i="19"/>
  <c r="P809" i="19"/>
  <c r="Q809" i="19"/>
  <c r="R809" i="19"/>
  <c r="S809" i="19"/>
  <c r="T809" i="19"/>
  <c r="U809" i="19"/>
  <c r="V809" i="19"/>
  <c r="W809" i="19"/>
  <c r="X809" i="19"/>
  <c r="Y809" i="19"/>
  <c r="Z809" i="19"/>
  <c r="AA809" i="19"/>
  <c r="AB809" i="19"/>
  <c r="AC809" i="19"/>
  <c r="AD809" i="19"/>
  <c r="AE809" i="19"/>
  <c r="A810" i="19"/>
  <c r="B810" i="19"/>
  <c r="C810" i="19"/>
  <c r="D810" i="19"/>
  <c r="E810" i="19"/>
  <c r="F810" i="19"/>
  <c r="G810" i="19"/>
  <c r="H810" i="19"/>
  <c r="I810" i="19"/>
  <c r="J810" i="19"/>
  <c r="K810" i="19"/>
  <c r="L810" i="19"/>
  <c r="M810" i="19"/>
  <c r="N810" i="19"/>
  <c r="O810" i="19"/>
  <c r="P810" i="19"/>
  <c r="Q810" i="19"/>
  <c r="R810" i="19"/>
  <c r="S810" i="19"/>
  <c r="T810" i="19"/>
  <c r="U810" i="19"/>
  <c r="V810" i="19"/>
  <c r="W810" i="19"/>
  <c r="X810" i="19"/>
  <c r="Y810" i="19"/>
  <c r="Z810" i="19"/>
  <c r="AA810" i="19"/>
  <c r="AB810" i="19"/>
  <c r="AC810" i="19"/>
  <c r="AD810" i="19"/>
  <c r="AE810" i="19"/>
  <c r="A811" i="19"/>
  <c r="B811" i="19"/>
  <c r="C811" i="19"/>
  <c r="D811" i="19"/>
  <c r="E811" i="19"/>
  <c r="F811" i="19"/>
  <c r="G811" i="19"/>
  <c r="H811" i="19"/>
  <c r="I811" i="19"/>
  <c r="J811" i="19"/>
  <c r="K811" i="19"/>
  <c r="L811" i="19"/>
  <c r="M811" i="19"/>
  <c r="N811" i="19"/>
  <c r="O811" i="19"/>
  <c r="P811" i="19"/>
  <c r="Q811" i="19"/>
  <c r="R811" i="19"/>
  <c r="S811" i="19"/>
  <c r="T811" i="19"/>
  <c r="U811" i="19"/>
  <c r="V811" i="19"/>
  <c r="W811" i="19"/>
  <c r="X811" i="19"/>
  <c r="Y811" i="19"/>
  <c r="Z811" i="19"/>
  <c r="AA811" i="19"/>
  <c r="AB811" i="19"/>
  <c r="AC811" i="19"/>
  <c r="AD811" i="19"/>
  <c r="AE811" i="19"/>
  <c r="A812" i="19"/>
  <c r="B812" i="19"/>
  <c r="C812" i="19"/>
  <c r="D812" i="19"/>
  <c r="E812" i="19"/>
  <c r="F812" i="19"/>
  <c r="G812" i="19"/>
  <c r="H812" i="19"/>
  <c r="I812" i="19"/>
  <c r="J812" i="19"/>
  <c r="K812" i="19"/>
  <c r="L812" i="19"/>
  <c r="M812" i="19"/>
  <c r="N812" i="19"/>
  <c r="O812" i="19"/>
  <c r="P812" i="19"/>
  <c r="Q812" i="19"/>
  <c r="R812" i="19"/>
  <c r="S812" i="19"/>
  <c r="T812" i="19"/>
  <c r="U812" i="19"/>
  <c r="V812" i="19"/>
  <c r="W812" i="19"/>
  <c r="X812" i="19"/>
  <c r="Y812" i="19"/>
  <c r="Z812" i="19"/>
  <c r="AA812" i="19"/>
  <c r="AB812" i="19"/>
  <c r="AC812" i="19"/>
  <c r="AD812" i="19"/>
  <c r="AE812" i="19"/>
  <c r="A813" i="19"/>
  <c r="B813" i="19"/>
  <c r="C813" i="19"/>
  <c r="D813" i="19"/>
  <c r="E813" i="19"/>
  <c r="F813" i="19"/>
  <c r="G813" i="19"/>
  <c r="H813" i="19"/>
  <c r="I813" i="19"/>
  <c r="J813" i="19"/>
  <c r="K813" i="19"/>
  <c r="L813" i="19"/>
  <c r="M813" i="19"/>
  <c r="N813" i="19"/>
  <c r="O813" i="19"/>
  <c r="P813" i="19"/>
  <c r="Q813" i="19"/>
  <c r="R813" i="19"/>
  <c r="S813" i="19"/>
  <c r="T813" i="19"/>
  <c r="U813" i="19"/>
  <c r="V813" i="19"/>
  <c r="W813" i="19"/>
  <c r="X813" i="19"/>
  <c r="Y813" i="19"/>
  <c r="Z813" i="19"/>
  <c r="AA813" i="19"/>
  <c r="AB813" i="19"/>
  <c r="AC813" i="19"/>
  <c r="AD813" i="19"/>
  <c r="AE813" i="19"/>
  <c r="A814" i="19"/>
  <c r="B814" i="19"/>
  <c r="C814" i="19"/>
  <c r="D814" i="19"/>
  <c r="E814" i="19"/>
  <c r="F814" i="19"/>
  <c r="G814" i="19"/>
  <c r="H814" i="19"/>
  <c r="I814" i="19"/>
  <c r="J814" i="19"/>
  <c r="K814" i="19"/>
  <c r="L814" i="19"/>
  <c r="M814" i="19"/>
  <c r="N814" i="19"/>
  <c r="O814" i="19"/>
  <c r="P814" i="19"/>
  <c r="Q814" i="19"/>
  <c r="R814" i="19"/>
  <c r="S814" i="19"/>
  <c r="T814" i="19"/>
  <c r="U814" i="19"/>
  <c r="V814" i="19"/>
  <c r="W814" i="19"/>
  <c r="X814" i="19"/>
  <c r="Y814" i="19"/>
  <c r="Z814" i="19"/>
  <c r="AA814" i="19"/>
  <c r="AB814" i="19"/>
  <c r="AC814" i="19"/>
  <c r="AD814" i="19"/>
  <c r="AE814" i="19"/>
  <c r="A815" i="19"/>
  <c r="B815" i="19"/>
  <c r="C815" i="19"/>
  <c r="D815" i="19"/>
  <c r="E815" i="19"/>
  <c r="F815" i="19"/>
  <c r="G815" i="19"/>
  <c r="H815" i="19"/>
  <c r="I815" i="19"/>
  <c r="J815" i="19"/>
  <c r="K815" i="19"/>
  <c r="L815" i="19"/>
  <c r="M815" i="19"/>
  <c r="N815" i="19"/>
  <c r="O815" i="19"/>
  <c r="P815" i="19"/>
  <c r="Q815" i="19"/>
  <c r="R815" i="19"/>
  <c r="S815" i="19"/>
  <c r="T815" i="19"/>
  <c r="U815" i="19"/>
  <c r="V815" i="19"/>
  <c r="W815" i="19"/>
  <c r="X815" i="19"/>
  <c r="Y815" i="19"/>
  <c r="Z815" i="19"/>
  <c r="AA815" i="19"/>
  <c r="AB815" i="19"/>
  <c r="AC815" i="19"/>
  <c r="AD815" i="19"/>
  <c r="AE815" i="19"/>
  <c r="A816" i="19"/>
  <c r="B816" i="19"/>
  <c r="C816" i="19"/>
  <c r="D816" i="19"/>
  <c r="E816" i="19"/>
  <c r="F816" i="19"/>
  <c r="G816" i="19"/>
  <c r="H816" i="19"/>
  <c r="I816" i="19"/>
  <c r="J816" i="19"/>
  <c r="K816" i="19"/>
  <c r="L816" i="19"/>
  <c r="M816" i="19"/>
  <c r="N816" i="19"/>
  <c r="O816" i="19"/>
  <c r="P816" i="19"/>
  <c r="Q816" i="19"/>
  <c r="R816" i="19"/>
  <c r="S816" i="19"/>
  <c r="T816" i="19"/>
  <c r="U816" i="19"/>
  <c r="V816" i="19"/>
  <c r="W816" i="19"/>
  <c r="X816" i="19"/>
  <c r="Y816" i="19"/>
  <c r="Z816" i="19"/>
  <c r="AA816" i="19"/>
  <c r="AB816" i="19"/>
  <c r="AC816" i="19"/>
  <c r="AD816" i="19"/>
  <c r="AE816" i="19"/>
  <c r="A817" i="19"/>
  <c r="B817" i="19"/>
  <c r="C817" i="19"/>
  <c r="D817" i="19"/>
  <c r="E817" i="19"/>
  <c r="F817" i="19"/>
  <c r="G817" i="19"/>
  <c r="H817" i="19"/>
  <c r="I817" i="19"/>
  <c r="J817" i="19"/>
  <c r="K817" i="19"/>
  <c r="L817" i="19"/>
  <c r="M817" i="19"/>
  <c r="N817" i="19"/>
  <c r="O817" i="19"/>
  <c r="P817" i="19"/>
  <c r="Q817" i="19"/>
  <c r="R817" i="19"/>
  <c r="S817" i="19"/>
  <c r="T817" i="19"/>
  <c r="U817" i="19"/>
  <c r="V817" i="19"/>
  <c r="W817" i="19"/>
  <c r="X817" i="19"/>
  <c r="Y817" i="19"/>
  <c r="Z817" i="19"/>
  <c r="AA817" i="19"/>
  <c r="AB817" i="19"/>
  <c r="AC817" i="19"/>
  <c r="AD817" i="19"/>
  <c r="AE817" i="19"/>
  <c r="A818" i="19"/>
  <c r="B818" i="19"/>
  <c r="C818" i="19"/>
  <c r="D818" i="19"/>
  <c r="E818" i="19"/>
  <c r="F818" i="19"/>
  <c r="G818" i="19"/>
  <c r="H818" i="19"/>
  <c r="I818" i="19"/>
  <c r="J818" i="19"/>
  <c r="K818" i="19"/>
  <c r="L818" i="19"/>
  <c r="M818" i="19"/>
  <c r="N818" i="19"/>
  <c r="O818" i="19"/>
  <c r="P818" i="19"/>
  <c r="Q818" i="19"/>
  <c r="R818" i="19"/>
  <c r="S818" i="19"/>
  <c r="T818" i="19"/>
  <c r="U818" i="19"/>
  <c r="V818" i="19"/>
  <c r="W818" i="19"/>
  <c r="X818" i="19"/>
  <c r="Y818" i="19"/>
  <c r="Z818" i="19"/>
  <c r="AA818" i="19"/>
  <c r="AB818" i="19"/>
  <c r="AC818" i="19"/>
  <c r="AD818" i="19"/>
  <c r="AE818" i="19"/>
  <c r="A819" i="19"/>
  <c r="B819" i="19"/>
  <c r="C819" i="19"/>
  <c r="D819" i="19"/>
  <c r="E819" i="19"/>
  <c r="F819" i="19"/>
  <c r="G819" i="19"/>
  <c r="H819" i="19"/>
  <c r="I819" i="19"/>
  <c r="J819" i="19"/>
  <c r="K819" i="19"/>
  <c r="L819" i="19"/>
  <c r="M819" i="19"/>
  <c r="N819" i="19"/>
  <c r="O819" i="19"/>
  <c r="P819" i="19"/>
  <c r="Q819" i="19"/>
  <c r="R819" i="19"/>
  <c r="S819" i="19"/>
  <c r="T819" i="19"/>
  <c r="U819" i="19"/>
  <c r="V819" i="19"/>
  <c r="W819" i="19"/>
  <c r="X819" i="19"/>
  <c r="Y819" i="19"/>
  <c r="Z819" i="19"/>
  <c r="AA819" i="19"/>
  <c r="AB819" i="19"/>
  <c r="AC819" i="19"/>
  <c r="AD819" i="19"/>
  <c r="AE819" i="19"/>
  <c r="A820" i="19"/>
  <c r="B820" i="19"/>
  <c r="C820" i="19"/>
  <c r="D820" i="19"/>
  <c r="E820" i="19"/>
  <c r="F820" i="19"/>
  <c r="G820" i="19"/>
  <c r="H820" i="19"/>
  <c r="I820" i="19"/>
  <c r="J820" i="19"/>
  <c r="K820" i="19"/>
  <c r="L820" i="19"/>
  <c r="M820" i="19"/>
  <c r="N820" i="19"/>
  <c r="O820" i="19"/>
  <c r="P820" i="19"/>
  <c r="Q820" i="19"/>
  <c r="R820" i="19"/>
  <c r="S820" i="19"/>
  <c r="T820" i="19"/>
  <c r="U820" i="19"/>
  <c r="V820" i="19"/>
  <c r="W820" i="19"/>
  <c r="X820" i="19"/>
  <c r="Y820" i="19"/>
  <c r="Z820" i="19"/>
  <c r="AA820" i="19"/>
  <c r="AB820" i="19"/>
  <c r="AC820" i="19"/>
  <c r="AD820" i="19"/>
  <c r="AE820" i="19"/>
  <c r="A821" i="19"/>
  <c r="B821" i="19"/>
  <c r="C821" i="19"/>
  <c r="D821" i="19"/>
  <c r="E821" i="19"/>
  <c r="F821" i="19"/>
  <c r="G821" i="19"/>
  <c r="H821" i="19"/>
  <c r="I821" i="19"/>
  <c r="J821" i="19"/>
  <c r="K821" i="19"/>
  <c r="L821" i="19"/>
  <c r="M821" i="19"/>
  <c r="N821" i="19"/>
  <c r="O821" i="19"/>
  <c r="P821" i="19"/>
  <c r="Q821" i="19"/>
  <c r="R821" i="19"/>
  <c r="S821" i="19"/>
  <c r="T821" i="19"/>
  <c r="U821" i="19"/>
  <c r="V821" i="19"/>
  <c r="W821" i="19"/>
  <c r="X821" i="19"/>
  <c r="Y821" i="19"/>
  <c r="Z821" i="19"/>
  <c r="AA821" i="19"/>
  <c r="AB821" i="19"/>
  <c r="AC821" i="19"/>
  <c r="AD821" i="19"/>
  <c r="AE821" i="19"/>
  <c r="A822" i="19"/>
  <c r="B822" i="19"/>
  <c r="C822" i="19"/>
  <c r="D822" i="19"/>
  <c r="E822" i="19"/>
  <c r="F822" i="19"/>
  <c r="G822" i="19"/>
  <c r="H822" i="19"/>
  <c r="I822" i="19"/>
  <c r="J822" i="19"/>
  <c r="K822" i="19"/>
  <c r="L822" i="19"/>
  <c r="M822" i="19"/>
  <c r="N822" i="19"/>
  <c r="O822" i="19"/>
  <c r="P822" i="19"/>
  <c r="Q822" i="19"/>
  <c r="R822" i="19"/>
  <c r="S822" i="19"/>
  <c r="T822" i="19"/>
  <c r="U822" i="19"/>
  <c r="V822" i="19"/>
  <c r="W822" i="19"/>
  <c r="X822" i="19"/>
  <c r="Y822" i="19"/>
  <c r="Z822" i="19"/>
  <c r="AA822" i="19"/>
  <c r="AB822" i="19"/>
  <c r="AC822" i="19"/>
  <c r="AD822" i="19"/>
  <c r="AE822" i="19"/>
  <c r="A823" i="19"/>
  <c r="B823" i="19"/>
  <c r="C823" i="19"/>
  <c r="D823" i="19"/>
  <c r="E823" i="19"/>
  <c r="F823" i="19"/>
  <c r="G823" i="19"/>
  <c r="H823" i="19"/>
  <c r="I823" i="19"/>
  <c r="J823" i="19"/>
  <c r="K823" i="19"/>
  <c r="L823" i="19"/>
  <c r="M823" i="19"/>
  <c r="N823" i="19"/>
  <c r="O823" i="19"/>
  <c r="P823" i="19"/>
  <c r="Q823" i="19"/>
  <c r="R823" i="19"/>
  <c r="S823" i="19"/>
  <c r="T823" i="19"/>
  <c r="U823" i="19"/>
  <c r="V823" i="19"/>
  <c r="W823" i="19"/>
  <c r="X823" i="19"/>
  <c r="Y823" i="19"/>
  <c r="Z823" i="19"/>
  <c r="AA823" i="19"/>
  <c r="AB823" i="19"/>
  <c r="AC823" i="19"/>
  <c r="AD823" i="19"/>
  <c r="AE823" i="19"/>
  <c r="A824" i="19"/>
  <c r="B824" i="19"/>
  <c r="C824" i="19"/>
  <c r="D824" i="19"/>
  <c r="E824" i="19"/>
  <c r="F824" i="19"/>
  <c r="G824" i="19"/>
  <c r="H824" i="19"/>
  <c r="I824" i="19"/>
  <c r="J824" i="19"/>
  <c r="K824" i="19"/>
  <c r="L824" i="19"/>
  <c r="M824" i="19"/>
  <c r="N824" i="19"/>
  <c r="O824" i="19"/>
  <c r="P824" i="19"/>
  <c r="Q824" i="19"/>
  <c r="R824" i="19"/>
  <c r="S824" i="19"/>
  <c r="T824" i="19"/>
  <c r="U824" i="19"/>
  <c r="V824" i="19"/>
  <c r="W824" i="19"/>
  <c r="X824" i="19"/>
  <c r="Y824" i="19"/>
  <c r="Z824" i="19"/>
  <c r="AA824" i="19"/>
  <c r="AB824" i="19"/>
  <c r="AC824" i="19"/>
  <c r="AD824" i="19"/>
  <c r="AE824" i="19"/>
  <c r="A825" i="19"/>
  <c r="B825" i="19"/>
  <c r="C825" i="19"/>
  <c r="D825" i="19"/>
  <c r="E825" i="19"/>
  <c r="F825" i="19"/>
  <c r="G825" i="19"/>
  <c r="H825" i="19"/>
  <c r="I825" i="19"/>
  <c r="J825" i="19"/>
  <c r="K825" i="19"/>
  <c r="L825" i="19"/>
  <c r="M825" i="19"/>
  <c r="N825" i="19"/>
  <c r="O825" i="19"/>
  <c r="P825" i="19"/>
  <c r="Q825" i="19"/>
  <c r="R825" i="19"/>
  <c r="S825" i="19"/>
  <c r="T825" i="19"/>
  <c r="U825" i="19"/>
  <c r="V825" i="19"/>
  <c r="W825" i="19"/>
  <c r="X825" i="19"/>
  <c r="Y825" i="19"/>
  <c r="Z825" i="19"/>
  <c r="AA825" i="19"/>
  <c r="AB825" i="19"/>
  <c r="AC825" i="19"/>
  <c r="AD825" i="19"/>
  <c r="AE825" i="19"/>
  <c r="A826" i="19"/>
  <c r="B826" i="19"/>
  <c r="C826" i="19"/>
  <c r="D826" i="19"/>
  <c r="E826" i="19"/>
  <c r="F826" i="19"/>
  <c r="G826" i="19"/>
  <c r="H826" i="19"/>
  <c r="I826" i="19"/>
  <c r="J826" i="19"/>
  <c r="K826" i="19"/>
  <c r="L826" i="19"/>
  <c r="M826" i="19"/>
  <c r="N826" i="19"/>
  <c r="O826" i="19"/>
  <c r="P826" i="19"/>
  <c r="Q826" i="19"/>
  <c r="R826" i="19"/>
  <c r="S826" i="19"/>
  <c r="T826" i="19"/>
  <c r="U826" i="19"/>
  <c r="V826" i="19"/>
  <c r="W826" i="19"/>
  <c r="X826" i="19"/>
  <c r="Y826" i="19"/>
  <c r="Z826" i="19"/>
  <c r="AA826" i="19"/>
  <c r="AB826" i="19"/>
  <c r="AC826" i="19"/>
  <c r="AD826" i="19"/>
  <c r="AE826" i="19"/>
  <c r="A827" i="19"/>
  <c r="B827" i="19"/>
  <c r="C827" i="19"/>
  <c r="D827" i="19"/>
  <c r="E827" i="19"/>
  <c r="F827" i="19"/>
  <c r="G827" i="19"/>
  <c r="H827" i="19"/>
  <c r="I827" i="19"/>
  <c r="J827" i="19"/>
  <c r="K827" i="19"/>
  <c r="L827" i="19"/>
  <c r="M827" i="19"/>
  <c r="N827" i="19"/>
  <c r="O827" i="19"/>
  <c r="P827" i="19"/>
  <c r="Q827" i="19"/>
  <c r="R827" i="19"/>
  <c r="S827" i="19"/>
  <c r="T827" i="19"/>
  <c r="U827" i="19"/>
  <c r="V827" i="19"/>
  <c r="W827" i="19"/>
  <c r="X827" i="19"/>
  <c r="Y827" i="19"/>
  <c r="Z827" i="19"/>
  <c r="AA827" i="19"/>
  <c r="AB827" i="19"/>
  <c r="AC827" i="19"/>
  <c r="AD827" i="19"/>
  <c r="AE827" i="19"/>
  <c r="A828" i="19"/>
  <c r="B828" i="19"/>
  <c r="C828" i="19"/>
  <c r="D828" i="19"/>
  <c r="E828" i="19"/>
  <c r="F828" i="19"/>
  <c r="G828" i="19"/>
  <c r="H828" i="19"/>
  <c r="I828" i="19"/>
  <c r="J828" i="19"/>
  <c r="K828" i="19"/>
  <c r="L828" i="19"/>
  <c r="M828" i="19"/>
  <c r="N828" i="19"/>
  <c r="O828" i="19"/>
  <c r="P828" i="19"/>
  <c r="Q828" i="19"/>
  <c r="R828" i="19"/>
  <c r="S828" i="19"/>
  <c r="T828" i="19"/>
  <c r="U828" i="19"/>
  <c r="V828" i="19"/>
  <c r="W828" i="19"/>
  <c r="X828" i="19"/>
  <c r="Y828" i="19"/>
  <c r="Z828" i="19"/>
  <c r="AA828" i="19"/>
  <c r="AB828" i="19"/>
  <c r="AC828" i="19"/>
  <c r="AD828" i="19"/>
  <c r="AE828" i="19"/>
  <c r="A829" i="19"/>
  <c r="B829" i="19"/>
  <c r="C829" i="19"/>
  <c r="D829" i="19"/>
  <c r="E829" i="19"/>
  <c r="F829" i="19"/>
  <c r="G829" i="19"/>
  <c r="H829" i="19"/>
  <c r="I829" i="19"/>
  <c r="J829" i="19"/>
  <c r="K829" i="19"/>
  <c r="L829" i="19"/>
  <c r="M829" i="19"/>
  <c r="N829" i="19"/>
  <c r="O829" i="19"/>
  <c r="P829" i="19"/>
  <c r="Q829" i="19"/>
  <c r="R829" i="19"/>
  <c r="S829" i="19"/>
  <c r="T829" i="19"/>
  <c r="U829" i="19"/>
  <c r="V829" i="19"/>
  <c r="W829" i="19"/>
  <c r="X829" i="19"/>
  <c r="Y829" i="19"/>
  <c r="Z829" i="19"/>
  <c r="AA829" i="19"/>
  <c r="AB829" i="19"/>
  <c r="AC829" i="19"/>
  <c r="AD829" i="19"/>
  <c r="AE829" i="19"/>
  <c r="A830" i="19"/>
  <c r="B830" i="19"/>
  <c r="C830" i="19"/>
  <c r="D830" i="19"/>
  <c r="E830" i="19"/>
  <c r="F830" i="19"/>
  <c r="G830" i="19"/>
  <c r="H830" i="19"/>
  <c r="I830" i="19"/>
  <c r="J830" i="19"/>
  <c r="K830" i="19"/>
  <c r="L830" i="19"/>
  <c r="M830" i="19"/>
  <c r="N830" i="19"/>
  <c r="O830" i="19"/>
  <c r="P830" i="19"/>
  <c r="Q830" i="19"/>
  <c r="R830" i="19"/>
  <c r="S830" i="19"/>
  <c r="T830" i="19"/>
  <c r="U830" i="19"/>
  <c r="V830" i="19"/>
  <c r="W830" i="19"/>
  <c r="X830" i="19"/>
  <c r="Y830" i="19"/>
  <c r="Z830" i="19"/>
  <c r="AA830" i="19"/>
  <c r="AB830" i="19"/>
  <c r="AC830" i="19"/>
  <c r="AD830" i="19"/>
  <c r="AE830" i="19"/>
  <c r="A831" i="19"/>
  <c r="B831" i="19"/>
  <c r="C831" i="19"/>
  <c r="D831" i="19"/>
  <c r="E831" i="19"/>
  <c r="F831" i="19"/>
  <c r="G831" i="19"/>
  <c r="H831" i="19"/>
  <c r="I831" i="19"/>
  <c r="J831" i="19"/>
  <c r="K831" i="19"/>
  <c r="L831" i="19"/>
  <c r="M831" i="19"/>
  <c r="N831" i="19"/>
  <c r="O831" i="19"/>
  <c r="P831" i="19"/>
  <c r="Q831" i="19"/>
  <c r="R831" i="19"/>
  <c r="S831" i="19"/>
  <c r="T831" i="19"/>
  <c r="U831" i="19"/>
  <c r="V831" i="19"/>
  <c r="W831" i="19"/>
  <c r="X831" i="19"/>
  <c r="Y831" i="19"/>
  <c r="Z831" i="19"/>
  <c r="AA831" i="19"/>
  <c r="AB831" i="19"/>
  <c r="AC831" i="19"/>
  <c r="AD831" i="19"/>
  <c r="AE831" i="19"/>
  <c r="A832" i="19"/>
  <c r="B832" i="19"/>
  <c r="C832" i="19"/>
  <c r="D832" i="19"/>
  <c r="E832" i="19"/>
  <c r="F832" i="19"/>
  <c r="G832" i="19"/>
  <c r="H832" i="19"/>
  <c r="I832" i="19"/>
  <c r="J832" i="19"/>
  <c r="K832" i="19"/>
  <c r="L832" i="19"/>
  <c r="M832" i="19"/>
  <c r="N832" i="19"/>
  <c r="O832" i="19"/>
  <c r="P832" i="19"/>
  <c r="Q832" i="19"/>
  <c r="R832" i="19"/>
  <c r="S832" i="19"/>
  <c r="T832" i="19"/>
  <c r="U832" i="19"/>
  <c r="V832" i="19"/>
  <c r="W832" i="19"/>
  <c r="X832" i="19"/>
  <c r="Y832" i="19"/>
  <c r="Z832" i="19"/>
  <c r="AA832" i="19"/>
  <c r="AB832" i="19"/>
  <c r="AC832" i="19"/>
  <c r="AD832" i="19"/>
  <c r="AE832" i="19"/>
  <c r="A833" i="19"/>
  <c r="B833" i="19"/>
  <c r="C833" i="19"/>
  <c r="D833" i="19"/>
  <c r="E833" i="19"/>
  <c r="F833" i="19"/>
  <c r="G833" i="19"/>
  <c r="H833" i="19"/>
  <c r="I833" i="19"/>
  <c r="J833" i="19"/>
  <c r="K833" i="19"/>
  <c r="L833" i="19"/>
  <c r="M833" i="19"/>
  <c r="N833" i="19"/>
  <c r="O833" i="19"/>
  <c r="P833" i="19"/>
  <c r="Q833" i="19"/>
  <c r="R833" i="19"/>
  <c r="S833" i="19"/>
  <c r="T833" i="19"/>
  <c r="U833" i="19"/>
  <c r="V833" i="19"/>
  <c r="W833" i="19"/>
  <c r="X833" i="19"/>
  <c r="Y833" i="19"/>
  <c r="Z833" i="19"/>
  <c r="AA833" i="19"/>
  <c r="AB833" i="19"/>
  <c r="AC833" i="19"/>
  <c r="AD833" i="19"/>
  <c r="AE833" i="19"/>
  <c r="A834" i="19"/>
  <c r="B834" i="19"/>
  <c r="C834" i="19"/>
  <c r="D834" i="19"/>
  <c r="E834" i="19"/>
  <c r="F834" i="19"/>
  <c r="G834" i="19"/>
  <c r="H834" i="19"/>
  <c r="I834" i="19"/>
  <c r="J834" i="19"/>
  <c r="K834" i="19"/>
  <c r="L834" i="19"/>
  <c r="M834" i="19"/>
  <c r="N834" i="19"/>
  <c r="O834" i="19"/>
  <c r="P834" i="19"/>
  <c r="Q834" i="19"/>
  <c r="R834" i="19"/>
  <c r="S834" i="19"/>
  <c r="T834" i="19"/>
  <c r="U834" i="19"/>
  <c r="V834" i="19"/>
  <c r="W834" i="19"/>
  <c r="X834" i="19"/>
  <c r="Y834" i="19"/>
  <c r="Z834" i="19"/>
  <c r="AA834" i="19"/>
  <c r="AB834" i="19"/>
  <c r="AC834" i="19"/>
  <c r="AD834" i="19"/>
  <c r="AE834" i="19"/>
  <c r="A835" i="19"/>
  <c r="B835" i="19"/>
  <c r="C835" i="19"/>
  <c r="D835" i="19"/>
  <c r="E835" i="19"/>
  <c r="F835" i="19"/>
  <c r="G835" i="19"/>
  <c r="H835" i="19"/>
  <c r="I835" i="19"/>
  <c r="J835" i="19"/>
  <c r="K835" i="19"/>
  <c r="L835" i="19"/>
  <c r="M835" i="19"/>
  <c r="N835" i="19"/>
  <c r="O835" i="19"/>
  <c r="P835" i="19"/>
  <c r="Q835" i="19"/>
  <c r="R835" i="19"/>
  <c r="S835" i="19"/>
  <c r="T835" i="19"/>
  <c r="U835" i="19"/>
  <c r="V835" i="19"/>
  <c r="W835" i="19"/>
  <c r="X835" i="19"/>
  <c r="Y835" i="19"/>
  <c r="Z835" i="19"/>
  <c r="AA835" i="19"/>
  <c r="AB835" i="19"/>
  <c r="AC835" i="19"/>
  <c r="AD835" i="19"/>
  <c r="AE835" i="19"/>
  <c r="A836" i="19"/>
  <c r="B836" i="19"/>
  <c r="C836" i="19"/>
  <c r="D836" i="19"/>
  <c r="E836" i="19"/>
  <c r="F836" i="19"/>
  <c r="G836" i="19"/>
  <c r="H836" i="19"/>
  <c r="I836" i="19"/>
  <c r="J836" i="19"/>
  <c r="K836" i="19"/>
  <c r="L836" i="19"/>
  <c r="M836" i="19"/>
  <c r="N836" i="19"/>
  <c r="O836" i="19"/>
  <c r="P836" i="19"/>
  <c r="Q836" i="19"/>
  <c r="R836" i="19"/>
  <c r="S836" i="19"/>
  <c r="T836" i="19"/>
  <c r="U836" i="19"/>
  <c r="V836" i="19"/>
  <c r="W836" i="19"/>
  <c r="X836" i="19"/>
  <c r="Y836" i="19"/>
  <c r="Z836" i="19"/>
  <c r="AA836" i="19"/>
  <c r="AB836" i="19"/>
  <c r="AC836" i="19"/>
  <c r="AD836" i="19"/>
  <c r="AE836" i="19"/>
  <c r="A837" i="19"/>
  <c r="B837" i="19"/>
  <c r="C837" i="19"/>
  <c r="D837" i="19"/>
  <c r="E837" i="19"/>
  <c r="F837" i="19"/>
  <c r="G837" i="19"/>
  <c r="H837" i="19"/>
  <c r="I837" i="19"/>
  <c r="J837" i="19"/>
  <c r="K837" i="19"/>
  <c r="L837" i="19"/>
  <c r="M837" i="19"/>
  <c r="N837" i="19"/>
  <c r="O837" i="19"/>
  <c r="P837" i="19"/>
  <c r="Q837" i="19"/>
  <c r="R837" i="19"/>
  <c r="S837" i="19"/>
  <c r="T837" i="19"/>
  <c r="U837" i="19"/>
  <c r="V837" i="19"/>
  <c r="W837" i="19"/>
  <c r="X837" i="19"/>
  <c r="Y837" i="19"/>
  <c r="Z837" i="19"/>
  <c r="AA837" i="19"/>
  <c r="AB837" i="19"/>
  <c r="AC837" i="19"/>
  <c r="AD837" i="19"/>
  <c r="AE837" i="19"/>
  <c r="A838" i="19"/>
  <c r="B838" i="19"/>
  <c r="C838" i="19"/>
  <c r="D838" i="19"/>
  <c r="E838" i="19"/>
  <c r="F838" i="19"/>
  <c r="G838" i="19"/>
  <c r="H838" i="19"/>
  <c r="I838" i="19"/>
  <c r="J838" i="19"/>
  <c r="K838" i="19"/>
  <c r="L838" i="19"/>
  <c r="M838" i="19"/>
  <c r="N838" i="19"/>
  <c r="O838" i="19"/>
  <c r="P838" i="19"/>
  <c r="Q838" i="19"/>
  <c r="R838" i="19"/>
  <c r="S838" i="19"/>
  <c r="T838" i="19"/>
  <c r="U838" i="19"/>
  <c r="V838" i="19"/>
  <c r="W838" i="19"/>
  <c r="X838" i="19"/>
  <c r="Y838" i="19"/>
  <c r="Z838" i="19"/>
  <c r="AA838" i="19"/>
  <c r="AB838" i="19"/>
  <c r="AC838" i="19"/>
  <c r="AD838" i="19"/>
  <c r="AE838" i="19"/>
  <c r="A839" i="19"/>
  <c r="B839" i="19"/>
  <c r="C839" i="19"/>
  <c r="D839" i="19"/>
  <c r="E839" i="19"/>
  <c r="F839" i="19"/>
  <c r="G839" i="19"/>
  <c r="H839" i="19"/>
  <c r="I839" i="19"/>
  <c r="J839" i="19"/>
  <c r="K839" i="19"/>
  <c r="L839" i="19"/>
  <c r="M839" i="19"/>
  <c r="N839" i="19"/>
  <c r="O839" i="19"/>
  <c r="P839" i="19"/>
  <c r="Q839" i="19"/>
  <c r="R839" i="19"/>
  <c r="S839" i="19"/>
  <c r="T839" i="19"/>
  <c r="U839" i="19"/>
  <c r="V839" i="19"/>
  <c r="W839" i="19"/>
  <c r="X839" i="19"/>
  <c r="Y839" i="19"/>
  <c r="Z839" i="19"/>
  <c r="AA839" i="19"/>
  <c r="AB839" i="19"/>
  <c r="AC839" i="19"/>
  <c r="AD839" i="19"/>
  <c r="AE839" i="19"/>
  <c r="A840" i="19"/>
  <c r="B840" i="19"/>
  <c r="C840" i="19"/>
  <c r="D840" i="19"/>
  <c r="E840" i="19"/>
  <c r="F840" i="19"/>
  <c r="G840" i="19"/>
  <c r="H840" i="19"/>
  <c r="I840" i="19"/>
  <c r="J840" i="19"/>
  <c r="K840" i="19"/>
  <c r="L840" i="19"/>
  <c r="M840" i="19"/>
  <c r="N840" i="19"/>
  <c r="O840" i="19"/>
  <c r="P840" i="19"/>
  <c r="Q840" i="19"/>
  <c r="R840" i="19"/>
  <c r="S840" i="19"/>
  <c r="T840" i="19"/>
  <c r="U840" i="19"/>
  <c r="V840" i="19"/>
  <c r="W840" i="19"/>
  <c r="X840" i="19"/>
  <c r="Y840" i="19"/>
  <c r="Z840" i="19"/>
  <c r="AA840" i="19"/>
  <c r="AB840" i="19"/>
  <c r="AC840" i="19"/>
  <c r="AD840" i="19"/>
  <c r="AE840" i="19"/>
  <c r="A841" i="19"/>
  <c r="B841" i="19"/>
  <c r="C841" i="19"/>
  <c r="D841" i="19"/>
  <c r="E841" i="19"/>
  <c r="F841" i="19"/>
  <c r="G841" i="19"/>
  <c r="H841" i="19"/>
  <c r="I841" i="19"/>
  <c r="J841" i="19"/>
  <c r="K841" i="19"/>
  <c r="L841" i="19"/>
  <c r="M841" i="19"/>
  <c r="N841" i="19"/>
  <c r="O841" i="19"/>
  <c r="P841" i="19"/>
  <c r="Q841" i="19"/>
  <c r="R841" i="19"/>
  <c r="S841" i="19"/>
  <c r="T841" i="19"/>
  <c r="U841" i="19"/>
  <c r="V841" i="19"/>
  <c r="W841" i="19"/>
  <c r="X841" i="19"/>
  <c r="Y841" i="19"/>
  <c r="Z841" i="19"/>
  <c r="AA841" i="19"/>
  <c r="AB841" i="19"/>
  <c r="AC841" i="19"/>
  <c r="AD841" i="19"/>
  <c r="AE841" i="19"/>
  <c r="A842" i="19"/>
  <c r="B842" i="19"/>
  <c r="C842" i="19"/>
  <c r="D842" i="19"/>
  <c r="E842" i="19"/>
  <c r="F842" i="19"/>
  <c r="G842" i="19"/>
  <c r="H842" i="19"/>
  <c r="I842" i="19"/>
  <c r="J842" i="19"/>
  <c r="K842" i="19"/>
  <c r="L842" i="19"/>
  <c r="M842" i="19"/>
  <c r="N842" i="19"/>
  <c r="O842" i="19"/>
  <c r="P842" i="19"/>
  <c r="Q842" i="19"/>
  <c r="R842" i="19"/>
  <c r="S842" i="19"/>
  <c r="T842" i="19"/>
  <c r="U842" i="19"/>
  <c r="V842" i="19"/>
  <c r="W842" i="19"/>
  <c r="X842" i="19"/>
  <c r="Y842" i="19"/>
  <c r="Z842" i="19"/>
  <c r="AA842" i="19"/>
  <c r="AB842" i="19"/>
  <c r="AC842" i="19"/>
  <c r="AD842" i="19"/>
  <c r="AE842" i="19"/>
  <c r="A843" i="19"/>
  <c r="B843" i="19"/>
  <c r="C843" i="19"/>
  <c r="D843" i="19"/>
  <c r="E843" i="19"/>
  <c r="F843" i="19"/>
  <c r="G843" i="19"/>
  <c r="H843" i="19"/>
  <c r="I843" i="19"/>
  <c r="J843" i="19"/>
  <c r="K843" i="19"/>
  <c r="L843" i="19"/>
  <c r="M843" i="19"/>
  <c r="N843" i="19"/>
  <c r="O843" i="19"/>
  <c r="P843" i="19"/>
  <c r="Q843" i="19"/>
  <c r="R843" i="19"/>
  <c r="S843" i="19"/>
  <c r="T843" i="19"/>
  <c r="U843" i="19"/>
  <c r="V843" i="19"/>
  <c r="W843" i="19"/>
  <c r="X843" i="19"/>
  <c r="Y843" i="19"/>
  <c r="Z843" i="19"/>
  <c r="AA843" i="19"/>
  <c r="AB843" i="19"/>
  <c r="AC843" i="19"/>
  <c r="AD843" i="19"/>
  <c r="AE843" i="19"/>
  <c r="A844" i="19"/>
  <c r="B844" i="19"/>
  <c r="C844" i="19"/>
  <c r="D844" i="19"/>
  <c r="E844" i="19"/>
  <c r="F844" i="19"/>
  <c r="G844" i="19"/>
  <c r="H844" i="19"/>
  <c r="I844" i="19"/>
  <c r="J844" i="19"/>
  <c r="K844" i="19"/>
  <c r="L844" i="19"/>
  <c r="M844" i="19"/>
  <c r="N844" i="19"/>
  <c r="O844" i="19"/>
  <c r="P844" i="19"/>
  <c r="Q844" i="19"/>
  <c r="R844" i="19"/>
  <c r="S844" i="19"/>
  <c r="T844" i="19"/>
  <c r="U844" i="19"/>
  <c r="V844" i="19"/>
  <c r="W844" i="19"/>
  <c r="X844" i="19"/>
  <c r="Y844" i="19"/>
  <c r="Z844" i="19"/>
  <c r="AA844" i="19"/>
  <c r="AB844" i="19"/>
  <c r="AC844" i="19"/>
  <c r="AD844" i="19"/>
  <c r="AE844" i="19"/>
  <c r="A845" i="19"/>
  <c r="B845" i="19"/>
  <c r="C845" i="19"/>
  <c r="D845" i="19"/>
  <c r="E845" i="19"/>
  <c r="F845" i="19"/>
  <c r="G845" i="19"/>
  <c r="H845" i="19"/>
  <c r="I845" i="19"/>
  <c r="J845" i="19"/>
  <c r="K845" i="19"/>
  <c r="L845" i="19"/>
  <c r="M845" i="19"/>
  <c r="N845" i="19"/>
  <c r="O845" i="19"/>
  <c r="P845" i="19"/>
  <c r="Q845" i="19"/>
  <c r="R845" i="19"/>
  <c r="S845" i="19"/>
  <c r="T845" i="19"/>
  <c r="U845" i="19"/>
  <c r="V845" i="19"/>
  <c r="W845" i="19"/>
  <c r="X845" i="19"/>
  <c r="Y845" i="19"/>
  <c r="Z845" i="19"/>
  <c r="AA845" i="19"/>
  <c r="AB845" i="19"/>
  <c r="AC845" i="19"/>
  <c r="AD845" i="19"/>
  <c r="AE845" i="19"/>
  <c r="A846" i="19"/>
  <c r="B846" i="19"/>
  <c r="C846" i="19"/>
  <c r="D846" i="19"/>
  <c r="E846" i="19"/>
  <c r="F846" i="19"/>
  <c r="G846" i="19"/>
  <c r="H846" i="19"/>
  <c r="I846" i="19"/>
  <c r="J846" i="19"/>
  <c r="K846" i="19"/>
  <c r="L846" i="19"/>
  <c r="M846" i="19"/>
  <c r="N846" i="19"/>
  <c r="O846" i="19"/>
  <c r="P846" i="19"/>
  <c r="Q846" i="19"/>
  <c r="R846" i="19"/>
  <c r="S846" i="19"/>
  <c r="T846" i="19"/>
  <c r="U846" i="19"/>
  <c r="V846" i="19"/>
  <c r="W846" i="19"/>
  <c r="X846" i="19"/>
  <c r="Y846" i="19"/>
  <c r="Z846" i="19"/>
  <c r="AA846" i="19"/>
  <c r="AB846" i="19"/>
  <c r="AC846" i="19"/>
  <c r="AD846" i="19"/>
  <c r="AE846" i="19"/>
  <c r="A847" i="19"/>
  <c r="B847" i="19"/>
  <c r="C847" i="19"/>
  <c r="D847" i="19"/>
  <c r="E847" i="19"/>
  <c r="F847" i="19"/>
  <c r="G847" i="19"/>
  <c r="H847" i="19"/>
  <c r="I847" i="19"/>
  <c r="J847" i="19"/>
  <c r="K847" i="19"/>
  <c r="L847" i="19"/>
  <c r="M847" i="19"/>
  <c r="N847" i="19"/>
  <c r="O847" i="19"/>
  <c r="P847" i="19"/>
  <c r="Q847" i="19"/>
  <c r="R847" i="19"/>
  <c r="S847" i="19"/>
  <c r="T847" i="19"/>
  <c r="U847" i="19"/>
  <c r="V847" i="19"/>
  <c r="W847" i="19"/>
  <c r="X847" i="19"/>
  <c r="Y847" i="19"/>
  <c r="Z847" i="19"/>
  <c r="AA847" i="19"/>
  <c r="AB847" i="19"/>
  <c r="AC847" i="19"/>
  <c r="AD847" i="19"/>
  <c r="AE847" i="19"/>
  <c r="A848" i="19"/>
  <c r="B848" i="19"/>
  <c r="C848" i="19"/>
  <c r="D848" i="19"/>
  <c r="E848" i="19"/>
  <c r="F848" i="19"/>
  <c r="G848" i="19"/>
  <c r="H848" i="19"/>
  <c r="I848" i="19"/>
  <c r="J848" i="19"/>
  <c r="K848" i="19"/>
  <c r="L848" i="19"/>
  <c r="M848" i="19"/>
  <c r="N848" i="19"/>
  <c r="O848" i="19"/>
  <c r="P848" i="19"/>
  <c r="Q848" i="19"/>
  <c r="R848" i="19"/>
  <c r="S848" i="19"/>
  <c r="T848" i="19"/>
  <c r="U848" i="19"/>
  <c r="V848" i="19"/>
  <c r="W848" i="19"/>
  <c r="X848" i="19"/>
  <c r="Y848" i="19"/>
  <c r="Z848" i="19"/>
  <c r="AA848" i="19"/>
  <c r="AB848" i="19"/>
  <c r="AC848" i="19"/>
  <c r="AD848" i="19"/>
  <c r="AE848" i="19"/>
  <c r="A849" i="19"/>
  <c r="B849" i="19"/>
  <c r="C849" i="19"/>
  <c r="D849" i="19"/>
  <c r="E849" i="19"/>
  <c r="F849" i="19"/>
  <c r="G849" i="19"/>
  <c r="H849" i="19"/>
  <c r="I849" i="19"/>
  <c r="J849" i="19"/>
  <c r="K849" i="19"/>
  <c r="L849" i="19"/>
  <c r="M849" i="19"/>
  <c r="N849" i="19"/>
  <c r="O849" i="19"/>
  <c r="P849" i="19"/>
  <c r="Q849" i="19"/>
  <c r="R849" i="19"/>
  <c r="S849" i="19"/>
  <c r="T849" i="19"/>
  <c r="U849" i="19"/>
  <c r="V849" i="19"/>
  <c r="W849" i="19"/>
  <c r="X849" i="19"/>
  <c r="Y849" i="19"/>
  <c r="Z849" i="19"/>
  <c r="AA849" i="19"/>
  <c r="AB849" i="19"/>
  <c r="AC849" i="19"/>
  <c r="AD849" i="19"/>
  <c r="AE849" i="19"/>
  <c r="A850" i="19"/>
  <c r="B850" i="19"/>
  <c r="C850" i="19"/>
  <c r="D850" i="19"/>
  <c r="E850" i="19"/>
  <c r="F850" i="19"/>
  <c r="G850" i="19"/>
  <c r="H850" i="19"/>
  <c r="I850" i="19"/>
  <c r="J850" i="19"/>
  <c r="K850" i="19"/>
  <c r="L850" i="19"/>
  <c r="M850" i="19"/>
  <c r="N850" i="19"/>
  <c r="O850" i="19"/>
  <c r="P850" i="19"/>
  <c r="Q850" i="19"/>
  <c r="R850" i="19"/>
  <c r="S850" i="19"/>
  <c r="T850" i="19"/>
  <c r="U850" i="19"/>
  <c r="V850" i="19"/>
  <c r="W850" i="19"/>
  <c r="X850" i="19"/>
  <c r="Y850" i="19"/>
  <c r="Z850" i="19"/>
  <c r="AA850" i="19"/>
  <c r="AB850" i="19"/>
  <c r="AC850" i="19"/>
  <c r="AD850" i="19"/>
  <c r="AE850" i="19"/>
  <c r="A851" i="19"/>
  <c r="B851" i="19"/>
  <c r="C851" i="19"/>
  <c r="D851" i="19"/>
  <c r="E851" i="19"/>
  <c r="F851" i="19"/>
  <c r="G851" i="19"/>
  <c r="H851" i="19"/>
  <c r="I851" i="19"/>
  <c r="J851" i="19"/>
  <c r="K851" i="19"/>
  <c r="L851" i="19"/>
  <c r="M851" i="19"/>
  <c r="N851" i="19"/>
  <c r="O851" i="19"/>
  <c r="P851" i="19"/>
  <c r="Q851" i="19"/>
  <c r="R851" i="19"/>
  <c r="S851" i="19"/>
  <c r="T851" i="19"/>
  <c r="U851" i="19"/>
  <c r="V851" i="19"/>
  <c r="W851" i="19"/>
  <c r="X851" i="19"/>
  <c r="Y851" i="19"/>
  <c r="Z851" i="19"/>
  <c r="AA851" i="19"/>
  <c r="AB851" i="19"/>
  <c r="AC851" i="19"/>
  <c r="AD851" i="19"/>
  <c r="AE851" i="19"/>
  <c r="A852" i="19"/>
  <c r="B852" i="19"/>
  <c r="C852" i="19"/>
  <c r="D852" i="19"/>
  <c r="E852" i="19"/>
  <c r="F852" i="19"/>
  <c r="G852" i="19"/>
  <c r="H852" i="19"/>
  <c r="I852" i="19"/>
  <c r="J852" i="19"/>
  <c r="K852" i="19"/>
  <c r="L852" i="19"/>
  <c r="M852" i="19"/>
  <c r="N852" i="19"/>
  <c r="O852" i="19"/>
  <c r="P852" i="19"/>
  <c r="Q852" i="19"/>
  <c r="R852" i="19"/>
  <c r="S852" i="19"/>
  <c r="T852" i="19"/>
  <c r="U852" i="19"/>
  <c r="V852" i="19"/>
  <c r="W852" i="19"/>
  <c r="X852" i="19"/>
  <c r="Y852" i="19"/>
  <c r="Z852" i="19"/>
  <c r="AA852" i="19"/>
  <c r="AB852" i="19"/>
  <c r="AC852" i="19"/>
  <c r="AD852" i="19"/>
  <c r="AE852" i="19"/>
  <c r="A853" i="19"/>
  <c r="B853" i="19"/>
  <c r="C853" i="19"/>
  <c r="D853" i="19"/>
  <c r="E853" i="19"/>
  <c r="F853" i="19"/>
  <c r="G853" i="19"/>
  <c r="H853" i="19"/>
  <c r="I853" i="19"/>
  <c r="J853" i="19"/>
  <c r="K853" i="19"/>
  <c r="L853" i="19"/>
  <c r="M853" i="19"/>
  <c r="N853" i="19"/>
  <c r="O853" i="19"/>
  <c r="P853" i="19"/>
  <c r="Q853" i="19"/>
  <c r="R853" i="19"/>
  <c r="S853" i="19"/>
  <c r="T853" i="19"/>
  <c r="U853" i="19"/>
  <c r="V853" i="19"/>
  <c r="W853" i="19"/>
  <c r="X853" i="19"/>
  <c r="Y853" i="19"/>
  <c r="Z853" i="19"/>
  <c r="AA853" i="19"/>
  <c r="AB853" i="19"/>
  <c r="AC853" i="19"/>
  <c r="AD853" i="19"/>
  <c r="AE853" i="19"/>
  <c r="A854" i="19"/>
  <c r="B854" i="19"/>
  <c r="C854" i="19"/>
  <c r="D854" i="19"/>
  <c r="E854" i="19"/>
  <c r="F854" i="19"/>
  <c r="G854" i="19"/>
  <c r="H854" i="19"/>
  <c r="I854" i="19"/>
  <c r="J854" i="19"/>
  <c r="K854" i="19"/>
  <c r="L854" i="19"/>
  <c r="M854" i="19"/>
  <c r="N854" i="19"/>
  <c r="O854" i="19"/>
  <c r="P854" i="19"/>
  <c r="Q854" i="19"/>
  <c r="R854" i="19"/>
  <c r="S854" i="19"/>
  <c r="T854" i="19"/>
  <c r="U854" i="19"/>
  <c r="V854" i="19"/>
  <c r="W854" i="19"/>
  <c r="X854" i="19"/>
  <c r="Y854" i="19"/>
  <c r="Z854" i="19"/>
  <c r="AA854" i="19"/>
  <c r="AB854" i="19"/>
  <c r="AC854" i="19"/>
  <c r="AD854" i="19"/>
  <c r="AE854" i="19"/>
  <c r="A855" i="19"/>
  <c r="B855" i="19"/>
  <c r="C855" i="19"/>
  <c r="D855" i="19"/>
  <c r="E855" i="19"/>
  <c r="F855" i="19"/>
  <c r="G855" i="19"/>
  <c r="H855" i="19"/>
  <c r="I855" i="19"/>
  <c r="J855" i="19"/>
  <c r="K855" i="19"/>
  <c r="L855" i="19"/>
  <c r="M855" i="19"/>
  <c r="N855" i="19"/>
  <c r="O855" i="19"/>
  <c r="P855" i="19"/>
  <c r="Q855" i="19"/>
  <c r="R855" i="19"/>
  <c r="S855" i="19"/>
  <c r="T855" i="19"/>
  <c r="U855" i="19"/>
  <c r="V855" i="19"/>
  <c r="W855" i="19"/>
  <c r="X855" i="19"/>
  <c r="Y855" i="19"/>
  <c r="Z855" i="19"/>
  <c r="AA855" i="19"/>
  <c r="AB855" i="19"/>
  <c r="AC855" i="19"/>
  <c r="AD855" i="19"/>
  <c r="AE855" i="19"/>
  <c r="A856" i="19"/>
  <c r="B856" i="19"/>
  <c r="C856" i="19"/>
  <c r="D856" i="19"/>
  <c r="E856" i="19"/>
  <c r="F856" i="19"/>
  <c r="G856" i="19"/>
  <c r="H856" i="19"/>
  <c r="I856" i="19"/>
  <c r="J856" i="19"/>
  <c r="K856" i="19"/>
  <c r="L856" i="19"/>
  <c r="M856" i="19"/>
  <c r="N856" i="19"/>
  <c r="O856" i="19"/>
  <c r="P856" i="19"/>
  <c r="Q856" i="19"/>
  <c r="R856" i="19"/>
  <c r="S856" i="19"/>
  <c r="T856" i="19"/>
  <c r="U856" i="19"/>
  <c r="V856" i="19"/>
  <c r="W856" i="19"/>
  <c r="X856" i="19"/>
  <c r="Y856" i="19"/>
  <c r="Z856" i="19"/>
  <c r="AA856" i="19"/>
  <c r="AB856" i="19"/>
  <c r="AC856" i="19"/>
  <c r="AD856" i="19"/>
  <c r="AE856" i="19"/>
  <c r="A857" i="19"/>
  <c r="B857" i="19"/>
  <c r="C857" i="19"/>
  <c r="D857" i="19"/>
  <c r="E857" i="19"/>
  <c r="F857" i="19"/>
  <c r="G857" i="19"/>
  <c r="H857" i="19"/>
  <c r="I857" i="19"/>
  <c r="J857" i="19"/>
  <c r="K857" i="19"/>
  <c r="L857" i="19"/>
  <c r="M857" i="19"/>
  <c r="N857" i="19"/>
  <c r="O857" i="19"/>
  <c r="P857" i="19"/>
  <c r="Q857" i="19"/>
  <c r="R857" i="19"/>
  <c r="S857" i="19"/>
  <c r="T857" i="19"/>
  <c r="U857" i="19"/>
  <c r="V857" i="19"/>
  <c r="W857" i="19"/>
  <c r="X857" i="19"/>
  <c r="Y857" i="19"/>
  <c r="Z857" i="19"/>
  <c r="AA857" i="19"/>
  <c r="AB857" i="19"/>
  <c r="AC857" i="19"/>
  <c r="AD857" i="19"/>
  <c r="AE857" i="19"/>
  <c r="A858" i="19"/>
  <c r="B858" i="19"/>
  <c r="C858" i="19"/>
  <c r="D858" i="19"/>
  <c r="E858" i="19"/>
  <c r="F858" i="19"/>
  <c r="G858" i="19"/>
  <c r="H858" i="19"/>
  <c r="I858" i="19"/>
  <c r="J858" i="19"/>
  <c r="K858" i="19"/>
  <c r="L858" i="19"/>
  <c r="M858" i="19"/>
  <c r="N858" i="19"/>
  <c r="O858" i="19"/>
  <c r="P858" i="19"/>
  <c r="Q858" i="19"/>
  <c r="R858" i="19"/>
  <c r="S858" i="19"/>
  <c r="T858" i="19"/>
  <c r="U858" i="19"/>
  <c r="V858" i="19"/>
  <c r="W858" i="19"/>
  <c r="X858" i="19"/>
  <c r="Y858" i="19"/>
  <c r="Z858" i="19"/>
  <c r="AA858" i="19"/>
  <c r="AB858" i="19"/>
  <c r="AC858" i="19"/>
  <c r="AD858" i="19"/>
  <c r="AE858" i="19"/>
  <c r="A859" i="19"/>
  <c r="B859" i="19"/>
  <c r="C859" i="19"/>
  <c r="D859" i="19"/>
  <c r="E859" i="19"/>
  <c r="F859" i="19"/>
  <c r="G859" i="19"/>
  <c r="H859" i="19"/>
  <c r="I859" i="19"/>
  <c r="J859" i="19"/>
  <c r="K859" i="19"/>
  <c r="L859" i="19"/>
  <c r="M859" i="19"/>
  <c r="N859" i="19"/>
  <c r="O859" i="19"/>
  <c r="P859" i="19"/>
  <c r="Q859" i="19"/>
  <c r="R859" i="19"/>
  <c r="S859" i="19"/>
  <c r="T859" i="19"/>
  <c r="U859" i="19"/>
  <c r="V859" i="19"/>
  <c r="W859" i="19"/>
  <c r="X859" i="19"/>
  <c r="Y859" i="19"/>
  <c r="Z859" i="19"/>
  <c r="AA859" i="19"/>
  <c r="AB859" i="19"/>
  <c r="AC859" i="19"/>
  <c r="AD859" i="19"/>
  <c r="AE859" i="19"/>
  <c r="A860" i="19"/>
  <c r="B860" i="19"/>
  <c r="C860" i="19"/>
  <c r="D860" i="19"/>
  <c r="E860" i="19"/>
  <c r="F860" i="19"/>
  <c r="G860" i="19"/>
  <c r="H860" i="19"/>
  <c r="I860" i="19"/>
  <c r="J860" i="19"/>
  <c r="K860" i="19"/>
  <c r="L860" i="19"/>
  <c r="M860" i="19"/>
  <c r="N860" i="19"/>
  <c r="O860" i="19"/>
  <c r="P860" i="19"/>
  <c r="Q860" i="19"/>
  <c r="R860" i="19"/>
  <c r="S860" i="19"/>
  <c r="T860" i="19"/>
  <c r="U860" i="19"/>
  <c r="V860" i="19"/>
  <c r="W860" i="19"/>
  <c r="X860" i="19"/>
  <c r="Y860" i="19"/>
  <c r="Z860" i="19"/>
  <c r="AA860" i="19"/>
  <c r="AB860" i="19"/>
  <c r="AC860" i="19"/>
  <c r="AD860" i="19"/>
  <c r="AE860" i="19"/>
  <c r="A861" i="19"/>
  <c r="B861" i="19"/>
  <c r="C861" i="19"/>
  <c r="D861" i="19"/>
  <c r="E861" i="19"/>
  <c r="F861" i="19"/>
  <c r="G861" i="19"/>
  <c r="H861" i="19"/>
  <c r="I861" i="19"/>
  <c r="J861" i="19"/>
  <c r="K861" i="19"/>
  <c r="L861" i="19"/>
  <c r="M861" i="19"/>
  <c r="N861" i="19"/>
  <c r="O861" i="19"/>
  <c r="P861" i="19"/>
  <c r="Q861" i="19"/>
  <c r="R861" i="19"/>
  <c r="S861" i="19"/>
  <c r="T861" i="19"/>
  <c r="U861" i="19"/>
  <c r="V861" i="19"/>
  <c r="W861" i="19"/>
  <c r="X861" i="19"/>
  <c r="Y861" i="19"/>
  <c r="Z861" i="19"/>
  <c r="AA861" i="19"/>
  <c r="AB861" i="19"/>
  <c r="AC861" i="19"/>
  <c r="AD861" i="19"/>
  <c r="AE861" i="19"/>
  <c r="A862" i="19"/>
  <c r="B862" i="19"/>
  <c r="C862" i="19"/>
  <c r="D862" i="19"/>
  <c r="E862" i="19"/>
  <c r="F862" i="19"/>
  <c r="G862" i="19"/>
  <c r="H862" i="19"/>
  <c r="I862" i="19"/>
  <c r="J862" i="19"/>
  <c r="K862" i="19"/>
  <c r="L862" i="19"/>
  <c r="M862" i="19"/>
  <c r="N862" i="19"/>
  <c r="O862" i="19"/>
  <c r="P862" i="19"/>
  <c r="Q862" i="19"/>
  <c r="R862" i="19"/>
  <c r="S862" i="19"/>
  <c r="T862" i="19"/>
  <c r="U862" i="19"/>
  <c r="V862" i="19"/>
  <c r="W862" i="19"/>
  <c r="X862" i="19"/>
  <c r="Y862" i="19"/>
  <c r="Z862" i="19"/>
  <c r="AA862" i="19"/>
  <c r="AB862" i="19"/>
  <c r="AC862" i="19"/>
  <c r="AD862" i="19"/>
  <c r="AE862" i="19"/>
  <c r="A863" i="19"/>
  <c r="B863" i="19"/>
  <c r="C863" i="19"/>
  <c r="D863" i="19"/>
  <c r="E863" i="19"/>
  <c r="F863" i="19"/>
  <c r="G863" i="19"/>
  <c r="H863" i="19"/>
  <c r="I863" i="19"/>
  <c r="J863" i="19"/>
  <c r="K863" i="19"/>
  <c r="L863" i="19"/>
  <c r="M863" i="19"/>
  <c r="N863" i="19"/>
  <c r="O863" i="19"/>
  <c r="P863" i="19"/>
  <c r="Q863" i="19"/>
  <c r="R863" i="19"/>
  <c r="S863" i="19"/>
  <c r="T863" i="19"/>
  <c r="U863" i="19"/>
  <c r="V863" i="19"/>
  <c r="W863" i="19"/>
  <c r="X863" i="19"/>
  <c r="Y863" i="19"/>
  <c r="Z863" i="19"/>
  <c r="AA863" i="19"/>
  <c r="AB863" i="19"/>
  <c r="AC863" i="19"/>
  <c r="AD863" i="19"/>
  <c r="AE863" i="19"/>
  <c r="A864" i="19"/>
  <c r="B864" i="19"/>
  <c r="C864" i="19"/>
  <c r="D864" i="19"/>
  <c r="E864" i="19"/>
  <c r="F864" i="19"/>
  <c r="G864" i="19"/>
  <c r="H864" i="19"/>
  <c r="I864" i="19"/>
  <c r="J864" i="19"/>
  <c r="K864" i="19"/>
  <c r="L864" i="19"/>
  <c r="M864" i="19"/>
  <c r="N864" i="19"/>
  <c r="O864" i="19"/>
  <c r="P864" i="19"/>
  <c r="Q864" i="19"/>
  <c r="R864" i="19"/>
  <c r="S864" i="19"/>
  <c r="T864" i="19"/>
  <c r="U864" i="19"/>
  <c r="V864" i="19"/>
  <c r="W864" i="19"/>
  <c r="X864" i="19"/>
  <c r="Y864" i="19"/>
  <c r="Z864" i="19"/>
  <c r="AA864" i="19"/>
  <c r="AB864" i="19"/>
  <c r="AC864" i="19"/>
  <c r="AD864" i="19"/>
  <c r="AE864" i="19"/>
  <c r="A865" i="19"/>
  <c r="B865" i="19"/>
  <c r="C865" i="19"/>
  <c r="D865" i="19"/>
  <c r="E865" i="19"/>
  <c r="F865" i="19"/>
  <c r="G865" i="19"/>
  <c r="H865" i="19"/>
  <c r="I865" i="19"/>
  <c r="J865" i="19"/>
  <c r="K865" i="19"/>
  <c r="L865" i="19"/>
  <c r="M865" i="19"/>
  <c r="N865" i="19"/>
  <c r="O865" i="19"/>
  <c r="P865" i="19"/>
  <c r="Q865" i="19"/>
  <c r="R865" i="19"/>
  <c r="S865" i="19"/>
  <c r="T865" i="19"/>
  <c r="U865" i="19"/>
  <c r="V865" i="19"/>
  <c r="W865" i="19"/>
  <c r="X865" i="19"/>
  <c r="Y865" i="19"/>
  <c r="Z865" i="19"/>
  <c r="AA865" i="19"/>
  <c r="AB865" i="19"/>
  <c r="AC865" i="19"/>
  <c r="AD865" i="19"/>
  <c r="AE865" i="19"/>
  <c r="A866" i="19"/>
  <c r="B866" i="19"/>
  <c r="C866" i="19"/>
  <c r="D866" i="19"/>
  <c r="E866" i="19"/>
  <c r="F866" i="19"/>
  <c r="G866" i="19"/>
  <c r="H866" i="19"/>
  <c r="I866" i="19"/>
  <c r="J866" i="19"/>
  <c r="K866" i="19"/>
  <c r="L866" i="19"/>
  <c r="M866" i="19"/>
  <c r="N866" i="19"/>
  <c r="O866" i="19"/>
  <c r="P866" i="19"/>
  <c r="Q866" i="19"/>
  <c r="R866" i="19"/>
  <c r="S866" i="19"/>
  <c r="T866" i="19"/>
  <c r="U866" i="19"/>
  <c r="V866" i="19"/>
  <c r="W866" i="19"/>
  <c r="X866" i="19"/>
  <c r="Y866" i="19"/>
  <c r="Z866" i="19"/>
  <c r="AA866" i="19"/>
  <c r="AB866" i="19"/>
  <c r="AC866" i="19"/>
  <c r="AD866" i="19"/>
  <c r="AE866" i="19"/>
  <c r="A867" i="19"/>
  <c r="B867" i="19"/>
  <c r="C867" i="19"/>
  <c r="D867" i="19"/>
  <c r="E867" i="19"/>
  <c r="F867" i="19"/>
  <c r="G867" i="19"/>
  <c r="H867" i="19"/>
  <c r="I867" i="19"/>
  <c r="J867" i="19"/>
  <c r="K867" i="19"/>
  <c r="L867" i="19"/>
  <c r="M867" i="19"/>
  <c r="N867" i="19"/>
  <c r="O867" i="19"/>
  <c r="P867" i="19"/>
  <c r="Q867" i="19"/>
  <c r="R867" i="19"/>
  <c r="S867" i="19"/>
  <c r="T867" i="19"/>
  <c r="U867" i="19"/>
  <c r="V867" i="19"/>
  <c r="W867" i="19"/>
  <c r="X867" i="19"/>
  <c r="Y867" i="19"/>
  <c r="Z867" i="19"/>
  <c r="AA867" i="19"/>
  <c r="AB867" i="19"/>
  <c r="AC867" i="19"/>
  <c r="AD867" i="19"/>
  <c r="AE867" i="19"/>
  <c r="A868" i="19"/>
  <c r="B868" i="19"/>
  <c r="C868" i="19"/>
  <c r="D868" i="19"/>
  <c r="E868" i="19"/>
  <c r="F868" i="19"/>
  <c r="G868" i="19"/>
  <c r="H868" i="19"/>
  <c r="I868" i="19"/>
  <c r="J868" i="19"/>
  <c r="K868" i="19"/>
  <c r="L868" i="19"/>
  <c r="M868" i="19"/>
  <c r="N868" i="19"/>
  <c r="O868" i="19"/>
  <c r="P868" i="19"/>
  <c r="Q868" i="19"/>
  <c r="R868" i="19"/>
  <c r="S868" i="19"/>
  <c r="T868" i="19"/>
  <c r="U868" i="19"/>
  <c r="V868" i="19"/>
  <c r="W868" i="19"/>
  <c r="X868" i="19"/>
  <c r="Y868" i="19"/>
  <c r="Z868" i="19"/>
  <c r="AA868" i="19"/>
  <c r="AB868" i="19"/>
  <c r="AC868" i="19"/>
  <c r="AD868" i="19"/>
  <c r="AE868" i="19"/>
  <c r="A869" i="19"/>
  <c r="B869" i="19"/>
  <c r="C869" i="19"/>
  <c r="D869" i="19"/>
  <c r="E869" i="19"/>
  <c r="F869" i="19"/>
  <c r="G869" i="19"/>
  <c r="H869" i="19"/>
  <c r="I869" i="19"/>
  <c r="J869" i="19"/>
  <c r="K869" i="19"/>
  <c r="L869" i="19"/>
  <c r="M869" i="19"/>
  <c r="N869" i="19"/>
  <c r="O869" i="19"/>
  <c r="P869" i="19"/>
  <c r="Q869" i="19"/>
  <c r="R869" i="19"/>
  <c r="S869" i="19"/>
  <c r="T869" i="19"/>
  <c r="U869" i="19"/>
  <c r="V869" i="19"/>
  <c r="W869" i="19"/>
  <c r="X869" i="19"/>
  <c r="Y869" i="19"/>
  <c r="Z869" i="19"/>
  <c r="AA869" i="19"/>
  <c r="AB869" i="19"/>
  <c r="AC869" i="19"/>
  <c r="AD869" i="19"/>
  <c r="AE869" i="19"/>
  <c r="A870" i="19"/>
  <c r="B870" i="19"/>
  <c r="C870" i="19"/>
  <c r="D870" i="19"/>
  <c r="E870" i="19"/>
  <c r="F870" i="19"/>
  <c r="G870" i="19"/>
  <c r="H870" i="19"/>
  <c r="I870" i="19"/>
  <c r="J870" i="19"/>
  <c r="K870" i="19"/>
  <c r="L870" i="19"/>
  <c r="M870" i="19"/>
  <c r="N870" i="19"/>
  <c r="O870" i="19"/>
  <c r="P870" i="19"/>
  <c r="Q870" i="19"/>
  <c r="R870" i="19"/>
  <c r="S870" i="19"/>
  <c r="T870" i="19"/>
  <c r="U870" i="19"/>
  <c r="V870" i="19"/>
  <c r="W870" i="19"/>
  <c r="X870" i="19"/>
  <c r="Y870" i="19"/>
  <c r="Z870" i="19"/>
  <c r="AA870" i="19"/>
  <c r="AB870" i="19"/>
  <c r="AC870" i="19"/>
  <c r="AD870" i="19"/>
  <c r="AE870" i="19"/>
  <c r="A871" i="19"/>
  <c r="B871" i="19"/>
  <c r="C871" i="19"/>
  <c r="D871" i="19"/>
  <c r="E871" i="19"/>
  <c r="F871" i="19"/>
  <c r="G871" i="19"/>
  <c r="H871" i="19"/>
  <c r="I871" i="19"/>
  <c r="J871" i="19"/>
  <c r="K871" i="19"/>
  <c r="L871" i="19"/>
  <c r="M871" i="19"/>
  <c r="N871" i="19"/>
  <c r="O871" i="19"/>
  <c r="P871" i="19"/>
  <c r="Q871" i="19"/>
  <c r="R871" i="19"/>
  <c r="S871" i="19"/>
  <c r="T871" i="19"/>
  <c r="U871" i="19"/>
  <c r="V871" i="19"/>
  <c r="W871" i="19"/>
  <c r="X871" i="19"/>
  <c r="Y871" i="19"/>
  <c r="Z871" i="19"/>
  <c r="AA871" i="19"/>
  <c r="AB871" i="19"/>
  <c r="AC871" i="19"/>
  <c r="AD871" i="19"/>
  <c r="AE871" i="19"/>
  <c r="A872" i="19"/>
  <c r="B872" i="19"/>
  <c r="C872" i="19"/>
  <c r="D872" i="19"/>
  <c r="E872" i="19"/>
  <c r="F872" i="19"/>
  <c r="G872" i="19"/>
  <c r="H872" i="19"/>
  <c r="I872" i="19"/>
  <c r="J872" i="19"/>
  <c r="K872" i="19"/>
  <c r="L872" i="19"/>
  <c r="M872" i="19"/>
  <c r="N872" i="19"/>
  <c r="O872" i="19"/>
  <c r="P872" i="19"/>
  <c r="Q872" i="19"/>
  <c r="R872" i="19"/>
  <c r="S872" i="19"/>
  <c r="T872" i="19"/>
  <c r="U872" i="19"/>
  <c r="V872" i="19"/>
  <c r="W872" i="19"/>
  <c r="X872" i="19"/>
  <c r="Y872" i="19"/>
  <c r="Z872" i="19"/>
  <c r="AA872" i="19"/>
  <c r="AB872" i="19"/>
  <c r="AC872" i="19"/>
  <c r="AD872" i="19"/>
  <c r="AE872" i="19"/>
  <c r="A873" i="19"/>
  <c r="B873" i="19"/>
  <c r="C873" i="19"/>
  <c r="D873" i="19"/>
  <c r="E873" i="19"/>
  <c r="F873" i="19"/>
  <c r="G873" i="19"/>
  <c r="H873" i="19"/>
  <c r="I873" i="19"/>
  <c r="J873" i="19"/>
  <c r="K873" i="19"/>
  <c r="L873" i="19"/>
  <c r="M873" i="19"/>
  <c r="N873" i="19"/>
  <c r="O873" i="19"/>
  <c r="P873" i="19"/>
  <c r="Q873" i="19"/>
  <c r="R873" i="19"/>
  <c r="S873" i="19"/>
  <c r="T873" i="19"/>
  <c r="U873" i="19"/>
  <c r="V873" i="19"/>
  <c r="W873" i="19"/>
  <c r="X873" i="19"/>
  <c r="Y873" i="19"/>
  <c r="Z873" i="19"/>
  <c r="AA873" i="19"/>
  <c r="AB873" i="19"/>
  <c r="AC873" i="19"/>
  <c r="AD873" i="19"/>
  <c r="AE873" i="19"/>
  <c r="A874" i="19"/>
  <c r="B874" i="19"/>
  <c r="C874" i="19"/>
  <c r="D874" i="19"/>
  <c r="E874" i="19"/>
  <c r="F874" i="19"/>
  <c r="G874" i="19"/>
  <c r="H874" i="19"/>
  <c r="I874" i="19"/>
  <c r="J874" i="19"/>
  <c r="K874" i="19"/>
  <c r="L874" i="19"/>
  <c r="M874" i="19"/>
  <c r="N874" i="19"/>
  <c r="O874" i="19"/>
  <c r="P874" i="19"/>
  <c r="Q874" i="19"/>
  <c r="R874" i="19"/>
  <c r="S874" i="19"/>
  <c r="T874" i="19"/>
  <c r="U874" i="19"/>
  <c r="V874" i="19"/>
  <c r="W874" i="19"/>
  <c r="X874" i="19"/>
  <c r="Y874" i="19"/>
  <c r="Z874" i="19"/>
  <c r="AA874" i="19"/>
  <c r="AB874" i="19"/>
  <c r="AC874" i="19"/>
  <c r="AD874" i="19"/>
  <c r="AE874" i="19"/>
  <c r="A875" i="19"/>
  <c r="B875" i="19"/>
  <c r="C875" i="19"/>
  <c r="D875" i="19"/>
  <c r="E875" i="19"/>
  <c r="F875" i="19"/>
  <c r="G875" i="19"/>
  <c r="H875" i="19"/>
  <c r="I875" i="19"/>
  <c r="J875" i="19"/>
  <c r="K875" i="19"/>
  <c r="L875" i="19"/>
  <c r="M875" i="19"/>
  <c r="N875" i="19"/>
  <c r="O875" i="19"/>
  <c r="P875" i="19"/>
  <c r="Q875" i="19"/>
  <c r="R875" i="19"/>
  <c r="S875" i="19"/>
  <c r="T875" i="19"/>
  <c r="U875" i="19"/>
  <c r="V875" i="19"/>
  <c r="W875" i="19"/>
  <c r="X875" i="19"/>
  <c r="Y875" i="19"/>
  <c r="Z875" i="19"/>
  <c r="AA875" i="19"/>
  <c r="AB875" i="19"/>
  <c r="AC875" i="19"/>
  <c r="AD875" i="19"/>
  <c r="AE875" i="19"/>
  <c r="A876" i="19"/>
  <c r="B876" i="19"/>
  <c r="C876" i="19"/>
  <c r="D876" i="19"/>
  <c r="E876" i="19"/>
  <c r="F876" i="19"/>
  <c r="G876" i="19"/>
  <c r="H876" i="19"/>
  <c r="I876" i="19"/>
  <c r="J876" i="19"/>
  <c r="K876" i="19"/>
  <c r="L876" i="19"/>
  <c r="M876" i="19"/>
  <c r="N876" i="19"/>
  <c r="O876" i="19"/>
  <c r="P876" i="19"/>
  <c r="Q876" i="19"/>
  <c r="R876" i="19"/>
  <c r="S876" i="19"/>
  <c r="T876" i="19"/>
  <c r="U876" i="19"/>
  <c r="V876" i="19"/>
  <c r="W876" i="19"/>
  <c r="X876" i="19"/>
  <c r="Y876" i="19"/>
  <c r="Z876" i="19"/>
  <c r="AA876" i="19"/>
  <c r="AB876" i="19"/>
  <c r="AC876" i="19"/>
  <c r="AD876" i="19"/>
  <c r="AE876" i="19"/>
  <c r="A877" i="19"/>
  <c r="B877" i="19"/>
  <c r="C877" i="19"/>
  <c r="D877" i="19"/>
  <c r="E877" i="19"/>
  <c r="F877" i="19"/>
  <c r="G877" i="19"/>
  <c r="H877" i="19"/>
  <c r="I877" i="19"/>
  <c r="J877" i="19"/>
  <c r="K877" i="19"/>
  <c r="L877" i="19"/>
  <c r="M877" i="19"/>
  <c r="N877" i="19"/>
  <c r="O877" i="19"/>
  <c r="P877" i="19"/>
  <c r="Q877" i="19"/>
  <c r="R877" i="19"/>
  <c r="S877" i="19"/>
  <c r="T877" i="19"/>
  <c r="U877" i="19"/>
  <c r="V877" i="19"/>
  <c r="W877" i="19"/>
  <c r="X877" i="19"/>
  <c r="Y877" i="19"/>
  <c r="Z877" i="19"/>
  <c r="AA877" i="19"/>
  <c r="AB877" i="19"/>
  <c r="AC877" i="19"/>
  <c r="AD877" i="19"/>
  <c r="AE877" i="19"/>
  <c r="A878" i="19"/>
  <c r="B878" i="19"/>
  <c r="C878" i="19"/>
  <c r="D878" i="19"/>
  <c r="E878" i="19"/>
  <c r="F878" i="19"/>
  <c r="G878" i="19"/>
  <c r="H878" i="19"/>
  <c r="I878" i="19"/>
  <c r="J878" i="19"/>
  <c r="K878" i="19"/>
  <c r="L878" i="19"/>
  <c r="M878" i="19"/>
  <c r="N878" i="19"/>
  <c r="O878" i="19"/>
  <c r="P878" i="19"/>
  <c r="Q878" i="19"/>
  <c r="R878" i="19"/>
  <c r="S878" i="19"/>
  <c r="T878" i="19"/>
  <c r="U878" i="19"/>
  <c r="V878" i="19"/>
  <c r="W878" i="19"/>
  <c r="X878" i="19"/>
  <c r="Y878" i="19"/>
  <c r="Z878" i="19"/>
  <c r="AA878" i="19"/>
  <c r="AB878" i="19"/>
  <c r="AC878" i="19"/>
  <c r="AD878" i="19"/>
  <c r="AE878" i="19"/>
  <c r="A879" i="19"/>
  <c r="B879" i="19"/>
  <c r="C879" i="19"/>
  <c r="D879" i="19"/>
  <c r="E879" i="19"/>
  <c r="F879" i="19"/>
  <c r="G879" i="19"/>
  <c r="H879" i="19"/>
  <c r="I879" i="19"/>
  <c r="J879" i="19"/>
  <c r="K879" i="19"/>
  <c r="L879" i="19"/>
  <c r="M879" i="19"/>
  <c r="N879" i="19"/>
  <c r="O879" i="19"/>
  <c r="P879" i="19"/>
  <c r="Q879" i="19"/>
  <c r="R879" i="19"/>
  <c r="S879" i="19"/>
  <c r="T879" i="19"/>
  <c r="U879" i="19"/>
  <c r="V879" i="19"/>
  <c r="W879" i="19"/>
  <c r="X879" i="19"/>
  <c r="Y879" i="19"/>
  <c r="Z879" i="19"/>
  <c r="AA879" i="19"/>
  <c r="AB879" i="19"/>
  <c r="AC879" i="19"/>
  <c r="AD879" i="19"/>
  <c r="AE879" i="19"/>
  <c r="A880" i="19"/>
  <c r="B880" i="19"/>
  <c r="C880" i="19"/>
  <c r="D880" i="19"/>
  <c r="E880" i="19"/>
  <c r="F880" i="19"/>
  <c r="G880" i="19"/>
  <c r="H880" i="19"/>
  <c r="I880" i="19"/>
  <c r="J880" i="19"/>
  <c r="K880" i="19"/>
  <c r="L880" i="19"/>
  <c r="M880" i="19"/>
  <c r="N880" i="19"/>
  <c r="O880" i="19"/>
  <c r="P880" i="19"/>
  <c r="Q880" i="19"/>
  <c r="R880" i="19"/>
  <c r="S880" i="19"/>
  <c r="T880" i="19"/>
  <c r="U880" i="19"/>
  <c r="V880" i="19"/>
  <c r="W880" i="19"/>
  <c r="X880" i="19"/>
  <c r="Y880" i="19"/>
  <c r="Z880" i="19"/>
  <c r="AA880" i="19"/>
  <c r="AB880" i="19"/>
  <c r="AC880" i="19"/>
  <c r="AD880" i="19"/>
  <c r="AE880" i="19"/>
  <c r="A881" i="19"/>
  <c r="B881" i="19"/>
  <c r="C881" i="19"/>
  <c r="D881" i="19"/>
  <c r="E881" i="19"/>
  <c r="F881" i="19"/>
  <c r="G881" i="19"/>
  <c r="H881" i="19"/>
  <c r="I881" i="19"/>
  <c r="J881" i="19"/>
  <c r="K881" i="19"/>
  <c r="L881" i="19"/>
  <c r="M881" i="19"/>
  <c r="N881" i="19"/>
  <c r="O881" i="19"/>
  <c r="P881" i="19"/>
  <c r="Q881" i="19"/>
  <c r="R881" i="19"/>
  <c r="S881" i="19"/>
  <c r="T881" i="19"/>
  <c r="U881" i="19"/>
  <c r="V881" i="19"/>
  <c r="W881" i="19"/>
  <c r="X881" i="19"/>
  <c r="Y881" i="19"/>
  <c r="Z881" i="19"/>
  <c r="AA881" i="19"/>
  <c r="AB881" i="19"/>
  <c r="AC881" i="19"/>
  <c r="AD881" i="19"/>
  <c r="AE881" i="19"/>
  <c r="A882" i="19"/>
  <c r="B882" i="19"/>
  <c r="C882" i="19"/>
  <c r="D882" i="19"/>
  <c r="E882" i="19"/>
  <c r="F882" i="19"/>
  <c r="G882" i="19"/>
  <c r="H882" i="19"/>
  <c r="I882" i="19"/>
  <c r="J882" i="19"/>
  <c r="K882" i="19"/>
  <c r="L882" i="19"/>
  <c r="M882" i="19"/>
  <c r="N882" i="19"/>
  <c r="O882" i="19"/>
  <c r="P882" i="19"/>
  <c r="Q882" i="19"/>
  <c r="R882" i="19"/>
  <c r="S882" i="19"/>
  <c r="T882" i="19"/>
  <c r="U882" i="19"/>
  <c r="V882" i="19"/>
  <c r="W882" i="19"/>
  <c r="X882" i="19"/>
  <c r="Y882" i="19"/>
  <c r="Z882" i="19"/>
  <c r="AA882" i="19"/>
  <c r="AB882" i="19"/>
  <c r="AC882" i="19"/>
  <c r="AD882" i="19"/>
  <c r="AE882" i="19"/>
  <c r="A883" i="19"/>
  <c r="B883" i="19"/>
  <c r="C883" i="19"/>
  <c r="D883" i="19"/>
  <c r="E883" i="19"/>
  <c r="F883" i="19"/>
  <c r="G883" i="19"/>
  <c r="H883" i="19"/>
  <c r="I883" i="19"/>
  <c r="J883" i="19"/>
  <c r="K883" i="19"/>
  <c r="L883" i="19"/>
  <c r="M883" i="19"/>
  <c r="N883" i="19"/>
  <c r="O883" i="19"/>
  <c r="P883" i="19"/>
  <c r="Q883" i="19"/>
  <c r="R883" i="19"/>
  <c r="S883" i="19"/>
  <c r="T883" i="19"/>
  <c r="U883" i="19"/>
  <c r="V883" i="19"/>
  <c r="W883" i="19"/>
  <c r="X883" i="19"/>
  <c r="Y883" i="19"/>
  <c r="Z883" i="19"/>
  <c r="AA883" i="19"/>
  <c r="AB883" i="19"/>
  <c r="AC883" i="19"/>
  <c r="AD883" i="19"/>
  <c r="AE883" i="19"/>
  <c r="A884" i="19"/>
  <c r="B884" i="19"/>
  <c r="C884" i="19"/>
  <c r="D884" i="19"/>
  <c r="E884" i="19"/>
  <c r="F884" i="19"/>
  <c r="G884" i="19"/>
  <c r="H884" i="19"/>
  <c r="I884" i="19"/>
  <c r="J884" i="19"/>
  <c r="K884" i="19"/>
  <c r="L884" i="19"/>
  <c r="M884" i="19"/>
  <c r="N884" i="19"/>
  <c r="O884" i="19"/>
  <c r="P884" i="19"/>
  <c r="Q884" i="19"/>
  <c r="R884" i="19"/>
  <c r="S884" i="19"/>
  <c r="T884" i="19"/>
  <c r="U884" i="19"/>
  <c r="V884" i="19"/>
  <c r="W884" i="19"/>
  <c r="X884" i="19"/>
  <c r="Y884" i="19"/>
  <c r="Z884" i="19"/>
  <c r="AA884" i="19"/>
  <c r="AB884" i="19"/>
  <c r="AC884" i="19"/>
  <c r="AD884" i="19"/>
  <c r="AE884" i="19"/>
  <c r="A885" i="19"/>
  <c r="B885" i="19"/>
  <c r="C885" i="19"/>
  <c r="D885" i="19"/>
  <c r="E885" i="19"/>
  <c r="F885" i="19"/>
  <c r="G885" i="19"/>
  <c r="H885" i="19"/>
  <c r="I885" i="19"/>
  <c r="J885" i="19"/>
  <c r="K885" i="19"/>
  <c r="L885" i="19"/>
  <c r="M885" i="19"/>
  <c r="N885" i="19"/>
  <c r="O885" i="19"/>
  <c r="P885" i="19"/>
  <c r="Q885" i="19"/>
  <c r="R885" i="19"/>
  <c r="S885" i="19"/>
  <c r="T885" i="19"/>
  <c r="U885" i="19"/>
  <c r="V885" i="19"/>
  <c r="W885" i="19"/>
  <c r="X885" i="19"/>
  <c r="Y885" i="19"/>
  <c r="Z885" i="19"/>
  <c r="AA885" i="19"/>
  <c r="AB885" i="19"/>
  <c r="AC885" i="19"/>
  <c r="AD885" i="19"/>
  <c r="AE885" i="19"/>
  <c r="A886" i="19"/>
  <c r="B886" i="19"/>
  <c r="C886" i="19"/>
  <c r="D886" i="19"/>
  <c r="E886" i="19"/>
  <c r="F886" i="19"/>
  <c r="G886" i="19"/>
  <c r="H886" i="19"/>
  <c r="I886" i="19"/>
  <c r="J886" i="19"/>
  <c r="K886" i="19"/>
  <c r="L886" i="19"/>
  <c r="M886" i="19"/>
  <c r="N886" i="19"/>
  <c r="O886" i="19"/>
  <c r="P886" i="19"/>
  <c r="Q886" i="19"/>
  <c r="R886" i="19"/>
  <c r="S886" i="19"/>
  <c r="T886" i="19"/>
  <c r="U886" i="19"/>
  <c r="V886" i="19"/>
  <c r="W886" i="19"/>
  <c r="X886" i="19"/>
  <c r="Y886" i="19"/>
  <c r="Z886" i="19"/>
  <c r="AA886" i="19"/>
  <c r="AB886" i="19"/>
  <c r="AC886" i="19"/>
  <c r="AD886" i="19"/>
  <c r="AE886" i="19"/>
  <c r="A887" i="19"/>
  <c r="B887" i="19"/>
  <c r="C887" i="19"/>
  <c r="D887" i="19"/>
  <c r="E887" i="19"/>
  <c r="F887" i="19"/>
  <c r="G887" i="19"/>
  <c r="H887" i="19"/>
  <c r="I887" i="19"/>
  <c r="J887" i="19"/>
  <c r="K887" i="19"/>
  <c r="L887" i="19"/>
  <c r="M887" i="19"/>
  <c r="N887" i="19"/>
  <c r="O887" i="19"/>
  <c r="P887" i="19"/>
  <c r="Q887" i="19"/>
  <c r="R887" i="19"/>
  <c r="S887" i="19"/>
  <c r="T887" i="19"/>
  <c r="U887" i="19"/>
  <c r="V887" i="19"/>
  <c r="W887" i="19"/>
  <c r="X887" i="19"/>
  <c r="Y887" i="19"/>
  <c r="Z887" i="19"/>
  <c r="AA887" i="19"/>
  <c r="AB887" i="19"/>
  <c r="AC887" i="19"/>
  <c r="AD887" i="19"/>
  <c r="AE887" i="19"/>
  <c r="A888" i="19"/>
  <c r="B888" i="19"/>
  <c r="C888" i="19"/>
  <c r="D888" i="19"/>
  <c r="E888" i="19"/>
  <c r="F888" i="19"/>
  <c r="G888" i="19"/>
  <c r="H888" i="19"/>
  <c r="I888" i="19"/>
  <c r="J888" i="19"/>
  <c r="K888" i="19"/>
  <c r="L888" i="19"/>
  <c r="M888" i="19"/>
  <c r="N888" i="19"/>
  <c r="O888" i="19"/>
  <c r="P888" i="19"/>
  <c r="Q888" i="19"/>
  <c r="R888" i="19"/>
  <c r="S888" i="19"/>
  <c r="T888" i="19"/>
  <c r="U888" i="19"/>
  <c r="V888" i="19"/>
  <c r="W888" i="19"/>
  <c r="X888" i="19"/>
  <c r="Y888" i="19"/>
  <c r="Z888" i="19"/>
  <c r="AA888" i="19"/>
  <c r="AB888" i="19"/>
  <c r="AC888" i="19"/>
  <c r="AD888" i="19"/>
  <c r="AE888" i="19"/>
  <c r="A889" i="19"/>
  <c r="B889" i="19"/>
  <c r="C889" i="19"/>
  <c r="D889" i="19"/>
  <c r="E889" i="19"/>
  <c r="F889" i="19"/>
  <c r="G889" i="19"/>
  <c r="H889" i="19"/>
  <c r="I889" i="19"/>
  <c r="J889" i="19"/>
  <c r="K889" i="19"/>
  <c r="L889" i="19"/>
  <c r="M889" i="19"/>
  <c r="N889" i="19"/>
  <c r="O889" i="19"/>
  <c r="P889" i="19"/>
  <c r="Q889" i="19"/>
  <c r="R889" i="19"/>
  <c r="S889" i="19"/>
  <c r="T889" i="19"/>
  <c r="U889" i="19"/>
  <c r="V889" i="19"/>
  <c r="W889" i="19"/>
  <c r="X889" i="19"/>
  <c r="Y889" i="19"/>
  <c r="Z889" i="19"/>
  <c r="AA889" i="19"/>
  <c r="AB889" i="19"/>
  <c r="AC889" i="19"/>
  <c r="AD889" i="19"/>
  <c r="AE889" i="19"/>
  <c r="A890" i="19"/>
  <c r="B890" i="19"/>
  <c r="C890" i="19"/>
  <c r="D890" i="19"/>
  <c r="E890" i="19"/>
  <c r="F890" i="19"/>
  <c r="G890" i="19"/>
  <c r="H890" i="19"/>
  <c r="I890" i="19"/>
  <c r="J890" i="19"/>
  <c r="K890" i="19"/>
  <c r="L890" i="19"/>
  <c r="M890" i="19"/>
  <c r="N890" i="19"/>
  <c r="O890" i="19"/>
  <c r="P890" i="19"/>
  <c r="Q890" i="19"/>
  <c r="R890" i="19"/>
  <c r="S890" i="19"/>
  <c r="T890" i="19"/>
  <c r="U890" i="19"/>
  <c r="V890" i="19"/>
  <c r="W890" i="19"/>
  <c r="X890" i="19"/>
  <c r="Y890" i="19"/>
  <c r="Z890" i="19"/>
  <c r="AA890" i="19"/>
  <c r="AB890" i="19"/>
  <c r="AC890" i="19"/>
  <c r="AD890" i="19"/>
  <c r="AE890" i="19"/>
  <c r="A891" i="19"/>
  <c r="B891" i="19"/>
  <c r="C891" i="19"/>
  <c r="D891" i="19"/>
  <c r="E891" i="19"/>
  <c r="F891" i="19"/>
  <c r="G891" i="19"/>
  <c r="H891" i="19"/>
  <c r="I891" i="19"/>
  <c r="J891" i="19"/>
  <c r="K891" i="19"/>
  <c r="L891" i="19"/>
  <c r="M891" i="19"/>
  <c r="N891" i="19"/>
  <c r="O891" i="19"/>
  <c r="P891" i="19"/>
  <c r="Q891" i="19"/>
  <c r="R891" i="19"/>
  <c r="S891" i="19"/>
  <c r="T891" i="19"/>
  <c r="U891" i="19"/>
  <c r="V891" i="19"/>
  <c r="W891" i="19"/>
  <c r="X891" i="19"/>
  <c r="Y891" i="19"/>
  <c r="Z891" i="19"/>
  <c r="AA891" i="19"/>
  <c r="AB891" i="19"/>
  <c r="AC891" i="19"/>
  <c r="AD891" i="19"/>
  <c r="AE891" i="19"/>
  <c r="A892" i="19"/>
  <c r="B892" i="19"/>
  <c r="C892" i="19"/>
  <c r="D892" i="19"/>
  <c r="E892" i="19"/>
  <c r="F892" i="19"/>
  <c r="G892" i="19"/>
  <c r="H892" i="19"/>
  <c r="I892" i="19"/>
  <c r="J892" i="19"/>
  <c r="K892" i="19"/>
  <c r="L892" i="19"/>
  <c r="M892" i="19"/>
  <c r="N892" i="19"/>
  <c r="O892" i="19"/>
  <c r="P892" i="19"/>
  <c r="Q892" i="19"/>
  <c r="R892" i="19"/>
  <c r="S892" i="19"/>
  <c r="T892" i="19"/>
  <c r="U892" i="19"/>
  <c r="V892" i="19"/>
  <c r="W892" i="19"/>
  <c r="X892" i="19"/>
  <c r="Y892" i="19"/>
  <c r="Z892" i="19"/>
  <c r="AA892" i="19"/>
  <c r="AB892" i="19"/>
  <c r="AC892" i="19"/>
  <c r="AD892" i="19"/>
  <c r="AE892" i="19"/>
  <c r="A893" i="19"/>
  <c r="B893" i="19"/>
  <c r="C893" i="19"/>
  <c r="D893" i="19"/>
  <c r="E893" i="19"/>
  <c r="F893" i="19"/>
  <c r="G893" i="19"/>
  <c r="H893" i="19"/>
  <c r="I893" i="19"/>
  <c r="J893" i="19"/>
  <c r="K893" i="19"/>
  <c r="L893" i="19"/>
  <c r="M893" i="19"/>
  <c r="N893" i="19"/>
  <c r="O893" i="19"/>
  <c r="P893" i="19"/>
  <c r="Q893" i="19"/>
  <c r="R893" i="19"/>
  <c r="S893" i="19"/>
  <c r="T893" i="19"/>
  <c r="U893" i="19"/>
  <c r="V893" i="19"/>
  <c r="W893" i="19"/>
  <c r="X893" i="19"/>
  <c r="Y893" i="19"/>
  <c r="Z893" i="19"/>
  <c r="AA893" i="19"/>
  <c r="AB893" i="19"/>
  <c r="AC893" i="19"/>
  <c r="AD893" i="19"/>
  <c r="AE893" i="19"/>
  <c r="A894" i="19"/>
  <c r="B894" i="19"/>
  <c r="C894" i="19"/>
  <c r="D894" i="19"/>
  <c r="E894" i="19"/>
  <c r="F894" i="19"/>
  <c r="G894" i="19"/>
  <c r="H894" i="19"/>
  <c r="I894" i="19"/>
  <c r="J894" i="19"/>
  <c r="K894" i="19"/>
  <c r="L894" i="19"/>
  <c r="M894" i="19"/>
  <c r="N894" i="19"/>
  <c r="O894" i="19"/>
  <c r="P894" i="19"/>
  <c r="Q894" i="19"/>
  <c r="R894" i="19"/>
  <c r="S894" i="19"/>
  <c r="T894" i="19"/>
  <c r="U894" i="19"/>
  <c r="V894" i="19"/>
  <c r="W894" i="19"/>
  <c r="X894" i="19"/>
  <c r="Y894" i="19"/>
  <c r="Z894" i="19"/>
  <c r="AA894" i="19"/>
  <c r="AB894" i="19"/>
  <c r="AC894" i="19"/>
  <c r="AD894" i="19"/>
  <c r="AE894" i="19"/>
  <c r="A895" i="19"/>
  <c r="B895" i="19"/>
  <c r="C895" i="19"/>
  <c r="D895" i="19"/>
  <c r="E895" i="19"/>
  <c r="F895" i="19"/>
  <c r="G895" i="19"/>
  <c r="H895" i="19"/>
  <c r="I895" i="19"/>
  <c r="J895" i="19"/>
  <c r="K895" i="19"/>
  <c r="L895" i="19"/>
  <c r="M895" i="19"/>
  <c r="N895" i="19"/>
  <c r="O895" i="19"/>
  <c r="P895" i="19"/>
  <c r="Q895" i="19"/>
  <c r="R895" i="19"/>
  <c r="S895" i="19"/>
  <c r="T895" i="19"/>
  <c r="U895" i="19"/>
  <c r="V895" i="19"/>
  <c r="W895" i="19"/>
  <c r="X895" i="19"/>
  <c r="Y895" i="19"/>
  <c r="Z895" i="19"/>
  <c r="AA895" i="19"/>
  <c r="AB895" i="19"/>
  <c r="AC895" i="19"/>
  <c r="AD895" i="19"/>
  <c r="AE895" i="19"/>
  <c r="A896" i="19"/>
  <c r="B896" i="19"/>
  <c r="C896" i="19"/>
  <c r="D896" i="19"/>
  <c r="E896" i="19"/>
  <c r="F896" i="19"/>
  <c r="G896" i="19"/>
  <c r="H896" i="19"/>
  <c r="I896" i="19"/>
  <c r="J896" i="19"/>
  <c r="K896" i="19"/>
  <c r="L896" i="19"/>
  <c r="M896" i="19"/>
  <c r="N896" i="19"/>
  <c r="O896" i="19"/>
  <c r="P896" i="19"/>
  <c r="Q896" i="19"/>
  <c r="R896" i="19"/>
  <c r="S896" i="19"/>
  <c r="T896" i="19"/>
  <c r="U896" i="19"/>
  <c r="V896" i="19"/>
  <c r="W896" i="19"/>
  <c r="X896" i="19"/>
  <c r="Y896" i="19"/>
  <c r="Z896" i="19"/>
  <c r="AA896" i="19"/>
  <c r="AB896" i="19"/>
  <c r="AC896" i="19"/>
  <c r="AD896" i="19"/>
  <c r="AE896" i="19"/>
  <c r="A897" i="19"/>
  <c r="B897" i="19"/>
  <c r="C897" i="19"/>
  <c r="D897" i="19"/>
  <c r="E897" i="19"/>
  <c r="F897" i="19"/>
  <c r="G897" i="19"/>
  <c r="H897" i="19"/>
  <c r="I897" i="19"/>
  <c r="J897" i="19"/>
  <c r="K897" i="19"/>
  <c r="L897" i="19"/>
  <c r="M897" i="19"/>
  <c r="N897" i="19"/>
  <c r="O897" i="19"/>
  <c r="P897" i="19"/>
  <c r="Q897" i="19"/>
  <c r="R897" i="19"/>
  <c r="S897" i="19"/>
  <c r="T897" i="19"/>
  <c r="U897" i="19"/>
  <c r="V897" i="19"/>
  <c r="W897" i="19"/>
  <c r="X897" i="19"/>
  <c r="Y897" i="19"/>
  <c r="Z897" i="19"/>
  <c r="AA897" i="19"/>
  <c r="AB897" i="19"/>
  <c r="AC897" i="19"/>
  <c r="AD897" i="19"/>
  <c r="AE897" i="19"/>
  <c r="A898" i="19"/>
  <c r="B898" i="19"/>
  <c r="C898" i="19"/>
  <c r="D898" i="19"/>
  <c r="E898" i="19"/>
  <c r="F898" i="19"/>
  <c r="G898" i="19"/>
  <c r="H898" i="19"/>
  <c r="I898" i="19"/>
  <c r="J898" i="19"/>
  <c r="K898" i="19"/>
  <c r="L898" i="19"/>
  <c r="M898" i="19"/>
  <c r="N898" i="19"/>
  <c r="O898" i="19"/>
  <c r="P898" i="19"/>
  <c r="Q898" i="19"/>
  <c r="R898" i="19"/>
  <c r="S898" i="19"/>
  <c r="T898" i="19"/>
  <c r="U898" i="19"/>
  <c r="V898" i="19"/>
  <c r="W898" i="19"/>
  <c r="X898" i="19"/>
  <c r="Y898" i="19"/>
  <c r="Z898" i="19"/>
  <c r="AA898" i="19"/>
  <c r="AB898" i="19"/>
  <c r="AC898" i="19"/>
  <c r="AD898" i="19"/>
  <c r="AE898" i="19"/>
  <c r="A899" i="19"/>
  <c r="B899" i="19"/>
  <c r="C899" i="19"/>
  <c r="D899" i="19"/>
  <c r="E899" i="19"/>
  <c r="F899" i="19"/>
  <c r="G899" i="19"/>
  <c r="H899" i="19"/>
  <c r="I899" i="19"/>
  <c r="J899" i="19"/>
  <c r="K899" i="19"/>
  <c r="L899" i="19"/>
  <c r="M899" i="19"/>
  <c r="N899" i="19"/>
  <c r="O899" i="19"/>
  <c r="P899" i="19"/>
  <c r="Q899" i="19"/>
  <c r="R899" i="19"/>
  <c r="S899" i="19"/>
  <c r="T899" i="19"/>
  <c r="U899" i="19"/>
  <c r="V899" i="19"/>
  <c r="W899" i="19"/>
  <c r="X899" i="19"/>
  <c r="Y899" i="19"/>
  <c r="Z899" i="19"/>
  <c r="AA899" i="19"/>
  <c r="AB899" i="19"/>
  <c r="AC899" i="19"/>
  <c r="AD899" i="19"/>
  <c r="AE899" i="19"/>
  <c r="A900" i="19"/>
  <c r="B900" i="19"/>
  <c r="C900" i="19"/>
  <c r="D900" i="19"/>
  <c r="E900" i="19"/>
  <c r="F900" i="19"/>
  <c r="G900" i="19"/>
  <c r="H900" i="19"/>
  <c r="I900" i="19"/>
  <c r="J900" i="19"/>
  <c r="K900" i="19"/>
  <c r="L900" i="19"/>
  <c r="M900" i="19"/>
  <c r="N900" i="19"/>
  <c r="O900" i="19"/>
  <c r="P900" i="19"/>
  <c r="Q900" i="19"/>
  <c r="R900" i="19"/>
  <c r="S900" i="19"/>
  <c r="T900" i="19"/>
  <c r="U900" i="19"/>
  <c r="V900" i="19"/>
  <c r="W900" i="19"/>
  <c r="X900" i="19"/>
  <c r="Y900" i="19"/>
  <c r="Z900" i="19"/>
  <c r="AA900" i="19"/>
  <c r="AB900" i="19"/>
  <c r="AC900" i="19"/>
  <c r="AD900" i="19"/>
  <c r="AE900" i="19"/>
  <c r="A901" i="19"/>
  <c r="B901" i="19"/>
  <c r="C901" i="19"/>
  <c r="D901" i="19"/>
  <c r="E901" i="19"/>
  <c r="F901" i="19"/>
  <c r="G901" i="19"/>
  <c r="H901" i="19"/>
  <c r="I901" i="19"/>
  <c r="J901" i="19"/>
  <c r="K901" i="19"/>
  <c r="L901" i="19"/>
  <c r="M901" i="19"/>
  <c r="N901" i="19"/>
  <c r="O901" i="19"/>
  <c r="P901" i="19"/>
  <c r="Q901" i="19"/>
  <c r="R901" i="19"/>
  <c r="S901" i="19"/>
  <c r="T901" i="19"/>
  <c r="U901" i="19"/>
  <c r="V901" i="19"/>
  <c r="W901" i="19"/>
  <c r="X901" i="19"/>
  <c r="Y901" i="19"/>
  <c r="Z901" i="19"/>
  <c r="AA901" i="19"/>
  <c r="AB901" i="19"/>
  <c r="AC901" i="19"/>
  <c r="AD901" i="19"/>
  <c r="AE901" i="19"/>
  <c r="A902" i="19"/>
  <c r="B902" i="19"/>
  <c r="C902" i="19"/>
  <c r="D902" i="19"/>
  <c r="E902" i="19"/>
  <c r="F902" i="19"/>
  <c r="G902" i="19"/>
  <c r="H902" i="19"/>
  <c r="I902" i="19"/>
  <c r="J902" i="19"/>
  <c r="K902" i="19"/>
  <c r="L902" i="19"/>
  <c r="M902" i="19"/>
  <c r="N902" i="19"/>
  <c r="O902" i="19"/>
  <c r="P902" i="19"/>
  <c r="Q902" i="19"/>
  <c r="R902" i="19"/>
  <c r="S902" i="19"/>
  <c r="T902" i="19"/>
  <c r="U902" i="19"/>
  <c r="V902" i="19"/>
  <c r="W902" i="19"/>
  <c r="X902" i="19"/>
  <c r="Y902" i="19"/>
  <c r="Z902" i="19"/>
  <c r="AA902" i="19"/>
  <c r="AB902" i="19"/>
  <c r="AC902" i="19"/>
  <c r="AD902" i="19"/>
  <c r="AE902" i="19"/>
  <c r="A903" i="19"/>
  <c r="B903" i="19"/>
  <c r="C903" i="19"/>
  <c r="D903" i="19"/>
  <c r="E903" i="19"/>
  <c r="F903" i="19"/>
  <c r="G903" i="19"/>
  <c r="H903" i="19"/>
  <c r="I903" i="19"/>
  <c r="J903" i="19"/>
  <c r="K903" i="19"/>
  <c r="L903" i="19"/>
  <c r="M903" i="19"/>
  <c r="N903" i="19"/>
  <c r="O903" i="19"/>
  <c r="P903" i="19"/>
  <c r="Q903" i="19"/>
  <c r="R903" i="19"/>
  <c r="S903" i="19"/>
  <c r="T903" i="19"/>
  <c r="U903" i="19"/>
  <c r="V903" i="19"/>
  <c r="W903" i="19"/>
  <c r="X903" i="19"/>
  <c r="Y903" i="19"/>
  <c r="Z903" i="19"/>
  <c r="AA903" i="19"/>
  <c r="AB903" i="19"/>
  <c r="AC903" i="19"/>
  <c r="AD903" i="19"/>
  <c r="AE903" i="19"/>
  <c r="A904" i="19"/>
  <c r="B904" i="19"/>
  <c r="C904" i="19"/>
  <c r="D904" i="19"/>
  <c r="E904" i="19"/>
  <c r="F904" i="19"/>
  <c r="G904" i="19"/>
  <c r="H904" i="19"/>
  <c r="I904" i="19"/>
  <c r="J904" i="19"/>
  <c r="K904" i="19"/>
  <c r="L904" i="19"/>
  <c r="M904" i="19"/>
  <c r="N904" i="19"/>
  <c r="O904" i="19"/>
  <c r="P904" i="19"/>
  <c r="Q904" i="19"/>
  <c r="R904" i="19"/>
  <c r="S904" i="19"/>
  <c r="T904" i="19"/>
  <c r="U904" i="19"/>
  <c r="V904" i="19"/>
  <c r="W904" i="19"/>
  <c r="X904" i="19"/>
  <c r="Y904" i="19"/>
  <c r="Z904" i="19"/>
  <c r="AA904" i="19"/>
  <c r="AB904" i="19"/>
  <c r="AC904" i="19"/>
  <c r="AD904" i="19"/>
  <c r="AE904" i="19"/>
  <c r="A905" i="19"/>
  <c r="B905" i="19"/>
  <c r="C905" i="19"/>
  <c r="D905" i="19"/>
  <c r="E905" i="19"/>
  <c r="F905" i="19"/>
  <c r="G905" i="19"/>
  <c r="H905" i="19"/>
  <c r="I905" i="19"/>
  <c r="J905" i="19"/>
  <c r="K905" i="19"/>
  <c r="L905" i="19"/>
  <c r="M905" i="19"/>
  <c r="N905" i="19"/>
  <c r="O905" i="19"/>
  <c r="P905" i="19"/>
  <c r="Q905" i="19"/>
  <c r="R905" i="19"/>
  <c r="S905" i="19"/>
  <c r="T905" i="19"/>
  <c r="U905" i="19"/>
  <c r="V905" i="19"/>
  <c r="W905" i="19"/>
  <c r="X905" i="19"/>
  <c r="Y905" i="19"/>
  <c r="Z905" i="19"/>
  <c r="AA905" i="19"/>
  <c r="AB905" i="19"/>
  <c r="AC905" i="19"/>
  <c r="AD905" i="19"/>
  <c r="AE905" i="19"/>
  <c r="A906" i="19"/>
  <c r="B906" i="19"/>
  <c r="C906" i="19"/>
  <c r="D906" i="19"/>
  <c r="E906" i="19"/>
  <c r="F906" i="19"/>
  <c r="G906" i="19"/>
  <c r="H906" i="19"/>
  <c r="I906" i="19"/>
  <c r="J906" i="19"/>
  <c r="K906" i="19"/>
  <c r="L906" i="19"/>
  <c r="M906" i="19"/>
  <c r="N906" i="19"/>
  <c r="O906" i="19"/>
  <c r="P906" i="19"/>
  <c r="Q906" i="19"/>
  <c r="R906" i="19"/>
  <c r="S906" i="19"/>
  <c r="T906" i="19"/>
  <c r="U906" i="19"/>
  <c r="V906" i="19"/>
  <c r="W906" i="19"/>
  <c r="X906" i="19"/>
  <c r="Y906" i="19"/>
  <c r="Z906" i="19"/>
  <c r="AA906" i="19"/>
  <c r="AB906" i="19"/>
  <c r="AC906" i="19"/>
  <c r="AD906" i="19"/>
  <c r="AE906" i="19"/>
  <c r="A907" i="19"/>
  <c r="B907" i="19"/>
  <c r="C907" i="19"/>
  <c r="D907" i="19"/>
  <c r="E907" i="19"/>
  <c r="F907" i="19"/>
  <c r="G907" i="19"/>
  <c r="H907" i="19"/>
  <c r="I907" i="19"/>
  <c r="J907" i="19"/>
  <c r="K907" i="19"/>
  <c r="L907" i="19"/>
  <c r="M907" i="19"/>
  <c r="N907" i="19"/>
  <c r="O907" i="19"/>
  <c r="P907" i="19"/>
  <c r="Q907" i="19"/>
  <c r="R907" i="19"/>
  <c r="S907" i="19"/>
  <c r="T907" i="19"/>
  <c r="U907" i="19"/>
  <c r="V907" i="19"/>
  <c r="W907" i="19"/>
  <c r="X907" i="19"/>
  <c r="Y907" i="19"/>
  <c r="Z907" i="19"/>
  <c r="AA907" i="19"/>
  <c r="AB907" i="19"/>
  <c r="AC907" i="19"/>
  <c r="AD907" i="19"/>
  <c r="AE907" i="19"/>
  <c r="A908" i="19"/>
  <c r="B908" i="19"/>
  <c r="C908" i="19"/>
  <c r="D908" i="19"/>
  <c r="E908" i="19"/>
  <c r="F908" i="19"/>
  <c r="G908" i="19"/>
  <c r="H908" i="19"/>
  <c r="I908" i="19"/>
  <c r="J908" i="19"/>
  <c r="K908" i="19"/>
  <c r="L908" i="19"/>
  <c r="M908" i="19"/>
  <c r="N908" i="19"/>
  <c r="O908" i="19"/>
  <c r="P908" i="19"/>
  <c r="Q908" i="19"/>
  <c r="R908" i="19"/>
  <c r="S908" i="19"/>
  <c r="T908" i="19"/>
  <c r="U908" i="19"/>
  <c r="V908" i="19"/>
  <c r="W908" i="19"/>
  <c r="X908" i="19"/>
  <c r="Y908" i="19"/>
  <c r="Z908" i="19"/>
  <c r="AA908" i="19"/>
  <c r="AB908" i="19"/>
  <c r="AC908" i="19"/>
  <c r="AD908" i="19"/>
  <c r="AE908" i="19"/>
  <c r="A909" i="19"/>
  <c r="B909" i="19"/>
  <c r="C909" i="19"/>
  <c r="D909" i="19"/>
  <c r="E909" i="19"/>
  <c r="F909" i="19"/>
  <c r="G909" i="19"/>
  <c r="H909" i="19"/>
  <c r="I909" i="19"/>
  <c r="J909" i="19"/>
  <c r="K909" i="19"/>
  <c r="L909" i="19"/>
  <c r="M909" i="19"/>
  <c r="N909" i="19"/>
  <c r="O909" i="19"/>
  <c r="P909" i="19"/>
  <c r="Q909" i="19"/>
  <c r="R909" i="19"/>
  <c r="S909" i="19"/>
  <c r="T909" i="19"/>
  <c r="U909" i="19"/>
  <c r="V909" i="19"/>
  <c r="W909" i="19"/>
  <c r="X909" i="19"/>
  <c r="Y909" i="19"/>
  <c r="Z909" i="19"/>
  <c r="AA909" i="19"/>
  <c r="AB909" i="19"/>
  <c r="AC909" i="19"/>
  <c r="AD909" i="19"/>
  <c r="AE909" i="19"/>
  <c r="A910" i="19"/>
  <c r="B910" i="19"/>
  <c r="C910" i="19"/>
  <c r="D910" i="19"/>
  <c r="E910" i="19"/>
  <c r="F910" i="19"/>
  <c r="G910" i="19"/>
  <c r="H910" i="19"/>
  <c r="I910" i="19"/>
  <c r="J910" i="19"/>
  <c r="K910" i="19"/>
  <c r="L910" i="19"/>
  <c r="M910" i="19"/>
  <c r="N910" i="19"/>
  <c r="O910" i="19"/>
  <c r="P910" i="19"/>
  <c r="Q910" i="19"/>
  <c r="R910" i="19"/>
  <c r="S910" i="19"/>
  <c r="T910" i="19"/>
  <c r="U910" i="19"/>
  <c r="V910" i="19"/>
  <c r="W910" i="19"/>
  <c r="X910" i="19"/>
  <c r="Y910" i="19"/>
  <c r="Z910" i="19"/>
  <c r="AA910" i="19"/>
  <c r="AB910" i="19"/>
  <c r="AC910" i="19"/>
  <c r="AD910" i="19"/>
  <c r="AE910" i="19"/>
  <c r="A911" i="19"/>
  <c r="B911" i="19"/>
  <c r="C911" i="19"/>
  <c r="D911" i="19"/>
  <c r="E911" i="19"/>
  <c r="F911" i="19"/>
  <c r="G911" i="19"/>
  <c r="H911" i="19"/>
  <c r="I911" i="19"/>
  <c r="J911" i="19"/>
  <c r="K911" i="19"/>
  <c r="L911" i="19"/>
  <c r="M911" i="19"/>
  <c r="N911" i="19"/>
  <c r="O911" i="19"/>
  <c r="P911" i="19"/>
  <c r="Q911" i="19"/>
  <c r="R911" i="19"/>
  <c r="S911" i="19"/>
  <c r="T911" i="19"/>
  <c r="U911" i="19"/>
  <c r="V911" i="19"/>
  <c r="W911" i="19"/>
  <c r="X911" i="19"/>
  <c r="Y911" i="19"/>
  <c r="Z911" i="19"/>
  <c r="AA911" i="19"/>
  <c r="AB911" i="19"/>
  <c r="AC911" i="19"/>
  <c r="AD911" i="19"/>
  <c r="AE911" i="19"/>
  <c r="A912" i="19"/>
  <c r="B912" i="19"/>
  <c r="C912" i="19"/>
  <c r="D912" i="19"/>
  <c r="E912" i="19"/>
  <c r="F912" i="19"/>
  <c r="G912" i="19"/>
  <c r="H912" i="19"/>
  <c r="I912" i="19"/>
  <c r="J912" i="19"/>
  <c r="K912" i="19"/>
  <c r="L912" i="19"/>
  <c r="M912" i="19"/>
  <c r="N912" i="19"/>
  <c r="O912" i="19"/>
  <c r="P912" i="19"/>
  <c r="Q912" i="19"/>
  <c r="R912" i="19"/>
  <c r="S912" i="19"/>
  <c r="T912" i="19"/>
  <c r="U912" i="19"/>
  <c r="V912" i="19"/>
  <c r="W912" i="19"/>
  <c r="X912" i="19"/>
  <c r="Y912" i="19"/>
  <c r="Z912" i="19"/>
  <c r="AA912" i="19"/>
  <c r="AB912" i="19"/>
  <c r="AC912" i="19"/>
  <c r="AD912" i="19"/>
  <c r="AE912" i="19"/>
  <c r="A913" i="19"/>
  <c r="B913" i="19"/>
  <c r="C913" i="19"/>
  <c r="D913" i="19"/>
  <c r="E913" i="19"/>
  <c r="F913" i="19"/>
  <c r="G913" i="19"/>
  <c r="H913" i="19"/>
  <c r="I913" i="19"/>
  <c r="J913" i="19"/>
  <c r="K913" i="19"/>
  <c r="L913" i="19"/>
  <c r="M913" i="19"/>
  <c r="N913" i="19"/>
  <c r="O913" i="19"/>
  <c r="P913" i="19"/>
  <c r="Q913" i="19"/>
  <c r="R913" i="19"/>
  <c r="S913" i="19"/>
  <c r="T913" i="19"/>
  <c r="U913" i="19"/>
  <c r="V913" i="19"/>
  <c r="W913" i="19"/>
  <c r="X913" i="19"/>
  <c r="Y913" i="19"/>
  <c r="Z913" i="19"/>
  <c r="AA913" i="19"/>
  <c r="AB913" i="19"/>
  <c r="AC913" i="19"/>
  <c r="AD913" i="19"/>
  <c r="AE913" i="19"/>
  <c r="A914" i="19"/>
  <c r="B914" i="19"/>
  <c r="C914" i="19"/>
  <c r="D914" i="19"/>
  <c r="E914" i="19"/>
  <c r="F914" i="19"/>
  <c r="G914" i="19"/>
  <c r="H914" i="19"/>
  <c r="I914" i="19"/>
  <c r="J914" i="19"/>
  <c r="K914" i="19"/>
  <c r="L914" i="19"/>
  <c r="M914" i="19"/>
  <c r="N914" i="19"/>
  <c r="O914" i="19"/>
  <c r="P914" i="19"/>
  <c r="Q914" i="19"/>
  <c r="R914" i="19"/>
  <c r="S914" i="19"/>
  <c r="T914" i="19"/>
  <c r="U914" i="19"/>
  <c r="V914" i="19"/>
  <c r="W914" i="19"/>
  <c r="X914" i="19"/>
  <c r="Y914" i="19"/>
  <c r="Z914" i="19"/>
  <c r="AA914" i="19"/>
  <c r="AB914" i="19"/>
  <c r="AC914" i="19"/>
  <c r="AD914" i="19"/>
  <c r="AE914" i="19"/>
  <c r="A915" i="19"/>
  <c r="B915" i="19"/>
  <c r="C915" i="19"/>
  <c r="D915" i="19"/>
  <c r="E915" i="19"/>
  <c r="F915" i="19"/>
  <c r="G915" i="19"/>
  <c r="H915" i="19"/>
  <c r="I915" i="19"/>
  <c r="J915" i="19"/>
  <c r="K915" i="19"/>
  <c r="L915" i="19"/>
  <c r="M915" i="19"/>
  <c r="N915" i="19"/>
  <c r="O915" i="19"/>
  <c r="P915" i="19"/>
  <c r="Q915" i="19"/>
  <c r="R915" i="19"/>
  <c r="S915" i="19"/>
  <c r="T915" i="19"/>
  <c r="U915" i="19"/>
  <c r="V915" i="19"/>
  <c r="W915" i="19"/>
  <c r="X915" i="19"/>
  <c r="Y915" i="19"/>
  <c r="Z915" i="19"/>
  <c r="AA915" i="19"/>
  <c r="AB915" i="19"/>
  <c r="AC915" i="19"/>
  <c r="AD915" i="19"/>
  <c r="AE915" i="19"/>
  <c r="A916" i="19"/>
  <c r="B916" i="19"/>
  <c r="C916" i="19"/>
  <c r="D916" i="19"/>
  <c r="E916" i="19"/>
  <c r="F916" i="19"/>
  <c r="G916" i="19"/>
  <c r="H916" i="19"/>
  <c r="I916" i="19"/>
  <c r="J916" i="19"/>
  <c r="K916" i="19"/>
  <c r="L916" i="19"/>
  <c r="M916" i="19"/>
  <c r="N916" i="19"/>
  <c r="O916" i="19"/>
  <c r="P916" i="19"/>
  <c r="Q916" i="19"/>
  <c r="R916" i="19"/>
  <c r="S916" i="19"/>
  <c r="T916" i="19"/>
  <c r="U916" i="19"/>
  <c r="V916" i="19"/>
  <c r="W916" i="19"/>
  <c r="X916" i="19"/>
  <c r="Y916" i="19"/>
  <c r="Z916" i="19"/>
  <c r="AA916" i="19"/>
  <c r="AB916" i="19"/>
  <c r="AC916" i="19"/>
  <c r="AD916" i="19"/>
  <c r="AE916" i="19"/>
  <c r="A917" i="19"/>
  <c r="B917" i="19"/>
  <c r="C917" i="19"/>
  <c r="D917" i="19"/>
  <c r="E917" i="19"/>
  <c r="F917" i="19"/>
  <c r="G917" i="19"/>
  <c r="H917" i="19"/>
  <c r="I917" i="19"/>
  <c r="J917" i="19"/>
  <c r="K917" i="19"/>
  <c r="L917" i="19"/>
  <c r="M917" i="19"/>
  <c r="N917" i="19"/>
  <c r="O917" i="19"/>
  <c r="P917" i="19"/>
  <c r="Q917" i="19"/>
  <c r="R917" i="19"/>
  <c r="S917" i="19"/>
  <c r="T917" i="19"/>
  <c r="U917" i="19"/>
  <c r="V917" i="19"/>
  <c r="W917" i="19"/>
  <c r="X917" i="19"/>
  <c r="Y917" i="19"/>
  <c r="Z917" i="19"/>
  <c r="AA917" i="19"/>
  <c r="AB917" i="19"/>
  <c r="AC917" i="19"/>
  <c r="AD917" i="19"/>
  <c r="AE917" i="19"/>
  <c r="A918" i="19"/>
  <c r="B918" i="19"/>
  <c r="C918" i="19"/>
  <c r="D918" i="19"/>
  <c r="E918" i="19"/>
  <c r="F918" i="19"/>
  <c r="G918" i="19"/>
  <c r="H918" i="19"/>
  <c r="I918" i="19"/>
  <c r="J918" i="19"/>
  <c r="K918" i="19"/>
  <c r="L918" i="19"/>
  <c r="M918" i="19"/>
  <c r="N918" i="19"/>
  <c r="O918" i="19"/>
  <c r="P918" i="19"/>
  <c r="Q918" i="19"/>
  <c r="R918" i="19"/>
  <c r="S918" i="19"/>
  <c r="T918" i="19"/>
  <c r="U918" i="19"/>
  <c r="V918" i="19"/>
  <c r="W918" i="19"/>
  <c r="X918" i="19"/>
  <c r="Y918" i="19"/>
  <c r="Z918" i="19"/>
  <c r="AA918" i="19"/>
  <c r="AB918" i="19"/>
  <c r="AC918" i="19"/>
  <c r="AD918" i="19"/>
  <c r="AE918" i="19"/>
  <c r="A919" i="19"/>
  <c r="B919" i="19"/>
  <c r="C919" i="19"/>
  <c r="D919" i="19"/>
  <c r="E919" i="19"/>
  <c r="F919" i="19"/>
  <c r="G919" i="19"/>
  <c r="H919" i="19"/>
  <c r="I919" i="19"/>
  <c r="J919" i="19"/>
  <c r="K919" i="19"/>
  <c r="L919" i="19"/>
  <c r="M919" i="19"/>
  <c r="N919" i="19"/>
  <c r="O919" i="19"/>
  <c r="P919" i="19"/>
  <c r="Q919" i="19"/>
  <c r="R919" i="19"/>
  <c r="S919" i="19"/>
  <c r="T919" i="19"/>
  <c r="U919" i="19"/>
  <c r="V919" i="19"/>
  <c r="W919" i="19"/>
  <c r="X919" i="19"/>
  <c r="Y919" i="19"/>
  <c r="Z919" i="19"/>
  <c r="AA919" i="19"/>
  <c r="AB919" i="19"/>
  <c r="AC919" i="19"/>
  <c r="AD919" i="19"/>
  <c r="AE919" i="19"/>
  <c r="A920" i="19"/>
  <c r="B920" i="19"/>
  <c r="C920" i="19"/>
  <c r="D920" i="19"/>
  <c r="E920" i="19"/>
  <c r="F920" i="19"/>
  <c r="G920" i="19"/>
  <c r="H920" i="19"/>
  <c r="I920" i="19"/>
  <c r="J920" i="19"/>
  <c r="K920" i="19"/>
  <c r="L920" i="19"/>
  <c r="M920" i="19"/>
  <c r="N920" i="19"/>
  <c r="O920" i="19"/>
  <c r="P920" i="19"/>
  <c r="Q920" i="19"/>
  <c r="R920" i="19"/>
  <c r="S920" i="19"/>
  <c r="T920" i="19"/>
  <c r="U920" i="19"/>
  <c r="V920" i="19"/>
  <c r="W920" i="19"/>
  <c r="X920" i="19"/>
  <c r="Y920" i="19"/>
  <c r="Z920" i="19"/>
  <c r="AA920" i="19"/>
  <c r="AB920" i="19"/>
  <c r="AC920" i="19"/>
  <c r="AD920" i="19"/>
  <c r="AE920" i="19"/>
  <c r="A921" i="19"/>
  <c r="B921" i="19"/>
  <c r="C921" i="19"/>
  <c r="D921" i="19"/>
  <c r="E921" i="19"/>
  <c r="F921" i="19"/>
  <c r="G921" i="19"/>
  <c r="H921" i="19"/>
  <c r="I921" i="19"/>
  <c r="J921" i="19"/>
  <c r="K921" i="19"/>
  <c r="L921" i="19"/>
  <c r="M921" i="19"/>
  <c r="N921" i="19"/>
  <c r="O921" i="19"/>
  <c r="P921" i="19"/>
  <c r="Q921" i="19"/>
  <c r="R921" i="19"/>
  <c r="S921" i="19"/>
  <c r="T921" i="19"/>
  <c r="U921" i="19"/>
  <c r="V921" i="19"/>
  <c r="W921" i="19"/>
  <c r="X921" i="19"/>
  <c r="Y921" i="19"/>
  <c r="Z921" i="19"/>
  <c r="AA921" i="19"/>
  <c r="AB921" i="19"/>
  <c r="AC921" i="19"/>
  <c r="AD921" i="19"/>
  <c r="AE921" i="19"/>
  <c r="A922" i="19"/>
  <c r="B922" i="19"/>
  <c r="C922" i="19"/>
  <c r="D922" i="19"/>
  <c r="E922" i="19"/>
  <c r="F922" i="19"/>
  <c r="G922" i="19"/>
  <c r="H922" i="19"/>
  <c r="I922" i="19"/>
  <c r="J922" i="19"/>
  <c r="K922" i="19"/>
  <c r="L922" i="19"/>
  <c r="M922" i="19"/>
  <c r="N922" i="19"/>
  <c r="O922" i="19"/>
  <c r="P922" i="19"/>
  <c r="Q922" i="19"/>
  <c r="R922" i="19"/>
  <c r="S922" i="19"/>
  <c r="T922" i="19"/>
  <c r="U922" i="19"/>
  <c r="V922" i="19"/>
  <c r="W922" i="19"/>
  <c r="X922" i="19"/>
  <c r="Y922" i="19"/>
  <c r="Z922" i="19"/>
  <c r="AA922" i="19"/>
  <c r="AB922" i="19"/>
  <c r="AC922" i="19"/>
  <c r="AD922" i="19"/>
  <c r="AE922" i="19"/>
  <c r="A923" i="19"/>
  <c r="B923" i="19"/>
  <c r="C923" i="19"/>
  <c r="D923" i="19"/>
  <c r="E923" i="19"/>
  <c r="F923" i="19"/>
  <c r="G923" i="19"/>
  <c r="H923" i="19"/>
  <c r="I923" i="19"/>
  <c r="J923" i="19"/>
  <c r="K923" i="19"/>
  <c r="L923" i="19"/>
  <c r="M923" i="19"/>
  <c r="N923" i="19"/>
  <c r="O923" i="19"/>
  <c r="P923" i="19"/>
  <c r="Q923" i="19"/>
  <c r="R923" i="19"/>
  <c r="S923" i="19"/>
  <c r="T923" i="19"/>
  <c r="U923" i="19"/>
  <c r="V923" i="19"/>
  <c r="W923" i="19"/>
  <c r="X923" i="19"/>
  <c r="Y923" i="19"/>
  <c r="Z923" i="19"/>
  <c r="AA923" i="19"/>
  <c r="AB923" i="19"/>
  <c r="AC923" i="19"/>
  <c r="AD923" i="19"/>
  <c r="AE923" i="19"/>
  <c r="A924" i="19"/>
  <c r="B924" i="19"/>
  <c r="C924" i="19"/>
  <c r="D924" i="19"/>
  <c r="E924" i="19"/>
  <c r="F924" i="19"/>
  <c r="G924" i="19"/>
  <c r="H924" i="19"/>
  <c r="I924" i="19"/>
  <c r="J924" i="19"/>
  <c r="K924" i="19"/>
  <c r="L924" i="19"/>
  <c r="M924" i="19"/>
  <c r="N924" i="19"/>
  <c r="O924" i="19"/>
  <c r="P924" i="19"/>
  <c r="Q924" i="19"/>
  <c r="R924" i="19"/>
  <c r="S924" i="19"/>
  <c r="T924" i="19"/>
  <c r="U924" i="19"/>
  <c r="V924" i="19"/>
  <c r="W924" i="19"/>
  <c r="X924" i="19"/>
  <c r="Y924" i="19"/>
  <c r="Z924" i="19"/>
  <c r="AA924" i="19"/>
  <c r="AB924" i="19"/>
  <c r="AC924" i="19"/>
  <c r="AD924" i="19"/>
  <c r="AE924" i="19"/>
  <c r="A925" i="19"/>
  <c r="B925" i="19"/>
  <c r="C925" i="19"/>
  <c r="D925" i="19"/>
  <c r="E925" i="19"/>
  <c r="F925" i="19"/>
  <c r="G925" i="19"/>
  <c r="H925" i="19"/>
  <c r="I925" i="19"/>
  <c r="J925" i="19"/>
  <c r="K925" i="19"/>
  <c r="L925" i="19"/>
  <c r="M925" i="19"/>
  <c r="N925" i="19"/>
  <c r="O925" i="19"/>
  <c r="P925" i="19"/>
  <c r="Q925" i="19"/>
  <c r="R925" i="19"/>
  <c r="S925" i="19"/>
  <c r="T925" i="19"/>
  <c r="U925" i="19"/>
  <c r="V925" i="19"/>
  <c r="W925" i="19"/>
  <c r="X925" i="19"/>
  <c r="Y925" i="19"/>
  <c r="Z925" i="19"/>
  <c r="AA925" i="19"/>
  <c r="AB925" i="19"/>
  <c r="AC925" i="19"/>
  <c r="AD925" i="19"/>
  <c r="AE925" i="19"/>
  <c r="A926" i="19"/>
  <c r="B926" i="19"/>
  <c r="C926" i="19"/>
  <c r="D926" i="19"/>
  <c r="E926" i="19"/>
  <c r="F926" i="19"/>
  <c r="G926" i="19"/>
  <c r="H926" i="19"/>
  <c r="I926" i="19"/>
  <c r="J926" i="19"/>
  <c r="K926" i="19"/>
  <c r="L926" i="19"/>
  <c r="M926" i="19"/>
  <c r="N926" i="19"/>
  <c r="O926" i="19"/>
  <c r="P926" i="19"/>
  <c r="Q926" i="19"/>
  <c r="R926" i="19"/>
  <c r="S926" i="19"/>
  <c r="T926" i="19"/>
  <c r="U926" i="19"/>
  <c r="V926" i="19"/>
  <c r="W926" i="19"/>
  <c r="X926" i="19"/>
  <c r="Y926" i="19"/>
  <c r="Z926" i="19"/>
  <c r="AA926" i="19"/>
  <c r="AB926" i="19"/>
  <c r="AC926" i="19"/>
  <c r="AD926" i="19"/>
  <c r="AE926" i="19"/>
  <c r="A927" i="19"/>
  <c r="B927" i="19"/>
  <c r="C927" i="19"/>
  <c r="D927" i="19"/>
  <c r="E927" i="19"/>
  <c r="F927" i="19"/>
  <c r="G927" i="19"/>
  <c r="H927" i="19"/>
  <c r="I927" i="19"/>
  <c r="J927" i="19"/>
  <c r="K927" i="19"/>
  <c r="L927" i="19"/>
  <c r="M927" i="19"/>
  <c r="N927" i="19"/>
  <c r="O927" i="19"/>
  <c r="P927" i="19"/>
  <c r="Q927" i="19"/>
  <c r="R927" i="19"/>
  <c r="S927" i="19"/>
  <c r="T927" i="19"/>
  <c r="U927" i="19"/>
  <c r="V927" i="19"/>
  <c r="W927" i="19"/>
  <c r="X927" i="19"/>
  <c r="Y927" i="19"/>
  <c r="Z927" i="19"/>
  <c r="AA927" i="19"/>
  <c r="AB927" i="19"/>
  <c r="AC927" i="19"/>
  <c r="AD927" i="19"/>
  <c r="AE927" i="19"/>
  <c r="A928" i="19"/>
  <c r="B928" i="19"/>
  <c r="C928" i="19"/>
  <c r="D928" i="19"/>
  <c r="E928" i="19"/>
  <c r="F928" i="19"/>
  <c r="G928" i="19"/>
  <c r="H928" i="19"/>
  <c r="I928" i="19"/>
  <c r="J928" i="19"/>
  <c r="K928" i="19"/>
  <c r="L928" i="19"/>
  <c r="M928" i="19"/>
  <c r="N928" i="19"/>
  <c r="O928" i="19"/>
  <c r="P928" i="19"/>
  <c r="Q928" i="19"/>
  <c r="R928" i="19"/>
  <c r="S928" i="19"/>
  <c r="T928" i="19"/>
  <c r="U928" i="19"/>
  <c r="V928" i="19"/>
  <c r="W928" i="19"/>
  <c r="X928" i="19"/>
  <c r="Y928" i="19"/>
  <c r="Z928" i="19"/>
  <c r="AA928" i="19"/>
  <c r="AB928" i="19"/>
  <c r="AC928" i="19"/>
  <c r="AD928" i="19"/>
  <c r="AE928" i="19"/>
  <c r="A929" i="19"/>
  <c r="B929" i="19"/>
  <c r="C929" i="19"/>
  <c r="D929" i="19"/>
  <c r="E929" i="19"/>
  <c r="F929" i="19"/>
  <c r="G929" i="19"/>
  <c r="H929" i="19"/>
  <c r="I929" i="19"/>
  <c r="J929" i="19"/>
  <c r="K929" i="19"/>
  <c r="L929" i="19"/>
  <c r="M929" i="19"/>
  <c r="N929" i="19"/>
  <c r="O929" i="19"/>
  <c r="P929" i="19"/>
  <c r="Q929" i="19"/>
  <c r="R929" i="19"/>
  <c r="S929" i="19"/>
  <c r="T929" i="19"/>
  <c r="U929" i="19"/>
  <c r="V929" i="19"/>
  <c r="W929" i="19"/>
  <c r="X929" i="19"/>
  <c r="Y929" i="19"/>
  <c r="Z929" i="19"/>
  <c r="AA929" i="19"/>
  <c r="AB929" i="19"/>
  <c r="AC929" i="19"/>
  <c r="AD929" i="19"/>
  <c r="AE929" i="19"/>
  <c r="A930" i="19"/>
  <c r="B930" i="19"/>
  <c r="C930" i="19"/>
  <c r="D930" i="19"/>
  <c r="E930" i="19"/>
  <c r="F930" i="19"/>
  <c r="G930" i="19"/>
  <c r="H930" i="19"/>
  <c r="I930" i="19"/>
  <c r="J930" i="19"/>
  <c r="K930" i="19"/>
  <c r="L930" i="19"/>
  <c r="M930" i="19"/>
  <c r="N930" i="19"/>
  <c r="O930" i="19"/>
  <c r="P930" i="19"/>
  <c r="Q930" i="19"/>
  <c r="R930" i="19"/>
  <c r="S930" i="19"/>
  <c r="T930" i="19"/>
  <c r="U930" i="19"/>
  <c r="V930" i="19"/>
  <c r="W930" i="19"/>
  <c r="X930" i="19"/>
  <c r="Y930" i="19"/>
  <c r="Z930" i="19"/>
  <c r="AA930" i="19"/>
  <c r="AB930" i="19"/>
  <c r="AC930" i="19"/>
  <c r="AD930" i="19"/>
  <c r="AE930" i="19"/>
  <c r="A931" i="19"/>
  <c r="B931" i="19"/>
  <c r="C931" i="19"/>
  <c r="D931" i="19"/>
  <c r="E931" i="19"/>
  <c r="F931" i="19"/>
  <c r="G931" i="19"/>
  <c r="H931" i="19"/>
  <c r="I931" i="19"/>
  <c r="J931" i="19"/>
  <c r="K931" i="19"/>
  <c r="L931" i="19"/>
  <c r="M931" i="19"/>
  <c r="N931" i="19"/>
  <c r="O931" i="19"/>
  <c r="P931" i="19"/>
  <c r="Q931" i="19"/>
  <c r="R931" i="19"/>
  <c r="S931" i="19"/>
  <c r="T931" i="19"/>
  <c r="U931" i="19"/>
  <c r="V931" i="19"/>
  <c r="W931" i="19"/>
  <c r="X931" i="19"/>
  <c r="Y931" i="19"/>
  <c r="Z931" i="19"/>
  <c r="AA931" i="19"/>
  <c r="AB931" i="19"/>
  <c r="AC931" i="19"/>
  <c r="AD931" i="19"/>
  <c r="AE931" i="19"/>
  <c r="A932" i="19"/>
  <c r="B932" i="19"/>
  <c r="C932" i="19"/>
  <c r="D932" i="19"/>
  <c r="E932" i="19"/>
  <c r="F932" i="19"/>
  <c r="G932" i="19"/>
  <c r="H932" i="19"/>
  <c r="I932" i="19"/>
  <c r="J932" i="19"/>
  <c r="K932" i="19"/>
  <c r="L932" i="19"/>
  <c r="M932" i="19"/>
  <c r="N932" i="19"/>
  <c r="O932" i="19"/>
  <c r="P932" i="19"/>
  <c r="Q932" i="19"/>
  <c r="R932" i="19"/>
  <c r="S932" i="19"/>
  <c r="T932" i="19"/>
  <c r="U932" i="19"/>
  <c r="V932" i="19"/>
  <c r="W932" i="19"/>
  <c r="X932" i="19"/>
  <c r="Y932" i="19"/>
  <c r="Z932" i="19"/>
  <c r="AA932" i="19"/>
  <c r="AB932" i="19"/>
  <c r="AC932" i="19"/>
  <c r="AD932" i="19"/>
  <c r="AE932" i="19"/>
  <c r="A933" i="19"/>
  <c r="B933" i="19"/>
  <c r="C933" i="19"/>
  <c r="D933" i="19"/>
  <c r="E933" i="19"/>
  <c r="F933" i="19"/>
  <c r="G933" i="19"/>
  <c r="H933" i="19"/>
  <c r="I933" i="19"/>
  <c r="J933" i="19"/>
  <c r="K933" i="19"/>
  <c r="L933" i="19"/>
  <c r="M933" i="19"/>
  <c r="N933" i="19"/>
  <c r="O933" i="19"/>
  <c r="P933" i="19"/>
  <c r="Q933" i="19"/>
  <c r="R933" i="19"/>
  <c r="S933" i="19"/>
  <c r="T933" i="19"/>
  <c r="U933" i="19"/>
  <c r="V933" i="19"/>
  <c r="W933" i="19"/>
  <c r="X933" i="19"/>
  <c r="Y933" i="19"/>
  <c r="Z933" i="19"/>
  <c r="AA933" i="19"/>
  <c r="AB933" i="19"/>
  <c r="AC933" i="19"/>
  <c r="AD933" i="19"/>
  <c r="AE933" i="19"/>
  <c r="A934" i="19"/>
  <c r="B934" i="19"/>
  <c r="C934" i="19"/>
  <c r="D934" i="19"/>
  <c r="E934" i="19"/>
  <c r="F934" i="19"/>
  <c r="G934" i="19"/>
  <c r="H934" i="19"/>
  <c r="I934" i="19"/>
  <c r="J934" i="19"/>
  <c r="K934" i="19"/>
  <c r="L934" i="19"/>
  <c r="M934" i="19"/>
  <c r="N934" i="19"/>
  <c r="O934" i="19"/>
  <c r="P934" i="19"/>
  <c r="Q934" i="19"/>
  <c r="R934" i="19"/>
  <c r="S934" i="19"/>
  <c r="T934" i="19"/>
  <c r="U934" i="19"/>
  <c r="V934" i="19"/>
  <c r="W934" i="19"/>
  <c r="X934" i="19"/>
  <c r="Y934" i="19"/>
  <c r="Z934" i="19"/>
  <c r="AA934" i="19"/>
  <c r="AB934" i="19"/>
  <c r="AC934" i="19"/>
  <c r="AD934" i="19"/>
  <c r="AE934" i="19"/>
  <c r="A935" i="19"/>
  <c r="B935" i="19"/>
  <c r="C935" i="19"/>
  <c r="D935" i="19"/>
  <c r="E935" i="19"/>
  <c r="F935" i="19"/>
  <c r="G935" i="19"/>
  <c r="H935" i="19"/>
  <c r="I935" i="19"/>
  <c r="J935" i="19"/>
  <c r="K935" i="19"/>
  <c r="L935" i="19"/>
  <c r="M935" i="19"/>
  <c r="N935" i="19"/>
  <c r="O935" i="19"/>
  <c r="P935" i="19"/>
  <c r="Q935" i="19"/>
  <c r="R935" i="19"/>
  <c r="S935" i="19"/>
  <c r="T935" i="19"/>
  <c r="U935" i="19"/>
  <c r="V935" i="19"/>
  <c r="W935" i="19"/>
  <c r="X935" i="19"/>
  <c r="Y935" i="19"/>
  <c r="Z935" i="19"/>
  <c r="AA935" i="19"/>
  <c r="AB935" i="19"/>
  <c r="AC935" i="19"/>
  <c r="AD935" i="19"/>
  <c r="AE935" i="19"/>
  <c r="A936" i="19"/>
  <c r="B936" i="19"/>
  <c r="C936" i="19"/>
  <c r="D936" i="19"/>
  <c r="E936" i="19"/>
  <c r="F936" i="19"/>
  <c r="G936" i="19"/>
  <c r="H936" i="19"/>
  <c r="I936" i="19"/>
  <c r="J936" i="19"/>
  <c r="K936" i="19"/>
  <c r="L936" i="19"/>
  <c r="M936" i="19"/>
  <c r="N936" i="19"/>
  <c r="O936" i="19"/>
  <c r="P936" i="19"/>
  <c r="Q936" i="19"/>
  <c r="R936" i="19"/>
  <c r="S936" i="19"/>
  <c r="T936" i="19"/>
  <c r="U936" i="19"/>
  <c r="V936" i="19"/>
  <c r="W936" i="19"/>
  <c r="X936" i="19"/>
  <c r="Y936" i="19"/>
  <c r="Z936" i="19"/>
  <c r="AA936" i="19"/>
  <c r="AB936" i="19"/>
  <c r="AC936" i="19"/>
  <c r="AD936" i="19"/>
  <c r="AE936" i="19"/>
  <c r="A937" i="19"/>
  <c r="B937" i="19"/>
  <c r="C937" i="19"/>
  <c r="D937" i="19"/>
  <c r="E937" i="19"/>
  <c r="F937" i="19"/>
  <c r="G937" i="19"/>
  <c r="H937" i="19"/>
  <c r="I937" i="19"/>
  <c r="J937" i="19"/>
  <c r="K937" i="19"/>
  <c r="L937" i="19"/>
  <c r="M937" i="19"/>
  <c r="N937" i="19"/>
  <c r="O937" i="19"/>
  <c r="P937" i="19"/>
  <c r="Q937" i="19"/>
  <c r="R937" i="19"/>
  <c r="S937" i="19"/>
  <c r="T937" i="19"/>
  <c r="U937" i="19"/>
  <c r="V937" i="19"/>
  <c r="W937" i="19"/>
  <c r="X937" i="19"/>
  <c r="Y937" i="19"/>
  <c r="Z937" i="19"/>
  <c r="AA937" i="19"/>
  <c r="AB937" i="19"/>
  <c r="AC937" i="19"/>
  <c r="AD937" i="19"/>
  <c r="AE937" i="19"/>
  <c r="A938" i="19"/>
  <c r="B938" i="19"/>
  <c r="C938" i="19"/>
  <c r="D938" i="19"/>
  <c r="E938" i="19"/>
  <c r="F938" i="19"/>
  <c r="G938" i="19"/>
  <c r="H938" i="19"/>
  <c r="I938" i="19"/>
  <c r="J938" i="19"/>
  <c r="K938" i="19"/>
  <c r="L938" i="19"/>
  <c r="M938" i="19"/>
  <c r="N938" i="19"/>
  <c r="O938" i="19"/>
  <c r="P938" i="19"/>
  <c r="Q938" i="19"/>
  <c r="R938" i="19"/>
  <c r="S938" i="19"/>
  <c r="T938" i="19"/>
  <c r="U938" i="19"/>
  <c r="V938" i="19"/>
  <c r="W938" i="19"/>
  <c r="X938" i="19"/>
  <c r="Y938" i="19"/>
  <c r="Z938" i="19"/>
  <c r="AA938" i="19"/>
  <c r="AB938" i="19"/>
  <c r="AC938" i="19"/>
  <c r="AD938" i="19"/>
  <c r="AE938" i="19"/>
  <c r="A939" i="19"/>
  <c r="B939" i="19"/>
  <c r="C939" i="19"/>
  <c r="D939" i="19"/>
  <c r="E939" i="19"/>
  <c r="F939" i="19"/>
  <c r="G939" i="19"/>
  <c r="H939" i="19"/>
  <c r="I939" i="19"/>
  <c r="J939" i="19"/>
  <c r="K939" i="19"/>
  <c r="L939" i="19"/>
  <c r="M939" i="19"/>
  <c r="N939" i="19"/>
  <c r="O939" i="19"/>
  <c r="P939" i="19"/>
  <c r="Q939" i="19"/>
  <c r="R939" i="19"/>
  <c r="S939" i="19"/>
  <c r="T939" i="19"/>
  <c r="U939" i="19"/>
  <c r="V939" i="19"/>
  <c r="W939" i="19"/>
  <c r="X939" i="19"/>
  <c r="Y939" i="19"/>
  <c r="Z939" i="19"/>
  <c r="AA939" i="19"/>
  <c r="AB939" i="19"/>
  <c r="AC939" i="19"/>
  <c r="AD939" i="19"/>
  <c r="AE939" i="19"/>
  <c r="A940" i="19"/>
  <c r="B940" i="19"/>
  <c r="C940" i="19"/>
  <c r="D940" i="19"/>
  <c r="E940" i="19"/>
  <c r="F940" i="19"/>
  <c r="G940" i="19"/>
  <c r="H940" i="19"/>
  <c r="I940" i="19"/>
  <c r="J940" i="19"/>
  <c r="K940" i="19"/>
  <c r="L940" i="19"/>
  <c r="M940" i="19"/>
  <c r="N940" i="19"/>
  <c r="O940" i="19"/>
  <c r="P940" i="19"/>
  <c r="Q940" i="19"/>
  <c r="R940" i="19"/>
  <c r="S940" i="19"/>
  <c r="T940" i="19"/>
  <c r="U940" i="19"/>
  <c r="V940" i="19"/>
  <c r="W940" i="19"/>
  <c r="X940" i="19"/>
  <c r="Y940" i="19"/>
  <c r="Z940" i="19"/>
  <c r="AA940" i="19"/>
  <c r="AB940" i="19"/>
  <c r="AC940" i="19"/>
  <c r="AD940" i="19"/>
  <c r="AE940" i="19"/>
  <c r="A941" i="19"/>
  <c r="B941" i="19"/>
  <c r="C941" i="19"/>
  <c r="D941" i="19"/>
  <c r="E941" i="19"/>
  <c r="F941" i="19"/>
  <c r="G941" i="19"/>
  <c r="H941" i="19"/>
  <c r="I941" i="19"/>
  <c r="J941" i="19"/>
  <c r="K941" i="19"/>
  <c r="L941" i="19"/>
  <c r="M941" i="19"/>
  <c r="N941" i="19"/>
  <c r="O941" i="19"/>
  <c r="P941" i="19"/>
  <c r="Q941" i="19"/>
  <c r="R941" i="19"/>
  <c r="S941" i="19"/>
  <c r="T941" i="19"/>
  <c r="U941" i="19"/>
  <c r="V941" i="19"/>
  <c r="W941" i="19"/>
  <c r="X941" i="19"/>
  <c r="Y941" i="19"/>
  <c r="Z941" i="19"/>
  <c r="AA941" i="19"/>
  <c r="AB941" i="19"/>
  <c r="AC941" i="19"/>
  <c r="AD941" i="19"/>
  <c r="AE941" i="19"/>
  <c r="A942" i="19"/>
  <c r="B942" i="19"/>
  <c r="C942" i="19"/>
  <c r="D942" i="19"/>
  <c r="E942" i="19"/>
  <c r="F942" i="19"/>
  <c r="G942" i="19"/>
  <c r="H942" i="19"/>
  <c r="I942" i="19"/>
  <c r="J942" i="19"/>
  <c r="K942" i="19"/>
  <c r="L942" i="19"/>
  <c r="M942" i="19"/>
  <c r="N942" i="19"/>
  <c r="O942" i="19"/>
  <c r="P942" i="19"/>
  <c r="Q942" i="19"/>
  <c r="R942" i="19"/>
  <c r="S942" i="19"/>
  <c r="T942" i="19"/>
  <c r="U942" i="19"/>
  <c r="V942" i="19"/>
  <c r="W942" i="19"/>
  <c r="X942" i="19"/>
  <c r="Y942" i="19"/>
  <c r="Z942" i="19"/>
  <c r="AA942" i="19"/>
  <c r="AB942" i="19"/>
  <c r="AC942" i="19"/>
  <c r="AD942" i="19"/>
  <c r="AE942" i="19"/>
  <c r="A943" i="19"/>
  <c r="B943" i="19"/>
  <c r="C943" i="19"/>
  <c r="D943" i="19"/>
  <c r="E943" i="19"/>
  <c r="F943" i="19"/>
  <c r="G943" i="19"/>
  <c r="H943" i="19"/>
  <c r="I943" i="19"/>
  <c r="J943" i="19"/>
  <c r="K943" i="19"/>
  <c r="L943" i="19"/>
  <c r="M943" i="19"/>
  <c r="N943" i="19"/>
  <c r="O943" i="19"/>
  <c r="P943" i="19"/>
  <c r="Q943" i="19"/>
  <c r="R943" i="19"/>
  <c r="S943" i="19"/>
  <c r="T943" i="19"/>
  <c r="U943" i="19"/>
  <c r="V943" i="19"/>
  <c r="W943" i="19"/>
  <c r="X943" i="19"/>
  <c r="Y943" i="19"/>
  <c r="Z943" i="19"/>
  <c r="AA943" i="19"/>
  <c r="AB943" i="19"/>
  <c r="AC943" i="19"/>
  <c r="AD943" i="19"/>
  <c r="AE943" i="19"/>
  <c r="A944" i="19"/>
  <c r="B944" i="19"/>
  <c r="C944" i="19"/>
  <c r="D944" i="19"/>
  <c r="E944" i="19"/>
  <c r="F944" i="19"/>
  <c r="G944" i="19"/>
  <c r="H944" i="19"/>
  <c r="I944" i="19"/>
  <c r="J944" i="19"/>
  <c r="K944" i="19"/>
  <c r="L944" i="19"/>
  <c r="M944" i="19"/>
  <c r="N944" i="19"/>
  <c r="O944" i="19"/>
  <c r="P944" i="19"/>
  <c r="Q944" i="19"/>
  <c r="R944" i="19"/>
  <c r="S944" i="19"/>
  <c r="T944" i="19"/>
  <c r="U944" i="19"/>
  <c r="V944" i="19"/>
  <c r="W944" i="19"/>
  <c r="X944" i="19"/>
  <c r="Y944" i="19"/>
  <c r="Z944" i="19"/>
  <c r="AA944" i="19"/>
  <c r="AB944" i="19"/>
  <c r="AC944" i="19"/>
  <c r="AD944" i="19"/>
  <c r="AE944" i="19"/>
  <c r="A945" i="19"/>
  <c r="B945" i="19"/>
  <c r="C945" i="19"/>
  <c r="D945" i="19"/>
  <c r="E945" i="19"/>
  <c r="F945" i="19"/>
  <c r="G945" i="19"/>
  <c r="H945" i="19"/>
  <c r="I945" i="19"/>
  <c r="J945" i="19"/>
  <c r="K945" i="19"/>
  <c r="L945" i="19"/>
  <c r="M945" i="19"/>
  <c r="N945" i="19"/>
  <c r="O945" i="19"/>
  <c r="P945" i="19"/>
  <c r="Q945" i="19"/>
  <c r="R945" i="19"/>
  <c r="S945" i="19"/>
  <c r="T945" i="19"/>
  <c r="U945" i="19"/>
  <c r="V945" i="19"/>
  <c r="W945" i="19"/>
  <c r="X945" i="19"/>
  <c r="Y945" i="19"/>
  <c r="Z945" i="19"/>
  <c r="AA945" i="19"/>
  <c r="AB945" i="19"/>
  <c r="AC945" i="19"/>
  <c r="AD945" i="19"/>
  <c r="AE945" i="19"/>
  <c r="A946" i="19"/>
  <c r="B946" i="19"/>
  <c r="C946" i="19"/>
  <c r="D946" i="19"/>
  <c r="E946" i="19"/>
  <c r="F946" i="19"/>
  <c r="G946" i="19"/>
  <c r="H946" i="19"/>
  <c r="I946" i="19"/>
  <c r="J946" i="19"/>
  <c r="K946" i="19"/>
  <c r="L946" i="19"/>
  <c r="M946" i="19"/>
  <c r="N946" i="19"/>
  <c r="O946" i="19"/>
  <c r="P946" i="19"/>
  <c r="Q946" i="19"/>
  <c r="R946" i="19"/>
  <c r="S946" i="19"/>
  <c r="T946" i="19"/>
  <c r="U946" i="19"/>
  <c r="V946" i="19"/>
  <c r="W946" i="19"/>
  <c r="X946" i="19"/>
  <c r="Y946" i="19"/>
  <c r="Z946" i="19"/>
  <c r="AA946" i="19"/>
  <c r="AB946" i="19"/>
  <c r="AC946" i="19"/>
  <c r="AD946" i="19"/>
  <c r="AE946" i="19"/>
  <c r="A947" i="19"/>
  <c r="B947" i="19"/>
  <c r="C947" i="19"/>
  <c r="D947" i="19"/>
  <c r="E947" i="19"/>
  <c r="F947" i="19"/>
  <c r="G947" i="19"/>
  <c r="H947" i="19"/>
  <c r="I947" i="19"/>
  <c r="J947" i="19"/>
  <c r="K947" i="19"/>
  <c r="L947" i="19"/>
  <c r="M947" i="19"/>
  <c r="N947" i="19"/>
  <c r="O947" i="19"/>
  <c r="P947" i="19"/>
  <c r="Q947" i="19"/>
  <c r="R947" i="19"/>
  <c r="S947" i="19"/>
  <c r="T947" i="19"/>
  <c r="U947" i="19"/>
  <c r="V947" i="19"/>
  <c r="W947" i="19"/>
  <c r="X947" i="19"/>
  <c r="Y947" i="19"/>
  <c r="Z947" i="19"/>
  <c r="AA947" i="19"/>
  <c r="AB947" i="19"/>
  <c r="AC947" i="19"/>
  <c r="AD947" i="19"/>
  <c r="AE947" i="19"/>
  <c r="A948" i="19"/>
  <c r="B948" i="19"/>
  <c r="C948" i="19"/>
  <c r="D948" i="19"/>
  <c r="E948" i="19"/>
  <c r="F948" i="19"/>
  <c r="G948" i="19"/>
  <c r="H948" i="19"/>
  <c r="I948" i="19"/>
  <c r="J948" i="19"/>
  <c r="K948" i="19"/>
  <c r="L948" i="19"/>
  <c r="M948" i="19"/>
  <c r="N948" i="19"/>
  <c r="O948" i="19"/>
  <c r="P948" i="19"/>
  <c r="Q948" i="19"/>
  <c r="R948" i="19"/>
  <c r="S948" i="19"/>
  <c r="T948" i="19"/>
  <c r="U948" i="19"/>
  <c r="V948" i="19"/>
  <c r="W948" i="19"/>
  <c r="X948" i="19"/>
  <c r="Y948" i="19"/>
  <c r="Z948" i="19"/>
  <c r="AA948" i="19"/>
  <c r="AB948" i="19"/>
  <c r="AC948" i="19"/>
  <c r="AD948" i="19"/>
  <c r="AE948" i="19"/>
  <c r="A949" i="19"/>
  <c r="B949" i="19"/>
  <c r="C949" i="19"/>
  <c r="D949" i="19"/>
  <c r="E949" i="19"/>
  <c r="F949" i="19"/>
  <c r="G949" i="19"/>
  <c r="H949" i="19"/>
  <c r="I949" i="19"/>
  <c r="J949" i="19"/>
  <c r="K949" i="19"/>
  <c r="L949" i="19"/>
  <c r="M949" i="19"/>
  <c r="N949" i="19"/>
  <c r="O949" i="19"/>
  <c r="P949" i="19"/>
  <c r="Q949" i="19"/>
  <c r="R949" i="19"/>
  <c r="S949" i="19"/>
  <c r="T949" i="19"/>
  <c r="U949" i="19"/>
  <c r="V949" i="19"/>
  <c r="W949" i="19"/>
  <c r="X949" i="19"/>
  <c r="Y949" i="19"/>
  <c r="Z949" i="19"/>
  <c r="AA949" i="19"/>
  <c r="AB949" i="19"/>
  <c r="AC949" i="19"/>
  <c r="AD949" i="19"/>
  <c r="AE949" i="19"/>
  <c r="A950" i="19"/>
  <c r="B950" i="19"/>
  <c r="C950" i="19"/>
  <c r="D950" i="19"/>
  <c r="E950" i="19"/>
  <c r="F950" i="19"/>
  <c r="G950" i="19"/>
  <c r="H950" i="19"/>
  <c r="I950" i="19"/>
  <c r="J950" i="19"/>
  <c r="K950" i="19"/>
  <c r="L950" i="19"/>
  <c r="M950" i="19"/>
  <c r="N950" i="19"/>
  <c r="O950" i="19"/>
  <c r="P950" i="19"/>
  <c r="Q950" i="19"/>
  <c r="R950" i="19"/>
  <c r="S950" i="19"/>
  <c r="T950" i="19"/>
  <c r="U950" i="19"/>
  <c r="V950" i="19"/>
  <c r="W950" i="19"/>
  <c r="X950" i="19"/>
  <c r="Y950" i="19"/>
  <c r="Z950" i="19"/>
  <c r="AA950" i="19"/>
  <c r="AB950" i="19"/>
  <c r="AC950" i="19"/>
  <c r="AD950" i="19"/>
  <c r="AE950" i="19"/>
  <c r="A951" i="19"/>
  <c r="B951" i="19"/>
  <c r="C951" i="19"/>
  <c r="D951" i="19"/>
  <c r="E951" i="19"/>
  <c r="F951" i="19"/>
  <c r="G951" i="19"/>
  <c r="H951" i="19"/>
  <c r="I951" i="19"/>
  <c r="J951" i="19"/>
  <c r="K951" i="19"/>
  <c r="L951" i="19"/>
  <c r="M951" i="19"/>
  <c r="N951" i="19"/>
  <c r="O951" i="19"/>
  <c r="P951" i="19"/>
  <c r="Q951" i="19"/>
  <c r="R951" i="19"/>
  <c r="S951" i="19"/>
  <c r="T951" i="19"/>
  <c r="U951" i="19"/>
  <c r="V951" i="19"/>
  <c r="W951" i="19"/>
  <c r="X951" i="19"/>
  <c r="Y951" i="19"/>
  <c r="Z951" i="19"/>
  <c r="AA951" i="19"/>
  <c r="AB951" i="19"/>
  <c r="AC951" i="19"/>
  <c r="AD951" i="19"/>
  <c r="AE951" i="19"/>
  <c r="A952" i="19"/>
  <c r="B952" i="19"/>
  <c r="C952" i="19"/>
  <c r="D952" i="19"/>
  <c r="E952" i="19"/>
  <c r="F952" i="19"/>
  <c r="G952" i="19"/>
  <c r="H952" i="19"/>
  <c r="I952" i="19"/>
  <c r="J952" i="19"/>
  <c r="K952" i="19"/>
  <c r="L952" i="19"/>
  <c r="M952" i="19"/>
  <c r="N952" i="19"/>
  <c r="O952" i="19"/>
  <c r="P952" i="19"/>
  <c r="Q952" i="19"/>
  <c r="R952" i="19"/>
  <c r="S952" i="19"/>
  <c r="T952" i="19"/>
  <c r="U952" i="19"/>
  <c r="V952" i="19"/>
  <c r="W952" i="19"/>
  <c r="X952" i="19"/>
  <c r="Y952" i="19"/>
  <c r="Z952" i="19"/>
  <c r="AA952" i="19"/>
  <c r="AB952" i="19"/>
  <c r="AC952" i="19"/>
  <c r="AD952" i="19"/>
  <c r="AE952" i="19"/>
  <c r="A953" i="19"/>
  <c r="B953" i="19"/>
  <c r="C953" i="19"/>
  <c r="D953" i="19"/>
  <c r="E953" i="19"/>
  <c r="F953" i="19"/>
  <c r="G953" i="19"/>
  <c r="H953" i="19"/>
  <c r="I953" i="19"/>
  <c r="J953" i="19"/>
  <c r="K953" i="19"/>
  <c r="L953" i="19"/>
  <c r="M953" i="19"/>
  <c r="N953" i="19"/>
  <c r="O953" i="19"/>
  <c r="P953" i="19"/>
  <c r="Q953" i="19"/>
  <c r="R953" i="19"/>
  <c r="S953" i="19"/>
  <c r="T953" i="19"/>
  <c r="U953" i="19"/>
  <c r="V953" i="19"/>
  <c r="W953" i="19"/>
  <c r="X953" i="19"/>
  <c r="Y953" i="19"/>
  <c r="Z953" i="19"/>
  <c r="AA953" i="19"/>
  <c r="AB953" i="19"/>
  <c r="AC953" i="19"/>
  <c r="AD953" i="19"/>
  <c r="AE953" i="19"/>
  <c r="A954" i="19"/>
  <c r="B954" i="19"/>
  <c r="C954" i="19"/>
  <c r="D954" i="19"/>
  <c r="E954" i="19"/>
  <c r="F954" i="19"/>
  <c r="G954" i="19"/>
  <c r="H954" i="19"/>
  <c r="I954" i="19"/>
  <c r="J954" i="19"/>
  <c r="K954" i="19"/>
  <c r="L954" i="19"/>
  <c r="M954" i="19"/>
  <c r="N954" i="19"/>
  <c r="O954" i="19"/>
  <c r="P954" i="19"/>
  <c r="Q954" i="19"/>
  <c r="R954" i="19"/>
  <c r="S954" i="19"/>
  <c r="T954" i="19"/>
  <c r="U954" i="19"/>
  <c r="V954" i="19"/>
  <c r="W954" i="19"/>
  <c r="X954" i="19"/>
  <c r="Y954" i="19"/>
  <c r="Z954" i="19"/>
  <c r="AA954" i="19"/>
  <c r="AB954" i="19"/>
  <c r="AC954" i="19"/>
  <c r="AD954" i="19"/>
  <c r="AE954" i="19"/>
  <c r="A955" i="19"/>
  <c r="B955" i="19"/>
  <c r="C955" i="19"/>
  <c r="D955" i="19"/>
  <c r="E955" i="19"/>
  <c r="F955" i="19"/>
  <c r="G955" i="19"/>
  <c r="H955" i="19"/>
  <c r="I955" i="19"/>
  <c r="J955" i="19"/>
  <c r="K955" i="19"/>
  <c r="L955" i="19"/>
  <c r="M955" i="19"/>
  <c r="N955" i="19"/>
  <c r="O955" i="19"/>
  <c r="P955" i="19"/>
  <c r="Q955" i="19"/>
  <c r="R955" i="19"/>
  <c r="S955" i="19"/>
  <c r="T955" i="19"/>
  <c r="U955" i="19"/>
  <c r="V955" i="19"/>
  <c r="W955" i="19"/>
  <c r="X955" i="19"/>
  <c r="Y955" i="19"/>
  <c r="Z955" i="19"/>
  <c r="AA955" i="19"/>
  <c r="AB955" i="19"/>
  <c r="AC955" i="19"/>
  <c r="AD955" i="19"/>
  <c r="AE955" i="19"/>
  <c r="A956" i="19"/>
  <c r="B956" i="19"/>
  <c r="C956" i="19"/>
  <c r="D956" i="19"/>
  <c r="E956" i="19"/>
  <c r="F956" i="19"/>
  <c r="G956" i="19"/>
  <c r="H956" i="19"/>
  <c r="I956" i="19"/>
  <c r="J956" i="19"/>
  <c r="K956" i="19"/>
  <c r="L956" i="19"/>
  <c r="M956" i="19"/>
  <c r="N956" i="19"/>
  <c r="O956" i="19"/>
  <c r="P956" i="19"/>
  <c r="Q956" i="19"/>
  <c r="R956" i="19"/>
  <c r="S956" i="19"/>
  <c r="T956" i="19"/>
  <c r="U956" i="19"/>
  <c r="V956" i="19"/>
  <c r="W956" i="19"/>
  <c r="X956" i="19"/>
  <c r="Y956" i="19"/>
  <c r="Z956" i="19"/>
  <c r="AA956" i="19"/>
  <c r="AB956" i="19"/>
  <c r="AC956" i="19"/>
  <c r="AD956" i="19"/>
  <c r="AE956" i="19"/>
  <c r="A957" i="19"/>
  <c r="B957" i="19"/>
  <c r="C957" i="19"/>
  <c r="D957" i="19"/>
  <c r="E957" i="19"/>
  <c r="F957" i="19"/>
  <c r="G957" i="19"/>
  <c r="H957" i="19"/>
  <c r="I957" i="19"/>
  <c r="J957" i="19"/>
  <c r="K957" i="19"/>
  <c r="L957" i="19"/>
  <c r="M957" i="19"/>
  <c r="N957" i="19"/>
  <c r="O957" i="19"/>
  <c r="P957" i="19"/>
  <c r="Q957" i="19"/>
  <c r="R957" i="19"/>
  <c r="S957" i="19"/>
  <c r="T957" i="19"/>
  <c r="U957" i="19"/>
  <c r="V957" i="19"/>
  <c r="W957" i="19"/>
  <c r="X957" i="19"/>
  <c r="Y957" i="19"/>
  <c r="Z957" i="19"/>
  <c r="AA957" i="19"/>
  <c r="AB957" i="19"/>
  <c r="AC957" i="19"/>
  <c r="AD957" i="19"/>
  <c r="AE957" i="19"/>
  <c r="A958" i="19"/>
  <c r="B958" i="19"/>
  <c r="C958" i="19"/>
  <c r="D958" i="19"/>
  <c r="E958" i="19"/>
  <c r="F958" i="19"/>
  <c r="G958" i="19"/>
  <c r="H958" i="19"/>
  <c r="I958" i="19"/>
  <c r="J958" i="19"/>
  <c r="K958" i="19"/>
  <c r="L958" i="19"/>
  <c r="M958" i="19"/>
  <c r="N958" i="19"/>
  <c r="O958" i="19"/>
  <c r="P958" i="19"/>
  <c r="Q958" i="19"/>
  <c r="R958" i="19"/>
  <c r="S958" i="19"/>
  <c r="T958" i="19"/>
  <c r="U958" i="19"/>
  <c r="V958" i="19"/>
  <c r="W958" i="19"/>
  <c r="X958" i="19"/>
  <c r="Y958" i="19"/>
  <c r="Z958" i="19"/>
  <c r="AA958" i="19"/>
  <c r="AB958" i="19"/>
  <c r="AC958" i="19"/>
  <c r="AD958" i="19"/>
  <c r="AE958" i="19"/>
  <c r="A959" i="19"/>
  <c r="B959" i="19"/>
  <c r="C959" i="19"/>
  <c r="D959" i="19"/>
  <c r="E959" i="19"/>
  <c r="F959" i="19"/>
  <c r="G959" i="19"/>
  <c r="H959" i="19"/>
  <c r="I959" i="19"/>
  <c r="J959" i="19"/>
  <c r="K959" i="19"/>
  <c r="L959" i="19"/>
  <c r="M959" i="19"/>
  <c r="N959" i="19"/>
  <c r="O959" i="19"/>
  <c r="P959" i="19"/>
  <c r="Q959" i="19"/>
  <c r="R959" i="19"/>
  <c r="S959" i="19"/>
  <c r="T959" i="19"/>
  <c r="U959" i="19"/>
  <c r="V959" i="19"/>
  <c r="W959" i="19"/>
  <c r="X959" i="19"/>
  <c r="Y959" i="19"/>
  <c r="Z959" i="19"/>
  <c r="AA959" i="19"/>
  <c r="AB959" i="19"/>
  <c r="AC959" i="19"/>
  <c r="AD959" i="19"/>
  <c r="AE959" i="19"/>
  <c r="A960" i="19"/>
  <c r="B960" i="19"/>
  <c r="C960" i="19"/>
  <c r="D960" i="19"/>
  <c r="E960" i="19"/>
  <c r="F960" i="19"/>
  <c r="G960" i="19"/>
  <c r="H960" i="19"/>
  <c r="I960" i="19"/>
  <c r="J960" i="19"/>
  <c r="K960" i="19"/>
  <c r="L960" i="19"/>
  <c r="M960" i="19"/>
  <c r="N960" i="19"/>
  <c r="O960" i="19"/>
  <c r="P960" i="19"/>
  <c r="Q960" i="19"/>
  <c r="R960" i="19"/>
  <c r="S960" i="19"/>
  <c r="T960" i="19"/>
  <c r="U960" i="19"/>
  <c r="V960" i="19"/>
  <c r="W960" i="19"/>
  <c r="X960" i="19"/>
  <c r="Y960" i="19"/>
  <c r="Z960" i="19"/>
  <c r="AA960" i="19"/>
  <c r="AB960" i="19"/>
  <c r="AC960" i="19"/>
  <c r="AD960" i="19"/>
  <c r="AE960" i="19"/>
  <c r="A961" i="19"/>
  <c r="B961" i="19"/>
  <c r="C961" i="19"/>
  <c r="D961" i="19"/>
  <c r="E961" i="19"/>
  <c r="F961" i="19"/>
  <c r="G961" i="19"/>
  <c r="H961" i="19"/>
  <c r="I961" i="19"/>
  <c r="J961" i="19"/>
  <c r="K961" i="19"/>
  <c r="L961" i="19"/>
  <c r="M961" i="19"/>
  <c r="N961" i="19"/>
  <c r="O961" i="19"/>
  <c r="P961" i="19"/>
  <c r="Q961" i="19"/>
  <c r="R961" i="19"/>
  <c r="S961" i="19"/>
  <c r="T961" i="19"/>
  <c r="U961" i="19"/>
  <c r="V961" i="19"/>
  <c r="W961" i="19"/>
  <c r="X961" i="19"/>
  <c r="Y961" i="19"/>
  <c r="Z961" i="19"/>
  <c r="AA961" i="19"/>
  <c r="AB961" i="19"/>
  <c r="AC961" i="19"/>
  <c r="AD961" i="19"/>
  <c r="AE961" i="19"/>
  <c r="A962" i="19"/>
  <c r="B962" i="19"/>
  <c r="C962" i="19"/>
  <c r="D962" i="19"/>
  <c r="E962" i="19"/>
  <c r="F962" i="19"/>
  <c r="G962" i="19"/>
  <c r="H962" i="19"/>
  <c r="I962" i="19"/>
  <c r="J962" i="19"/>
  <c r="K962" i="19"/>
  <c r="L962" i="19"/>
  <c r="M962" i="19"/>
  <c r="N962" i="19"/>
  <c r="O962" i="19"/>
  <c r="P962" i="19"/>
  <c r="Q962" i="19"/>
  <c r="R962" i="19"/>
  <c r="S962" i="19"/>
  <c r="T962" i="19"/>
  <c r="U962" i="19"/>
  <c r="V962" i="19"/>
  <c r="W962" i="19"/>
  <c r="X962" i="19"/>
  <c r="Y962" i="19"/>
  <c r="Z962" i="19"/>
  <c r="AA962" i="19"/>
  <c r="AB962" i="19"/>
  <c r="AC962" i="19"/>
  <c r="AD962" i="19"/>
  <c r="AE962" i="19"/>
  <c r="A963" i="19"/>
  <c r="B963" i="19"/>
  <c r="C963" i="19"/>
  <c r="D963" i="19"/>
  <c r="E963" i="19"/>
  <c r="F963" i="19"/>
  <c r="G963" i="19"/>
  <c r="H963" i="19"/>
  <c r="I963" i="19"/>
  <c r="J963" i="19"/>
  <c r="K963" i="19"/>
  <c r="L963" i="19"/>
  <c r="M963" i="19"/>
  <c r="N963" i="19"/>
  <c r="O963" i="19"/>
  <c r="P963" i="19"/>
  <c r="Q963" i="19"/>
  <c r="R963" i="19"/>
  <c r="S963" i="19"/>
  <c r="T963" i="19"/>
  <c r="U963" i="19"/>
  <c r="V963" i="19"/>
  <c r="W963" i="19"/>
  <c r="X963" i="19"/>
  <c r="Y963" i="19"/>
  <c r="Z963" i="19"/>
  <c r="AA963" i="19"/>
  <c r="AB963" i="19"/>
  <c r="AC963" i="19"/>
  <c r="AD963" i="19"/>
  <c r="AE963" i="19"/>
  <c r="A964" i="19"/>
  <c r="B964" i="19"/>
  <c r="C964" i="19"/>
  <c r="D964" i="19"/>
  <c r="E964" i="19"/>
  <c r="F964" i="19"/>
  <c r="G964" i="19"/>
  <c r="H964" i="19"/>
  <c r="I964" i="19"/>
  <c r="J964" i="19"/>
  <c r="K964" i="19"/>
  <c r="L964" i="19"/>
  <c r="M964" i="19"/>
  <c r="N964" i="19"/>
  <c r="O964" i="19"/>
  <c r="P964" i="19"/>
  <c r="Q964" i="19"/>
  <c r="R964" i="19"/>
  <c r="S964" i="19"/>
  <c r="T964" i="19"/>
  <c r="U964" i="19"/>
  <c r="V964" i="19"/>
  <c r="W964" i="19"/>
  <c r="X964" i="19"/>
  <c r="Y964" i="19"/>
  <c r="Z964" i="19"/>
  <c r="AA964" i="19"/>
  <c r="AB964" i="19"/>
  <c r="AC964" i="19"/>
  <c r="AD964" i="19"/>
  <c r="AE964" i="19"/>
  <c r="A965" i="19"/>
  <c r="B965" i="19"/>
  <c r="C965" i="19"/>
  <c r="D965" i="19"/>
  <c r="E965" i="19"/>
  <c r="F965" i="19"/>
  <c r="G965" i="19"/>
  <c r="H965" i="19"/>
  <c r="I965" i="19"/>
  <c r="J965" i="19"/>
  <c r="K965" i="19"/>
  <c r="L965" i="19"/>
  <c r="M965" i="19"/>
  <c r="N965" i="19"/>
  <c r="O965" i="19"/>
  <c r="P965" i="19"/>
  <c r="Q965" i="19"/>
  <c r="R965" i="19"/>
  <c r="S965" i="19"/>
  <c r="T965" i="19"/>
  <c r="U965" i="19"/>
  <c r="V965" i="19"/>
  <c r="W965" i="19"/>
  <c r="X965" i="19"/>
  <c r="Y965" i="19"/>
  <c r="Z965" i="19"/>
  <c r="AA965" i="19"/>
  <c r="AB965" i="19"/>
  <c r="AC965" i="19"/>
  <c r="AD965" i="19"/>
  <c r="AE965" i="19"/>
  <c r="A966" i="19"/>
  <c r="B966" i="19"/>
  <c r="C966" i="19"/>
  <c r="D966" i="19"/>
  <c r="E966" i="19"/>
  <c r="F966" i="19"/>
  <c r="G966" i="19"/>
  <c r="H966" i="19"/>
  <c r="I966" i="19"/>
  <c r="J966" i="19"/>
  <c r="K966" i="19"/>
  <c r="L966" i="19"/>
  <c r="M966" i="19"/>
  <c r="N966" i="19"/>
  <c r="O966" i="19"/>
  <c r="P966" i="19"/>
  <c r="Q966" i="19"/>
  <c r="R966" i="19"/>
  <c r="S966" i="19"/>
  <c r="T966" i="19"/>
  <c r="U966" i="19"/>
  <c r="V966" i="19"/>
  <c r="W966" i="19"/>
  <c r="X966" i="19"/>
  <c r="Y966" i="19"/>
  <c r="Z966" i="19"/>
  <c r="AA966" i="19"/>
  <c r="AB966" i="19"/>
  <c r="AC966" i="19"/>
  <c r="AD966" i="19"/>
  <c r="AE966" i="19"/>
  <c r="A967" i="19"/>
  <c r="B967" i="19"/>
  <c r="C967" i="19"/>
  <c r="D967" i="19"/>
  <c r="E967" i="19"/>
  <c r="F967" i="19"/>
  <c r="G967" i="19"/>
  <c r="H967" i="19"/>
  <c r="I967" i="19"/>
  <c r="J967" i="19"/>
  <c r="K967" i="19"/>
  <c r="L967" i="19"/>
  <c r="M967" i="19"/>
  <c r="N967" i="19"/>
  <c r="O967" i="19"/>
  <c r="P967" i="19"/>
  <c r="Q967" i="19"/>
  <c r="R967" i="19"/>
  <c r="S967" i="19"/>
  <c r="T967" i="19"/>
  <c r="U967" i="19"/>
  <c r="V967" i="19"/>
  <c r="W967" i="19"/>
  <c r="X967" i="19"/>
  <c r="Y967" i="19"/>
  <c r="Z967" i="19"/>
  <c r="AA967" i="19"/>
  <c r="AB967" i="19"/>
  <c r="AC967" i="19"/>
  <c r="AD967" i="19"/>
  <c r="AE967" i="19"/>
  <c r="A968" i="19"/>
  <c r="B968" i="19"/>
  <c r="C968" i="19"/>
  <c r="D968" i="19"/>
  <c r="E968" i="19"/>
  <c r="F968" i="19"/>
  <c r="G968" i="19"/>
  <c r="H968" i="19"/>
  <c r="I968" i="19"/>
  <c r="J968" i="19"/>
  <c r="K968" i="19"/>
  <c r="L968" i="19"/>
  <c r="M968" i="19"/>
  <c r="N968" i="19"/>
  <c r="O968" i="19"/>
  <c r="P968" i="19"/>
  <c r="Q968" i="19"/>
  <c r="R968" i="19"/>
  <c r="S968" i="19"/>
  <c r="T968" i="19"/>
  <c r="U968" i="19"/>
  <c r="V968" i="19"/>
  <c r="W968" i="19"/>
  <c r="X968" i="19"/>
  <c r="Y968" i="19"/>
  <c r="Z968" i="19"/>
  <c r="AA968" i="19"/>
  <c r="AB968" i="19"/>
  <c r="AC968" i="19"/>
  <c r="AD968" i="19"/>
  <c r="AE968" i="19"/>
  <c r="A969" i="19"/>
  <c r="B969" i="19"/>
  <c r="C969" i="19"/>
  <c r="D969" i="19"/>
  <c r="E969" i="19"/>
  <c r="F969" i="19"/>
  <c r="G969" i="19"/>
  <c r="H969" i="19"/>
  <c r="I969" i="19"/>
  <c r="J969" i="19"/>
  <c r="K969" i="19"/>
  <c r="L969" i="19"/>
  <c r="M969" i="19"/>
  <c r="N969" i="19"/>
  <c r="O969" i="19"/>
  <c r="P969" i="19"/>
  <c r="Q969" i="19"/>
  <c r="R969" i="19"/>
  <c r="S969" i="19"/>
  <c r="T969" i="19"/>
  <c r="U969" i="19"/>
  <c r="V969" i="19"/>
  <c r="W969" i="19"/>
  <c r="X969" i="19"/>
  <c r="Y969" i="19"/>
  <c r="Z969" i="19"/>
  <c r="AA969" i="19"/>
  <c r="AB969" i="19"/>
  <c r="AC969" i="19"/>
  <c r="AD969" i="19"/>
  <c r="AE969" i="19"/>
  <c r="A970" i="19"/>
  <c r="B970" i="19"/>
  <c r="C970" i="19"/>
  <c r="D970" i="19"/>
  <c r="E970" i="19"/>
  <c r="F970" i="19"/>
  <c r="G970" i="19"/>
  <c r="H970" i="19"/>
  <c r="I970" i="19"/>
  <c r="J970" i="19"/>
  <c r="K970" i="19"/>
  <c r="L970" i="19"/>
  <c r="M970" i="19"/>
  <c r="N970" i="19"/>
  <c r="O970" i="19"/>
  <c r="P970" i="19"/>
  <c r="Q970" i="19"/>
  <c r="R970" i="19"/>
  <c r="S970" i="19"/>
  <c r="T970" i="19"/>
  <c r="U970" i="19"/>
  <c r="V970" i="19"/>
  <c r="W970" i="19"/>
  <c r="X970" i="19"/>
  <c r="Y970" i="19"/>
  <c r="Z970" i="19"/>
  <c r="AA970" i="19"/>
  <c r="AB970" i="19"/>
  <c r="AC970" i="19"/>
  <c r="AD970" i="19"/>
  <c r="AE970" i="19"/>
  <c r="A971" i="19"/>
  <c r="B971" i="19"/>
  <c r="C971" i="19"/>
  <c r="D971" i="19"/>
  <c r="E971" i="19"/>
  <c r="F971" i="19"/>
  <c r="G971" i="19"/>
  <c r="H971" i="19"/>
  <c r="I971" i="19"/>
  <c r="J971" i="19"/>
  <c r="K971" i="19"/>
  <c r="L971" i="19"/>
  <c r="M971" i="19"/>
  <c r="N971" i="19"/>
  <c r="O971" i="19"/>
  <c r="P971" i="19"/>
  <c r="Q971" i="19"/>
  <c r="R971" i="19"/>
  <c r="S971" i="19"/>
  <c r="T971" i="19"/>
  <c r="U971" i="19"/>
  <c r="V971" i="19"/>
  <c r="W971" i="19"/>
  <c r="X971" i="19"/>
  <c r="Y971" i="19"/>
  <c r="Z971" i="19"/>
  <c r="AA971" i="19"/>
  <c r="AB971" i="19"/>
  <c r="AC971" i="19"/>
  <c r="AD971" i="19"/>
  <c r="AE971" i="19"/>
  <c r="A972" i="19"/>
  <c r="B972" i="19"/>
  <c r="C972" i="19"/>
  <c r="D972" i="19"/>
  <c r="E972" i="19"/>
  <c r="F972" i="19"/>
  <c r="G972" i="19"/>
  <c r="H972" i="19"/>
  <c r="I972" i="19"/>
  <c r="J972" i="19"/>
  <c r="K972" i="19"/>
  <c r="L972" i="19"/>
  <c r="M972" i="19"/>
  <c r="N972" i="19"/>
  <c r="O972" i="19"/>
  <c r="P972" i="19"/>
  <c r="Q972" i="19"/>
  <c r="R972" i="19"/>
  <c r="S972" i="19"/>
  <c r="T972" i="19"/>
  <c r="U972" i="19"/>
  <c r="V972" i="19"/>
  <c r="W972" i="19"/>
  <c r="X972" i="19"/>
  <c r="Y972" i="19"/>
  <c r="Z972" i="19"/>
  <c r="AA972" i="19"/>
  <c r="AB972" i="19"/>
  <c r="AC972" i="19"/>
  <c r="AD972" i="19"/>
  <c r="AE972" i="19"/>
  <c r="A973" i="19"/>
  <c r="B973" i="19"/>
  <c r="C973" i="19"/>
  <c r="D973" i="19"/>
  <c r="E973" i="19"/>
  <c r="F973" i="19"/>
  <c r="G973" i="19"/>
  <c r="H973" i="19"/>
  <c r="I973" i="19"/>
  <c r="J973" i="19"/>
  <c r="K973" i="19"/>
  <c r="L973" i="19"/>
  <c r="M973" i="19"/>
  <c r="N973" i="19"/>
  <c r="O973" i="19"/>
  <c r="P973" i="19"/>
  <c r="Q973" i="19"/>
  <c r="R973" i="19"/>
  <c r="S973" i="19"/>
  <c r="T973" i="19"/>
  <c r="U973" i="19"/>
  <c r="V973" i="19"/>
  <c r="W973" i="19"/>
  <c r="X973" i="19"/>
  <c r="Y973" i="19"/>
  <c r="Z973" i="19"/>
  <c r="AA973" i="19"/>
  <c r="AB973" i="19"/>
  <c r="AC973" i="19"/>
  <c r="AD973" i="19"/>
  <c r="AE973" i="19"/>
  <c r="A974" i="19"/>
  <c r="B974" i="19"/>
  <c r="C974" i="19"/>
  <c r="D974" i="19"/>
  <c r="E974" i="19"/>
  <c r="F974" i="19"/>
  <c r="G974" i="19"/>
  <c r="H974" i="19"/>
  <c r="I974" i="19"/>
  <c r="J974" i="19"/>
  <c r="K974" i="19"/>
  <c r="L974" i="19"/>
  <c r="M974" i="19"/>
  <c r="N974" i="19"/>
  <c r="O974" i="19"/>
  <c r="P974" i="19"/>
  <c r="Q974" i="19"/>
  <c r="R974" i="19"/>
  <c r="S974" i="19"/>
  <c r="T974" i="19"/>
  <c r="U974" i="19"/>
  <c r="V974" i="19"/>
  <c r="W974" i="19"/>
  <c r="X974" i="19"/>
  <c r="Y974" i="19"/>
  <c r="Z974" i="19"/>
  <c r="AA974" i="19"/>
  <c r="AB974" i="19"/>
  <c r="AC974" i="19"/>
  <c r="AD974" i="19"/>
  <c r="AE974" i="19"/>
  <c r="A975" i="19"/>
  <c r="B975" i="19"/>
  <c r="C975" i="19"/>
  <c r="D975" i="19"/>
  <c r="E975" i="19"/>
  <c r="F975" i="19"/>
  <c r="G975" i="19"/>
  <c r="H975" i="19"/>
  <c r="I975" i="19"/>
  <c r="J975" i="19"/>
  <c r="K975" i="19"/>
  <c r="L975" i="19"/>
  <c r="M975" i="19"/>
  <c r="N975" i="19"/>
  <c r="O975" i="19"/>
  <c r="P975" i="19"/>
  <c r="Q975" i="19"/>
  <c r="R975" i="19"/>
  <c r="S975" i="19"/>
  <c r="T975" i="19"/>
  <c r="U975" i="19"/>
  <c r="V975" i="19"/>
  <c r="W975" i="19"/>
  <c r="X975" i="19"/>
  <c r="Y975" i="19"/>
  <c r="Z975" i="19"/>
  <c r="AA975" i="19"/>
  <c r="AB975" i="19"/>
  <c r="AC975" i="19"/>
  <c r="AD975" i="19"/>
  <c r="AE975" i="19"/>
  <c r="A976" i="19"/>
  <c r="B976" i="19"/>
  <c r="C976" i="19"/>
  <c r="D976" i="19"/>
  <c r="E976" i="19"/>
  <c r="F976" i="19"/>
  <c r="G976" i="19"/>
  <c r="H976" i="19"/>
  <c r="I976" i="19"/>
  <c r="J976" i="19"/>
  <c r="K976" i="19"/>
  <c r="L976" i="19"/>
  <c r="M976" i="19"/>
  <c r="N976" i="19"/>
  <c r="O976" i="19"/>
  <c r="P976" i="19"/>
  <c r="Q976" i="19"/>
  <c r="R976" i="19"/>
  <c r="S976" i="19"/>
  <c r="T976" i="19"/>
  <c r="U976" i="19"/>
  <c r="V976" i="19"/>
  <c r="W976" i="19"/>
  <c r="X976" i="19"/>
  <c r="Y976" i="19"/>
  <c r="Z976" i="19"/>
  <c r="AA976" i="19"/>
  <c r="AB976" i="19"/>
  <c r="AC976" i="19"/>
  <c r="AD976" i="19"/>
  <c r="AE976" i="19"/>
  <c r="A977" i="19"/>
  <c r="B977" i="19"/>
  <c r="C977" i="19"/>
  <c r="D977" i="19"/>
  <c r="E977" i="19"/>
  <c r="F977" i="19"/>
  <c r="G977" i="19"/>
  <c r="H977" i="19"/>
  <c r="I977" i="19"/>
  <c r="J977" i="19"/>
  <c r="K977" i="19"/>
  <c r="L977" i="19"/>
  <c r="M977" i="19"/>
  <c r="N977" i="19"/>
  <c r="O977" i="19"/>
  <c r="P977" i="19"/>
  <c r="Q977" i="19"/>
  <c r="R977" i="19"/>
  <c r="S977" i="19"/>
  <c r="T977" i="19"/>
  <c r="U977" i="19"/>
  <c r="V977" i="19"/>
  <c r="W977" i="19"/>
  <c r="X977" i="19"/>
  <c r="Y977" i="19"/>
  <c r="Z977" i="19"/>
  <c r="AA977" i="19"/>
  <c r="AB977" i="19"/>
  <c r="AC977" i="19"/>
  <c r="AD977" i="19"/>
  <c r="AE977" i="19"/>
  <c r="A978" i="19"/>
  <c r="B978" i="19"/>
  <c r="C978" i="19"/>
  <c r="D978" i="19"/>
  <c r="E978" i="19"/>
  <c r="F978" i="19"/>
  <c r="G978" i="19"/>
  <c r="H978" i="19"/>
  <c r="I978" i="19"/>
  <c r="J978" i="19"/>
  <c r="K978" i="19"/>
  <c r="L978" i="19"/>
  <c r="M978" i="19"/>
  <c r="N978" i="19"/>
  <c r="O978" i="19"/>
  <c r="P978" i="19"/>
  <c r="Q978" i="19"/>
  <c r="R978" i="19"/>
  <c r="S978" i="19"/>
  <c r="T978" i="19"/>
  <c r="U978" i="19"/>
  <c r="V978" i="19"/>
  <c r="W978" i="19"/>
  <c r="X978" i="19"/>
  <c r="Y978" i="19"/>
  <c r="Z978" i="19"/>
  <c r="AA978" i="19"/>
  <c r="AB978" i="19"/>
  <c r="AC978" i="19"/>
  <c r="AD978" i="19"/>
  <c r="AE978" i="19"/>
  <c r="A979" i="19"/>
  <c r="B979" i="19"/>
  <c r="C979" i="19"/>
  <c r="D979" i="19"/>
  <c r="E979" i="19"/>
  <c r="F979" i="19"/>
  <c r="G979" i="19"/>
  <c r="H979" i="19"/>
  <c r="I979" i="19"/>
  <c r="J979" i="19"/>
  <c r="K979" i="19"/>
  <c r="L979" i="19"/>
  <c r="M979" i="19"/>
  <c r="N979" i="19"/>
  <c r="O979" i="19"/>
  <c r="P979" i="19"/>
  <c r="Q979" i="19"/>
  <c r="R979" i="19"/>
  <c r="S979" i="19"/>
  <c r="T979" i="19"/>
  <c r="U979" i="19"/>
  <c r="V979" i="19"/>
  <c r="W979" i="19"/>
  <c r="X979" i="19"/>
  <c r="Y979" i="19"/>
  <c r="Z979" i="19"/>
  <c r="AA979" i="19"/>
  <c r="AB979" i="19"/>
  <c r="AC979" i="19"/>
  <c r="AD979" i="19"/>
  <c r="AE979" i="19"/>
  <c r="A980" i="19"/>
  <c r="B980" i="19"/>
  <c r="C980" i="19"/>
  <c r="D980" i="19"/>
  <c r="E980" i="19"/>
  <c r="F980" i="19"/>
  <c r="G980" i="19"/>
  <c r="H980" i="19"/>
  <c r="I980" i="19"/>
  <c r="J980" i="19"/>
  <c r="K980" i="19"/>
  <c r="L980" i="19"/>
  <c r="M980" i="19"/>
  <c r="N980" i="19"/>
  <c r="O980" i="19"/>
  <c r="P980" i="19"/>
  <c r="Q980" i="19"/>
  <c r="R980" i="19"/>
  <c r="S980" i="19"/>
  <c r="T980" i="19"/>
  <c r="U980" i="19"/>
  <c r="V980" i="19"/>
  <c r="W980" i="19"/>
  <c r="X980" i="19"/>
  <c r="Y980" i="19"/>
  <c r="Z980" i="19"/>
  <c r="AA980" i="19"/>
  <c r="AB980" i="19"/>
  <c r="AC980" i="19"/>
  <c r="AD980" i="19"/>
  <c r="AE980" i="19"/>
  <c r="A981" i="19"/>
  <c r="B981" i="19"/>
  <c r="C981" i="19"/>
  <c r="D981" i="19"/>
  <c r="E981" i="19"/>
  <c r="F981" i="19"/>
  <c r="G981" i="19"/>
  <c r="H981" i="19"/>
  <c r="I981" i="19"/>
  <c r="J981" i="19"/>
  <c r="K981" i="19"/>
  <c r="L981" i="19"/>
  <c r="M981" i="19"/>
  <c r="N981" i="19"/>
  <c r="O981" i="19"/>
  <c r="P981" i="19"/>
  <c r="Q981" i="19"/>
  <c r="R981" i="19"/>
  <c r="S981" i="19"/>
  <c r="T981" i="19"/>
  <c r="U981" i="19"/>
  <c r="V981" i="19"/>
  <c r="W981" i="19"/>
  <c r="X981" i="19"/>
  <c r="Y981" i="19"/>
  <c r="Z981" i="19"/>
  <c r="AA981" i="19"/>
  <c r="AB981" i="19"/>
  <c r="AC981" i="19"/>
  <c r="AD981" i="19"/>
  <c r="AE981" i="19"/>
  <c r="A982" i="19"/>
  <c r="B982" i="19"/>
  <c r="C982" i="19"/>
  <c r="D982" i="19"/>
  <c r="E982" i="19"/>
  <c r="F982" i="19"/>
  <c r="G982" i="19"/>
  <c r="H982" i="19"/>
  <c r="I982" i="19"/>
  <c r="J982" i="19"/>
  <c r="K982" i="19"/>
  <c r="L982" i="19"/>
  <c r="M982" i="19"/>
  <c r="N982" i="19"/>
  <c r="O982" i="19"/>
  <c r="P982" i="19"/>
  <c r="Q982" i="19"/>
  <c r="R982" i="19"/>
  <c r="S982" i="19"/>
  <c r="T982" i="19"/>
  <c r="U982" i="19"/>
  <c r="V982" i="19"/>
  <c r="W982" i="19"/>
  <c r="X982" i="19"/>
  <c r="Y982" i="19"/>
  <c r="Z982" i="19"/>
  <c r="AA982" i="19"/>
  <c r="AB982" i="19"/>
  <c r="AC982" i="19"/>
  <c r="AD982" i="19"/>
  <c r="AE982" i="19"/>
  <c r="A983" i="19"/>
  <c r="B983" i="19"/>
  <c r="C983" i="19"/>
  <c r="D983" i="19"/>
  <c r="E983" i="19"/>
  <c r="F983" i="19"/>
  <c r="G983" i="19"/>
  <c r="H983" i="19"/>
  <c r="I983" i="19"/>
  <c r="J983" i="19"/>
  <c r="K983" i="19"/>
  <c r="L983" i="19"/>
  <c r="M983" i="19"/>
  <c r="N983" i="19"/>
  <c r="O983" i="19"/>
  <c r="P983" i="19"/>
  <c r="Q983" i="19"/>
  <c r="R983" i="19"/>
  <c r="S983" i="19"/>
  <c r="T983" i="19"/>
  <c r="U983" i="19"/>
  <c r="V983" i="19"/>
  <c r="W983" i="19"/>
  <c r="X983" i="19"/>
  <c r="Y983" i="19"/>
  <c r="Z983" i="19"/>
  <c r="AA983" i="19"/>
  <c r="AB983" i="19"/>
  <c r="AC983" i="19"/>
  <c r="AD983" i="19"/>
  <c r="AE983" i="19"/>
  <c r="A984" i="19"/>
  <c r="B984" i="19"/>
  <c r="C984" i="19"/>
  <c r="D984" i="19"/>
  <c r="E984" i="19"/>
  <c r="F984" i="19"/>
  <c r="G984" i="19"/>
  <c r="H984" i="19"/>
  <c r="I984" i="19"/>
  <c r="J984" i="19"/>
  <c r="K984" i="19"/>
  <c r="L984" i="19"/>
  <c r="M984" i="19"/>
  <c r="N984" i="19"/>
  <c r="O984" i="19"/>
  <c r="P984" i="19"/>
  <c r="Q984" i="19"/>
  <c r="R984" i="19"/>
  <c r="S984" i="19"/>
  <c r="T984" i="19"/>
  <c r="U984" i="19"/>
  <c r="V984" i="19"/>
  <c r="W984" i="19"/>
  <c r="X984" i="19"/>
  <c r="Y984" i="19"/>
  <c r="Z984" i="19"/>
  <c r="AA984" i="19"/>
  <c r="AB984" i="19"/>
  <c r="AC984" i="19"/>
  <c r="AD984" i="19"/>
  <c r="AE984" i="19"/>
  <c r="A985" i="19"/>
  <c r="B985" i="19"/>
  <c r="C985" i="19"/>
  <c r="D985" i="19"/>
  <c r="E985" i="19"/>
  <c r="F985" i="19"/>
  <c r="G985" i="19"/>
  <c r="H985" i="19"/>
  <c r="I985" i="19"/>
  <c r="J985" i="19"/>
  <c r="K985" i="19"/>
  <c r="L985" i="19"/>
  <c r="M985" i="19"/>
  <c r="N985" i="19"/>
  <c r="O985" i="19"/>
  <c r="P985" i="19"/>
  <c r="Q985" i="19"/>
  <c r="R985" i="19"/>
  <c r="S985" i="19"/>
  <c r="T985" i="19"/>
  <c r="U985" i="19"/>
  <c r="V985" i="19"/>
  <c r="W985" i="19"/>
  <c r="X985" i="19"/>
  <c r="Y985" i="19"/>
  <c r="Z985" i="19"/>
  <c r="AA985" i="19"/>
  <c r="AB985" i="19"/>
  <c r="AC985" i="19"/>
  <c r="AD985" i="19"/>
  <c r="AE985" i="19"/>
  <c r="A986" i="19"/>
  <c r="B986" i="19"/>
  <c r="C986" i="19"/>
  <c r="D986" i="19"/>
  <c r="E986" i="19"/>
  <c r="F986" i="19"/>
  <c r="G986" i="19"/>
  <c r="H986" i="19"/>
  <c r="I986" i="19"/>
  <c r="J986" i="19"/>
  <c r="K986" i="19"/>
  <c r="L986" i="19"/>
  <c r="M986" i="19"/>
  <c r="N986" i="19"/>
  <c r="O986" i="19"/>
  <c r="P986" i="19"/>
  <c r="Q986" i="19"/>
  <c r="R986" i="19"/>
  <c r="S986" i="19"/>
  <c r="T986" i="19"/>
  <c r="U986" i="19"/>
  <c r="V986" i="19"/>
  <c r="W986" i="19"/>
  <c r="X986" i="19"/>
  <c r="Y986" i="19"/>
  <c r="Z986" i="19"/>
  <c r="AA986" i="19"/>
  <c r="AB986" i="19"/>
  <c r="AC986" i="19"/>
  <c r="AD986" i="19"/>
  <c r="AE986" i="19"/>
  <c r="A987" i="19"/>
  <c r="B987" i="19"/>
  <c r="C987" i="19"/>
  <c r="D987" i="19"/>
  <c r="E987" i="19"/>
  <c r="F987" i="19"/>
  <c r="G987" i="19"/>
  <c r="H987" i="19"/>
  <c r="I987" i="19"/>
  <c r="J987" i="19"/>
  <c r="K987" i="19"/>
  <c r="L987" i="19"/>
  <c r="M987" i="19"/>
  <c r="N987" i="19"/>
  <c r="O987" i="19"/>
  <c r="P987" i="19"/>
  <c r="Q987" i="19"/>
  <c r="R987" i="19"/>
  <c r="S987" i="19"/>
  <c r="T987" i="19"/>
  <c r="U987" i="19"/>
  <c r="V987" i="19"/>
  <c r="W987" i="19"/>
  <c r="X987" i="19"/>
  <c r="Y987" i="19"/>
  <c r="Z987" i="19"/>
  <c r="AA987" i="19"/>
  <c r="AB987" i="19"/>
  <c r="AC987" i="19"/>
  <c r="AD987" i="19"/>
  <c r="AE987" i="19"/>
  <c r="A988" i="19"/>
  <c r="B988" i="19"/>
  <c r="C988" i="19"/>
  <c r="D988" i="19"/>
  <c r="E988" i="19"/>
  <c r="F988" i="19"/>
  <c r="G988" i="19"/>
  <c r="H988" i="19"/>
  <c r="I988" i="19"/>
  <c r="J988" i="19"/>
  <c r="K988" i="19"/>
  <c r="L988" i="19"/>
  <c r="M988" i="19"/>
  <c r="N988" i="19"/>
  <c r="O988" i="19"/>
  <c r="P988" i="19"/>
  <c r="Q988" i="19"/>
  <c r="R988" i="19"/>
  <c r="S988" i="19"/>
  <c r="T988" i="19"/>
  <c r="U988" i="19"/>
  <c r="V988" i="19"/>
  <c r="W988" i="19"/>
  <c r="X988" i="19"/>
  <c r="Y988" i="19"/>
  <c r="Z988" i="19"/>
  <c r="AA988" i="19"/>
  <c r="AB988" i="19"/>
  <c r="AC988" i="19"/>
  <c r="AD988" i="19"/>
  <c r="AE988" i="19"/>
  <c r="A989" i="19"/>
  <c r="B989" i="19"/>
  <c r="C989" i="19"/>
  <c r="D989" i="19"/>
  <c r="E989" i="19"/>
  <c r="F989" i="19"/>
  <c r="G989" i="19"/>
  <c r="H989" i="19"/>
  <c r="I989" i="19"/>
  <c r="J989" i="19"/>
  <c r="K989" i="19"/>
  <c r="L989" i="19"/>
  <c r="M989" i="19"/>
  <c r="N989" i="19"/>
  <c r="O989" i="19"/>
  <c r="P989" i="19"/>
  <c r="Q989" i="19"/>
  <c r="R989" i="19"/>
  <c r="S989" i="19"/>
  <c r="T989" i="19"/>
  <c r="U989" i="19"/>
  <c r="V989" i="19"/>
  <c r="W989" i="19"/>
  <c r="X989" i="19"/>
  <c r="Y989" i="19"/>
  <c r="Z989" i="19"/>
  <c r="AA989" i="19"/>
  <c r="AB989" i="19"/>
  <c r="AC989" i="19"/>
  <c r="AD989" i="19"/>
  <c r="AE989" i="19"/>
  <c r="A990" i="19"/>
  <c r="B990" i="19"/>
  <c r="C990" i="19"/>
  <c r="D990" i="19"/>
  <c r="E990" i="19"/>
  <c r="F990" i="19"/>
  <c r="G990" i="19"/>
  <c r="H990" i="19"/>
  <c r="I990" i="19"/>
  <c r="J990" i="19"/>
  <c r="K990" i="19"/>
  <c r="L990" i="19"/>
  <c r="M990" i="19"/>
  <c r="N990" i="19"/>
  <c r="O990" i="19"/>
  <c r="P990" i="19"/>
  <c r="Q990" i="19"/>
  <c r="R990" i="19"/>
  <c r="S990" i="19"/>
  <c r="T990" i="19"/>
  <c r="U990" i="19"/>
  <c r="V990" i="19"/>
  <c r="W990" i="19"/>
  <c r="X990" i="19"/>
  <c r="Y990" i="19"/>
  <c r="Z990" i="19"/>
  <c r="AA990" i="19"/>
  <c r="AB990" i="19"/>
  <c r="AC990" i="19"/>
  <c r="AD990" i="19"/>
  <c r="AE990" i="19"/>
  <c r="A991" i="19"/>
  <c r="B991" i="19"/>
  <c r="C991" i="19"/>
  <c r="D991" i="19"/>
  <c r="E991" i="19"/>
  <c r="F991" i="19"/>
  <c r="G991" i="19"/>
  <c r="H991" i="19"/>
  <c r="I991" i="19"/>
  <c r="J991" i="19"/>
  <c r="K991" i="19"/>
  <c r="L991" i="19"/>
  <c r="M991" i="19"/>
  <c r="N991" i="19"/>
  <c r="O991" i="19"/>
  <c r="P991" i="19"/>
  <c r="Q991" i="19"/>
  <c r="R991" i="19"/>
  <c r="S991" i="19"/>
  <c r="T991" i="19"/>
  <c r="U991" i="19"/>
  <c r="V991" i="19"/>
  <c r="W991" i="19"/>
  <c r="X991" i="19"/>
  <c r="Y991" i="19"/>
  <c r="Z991" i="19"/>
  <c r="AA991" i="19"/>
  <c r="AB991" i="19"/>
  <c r="AC991" i="19"/>
  <c r="AD991" i="19"/>
  <c r="AE991" i="19"/>
  <c r="A992" i="19"/>
  <c r="B992" i="19"/>
  <c r="C992" i="19"/>
  <c r="D992" i="19"/>
  <c r="E992" i="19"/>
  <c r="F992" i="19"/>
  <c r="G992" i="19"/>
  <c r="H992" i="19"/>
  <c r="I992" i="19"/>
  <c r="J992" i="19"/>
  <c r="K992" i="19"/>
  <c r="L992" i="19"/>
  <c r="M992" i="19"/>
  <c r="N992" i="19"/>
  <c r="O992" i="19"/>
  <c r="P992" i="19"/>
  <c r="Q992" i="19"/>
  <c r="R992" i="19"/>
  <c r="S992" i="19"/>
  <c r="T992" i="19"/>
  <c r="U992" i="19"/>
  <c r="V992" i="19"/>
  <c r="W992" i="19"/>
  <c r="X992" i="19"/>
  <c r="Y992" i="19"/>
  <c r="Z992" i="19"/>
  <c r="AA992" i="19"/>
  <c r="AB992" i="19"/>
  <c r="AC992" i="19"/>
  <c r="AD992" i="19"/>
  <c r="AE992" i="19"/>
  <c r="A993" i="19"/>
  <c r="B993" i="19"/>
  <c r="C993" i="19"/>
  <c r="D993" i="19"/>
  <c r="E993" i="19"/>
  <c r="F993" i="19"/>
  <c r="G993" i="19"/>
  <c r="H993" i="19"/>
  <c r="I993" i="19"/>
  <c r="J993" i="19"/>
  <c r="K993" i="19"/>
  <c r="L993" i="19"/>
  <c r="M993" i="19"/>
  <c r="N993" i="19"/>
  <c r="O993" i="19"/>
  <c r="P993" i="19"/>
  <c r="Q993" i="19"/>
  <c r="R993" i="19"/>
  <c r="S993" i="19"/>
  <c r="T993" i="19"/>
  <c r="U993" i="19"/>
  <c r="V993" i="19"/>
  <c r="W993" i="19"/>
  <c r="X993" i="19"/>
  <c r="Y993" i="19"/>
  <c r="Z993" i="19"/>
  <c r="AA993" i="19"/>
  <c r="AB993" i="19"/>
  <c r="AC993" i="19"/>
  <c r="AD993" i="19"/>
  <c r="AE993" i="19"/>
  <c r="A994" i="19"/>
  <c r="B994" i="19"/>
  <c r="C994" i="19"/>
  <c r="D994" i="19"/>
  <c r="E994" i="19"/>
  <c r="F994" i="19"/>
  <c r="G994" i="19"/>
  <c r="H994" i="19"/>
  <c r="I994" i="19"/>
  <c r="J994" i="19"/>
  <c r="K994" i="19"/>
  <c r="L994" i="19"/>
  <c r="M994" i="19"/>
  <c r="N994" i="19"/>
  <c r="O994" i="19"/>
  <c r="P994" i="19"/>
  <c r="Q994" i="19"/>
  <c r="R994" i="19"/>
  <c r="S994" i="19"/>
  <c r="T994" i="19"/>
  <c r="U994" i="19"/>
  <c r="V994" i="19"/>
  <c r="W994" i="19"/>
  <c r="X994" i="19"/>
  <c r="Y994" i="19"/>
  <c r="Z994" i="19"/>
  <c r="AA994" i="19"/>
  <c r="AB994" i="19"/>
  <c r="AC994" i="19"/>
  <c r="AD994" i="19"/>
  <c r="AE994" i="19"/>
  <c r="A995" i="19"/>
  <c r="B995" i="19"/>
  <c r="C995" i="19"/>
  <c r="D995" i="19"/>
  <c r="E995" i="19"/>
  <c r="F995" i="19"/>
  <c r="G995" i="19"/>
  <c r="H995" i="19"/>
  <c r="I995" i="19"/>
  <c r="J995" i="19"/>
  <c r="K995" i="19"/>
  <c r="L995" i="19"/>
  <c r="M995" i="19"/>
  <c r="N995" i="19"/>
  <c r="O995" i="19"/>
  <c r="P995" i="19"/>
  <c r="Q995" i="19"/>
  <c r="R995" i="19"/>
  <c r="S995" i="19"/>
  <c r="T995" i="19"/>
  <c r="U995" i="19"/>
  <c r="V995" i="19"/>
  <c r="W995" i="19"/>
  <c r="X995" i="19"/>
  <c r="Y995" i="19"/>
  <c r="Z995" i="19"/>
  <c r="AA995" i="19"/>
  <c r="AB995" i="19"/>
  <c r="AC995" i="19"/>
  <c r="AD995" i="19"/>
  <c r="AE995" i="19"/>
  <c r="A996" i="19"/>
  <c r="B996" i="19"/>
  <c r="C996" i="19"/>
  <c r="D996" i="19"/>
  <c r="E996" i="19"/>
  <c r="F996" i="19"/>
  <c r="G996" i="19"/>
  <c r="H996" i="19"/>
  <c r="I996" i="19"/>
  <c r="J996" i="19"/>
  <c r="K996" i="19"/>
  <c r="L996" i="19"/>
  <c r="M996" i="19"/>
  <c r="N996" i="19"/>
  <c r="O996" i="19"/>
  <c r="P996" i="19"/>
  <c r="Q996" i="19"/>
  <c r="R996" i="19"/>
  <c r="S996" i="19"/>
  <c r="T996" i="19"/>
  <c r="U996" i="19"/>
  <c r="V996" i="19"/>
  <c r="W996" i="19"/>
  <c r="X996" i="19"/>
  <c r="Y996" i="19"/>
  <c r="Z996" i="19"/>
  <c r="AA996" i="19"/>
  <c r="AB996" i="19"/>
  <c r="AC996" i="19"/>
  <c r="AD996" i="19"/>
  <c r="AE996" i="19"/>
  <c r="A997" i="19"/>
  <c r="B997" i="19"/>
  <c r="C997" i="19"/>
  <c r="D997" i="19"/>
  <c r="E997" i="19"/>
  <c r="F997" i="19"/>
  <c r="G997" i="19"/>
  <c r="H997" i="19"/>
  <c r="I997" i="19"/>
  <c r="J997" i="19"/>
  <c r="K997" i="19"/>
  <c r="L997" i="19"/>
  <c r="M997" i="19"/>
  <c r="N997" i="19"/>
  <c r="O997" i="19"/>
  <c r="P997" i="19"/>
  <c r="Q997" i="19"/>
  <c r="R997" i="19"/>
  <c r="S997" i="19"/>
  <c r="T997" i="19"/>
  <c r="U997" i="19"/>
  <c r="V997" i="19"/>
  <c r="W997" i="19"/>
  <c r="X997" i="19"/>
  <c r="Y997" i="19"/>
  <c r="Z997" i="19"/>
  <c r="AA997" i="19"/>
  <c r="AB997" i="19"/>
  <c r="AC997" i="19"/>
  <c r="AD997" i="19"/>
  <c r="AE997" i="19"/>
  <c r="A998" i="19"/>
  <c r="B998" i="19"/>
  <c r="C998" i="19"/>
  <c r="D998" i="19"/>
  <c r="E998" i="19"/>
  <c r="F998" i="19"/>
  <c r="G998" i="19"/>
  <c r="H998" i="19"/>
  <c r="I998" i="19"/>
  <c r="J998" i="19"/>
  <c r="K998" i="19"/>
  <c r="L998" i="19"/>
  <c r="M998" i="19"/>
  <c r="N998" i="19"/>
  <c r="O998" i="19"/>
  <c r="P998" i="19"/>
  <c r="Q998" i="19"/>
  <c r="R998" i="19"/>
  <c r="S998" i="19"/>
  <c r="T998" i="19"/>
  <c r="U998" i="19"/>
  <c r="V998" i="19"/>
  <c r="W998" i="19"/>
  <c r="X998" i="19"/>
  <c r="Y998" i="19"/>
  <c r="Z998" i="19"/>
  <c r="AA998" i="19"/>
  <c r="AB998" i="19"/>
  <c r="AC998" i="19"/>
  <c r="AD998" i="19"/>
  <c r="AE998" i="19"/>
  <c r="A999" i="19"/>
  <c r="B999" i="19"/>
  <c r="C999" i="19"/>
  <c r="D999" i="19"/>
  <c r="E999" i="19"/>
  <c r="F999" i="19"/>
  <c r="G999" i="19"/>
  <c r="H999" i="19"/>
  <c r="I999" i="19"/>
  <c r="J999" i="19"/>
  <c r="K999" i="19"/>
  <c r="L999" i="19"/>
  <c r="M999" i="19"/>
  <c r="N999" i="19"/>
  <c r="O999" i="19"/>
  <c r="P999" i="19"/>
  <c r="Q999" i="19"/>
  <c r="R999" i="19"/>
  <c r="S999" i="19"/>
  <c r="T999" i="19"/>
  <c r="U999" i="19"/>
  <c r="V999" i="19"/>
  <c r="W999" i="19"/>
  <c r="X999" i="19"/>
  <c r="Y999" i="19"/>
  <c r="Z999" i="19"/>
  <c r="AA999" i="19"/>
  <c r="AB999" i="19"/>
  <c r="AC999" i="19"/>
  <c r="AD999" i="19"/>
  <c r="AE999" i="19"/>
  <c r="A6" i="19"/>
  <c r="B6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7" i="19"/>
  <c r="B7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G7" i="12" s="1"/>
  <c r="A8" i="19"/>
  <c r="B8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G8" i="12" s="1"/>
  <c r="A9" i="19"/>
  <c r="B9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G9" i="12" s="1"/>
  <c r="A10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G10" i="12" s="1"/>
  <c r="A11" i="19"/>
  <c r="B11" i="19"/>
  <c r="C11" i="19"/>
  <c r="D11" i="19"/>
  <c r="E11" i="19"/>
  <c r="F11" i="19"/>
  <c r="G11" i="19"/>
  <c r="G11" i="21" s="1"/>
  <c r="H11" i="19"/>
  <c r="H11" i="21" s="1"/>
  <c r="I11" i="19"/>
  <c r="I11" i="21" s="1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G11" i="12" s="1"/>
  <c r="A12" i="19"/>
  <c r="B12" i="19"/>
  <c r="C12" i="19"/>
  <c r="D12" i="19"/>
  <c r="E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G12" i="12" s="1"/>
  <c r="A13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G13" i="12" s="1"/>
  <c r="A14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G14" i="12" s="1"/>
  <c r="A15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G15" i="12" s="1"/>
  <c r="A16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G16" i="12" s="1"/>
  <c r="A17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G17" i="12" s="1"/>
  <c r="A18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G18" i="12" s="1"/>
  <c r="A19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G19" i="12" s="1"/>
  <c r="A20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G20" i="12" s="1"/>
  <c r="A21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G21" i="12" s="1"/>
  <c r="A22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G22" i="12" s="1"/>
  <c r="A23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G23" i="12" s="1"/>
  <c r="A24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G24" i="12" s="1"/>
  <c r="A25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G25" i="12" s="1"/>
  <c r="A26" i="19"/>
  <c r="B26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G26" i="12" s="1"/>
  <c r="A27" i="19"/>
  <c r="B27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G27" i="12" s="1"/>
  <c r="A28" i="19"/>
  <c r="B28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G28" i="12" s="1"/>
  <c r="A29" i="19"/>
  <c r="B29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G29" i="12" s="1"/>
  <c r="A30" i="19"/>
  <c r="B30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G30" i="12" s="1"/>
  <c r="A31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G31" i="12" s="1"/>
  <c r="A32" i="19"/>
  <c r="B32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G32" i="12" s="1"/>
  <c r="A33" i="19"/>
  <c r="B33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G33" i="12" s="1"/>
  <c r="A34" i="19"/>
  <c r="B34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G34" i="12" s="1"/>
  <c r="A35" i="19"/>
  <c r="B35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G35" i="12" s="1"/>
  <c r="A36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G36" i="12" s="1"/>
  <c r="A37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G37" i="12" s="1"/>
  <c r="A38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G38" i="12" s="1"/>
  <c r="A39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G39" i="12" s="1"/>
  <c r="A40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AB40" i="19"/>
  <c r="AC40" i="19"/>
  <c r="AD40" i="19"/>
  <c r="AE40" i="19"/>
  <c r="G40" i="12" s="1"/>
  <c r="A41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G41" i="12" s="1"/>
  <c r="A42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AB42" i="19"/>
  <c r="AC42" i="19"/>
  <c r="AD42" i="19"/>
  <c r="AE42" i="19"/>
  <c r="G42" i="12" s="1"/>
  <c r="A43" i="19"/>
  <c r="B43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AB43" i="19"/>
  <c r="AC43" i="19"/>
  <c r="AD43" i="19"/>
  <c r="AE43" i="19"/>
  <c r="G43" i="12" s="1"/>
  <c r="A44" i="19"/>
  <c r="B44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AD44" i="19"/>
  <c r="AE44" i="19"/>
  <c r="G44" i="12" s="1"/>
  <c r="A45" i="19"/>
  <c r="B45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G45" i="12" s="1"/>
  <c r="A46" i="19"/>
  <c r="B46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G46" i="12" s="1"/>
  <c r="A47" i="19"/>
  <c r="B47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AE47" i="19"/>
  <c r="G47" i="12" s="1"/>
  <c r="A48" i="19"/>
  <c r="B48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G48" i="12" s="1"/>
  <c r="A49" i="19"/>
  <c r="B49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AB49" i="19"/>
  <c r="AC49" i="19"/>
  <c r="AD49" i="19"/>
  <c r="AE49" i="19"/>
  <c r="G49" i="12" s="1"/>
  <c r="A50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AB50" i="19"/>
  <c r="AC50" i="19"/>
  <c r="AD50" i="19"/>
  <c r="AE50" i="19"/>
  <c r="G50" i="12" s="1"/>
  <c r="A51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AB51" i="19"/>
  <c r="AC51" i="19"/>
  <c r="AD51" i="19"/>
  <c r="AE51" i="19"/>
  <c r="G51" i="12" s="1"/>
  <c r="A52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AB52" i="19"/>
  <c r="AC52" i="19"/>
  <c r="AD52" i="19"/>
  <c r="AE52" i="19"/>
  <c r="G52" i="12" s="1"/>
  <c r="A53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AB53" i="19"/>
  <c r="AC53" i="19"/>
  <c r="AD53" i="19"/>
  <c r="AE53" i="19"/>
  <c r="G53" i="12" s="1"/>
  <c r="A54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AA54" i="19"/>
  <c r="AB54" i="19"/>
  <c r="AC54" i="19"/>
  <c r="AD54" i="19"/>
  <c r="AE54" i="19"/>
  <c r="G54" i="12" s="1"/>
  <c r="A55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AA55" i="19"/>
  <c r="AB55" i="19"/>
  <c r="AC55" i="19"/>
  <c r="AD55" i="19"/>
  <c r="AE55" i="19"/>
  <c r="G55" i="12" s="1"/>
  <c r="A56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AA56" i="19"/>
  <c r="AB56" i="19"/>
  <c r="AC56" i="19"/>
  <c r="AD56" i="19"/>
  <c r="AE56" i="19"/>
  <c r="A57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Z57" i="19"/>
  <c r="AA57" i="19"/>
  <c r="AB57" i="19"/>
  <c r="AC57" i="19"/>
  <c r="AD57" i="19"/>
  <c r="AE57" i="19"/>
  <c r="G57" i="12" s="1"/>
  <c r="A58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AA58" i="19"/>
  <c r="AB58" i="19"/>
  <c r="AC58" i="19"/>
  <c r="AD58" i="19"/>
  <c r="AE58" i="19"/>
  <c r="G58" i="12" s="1"/>
  <c r="A59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AB59" i="19"/>
  <c r="AC59" i="19"/>
  <c r="AD59" i="19"/>
  <c r="AE59" i="19"/>
  <c r="G59" i="12" s="1"/>
  <c r="A60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AB60" i="19"/>
  <c r="AC60" i="19"/>
  <c r="AD60" i="19"/>
  <c r="AE60" i="19"/>
  <c r="G60" i="12" s="1"/>
  <c r="A61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AB61" i="19"/>
  <c r="AC61" i="19"/>
  <c r="AD61" i="19"/>
  <c r="AE61" i="19"/>
  <c r="G61" i="12" s="1"/>
  <c r="A62" i="19"/>
  <c r="B62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AA62" i="19"/>
  <c r="AB62" i="19"/>
  <c r="AC62" i="19"/>
  <c r="AD62" i="19"/>
  <c r="AE62" i="19"/>
  <c r="G62" i="12" s="1"/>
  <c r="A63" i="19"/>
  <c r="B63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Z63" i="19"/>
  <c r="AA63" i="19"/>
  <c r="AB63" i="19"/>
  <c r="AC63" i="19"/>
  <c r="AD63" i="19"/>
  <c r="AE63" i="19"/>
  <c r="G63" i="12" s="1"/>
  <c r="A64" i="19"/>
  <c r="B64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AB64" i="19"/>
  <c r="AC64" i="19"/>
  <c r="AD64" i="19"/>
  <c r="AE64" i="19"/>
  <c r="G64" i="12" s="1"/>
  <c r="A65" i="19"/>
  <c r="B65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AB65" i="19"/>
  <c r="AC65" i="19"/>
  <c r="AD65" i="19"/>
  <c r="AE65" i="19"/>
  <c r="G65" i="12" s="1"/>
  <c r="A66" i="19"/>
  <c r="B66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AA66" i="19"/>
  <c r="AB66" i="19"/>
  <c r="AC66" i="19"/>
  <c r="AD66" i="19"/>
  <c r="AE66" i="19"/>
  <c r="G66" i="12" s="1"/>
  <c r="A67" i="19"/>
  <c r="B67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AB67" i="19"/>
  <c r="AC67" i="19"/>
  <c r="AD67" i="19"/>
  <c r="AE67" i="19"/>
  <c r="G67" i="12" s="1"/>
  <c r="A68" i="19"/>
  <c r="B68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G68" i="12" s="1"/>
  <c r="A69" i="19"/>
  <c r="B69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G69" i="12" s="1"/>
  <c r="A70" i="19"/>
  <c r="B70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AA70" i="19"/>
  <c r="AB70" i="19"/>
  <c r="AC70" i="19"/>
  <c r="AD70" i="19"/>
  <c r="AE70" i="19"/>
  <c r="G70" i="12" s="1"/>
  <c r="A71" i="19"/>
  <c r="B71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AA71" i="19"/>
  <c r="AB71" i="19"/>
  <c r="AC71" i="19"/>
  <c r="AD71" i="19"/>
  <c r="AE71" i="19"/>
  <c r="G71" i="12" s="1"/>
  <c r="A72" i="19"/>
  <c r="B72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G72" i="12" s="1"/>
  <c r="A73" i="19"/>
  <c r="B73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AA73" i="19"/>
  <c r="AB73" i="19"/>
  <c r="AC73" i="19"/>
  <c r="AD73" i="19"/>
  <c r="AE73" i="19"/>
  <c r="G73" i="12" s="1"/>
  <c r="A74" i="19"/>
  <c r="B74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AA74" i="19"/>
  <c r="AB74" i="19"/>
  <c r="AC74" i="19"/>
  <c r="AD74" i="19"/>
  <c r="AE74" i="19"/>
  <c r="G74" i="12" s="1"/>
  <c r="A75" i="19"/>
  <c r="B75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AB75" i="19"/>
  <c r="AC75" i="19"/>
  <c r="AD75" i="19"/>
  <c r="AE75" i="19"/>
  <c r="G75" i="12" s="1"/>
  <c r="A76" i="19"/>
  <c r="B76" i="19"/>
  <c r="C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AA76" i="19"/>
  <c r="AB76" i="19"/>
  <c r="AC76" i="19"/>
  <c r="AD76" i="19"/>
  <c r="AE76" i="19"/>
  <c r="G76" i="12" s="1"/>
  <c r="A77" i="19"/>
  <c r="B77" i="19"/>
  <c r="C77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AA77" i="19"/>
  <c r="AB77" i="19"/>
  <c r="AC77" i="19"/>
  <c r="AD77" i="19"/>
  <c r="AE77" i="19"/>
  <c r="G77" i="12" s="1"/>
  <c r="A78" i="19"/>
  <c r="B78" i="19"/>
  <c r="C78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AB78" i="19"/>
  <c r="AC78" i="19"/>
  <c r="AD78" i="19"/>
  <c r="AE78" i="19"/>
  <c r="G78" i="12" s="1"/>
  <c r="A79" i="19"/>
  <c r="B79" i="19"/>
  <c r="C79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AA79" i="19"/>
  <c r="AB79" i="19"/>
  <c r="AC79" i="19"/>
  <c r="AD79" i="19"/>
  <c r="AE79" i="19"/>
  <c r="G79" i="12" s="1"/>
  <c r="A80" i="19"/>
  <c r="B80" i="19"/>
  <c r="C80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AB80" i="19"/>
  <c r="AC80" i="19"/>
  <c r="AD80" i="19"/>
  <c r="AE80" i="19"/>
  <c r="G80" i="12" s="1"/>
  <c r="A81" i="19"/>
  <c r="B81" i="19"/>
  <c r="C81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AB81" i="19"/>
  <c r="AC81" i="19"/>
  <c r="AD81" i="19"/>
  <c r="AE81" i="19"/>
  <c r="G81" i="12" s="1"/>
  <c r="A82" i="19"/>
  <c r="B82" i="19"/>
  <c r="C82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AB82" i="19"/>
  <c r="AC82" i="19"/>
  <c r="AD82" i="19"/>
  <c r="AE82" i="19"/>
  <c r="G82" i="12" s="1"/>
  <c r="A83" i="19"/>
  <c r="B83" i="19"/>
  <c r="C83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Z83" i="19"/>
  <c r="AA83" i="19"/>
  <c r="AB83" i="19"/>
  <c r="AC83" i="19"/>
  <c r="AD83" i="19"/>
  <c r="AE83" i="19"/>
  <c r="G83" i="12" s="1"/>
  <c r="A84" i="19"/>
  <c r="B84" i="19"/>
  <c r="C84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Z84" i="19"/>
  <c r="AA84" i="19"/>
  <c r="AB84" i="19"/>
  <c r="AC84" i="19"/>
  <c r="AD84" i="19"/>
  <c r="AE84" i="19"/>
  <c r="G84" i="12" s="1"/>
  <c r="A85" i="19"/>
  <c r="B85" i="19"/>
  <c r="C85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AC85" i="19"/>
  <c r="AD85" i="19"/>
  <c r="AE85" i="19"/>
  <c r="G85" i="12" s="1"/>
  <c r="A86" i="19"/>
  <c r="B86" i="19"/>
  <c r="C86" i="19"/>
  <c r="D86" i="19"/>
  <c r="E86" i="19"/>
  <c r="F86" i="19"/>
  <c r="G86" i="19"/>
  <c r="H86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Z86" i="19"/>
  <c r="AA86" i="19"/>
  <c r="AB86" i="19"/>
  <c r="AC86" i="19"/>
  <c r="AD86" i="19"/>
  <c r="AE86" i="19"/>
  <c r="G86" i="12" s="1"/>
  <c r="A87" i="19"/>
  <c r="B87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Z87" i="19"/>
  <c r="AA87" i="19"/>
  <c r="AB87" i="19"/>
  <c r="AC87" i="19"/>
  <c r="AD87" i="19"/>
  <c r="AE87" i="19"/>
  <c r="G87" i="12" s="1"/>
  <c r="A88" i="19"/>
  <c r="B88" i="19"/>
  <c r="C88" i="19"/>
  <c r="D88" i="19"/>
  <c r="E88" i="19"/>
  <c r="F88" i="19"/>
  <c r="G88" i="19"/>
  <c r="H8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AE88" i="19"/>
  <c r="G88" i="12" s="1"/>
  <c r="A89" i="19"/>
  <c r="B89" i="19"/>
  <c r="C89" i="19"/>
  <c r="D89" i="19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G89" i="12" s="1"/>
  <c r="A90" i="19"/>
  <c r="B90" i="19"/>
  <c r="C90" i="19"/>
  <c r="D90" i="19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Z90" i="19"/>
  <c r="AA90" i="19"/>
  <c r="AB90" i="19"/>
  <c r="AC90" i="19"/>
  <c r="AD90" i="19"/>
  <c r="AE90" i="19"/>
  <c r="G90" i="12" s="1"/>
  <c r="A91" i="19"/>
  <c r="B91" i="19"/>
  <c r="C91" i="19"/>
  <c r="D91" i="19"/>
  <c r="E91" i="19"/>
  <c r="F91" i="19"/>
  <c r="G91" i="19"/>
  <c r="H91" i="19"/>
  <c r="I91" i="19"/>
  <c r="J91" i="19"/>
  <c r="K91" i="19"/>
  <c r="L91" i="19"/>
  <c r="M91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Z91" i="19"/>
  <c r="AA91" i="19"/>
  <c r="AB91" i="19"/>
  <c r="AC91" i="19"/>
  <c r="AD91" i="19"/>
  <c r="AE91" i="19"/>
  <c r="G91" i="12" s="1"/>
  <c r="A92" i="19"/>
  <c r="B92" i="19"/>
  <c r="C92" i="19"/>
  <c r="D92" i="19"/>
  <c r="E92" i="19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G92" i="12" s="1"/>
  <c r="A93" i="19"/>
  <c r="B93" i="19"/>
  <c r="C93" i="19"/>
  <c r="D93" i="19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Z93" i="19"/>
  <c r="AA93" i="19"/>
  <c r="AB93" i="19"/>
  <c r="AC93" i="19"/>
  <c r="AD93" i="19"/>
  <c r="AE93" i="19"/>
  <c r="G93" i="12" s="1"/>
  <c r="A94" i="19"/>
  <c r="B94" i="19"/>
  <c r="C94" i="19"/>
  <c r="D94" i="19"/>
  <c r="E94" i="19"/>
  <c r="F94" i="19"/>
  <c r="G94" i="19"/>
  <c r="H94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Z94" i="19"/>
  <c r="AA94" i="19"/>
  <c r="AB94" i="19"/>
  <c r="AC94" i="19"/>
  <c r="AD94" i="19"/>
  <c r="AE94" i="19"/>
  <c r="G94" i="12" s="1"/>
  <c r="A95" i="19"/>
  <c r="B95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Z95" i="19"/>
  <c r="AA95" i="19"/>
  <c r="AB95" i="19"/>
  <c r="AC95" i="19"/>
  <c r="AD95" i="19"/>
  <c r="AE95" i="19"/>
  <c r="G95" i="12" s="1"/>
  <c r="A96" i="19"/>
  <c r="B96" i="19"/>
  <c r="C96" i="19"/>
  <c r="D96" i="19"/>
  <c r="E96" i="19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Z96" i="19"/>
  <c r="AA96" i="19"/>
  <c r="AB96" i="19"/>
  <c r="AC96" i="19"/>
  <c r="AD96" i="19"/>
  <c r="AE96" i="19"/>
  <c r="G96" i="12" s="1"/>
  <c r="A97" i="19"/>
  <c r="B97" i="19"/>
  <c r="C97" i="19"/>
  <c r="D97" i="19"/>
  <c r="E97" i="19"/>
  <c r="F97" i="19"/>
  <c r="G97" i="19"/>
  <c r="H97" i="19"/>
  <c r="I97" i="19"/>
  <c r="J97" i="19"/>
  <c r="K97" i="19"/>
  <c r="L97" i="19"/>
  <c r="M97" i="19"/>
  <c r="N97" i="19"/>
  <c r="O97" i="19"/>
  <c r="P97" i="19"/>
  <c r="Q97" i="19"/>
  <c r="R97" i="19"/>
  <c r="S97" i="19"/>
  <c r="T97" i="19"/>
  <c r="U97" i="19"/>
  <c r="V97" i="19"/>
  <c r="W97" i="19"/>
  <c r="X97" i="19"/>
  <c r="Y97" i="19"/>
  <c r="Z97" i="19"/>
  <c r="AA97" i="19"/>
  <c r="AB97" i="19"/>
  <c r="AC97" i="19"/>
  <c r="AD97" i="19"/>
  <c r="AE97" i="19"/>
  <c r="G97" i="12" s="1"/>
  <c r="A98" i="19"/>
  <c r="B98" i="19"/>
  <c r="C98" i="19"/>
  <c r="D98" i="19"/>
  <c r="E98" i="19"/>
  <c r="F98" i="19"/>
  <c r="G98" i="19"/>
  <c r="H98" i="19"/>
  <c r="I98" i="19"/>
  <c r="J98" i="19"/>
  <c r="K98" i="19"/>
  <c r="L98" i="19"/>
  <c r="M98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Z98" i="19"/>
  <c r="AA98" i="19"/>
  <c r="AB98" i="19"/>
  <c r="AC98" i="19"/>
  <c r="AD98" i="19"/>
  <c r="AE98" i="19"/>
  <c r="G98" i="12" s="1"/>
  <c r="A99" i="19"/>
  <c r="B99" i="19"/>
  <c r="C99" i="19"/>
  <c r="D99" i="19"/>
  <c r="E99" i="19"/>
  <c r="F99" i="19"/>
  <c r="G99" i="19"/>
  <c r="H99" i="19"/>
  <c r="I99" i="19"/>
  <c r="J99" i="19"/>
  <c r="K99" i="19"/>
  <c r="L99" i="19"/>
  <c r="M99" i="19"/>
  <c r="N99" i="19"/>
  <c r="O99" i="19"/>
  <c r="P99" i="19"/>
  <c r="Q99" i="19"/>
  <c r="R99" i="19"/>
  <c r="S99" i="19"/>
  <c r="T99" i="19"/>
  <c r="U99" i="19"/>
  <c r="V99" i="19"/>
  <c r="W99" i="19"/>
  <c r="X99" i="19"/>
  <c r="Y99" i="19"/>
  <c r="Z99" i="19"/>
  <c r="AA99" i="19"/>
  <c r="AB99" i="19"/>
  <c r="AC99" i="19"/>
  <c r="AD99" i="19"/>
  <c r="AE99" i="19"/>
  <c r="G99" i="12" s="1"/>
  <c r="A100" i="19"/>
  <c r="B100" i="19"/>
  <c r="C100" i="19"/>
  <c r="D100" i="19"/>
  <c r="E100" i="19"/>
  <c r="F100" i="19"/>
  <c r="G100" i="19"/>
  <c r="H100" i="19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Z100" i="19"/>
  <c r="AA100" i="19"/>
  <c r="AB100" i="19"/>
  <c r="AC100" i="19"/>
  <c r="AD100" i="19"/>
  <c r="AE100" i="19"/>
  <c r="G100" i="12" s="1"/>
  <c r="A101" i="19"/>
  <c r="B101" i="19"/>
  <c r="C101" i="19"/>
  <c r="D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E101" i="19"/>
  <c r="G101" i="12" s="1"/>
  <c r="A102" i="19"/>
  <c r="B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G102" i="12" s="1"/>
  <c r="A103" i="19"/>
  <c r="B103" i="19"/>
  <c r="C103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AB103" i="19"/>
  <c r="AC103" i="19"/>
  <c r="AD103" i="19"/>
  <c r="AE103" i="19"/>
  <c r="G103" i="12" s="1"/>
  <c r="A104" i="19"/>
  <c r="B104" i="19"/>
  <c r="C104" i="19"/>
  <c r="D104" i="19"/>
  <c r="E104" i="19"/>
  <c r="F104" i="19"/>
  <c r="G104" i="19"/>
  <c r="H104" i="19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Z104" i="19"/>
  <c r="AA104" i="19"/>
  <c r="AB104" i="19"/>
  <c r="AC104" i="19"/>
  <c r="AD104" i="19"/>
  <c r="AE104" i="19"/>
  <c r="G104" i="12" s="1"/>
  <c r="A105" i="19"/>
  <c r="B105" i="19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AD105" i="19"/>
  <c r="AE105" i="19"/>
  <c r="G105" i="12" s="1"/>
  <c r="A106" i="19"/>
  <c r="B106" i="19"/>
  <c r="C106" i="19"/>
  <c r="D106" i="19"/>
  <c r="E106" i="19"/>
  <c r="F106" i="19"/>
  <c r="G106" i="19"/>
  <c r="H106" i="19"/>
  <c r="I106" i="19"/>
  <c r="J106" i="19"/>
  <c r="K106" i="19"/>
  <c r="L106" i="19"/>
  <c r="M106" i="19"/>
  <c r="N106" i="19"/>
  <c r="O106" i="19"/>
  <c r="P106" i="19"/>
  <c r="Q106" i="19"/>
  <c r="R106" i="19"/>
  <c r="S106" i="19"/>
  <c r="T106" i="19"/>
  <c r="U106" i="19"/>
  <c r="V106" i="19"/>
  <c r="W106" i="19"/>
  <c r="X106" i="19"/>
  <c r="Y106" i="19"/>
  <c r="Z106" i="19"/>
  <c r="AA106" i="19"/>
  <c r="AB106" i="19"/>
  <c r="AC106" i="19"/>
  <c r="AD106" i="19"/>
  <c r="AE106" i="19"/>
  <c r="G106" i="12" s="1"/>
  <c r="A107" i="19"/>
  <c r="B107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AD107" i="19"/>
  <c r="AE107" i="19"/>
  <c r="G107" i="12" s="1"/>
  <c r="A108" i="19"/>
  <c r="B108" i="19"/>
  <c r="C108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AD108" i="19"/>
  <c r="AE108" i="19"/>
  <c r="G108" i="12" s="1"/>
  <c r="A109" i="19"/>
  <c r="B109" i="19"/>
  <c r="C109" i="19"/>
  <c r="D109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Z109" i="19"/>
  <c r="AA109" i="19"/>
  <c r="AB109" i="19"/>
  <c r="AC109" i="19"/>
  <c r="AD109" i="19"/>
  <c r="AE109" i="19"/>
  <c r="G109" i="12" s="1"/>
  <c r="A110" i="19"/>
  <c r="B110" i="19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G110" i="12" s="1"/>
  <c r="A111" i="19"/>
  <c r="B111" i="19"/>
  <c r="C111" i="19"/>
  <c r="D111" i="19"/>
  <c r="E111" i="19"/>
  <c r="F111" i="19"/>
  <c r="G111" i="19"/>
  <c r="H111" i="19"/>
  <c r="I111" i="19"/>
  <c r="J111" i="19"/>
  <c r="K111" i="19"/>
  <c r="L111" i="19"/>
  <c r="M111" i="19"/>
  <c r="N111" i="19"/>
  <c r="O111" i="19"/>
  <c r="P111" i="19"/>
  <c r="Q111" i="19"/>
  <c r="R111" i="19"/>
  <c r="S111" i="19"/>
  <c r="T111" i="19"/>
  <c r="U111" i="19"/>
  <c r="V111" i="19"/>
  <c r="W111" i="19"/>
  <c r="X111" i="19"/>
  <c r="Y111" i="19"/>
  <c r="Z111" i="19"/>
  <c r="AA111" i="19"/>
  <c r="AB111" i="19"/>
  <c r="AC111" i="19"/>
  <c r="AD111" i="19"/>
  <c r="AE111" i="19"/>
  <c r="G111" i="12" s="1"/>
  <c r="A112" i="19"/>
  <c r="B112" i="19"/>
  <c r="C112" i="19"/>
  <c r="D112" i="19"/>
  <c r="E112" i="19"/>
  <c r="F112" i="19"/>
  <c r="G112" i="19"/>
  <c r="H112" i="19"/>
  <c r="I112" i="19"/>
  <c r="J112" i="19"/>
  <c r="K112" i="19"/>
  <c r="L112" i="19"/>
  <c r="M112" i="19"/>
  <c r="N112" i="19"/>
  <c r="O112" i="19"/>
  <c r="P112" i="19"/>
  <c r="Q112" i="19"/>
  <c r="R112" i="19"/>
  <c r="S112" i="19"/>
  <c r="T112" i="19"/>
  <c r="U112" i="19"/>
  <c r="V112" i="19"/>
  <c r="W112" i="19"/>
  <c r="X112" i="19"/>
  <c r="Y112" i="19"/>
  <c r="Z112" i="19"/>
  <c r="AA112" i="19"/>
  <c r="AB112" i="19"/>
  <c r="AC112" i="19"/>
  <c r="AD112" i="19"/>
  <c r="AE112" i="19"/>
  <c r="G112" i="12" s="1"/>
  <c r="A113" i="19"/>
  <c r="B113" i="19"/>
  <c r="C113" i="19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G113" i="12" s="1"/>
  <c r="A114" i="19"/>
  <c r="B114" i="19"/>
  <c r="C114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AE114" i="19"/>
  <c r="G114" i="12" s="1"/>
  <c r="A115" i="19"/>
  <c r="B115" i="19"/>
  <c r="C115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AE115" i="19"/>
  <c r="G115" i="12" s="1"/>
  <c r="A116" i="19"/>
  <c r="B116" i="19"/>
  <c r="C116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G116" i="12" s="1"/>
  <c r="A117" i="19"/>
  <c r="B117" i="19"/>
  <c r="C117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G117" i="12" s="1"/>
  <c r="A118" i="19"/>
  <c r="B118" i="19"/>
  <c r="C118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AE118" i="19"/>
  <c r="G118" i="12" s="1"/>
  <c r="A119" i="19"/>
  <c r="B119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G119" i="12" s="1"/>
  <c r="A120" i="19"/>
  <c r="B120" i="19"/>
  <c r="C120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G120" i="12" s="1"/>
  <c r="A121" i="19"/>
  <c r="B121" i="19"/>
  <c r="C121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AE121" i="19"/>
  <c r="G121" i="12" s="1"/>
  <c r="A122" i="19"/>
  <c r="B122" i="19"/>
  <c r="C122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AE122" i="19"/>
  <c r="G122" i="12" s="1"/>
  <c r="A123" i="19"/>
  <c r="B123" i="19"/>
  <c r="C123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AE123" i="19"/>
  <c r="G123" i="12" s="1"/>
  <c r="A124" i="19"/>
  <c r="B124" i="19"/>
  <c r="C124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G124" i="12" s="1"/>
  <c r="A125" i="19"/>
  <c r="B125" i="19"/>
  <c r="C125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AE125" i="19"/>
  <c r="G125" i="12" s="1"/>
  <c r="A126" i="19"/>
  <c r="B126" i="19"/>
  <c r="C126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AE126" i="19"/>
  <c r="G126" i="12" s="1"/>
  <c r="A127" i="19"/>
  <c r="B127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G127" i="12" s="1"/>
  <c r="A128" i="19"/>
  <c r="B128" i="19"/>
  <c r="C128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AE128" i="19"/>
  <c r="G128" i="12" s="1"/>
  <c r="A129" i="19"/>
  <c r="B129" i="19"/>
  <c r="C129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AE129" i="19"/>
  <c r="G129" i="12" s="1"/>
  <c r="A130" i="19"/>
  <c r="B130" i="19"/>
  <c r="C130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AE130" i="19"/>
  <c r="G130" i="12" s="1"/>
  <c r="A131" i="19"/>
  <c r="B131" i="19"/>
  <c r="C131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AE131" i="19"/>
  <c r="G131" i="12" s="1"/>
  <c r="A132" i="19"/>
  <c r="B132" i="19"/>
  <c r="C132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G132" i="12" s="1"/>
  <c r="A133" i="19"/>
  <c r="B133" i="19"/>
  <c r="C133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AE133" i="19"/>
  <c r="G133" i="12" s="1"/>
  <c r="A134" i="19"/>
  <c r="B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G134" i="12" s="1"/>
  <c r="A135" i="19"/>
  <c r="B135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G135" i="12" s="1"/>
  <c r="A136" i="19"/>
  <c r="B136" i="19"/>
  <c r="C136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Z136" i="19"/>
  <c r="AA136" i="19"/>
  <c r="AB136" i="19"/>
  <c r="AC136" i="19"/>
  <c r="AD136" i="19"/>
  <c r="AE136" i="19"/>
  <c r="G136" i="12" s="1"/>
  <c r="A137" i="19"/>
  <c r="B137" i="19"/>
  <c r="C137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Z137" i="19"/>
  <c r="AA137" i="19"/>
  <c r="AB137" i="19"/>
  <c r="AC137" i="19"/>
  <c r="AD137" i="19"/>
  <c r="AE137" i="19"/>
  <c r="G137" i="12" s="1"/>
  <c r="A138" i="19"/>
  <c r="B138" i="19"/>
  <c r="C138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AE138" i="19"/>
  <c r="G138" i="12" s="1"/>
  <c r="A139" i="19"/>
  <c r="B139" i="19"/>
  <c r="C139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Z139" i="19"/>
  <c r="AA139" i="19"/>
  <c r="AB139" i="19"/>
  <c r="AC139" i="19"/>
  <c r="AD139" i="19"/>
  <c r="AE139" i="19"/>
  <c r="G139" i="12" s="1"/>
  <c r="A140" i="19"/>
  <c r="B140" i="19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G140" i="12" s="1"/>
  <c r="A141" i="19"/>
  <c r="B141" i="19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AD141" i="19"/>
  <c r="AE141" i="19"/>
  <c r="G141" i="12" s="1"/>
  <c r="A142" i="19"/>
  <c r="B142" i="19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G142" i="12" s="1"/>
  <c r="A143" i="19"/>
  <c r="B143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G143" i="12" s="1"/>
  <c r="A144" i="19"/>
  <c r="B144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G144" i="12" s="1"/>
  <c r="A145" i="19"/>
  <c r="B145" i="19"/>
  <c r="C145" i="19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G145" i="12" s="1"/>
  <c r="A146" i="19"/>
  <c r="B146" i="19"/>
  <c r="C146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G146" i="12" s="1"/>
  <c r="A147" i="19"/>
  <c r="B147" i="19"/>
  <c r="C147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G147" i="12" s="1"/>
  <c r="A148" i="19"/>
  <c r="B148" i="19"/>
  <c r="C148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G148" i="12" s="1"/>
  <c r="A149" i="19"/>
  <c r="B149" i="19"/>
  <c r="C149" i="19"/>
  <c r="D149" i="19"/>
  <c r="E149" i="19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G149" i="12" s="1"/>
  <c r="A150" i="19"/>
  <c r="B150" i="19"/>
  <c r="C150" i="19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G150" i="12" s="1"/>
  <c r="A151" i="19"/>
  <c r="B151" i="19"/>
  <c r="C15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G151" i="12" s="1"/>
  <c r="A152" i="19"/>
  <c r="B152" i="19"/>
  <c r="C152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AE152" i="19"/>
  <c r="G152" i="12" s="1"/>
  <c r="A153" i="19"/>
  <c r="B153" i="19"/>
  <c r="C153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AE153" i="19"/>
  <c r="G153" i="12" s="1"/>
  <c r="A154" i="19"/>
  <c r="B154" i="19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G154" i="12" s="1"/>
  <c r="A155" i="19"/>
  <c r="B155" i="19"/>
  <c r="C155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G155" i="12" s="1"/>
  <c r="A156" i="19"/>
  <c r="B156" i="19"/>
  <c r="C156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G156" i="12" s="1"/>
  <c r="A157" i="19"/>
  <c r="B157" i="19"/>
  <c r="C157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G157" i="12" s="1"/>
  <c r="A158" i="19"/>
  <c r="B158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G158" i="12" s="1"/>
  <c r="A159" i="19"/>
  <c r="B159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G159" i="12" s="1"/>
  <c r="A160" i="19"/>
  <c r="B160" i="19"/>
  <c r="C160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G160" i="12" s="1"/>
  <c r="A161" i="19"/>
  <c r="B161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G161" i="12" s="1"/>
  <c r="A162" i="19"/>
  <c r="B162" i="19"/>
  <c r="C162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G162" i="12" s="1"/>
  <c r="A163" i="19"/>
  <c r="B163" i="19"/>
  <c r="C163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G163" i="12" s="1"/>
  <c r="A164" i="19"/>
  <c r="B164" i="19"/>
  <c r="C164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G164" i="12" s="1"/>
  <c r="A165" i="19"/>
  <c r="B165" i="19"/>
  <c r="C165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G165" i="12" s="1"/>
  <c r="A166" i="19"/>
  <c r="B166" i="19"/>
  <c r="C166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G166" i="12" s="1"/>
  <c r="A167" i="19"/>
  <c r="B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G167" i="12" s="1"/>
  <c r="A168" i="19"/>
  <c r="B168" i="19"/>
  <c r="C168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Z168" i="19"/>
  <c r="AA168" i="19"/>
  <c r="AB168" i="19"/>
  <c r="AC168" i="19"/>
  <c r="AD168" i="19"/>
  <c r="AE168" i="19"/>
  <c r="G168" i="12" s="1"/>
  <c r="A169" i="19"/>
  <c r="B169" i="19"/>
  <c r="C169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G169" i="12" s="1"/>
  <c r="A170" i="19"/>
  <c r="B170" i="19"/>
  <c r="C170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G170" i="12" s="1"/>
  <c r="A171" i="19"/>
  <c r="B171" i="19"/>
  <c r="C171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Z171" i="19"/>
  <c r="AA171" i="19"/>
  <c r="AB171" i="19"/>
  <c r="AC171" i="19"/>
  <c r="AD171" i="19"/>
  <c r="AE171" i="19"/>
  <c r="G171" i="12" s="1"/>
  <c r="A172" i="19"/>
  <c r="B172" i="19"/>
  <c r="C172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G172" i="12" s="1"/>
  <c r="A173" i="19"/>
  <c r="B173" i="19"/>
  <c r="C173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G173" i="12" s="1"/>
  <c r="A174" i="19"/>
  <c r="B174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G174" i="12" s="1"/>
  <c r="A175" i="19"/>
  <c r="B175" i="19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G175" i="12" s="1"/>
  <c r="A176" i="19"/>
  <c r="B176" i="19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G176" i="12" s="1"/>
  <c r="A177" i="19"/>
  <c r="B177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G177" i="12" s="1"/>
  <c r="A178" i="19"/>
  <c r="B178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G178" i="12" s="1"/>
  <c r="A179" i="19"/>
  <c r="B179" i="19"/>
  <c r="C179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G179" i="12" s="1"/>
  <c r="A180" i="19"/>
  <c r="B180" i="19"/>
  <c r="C180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G180" i="12" s="1"/>
  <c r="A181" i="19"/>
  <c r="B181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G181" i="12" s="1"/>
  <c r="A182" i="19"/>
  <c r="B182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G182" i="12" s="1"/>
  <c r="A183" i="19"/>
  <c r="B183" i="19"/>
  <c r="C183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G183" i="12" s="1"/>
  <c r="A184" i="19"/>
  <c r="B184" i="19"/>
  <c r="C184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G184" i="12" s="1"/>
  <c r="A185" i="19"/>
  <c r="B185" i="19"/>
  <c r="C185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G185" i="12" s="1"/>
  <c r="A186" i="19"/>
  <c r="B186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G186" i="12" s="1"/>
  <c r="A187" i="19"/>
  <c r="B187" i="19"/>
  <c r="C187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G187" i="12" s="1"/>
  <c r="A188" i="19"/>
  <c r="B188" i="19"/>
  <c r="C188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G188" i="12" s="1"/>
  <c r="A189" i="19"/>
  <c r="B189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G189" i="12" s="1"/>
  <c r="A190" i="19"/>
  <c r="B190" i="19"/>
  <c r="C190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B190" i="19"/>
  <c r="AC190" i="19"/>
  <c r="AD190" i="19"/>
  <c r="AE190" i="19"/>
  <c r="G190" i="12" s="1"/>
  <c r="A191" i="19"/>
  <c r="B191" i="19"/>
  <c r="C191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G191" i="12" s="1"/>
  <c r="A192" i="19"/>
  <c r="B192" i="19"/>
  <c r="C192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Z192" i="19"/>
  <c r="AA192" i="19"/>
  <c r="AB192" i="19"/>
  <c r="AC192" i="19"/>
  <c r="AD192" i="19"/>
  <c r="AE192" i="19"/>
  <c r="G192" i="12" s="1"/>
  <c r="A193" i="19"/>
  <c r="B193" i="19"/>
  <c r="C193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G193" i="12" s="1"/>
  <c r="A194" i="19"/>
  <c r="B194" i="19"/>
  <c r="C194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G194" i="12" s="1"/>
  <c r="A195" i="19"/>
  <c r="B195" i="19"/>
  <c r="C195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G195" i="12" s="1"/>
  <c r="A196" i="19"/>
  <c r="B196" i="19"/>
  <c r="C196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G196" i="12" s="1"/>
  <c r="A197" i="19"/>
  <c r="B197" i="19"/>
  <c r="C197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Z197" i="19"/>
  <c r="AA197" i="19"/>
  <c r="AB197" i="19"/>
  <c r="AC197" i="19"/>
  <c r="AD197" i="19"/>
  <c r="AE197" i="19"/>
  <c r="G197" i="12" s="1"/>
  <c r="A198" i="19"/>
  <c r="B198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Z198" i="19"/>
  <c r="AA198" i="19"/>
  <c r="AB198" i="19"/>
  <c r="AC198" i="19"/>
  <c r="AD198" i="19"/>
  <c r="AE198" i="19"/>
  <c r="G198" i="12" s="1"/>
  <c r="A199" i="19"/>
  <c r="B199" i="19"/>
  <c r="C199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Z199" i="19"/>
  <c r="AA199" i="19"/>
  <c r="AB199" i="19"/>
  <c r="AC199" i="19"/>
  <c r="AD199" i="19"/>
  <c r="AE199" i="19"/>
  <c r="G199" i="12" s="1"/>
  <c r="A200" i="19"/>
  <c r="B200" i="19"/>
  <c r="C200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G200" i="12" s="1"/>
  <c r="A201" i="19"/>
  <c r="B201" i="19"/>
  <c r="C201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Z201" i="19"/>
  <c r="AA201" i="19"/>
  <c r="AB201" i="19"/>
  <c r="AC201" i="19"/>
  <c r="AD201" i="19"/>
  <c r="AE201" i="19"/>
  <c r="G201" i="12" s="1"/>
  <c r="A202" i="19"/>
  <c r="B202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Z202" i="19"/>
  <c r="AA202" i="19"/>
  <c r="AB202" i="19"/>
  <c r="AC202" i="19"/>
  <c r="AD202" i="19"/>
  <c r="AE202" i="19"/>
  <c r="G202" i="12" s="1"/>
  <c r="A203" i="19"/>
  <c r="B203" i="19"/>
  <c r="C203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Z203" i="19"/>
  <c r="AA203" i="19"/>
  <c r="AB203" i="19"/>
  <c r="AC203" i="19"/>
  <c r="AD203" i="19"/>
  <c r="AE203" i="19"/>
  <c r="G203" i="12" s="1"/>
  <c r="A204" i="19"/>
  <c r="B204" i="19"/>
  <c r="C204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Z204" i="19"/>
  <c r="AA204" i="19"/>
  <c r="AB204" i="19"/>
  <c r="AC204" i="19"/>
  <c r="AD204" i="19"/>
  <c r="AE204" i="19"/>
  <c r="G204" i="12" s="1"/>
  <c r="A205" i="19"/>
  <c r="B205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Z205" i="19"/>
  <c r="AA205" i="19"/>
  <c r="AB205" i="19"/>
  <c r="AC205" i="19"/>
  <c r="AD205" i="19"/>
  <c r="AE205" i="19"/>
  <c r="G205" i="12" s="1"/>
  <c r="A206" i="19"/>
  <c r="B206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Z206" i="19"/>
  <c r="AA206" i="19"/>
  <c r="AB206" i="19"/>
  <c r="AC206" i="19"/>
  <c r="AD206" i="19"/>
  <c r="AE206" i="19"/>
  <c r="G206" i="12" s="1"/>
  <c r="A207" i="19"/>
  <c r="B207" i="19"/>
  <c r="C207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Z207" i="19"/>
  <c r="AA207" i="19"/>
  <c r="AB207" i="19"/>
  <c r="AC207" i="19"/>
  <c r="AD207" i="19"/>
  <c r="AE207" i="19"/>
  <c r="G207" i="12" s="1"/>
  <c r="A208" i="19"/>
  <c r="B208" i="19"/>
  <c r="C208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Z208" i="19"/>
  <c r="AA208" i="19"/>
  <c r="AB208" i="19"/>
  <c r="AC208" i="19"/>
  <c r="AD208" i="19"/>
  <c r="AE208" i="19"/>
  <c r="G208" i="12" s="1"/>
  <c r="A209" i="19"/>
  <c r="B209" i="19"/>
  <c r="C209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Z209" i="19"/>
  <c r="AA209" i="19"/>
  <c r="AB209" i="19"/>
  <c r="AC209" i="19"/>
  <c r="AD209" i="19"/>
  <c r="AE209" i="19"/>
  <c r="G209" i="12" s="1"/>
  <c r="A210" i="19"/>
  <c r="B210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AE210" i="19"/>
  <c r="G210" i="12" s="1"/>
  <c r="A211" i="19"/>
  <c r="B211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AE211" i="19"/>
  <c r="G211" i="12" s="1"/>
  <c r="A212" i="19"/>
  <c r="B212" i="19"/>
  <c r="C212" i="19"/>
  <c r="D212" i="19"/>
  <c r="E212" i="19"/>
  <c r="F212" i="19"/>
  <c r="G212" i="19"/>
  <c r="H212" i="19"/>
  <c r="I212" i="19"/>
  <c r="J212" i="19"/>
  <c r="K212" i="19"/>
  <c r="L212" i="19"/>
  <c r="M212" i="19"/>
  <c r="N212" i="19"/>
  <c r="O212" i="19"/>
  <c r="P212" i="19"/>
  <c r="Q212" i="19"/>
  <c r="R212" i="19"/>
  <c r="S212" i="19"/>
  <c r="T212" i="19"/>
  <c r="U212" i="19"/>
  <c r="V212" i="19"/>
  <c r="W212" i="19"/>
  <c r="X212" i="19"/>
  <c r="Y212" i="19"/>
  <c r="Z212" i="19"/>
  <c r="AA212" i="19"/>
  <c r="AB212" i="19"/>
  <c r="AC212" i="19"/>
  <c r="AD212" i="19"/>
  <c r="AE212" i="19"/>
  <c r="G212" i="12" s="1"/>
  <c r="A213" i="19"/>
  <c r="B213" i="19"/>
  <c r="C213" i="19"/>
  <c r="D213" i="19"/>
  <c r="E213" i="19"/>
  <c r="F213" i="19"/>
  <c r="G213" i="19"/>
  <c r="H213" i="19"/>
  <c r="I213" i="19"/>
  <c r="J213" i="19"/>
  <c r="K213" i="19"/>
  <c r="L213" i="19"/>
  <c r="M213" i="19"/>
  <c r="N213" i="19"/>
  <c r="O213" i="19"/>
  <c r="P213" i="19"/>
  <c r="Q213" i="19"/>
  <c r="R213" i="19"/>
  <c r="S213" i="19"/>
  <c r="T213" i="19"/>
  <c r="U213" i="19"/>
  <c r="V213" i="19"/>
  <c r="W213" i="19"/>
  <c r="X213" i="19"/>
  <c r="Y213" i="19"/>
  <c r="Z213" i="19"/>
  <c r="AA213" i="19"/>
  <c r="AB213" i="19"/>
  <c r="AC213" i="19"/>
  <c r="AD213" i="19"/>
  <c r="AE213" i="19"/>
  <c r="G213" i="12" s="1"/>
  <c r="A214" i="19"/>
  <c r="B214" i="19"/>
  <c r="C214" i="19"/>
  <c r="D214" i="19"/>
  <c r="E214" i="19"/>
  <c r="F214" i="19"/>
  <c r="G214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W214" i="19"/>
  <c r="X214" i="19"/>
  <c r="Y214" i="19"/>
  <c r="Z214" i="19"/>
  <c r="AA214" i="19"/>
  <c r="AB214" i="19"/>
  <c r="AC214" i="19"/>
  <c r="AD214" i="19"/>
  <c r="AE214" i="19"/>
  <c r="G214" i="12" s="1"/>
  <c r="A215" i="19"/>
  <c r="B215" i="19"/>
  <c r="C215" i="19"/>
  <c r="D215" i="19"/>
  <c r="E215" i="19"/>
  <c r="F215" i="19"/>
  <c r="G215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W215" i="19"/>
  <c r="X215" i="19"/>
  <c r="Y215" i="19"/>
  <c r="Z215" i="19"/>
  <c r="AA215" i="19"/>
  <c r="AB215" i="19"/>
  <c r="AC215" i="19"/>
  <c r="AD215" i="19"/>
  <c r="AE215" i="19"/>
  <c r="G215" i="12" s="1"/>
  <c r="A216" i="19"/>
  <c r="B216" i="19"/>
  <c r="C216" i="19"/>
  <c r="D216" i="19"/>
  <c r="E216" i="19"/>
  <c r="F216" i="19"/>
  <c r="G216" i="19"/>
  <c r="H216" i="19"/>
  <c r="I216" i="19"/>
  <c r="J216" i="19"/>
  <c r="K216" i="19"/>
  <c r="L216" i="19"/>
  <c r="M216" i="19"/>
  <c r="N216" i="19"/>
  <c r="O216" i="19"/>
  <c r="P216" i="19"/>
  <c r="Q216" i="19"/>
  <c r="R216" i="19"/>
  <c r="S216" i="19"/>
  <c r="T216" i="19"/>
  <c r="U216" i="19"/>
  <c r="V216" i="19"/>
  <c r="W216" i="19"/>
  <c r="X216" i="19"/>
  <c r="Y216" i="19"/>
  <c r="Z216" i="19"/>
  <c r="AA216" i="19"/>
  <c r="AB216" i="19"/>
  <c r="AC216" i="19"/>
  <c r="AD216" i="19"/>
  <c r="AE216" i="19"/>
  <c r="G216" i="12" s="1"/>
  <c r="A217" i="19"/>
  <c r="B217" i="19"/>
  <c r="C217" i="19"/>
  <c r="D217" i="19"/>
  <c r="E217" i="19"/>
  <c r="F217" i="19"/>
  <c r="G217" i="19"/>
  <c r="H217" i="19"/>
  <c r="I217" i="19"/>
  <c r="J217" i="19"/>
  <c r="K217" i="19"/>
  <c r="L217" i="19"/>
  <c r="M217" i="19"/>
  <c r="N217" i="19"/>
  <c r="O217" i="19"/>
  <c r="P217" i="19"/>
  <c r="Q217" i="19"/>
  <c r="R217" i="19"/>
  <c r="S217" i="19"/>
  <c r="T217" i="19"/>
  <c r="U217" i="19"/>
  <c r="V217" i="19"/>
  <c r="W217" i="19"/>
  <c r="X217" i="19"/>
  <c r="Y217" i="19"/>
  <c r="Z217" i="19"/>
  <c r="AA217" i="19"/>
  <c r="AB217" i="19"/>
  <c r="AC217" i="19"/>
  <c r="AD217" i="19"/>
  <c r="AE217" i="19"/>
  <c r="G217" i="12" s="1"/>
  <c r="A218" i="19"/>
  <c r="B218" i="19"/>
  <c r="C218" i="19"/>
  <c r="D218" i="19"/>
  <c r="E218" i="19"/>
  <c r="F218" i="19"/>
  <c r="G218" i="19"/>
  <c r="H218" i="19"/>
  <c r="I218" i="19"/>
  <c r="J218" i="19"/>
  <c r="K218" i="19"/>
  <c r="L218" i="19"/>
  <c r="M218" i="19"/>
  <c r="N218" i="19"/>
  <c r="O218" i="19"/>
  <c r="P218" i="19"/>
  <c r="Q218" i="19"/>
  <c r="R218" i="19"/>
  <c r="S218" i="19"/>
  <c r="T218" i="19"/>
  <c r="U218" i="19"/>
  <c r="V218" i="19"/>
  <c r="W218" i="19"/>
  <c r="X218" i="19"/>
  <c r="Y218" i="19"/>
  <c r="Z218" i="19"/>
  <c r="AA218" i="19"/>
  <c r="AB218" i="19"/>
  <c r="AC218" i="19"/>
  <c r="AD218" i="19"/>
  <c r="AE218" i="19"/>
  <c r="G218" i="12" s="1"/>
  <c r="A219" i="19"/>
  <c r="B219" i="19"/>
  <c r="C219" i="19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Z219" i="19"/>
  <c r="AA219" i="19"/>
  <c r="AB219" i="19"/>
  <c r="AC219" i="19"/>
  <c r="AD219" i="19"/>
  <c r="AE219" i="19"/>
  <c r="G219" i="12" s="1"/>
  <c r="A220" i="19"/>
  <c r="B220" i="19"/>
  <c r="C220" i="19"/>
  <c r="D220" i="19"/>
  <c r="E220" i="19"/>
  <c r="F220" i="19"/>
  <c r="G220" i="19"/>
  <c r="H220" i="19"/>
  <c r="I220" i="19"/>
  <c r="J220" i="19"/>
  <c r="K220" i="19"/>
  <c r="L220" i="19"/>
  <c r="M220" i="19"/>
  <c r="N220" i="19"/>
  <c r="O220" i="19"/>
  <c r="P220" i="19"/>
  <c r="Q220" i="19"/>
  <c r="R220" i="19"/>
  <c r="S220" i="19"/>
  <c r="T220" i="19"/>
  <c r="U220" i="19"/>
  <c r="V220" i="19"/>
  <c r="W220" i="19"/>
  <c r="X220" i="19"/>
  <c r="Y220" i="19"/>
  <c r="Z220" i="19"/>
  <c r="AA220" i="19"/>
  <c r="AB220" i="19"/>
  <c r="AC220" i="19"/>
  <c r="AD220" i="19"/>
  <c r="AE220" i="19"/>
  <c r="G220" i="12" s="1"/>
  <c r="A221" i="19"/>
  <c r="B221" i="19"/>
  <c r="C221" i="19"/>
  <c r="D221" i="19"/>
  <c r="E221" i="19"/>
  <c r="F221" i="19"/>
  <c r="G221" i="19"/>
  <c r="H221" i="19"/>
  <c r="I221" i="19"/>
  <c r="J221" i="19"/>
  <c r="K221" i="19"/>
  <c r="L221" i="19"/>
  <c r="M221" i="19"/>
  <c r="N221" i="19"/>
  <c r="O221" i="19"/>
  <c r="P221" i="19"/>
  <c r="Q221" i="19"/>
  <c r="R221" i="19"/>
  <c r="S221" i="19"/>
  <c r="T221" i="19"/>
  <c r="U221" i="19"/>
  <c r="V221" i="19"/>
  <c r="W221" i="19"/>
  <c r="X221" i="19"/>
  <c r="Y221" i="19"/>
  <c r="Z221" i="19"/>
  <c r="AA221" i="19"/>
  <c r="AB221" i="19"/>
  <c r="AC221" i="19"/>
  <c r="AD221" i="19"/>
  <c r="AE221" i="19"/>
  <c r="G221" i="12" s="1"/>
  <c r="A222" i="19"/>
  <c r="B222" i="19"/>
  <c r="C222" i="19"/>
  <c r="D222" i="19"/>
  <c r="E222" i="19"/>
  <c r="F222" i="19"/>
  <c r="G222" i="19"/>
  <c r="H222" i="19"/>
  <c r="I222" i="19"/>
  <c r="J222" i="19"/>
  <c r="K222" i="19"/>
  <c r="L222" i="19"/>
  <c r="M222" i="19"/>
  <c r="N222" i="19"/>
  <c r="O222" i="19"/>
  <c r="P222" i="19"/>
  <c r="Q222" i="19"/>
  <c r="R222" i="19"/>
  <c r="S222" i="19"/>
  <c r="T222" i="19"/>
  <c r="U222" i="19"/>
  <c r="V222" i="19"/>
  <c r="W222" i="19"/>
  <c r="X222" i="19"/>
  <c r="Y222" i="19"/>
  <c r="Z222" i="19"/>
  <c r="AA222" i="19"/>
  <c r="AB222" i="19"/>
  <c r="AC222" i="19"/>
  <c r="AD222" i="19"/>
  <c r="AE222" i="19"/>
  <c r="G222" i="12" s="1"/>
  <c r="A223" i="19"/>
  <c r="B223" i="19"/>
  <c r="C223" i="19"/>
  <c r="D223" i="19"/>
  <c r="E223" i="19"/>
  <c r="F223" i="19"/>
  <c r="G223" i="19"/>
  <c r="H223" i="19"/>
  <c r="I223" i="19"/>
  <c r="J223" i="19"/>
  <c r="K223" i="19"/>
  <c r="L223" i="19"/>
  <c r="M223" i="19"/>
  <c r="N223" i="19"/>
  <c r="O223" i="19"/>
  <c r="P223" i="19"/>
  <c r="Q223" i="19"/>
  <c r="R223" i="19"/>
  <c r="S223" i="19"/>
  <c r="T223" i="19"/>
  <c r="U223" i="19"/>
  <c r="V223" i="19"/>
  <c r="W223" i="19"/>
  <c r="X223" i="19"/>
  <c r="Y223" i="19"/>
  <c r="Z223" i="19"/>
  <c r="AA223" i="19"/>
  <c r="AB223" i="19"/>
  <c r="AC223" i="19"/>
  <c r="AD223" i="19"/>
  <c r="AE223" i="19"/>
  <c r="G223" i="12" s="1"/>
  <c r="A224" i="19"/>
  <c r="B224" i="19"/>
  <c r="C224" i="19"/>
  <c r="D224" i="19"/>
  <c r="E224" i="19"/>
  <c r="F224" i="19"/>
  <c r="G224" i="19"/>
  <c r="H224" i="19"/>
  <c r="I224" i="19"/>
  <c r="J224" i="19"/>
  <c r="K224" i="19"/>
  <c r="L224" i="19"/>
  <c r="M224" i="19"/>
  <c r="N224" i="19"/>
  <c r="O224" i="19"/>
  <c r="P224" i="19"/>
  <c r="Q224" i="19"/>
  <c r="R224" i="19"/>
  <c r="S224" i="19"/>
  <c r="T224" i="19"/>
  <c r="U224" i="19"/>
  <c r="V224" i="19"/>
  <c r="W224" i="19"/>
  <c r="X224" i="19"/>
  <c r="Y224" i="19"/>
  <c r="Z224" i="19"/>
  <c r="AA224" i="19"/>
  <c r="AB224" i="19"/>
  <c r="AC224" i="19"/>
  <c r="AD224" i="19"/>
  <c r="AE224" i="19"/>
  <c r="G224" i="12" s="1"/>
  <c r="A225" i="19"/>
  <c r="B225" i="19"/>
  <c r="C225" i="19"/>
  <c r="D225" i="19"/>
  <c r="E225" i="19"/>
  <c r="F225" i="19"/>
  <c r="G225" i="19"/>
  <c r="H225" i="19"/>
  <c r="I225" i="19"/>
  <c r="J225" i="19"/>
  <c r="K225" i="19"/>
  <c r="L225" i="19"/>
  <c r="M225" i="19"/>
  <c r="N225" i="19"/>
  <c r="O225" i="19"/>
  <c r="P225" i="19"/>
  <c r="Q225" i="19"/>
  <c r="R225" i="19"/>
  <c r="S225" i="19"/>
  <c r="T225" i="19"/>
  <c r="U225" i="19"/>
  <c r="V225" i="19"/>
  <c r="W225" i="19"/>
  <c r="X225" i="19"/>
  <c r="Y225" i="19"/>
  <c r="Z225" i="19"/>
  <c r="AA225" i="19"/>
  <c r="AB225" i="19"/>
  <c r="AC225" i="19"/>
  <c r="AD225" i="19"/>
  <c r="AE225" i="19"/>
  <c r="G225" i="12" s="1"/>
  <c r="A226" i="19"/>
  <c r="B226" i="19"/>
  <c r="C226" i="19"/>
  <c r="D226" i="19"/>
  <c r="E226" i="19"/>
  <c r="F226" i="19"/>
  <c r="G226" i="19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W226" i="19"/>
  <c r="X226" i="19"/>
  <c r="Y226" i="19"/>
  <c r="Z226" i="19"/>
  <c r="AA226" i="19"/>
  <c r="AB226" i="19"/>
  <c r="AC226" i="19"/>
  <c r="AD226" i="19"/>
  <c r="AE226" i="19"/>
  <c r="G226" i="12" s="1"/>
  <c r="A227" i="19"/>
  <c r="B227" i="19"/>
  <c r="C227" i="19"/>
  <c r="D227" i="19"/>
  <c r="E227" i="19"/>
  <c r="F227" i="19"/>
  <c r="G227" i="19"/>
  <c r="H227" i="19"/>
  <c r="I227" i="19"/>
  <c r="J227" i="19"/>
  <c r="K227" i="19"/>
  <c r="L227" i="19"/>
  <c r="M227" i="19"/>
  <c r="N227" i="19"/>
  <c r="O227" i="19"/>
  <c r="P227" i="19"/>
  <c r="Q227" i="19"/>
  <c r="R227" i="19"/>
  <c r="S227" i="19"/>
  <c r="T227" i="19"/>
  <c r="U227" i="19"/>
  <c r="V227" i="19"/>
  <c r="W227" i="19"/>
  <c r="X227" i="19"/>
  <c r="Y227" i="19"/>
  <c r="Z227" i="19"/>
  <c r="AA227" i="19"/>
  <c r="AB227" i="19"/>
  <c r="AC227" i="19"/>
  <c r="AD227" i="19"/>
  <c r="AE227" i="19"/>
  <c r="G227" i="12" s="1"/>
  <c r="A228" i="19"/>
  <c r="B228" i="19"/>
  <c r="C228" i="19"/>
  <c r="D228" i="19"/>
  <c r="E228" i="19"/>
  <c r="F228" i="19"/>
  <c r="G228" i="19"/>
  <c r="H228" i="19"/>
  <c r="I228" i="19"/>
  <c r="J228" i="19"/>
  <c r="K228" i="19"/>
  <c r="L228" i="19"/>
  <c r="M228" i="19"/>
  <c r="N228" i="19"/>
  <c r="O228" i="19"/>
  <c r="P228" i="19"/>
  <c r="Q228" i="19"/>
  <c r="R228" i="19"/>
  <c r="S228" i="19"/>
  <c r="T228" i="19"/>
  <c r="U228" i="19"/>
  <c r="V228" i="19"/>
  <c r="W228" i="19"/>
  <c r="X228" i="19"/>
  <c r="Y228" i="19"/>
  <c r="Z228" i="19"/>
  <c r="AA228" i="19"/>
  <c r="AB228" i="19"/>
  <c r="AC228" i="19"/>
  <c r="AD228" i="19"/>
  <c r="AE228" i="19"/>
  <c r="G228" i="12" s="1"/>
  <c r="A229" i="19"/>
  <c r="B229" i="19"/>
  <c r="C229" i="19"/>
  <c r="D229" i="19"/>
  <c r="E229" i="19"/>
  <c r="F229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W229" i="19"/>
  <c r="X229" i="19"/>
  <c r="Y229" i="19"/>
  <c r="Z229" i="19"/>
  <c r="AA229" i="19"/>
  <c r="AB229" i="19"/>
  <c r="AC229" i="19"/>
  <c r="AD229" i="19"/>
  <c r="AE229" i="19"/>
  <c r="G229" i="12" s="1"/>
  <c r="A230" i="19"/>
  <c r="B230" i="19"/>
  <c r="C230" i="19"/>
  <c r="D230" i="19"/>
  <c r="E230" i="19"/>
  <c r="F230" i="19"/>
  <c r="G230" i="19"/>
  <c r="H230" i="19"/>
  <c r="I230" i="19"/>
  <c r="J230" i="19"/>
  <c r="K230" i="19"/>
  <c r="L230" i="19"/>
  <c r="M230" i="19"/>
  <c r="N230" i="19"/>
  <c r="O230" i="19"/>
  <c r="P230" i="19"/>
  <c r="Q230" i="19"/>
  <c r="R230" i="19"/>
  <c r="S230" i="19"/>
  <c r="T230" i="19"/>
  <c r="U230" i="19"/>
  <c r="V230" i="19"/>
  <c r="W230" i="19"/>
  <c r="X230" i="19"/>
  <c r="Y230" i="19"/>
  <c r="Z230" i="19"/>
  <c r="AA230" i="19"/>
  <c r="AB230" i="19"/>
  <c r="AC230" i="19"/>
  <c r="AD230" i="19"/>
  <c r="AE230" i="19"/>
  <c r="G230" i="12" s="1"/>
  <c r="A231" i="19"/>
  <c r="B231" i="19"/>
  <c r="C231" i="19"/>
  <c r="D231" i="19"/>
  <c r="E231" i="19"/>
  <c r="F231" i="19"/>
  <c r="G231" i="19"/>
  <c r="H231" i="19"/>
  <c r="I231" i="19"/>
  <c r="J231" i="19"/>
  <c r="K231" i="19"/>
  <c r="L231" i="19"/>
  <c r="M231" i="19"/>
  <c r="N231" i="19"/>
  <c r="O231" i="19"/>
  <c r="P231" i="19"/>
  <c r="Q231" i="19"/>
  <c r="R231" i="19"/>
  <c r="S231" i="19"/>
  <c r="T231" i="19"/>
  <c r="U231" i="19"/>
  <c r="V231" i="19"/>
  <c r="W231" i="19"/>
  <c r="X231" i="19"/>
  <c r="Y231" i="19"/>
  <c r="Z231" i="19"/>
  <c r="AA231" i="19"/>
  <c r="AB231" i="19"/>
  <c r="AC231" i="19"/>
  <c r="AD231" i="19"/>
  <c r="AE231" i="19"/>
  <c r="G231" i="12" s="1"/>
  <c r="A232" i="19"/>
  <c r="B232" i="19"/>
  <c r="C232" i="19"/>
  <c r="D232" i="19"/>
  <c r="E232" i="19"/>
  <c r="F232" i="19"/>
  <c r="G232" i="19"/>
  <c r="H232" i="19"/>
  <c r="I232" i="19"/>
  <c r="J232" i="19"/>
  <c r="K232" i="19"/>
  <c r="L232" i="19"/>
  <c r="M232" i="19"/>
  <c r="N232" i="19"/>
  <c r="O232" i="19"/>
  <c r="P232" i="19"/>
  <c r="Q232" i="19"/>
  <c r="R232" i="19"/>
  <c r="S232" i="19"/>
  <c r="T232" i="19"/>
  <c r="U232" i="19"/>
  <c r="V232" i="19"/>
  <c r="W232" i="19"/>
  <c r="X232" i="19"/>
  <c r="Y232" i="19"/>
  <c r="Z232" i="19"/>
  <c r="AA232" i="19"/>
  <c r="AB232" i="19"/>
  <c r="AC232" i="19"/>
  <c r="AD232" i="19"/>
  <c r="AE232" i="19"/>
  <c r="G232" i="12" s="1"/>
  <c r="A233" i="19"/>
  <c r="B233" i="19"/>
  <c r="C233" i="19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Z233" i="19"/>
  <c r="AA233" i="19"/>
  <c r="AB233" i="19"/>
  <c r="AC233" i="19"/>
  <c r="AD233" i="19"/>
  <c r="AE233" i="19"/>
  <c r="G233" i="12" s="1"/>
  <c r="A234" i="19"/>
  <c r="B234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W234" i="19"/>
  <c r="X234" i="19"/>
  <c r="Y234" i="19"/>
  <c r="Z234" i="19"/>
  <c r="AA234" i="19"/>
  <c r="AB234" i="19"/>
  <c r="AC234" i="19"/>
  <c r="AD234" i="19"/>
  <c r="AE234" i="19"/>
  <c r="G234" i="12" s="1"/>
  <c r="A235" i="19"/>
  <c r="B235" i="19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W235" i="19"/>
  <c r="X235" i="19"/>
  <c r="Y235" i="19"/>
  <c r="Z235" i="19"/>
  <c r="AA235" i="19"/>
  <c r="AB235" i="19"/>
  <c r="AC235" i="19"/>
  <c r="AD235" i="19"/>
  <c r="AE235" i="19"/>
  <c r="G235" i="12" s="1"/>
  <c r="A236" i="19"/>
  <c r="B236" i="19"/>
  <c r="C236" i="19"/>
  <c r="D236" i="19"/>
  <c r="E236" i="19"/>
  <c r="F236" i="19"/>
  <c r="G236" i="19"/>
  <c r="H236" i="19"/>
  <c r="I236" i="19"/>
  <c r="J236" i="19"/>
  <c r="K236" i="19"/>
  <c r="L236" i="19"/>
  <c r="M236" i="19"/>
  <c r="N236" i="19"/>
  <c r="O236" i="19"/>
  <c r="P236" i="19"/>
  <c r="Q236" i="19"/>
  <c r="R236" i="19"/>
  <c r="S236" i="19"/>
  <c r="T236" i="19"/>
  <c r="U236" i="19"/>
  <c r="V236" i="19"/>
  <c r="W236" i="19"/>
  <c r="X236" i="19"/>
  <c r="Y236" i="19"/>
  <c r="Z236" i="19"/>
  <c r="AA236" i="19"/>
  <c r="AB236" i="19"/>
  <c r="AC236" i="19"/>
  <c r="AD236" i="19"/>
  <c r="AE236" i="19"/>
  <c r="G236" i="12" s="1"/>
  <c r="A237" i="19"/>
  <c r="B237" i="19"/>
  <c r="C237" i="19"/>
  <c r="D237" i="19"/>
  <c r="E237" i="19"/>
  <c r="F237" i="19"/>
  <c r="G237" i="19"/>
  <c r="H237" i="19"/>
  <c r="I237" i="19"/>
  <c r="J237" i="19"/>
  <c r="K237" i="19"/>
  <c r="L237" i="19"/>
  <c r="M237" i="19"/>
  <c r="N237" i="19"/>
  <c r="O237" i="19"/>
  <c r="P237" i="19"/>
  <c r="Q237" i="19"/>
  <c r="R237" i="19"/>
  <c r="S237" i="19"/>
  <c r="T237" i="19"/>
  <c r="U237" i="19"/>
  <c r="V237" i="19"/>
  <c r="W237" i="19"/>
  <c r="X237" i="19"/>
  <c r="Y237" i="19"/>
  <c r="Z237" i="19"/>
  <c r="AA237" i="19"/>
  <c r="AB237" i="19"/>
  <c r="AC237" i="19"/>
  <c r="AD237" i="19"/>
  <c r="AE237" i="19"/>
  <c r="G237" i="12" s="1"/>
  <c r="A238" i="19"/>
  <c r="B238" i="19"/>
  <c r="C238" i="19"/>
  <c r="D238" i="19"/>
  <c r="E238" i="19"/>
  <c r="F238" i="19"/>
  <c r="G238" i="19"/>
  <c r="H238" i="19"/>
  <c r="I238" i="19"/>
  <c r="J238" i="19"/>
  <c r="K238" i="19"/>
  <c r="L238" i="19"/>
  <c r="M238" i="19"/>
  <c r="N238" i="19"/>
  <c r="O238" i="19"/>
  <c r="P238" i="19"/>
  <c r="Q238" i="19"/>
  <c r="R238" i="19"/>
  <c r="S238" i="19"/>
  <c r="T238" i="19"/>
  <c r="U238" i="19"/>
  <c r="V238" i="19"/>
  <c r="W238" i="19"/>
  <c r="X238" i="19"/>
  <c r="Y238" i="19"/>
  <c r="Z238" i="19"/>
  <c r="AA238" i="19"/>
  <c r="AB238" i="19"/>
  <c r="AC238" i="19"/>
  <c r="AD238" i="19"/>
  <c r="AE238" i="19"/>
  <c r="G238" i="12" s="1"/>
  <c r="A239" i="19"/>
  <c r="B239" i="19"/>
  <c r="C239" i="19"/>
  <c r="D239" i="19"/>
  <c r="E239" i="19"/>
  <c r="F239" i="19"/>
  <c r="G239" i="19"/>
  <c r="H239" i="19"/>
  <c r="I239" i="19"/>
  <c r="J239" i="19"/>
  <c r="K239" i="19"/>
  <c r="L239" i="19"/>
  <c r="M239" i="19"/>
  <c r="N239" i="19"/>
  <c r="O239" i="19"/>
  <c r="P239" i="19"/>
  <c r="Q239" i="19"/>
  <c r="R239" i="19"/>
  <c r="S239" i="19"/>
  <c r="T239" i="19"/>
  <c r="U239" i="19"/>
  <c r="V239" i="19"/>
  <c r="W239" i="19"/>
  <c r="X239" i="19"/>
  <c r="Y239" i="19"/>
  <c r="Z239" i="19"/>
  <c r="AA239" i="19"/>
  <c r="AB239" i="19"/>
  <c r="AC239" i="19"/>
  <c r="AD239" i="19"/>
  <c r="AE239" i="19"/>
  <c r="G239" i="12" s="1"/>
  <c r="A240" i="19"/>
  <c r="B240" i="19"/>
  <c r="C240" i="19"/>
  <c r="D240" i="19"/>
  <c r="E240" i="19"/>
  <c r="F240" i="19"/>
  <c r="G240" i="19"/>
  <c r="H240" i="19"/>
  <c r="I240" i="19"/>
  <c r="J240" i="19"/>
  <c r="K240" i="19"/>
  <c r="L240" i="19"/>
  <c r="M240" i="19"/>
  <c r="N240" i="19"/>
  <c r="O240" i="19"/>
  <c r="P240" i="19"/>
  <c r="Q240" i="19"/>
  <c r="R240" i="19"/>
  <c r="S240" i="19"/>
  <c r="T240" i="19"/>
  <c r="U240" i="19"/>
  <c r="V240" i="19"/>
  <c r="W240" i="19"/>
  <c r="X240" i="19"/>
  <c r="Y240" i="19"/>
  <c r="Z240" i="19"/>
  <c r="AA240" i="19"/>
  <c r="AB240" i="19"/>
  <c r="AC240" i="19"/>
  <c r="AD240" i="19"/>
  <c r="AE240" i="19"/>
  <c r="G240" i="12" s="1"/>
  <c r="A241" i="19"/>
  <c r="B241" i="19"/>
  <c r="C241" i="19"/>
  <c r="D241" i="19"/>
  <c r="E241" i="19"/>
  <c r="F241" i="19"/>
  <c r="G241" i="19"/>
  <c r="H241" i="19"/>
  <c r="I241" i="19"/>
  <c r="J241" i="19"/>
  <c r="K241" i="19"/>
  <c r="L241" i="19"/>
  <c r="M241" i="19"/>
  <c r="N241" i="19"/>
  <c r="O241" i="19"/>
  <c r="P241" i="19"/>
  <c r="Q241" i="19"/>
  <c r="R241" i="19"/>
  <c r="S241" i="19"/>
  <c r="T241" i="19"/>
  <c r="U241" i="19"/>
  <c r="V241" i="19"/>
  <c r="W241" i="19"/>
  <c r="X241" i="19"/>
  <c r="Y241" i="19"/>
  <c r="Z241" i="19"/>
  <c r="AA241" i="19"/>
  <c r="AB241" i="19"/>
  <c r="AC241" i="19"/>
  <c r="AD241" i="19"/>
  <c r="AE241" i="19"/>
  <c r="G241" i="12" s="1"/>
  <c r="A242" i="19"/>
  <c r="B242" i="19"/>
  <c r="C242" i="19"/>
  <c r="D242" i="19"/>
  <c r="E242" i="19"/>
  <c r="F242" i="19"/>
  <c r="G242" i="19"/>
  <c r="H242" i="19"/>
  <c r="I242" i="19"/>
  <c r="J242" i="19"/>
  <c r="K242" i="19"/>
  <c r="L242" i="19"/>
  <c r="M242" i="19"/>
  <c r="N242" i="19"/>
  <c r="O242" i="19"/>
  <c r="P242" i="19"/>
  <c r="Q242" i="19"/>
  <c r="R242" i="19"/>
  <c r="S242" i="19"/>
  <c r="T242" i="19"/>
  <c r="U242" i="19"/>
  <c r="V242" i="19"/>
  <c r="W242" i="19"/>
  <c r="X242" i="19"/>
  <c r="Y242" i="19"/>
  <c r="Z242" i="19"/>
  <c r="AA242" i="19"/>
  <c r="AB242" i="19"/>
  <c r="AC242" i="19"/>
  <c r="AD242" i="19"/>
  <c r="AE242" i="19"/>
  <c r="G242" i="12" s="1"/>
  <c r="A243" i="19"/>
  <c r="B243" i="19"/>
  <c r="C243" i="19"/>
  <c r="D243" i="19"/>
  <c r="E243" i="19"/>
  <c r="F243" i="19"/>
  <c r="G243" i="19"/>
  <c r="H243" i="19"/>
  <c r="I243" i="19"/>
  <c r="J243" i="19"/>
  <c r="K243" i="19"/>
  <c r="L243" i="19"/>
  <c r="M243" i="19"/>
  <c r="N243" i="19"/>
  <c r="O243" i="19"/>
  <c r="P243" i="19"/>
  <c r="Q243" i="19"/>
  <c r="R243" i="19"/>
  <c r="S243" i="19"/>
  <c r="T243" i="19"/>
  <c r="U243" i="19"/>
  <c r="V243" i="19"/>
  <c r="W243" i="19"/>
  <c r="X243" i="19"/>
  <c r="Y243" i="19"/>
  <c r="Z243" i="19"/>
  <c r="AA243" i="19"/>
  <c r="AB243" i="19"/>
  <c r="AC243" i="19"/>
  <c r="AD243" i="19"/>
  <c r="AE243" i="19"/>
  <c r="G243" i="12" s="1"/>
  <c r="A244" i="19"/>
  <c r="B244" i="19"/>
  <c r="C244" i="19"/>
  <c r="D244" i="19"/>
  <c r="E244" i="19"/>
  <c r="F244" i="19"/>
  <c r="G244" i="19"/>
  <c r="H244" i="19"/>
  <c r="I244" i="19"/>
  <c r="J244" i="19"/>
  <c r="K244" i="19"/>
  <c r="L244" i="19"/>
  <c r="M244" i="19"/>
  <c r="N244" i="19"/>
  <c r="O244" i="19"/>
  <c r="P244" i="19"/>
  <c r="Q244" i="19"/>
  <c r="R244" i="19"/>
  <c r="S244" i="19"/>
  <c r="T244" i="19"/>
  <c r="U244" i="19"/>
  <c r="V244" i="19"/>
  <c r="W244" i="19"/>
  <c r="X244" i="19"/>
  <c r="Y244" i="19"/>
  <c r="Z244" i="19"/>
  <c r="AA244" i="19"/>
  <c r="AB244" i="19"/>
  <c r="AC244" i="19"/>
  <c r="AD244" i="19"/>
  <c r="AE244" i="19"/>
  <c r="G244" i="12" s="1"/>
  <c r="A245" i="19"/>
  <c r="B245" i="19"/>
  <c r="C245" i="19"/>
  <c r="D245" i="19"/>
  <c r="E245" i="19"/>
  <c r="F245" i="19"/>
  <c r="G245" i="19"/>
  <c r="H245" i="19"/>
  <c r="I245" i="19"/>
  <c r="J245" i="19"/>
  <c r="K245" i="19"/>
  <c r="L245" i="19"/>
  <c r="M245" i="19"/>
  <c r="N245" i="19"/>
  <c r="O245" i="19"/>
  <c r="P245" i="19"/>
  <c r="Q245" i="19"/>
  <c r="R245" i="19"/>
  <c r="S245" i="19"/>
  <c r="T245" i="19"/>
  <c r="U245" i="19"/>
  <c r="V245" i="19"/>
  <c r="W245" i="19"/>
  <c r="X245" i="19"/>
  <c r="Y245" i="19"/>
  <c r="Z245" i="19"/>
  <c r="AA245" i="19"/>
  <c r="AB245" i="19"/>
  <c r="AC245" i="19"/>
  <c r="AD245" i="19"/>
  <c r="AE245" i="19"/>
  <c r="G245" i="12" s="1"/>
  <c r="A246" i="19"/>
  <c r="B246" i="19"/>
  <c r="C246" i="19"/>
  <c r="D246" i="19"/>
  <c r="E246" i="19"/>
  <c r="F246" i="19"/>
  <c r="G246" i="19"/>
  <c r="H246" i="19"/>
  <c r="I246" i="19"/>
  <c r="J246" i="19"/>
  <c r="K246" i="19"/>
  <c r="L246" i="19"/>
  <c r="M246" i="19"/>
  <c r="N246" i="19"/>
  <c r="O246" i="19"/>
  <c r="P246" i="19"/>
  <c r="Q246" i="19"/>
  <c r="R246" i="19"/>
  <c r="S246" i="19"/>
  <c r="T246" i="19"/>
  <c r="U246" i="19"/>
  <c r="V246" i="19"/>
  <c r="W246" i="19"/>
  <c r="X246" i="19"/>
  <c r="Y246" i="19"/>
  <c r="Z246" i="19"/>
  <c r="AA246" i="19"/>
  <c r="AB246" i="19"/>
  <c r="AC246" i="19"/>
  <c r="AD246" i="19"/>
  <c r="AE246" i="19"/>
  <c r="G246" i="12" s="1"/>
  <c r="A247" i="19"/>
  <c r="B247" i="19"/>
  <c r="C247" i="19"/>
  <c r="D247" i="19"/>
  <c r="E247" i="19"/>
  <c r="F247" i="19"/>
  <c r="G247" i="19"/>
  <c r="H247" i="19"/>
  <c r="I247" i="19"/>
  <c r="J247" i="19"/>
  <c r="K247" i="19"/>
  <c r="L247" i="19"/>
  <c r="M247" i="19"/>
  <c r="N247" i="19"/>
  <c r="O247" i="19"/>
  <c r="P247" i="19"/>
  <c r="Q247" i="19"/>
  <c r="R247" i="19"/>
  <c r="S247" i="19"/>
  <c r="T247" i="19"/>
  <c r="U247" i="19"/>
  <c r="V247" i="19"/>
  <c r="W247" i="19"/>
  <c r="X247" i="19"/>
  <c r="Y247" i="19"/>
  <c r="Z247" i="19"/>
  <c r="AA247" i="19"/>
  <c r="AB247" i="19"/>
  <c r="AC247" i="19"/>
  <c r="AD247" i="19"/>
  <c r="AE247" i="19"/>
  <c r="G247" i="12" s="1"/>
  <c r="A248" i="19"/>
  <c r="B248" i="19"/>
  <c r="C248" i="19"/>
  <c r="D248" i="19"/>
  <c r="E248" i="19"/>
  <c r="F248" i="19"/>
  <c r="G248" i="19"/>
  <c r="H248" i="19"/>
  <c r="I248" i="19"/>
  <c r="J248" i="19"/>
  <c r="K248" i="19"/>
  <c r="L248" i="19"/>
  <c r="M248" i="19"/>
  <c r="N248" i="19"/>
  <c r="O248" i="19"/>
  <c r="P248" i="19"/>
  <c r="Q248" i="19"/>
  <c r="R248" i="19"/>
  <c r="S248" i="19"/>
  <c r="T248" i="19"/>
  <c r="U248" i="19"/>
  <c r="V248" i="19"/>
  <c r="W248" i="19"/>
  <c r="X248" i="19"/>
  <c r="Y248" i="19"/>
  <c r="Z248" i="19"/>
  <c r="AA248" i="19"/>
  <c r="AB248" i="19"/>
  <c r="AC248" i="19"/>
  <c r="AD248" i="19"/>
  <c r="AE248" i="19"/>
  <c r="G248" i="12" s="1"/>
  <c r="A249" i="19"/>
  <c r="B249" i="19"/>
  <c r="C249" i="19"/>
  <c r="D249" i="19"/>
  <c r="E249" i="19"/>
  <c r="F249" i="19"/>
  <c r="G249" i="19"/>
  <c r="H249" i="19"/>
  <c r="I249" i="19"/>
  <c r="J249" i="19"/>
  <c r="K249" i="19"/>
  <c r="L249" i="19"/>
  <c r="M249" i="19"/>
  <c r="N249" i="19"/>
  <c r="O249" i="19"/>
  <c r="P249" i="19"/>
  <c r="Q249" i="19"/>
  <c r="R249" i="19"/>
  <c r="S249" i="19"/>
  <c r="T249" i="19"/>
  <c r="U249" i="19"/>
  <c r="V249" i="19"/>
  <c r="W249" i="19"/>
  <c r="X249" i="19"/>
  <c r="Y249" i="19"/>
  <c r="Z249" i="19"/>
  <c r="AA249" i="19"/>
  <c r="AB249" i="19"/>
  <c r="AC249" i="19"/>
  <c r="AD249" i="19"/>
  <c r="AE249" i="19"/>
  <c r="G249" i="12" s="1"/>
  <c r="A250" i="19"/>
  <c r="B250" i="19"/>
  <c r="C250" i="19"/>
  <c r="D250" i="19"/>
  <c r="E250" i="19"/>
  <c r="F250" i="19"/>
  <c r="G250" i="19"/>
  <c r="H250" i="19"/>
  <c r="I250" i="19"/>
  <c r="J250" i="19"/>
  <c r="K250" i="19"/>
  <c r="L250" i="19"/>
  <c r="M250" i="19"/>
  <c r="N250" i="19"/>
  <c r="O250" i="19"/>
  <c r="P250" i="19"/>
  <c r="Q250" i="19"/>
  <c r="R250" i="19"/>
  <c r="S250" i="19"/>
  <c r="T250" i="19"/>
  <c r="U250" i="19"/>
  <c r="V250" i="19"/>
  <c r="W250" i="19"/>
  <c r="X250" i="19"/>
  <c r="Y250" i="19"/>
  <c r="Z250" i="19"/>
  <c r="AA250" i="19"/>
  <c r="AB250" i="19"/>
  <c r="AC250" i="19"/>
  <c r="AD250" i="19"/>
  <c r="AE250" i="19"/>
  <c r="G250" i="12" s="1"/>
  <c r="A251" i="19"/>
  <c r="B251" i="19"/>
  <c r="C251" i="19"/>
  <c r="D251" i="19"/>
  <c r="E251" i="19"/>
  <c r="F251" i="19"/>
  <c r="G251" i="19"/>
  <c r="H251" i="19"/>
  <c r="I251" i="19"/>
  <c r="J251" i="19"/>
  <c r="K251" i="19"/>
  <c r="L251" i="19"/>
  <c r="M251" i="19"/>
  <c r="N251" i="19"/>
  <c r="O251" i="19"/>
  <c r="P251" i="19"/>
  <c r="Q251" i="19"/>
  <c r="R251" i="19"/>
  <c r="S251" i="19"/>
  <c r="T251" i="19"/>
  <c r="U251" i="19"/>
  <c r="V251" i="19"/>
  <c r="W251" i="19"/>
  <c r="X251" i="19"/>
  <c r="Y251" i="19"/>
  <c r="Z251" i="19"/>
  <c r="AA251" i="19"/>
  <c r="AB251" i="19"/>
  <c r="AC251" i="19"/>
  <c r="AD251" i="19"/>
  <c r="AE251" i="19"/>
  <c r="G251" i="12" s="1"/>
  <c r="A252" i="19"/>
  <c r="B252" i="19"/>
  <c r="C252" i="19"/>
  <c r="D252" i="19"/>
  <c r="E252" i="19"/>
  <c r="F252" i="19"/>
  <c r="G252" i="19"/>
  <c r="H252" i="19"/>
  <c r="I252" i="19"/>
  <c r="J252" i="19"/>
  <c r="K252" i="19"/>
  <c r="L252" i="19"/>
  <c r="M252" i="19"/>
  <c r="N252" i="19"/>
  <c r="O252" i="19"/>
  <c r="P252" i="19"/>
  <c r="Q252" i="19"/>
  <c r="R252" i="19"/>
  <c r="S252" i="19"/>
  <c r="T252" i="19"/>
  <c r="U252" i="19"/>
  <c r="V252" i="19"/>
  <c r="W252" i="19"/>
  <c r="X252" i="19"/>
  <c r="Y252" i="19"/>
  <c r="Z252" i="19"/>
  <c r="AA252" i="19"/>
  <c r="AB252" i="19"/>
  <c r="AC252" i="19"/>
  <c r="AD252" i="19"/>
  <c r="AE252" i="19"/>
  <c r="G252" i="12" s="1"/>
  <c r="A253" i="19"/>
  <c r="B253" i="19"/>
  <c r="C253" i="19"/>
  <c r="D253" i="19"/>
  <c r="E253" i="19"/>
  <c r="F253" i="19"/>
  <c r="G253" i="19"/>
  <c r="H253" i="19"/>
  <c r="I253" i="19"/>
  <c r="J253" i="19"/>
  <c r="K253" i="19"/>
  <c r="L253" i="19"/>
  <c r="M253" i="19"/>
  <c r="N253" i="19"/>
  <c r="O253" i="19"/>
  <c r="P253" i="19"/>
  <c r="Q253" i="19"/>
  <c r="R253" i="19"/>
  <c r="S253" i="19"/>
  <c r="T253" i="19"/>
  <c r="U253" i="19"/>
  <c r="V253" i="19"/>
  <c r="W253" i="19"/>
  <c r="X253" i="19"/>
  <c r="Y253" i="19"/>
  <c r="Z253" i="19"/>
  <c r="AA253" i="19"/>
  <c r="AB253" i="19"/>
  <c r="AC253" i="19"/>
  <c r="AD253" i="19"/>
  <c r="AE253" i="19"/>
  <c r="G253" i="12" s="1"/>
  <c r="A254" i="19"/>
  <c r="B254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Z254" i="19"/>
  <c r="AA254" i="19"/>
  <c r="AB254" i="19"/>
  <c r="AC254" i="19"/>
  <c r="AD254" i="19"/>
  <c r="AE254" i="19"/>
  <c r="G254" i="12" s="1"/>
  <c r="A255" i="19"/>
  <c r="B255" i="19"/>
  <c r="C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Z255" i="19"/>
  <c r="AA255" i="19"/>
  <c r="AB255" i="19"/>
  <c r="AC255" i="19"/>
  <c r="AD255" i="19"/>
  <c r="AE255" i="19"/>
  <c r="G255" i="12" s="1"/>
  <c r="A256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Z256" i="19"/>
  <c r="AA256" i="19"/>
  <c r="AB256" i="19"/>
  <c r="AC256" i="19"/>
  <c r="AD256" i="19"/>
  <c r="AE256" i="19"/>
  <c r="G256" i="12" s="1"/>
  <c r="A257" i="19"/>
  <c r="B257" i="19"/>
  <c r="C257" i="19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Z257" i="19"/>
  <c r="AA257" i="19"/>
  <c r="AB257" i="19"/>
  <c r="AC257" i="19"/>
  <c r="AD257" i="19"/>
  <c r="AE257" i="19"/>
  <c r="G257" i="12" s="1"/>
  <c r="A258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Z258" i="19"/>
  <c r="AA258" i="19"/>
  <c r="AB258" i="19"/>
  <c r="AC258" i="19"/>
  <c r="AD258" i="19"/>
  <c r="AE258" i="19"/>
  <c r="G258" i="12" s="1"/>
  <c r="A259" i="19"/>
  <c r="B259" i="19"/>
  <c r="C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Z259" i="19"/>
  <c r="AA259" i="19"/>
  <c r="AB259" i="19"/>
  <c r="AC259" i="19"/>
  <c r="AD259" i="19"/>
  <c r="AE259" i="19"/>
  <c r="G259" i="12" s="1"/>
  <c r="A260" i="19"/>
  <c r="B260" i="19"/>
  <c r="C260" i="19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Z260" i="19"/>
  <c r="AA260" i="19"/>
  <c r="AB260" i="19"/>
  <c r="AC260" i="19"/>
  <c r="AD260" i="19"/>
  <c r="AE260" i="19"/>
  <c r="G260" i="12" s="1"/>
  <c r="A261" i="19"/>
  <c r="B261" i="19"/>
  <c r="C261" i="19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Z261" i="19"/>
  <c r="AA261" i="19"/>
  <c r="AB261" i="19"/>
  <c r="AC261" i="19"/>
  <c r="AD261" i="19"/>
  <c r="AE261" i="19"/>
  <c r="G261" i="12" s="1"/>
  <c r="A262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Z262" i="19"/>
  <c r="AA262" i="19"/>
  <c r="AB262" i="19"/>
  <c r="AC262" i="19"/>
  <c r="AD262" i="19"/>
  <c r="AE262" i="19"/>
  <c r="G262" i="12" s="1"/>
  <c r="A263" i="19"/>
  <c r="B263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Z263" i="19"/>
  <c r="AA263" i="19"/>
  <c r="AB263" i="19"/>
  <c r="AC263" i="19"/>
  <c r="AD263" i="19"/>
  <c r="AE263" i="19"/>
  <c r="G263" i="12" s="1"/>
  <c r="A264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Z264" i="19"/>
  <c r="AA264" i="19"/>
  <c r="AB264" i="19"/>
  <c r="AC264" i="19"/>
  <c r="AD264" i="19"/>
  <c r="AE264" i="19"/>
  <c r="G264" i="12" s="1"/>
  <c r="A265" i="19"/>
  <c r="B265" i="19"/>
  <c r="C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Z265" i="19"/>
  <c r="AA265" i="19"/>
  <c r="AB265" i="19"/>
  <c r="AC265" i="19"/>
  <c r="AD265" i="19"/>
  <c r="AE265" i="19"/>
  <c r="G265" i="12" s="1"/>
  <c r="A266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Z266" i="19"/>
  <c r="AA266" i="19"/>
  <c r="AB266" i="19"/>
  <c r="AC266" i="19"/>
  <c r="AD266" i="19"/>
  <c r="AE266" i="19"/>
  <c r="G266" i="12" s="1"/>
  <c r="A267" i="19"/>
  <c r="B267" i="19"/>
  <c r="C267" i="19"/>
  <c r="D267" i="19"/>
  <c r="E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Z267" i="19"/>
  <c r="AA267" i="19"/>
  <c r="AB267" i="19"/>
  <c r="AC267" i="19"/>
  <c r="AD267" i="19"/>
  <c r="AE267" i="19"/>
  <c r="G267" i="12" s="1"/>
  <c r="A268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Z268" i="19"/>
  <c r="AA268" i="19"/>
  <c r="AB268" i="19"/>
  <c r="AC268" i="19"/>
  <c r="AD268" i="19"/>
  <c r="AE268" i="19"/>
  <c r="G268" i="12" s="1"/>
  <c r="A269" i="19"/>
  <c r="B269" i="19"/>
  <c r="C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Z269" i="19"/>
  <c r="AA269" i="19"/>
  <c r="AB269" i="19"/>
  <c r="AC269" i="19"/>
  <c r="AD269" i="19"/>
  <c r="AE269" i="19"/>
  <c r="G269" i="12" s="1"/>
  <c r="A270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Z270" i="19"/>
  <c r="AA270" i="19"/>
  <c r="AB270" i="19"/>
  <c r="AC270" i="19"/>
  <c r="AD270" i="19"/>
  <c r="AE270" i="19"/>
  <c r="G270" i="12" s="1"/>
  <c r="A271" i="19"/>
  <c r="B271" i="19"/>
  <c r="C271" i="19"/>
  <c r="D271" i="19"/>
  <c r="E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Z271" i="19"/>
  <c r="AA271" i="19"/>
  <c r="AB271" i="19"/>
  <c r="AC271" i="19"/>
  <c r="AD271" i="19"/>
  <c r="AE271" i="19"/>
  <c r="G271" i="12" s="1"/>
  <c r="A272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Z272" i="19"/>
  <c r="AA272" i="19"/>
  <c r="AB272" i="19"/>
  <c r="AC272" i="19"/>
  <c r="AD272" i="19"/>
  <c r="AE272" i="19"/>
  <c r="G272" i="12" s="1"/>
  <c r="A273" i="19"/>
  <c r="B273" i="19"/>
  <c r="C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Z273" i="19"/>
  <c r="AA273" i="19"/>
  <c r="AB273" i="19"/>
  <c r="AC273" i="19"/>
  <c r="AD273" i="19"/>
  <c r="AE273" i="19"/>
  <c r="G273" i="12" s="1"/>
  <c r="A274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Z274" i="19"/>
  <c r="AA274" i="19"/>
  <c r="AB274" i="19"/>
  <c r="AC274" i="19"/>
  <c r="AD274" i="19"/>
  <c r="AE274" i="19"/>
  <c r="G274" i="12" s="1"/>
  <c r="A275" i="19"/>
  <c r="B275" i="19"/>
  <c r="C275" i="19"/>
  <c r="D275" i="19"/>
  <c r="E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Z275" i="19"/>
  <c r="AA275" i="19"/>
  <c r="AB275" i="19"/>
  <c r="AC275" i="19"/>
  <c r="AD275" i="19"/>
  <c r="AE275" i="19"/>
  <c r="G275" i="12" s="1"/>
  <c r="A276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Z276" i="19"/>
  <c r="AA276" i="19"/>
  <c r="AB276" i="19"/>
  <c r="AC276" i="19"/>
  <c r="AD276" i="19"/>
  <c r="AE276" i="19"/>
  <c r="G276" i="12" s="1"/>
  <c r="A277" i="19"/>
  <c r="B277" i="19"/>
  <c r="C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Z277" i="19"/>
  <c r="AA277" i="19"/>
  <c r="AB277" i="19"/>
  <c r="AC277" i="19"/>
  <c r="AD277" i="19"/>
  <c r="AE277" i="19"/>
  <c r="G277" i="12" s="1"/>
  <c r="A278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Z278" i="19"/>
  <c r="AA278" i="19"/>
  <c r="AB278" i="19"/>
  <c r="AC278" i="19"/>
  <c r="AD278" i="19"/>
  <c r="AE278" i="19"/>
  <c r="G278" i="12" s="1"/>
  <c r="A279" i="19"/>
  <c r="B279" i="19"/>
  <c r="C279" i="19"/>
  <c r="D279" i="19"/>
  <c r="E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Z279" i="19"/>
  <c r="AA279" i="19"/>
  <c r="AB279" i="19"/>
  <c r="AC279" i="19"/>
  <c r="AD279" i="19"/>
  <c r="AE279" i="19"/>
  <c r="G279" i="12" s="1"/>
  <c r="A280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Z280" i="19"/>
  <c r="AA280" i="19"/>
  <c r="AB280" i="19"/>
  <c r="AC280" i="19"/>
  <c r="AD280" i="19"/>
  <c r="AE280" i="19"/>
  <c r="G280" i="12" s="1"/>
  <c r="A281" i="19"/>
  <c r="B281" i="19"/>
  <c r="C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Z281" i="19"/>
  <c r="AA281" i="19"/>
  <c r="AB281" i="19"/>
  <c r="AC281" i="19"/>
  <c r="AD281" i="19"/>
  <c r="AE281" i="19"/>
  <c r="G281" i="12" s="1"/>
  <c r="A282" i="19"/>
  <c r="B282" i="19"/>
  <c r="C282" i="19"/>
  <c r="D282" i="19"/>
  <c r="E282" i="19"/>
  <c r="F282" i="19"/>
  <c r="G282" i="19"/>
  <c r="H282" i="19"/>
  <c r="I282" i="19"/>
  <c r="J282" i="19"/>
  <c r="K282" i="19"/>
  <c r="L282" i="19"/>
  <c r="M282" i="19"/>
  <c r="N282" i="19"/>
  <c r="O282" i="19"/>
  <c r="P282" i="19"/>
  <c r="Q282" i="19"/>
  <c r="R282" i="19"/>
  <c r="S282" i="19"/>
  <c r="T282" i="19"/>
  <c r="U282" i="19"/>
  <c r="V282" i="19"/>
  <c r="W282" i="19"/>
  <c r="X282" i="19"/>
  <c r="Y282" i="19"/>
  <c r="Z282" i="19"/>
  <c r="AA282" i="19"/>
  <c r="AB282" i="19"/>
  <c r="AC282" i="19"/>
  <c r="AD282" i="19"/>
  <c r="AE282" i="19"/>
  <c r="G282" i="12" s="1"/>
  <c r="A283" i="19"/>
  <c r="B283" i="19"/>
  <c r="C283" i="19"/>
  <c r="D283" i="19"/>
  <c r="E283" i="19"/>
  <c r="F283" i="19"/>
  <c r="G283" i="19"/>
  <c r="H283" i="19"/>
  <c r="I283" i="19"/>
  <c r="J283" i="19"/>
  <c r="K283" i="19"/>
  <c r="L283" i="19"/>
  <c r="M283" i="19"/>
  <c r="N283" i="19"/>
  <c r="O283" i="19"/>
  <c r="P283" i="19"/>
  <c r="Q283" i="19"/>
  <c r="R283" i="19"/>
  <c r="S283" i="19"/>
  <c r="T283" i="19"/>
  <c r="U283" i="19"/>
  <c r="V283" i="19"/>
  <c r="W283" i="19"/>
  <c r="X283" i="19"/>
  <c r="Y283" i="19"/>
  <c r="Z283" i="19"/>
  <c r="AA283" i="19"/>
  <c r="AB283" i="19"/>
  <c r="AC283" i="19"/>
  <c r="AD283" i="19"/>
  <c r="AE283" i="19"/>
  <c r="G283" i="12" s="1"/>
  <c r="A284" i="19"/>
  <c r="B284" i="19"/>
  <c r="C284" i="19"/>
  <c r="D284" i="19"/>
  <c r="E284" i="19"/>
  <c r="F284" i="19"/>
  <c r="G284" i="19"/>
  <c r="H284" i="19"/>
  <c r="I284" i="19"/>
  <c r="J284" i="19"/>
  <c r="K284" i="19"/>
  <c r="L284" i="19"/>
  <c r="M284" i="19"/>
  <c r="N284" i="19"/>
  <c r="O284" i="19"/>
  <c r="P284" i="19"/>
  <c r="Q284" i="19"/>
  <c r="R284" i="19"/>
  <c r="S284" i="19"/>
  <c r="T284" i="19"/>
  <c r="U284" i="19"/>
  <c r="V284" i="19"/>
  <c r="W284" i="19"/>
  <c r="X284" i="19"/>
  <c r="Y284" i="19"/>
  <c r="Z284" i="19"/>
  <c r="AA284" i="19"/>
  <c r="AB284" i="19"/>
  <c r="AC284" i="19"/>
  <c r="AD284" i="19"/>
  <c r="AE284" i="19"/>
  <c r="G284" i="12" s="1"/>
  <c r="A285" i="19"/>
  <c r="B285" i="19"/>
  <c r="C285" i="19"/>
  <c r="D285" i="19"/>
  <c r="E285" i="19"/>
  <c r="F285" i="19"/>
  <c r="G285" i="19"/>
  <c r="H285" i="19"/>
  <c r="I285" i="19"/>
  <c r="J285" i="19"/>
  <c r="K285" i="19"/>
  <c r="L285" i="19"/>
  <c r="M285" i="19"/>
  <c r="N285" i="19"/>
  <c r="O285" i="19"/>
  <c r="P285" i="19"/>
  <c r="Q285" i="19"/>
  <c r="R285" i="19"/>
  <c r="S285" i="19"/>
  <c r="T285" i="19"/>
  <c r="U285" i="19"/>
  <c r="V285" i="19"/>
  <c r="W285" i="19"/>
  <c r="X285" i="19"/>
  <c r="Y285" i="19"/>
  <c r="Z285" i="19"/>
  <c r="AA285" i="19"/>
  <c r="AB285" i="19"/>
  <c r="AC285" i="19"/>
  <c r="AD285" i="19"/>
  <c r="AE285" i="19"/>
  <c r="G285" i="12" s="1"/>
  <c r="A286" i="19"/>
  <c r="B286" i="19"/>
  <c r="C286" i="19"/>
  <c r="D286" i="19"/>
  <c r="E286" i="19"/>
  <c r="F286" i="19"/>
  <c r="G286" i="19"/>
  <c r="H286" i="19"/>
  <c r="I286" i="19"/>
  <c r="J286" i="19"/>
  <c r="K286" i="19"/>
  <c r="L286" i="19"/>
  <c r="M286" i="19"/>
  <c r="N286" i="19"/>
  <c r="O286" i="19"/>
  <c r="P286" i="19"/>
  <c r="Q286" i="19"/>
  <c r="R286" i="19"/>
  <c r="S286" i="19"/>
  <c r="T286" i="19"/>
  <c r="U286" i="19"/>
  <c r="V286" i="19"/>
  <c r="W286" i="19"/>
  <c r="X286" i="19"/>
  <c r="Y286" i="19"/>
  <c r="Z286" i="19"/>
  <c r="AA286" i="19"/>
  <c r="AB286" i="19"/>
  <c r="AC286" i="19"/>
  <c r="AD286" i="19"/>
  <c r="AE286" i="19"/>
  <c r="G286" i="12" s="1"/>
  <c r="A287" i="19"/>
  <c r="B287" i="19"/>
  <c r="C287" i="19"/>
  <c r="D287" i="19"/>
  <c r="E287" i="19"/>
  <c r="F287" i="19"/>
  <c r="G287" i="19"/>
  <c r="H287" i="19"/>
  <c r="I287" i="19"/>
  <c r="J287" i="19"/>
  <c r="K287" i="19"/>
  <c r="L287" i="19"/>
  <c r="M287" i="19"/>
  <c r="N287" i="19"/>
  <c r="O287" i="19"/>
  <c r="P287" i="19"/>
  <c r="Q287" i="19"/>
  <c r="R287" i="19"/>
  <c r="S287" i="19"/>
  <c r="T287" i="19"/>
  <c r="U287" i="19"/>
  <c r="V287" i="19"/>
  <c r="W287" i="19"/>
  <c r="X287" i="19"/>
  <c r="Y287" i="19"/>
  <c r="Z287" i="19"/>
  <c r="AA287" i="19"/>
  <c r="AB287" i="19"/>
  <c r="AC287" i="19"/>
  <c r="AD287" i="19"/>
  <c r="AE287" i="19"/>
  <c r="G287" i="12" s="1"/>
  <c r="A288" i="19"/>
  <c r="B288" i="19"/>
  <c r="C288" i="19"/>
  <c r="D288" i="19"/>
  <c r="E288" i="19"/>
  <c r="F288" i="19"/>
  <c r="G288" i="19"/>
  <c r="H288" i="19"/>
  <c r="I288" i="19"/>
  <c r="J288" i="19"/>
  <c r="K288" i="19"/>
  <c r="L288" i="19"/>
  <c r="M288" i="19"/>
  <c r="N288" i="19"/>
  <c r="O288" i="19"/>
  <c r="P288" i="19"/>
  <c r="Q288" i="19"/>
  <c r="R288" i="19"/>
  <c r="S288" i="19"/>
  <c r="T288" i="19"/>
  <c r="U288" i="19"/>
  <c r="V288" i="19"/>
  <c r="W288" i="19"/>
  <c r="X288" i="19"/>
  <c r="Y288" i="19"/>
  <c r="Z288" i="19"/>
  <c r="AA288" i="19"/>
  <c r="AB288" i="19"/>
  <c r="AC288" i="19"/>
  <c r="AD288" i="19"/>
  <c r="AE288" i="19"/>
  <c r="G288" i="12" s="1"/>
  <c r="A289" i="19"/>
  <c r="B289" i="19"/>
  <c r="C289" i="19"/>
  <c r="D289" i="19"/>
  <c r="E289" i="19"/>
  <c r="F289" i="19"/>
  <c r="G289" i="19"/>
  <c r="H289" i="19"/>
  <c r="I289" i="19"/>
  <c r="J289" i="19"/>
  <c r="K289" i="19"/>
  <c r="L289" i="19"/>
  <c r="M289" i="19"/>
  <c r="N289" i="19"/>
  <c r="O289" i="19"/>
  <c r="P289" i="19"/>
  <c r="Q289" i="19"/>
  <c r="R289" i="19"/>
  <c r="S289" i="19"/>
  <c r="T289" i="19"/>
  <c r="U289" i="19"/>
  <c r="V289" i="19"/>
  <c r="W289" i="19"/>
  <c r="X289" i="19"/>
  <c r="Y289" i="19"/>
  <c r="Z289" i="19"/>
  <c r="AA289" i="19"/>
  <c r="AB289" i="19"/>
  <c r="AC289" i="19"/>
  <c r="AD289" i="19"/>
  <c r="AE289" i="19"/>
  <c r="G289" i="12" s="1"/>
  <c r="A290" i="19"/>
  <c r="B290" i="19"/>
  <c r="C290" i="19"/>
  <c r="D290" i="19"/>
  <c r="E290" i="19"/>
  <c r="F290" i="19"/>
  <c r="G290" i="19"/>
  <c r="H290" i="19"/>
  <c r="I290" i="19"/>
  <c r="J290" i="19"/>
  <c r="K290" i="19"/>
  <c r="L290" i="19"/>
  <c r="M290" i="19"/>
  <c r="N290" i="19"/>
  <c r="O290" i="19"/>
  <c r="P290" i="19"/>
  <c r="Q290" i="19"/>
  <c r="R290" i="19"/>
  <c r="S290" i="19"/>
  <c r="T290" i="19"/>
  <c r="U290" i="19"/>
  <c r="V290" i="19"/>
  <c r="W290" i="19"/>
  <c r="X290" i="19"/>
  <c r="Y290" i="19"/>
  <c r="Z290" i="19"/>
  <c r="AA290" i="19"/>
  <c r="AB290" i="19"/>
  <c r="AC290" i="19"/>
  <c r="AD290" i="19"/>
  <c r="AE290" i="19"/>
  <c r="G290" i="12" s="1"/>
  <c r="A291" i="19"/>
  <c r="B291" i="19"/>
  <c r="C291" i="19"/>
  <c r="D291" i="19"/>
  <c r="E291" i="19"/>
  <c r="F291" i="19"/>
  <c r="G291" i="19"/>
  <c r="H291" i="19"/>
  <c r="I291" i="19"/>
  <c r="J291" i="19"/>
  <c r="K291" i="19"/>
  <c r="L291" i="19"/>
  <c r="M291" i="19"/>
  <c r="N291" i="19"/>
  <c r="O291" i="19"/>
  <c r="P291" i="19"/>
  <c r="Q291" i="19"/>
  <c r="R291" i="19"/>
  <c r="S291" i="19"/>
  <c r="T291" i="19"/>
  <c r="U291" i="19"/>
  <c r="V291" i="19"/>
  <c r="W291" i="19"/>
  <c r="X291" i="19"/>
  <c r="Y291" i="19"/>
  <c r="Z291" i="19"/>
  <c r="AA291" i="19"/>
  <c r="AB291" i="19"/>
  <c r="AC291" i="19"/>
  <c r="AD291" i="19"/>
  <c r="AE291" i="19"/>
  <c r="G291" i="12" s="1"/>
  <c r="A292" i="19"/>
  <c r="B292" i="19"/>
  <c r="C292" i="19"/>
  <c r="D292" i="19"/>
  <c r="E292" i="19"/>
  <c r="F292" i="19"/>
  <c r="G292" i="19"/>
  <c r="H292" i="19"/>
  <c r="I292" i="19"/>
  <c r="J292" i="19"/>
  <c r="K292" i="19"/>
  <c r="L292" i="19"/>
  <c r="M292" i="19"/>
  <c r="N292" i="19"/>
  <c r="O292" i="19"/>
  <c r="P292" i="19"/>
  <c r="Q292" i="19"/>
  <c r="R292" i="19"/>
  <c r="S292" i="19"/>
  <c r="T292" i="19"/>
  <c r="U292" i="19"/>
  <c r="V292" i="19"/>
  <c r="W292" i="19"/>
  <c r="X292" i="19"/>
  <c r="Y292" i="19"/>
  <c r="Z292" i="19"/>
  <c r="AA292" i="19"/>
  <c r="AB292" i="19"/>
  <c r="AC292" i="19"/>
  <c r="AD292" i="19"/>
  <c r="AE292" i="19"/>
  <c r="G292" i="12" s="1"/>
  <c r="A293" i="19"/>
  <c r="B293" i="19"/>
  <c r="C293" i="19"/>
  <c r="D293" i="19"/>
  <c r="E293" i="19"/>
  <c r="F293" i="19"/>
  <c r="G293" i="19"/>
  <c r="H293" i="19"/>
  <c r="I293" i="19"/>
  <c r="J293" i="19"/>
  <c r="K293" i="19"/>
  <c r="L293" i="19"/>
  <c r="M293" i="19"/>
  <c r="N293" i="19"/>
  <c r="O293" i="19"/>
  <c r="P293" i="19"/>
  <c r="Q293" i="19"/>
  <c r="R293" i="19"/>
  <c r="S293" i="19"/>
  <c r="T293" i="19"/>
  <c r="U293" i="19"/>
  <c r="V293" i="19"/>
  <c r="W293" i="19"/>
  <c r="X293" i="19"/>
  <c r="Y293" i="19"/>
  <c r="Z293" i="19"/>
  <c r="AA293" i="19"/>
  <c r="AB293" i="19"/>
  <c r="AC293" i="19"/>
  <c r="AD293" i="19"/>
  <c r="AE293" i="19"/>
  <c r="G293" i="12" s="1"/>
  <c r="A294" i="19"/>
  <c r="B294" i="19"/>
  <c r="C294" i="19"/>
  <c r="D294" i="19"/>
  <c r="E294" i="19"/>
  <c r="F294" i="19"/>
  <c r="G294" i="19"/>
  <c r="H294" i="19"/>
  <c r="I294" i="19"/>
  <c r="J294" i="19"/>
  <c r="K294" i="19"/>
  <c r="L294" i="19"/>
  <c r="M294" i="19"/>
  <c r="N294" i="19"/>
  <c r="O294" i="19"/>
  <c r="P294" i="19"/>
  <c r="Q294" i="19"/>
  <c r="R294" i="19"/>
  <c r="S294" i="19"/>
  <c r="T294" i="19"/>
  <c r="U294" i="19"/>
  <c r="V294" i="19"/>
  <c r="W294" i="19"/>
  <c r="X294" i="19"/>
  <c r="Y294" i="19"/>
  <c r="Z294" i="19"/>
  <c r="AA294" i="19"/>
  <c r="AB294" i="19"/>
  <c r="AC294" i="19"/>
  <c r="AD294" i="19"/>
  <c r="AE294" i="19"/>
  <c r="G294" i="12" s="1"/>
  <c r="A295" i="19"/>
  <c r="B295" i="19"/>
  <c r="C295" i="19"/>
  <c r="D295" i="19"/>
  <c r="E295" i="19"/>
  <c r="F295" i="19"/>
  <c r="G295" i="19"/>
  <c r="H295" i="19"/>
  <c r="I295" i="19"/>
  <c r="J295" i="19"/>
  <c r="K295" i="19"/>
  <c r="L295" i="19"/>
  <c r="M295" i="19"/>
  <c r="N295" i="19"/>
  <c r="O295" i="19"/>
  <c r="P295" i="19"/>
  <c r="Q295" i="19"/>
  <c r="R295" i="19"/>
  <c r="S295" i="19"/>
  <c r="T295" i="19"/>
  <c r="U295" i="19"/>
  <c r="V295" i="19"/>
  <c r="W295" i="19"/>
  <c r="X295" i="19"/>
  <c r="Y295" i="19"/>
  <c r="Z295" i="19"/>
  <c r="AA295" i="19"/>
  <c r="AB295" i="19"/>
  <c r="AC295" i="19"/>
  <c r="AD295" i="19"/>
  <c r="AE295" i="19"/>
  <c r="G295" i="12" s="1"/>
  <c r="A296" i="19"/>
  <c r="B296" i="19"/>
  <c r="C296" i="19"/>
  <c r="D296" i="19"/>
  <c r="E296" i="19"/>
  <c r="F296" i="19"/>
  <c r="G296" i="19"/>
  <c r="H296" i="19"/>
  <c r="I296" i="19"/>
  <c r="J296" i="19"/>
  <c r="K296" i="19"/>
  <c r="L296" i="19"/>
  <c r="M296" i="19"/>
  <c r="N296" i="19"/>
  <c r="O296" i="19"/>
  <c r="P296" i="19"/>
  <c r="Q296" i="19"/>
  <c r="R296" i="19"/>
  <c r="S296" i="19"/>
  <c r="T296" i="19"/>
  <c r="U296" i="19"/>
  <c r="V296" i="19"/>
  <c r="W296" i="19"/>
  <c r="X296" i="19"/>
  <c r="Y296" i="19"/>
  <c r="Z296" i="19"/>
  <c r="AA296" i="19"/>
  <c r="AB296" i="19"/>
  <c r="AC296" i="19"/>
  <c r="AD296" i="19"/>
  <c r="AE296" i="19"/>
  <c r="G296" i="12" s="1"/>
  <c r="A297" i="19"/>
  <c r="B297" i="19"/>
  <c r="C297" i="19"/>
  <c r="D297" i="19"/>
  <c r="E297" i="19"/>
  <c r="F297" i="19"/>
  <c r="G297" i="19"/>
  <c r="H297" i="19"/>
  <c r="I297" i="19"/>
  <c r="J297" i="19"/>
  <c r="K297" i="19"/>
  <c r="L297" i="19"/>
  <c r="M297" i="19"/>
  <c r="N297" i="19"/>
  <c r="O297" i="19"/>
  <c r="P297" i="19"/>
  <c r="Q297" i="19"/>
  <c r="R297" i="19"/>
  <c r="S297" i="19"/>
  <c r="T297" i="19"/>
  <c r="U297" i="19"/>
  <c r="V297" i="19"/>
  <c r="W297" i="19"/>
  <c r="X297" i="19"/>
  <c r="Y297" i="19"/>
  <c r="Z297" i="19"/>
  <c r="AA297" i="19"/>
  <c r="AB297" i="19"/>
  <c r="AC297" i="19"/>
  <c r="AD297" i="19"/>
  <c r="AE297" i="19"/>
  <c r="A298" i="19"/>
  <c r="B298" i="19"/>
  <c r="C298" i="19"/>
  <c r="D298" i="19"/>
  <c r="E298" i="19"/>
  <c r="F298" i="19"/>
  <c r="G298" i="19"/>
  <c r="H298" i="19"/>
  <c r="I298" i="19"/>
  <c r="J298" i="19"/>
  <c r="K298" i="19"/>
  <c r="L298" i="19"/>
  <c r="M298" i="19"/>
  <c r="N298" i="19"/>
  <c r="O298" i="19"/>
  <c r="P298" i="19"/>
  <c r="Q298" i="19"/>
  <c r="R298" i="19"/>
  <c r="S298" i="19"/>
  <c r="T298" i="19"/>
  <c r="U298" i="19"/>
  <c r="V298" i="19"/>
  <c r="W298" i="19"/>
  <c r="X298" i="19"/>
  <c r="Y298" i="19"/>
  <c r="Z298" i="19"/>
  <c r="AA298" i="19"/>
  <c r="AB298" i="19"/>
  <c r="AC298" i="19"/>
  <c r="AD298" i="19"/>
  <c r="AE298" i="19"/>
  <c r="A299" i="19"/>
  <c r="B299" i="19"/>
  <c r="C299" i="19"/>
  <c r="D299" i="19"/>
  <c r="E299" i="19"/>
  <c r="F299" i="19"/>
  <c r="G299" i="19"/>
  <c r="H299" i="19"/>
  <c r="I299" i="19"/>
  <c r="J299" i="19"/>
  <c r="K299" i="19"/>
  <c r="L299" i="19"/>
  <c r="M299" i="19"/>
  <c r="N299" i="19"/>
  <c r="O299" i="19"/>
  <c r="P299" i="19"/>
  <c r="Q299" i="19"/>
  <c r="R299" i="19"/>
  <c r="S299" i="19"/>
  <c r="T299" i="19"/>
  <c r="U299" i="19"/>
  <c r="V299" i="19"/>
  <c r="W299" i="19"/>
  <c r="X299" i="19"/>
  <c r="Y299" i="19"/>
  <c r="Z299" i="19"/>
  <c r="AA299" i="19"/>
  <c r="AB299" i="19"/>
  <c r="AC299" i="19"/>
  <c r="AD299" i="19"/>
  <c r="AE299" i="19"/>
  <c r="A300" i="19"/>
  <c r="B300" i="19"/>
  <c r="C300" i="19"/>
  <c r="D300" i="19"/>
  <c r="E300" i="19"/>
  <c r="F300" i="19"/>
  <c r="G300" i="19"/>
  <c r="H300" i="19"/>
  <c r="I300" i="19"/>
  <c r="J300" i="19"/>
  <c r="K300" i="19"/>
  <c r="L300" i="19"/>
  <c r="M300" i="19"/>
  <c r="N300" i="19"/>
  <c r="O300" i="19"/>
  <c r="P300" i="19"/>
  <c r="Q300" i="19"/>
  <c r="R300" i="19"/>
  <c r="S300" i="19"/>
  <c r="T300" i="19"/>
  <c r="U300" i="19"/>
  <c r="V300" i="19"/>
  <c r="W300" i="19"/>
  <c r="X300" i="19"/>
  <c r="Y300" i="19"/>
  <c r="Z300" i="19"/>
  <c r="AA300" i="19"/>
  <c r="AB300" i="19"/>
  <c r="AC300" i="19"/>
  <c r="AD300" i="19"/>
  <c r="AE300" i="19"/>
  <c r="A301" i="19"/>
  <c r="B301" i="19"/>
  <c r="C301" i="19"/>
  <c r="D301" i="19"/>
  <c r="E301" i="19"/>
  <c r="F301" i="19"/>
  <c r="G301" i="19"/>
  <c r="H301" i="19"/>
  <c r="I301" i="19"/>
  <c r="J301" i="19"/>
  <c r="K301" i="19"/>
  <c r="L301" i="19"/>
  <c r="M301" i="19"/>
  <c r="N301" i="19"/>
  <c r="O301" i="19"/>
  <c r="P301" i="19"/>
  <c r="Q301" i="19"/>
  <c r="R301" i="19"/>
  <c r="S301" i="19"/>
  <c r="T301" i="19"/>
  <c r="U301" i="19"/>
  <c r="V301" i="19"/>
  <c r="W301" i="19"/>
  <c r="X301" i="19"/>
  <c r="Y301" i="19"/>
  <c r="Z301" i="19"/>
  <c r="AA301" i="19"/>
  <c r="AB301" i="19"/>
  <c r="AC301" i="19"/>
  <c r="AD301" i="19"/>
  <c r="AE301" i="19"/>
  <c r="A302" i="19"/>
  <c r="B302" i="19"/>
  <c r="C302" i="19"/>
  <c r="D302" i="19"/>
  <c r="E302" i="19"/>
  <c r="F302" i="19"/>
  <c r="G302" i="19"/>
  <c r="H302" i="19"/>
  <c r="I302" i="19"/>
  <c r="J302" i="19"/>
  <c r="K302" i="19"/>
  <c r="L302" i="19"/>
  <c r="M302" i="19"/>
  <c r="N302" i="19"/>
  <c r="O302" i="19"/>
  <c r="P302" i="19"/>
  <c r="Q302" i="19"/>
  <c r="R302" i="19"/>
  <c r="S302" i="19"/>
  <c r="T302" i="19"/>
  <c r="U302" i="19"/>
  <c r="V302" i="19"/>
  <c r="W302" i="19"/>
  <c r="X302" i="19"/>
  <c r="Y302" i="19"/>
  <c r="Z302" i="19"/>
  <c r="AA302" i="19"/>
  <c r="AB302" i="19"/>
  <c r="AC302" i="19"/>
  <c r="AD302" i="19"/>
  <c r="AE302" i="19"/>
  <c r="A303" i="19"/>
  <c r="B303" i="19"/>
  <c r="C303" i="19"/>
  <c r="D303" i="19"/>
  <c r="E303" i="19"/>
  <c r="F303" i="19"/>
  <c r="G303" i="19"/>
  <c r="H303" i="19"/>
  <c r="I303" i="19"/>
  <c r="J303" i="19"/>
  <c r="K303" i="19"/>
  <c r="L303" i="19"/>
  <c r="M303" i="19"/>
  <c r="N303" i="19"/>
  <c r="O303" i="19"/>
  <c r="P303" i="19"/>
  <c r="Q303" i="19"/>
  <c r="R303" i="19"/>
  <c r="S303" i="19"/>
  <c r="T303" i="19"/>
  <c r="U303" i="19"/>
  <c r="V303" i="19"/>
  <c r="W303" i="19"/>
  <c r="X303" i="19"/>
  <c r="Y303" i="19"/>
  <c r="Z303" i="19"/>
  <c r="AA303" i="19"/>
  <c r="AB303" i="19"/>
  <c r="AC303" i="19"/>
  <c r="AD303" i="19"/>
  <c r="AE303" i="19"/>
  <c r="A304" i="19"/>
  <c r="B304" i="19"/>
  <c r="C304" i="19"/>
  <c r="D304" i="19"/>
  <c r="E304" i="19"/>
  <c r="F304" i="19"/>
  <c r="G304" i="19"/>
  <c r="H304" i="19"/>
  <c r="I304" i="19"/>
  <c r="J304" i="19"/>
  <c r="K304" i="19"/>
  <c r="L304" i="19"/>
  <c r="M304" i="19"/>
  <c r="N304" i="19"/>
  <c r="O304" i="19"/>
  <c r="P304" i="19"/>
  <c r="Q304" i="19"/>
  <c r="R304" i="19"/>
  <c r="S304" i="19"/>
  <c r="T304" i="19"/>
  <c r="U304" i="19"/>
  <c r="V304" i="19"/>
  <c r="W304" i="19"/>
  <c r="X304" i="19"/>
  <c r="Y304" i="19"/>
  <c r="Z304" i="19"/>
  <c r="AA304" i="19"/>
  <c r="AB304" i="19"/>
  <c r="AC304" i="19"/>
  <c r="AD304" i="19"/>
  <c r="AE304" i="19"/>
  <c r="A305" i="19"/>
  <c r="B305" i="19"/>
  <c r="C305" i="19"/>
  <c r="D305" i="19"/>
  <c r="E305" i="19"/>
  <c r="F305" i="19"/>
  <c r="G305" i="19"/>
  <c r="H305" i="19"/>
  <c r="I305" i="19"/>
  <c r="J305" i="19"/>
  <c r="K305" i="19"/>
  <c r="L305" i="19"/>
  <c r="M305" i="19"/>
  <c r="N305" i="19"/>
  <c r="O305" i="19"/>
  <c r="P305" i="19"/>
  <c r="Q305" i="19"/>
  <c r="R305" i="19"/>
  <c r="S305" i="19"/>
  <c r="T305" i="19"/>
  <c r="U305" i="19"/>
  <c r="V305" i="19"/>
  <c r="W305" i="19"/>
  <c r="X305" i="19"/>
  <c r="Y305" i="19"/>
  <c r="Z305" i="19"/>
  <c r="AA305" i="19"/>
  <c r="AB305" i="19"/>
  <c r="AC305" i="19"/>
  <c r="AD305" i="19"/>
  <c r="AE305" i="19"/>
  <c r="A306" i="19"/>
  <c r="B306" i="19"/>
  <c r="C306" i="19"/>
  <c r="D306" i="19"/>
  <c r="E306" i="19"/>
  <c r="F306" i="19"/>
  <c r="G306" i="19"/>
  <c r="H306" i="19"/>
  <c r="I306" i="19"/>
  <c r="J306" i="19"/>
  <c r="K306" i="19"/>
  <c r="L306" i="19"/>
  <c r="M306" i="19"/>
  <c r="N306" i="19"/>
  <c r="O306" i="19"/>
  <c r="P306" i="19"/>
  <c r="Q306" i="19"/>
  <c r="R306" i="19"/>
  <c r="S306" i="19"/>
  <c r="T306" i="19"/>
  <c r="U306" i="19"/>
  <c r="V306" i="19"/>
  <c r="W306" i="19"/>
  <c r="X306" i="19"/>
  <c r="Y306" i="19"/>
  <c r="Z306" i="19"/>
  <c r="AA306" i="19"/>
  <c r="AB306" i="19"/>
  <c r="AC306" i="19"/>
  <c r="AD306" i="19"/>
  <c r="AE306" i="19"/>
  <c r="A307" i="19"/>
  <c r="B307" i="19"/>
  <c r="C307" i="19"/>
  <c r="D307" i="19"/>
  <c r="E307" i="19"/>
  <c r="F307" i="19"/>
  <c r="G307" i="19"/>
  <c r="H307" i="19"/>
  <c r="I307" i="19"/>
  <c r="J307" i="19"/>
  <c r="K307" i="19"/>
  <c r="L307" i="19"/>
  <c r="M307" i="19"/>
  <c r="N307" i="19"/>
  <c r="O307" i="19"/>
  <c r="P307" i="19"/>
  <c r="Q307" i="19"/>
  <c r="R307" i="19"/>
  <c r="S307" i="19"/>
  <c r="T307" i="19"/>
  <c r="U307" i="19"/>
  <c r="V307" i="19"/>
  <c r="W307" i="19"/>
  <c r="X307" i="19"/>
  <c r="Y307" i="19"/>
  <c r="Z307" i="19"/>
  <c r="AA307" i="19"/>
  <c r="AB307" i="19"/>
  <c r="AC307" i="19"/>
  <c r="AD307" i="19"/>
  <c r="AE307" i="19"/>
  <c r="A308" i="19"/>
  <c r="B308" i="19"/>
  <c r="C308" i="19"/>
  <c r="D308" i="19"/>
  <c r="E308" i="19"/>
  <c r="F308" i="19"/>
  <c r="G308" i="19"/>
  <c r="H308" i="19"/>
  <c r="I308" i="19"/>
  <c r="J308" i="19"/>
  <c r="K308" i="19"/>
  <c r="L308" i="19"/>
  <c r="M308" i="19"/>
  <c r="N308" i="19"/>
  <c r="O308" i="19"/>
  <c r="P308" i="19"/>
  <c r="Q308" i="19"/>
  <c r="R308" i="19"/>
  <c r="S308" i="19"/>
  <c r="T308" i="19"/>
  <c r="U308" i="19"/>
  <c r="V308" i="19"/>
  <c r="W308" i="19"/>
  <c r="X308" i="19"/>
  <c r="Y308" i="19"/>
  <c r="Z308" i="19"/>
  <c r="AA308" i="19"/>
  <c r="AB308" i="19"/>
  <c r="AC308" i="19"/>
  <c r="AD308" i="19"/>
  <c r="AE308" i="19"/>
  <c r="A309" i="19"/>
  <c r="B309" i="19"/>
  <c r="C309" i="19"/>
  <c r="D309" i="19"/>
  <c r="E309" i="19"/>
  <c r="F309" i="19"/>
  <c r="G309" i="19"/>
  <c r="H309" i="19"/>
  <c r="I309" i="19"/>
  <c r="J309" i="19"/>
  <c r="K309" i="19"/>
  <c r="L309" i="19"/>
  <c r="M309" i="19"/>
  <c r="N309" i="19"/>
  <c r="O309" i="19"/>
  <c r="P309" i="19"/>
  <c r="Q309" i="19"/>
  <c r="R309" i="19"/>
  <c r="S309" i="19"/>
  <c r="T309" i="19"/>
  <c r="U309" i="19"/>
  <c r="V309" i="19"/>
  <c r="W309" i="19"/>
  <c r="X309" i="19"/>
  <c r="Y309" i="19"/>
  <c r="Z309" i="19"/>
  <c r="AA309" i="19"/>
  <c r="AB309" i="19"/>
  <c r="AC309" i="19"/>
  <c r="AD309" i="19"/>
  <c r="AE309" i="19"/>
  <c r="A310" i="19"/>
  <c r="B310" i="19"/>
  <c r="C310" i="19"/>
  <c r="D310" i="19"/>
  <c r="E310" i="19"/>
  <c r="F310" i="19"/>
  <c r="G310" i="19"/>
  <c r="H310" i="19"/>
  <c r="I310" i="19"/>
  <c r="J310" i="19"/>
  <c r="K310" i="19"/>
  <c r="L310" i="19"/>
  <c r="M310" i="19"/>
  <c r="N310" i="19"/>
  <c r="O310" i="19"/>
  <c r="P310" i="19"/>
  <c r="Q310" i="19"/>
  <c r="R310" i="19"/>
  <c r="S310" i="19"/>
  <c r="T310" i="19"/>
  <c r="U310" i="19"/>
  <c r="V310" i="19"/>
  <c r="W310" i="19"/>
  <c r="X310" i="19"/>
  <c r="Y310" i="19"/>
  <c r="Z310" i="19"/>
  <c r="AA310" i="19"/>
  <c r="AB310" i="19"/>
  <c r="AC310" i="19"/>
  <c r="AD310" i="19"/>
  <c r="AE310" i="19"/>
  <c r="A311" i="19"/>
  <c r="B311" i="19"/>
  <c r="C311" i="19"/>
  <c r="D311" i="19"/>
  <c r="E311" i="19"/>
  <c r="F311" i="19"/>
  <c r="G311" i="19"/>
  <c r="H311" i="19"/>
  <c r="I311" i="19"/>
  <c r="J311" i="19"/>
  <c r="K311" i="19"/>
  <c r="L311" i="19"/>
  <c r="M311" i="19"/>
  <c r="N311" i="19"/>
  <c r="O311" i="19"/>
  <c r="P311" i="19"/>
  <c r="Q311" i="19"/>
  <c r="R311" i="19"/>
  <c r="S311" i="19"/>
  <c r="T311" i="19"/>
  <c r="U311" i="19"/>
  <c r="V311" i="19"/>
  <c r="W311" i="19"/>
  <c r="X311" i="19"/>
  <c r="Y311" i="19"/>
  <c r="Z311" i="19"/>
  <c r="AA311" i="19"/>
  <c r="AB311" i="19"/>
  <c r="AC311" i="19"/>
  <c r="AD311" i="19"/>
  <c r="AE311" i="19"/>
  <c r="A312" i="19"/>
  <c r="B312" i="19"/>
  <c r="C312" i="19"/>
  <c r="D312" i="19"/>
  <c r="E312" i="19"/>
  <c r="F312" i="19"/>
  <c r="G312" i="19"/>
  <c r="H312" i="19"/>
  <c r="I312" i="19"/>
  <c r="J312" i="19"/>
  <c r="K312" i="19"/>
  <c r="L312" i="19"/>
  <c r="M312" i="19"/>
  <c r="N312" i="19"/>
  <c r="O312" i="19"/>
  <c r="P312" i="19"/>
  <c r="Q312" i="19"/>
  <c r="R312" i="19"/>
  <c r="S312" i="19"/>
  <c r="T312" i="19"/>
  <c r="U312" i="19"/>
  <c r="V312" i="19"/>
  <c r="W312" i="19"/>
  <c r="X312" i="19"/>
  <c r="Y312" i="19"/>
  <c r="Z312" i="19"/>
  <c r="AA312" i="19"/>
  <c r="AB312" i="19"/>
  <c r="AC312" i="19"/>
  <c r="AD312" i="19"/>
  <c r="AE312" i="19"/>
  <c r="A313" i="19"/>
  <c r="B313" i="19"/>
  <c r="C313" i="19"/>
  <c r="D313" i="19"/>
  <c r="E313" i="19"/>
  <c r="F313" i="19"/>
  <c r="G313" i="19"/>
  <c r="H313" i="19"/>
  <c r="I313" i="19"/>
  <c r="J313" i="19"/>
  <c r="K313" i="19"/>
  <c r="L313" i="19"/>
  <c r="M313" i="19"/>
  <c r="N313" i="19"/>
  <c r="O313" i="19"/>
  <c r="P313" i="19"/>
  <c r="Q313" i="19"/>
  <c r="R313" i="19"/>
  <c r="S313" i="19"/>
  <c r="T313" i="19"/>
  <c r="U313" i="19"/>
  <c r="V313" i="19"/>
  <c r="W313" i="19"/>
  <c r="X313" i="19"/>
  <c r="Y313" i="19"/>
  <c r="Z313" i="19"/>
  <c r="AA313" i="19"/>
  <c r="AB313" i="19"/>
  <c r="AC313" i="19"/>
  <c r="AD313" i="19"/>
  <c r="AE313" i="19"/>
  <c r="A314" i="19"/>
  <c r="B314" i="19"/>
  <c r="C314" i="19"/>
  <c r="D314" i="19"/>
  <c r="E314" i="19"/>
  <c r="F314" i="19"/>
  <c r="G314" i="19"/>
  <c r="H314" i="19"/>
  <c r="I314" i="19"/>
  <c r="J314" i="19"/>
  <c r="K314" i="19"/>
  <c r="L314" i="19"/>
  <c r="M314" i="19"/>
  <c r="N314" i="19"/>
  <c r="O314" i="19"/>
  <c r="P314" i="19"/>
  <c r="Q314" i="19"/>
  <c r="R314" i="19"/>
  <c r="S314" i="19"/>
  <c r="T314" i="19"/>
  <c r="U314" i="19"/>
  <c r="V314" i="19"/>
  <c r="W314" i="19"/>
  <c r="X314" i="19"/>
  <c r="Y314" i="19"/>
  <c r="Z314" i="19"/>
  <c r="AA314" i="19"/>
  <c r="AB314" i="19"/>
  <c r="AC314" i="19"/>
  <c r="AD314" i="19"/>
  <c r="AE314" i="19"/>
  <c r="A315" i="19"/>
  <c r="B315" i="19"/>
  <c r="C315" i="19"/>
  <c r="D315" i="19"/>
  <c r="E315" i="19"/>
  <c r="F315" i="19"/>
  <c r="G315" i="19"/>
  <c r="H315" i="19"/>
  <c r="I315" i="19"/>
  <c r="J315" i="19"/>
  <c r="K315" i="19"/>
  <c r="L315" i="19"/>
  <c r="M315" i="19"/>
  <c r="N315" i="19"/>
  <c r="O315" i="19"/>
  <c r="P315" i="19"/>
  <c r="Q315" i="19"/>
  <c r="R315" i="19"/>
  <c r="S315" i="19"/>
  <c r="T315" i="19"/>
  <c r="U315" i="19"/>
  <c r="V315" i="19"/>
  <c r="W315" i="19"/>
  <c r="X315" i="19"/>
  <c r="Y315" i="19"/>
  <c r="Z315" i="19"/>
  <c r="AA315" i="19"/>
  <c r="AB315" i="19"/>
  <c r="AC315" i="19"/>
  <c r="AD315" i="19"/>
  <c r="AE315" i="19"/>
  <c r="A316" i="19"/>
  <c r="B316" i="19"/>
  <c r="C316" i="19"/>
  <c r="D316" i="19"/>
  <c r="E316" i="19"/>
  <c r="F316" i="19"/>
  <c r="G316" i="19"/>
  <c r="H316" i="19"/>
  <c r="I316" i="19"/>
  <c r="J316" i="19"/>
  <c r="K316" i="19"/>
  <c r="L316" i="19"/>
  <c r="M316" i="19"/>
  <c r="N316" i="19"/>
  <c r="O316" i="19"/>
  <c r="P316" i="19"/>
  <c r="Q316" i="19"/>
  <c r="R316" i="19"/>
  <c r="S316" i="19"/>
  <c r="T316" i="19"/>
  <c r="U316" i="19"/>
  <c r="V316" i="19"/>
  <c r="W316" i="19"/>
  <c r="X316" i="19"/>
  <c r="Y316" i="19"/>
  <c r="Z316" i="19"/>
  <c r="AA316" i="19"/>
  <c r="AB316" i="19"/>
  <c r="AC316" i="19"/>
  <c r="AD316" i="19"/>
  <c r="AE316" i="19"/>
  <c r="A317" i="19"/>
  <c r="B317" i="19"/>
  <c r="C317" i="19"/>
  <c r="D317" i="19"/>
  <c r="E317" i="19"/>
  <c r="F317" i="19"/>
  <c r="G317" i="19"/>
  <c r="H317" i="19"/>
  <c r="I317" i="19"/>
  <c r="J317" i="19"/>
  <c r="K317" i="19"/>
  <c r="L317" i="19"/>
  <c r="M317" i="19"/>
  <c r="N317" i="19"/>
  <c r="O317" i="19"/>
  <c r="P317" i="19"/>
  <c r="Q317" i="19"/>
  <c r="R317" i="19"/>
  <c r="S317" i="19"/>
  <c r="T317" i="19"/>
  <c r="U317" i="19"/>
  <c r="V317" i="19"/>
  <c r="W317" i="19"/>
  <c r="X317" i="19"/>
  <c r="Y317" i="19"/>
  <c r="Z317" i="19"/>
  <c r="AA317" i="19"/>
  <c r="AB317" i="19"/>
  <c r="AC317" i="19"/>
  <c r="AD317" i="19"/>
  <c r="AE317" i="19"/>
  <c r="A318" i="19"/>
  <c r="B318" i="19"/>
  <c r="C318" i="19"/>
  <c r="D318" i="19"/>
  <c r="E318" i="19"/>
  <c r="F318" i="19"/>
  <c r="G318" i="19"/>
  <c r="H318" i="19"/>
  <c r="I318" i="19"/>
  <c r="J318" i="19"/>
  <c r="K318" i="19"/>
  <c r="L318" i="19"/>
  <c r="M318" i="19"/>
  <c r="N318" i="19"/>
  <c r="O318" i="19"/>
  <c r="P318" i="19"/>
  <c r="Q318" i="19"/>
  <c r="R318" i="19"/>
  <c r="S318" i="19"/>
  <c r="T318" i="19"/>
  <c r="U318" i="19"/>
  <c r="V318" i="19"/>
  <c r="W318" i="19"/>
  <c r="X318" i="19"/>
  <c r="Y318" i="19"/>
  <c r="Z318" i="19"/>
  <c r="AA318" i="19"/>
  <c r="AB318" i="19"/>
  <c r="AC318" i="19"/>
  <c r="AD318" i="19"/>
  <c r="AE318" i="19"/>
  <c r="A319" i="19"/>
  <c r="B319" i="19"/>
  <c r="C319" i="19"/>
  <c r="D319" i="19"/>
  <c r="E319" i="19"/>
  <c r="F319" i="19"/>
  <c r="G319" i="19"/>
  <c r="H319" i="19"/>
  <c r="I319" i="19"/>
  <c r="J319" i="19"/>
  <c r="K319" i="19"/>
  <c r="L319" i="19"/>
  <c r="M319" i="19"/>
  <c r="N319" i="19"/>
  <c r="O319" i="19"/>
  <c r="P319" i="19"/>
  <c r="Q319" i="19"/>
  <c r="R319" i="19"/>
  <c r="S319" i="19"/>
  <c r="T319" i="19"/>
  <c r="U319" i="19"/>
  <c r="V319" i="19"/>
  <c r="W319" i="19"/>
  <c r="X319" i="19"/>
  <c r="Y319" i="19"/>
  <c r="Z319" i="19"/>
  <c r="AA319" i="19"/>
  <c r="AB319" i="19"/>
  <c r="AC319" i="19"/>
  <c r="AD319" i="19"/>
  <c r="AE319" i="19"/>
  <c r="A320" i="19"/>
  <c r="B320" i="19"/>
  <c r="C320" i="19"/>
  <c r="D320" i="19"/>
  <c r="E320" i="19"/>
  <c r="F320" i="19"/>
  <c r="G320" i="19"/>
  <c r="H320" i="19"/>
  <c r="I320" i="19"/>
  <c r="J320" i="19"/>
  <c r="K320" i="19"/>
  <c r="L320" i="19"/>
  <c r="M320" i="19"/>
  <c r="N320" i="19"/>
  <c r="O320" i="19"/>
  <c r="P320" i="19"/>
  <c r="Q320" i="19"/>
  <c r="R320" i="19"/>
  <c r="S320" i="19"/>
  <c r="T320" i="19"/>
  <c r="U320" i="19"/>
  <c r="V320" i="19"/>
  <c r="W320" i="19"/>
  <c r="X320" i="19"/>
  <c r="Y320" i="19"/>
  <c r="Z320" i="19"/>
  <c r="AA320" i="19"/>
  <c r="AB320" i="19"/>
  <c r="AC320" i="19"/>
  <c r="AD320" i="19"/>
  <c r="AE320" i="19"/>
  <c r="A321" i="19"/>
  <c r="B321" i="19"/>
  <c r="C321" i="19"/>
  <c r="D321" i="19"/>
  <c r="E321" i="19"/>
  <c r="F321" i="19"/>
  <c r="G321" i="19"/>
  <c r="H321" i="19"/>
  <c r="I321" i="19"/>
  <c r="J321" i="19"/>
  <c r="K321" i="19"/>
  <c r="L321" i="19"/>
  <c r="M321" i="19"/>
  <c r="N321" i="19"/>
  <c r="O321" i="19"/>
  <c r="P321" i="19"/>
  <c r="Q321" i="19"/>
  <c r="R321" i="19"/>
  <c r="S321" i="19"/>
  <c r="T321" i="19"/>
  <c r="U321" i="19"/>
  <c r="V321" i="19"/>
  <c r="W321" i="19"/>
  <c r="X321" i="19"/>
  <c r="Y321" i="19"/>
  <c r="Z321" i="19"/>
  <c r="AA321" i="19"/>
  <c r="AB321" i="19"/>
  <c r="AC321" i="19"/>
  <c r="AD321" i="19"/>
  <c r="AE321" i="19"/>
  <c r="A322" i="19"/>
  <c r="B322" i="19"/>
  <c r="C322" i="19"/>
  <c r="D322" i="19"/>
  <c r="E322" i="19"/>
  <c r="F322" i="19"/>
  <c r="G322" i="19"/>
  <c r="H322" i="19"/>
  <c r="I322" i="19"/>
  <c r="J322" i="19"/>
  <c r="K322" i="19"/>
  <c r="L322" i="19"/>
  <c r="M322" i="19"/>
  <c r="N322" i="19"/>
  <c r="O322" i="19"/>
  <c r="P322" i="19"/>
  <c r="Q322" i="19"/>
  <c r="R322" i="19"/>
  <c r="S322" i="19"/>
  <c r="T322" i="19"/>
  <c r="U322" i="19"/>
  <c r="V322" i="19"/>
  <c r="W322" i="19"/>
  <c r="X322" i="19"/>
  <c r="Y322" i="19"/>
  <c r="Z322" i="19"/>
  <c r="AA322" i="19"/>
  <c r="AB322" i="19"/>
  <c r="AC322" i="19"/>
  <c r="AD322" i="19"/>
  <c r="AE322" i="19"/>
  <c r="A323" i="19"/>
  <c r="B323" i="19"/>
  <c r="C323" i="19"/>
  <c r="D323" i="19"/>
  <c r="E323" i="19"/>
  <c r="F323" i="19"/>
  <c r="G323" i="19"/>
  <c r="H323" i="19"/>
  <c r="I323" i="19"/>
  <c r="J323" i="19"/>
  <c r="K323" i="19"/>
  <c r="L323" i="19"/>
  <c r="M323" i="19"/>
  <c r="N323" i="19"/>
  <c r="O323" i="19"/>
  <c r="P323" i="19"/>
  <c r="Q323" i="19"/>
  <c r="R323" i="19"/>
  <c r="S323" i="19"/>
  <c r="T323" i="19"/>
  <c r="U323" i="19"/>
  <c r="V323" i="19"/>
  <c r="W323" i="19"/>
  <c r="X323" i="19"/>
  <c r="Y323" i="19"/>
  <c r="Z323" i="19"/>
  <c r="AA323" i="19"/>
  <c r="AB323" i="19"/>
  <c r="AC323" i="19"/>
  <c r="AD323" i="19"/>
  <c r="AE323" i="19"/>
  <c r="A324" i="19"/>
  <c r="B324" i="19"/>
  <c r="C324" i="19"/>
  <c r="D324" i="19"/>
  <c r="E324" i="19"/>
  <c r="F324" i="19"/>
  <c r="G324" i="19"/>
  <c r="H324" i="19"/>
  <c r="I324" i="19"/>
  <c r="J324" i="19"/>
  <c r="K324" i="19"/>
  <c r="L324" i="19"/>
  <c r="M324" i="19"/>
  <c r="N324" i="19"/>
  <c r="O324" i="19"/>
  <c r="P324" i="19"/>
  <c r="Q324" i="19"/>
  <c r="R324" i="19"/>
  <c r="S324" i="19"/>
  <c r="T324" i="19"/>
  <c r="U324" i="19"/>
  <c r="V324" i="19"/>
  <c r="W324" i="19"/>
  <c r="X324" i="19"/>
  <c r="Y324" i="19"/>
  <c r="Z324" i="19"/>
  <c r="AA324" i="19"/>
  <c r="AB324" i="19"/>
  <c r="AC324" i="19"/>
  <c r="AD324" i="19"/>
  <c r="AE324" i="19"/>
  <c r="A325" i="19"/>
  <c r="B325" i="19"/>
  <c r="C325" i="19"/>
  <c r="D325" i="19"/>
  <c r="E325" i="19"/>
  <c r="F325" i="19"/>
  <c r="G325" i="19"/>
  <c r="H325" i="19"/>
  <c r="I325" i="19"/>
  <c r="J325" i="19"/>
  <c r="K325" i="19"/>
  <c r="L325" i="19"/>
  <c r="M325" i="19"/>
  <c r="N325" i="19"/>
  <c r="O325" i="19"/>
  <c r="P325" i="19"/>
  <c r="Q325" i="19"/>
  <c r="R325" i="19"/>
  <c r="S325" i="19"/>
  <c r="T325" i="19"/>
  <c r="U325" i="19"/>
  <c r="V325" i="19"/>
  <c r="W325" i="19"/>
  <c r="X325" i="19"/>
  <c r="Y325" i="19"/>
  <c r="Z325" i="19"/>
  <c r="AA325" i="19"/>
  <c r="AB325" i="19"/>
  <c r="AC325" i="19"/>
  <c r="AD325" i="19"/>
  <c r="AE325" i="19"/>
  <c r="A326" i="19"/>
  <c r="B326" i="19"/>
  <c r="C326" i="19"/>
  <c r="D326" i="19"/>
  <c r="E326" i="19"/>
  <c r="F326" i="19"/>
  <c r="G326" i="19"/>
  <c r="H326" i="19"/>
  <c r="I326" i="19"/>
  <c r="J326" i="19"/>
  <c r="K326" i="19"/>
  <c r="L326" i="19"/>
  <c r="M326" i="19"/>
  <c r="N326" i="19"/>
  <c r="O326" i="19"/>
  <c r="P326" i="19"/>
  <c r="Q326" i="19"/>
  <c r="R326" i="19"/>
  <c r="S326" i="19"/>
  <c r="T326" i="19"/>
  <c r="U326" i="19"/>
  <c r="V326" i="19"/>
  <c r="W326" i="19"/>
  <c r="X326" i="19"/>
  <c r="Y326" i="19"/>
  <c r="Z326" i="19"/>
  <c r="AA326" i="19"/>
  <c r="AB326" i="19"/>
  <c r="AC326" i="19"/>
  <c r="AD326" i="19"/>
  <c r="AE326" i="19"/>
  <c r="A327" i="19"/>
  <c r="B327" i="19"/>
  <c r="C327" i="19"/>
  <c r="D327" i="19"/>
  <c r="E327" i="19"/>
  <c r="F327" i="19"/>
  <c r="G327" i="19"/>
  <c r="H327" i="19"/>
  <c r="I327" i="19"/>
  <c r="J327" i="19"/>
  <c r="K327" i="19"/>
  <c r="L327" i="19"/>
  <c r="M327" i="19"/>
  <c r="N327" i="19"/>
  <c r="O327" i="19"/>
  <c r="P327" i="19"/>
  <c r="Q327" i="19"/>
  <c r="R327" i="19"/>
  <c r="S327" i="19"/>
  <c r="T327" i="19"/>
  <c r="U327" i="19"/>
  <c r="V327" i="19"/>
  <c r="W327" i="19"/>
  <c r="X327" i="19"/>
  <c r="Y327" i="19"/>
  <c r="Z327" i="19"/>
  <c r="AA327" i="19"/>
  <c r="AB327" i="19"/>
  <c r="AC327" i="19"/>
  <c r="AD327" i="19"/>
  <c r="AE327" i="19"/>
  <c r="A328" i="19"/>
  <c r="B328" i="19"/>
  <c r="C328" i="19"/>
  <c r="D328" i="19"/>
  <c r="E328" i="19"/>
  <c r="F328" i="19"/>
  <c r="G328" i="19"/>
  <c r="H328" i="19"/>
  <c r="I328" i="19"/>
  <c r="J328" i="19"/>
  <c r="K328" i="19"/>
  <c r="L328" i="19"/>
  <c r="M328" i="19"/>
  <c r="N328" i="19"/>
  <c r="O328" i="19"/>
  <c r="P328" i="19"/>
  <c r="Q328" i="19"/>
  <c r="R328" i="19"/>
  <c r="S328" i="19"/>
  <c r="T328" i="19"/>
  <c r="U328" i="19"/>
  <c r="V328" i="19"/>
  <c r="W328" i="19"/>
  <c r="X328" i="19"/>
  <c r="Y328" i="19"/>
  <c r="Z328" i="19"/>
  <c r="AA328" i="19"/>
  <c r="AB328" i="19"/>
  <c r="AC328" i="19"/>
  <c r="AD328" i="19"/>
  <c r="AE328" i="19"/>
  <c r="A329" i="19"/>
  <c r="B329" i="19"/>
  <c r="C329" i="19"/>
  <c r="D329" i="19"/>
  <c r="E329" i="19"/>
  <c r="F329" i="19"/>
  <c r="G329" i="19"/>
  <c r="H329" i="19"/>
  <c r="I329" i="19"/>
  <c r="J329" i="19"/>
  <c r="K329" i="19"/>
  <c r="L329" i="19"/>
  <c r="M329" i="19"/>
  <c r="N329" i="19"/>
  <c r="O329" i="19"/>
  <c r="P329" i="19"/>
  <c r="Q329" i="19"/>
  <c r="R329" i="19"/>
  <c r="S329" i="19"/>
  <c r="T329" i="19"/>
  <c r="U329" i="19"/>
  <c r="V329" i="19"/>
  <c r="W329" i="19"/>
  <c r="X329" i="19"/>
  <c r="Y329" i="19"/>
  <c r="Z329" i="19"/>
  <c r="AA329" i="19"/>
  <c r="AB329" i="19"/>
  <c r="AC329" i="19"/>
  <c r="AD329" i="19"/>
  <c r="AE329" i="19"/>
  <c r="A330" i="19"/>
  <c r="B330" i="19"/>
  <c r="C330" i="19"/>
  <c r="D330" i="19"/>
  <c r="E330" i="19"/>
  <c r="F330" i="19"/>
  <c r="G330" i="19"/>
  <c r="H330" i="19"/>
  <c r="I330" i="19"/>
  <c r="J330" i="19"/>
  <c r="K330" i="19"/>
  <c r="L330" i="19"/>
  <c r="M330" i="19"/>
  <c r="N330" i="19"/>
  <c r="O330" i="19"/>
  <c r="P330" i="19"/>
  <c r="Q330" i="19"/>
  <c r="R330" i="19"/>
  <c r="S330" i="19"/>
  <c r="T330" i="19"/>
  <c r="U330" i="19"/>
  <c r="V330" i="19"/>
  <c r="W330" i="19"/>
  <c r="X330" i="19"/>
  <c r="Y330" i="19"/>
  <c r="Z330" i="19"/>
  <c r="AA330" i="19"/>
  <c r="AB330" i="19"/>
  <c r="AC330" i="19"/>
  <c r="AD330" i="19"/>
  <c r="AE330" i="19"/>
  <c r="A331" i="19"/>
  <c r="B331" i="19"/>
  <c r="C331" i="19"/>
  <c r="D331" i="19"/>
  <c r="E331" i="19"/>
  <c r="F331" i="19"/>
  <c r="G331" i="19"/>
  <c r="H331" i="19"/>
  <c r="I331" i="19"/>
  <c r="J331" i="19"/>
  <c r="K331" i="19"/>
  <c r="L331" i="19"/>
  <c r="M331" i="19"/>
  <c r="N331" i="19"/>
  <c r="O331" i="19"/>
  <c r="P331" i="19"/>
  <c r="Q331" i="19"/>
  <c r="R331" i="19"/>
  <c r="S331" i="19"/>
  <c r="T331" i="19"/>
  <c r="U331" i="19"/>
  <c r="V331" i="19"/>
  <c r="W331" i="19"/>
  <c r="X331" i="19"/>
  <c r="Y331" i="19"/>
  <c r="Z331" i="19"/>
  <c r="AA331" i="19"/>
  <c r="AB331" i="19"/>
  <c r="AC331" i="19"/>
  <c r="AD331" i="19"/>
  <c r="AE331" i="19"/>
  <c r="A332" i="19"/>
  <c r="B332" i="19"/>
  <c r="C332" i="19"/>
  <c r="D332" i="19"/>
  <c r="E332" i="19"/>
  <c r="F332" i="19"/>
  <c r="G332" i="19"/>
  <c r="H332" i="19"/>
  <c r="I332" i="19"/>
  <c r="J332" i="19"/>
  <c r="K332" i="19"/>
  <c r="L332" i="19"/>
  <c r="M332" i="19"/>
  <c r="N332" i="19"/>
  <c r="O332" i="19"/>
  <c r="P332" i="19"/>
  <c r="Q332" i="19"/>
  <c r="R332" i="19"/>
  <c r="S332" i="19"/>
  <c r="T332" i="19"/>
  <c r="U332" i="19"/>
  <c r="V332" i="19"/>
  <c r="W332" i="19"/>
  <c r="X332" i="19"/>
  <c r="Y332" i="19"/>
  <c r="Z332" i="19"/>
  <c r="AA332" i="19"/>
  <c r="AB332" i="19"/>
  <c r="AC332" i="19"/>
  <c r="AD332" i="19"/>
  <c r="AE332" i="19"/>
  <c r="A333" i="19"/>
  <c r="B333" i="19"/>
  <c r="C333" i="19"/>
  <c r="D333" i="19"/>
  <c r="E333" i="19"/>
  <c r="F333" i="19"/>
  <c r="G333" i="19"/>
  <c r="H333" i="19"/>
  <c r="I333" i="19"/>
  <c r="J333" i="19"/>
  <c r="K333" i="19"/>
  <c r="L333" i="19"/>
  <c r="M333" i="19"/>
  <c r="N333" i="19"/>
  <c r="O333" i="19"/>
  <c r="P333" i="19"/>
  <c r="Q333" i="19"/>
  <c r="R333" i="19"/>
  <c r="S333" i="19"/>
  <c r="T333" i="19"/>
  <c r="U333" i="19"/>
  <c r="V333" i="19"/>
  <c r="W333" i="19"/>
  <c r="X333" i="19"/>
  <c r="Y333" i="19"/>
  <c r="Z333" i="19"/>
  <c r="AA333" i="19"/>
  <c r="AB333" i="19"/>
  <c r="AC333" i="19"/>
  <c r="AD333" i="19"/>
  <c r="AE333" i="19"/>
  <c r="A334" i="19"/>
  <c r="B334" i="19"/>
  <c r="C334" i="19"/>
  <c r="D334" i="19"/>
  <c r="E334" i="19"/>
  <c r="F334" i="19"/>
  <c r="G334" i="19"/>
  <c r="H334" i="19"/>
  <c r="I334" i="19"/>
  <c r="J334" i="19"/>
  <c r="K334" i="19"/>
  <c r="L334" i="19"/>
  <c r="M334" i="19"/>
  <c r="N334" i="19"/>
  <c r="O334" i="19"/>
  <c r="P334" i="19"/>
  <c r="Q334" i="19"/>
  <c r="R334" i="19"/>
  <c r="S334" i="19"/>
  <c r="T334" i="19"/>
  <c r="U334" i="19"/>
  <c r="V334" i="19"/>
  <c r="W334" i="19"/>
  <c r="X334" i="19"/>
  <c r="Y334" i="19"/>
  <c r="Z334" i="19"/>
  <c r="AA334" i="19"/>
  <c r="AB334" i="19"/>
  <c r="AC334" i="19"/>
  <c r="AD334" i="19"/>
  <c r="AE334" i="19"/>
  <c r="A335" i="19"/>
  <c r="B335" i="19"/>
  <c r="C335" i="19"/>
  <c r="D335" i="19"/>
  <c r="E335" i="19"/>
  <c r="F335" i="19"/>
  <c r="G335" i="19"/>
  <c r="H335" i="19"/>
  <c r="I335" i="19"/>
  <c r="J335" i="19"/>
  <c r="K335" i="19"/>
  <c r="L335" i="19"/>
  <c r="M335" i="19"/>
  <c r="N335" i="19"/>
  <c r="O335" i="19"/>
  <c r="P335" i="19"/>
  <c r="Q335" i="19"/>
  <c r="R335" i="19"/>
  <c r="S335" i="19"/>
  <c r="T335" i="19"/>
  <c r="U335" i="19"/>
  <c r="V335" i="19"/>
  <c r="W335" i="19"/>
  <c r="X335" i="19"/>
  <c r="Y335" i="19"/>
  <c r="Z335" i="19"/>
  <c r="AA335" i="19"/>
  <c r="AB335" i="19"/>
  <c r="AC335" i="19"/>
  <c r="AD335" i="19"/>
  <c r="AE335" i="19"/>
  <c r="A336" i="19"/>
  <c r="B336" i="19"/>
  <c r="C336" i="19"/>
  <c r="D336" i="19"/>
  <c r="E336" i="19"/>
  <c r="F336" i="19"/>
  <c r="G336" i="19"/>
  <c r="H336" i="19"/>
  <c r="I336" i="19"/>
  <c r="J336" i="19"/>
  <c r="K336" i="19"/>
  <c r="L336" i="19"/>
  <c r="M336" i="19"/>
  <c r="N336" i="19"/>
  <c r="O336" i="19"/>
  <c r="P336" i="19"/>
  <c r="Q336" i="19"/>
  <c r="R336" i="19"/>
  <c r="S336" i="19"/>
  <c r="T336" i="19"/>
  <c r="U336" i="19"/>
  <c r="V336" i="19"/>
  <c r="W336" i="19"/>
  <c r="X336" i="19"/>
  <c r="Y336" i="19"/>
  <c r="Z336" i="19"/>
  <c r="AA336" i="19"/>
  <c r="AB336" i="19"/>
  <c r="AC336" i="19"/>
  <c r="AD336" i="19"/>
  <c r="AE336" i="19"/>
  <c r="A337" i="19"/>
  <c r="B337" i="19"/>
  <c r="C337" i="19"/>
  <c r="D337" i="19"/>
  <c r="E337" i="19"/>
  <c r="F337" i="19"/>
  <c r="G337" i="19"/>
  <c r="H337" i="19"/>
  <c r="I337" i="19"/>
  <c r="J337" i="19"/>
  <c r="K337" i="19"/>
  <c r="L337" i="19"/>
  <c r="M337" i="19"/>
  <c r="N337" i="19"/>
  <c r="O337" i="19"/>
  <c r="P337" i="19"/>
  <c r="Q337" i="19"/>
  <c r="R337" i="19"/>
  <c r="S337" i="19"/>
  <c r="T337" i="19"/>
  <c r="U337" i="19"/>
  <c r="V337" i="19"/>
  <c r="W337" i="19"/>
  <c r="X337" i="19"/>
  <c r="Y337" i="19"/>
  <c r="Z337" i="19"/>
  <c r="AA337" i="19"/>
  <c r="AB337" i="19"/>
  <c r="AC337" i="19"/>
  <c r="AD337" i="19"/>
  <c r="AE337" i="19"/>
  <c r="A338" i="19"/>
  <c r="B338" i="19"/>
  <c r="C338" i="19"/>
  <c r="D338" i="19"/>
  <c r="E338" i="19"/>
  <c r="F338" i="19"/>
  <c r="G338" i="19"/>
  <c r="H338" i="19"/>
  <c r="I338" i="19"/>
  <c r="J338" i="19"/>
  <c r="K338" i="19"/>
  <c r="L338" i="19"/>
  <c r="M338" i="19"/>
  <c r="N338" i="19"/>
  <c r="O338" i="19"/>
  <c r="P338" i="19"/>
  <c r="Q338" i="19"/>
  <c r="R338" i="19"/>
  <c r="S338" i="19"/>
  <c r="T338" i="19"/>
  <c r="U338" i="19"/>
  <c r="V338" i="19"/>
  <c r="W338" i="19"/>
  <c r="X338" i="19"/>
  <c r="Y338" i="19"/>
  <c r="Z338" i="19"/>
  <c r="AA338" i="19"/>
  <c r="AB338" i="19"/>
  <c r="AC338" i="19"/>
  <c r="AD338" i="19"/>
  <c r="AE338" i="19"/>
  <c r="A339" i="19"/>
  <c r="B339" i="19"/>
  <c r="C339" i="19"/>
  <c r="D339" i="19"/>
  <c r="E339" i="19"/>
  <c r="F339" i="19"/>
  <c r="G339" i="19"/>
  <c r="H339" i="19"/>
  <c r="I339" i="19"/>
  <c r="J339" i="19"/>
  <c r="K339" i="19"/>
  <c r="L339" i="19"/>
  <c r="M339" i="19"/>
  <c r="N339" i="19"/>
  <c r="O339" i="19"/>
  <c r="P339" i="19"/>
  <c r="Q339" i="19"/>
  <c r="R339" i="19"/>
  <c r="S339" i="19"/>
  <c r="T339" i="19"/>
  <c r="U339" i="19"/>
  <c r="V339" i="19"/>
  <c r="W339" i="19"/>
  <c r="X339" i="19"/>
  <c r="Y339" i="19"/>
  <c r="Z339" i="19"/>
  <c r="AA339" i="19"/>
  <c r="AB339" i="19"/>
  <c r="AC339" i="19"/>
  <c r="AD339" i="19"/>
  <c r="AE339" i="19"/>
  <c r="A340" i="19"/>
  <c r="B340" i="19"/>
  <c r="C340" i="19"/>
  <c r="D340" i="19"/>
  <c r="E340" i="19"/>
  <c r="F340" i="19"/>
  <c r="G340" i="19"/>
  <c r="H340" i="19"/>
  <c r="I340" i="19"/>
  <c r="J340" i="19"/>
  <c r="K340" i="19"/>
  <c r="L340" i="19"/>
  <c r="M340" i="19"/>
  <c r="N340" i="19"/>
  <c r="O340" i="19"/>
  <c r="P340" i="19"/>
  <c r="Q340" i="19"/>
  <c r="R340" i="19"/>
  <c r="S340" i="19"/>
  <c r="T340" i="19"/>
  <c r="U340" i="19"/>
  <c r="V340" i="19"/>
  <c r="W340" i="19"/>
  <c r="X340" i="19"/>
  <c r="Y340" i="19"/>
  <c r="Z340" i="19"/>
  <c r="AA340" i="19"/>
  <c r="AB340" i="19"/>
  <c r="AC340" i="19"/>
  <c r="AD340" i="19"/>
  <c r="AE340" i="19"/>
  <c r="A341" i="19"/>
  <c r="B341" i="19"/>
  <c r="C341" i="19"/>
  <c r="D341" i="19"/>
  <c r="E341" i="19"/>
  <c r="F341" i="19"/>
  <c r="G341" i="19"/>
  <c r="H341" i="19"/>
  <c r="I341" i="19"/>
  <c r="J341" i="19"/>
  <c r="K341" i="19"/>
  <c r="L341" i="19"/>
  <c r="M341" i="19"/>
  <c r="N341" i="19"/>
  <c r="O341" i="19"/>
  <c r="P341" i="19"/>
  <c r="Q341" i="19"/>
  <c r="R341" i="19"/>
  <c r="S341" i="19"/>
  <c r="T341" i="19"/>
  <c r="U341" i="19"/>
  <c r="V341" i="19"/>
  <c r="W341" i="19"/>
  <c r="X341" i="19"/>
  <c r="Y341" i="19"/>
  <c r="Z341" i="19"/>
  <c r="AA341" i="19"/>
  <c r="AB341" i="19"/>
  <c r="AC341" i="19"/>
  <c r="AD341" i="19"/>
  <c r="AE341" i="19"/>
  <c r="A342" i="19"/>
  <c r="B342" i="19"/>
  <c r="C342" i="19"/>
  <c r="D342" i="19"/>
  <c r="E342" i="19"/>
  <c r="F342" i="19"/>
  <c r="G342" i="19"/>
  <c r="H342" i="19"/>
  <c r="I342" i="19"/>
  <c r="J342" i="19"/>
  <c r="K342" i="19"/>
  <c r="L342" i="19"/>
  <c r="M342" i="19"/>
  <c r="N342" i="19"/>
  <c r="O342" i="19"/>
  <c r="P342" i="19"/>
  <c r="Q342" i="19"/>
  <c r="R342" i="19"/>
  <c r="S342" i="19"/>
  <c r="T342" i="19"/>
  <c r="U342" i="19"/>
  <c r="V342" i="19"/>
  <c r="W342" i="19"/>
  <c r="X342" i="19"/>
  <c r="Y342" i="19"/>
  <c r="Z342" i="19"/>
  <c r="AA342" i="19"/>
  <c r="AB342" i="19"/>
  <c r="AC342" i="19"/>
  <c r="AD342" i="19"/>
  <c r="AE342" i="19"/>
  <c r="A343" i="19"/>
  <c r="B343" i="19"/>
  <c r="C343" i="19"/>
  <c r="D343" i="19"/>
  <c r="E343" i="19"/>
  <c r="F343" i="19"/>
  <c r="G343" i="19"/>
  <c r="H343" i="19"/>
  <c r="I343" i="19"/>
  <c r="J343" i="19"/>
  <c r="K343" i="19"/>
  <c r="L343" i="19"/>
  <c r="M343" i="19"/>
  <c r="N343" i="19"/>
  <c r="O343" i="19"/>
  <c r="P343" i="19"/>
  <c r="Q343" i="19"/>
  <c r="R343" i="19"/>
  <c r="S343" i="19"/>
  <c r="T343" i="19"/>
  <c r="U343" i="19"/>
  <c r="V343" i="19"/>
  <c r="W343" i="19"/>
  <c r="X343" i="19"/>
  <c r="Y343" i="19"/>
  <c r="Z343" i="19"/>
  <c r="AA343" i="19"/>
  <c r="AB343" i="19"/>
  <c r="AC343" i="19"/>
  <c r="AD343" i="19"/>
  <c r="AE343" i="19"/>
  <c r="A344" i="19"/>
  <c r="B344" i="19"/>
  <c r="C344" i="19"/>
  <c r="D344" i="19"/>
  <c r="E344" i="19"/>
  <c r="F344" i="19"/>
  <c r="G344" i="19"/>
  <c r="H344" i="19"/>
  <c r="I344" i="19"/>
  <c r="J344" i="19"/>
  <c r="K344" i="19"/>
  <c r="L344" i="19"/>
  <c r="M344" i="19"/>
  <c r="N344" i="19"/>
  <c r="O344" i="19"/>
  <c r="P344" i="19"/>
  <c r="Q344" i="19"/>
  <c r="R344" i="19"/>
  <c r="S344" i="19"/>
  <c r="T344" i="19"/>
  <c r="U344" i="19"/>
  <c r="V344" i="19"/>
  <c r="W344" i="19"/>
  <c r="X344" i="19"/>
  <c r="Y344" i="19"/>
  <c r="Z344" i="19"/>
  <c r="AA344" i="19"/>
  <c r="AB344" i="19"/>
  <c r="AC344" i="19"/>
  <c r="AD344" i="19"/>
  <c r="AE344" i="19"/>
  <c r="A345" i="19"/>
  <c r="B345" i="19"/>
  <c r="C345" i="19"/>
  <c r="D345" i="19"/>
  <c r="E345" i="19"/>
  <c r="F345" i="19"/>
  <c r="G345" i="19"/>
  <c r="H345" i="19"/>
  <c r="I345" i="19"/>
  <c r="J345" i="19"/>
  <c r="K345" i="19"/>
  <c r="L345" i="19"/>
  <c r="M345" i="19"/>
  <c r="N345" i="19"/>
  <c r="O345" i="19"/>
  <c r="P345" i="19"/>
  <c r="Q345" i="19"/>
  <c r="R345" i="19"/>
  <c r="S345" i="19"/>
  <c r="T345" i="19"/>
  <c r="U345" i="19"/>
  <c r="V345" i="19"/>
  <c r="W345" i="19"/>
  <c r="X345" i="19"/>
  <c r="Y345" i="19"/>
  <c r="Z345" i="19"/>
  <c r="AA345" i="19"/>
  <c r="AB345" i="19"/>
  <c r="AC345" i="19"/>
  <c r="AD345" i="19"/>
  <c r="AE345" i="19"/>
  <c r="A346" i="19"/>
  <c r="B346" i="19"/>
  <c r="C346" i="19"/>
  <c r="D346" i="19"/>
  <c r="E346" i="19"/>
  <c r="F346" i="19"/>
  <c r="G346" i="19"/>
  <c r="H346" i="19"/>
  <c r="I346" i="19"/>
  <c r="J346" i="19"/>
  <c r="K346" i="19"/>
  <c r="L346" i="19"/>
  <c r="M346" i="19"/>
  <c r="N346" i="19"/>
  <c r="O346" i="19"/>
  <c r="P346" i="19"/>
  <c r="Q346" i="19"/>
  <c r="R346" i="19"/>
  <c r="S346" i="19"/>
  <c r="T346" i="19"/>
  <c r="U346" i="19"/>
  <c r="V346" i="19"/>
  <c r="W346" i="19"/>
  <c r="X346" i="19"/>
  <c r="Y346" i="19"/>
  <c r="Z346" i="19"/>
  <c r="AA346" i="19"/>
  <c r="AB346" i="19"/>
  <c r="AC346" i="19"/>
  <c r="AD346" i="19"/>
  <c r="AE346" i="19"/>
  <c r="A347" i="19"/>
  <c r="B347" i="19"/>
  <c r="C347" i="19"/>
  <c r="D347" i="19"/>
  <c r="E347" i="19"/>
  <c r="F347" i="19"/>
  <c r="G347" i="19"/>
  <c r="H347" i="19"/>
  <c r="I347" i="19"/>
  <c r="J347" i="19"/>
  <c r="K347" i="19"/>
  <c r="L347" i="19"/>
  <c r="M347" i="19"/>
  <c r="N347" i="19"/>
  <c r="O347" i="19"/>
  <c r="P347" i="19"/>
  <c r="Q347" i="19"/>
  <c r="R347" i="19"/>
  <c r="S347" i="19"/>
  <c r="T347" i="19"/>
  <c r="U347" i="19"/>
  <c r="V347" i="19"/>
  <c r="W347" i="19"/>
  <c r="X347" i="19"/>
  <c r="Y347" i="19"/>
  <c r="Z347" i="19"/>
  <c r="AA347" i="19"/>
  <c r="AB347" i="19"/>
  <c r="AC347" i="19"/>
  <c r="AD347" i="19"/>
  <c r="AE347" i="19"/>
  <c r="A348" i="19"/>
  <c r="B348" i="19"/>
  <c r="C348" i="19"/>
  <c r="D348" i="19"/>
  <c r="E348" i="19"/>
  <c r="F348" i="19"/>
  <c r="G348" i="19"/>
  <c r="H348" i="19"/>
  <c r="I348" i="19"/>
  <c r="J348" i="19"/>
  <c r="K348" i="19"/>
  <c r="L348" i="19"/>
  <c r="M348" i="19"/>
  <c r="N348" i="19"/>
  <c r="O348" i="19"/>
  <c r="P348" i="19"/>
  <c r="Q348" i="19"/>
  <c r="R348" i="19"/>
  <c r="S348" i="19"/>
  <c r="T348" i="19"/>
  <c r="U348" i="19"/>
  <c r="V348" i="19"/>
  <c r="W348" i="19"/>
  <c r="X348" i="19"/>
  <c r="Y348" i="19"/>
  <c r="Z348" i="19"/>
  <c r="AA348" i="19"/>
  <c r="AB348" i="19"/>
  <c r="AC348" i="19"/>
  <c r="AD348" i="19"/>
  <c r="AE348" i="19"/>
  <c r="A349" i="19"/>
  <c r="B349" i="19"/>
  <c r="C349" i="19"/>
  <c r="D349" i="19"/>
  <c r="E349" i="19"/>
  <c r="F349" i="19"/>
  <c r="G349" i="19"/>
  <c r="H349" i="19"/>
  <c r="I349" i="19"/>
  <c r="J349" i="19"/>
  <c r="K349" i="19"/>
  <c r="L349" i="19"/>
  <c r="M349" i="19"/>
  <c r="N349" i="19"/>
  <c r="O349" i="19"/>
  <c r="P349" i="19"/>
  <c r="Q349" i="19"/>
  <c r="R349" i="19"/>
  <c r="S349" i="19"/>
  <c r="T349" i="19"/>
  <c r="U349" i="19"/>
  <c r="V349" i="19"/>
  <c r="W349" i="19"/>
  <c r="X349" i="19"/>
  <c r="Y349" i="19"/>
  <c r="Z349" i="19"/>
  <c r="AA349" i="19"/>
  <c r="AB349" i="19"/>
  <c r="AC349" i="19"/>
  <c r="AD349" i="19"/>
  <c r="AE349" i="19"/>
  <c r="A350" i="19"/>
  <c r="B350" i="19"/>
  <c r="C350" i="19"/>
  <c r="D350" i="19"/>
  <c r="E350" i="19"/>
  <c r="F350" i="19"/>
  <c r="G350" i="19"/>
  <c r="H350" i="19"/>
  <c r="I350" i="19"/>
  <c r="J350" i="19"/>
  <c r="K350" i="19"/>
  <c r="L350" i="19"/>
  <c r="M350" i="19"/>
  <c r="N350" i="19"/>
  <c r="O350" i="19"/>
  <c r="P350" i="19"/>
  <c r="Q350" i="19"/>
  <c r="R350" i="19"/>
  <c r="S350" i="19"/>
  <c r="T350" i="19"/>
  <c r="U350" i="19"/>
  <c r="V350" i="19"/>
  <c r="W350" i="19"/>
  <c r="X350" i="19"/>
  <c r="Y350" i="19"/>
  <c r="Z350" i="19"/>
  <c r="AA350" i="19"/>
  <c r="AB350" i="19"/>
  <c r="AC350" i="19"/>
  <c r="AD350" i="19"/>
  <c r="AE350" i="19"/>
  <c r="A351" i="19"/>
  <c r="B351" i="19"/>
  <c r="C351" i="19"/>
  <c r="D351" i="19"/>
  <c r="E351" i="19"/>
  <c r="F351" i="19"/>
  <c r="G351" i="19"/>
  <c r="H351" i="19"/>
  <c r="I351" i="19"/>
  <c r="J351" i="19"/>
  <c r="K351" i="19"/>
  <c r="L351" i="19"/>
  <c r="M351" i="19"/>
  <c r="N351" i="19"/>
  <c r="O351" i="19"/>
  <c r="P351" i="19"/>
  <c r="Q351" i="19"/>
  <c r="R351" i="19"/>
  <c r="S351" i="19"/>
  <c r="T351" i="19"/>
  <c r="U351" i="19"/>
  <c r="V351" i="19"/>
  <c r="W351" i="19"/>
  <c r="X351" i="19"/>
  <c r="Y351" i="19"/>
  <c r="Z351" i="19"/>
  <c r="AA351" i="19"/>
  <c r="AB351" i="19"/>
  <c r="AC351" i="19"/>
  <c r="AD351" i="19"/>
  <c r="AE351" i="19"/>
  <c r="A352" i="19"/>
  <c r="B352" i="19"/>
  <c r="C352" i="19"/>
  <c r="D352" i="19"/>
  <c r="E352" i="19"/>
  <c r="F352" i="19"/>
  <c r="G352" i="19"/>
  <c r="H352" i="19"/>
  <c r="I352" i="19"/>
  <c r="J352" i="19"/>
  <c r="K352" i="19"/>
  <c r="L352" i="19"/>
  <c r="M352" i="19"/>
  <c r="N352" i="19"/>
  <c r="O352" i="19"/>
  <c r="P352" i="19"/>
  <c r="Q352" i="19"/>
  <c r="R352" i="19"/>
  <c r="S352" i="19"/>
  <c r="T352" i="19"/>
  <c r="U352" i="19"/>
  <c r="V352" i="19"/>
  <c r="W352" i="19"/>
  <c r="X352" i="19"/>
  <c r="Y352" i="19"/>
  <c r="Z352" i="19"/>
  <c r="AA352" i="19"/>
  <c r="AB352" i="19"/>
  <c r="AC352" i="19"/>
  <c r="AD352" i="19"/>
  <c r="AE352" i="19"/>
  <c r="A353" i="19"/>
  <c r="B353" i="19"/>
  <c r="C353" i="19"/>
  <c r="D353" i="19"/>
  <c r="E353" i="19"/>
  <c r="F353" i="19"/>
  <c r="G353" i="19"/>
  <c r="H353" i="19"/>
  <c r="I353" i="19"/>
  <c r="J353" i="19"/>
  <c r="K353" i="19"/>
  <c r="L353" i="19"/>
  <c r="M353" i="19"/>
  <c r="N353" i="19"/>
  <c r="O353" i="19"/>
  <c r="P353" i="19"/>
  <c r="Q353" i="19"/>
  <c r="R353" i="19"/>
  <c r="S353" i="19"/>
  <c r="T353" i="19"/>
  <c r="U353" i="19"/>
  <c r="V353" i="19"/>
  <c r="W353" i="19"/>
  <c r="X353" i="19"/>
  <c r="Y353" i="19"/>
  <c r="Z353" i="19"/>
  <c r="AA353" i="19"/>
  <c r="AB353" i="19"/>
  <c r="AC353" i="19"/>
  <c r="AD353" i="19"/>
  <c r="AE353" i="19"/>
  <c r="A354" i="19"/>
  <c r="B354" i="19"/>
  <c r="C354" i="19"/>
  <c r="D354" i="19"/>
  <c r="E354" i="19"/>
  <c r="F354" i="19"/>
  <c r="G354" i="19"/>
  <c r="H354" i="19"/>
  <c r="I354" i="19"/>
  <c r="J354" i="19"/>
  <c r="K354" i="19"/>
  <c r="L354" i="19"/>
  <c r="M354" i="19"/>
  <c r="N354" i="19"/>
  <c r="O354" i="19"/>
  <c r="P354" i="19"/>
  <c r="Q354" i="19"/>
  <c r="R354" i="19"/>
  <c r="S354" i="19"/>
  <c r="T354" i="19"/>
  <c r="U354" i="19"/>
  <c r="V354" i="19"/>
  <c r="W354" i="19"/>
  <c r="X354" i="19"/>
  <c r="Y354" i="19"/>
  <c r="Z354" i="19"/>
  <c r="AA354" i="19"/>
  <c r="AB354" i="19"/>
  <c r="AC354" i="19"/>
  <c r="AD354" i="19"/>
  <c r="AE354" i="19"/>
  <c r="A355" i="19"/>
  <c r="B355" i="19"/>
  <c r="C355" i="19"/>
  <c r="D355" i="19"/>
  <c r="E355" i="19"/>
  <c r="F355" i="19"/>
  <c r="G355" i="19"/>
  <c r="H355" i="19"/>
  <c r="I355" i="19"/>
  <c r="J355" i="19"/>
  <c r="K355" i="19"/>
  <c r="L355" i="19"/>
  <c r="M355" i="19"/>
  <c r="N355" i="19"/>
  <c r="O355" i="19"/>
  <c r="P355" i="19"/>
  <c r="Q355" i="19"/>
  <c r="R355" i="19"/>
  <c r="S355" i="19"/>
  <c r="T355" i="19"/>
  <c r="U355" i="19"/>
  <c r="V355" i="19"/>
  <c r="W355" i="19"/>
  <c r="X355" i="19"/>
  <c r="Y355" i="19"/>
  <c r="Z355" i="19"/>
  <c r="AA355" i="19"/>
  <c r="AB355" i="19"/>
  <c r="AC355" i="19"/>
  <c r="AD355" i="19"/>
  <c r="AE355" i="19"/>
  <c r="A356" i="19"/>
  <c r="B356" i="19"/>
  <c r="C356" i="19"/>
  <c r="D356" i="19"/>
  <c r="E356" i="19"/>
  <c r="F356" i="19"/>
  <c r="G356" i="19"/>
  <c r="H356" i="19"/>
  <c r="I356" i="19"/>
  <c r="J356" i="19"/>
  <c r="K356" i="19"/>
  <c r="L356" i="19"/>
  <c r="M356" i="19"/>
  <c r="N356" i="19"/>
  <c r="O356" i="19"/>
  <c r="P356" i="19"/>
  <c r="Q356" i="19"/>
  <c r="R356" i="19"/>
  <c r="S356" i="19"/>
  <c r="T356" i="19"/>
  <c r="U356" i="19"/>
  <c r="V356" i="19"/>
  <c r="W356" i="19"/>
  <c r="X356" i="19"/>
  <c r="Y356" i="19"/>
  <c r="Z356" i="19"/>
  <c r="AA356" i="19"/>
  <c r="AB356" i="19"/>
  <c r="AC356" i="19"/>
  <c r="AD356" i="19"/>
  <c r="AE356" i="19"/>
  <c r="A357" i="19"/>
  <c r="B357" i="19"/>
  <c r="C357" i="19"/>
  <c r="D357" i="19"/>
  <c r="E357" i="19"/>
  <c r="F357" i="19"/>
  <c r="G357" i="19"/>
  <c r="H357" i="19"/>
  <c r="I357" i="19"/>
  <c r="J357" i="19"/>
  <c r="K357" i="19"/>
  <c r="L357" i="19"/>
  <c r="M357" i="19"/>
  <c r="N357" i="19"/>
  <c r="O357" i="19"/>
  <c r="P357" i="19"/>
  <c r="Q357" i="19"/>
  <c r="R357" i="19"/>
  <c r="S357" i="19"/>
  <c r="T357" i="19"/>
  <c r="U357" i="19"/>
  <c r="V357" i="19"/>
  <c r="W357" i="19"/>
  <c r="X357" i="19"/>
  <c r="Y357" i="19"/>
  <c r="Z357" i="19"/>
  <c r="AA357" i="19"/>
  <c r="AB357" i="19"/>
  <c r="AC357" i="19"/>
  <c r="AD357" i="19"/>
  <c r="AE357" i="19"/>
  <c r="A358" i="19"/>
  <c r="B358" i="19"/>
  <c r="C358" i="19"/>
  <c r="D358" i="19"/>
  <c r="E358" i="19"/>
  <c r="F358" i="19"/>
  <c r="G358" i="19"/>
  <c r="H358" i="19"/>
  <c r="I358" i="19"/>
  <c r="J358" i="19"/>
  <c r="K358" i="19"/>
  <c r="L358" i="19"/>
  <c r="M358" i="19"/>
  <c r="N358" i="19"/>
  <c r="O358" i="19"/>
  <c r="P358" i="19"/>
  <c r="Q358" i="19"/>
  <c r="R358" i="19"/>
  <c r="S358" i="19"/>
  <c r="T358" i="19"/>
  <c r="U358" i="19"/>
  <c r="V358" i="19"/>
  <c r="W358" i="19"/>
  <c r="X358" i="19"/>
  <c r="Y358" i="19"/>
  <c r="Z358" i="19"/>
  <c r="AA358" i="19"/>
  <c r="AB358" i="19"/>
  <c r="AC358" i="19"/>
  <c r="AD358" i="19"/>
  <c r="AE358" i="19"/>
  <c r="A359" i="19"/>
  <c r="B359" i="19"/>
  <c r="C359" i="19"/>
  <c r="D359" i="19"/>
  <c r="E359" i="19"/>
  <c r="F359" i="19"/>
  <c r="G359" i="19"/>
  <c r="H359" i="19"/>
  <c r="I359" i="19"/>
  <c r="J359" i="19"/>
  <c r="K359" i="19"/>
  <c r="L359" i="19"/>
  <c r="M359" i="19"/>
  <c r="N359" i="19"/>
  <c r="O359" i="19"/>
  <c r="P359" i="19"/>
  <c r="Q359" i="19"/>
  <c r="R359" i="19"/>
  <c r="S359" i="19"/>
  <c r="T359" i="19"/>
  <c r="U359" i="19"/>
  <c r="V359" i="19"/>
  <c r="W359" i="19"/>
  <c r="X359" i="19"/>
  <c r="Y359" i="19"/>
  <c r="Z359" i="19"/>
  <c r="AA359" i="19"/>
  <c r="AB359" i="19"/>
  <c r="AC359" i="19"/>
  <c r="AD359" i="19"/>
  <c r="AE359" i="19"/>
  <c r="A360" i="19"/>
  <c r="B360" i="19"/>
  <c r="C360" i="19"/>
  <c r="D360" i="19"/>
  <c r="E360" i="19"/>
  <c r="F360" i="19"/>
  <c r="G360" i="19"/>
  <c r="H360" i="19"/>
  <c r="I360" i="19"/>
  <c r="J360" i="19"/>
  <c r="K360" i="19"/>
  <c r="L360" i="19"/>
  <c r="M360" i="19"/>
  <c r="N360" i="19"/>
  <c r="O360" i="19"/>
  <c r="P360" i="19"/>
  <c r="Q360" i="19"/>
  <c r="R360" i="19"/>
  <c r="S360" i="19"/>
  <c r="T360" i="19"/>
  <c r="U360" i="19"/>
  <c r="V360" i="19"/>
  <c r="W360" i="19"/>
  <c r="X360" i="19"/>
  <c r="Y360" i="19"/>
  <c r="Z360" i="19"/>
  <c r="AA360" i="19"/>
  <c r="AB360" i="19"/>
  <c r="AC360" i="19"/>
  <c r="AD360" i="19"/>
  <c r="AE360" i="19"/>
  <c r="A361" i="19"/>
  <c r="B361" i="19"/>
  <c r="C361" i="19"/>
  <c r="D361" i="19"/>
  <c r="E361" i="19"/>
  <c r="F361" i="19"/>
  <c r="G361" i="19"/>
  <c r="H361" i="19"/>
  <c r="I361" i="19"/>
  <c r="J361" i="19"/>
  <c r="K361" i="19"/>
  <c r="L361" i="19"/>
  <c r="M361" i="19"/>
  <c r="N361" i="19"/>
  <c r="O361" i="19"/>
  <c r="P361" i="19"/>
  <c r="Q361" i="19"/>
  <c r="R361" i="19"/>
  <c r="S361" i="19"/>
  <c r="T361" i="19"/>
  <c r="U361" i="19"/>
  <c r="V361" i="19"/>
  <c r="W361" i="19"/>
  <c r="X361" i="19"/>
  <c r="Y361" i="19"/>
  <c r="Z361" i="19"/>
  <c r="AA361" i="19"/>
  <c r="AB361" i="19"/>
  <c r="AC361" i="19"/>
  <c r="AD361" i="19"/>
  <c r="AE361" i="19"/>
  <c r="A362" i="19"/>
  <c r="B362" i="19"/>
  <c r="C362" i="19"/>
  <c r="D362" i="19"/>
  <c r="E362" i="19"/>
  <c r="F362" i="19"/>
  <c r="G362" i="19"/>
  <c r="H362" i="19"/>
  <c r="I362" i="19"/>
  <c r="J362" i="19"/>
  <c r="K362" i="19"/>
  <c r="L362" i="19"/>
  <c r="M362" i="19"/>
  <c r="N362" i="19"/>
  <c r="O362" i="19"/>
  <c r="P362" i="19"/>
  <c r="Q362" i="19"/>
  <c r="R362" i="19"/>
  <c r="S362" i="19"/>
  <c r="T362" i="19"/>
  <c r="U362" i="19"/>
  <c r="V362" i="19"/>
  <c r="W362" i="19"/>
  <c r="X362" i="19"/>
  <c r="Y362" i="19"/>
  <c r="Z362" i="19"/>
  <c r="AA362" i="19"/>
  <c r="AB362" i="19"/>
  <c r="AC362" i="19"/>
  <c r="AD362" i="19"/>
  <c r="AE362" i="19"/>
  <c r="A363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364" i="19"/>
  <c r="B364" i="19"/>
  <c r="C364" i="19"/>
  <c r="D364" i="19"/>
  <c r="E364" i="19"/>
  <c r="F364" i="19"/>
  <c r="G364" i="19"/>
  <c r="H364" i="19"/>
  <c r="I364" i="19"/>
  <c r="J364" i="19"/>
  <c r="K364" i="19"/>
  <c r="L364" i="19"/>
  <c r="M364" i="19"/>
  <c r="N364" i="19"/>
  <c r="O364" i="19"/>
  <c r="P364" i="19"/>
  <c r="Q364" i="19"/>
  <c r="R364" i="19"/>
  <c r="S364" i="19"/>
  <c r="T364" i="19"/>
  <c r="U364" i="19"/>
  <c r="V364" i="19"/>
  <c r="W364" i="19"/>
  <c r="X364" i="19"/>
  <c r="Y364" i="19"/>
  <c r="Z364" i="19"/>
  <c r="AA364" i="19"/>
  <c r="AB364" i="19"/>
  <c r="AC364" i="19"/>
  <c r="AD364" i="19"/>
  <c r="AE364" i="19"/>
  <c r="A365" i="19"/>
  <c r="B365" i="19"/>
  <c r="C365" i="19"/>
  <c r="D365" i="19"/>
  <c r="E365" i="19"/>
  <c r="F365" i="19"/>
  <c r="G365" i="19"/>
  <c r="H365" i="19"/>
  <c r="I365" i="19"/>
  <c r="J365" i="19"/>
  <c r="K365" i="19"/>
  <c r="L365" i="19"/>
  <c r="M365" i="19"/>
  <c r="N365" i="19"/>
  <c r="O365" i="19"/>
  <c r="P365" i="19"/>
  <c r="Q365" i="19"/>
  <c r="R365" i="19"/>
  <c r="S365" i="19"/>
  <c r="T365" i="19"/>
  <c r="U365" i="19"/>
  <c r="V365" i="19"/>
  <c r="W365" i="19"/>
  <c r="X365" i="19"/>
  <c r="Y365" i="19"/>
  <c r="Z365" i="19"/>
  <c r="AA365" i="19"/>
  <c r="AB365" i="19"/>
  <c r="AC365" i="19"/>
  <c r="AD365" i="19"/>
  <c r="AE365" i="19"/>
  <c r="A366" i="19"/>
  <c r="B366" i="19"/>
  <c r="C366" i="19"/>
  <c r="D366" i="19"/>
  <c r="E366" i="19"/>
  <c r="F366" i="19"/>
  <c r="G366" i="19"/>
  <c r="H366" i="19"/>
  <c r="I366" i="19"/>
  <c r="J366" i="19"/>
  <c r="K366" i="19"/>
  <c r="L366" i="19"/>
  <c r="M366" i="19"/>
  <c r="N366" i="19"/>
  <c r="O366" i="19"/>
  <c r="P366" i="19"/>
  <c r="Q366" i="19"/>
  <c r="R366" i="19"/>
  <c r="S366" i="19"/>
  <c r="T366" i="19"/>
  <c r="U366" i="19"/>
  <c r="V366" i="19"/>
  <c r="W366" i="19"/>
  <c r="X366" i="19"/>
  <c r="Y366" i="19"/>
  <c r="Z366" i="19"/>
  <c r="AA366" i="19"/>
  <c r="AB366" i="19"/>
  <c r="AC366" i="19"/>
  <c r="AD366" i="19"/>
  <c r="AE366" i="19"/>
  <c r="A367" i="19"/>
  <c r="B367" i="19"/>
  <c r="C367" i="19"/>
  <c r="D367" i="19"/>
  <c r="E367" i="19"/>
  <c r="F367" i="19"/>
  <c r="G367" i="19"/>
  <c r="H367" i="19"/>
  <c r="I367" i="19"/>
  <c r="J367" i="19"/>
  <c r="K367" i="19"/>
  <c r="L367" i="19"/>
  <c r="M367" i="19"/>
  <c r="N367" i="19"/>
  <c r="O367" i="19"/>
  <c r="P367" i="19"/>
  <c r="Q367" i="19"/>
  <c r="R367" i="19"/>
  <c r="S367" i="19"/>
  <c r="T367" i="19"/>
  <c r="U367" i="19"/>
  <c r="V367" i="19"/>
  <c r="W367" i="19"/>
  <c r="X367" i="19"/>
  <c r="Y367" i="19"/>
  <c r="Z367" i="19"/>
  <c r="AA367" i="19"/>
  <c r="AB367" i="19"/>
  <c r="AC367" i="19"/>
  <c r="AD367" i="19"/>
  <c r="AE367" i="19"/>
  <c r="A368" i="19"/>
  <c r="B368" i="19"/>
  <c r="C368" i="19"/>
  <c r="D368" i="19"/>
  <c r="E368" i="19"/>
  <c r="F368" i="19"/>
  <c r="G368" i="19"/>
  <c r="H368" i="19"/>
  <c r="I368" i="19"/>
  <c r="J368" i="19"/>
  <c r="K368" i="19"/>
  <c r="L368" i="19"/>
  <c r="M368" i="19"/>
  <c r="N368" i="19"/>
  <c r="O368" i="19"/>
  <c r="P368" i="19"/>
  <c r="Q368" i="19"/>
  <c r="R368" i="19"/>
  <c r="S368" i="19"/>
  <c r="T368" i="19"/>
  <c r="U368" i="19"/>
  <c r="V368" i="19"/>
  <c r="W368" i="19"/>
  <c r="X368" i="19"/>
  <c r="Y368" i="19"/>
  <c r="Z368" i="19"/>
  <c r="AA368" i="19"/>
  <c r="AB368" i="19"/>
  <c r="AC368" i="19"/>
  <c r="AD368" i="19"/>
  <c r="AE368" i="19"/>
  <c r="A369" i="19"/>
  <c r="B369" i="19"/>
  <c r="C369" i="19"/>
  <c r="D369" i="19"/>
  <c r="E369" i="19"/>
  <c r="F369" i="19"/>
  <c r="G369" i="19"/>
  <c r="H369" i="19"/>
  <c r="I369" i="19"/>
  <c r="J369" i="19"/>
  <c r="K369" i="19"/>
  <c r="L369" i="19"/>
  <c r="M369" i="19"/>
  <c r="N369" i="19"/>
  <c r="O369" i="19"/>
  <c r="P369" i="19"/>
  <c r="Q369" i="19"/>
  <c r="R369" i="19"/>
  <c r="S369" i="19"/>
  <c r="T369" i="19"/>
  <c r="U369" i="19"/>
  <c r="V369" i="19"/>
  <c r="W369" i="19"/>
  <c r="X369" i="19"/>
  <c r="Y369" i="19"/>
  <c r="Z369" i="19"/>
  <c r="AA369" i="19"/>
  <c r="AB369" i="19"/>
  <c r="AC369" i="19"/>
  <c r="AD369" i="19"/>
  <c r="AE369" i="19"/>
  <c r="A370" i="19"/>
  <c r="B370" i="19"/>
  <c r="C370" i="19"/>
  <c r="D370" i="19"/>
  <c r="E370" i="19"/>
  <c r="F370" i="19"/>
  <c r="G370" i="19"/>
  <c r="H370" i="19"/>
  <c r="I370" i="19"/>
  <c r="J370" i="19"/>
  <c r="K370" i="19"/>
  <c r="L370" i="19"/>
  <c r="M370" i="19"/>
  <c r="N370" i="19"/>
  <c r="O370" i="19"/>
  <c r="P370" i="19"/>
  <c r="Q370" i="19"/>
  <c r="R370" i="19"/>
  <c r="S370" i="19"/>
  <c r="T370" i="19"/>
  <c r="U370" i="19"/>
  <c r="V370" i="19"/>
  <c r="W370" i="19"/>
  <c r="X370" i="19"/>
  <c r="Y370" i="19"/>
  <c r="Z370" i="19"/>
  <c r="AA370" i="19"/>
  <c r="AB370" i="19"/>
  <c r="AC370" i="19"/>
  <c r="AD370" i="19"/>
  <c r="AE370" i="19"/>
  <c r="A371" i="19"/>
  <c r="B371" i="19"/>
  <c r="C371" i="19"/>
  <c r="D371" i="19"/>
  <c r="E371" i="19"/>
  <c r="F371" i="19"/>
  <c r="G371" i="19"/>
  <c r="H371" i="19"/>
  <c r="I371" i="19"/>
  <c r="J371" i="19"/>
  <c r="K371" i="19"/>
  <c r="L371" i="19"/>
  <c r="M371" i="19"/>
  <c r="N371" i="19"/>
  <c r="O371" i="19"/>
  <c r="P371" i="19"/>
  <c r="Q371" i="19"/>
  <c r="R371" i="19"/>
  <c r="S371" i="19"/>
  <c r="T371" i="19"/>
  <c r="U371" i="19"/>
  <c r="V371" i="19"/>
  <c r="W371" i="19"/>
  <c r="X371" i="19"/>
  <c r="Y371" i="19"/>
  <c r="Z371" i="19"/>
  <c r="AA371" i="19"/>
  <c r="AB371" i="19"/>
  <c r="AC371" i="19"/>
  <c r="AD371" i="19"/>
  <c r="AE371" i="19"/>
  <c r="A372" i="19"/>
  <c r="B372" i="19"/>
  <c r="C372" i="19"/>
  <c r="D372" i="19"/>
  <c r="E372" i="19"/>
  <c r="F372" i="19"/>
  <c r="G372" i="19"/>
  <c r="H372" i="19"/>
  <c r="I372" i="19"/>
  <c r="J372" i="19"/>
  <c r="K372" i="19"/>
  <c r="L372" i="19"/>
  <c r="M372" i="19"/>
  <c r="N372" i="19"/>
  <c r="O372" i="19"/>
  <c r="P372" i="19"/>
  <c r="Q372" i="19"/>
  <c r="R372" i="19"/>
  <c r="S372" i="19"/>
  <c r="T372" i="19"/>
  <c r="U372" i="19"/>
  <c r="V372" i="19"/>
  <c r="W372" i="19"/>
  <c r="X372" i="19"/>
  <c r="Y372" i="19"/>
  <c r="Z372" i="19"/>
  <c r="AA372" i="19"/>
  <c r="AB372" i="19"/>
  <c r="AC372" i="19"/>
  <c r="AD372" i="19"/>
  <c r="AE372" i="19"/>
  <c r="A373" i="19"/>
  <c r="B373" i="19"/>
  <c r="C373" i="19"/>
  <c r="D373" i="19"/>
  <c r="E373" i="19"/>
  <c r="F373" i="19"/>
  <c r="G373" i="19"/>
  <c r="H373" i="19"/>
  <c r="I373" i="19"/>
  <c r="J373" i="19"/>
  <c r="K373" i="19"/>
  <c r="L373" i="19"/>
  <c r="M373" i="19"/>
  <c r="N373" i="19"/>
  <c r="O373" i="19"/>
  <c r="P373" i="19"/>
  <c r="Q373" i="19"/>
  <c r="R373" i="19"/>
  <c r="S373" i="19"/>
  <c r="T373" i="19"/>
  <c r="U373" i="19"/>
  <c r="V373" i="19"/>
  <c r="W373" i="19"/>
  <c r="X373" i="19"/>
  <c r="Y373" i="19"/>
  <c r="Z373" i="19"/>
  <c r="AA373" i="19"/>
  <c r="AB373" i="19"/>
  <c r="AC373" i="19"/>
  <c r="AD373" i="19"/>
  <c r="AE373" i="19"/>
  <c r="A374" i="19"/>
  <c r="B374" i="19"/>
  <c r="C374" i="19"/>
  <c r="D374" i="19"/>
  <c r="E374" i="19"/>
  <c r="F374" i="19"/>
  <c r="G374" i="19"/>
  <c r="H374" i="19"/>
  <c r="I374" i="19"/>
  <c r="J374" i="19"/>
  <c r="K374" i="19"/>
  <c r="L374" i="19"/>
  <c r="M374" i="19"/>
  <c r="N374" i="19"/>
  <c r="O374" i="19"/>
  <c r="P374" i="19"/>
  <c r="Q374" i="19"/>
  <c r="R374" i="19"/>
  <c r="S374" i="19"/>
  <c r="T374" i="19"/>
  <c r="U374" i="19"/>
  <c r="V374" i="19"/>
  <c r="W374" i="19"/>
  <c r="X374" i="19"/>
  <c r="Y374" i="19"/>
  <c r="Z374" i="19"/>
  <c r="AA374" i="19"/>
  <c r="AB374" i="19"/>
  <c r="AC374" i="19"/>
  <c r="AD374" i="19"/>
  <c r="AE374" i="19"/>
  <c r="A375" i="19"/>
  <c r="B375" i="19"/>
  <c r="C375" i="19"/>
  <c r="D375" i="19"/>
  <c r="E375" i="19"/>
  <c r="F375" i="19"/>
  <c r="G375" i="19"/>
  <c r="H375" i="19"/>
  <c r="I375" i="19"/>
  <c r="J375" i="19"/>
  <c r="K375" i="19"/>
  <c r="L375" i="19"/>
  <c r="M375" i="19"/>
  <c r="N375" i="19"/>
  <c r="O375" i="19"/>
  <c r="P375" i="19"/>
  <c r="Q375" i="19"/>
  <c r="R375" i="19"/>
  <c r="S375" i="19"/>
  <c r="T375" i="19"/>
  <c r="U375" i="19"/>
  <c r="V375" i="19"/>
  <c r="W375" i="19"/>
  <c r="X375" i="19"/>
  <c r="Y375" i="19"/>
  <c r="Z375" i="19"/>
  <c r="AA375" i="19"/>
  <c r="AB375" i="19"/>
  <c r="AC375" i="19"/>
  <c r="AD375" i="19"/>
  <c r="AE375" i="19"/>
  <c r="A376" i="19"/>
  <c r="B376" i="19"/>
  <c r="C376" i="19"/>
  <c r="D376" i="19"/>
  <c r="E376" i="19"/>
  <c r="F376" i="19"/>
  <c r="G376" i="19"/>
  <c r="H376" i="19"/>
  <c r="I376" i="19"/>
  <c r="J376" i="19"/>
  <c r="K376" i="19"/>
  <c r="L376" i="19"/>
  <c r="M376" i="19"/>
  <c r="N376" i="19"/>
  <c r="O376" i="19"/>
  <c r="P376" i="19"/>
  <c r="Q376" i="19"/>
  <c r="R376" i="19"/>
  <c r="S376" i="19"/>
  <c r="T376" i="19"/>
  <c r="U376" i="19"/>
  <c r="V376" i="19"/>
  <c r="W376" i="19"/>
  <c r="X376" i="19"/>
  <c r="Y376" i="19"/>
  <c r="Z376" i="19"/>
  <c r="AA376" i="19"/>
  <c r="AB376" i="19"/>
  <c r="AC376" i="19"/>
  <c r="AD376" i="19"/>
  <c r="AE376" i="19"/>
  <c r="A377" i="19"/>
  <c r="B377" i="19"/>
  <c r="C377" i="19"/>
  <c r="D377" i="19"/>
  <c r="E377" i="19"/>
  <c r="F377" i="19"/>
  <c r="G377" i="19"/>
  <c r="H377" i="19"/>
  <c r="I377" i="19"/>
  <c r="J377" i="19"/>
  <c r="K377" i="19"/>
  <c r="L377" i="19"/>
  <c r="M377" i="19"/>
  <c r="N377" i="19"/>
  <c r="O377" i="19"/>
  <c r="P377" i="19"/>
  <c r="Q377" i="19"/>
  <c r="R377" i="19"/>
  <c r="S377" i="19"/>
  <c r="T377" i="19"/>
  <c r="U377" i="19"/>
  <c r="V377" i="19"/>
  <c r="W377" i="19"/>
  <c r="X377" i="19"/>
  <c r="Y377" i="19"/>
  <c r="Z377" i="19"/>
  <c r="AA377" i="19"/>
  <c r="AB377" i="19"/>
  <c r="AC377" i="19"/>
  <c r="AD377" i="19"/>
  <c r="AE377" i="19"/>
  <c r="A378" i="19"/>
  <c r="B378" i="19"/>
  <c r="C378" i="19"/>
  <c r="D378" i="19"/>
  <c r="E378" i="19"/>
  <c r="F378" i="19"/>
  <c r="G378" i="19"/>
  <c r="H378" i="19"/>
  <c r="I378" i="19"/>
  <c r="J378" i="19"/>
  <c r="K378" i="19"/>
  <c r="L378" i="19"/>
  <c r="M378" i="19"/>
  <c r="N378" i="19"/>
  <c r="O378" i="19"/>
  <c r="P378" i="19"/>
  <c r="Q378" i="19"/>
  <c r="R378" i="19"/>
  <c r="S378" i="19"/>
  <c r="T378" i="19"/>
  <c r="U378" i="19"/>
  <c r="V378" i="19"/>
  <c r="W378" i="19"/>
  <c r="X378" i="19"/>
  <c r="Y378" i="19"/>
  <c r="Z378" i="19"/>
  <c r="AA378" i="19"/>
  <c r="AB378" i="19"/>
  <c r="AC378" i="19"/>
  <c r="AD378" i="19"/>
  <c r="AE378" i="19"/>
  <c r="A379" i="19"/>
  <c r="B379" i="19"/>
  <c r="C379" i="19"/>
  <c r="D379" i="19"/>
  <c r="E379" i="19"/>
  <c r="F379" i="19"/>
  <c r="G379" i="19"/>
  <c r="H379" i="19"/>
  <c r="I379" i="19"/>
  <c r="J379" i="19"/>
  <c r="K379" i="19"/>
  <c r="L379" i="19"/>
  <c r="M379" i="19"/>
  <c r="N379" i="19"/>
  <c r="O379" i="19"/>
  <c r="P379" i="19"/>
  <c r="Q379" i="19"/>
  <c r="R379" i="19"/>
  <c r="S379" i="19"/>
  <c r="T379" i="19"/>
  <c r="U379" i="19"/>
  <c r="V379" i="19"/>
  <c r="W379" i="19"/>
  <c r="X379" i="19"/>
  <c r="Y379" i="19"/>
  <c r="Z379" i="19"/>
  <c r="AA379" i="19"/>
  <c r="AB379" i="19"/>
  <c r="AC379" i="19"/>
  <c r="AD379" i="19"/>
  <c r="AE379" i="19"/>
  <c r="A380" i="19"/>
  <c r="B380" i="19"/>
  <c r="C380" i="19"/>
  <c r="D380" i="19"/>
  <c r="E380" i="19"/>
  <c r="F380" i="19"/>
  <c r="G380" i="19"/>
  <c r="H380" i="19"/>
  <c r="I380" i="19"/>
  <c r="J380" i="19"/>
  <c r="K380" i="19"/>
  <c r="L380" i="19"/>
  <c r="M380" i="19"/>
  <c r="N380" i="19"/>
  <c r="O380" i="19"/>
  <c r="P380" i="19"/>
  <c r="Q380" i="19"/>
  <c r="R380" i="19"/>
  <c r="S380" i="19"/>
  <c r="T380" i="19"/>
  <c r="U380" i="19"/>
  <c r="V380" i="19"/>
  <c r="W380" i="19"/>
  <c r="X380" i="19"/>
  <c r="Y380" i="19"/>
  <c r="Z380" i="19"/>
  <c r="AA380" i="19"/>
  <c r="AB380" i="19"/>
  <c r="AC380" i="19"/>
  <c r="AD380" i="19"/>
  <c r="AE380" i="19"/>
  <c r="A381" i="19"/>
  <c r="B381" i="19"/>
  <c r="C381" i="19"/>
  <c r="D381" i="19"/>
  <c r="E381" i="19"/>
  <c r="F381" i="19"/>
  <c r="G381" i="19"/>
  <c r="H381" i="19"/>
  <c r="I381" i="19"/>
  <c r="J381" i="19"/>
  <c r="K381" i="19"/>
  <c r="L381" i="19"/>
  <c r="M381" i="19"/>
  <c r="N381" i="19"/>
  <c r="O381" i="19"/>
  <c r="P381" i="19"/>
  <c r="Q381" i="19"/>
  <c r="R381" i="19"/>
  <c r="S381" i="19"/>
  <c r="T381" i="19"/>
  <c r="U381" i="19"/>
  <c r="V381" i="19"/>
  <c r="W381" i="19"/>
  <c r="X381" i="19"/>
  <c r="Y381" i="19"/>
  <c r="Z381" i="19"/>
  <c r="AA381" i="19"/>
  <c r="AB381" i="19"/>
  <c r="AC381" i="19"/>
  <c r="AD381" i="19"/>
  <c r="AE381" i="19"/>
  <c r="A382" i="19"/>
  <c r="B382" i="19"/>
  <c r="C382" i="19"/>
  <c r="D382" i="19"/>
  <c r="E382" i="19"/>
  <c r="F382" i="19"/>
  <c r="G382" i="19"/>
  <c r="H382" i="19"/>
  <c r="I382" i="19"/>
  <c r="J382" i="19"/>
  <c r="K382" i="19"/>
  <c r="L382" i="19"/>
  <c r="M382" i="19"/>
  <c r="N382" i="19"/>
  <c r="O382" i="19"/>
  <c r="P382" i="19"/>
  <c r="Q382" i="19"/>
  <c r="R382" i="19"/>
  <c r="S382" i="19"/>
  <c r="T382" i="19"/>
  <c r="U382" i="19"/>
  <c r="V382" i="19"/>
  <c r="W382" i="19"/>
  <c r="X382" i="19"/>
  <c r="Y382" i="19"/>
  <c r="Z382" i="19"/>
  <c r="AA382" i="19"/>
  <c r="AB382" i="19"/>
  <c r="AC382" i="19"/>
  <c r="AD382" i="19"/>
  <c r="AE382" i="19"/>
  <c r="A383" i="19"/>
  <c r="B383" i="19"/>
  <c r="C383" i="19"/>
  <c r="D383" i="19"/>
  <c r="E383" i="19"/>
  <c r="F383" i="19"/>
  <c r="G383" i="19"/>
  <c r="H383" i="19"/>
  <c r="I383" i="19"/>
  <c r="J383" i="19"/>
  <c r="K383" i="19"/>
  <c r="L383" i="19"/>
  <c r="M383" i="19"/>
  <c r="N383" i="19"/>
  <c r="O383" i="19"/>
  <c r="P383" i="19"/>
  <c r="Q383" i="19"/>
  <c r="R383" i="19"/>
  <c r="S383" i="19"/>
  <c r="T383" i="19"/>
  <c r="U383" i="19"/>
  <c r="V383" i="19"/>
  <c r="W383" i="19"/>
  <c r="X383" i="19"/>
  <c r="Y383" i="19"/>
  <c r="Z383" i="19"/>
  <c r="AA383" i="19"/>
  <c r="AB383" i="19"/>
  <c r="AC383" i="19"/>
  <c r="AD383" i="19"/>
  <c r="AE383" i="19"/>
  <c r="A384" i="19"/>
  <c r="B384" i="19"/>
  <c r="C384" i="19"/>
  <c r="D384" i="19"/>
  <c r="E384" i="19"/>
  <c r="F384" i="19"/>
  <c r="G384" i="19"/>
  <c r="H384" i="19"/>
  <c r="I384" i="19"/>
  <c r="J384" i="19"/>
  <c r="K384" i="19"/>
  <c r="L384" i="19"/>
  <c r="M384" i="19"/>
  <c r="N384" i="19"/>
  <c r="O384" i="19"/>
  <c r="P384" i="19"/>
  <c r="Q384" i="19"/>
  <c r="R384" i="19"/>
  <c r="S384" i="19"/>
  <c r="T384" i="19"/>
  <c r="U384" i="19"/>
  <c r="V384" i="19"/>
  <c r="W384" i="19"/>
  <c r="X384" i="19"/>
  <c r="Y384" i="19"/>
  <c r="Z384" i="19"/>
  <c r="AA384" i="19"/>
  <c r="AB384" i="19"/>
  <c r="AC384" i="19"/>
  <c r="AD384" i="19"/>
  <c r="AE384" i="19"/>
  <c r="A385" i="19"/>
  <c r="B385" i="19"/>
  <c r="C385" i="19"/>
  <c r="D385" i="19"/>
  <c r="E385" i="19"/>
  <c r="F385" i="19"/>
  <c r="G385" i="19"/>
  <c r="H385" i="19"/>
  <c r="I385" i="19"/>
  <c r="J385" i="19"/>
  <c r="K385" i="19"/>
  <c r="L385" i="19"/>
  <c r="M385" i="19"/>
  <c r="N385" i="19"/>
  <c r="O385" i="19"/>
  <c r="P385" i="19"/>
  <c r="Q385" i="19"/>
  <c r="R385" i="19"/>
  <c r="S385" i="19"/>
  <c r="T385" i="19"/>
  <c r="U385" i="19"/>
  <c r="V385" i="19"/>
  <c r="W385" i="19"/>
  <c r="X385" i="19"/>
  <c r="Y385" i="19"/>
  <c r="Z385" i="19"/>
  <c r="AA385" i="19"/>
  <c r="AB385" i="19"/>
  <c r="AC385" i="19"/>
  <c r="AD385" i="19"/>
  <c r="AE385" i="19"/>
  <c r="A386" i="19"/>
  <c r="B386" i="19"/>
  <c r="C386" i="19"/>
  <c r="D386" i="19"/>
  <c r="E386" i="19"/>
  <c r="F386" i="19"/>
  <c r="G386" i="19"/>
  <c r="H386" i="19"/>
  <c r="I386" i="19"/>
  <c r="J386" i="19"/>
  <c r="K386" i="19"/>
  <c r="L386" i="19"/>
  <c r="M386" i="19"/>
  <c r="N386" i="19"/>
  <c r="O386" i="19"/>
  <c r="P386" i="19"/>
  <c r="Q386" i="19"/>
  <c r="R386" i="19"/>
  <c r="S386" i="19"/>
  <c r="T386" i="19"/>
  <c r="U386" i="19"/>
  <c r="V386" i="19"/>
  <c r="W386" i="19"/>
  <c r="X386" i="19"/>
  <c r="Y386" i="19"/>
  <c r="Z386" i="19"/>
  <c r="AA386" i="19"/>
  <c r="AB386" i="19"/>
  <c r="AC386" i="19"/>
  <c r="AD386" i="19"/>
  <c r="AE386" i="19"/>
  <c r="A387" i="19"/>
  <c r="B387" i="19"/>
  <c r="C387" i="19"/>
  <c r="D387" i="19"/>
  <c r="E387" i="19"/>
  <c r="F387" i="19"/>
  <c r="G387" i="19"/>
  <c r="H387" i="19"/>
  <c r="I387" i="19"/>
  <c r="J387" i="19"/>
  <c r="K387" i="19"/>
  <c r="L387" i="19"/>
  <c r="M387" i="19"/>
  <c r="N387" i="19"/>
  <c r="O387" i="19"/>
  <c r="P387" i="19"/>
  <c r="Q387" i="19"/>
  <c r="R387" i="19"/>
  <c r="S387" i="19"/>
  <c r="T387" i="19"/>
  <c r="U387" i="19"/>
  <c r="V387" i="19"/>
  <c r="W387" i="19"/>
  <c r="X387" i="19"/>
  <c r="Y387" i="19"/>
  <c r="Z387" i="19"/>
  <c r="AA387" i="19"/>
  <c r="AB387" i="19"/>
  <c r="AC387" i="19"/>
  <c r="AD387" i="19"/>
  <c r="AE387" i="19"/>
  <c r="A388" i="19"/>
  <c r="B388" i="19"/>
  <c r="C388" i="19"/>
  <c r="D388" i="19"/>
  <c r="E388" i="19"/>
  <c r="F388" i="19"/>
  <c r="G388" i="19"/>
  <c r="H388" i="19"/>
  <c r="I388" i="19"/>
  <c r="J388" i="19"/>
  <c r="K388" i="19"/>
  <c r="L388" i="19"/>
  <c r="M388" i="19"/>
  <c r="N388" i="19"/>
  <c r="O388" i="19"/>
  <c r="P388" i="19"/>
  <c r="Q388" i="19"/>
  <c r="R388" i="19"/>
  <c r="S388" i="19"/>
  <c r="T388" i="19"/>
  <c r="U388" i="19"/>
  <c r="V388" i="19"/>
  <c r="W388" i="19"/>
  <c r="X388" i="19"/>
  <c r="Y388" i="19"/>
  <c r="Z388" i="19"/>
  <c r="AA388" i="19"/>
  <c r="AB388" i="19"/>
  <c r="AC388" i="19"/>
  <c r="AD388" i="19"/>
  <c r="AE388" i="19"/>
  <c r="A389" i="19"/>
  <c r="B389" i="19"/>
  <c r="C389" i="19"/>
  <c r="D389" i="19"/>
  <c r="E389" i="19"/>
  <c r="F389" i="19"/>
  <c r="G389" i="19"/>
  <c r="H389" i="19"/>
  <c r="I389" i="19"/>
  <c r="J389" i="19"/>
  <c r="K389" i="19"/>
  <c r="L389" i="19"/>
  <c r="M389" i="19"/>
  <c r="N389" i="19"/>
  <c r="O389" i="19"/>
  <c r="P389" i="19"/>
  <c r="Q389" i="19"/>
  <c r="R389" i="19"/>
  <c r="S389" i="19"/>
  <c r="T389" i="19"/>
  <c r="U389" i="19"/>
  <c r="V389" i="19"/>
  <c r="W389" i="19"/>
  <c r="X389" i="19"/>
  <c r="Y389" i="19"/>
  <c r="Z389" i="19"/>
  <c r="AA389" i="19"/>
  <c r="AB389" i="19"/>
  <c r="AC389" i="19"/>
  <c r="AD389" i="19"/>
  <c r="AE389" i="19"/>
  <c r="A390" i="19"/>
  <c r="B390" i="19"/>
  <c r="C390" i="19"/>
  <c r="D390" i="19"/>
  <c r="E390" i="19"/>
  <c r="F390" i="19"/>
  <c r="G390" i="19"/>
  <c r="H390" i="19"/>
  <c r="I390" i="19"/>
  <c r="J390" i="19"/>
  <c r="K390" i="19"/>
  <c r="L390" i="19"/>
  <c r="M390" i="19"/>
  <c r="N390" i="19"/>
  <c r="O390" i="19"/>
  <c r="P390" i="19"/>
  <c r="Q390" i="19"/>
  <c r="R390" i="19"/>
  <c r="S390" i="19"/>
  <c r="T390" i="19"/>
  <c r="U390" i="19"/>
  <c r="V390" i="19"/>
  <c r="W390" i="19"/>
  <c r="X390" i="19"/>
  <c r="Y390" i="19"/>
  <c r="Z390" i="19"/>
  <c r="AA390" i="19"/>
  <c r="AB390" i="19"/>
  <c r="AC390" i="19"/>
  <c r="AD390" i="19"/>
  <c r="AE390" i="19"/>
  <c r="A391" i="19"/>
  <c r="B391" i="19"/>
  <c r="C391" i="19"/>
  <c r="D391" i="19"/>
  <c r="E391" i="19"/>
  <c r="F391" i="19"/>
  <c r="G391" i="19"/>
  <c r="H391" i="19"/>
  <c r="I391" i="19"/>
  <c r="J391" i="19"/>
  <c r="K391" i="19"/>
  <c r="L391" i="19"/>
  <c r="M391" i="19"/>
  <c r="N391" i="19"/>
  <c r="O391" i="19"/>
  <c r="P391" i="19"/>
  <c r="Q391" i="19"/>
  <c r="R391" i="19"/>
  <c r="S391" i="19"/>
  <c r="T391" i="19"/>
  <c r="U391" i="19"/>
  <c r="V391" i="19"/>
  <c r="W391" i="19"/>
  <c r="X391" i="19"/>
  <c r="Y391" i="19"/>
  <c r="Z391" i="19"/>
  <c r="AA391" i="19"/>
  <c r="AB391" i="19"/>
  <c r="AC391" i="19"/>
  <c r="AD391" i="19"/>
  <c r="AE391" i="19"/>
  <c r="A392" i="19"/>
  <c r="B392" i="19"/>
  <c r="C392" i="19"/>
  <c r="D392" i="19"/>
  <c r="E392" i="19"/>
  <c r="F392" i="19"/>
  <c r="G392" i="19"/>
  <c r="H392" i="19"/>
  <c r="I392" i="19"/>
  <c r="J392" i="19"/>
  <c r="K392" i="19"/>
  <c r="L392" i="19"/>
  <c r="M392" i="19"/>
  <c r="N392" i="19"/>
  <c r="O392" i="19"/>
  <c r="P392" i="19"/>
  <c r="Q392" i="19"/>
  <c r="R392" i="19"/>
  <c r="S392" i="19"/>
  <c r="T392" i="19"/>
  <c r="U392" i="19"/>
  <c r="V392" i="19"/>
  <c r="W392" i="19"/>
  <c r="X392" i="19"/>
  <c r="Y392" i="19"/>
  <c r="Z392" i="19"/>
  <c r="AA392" i="19"/>
  <c r="AB392" i="19"/>
  <c r="AC392" i="19"/>
  <c r="AD392" i="19"/>
  <c r="AE392" i="19"/>
  <c r="A393" i="19"/>
  <c r="B393" i="19"/>
  <c r="C393" i="19"/>
  <c r="D393" i="19"/>
  <c r="E393" i="19"/>
  <c r="F393" i="19"/>
  <c r="G393" i="19"/>
  <c r="H393" i="19"/>
  <c r="I393" i="19"/>
  <c r="J393" i="19"/>
  <c r="K393" i="19"/>
  <c r="L393" i="19"/>
  <c r="M393" i="19"/>
  <c r="N393" i="19"/>
  <c r="O393" i="19"/>
  <c r="P393" i="19"/>
  <c r="Q393" i="19"/>
  <c r="R393" i="19"/>
  <c r="S393" i="19"/>
  <c r="T393" i="19"/>
  <c r="U393" i="19"/>
  <c r="V393" i="19"/>
  <c r="W393" i="19"/>
  <c r="X393" i="19"/>
  <c r="Y393" i="19"/>
  <c r="Z393" i="19"/>
  <c r="AA393" i="19"/>
  <c r="AB393" i="19"/>
  <c r="AC393" i="19"/>
  <c r="AD393" i="19"/>
  <c r="AE393" i="19"/>
  <c r="A394" i="19"/>
  <c r="B394" i="19"/>
  <c r="C394" i="19"/>
  <c r="D394" i="19"/>
  <c r="E394" i="19"/>
  <c r="F394" i="19"/>
  <c r="G394" i="19"/>
  <c r="H394" i="19"/>
  <c r="I394" i="19"/>
  <c r="J394" i="19"/>
  <c r="K394" i="19"/>
  <c r="L394" i="19"/>
  <c r="M394" i="19"/>
  <c r="N394" i="19"/>
  <c r="O394" i="19"/>
  <c r="P394" i="19"/>
  <c r="Q394" i="19"/>
  <c r="R394" i="19"/>
  <c r="S394" i="19"/>
  <c r="T394" i="19"/>
  <c r="U394" i="19"/>
  <c r="V394" i="19"/>
  <c r="W394" i="19"/>
  <c r="X394" i="19"/>
  <c r="Y394" i="19"/>
  <c r="Z394" i="19"/>
  <c r="AA394" i="19"/>
  <c r="AB394" i="19"/>
  <c r="AC394" i="19"/>
  <c r="AD394" i="19"/>
  <c r="AE394" i="19"/>
  <c r="A395" i="19"/>
  <c r="B395" i="19"/>
  <c r="C395" i="19"/>
  <c r="D395" i="19"/>
  <c r="E395" i="19"/>
  <c r="F395" i="19"/>
  <c r="G395" i="19"/>
  <c r="H395" i="19"/>
  <c r="I395" i="19"/>
  <c r="J395" i="19"/>
  <c r="K395" i="19"/>
  <c r="L395" i="19"/>
  <c r="M395" i="19"/>
  <c r="N395" i="19"/>
  <c r="O395" i="19"/>
  <c r="P395" i="19"/>
  <c r="Q395" i="19"/>
  <c r="R395" i="19"/>
  <c r="S395" i="19"/>
  <c r="T395" i="19"/>
  <c r="U395" i="19"/>
  <c r="V395" i="19"/>
  <c r="W395" i="19"/>
  <c r="X395" i="19"/>
  <c r="Y395" i="19"/>
  <c r="Z395" i="19"/>
  <c r="AA395" i="19"/>
  <c r="AB395" i="19"/>
  <c r="AC395" i="19"/>
  <c r="AD395" i="19"/>
  <c r="AE395" i="19"/>
  <c r="A396" i="19"/>
  <c r="B396" i="19"/>
  <c r="C396" i="19"/>
  <c r="D396" i="19"/>
  <c r="E396" i="19"/>
  <c r="F396" i="19"/>
  <c r="G396" i="19"/>
  <c r="H396" i="19"/>
  <c r="I396" i="19"/>
  <c r="J396" i="19"/>
  <c r="K396" i="19"/>
  <c r="L396" i="19"/>
  <c r="M396" i="19"/>
  <c r="N396" i="19"/>
  <c r="O396" i="19"/>
  <c r="P396" i="19"/>
  <c r="Q396" i="19"/>
  <c r="R396" i="19"/>
  <c r="S396" i="19"/>
  <c r="T396" i="19"/>
  <c r="U396" i="19"/>
  <c r="V396" i="19"/>
  <c r="W396" i="19"/>
  <c r="X396" i="19"/>
  <c r="Y396" i="19"/>
  <c r="Z396" i="19"/>
  <c r="AA396" i="19"/>
  <c r="AB396" i="19"/>
  <c r="AC396" i="19"/>
  <c r="AD396" i="19"/>
  <c r="AE396" i="19"/>
  <c r="A397" i="19"/>
  <c r="B397" i="19"/>
  <c r="C397" i="19"/>
  <c r="D397" i="19"/>
  <c r="E397" i="19"/>
  <c r="F397" i="19"/>
  <c r="G397" i="19"/>
  <c r="H397" i="19"/>
  <c r="I397" i="19"/>
  <c r="J397" i="19"/>
  <c r="K397" i="19"/>
  <c r="L397" i="19"/>
  <c r="M397" i="19"/>
  <c r="N397" i="19"/>
  <c r="O397" i="19"/>
  <c r="P397" i="19"/>
  <c r="Q397" i="19"/>
  <c r="R397" i="19"/>
  <c r="S397" i="19"/>
  <c r="T397" i="19"/>
  <c r="U397" i="19"/>
  <c r="V397" i="19"/>
  <c r="W397" i="19"/>
  <c r="X397" i="19"/>
  <c r="Y397" i="19"/>
  <c r="Z397" i="19"/>
  <c r="AA397" i="19"/>
  <c r="AB397" i="19"/>
  <c r="AC397" i="19"/>
  <c r="AD397" i="19"/>
  <c r="AE397" i="19"/>
  <c r="A398" i="19"/>
  <c r="B398" i="19"/>
  <c r="C398" i="19"/>
  <c r="D398" i="19"/>
  <c r="E398" i="19"/>
  <c r="F398" i="19"/>
  <c r="G398" i="19"/>
  <c r="H398" i="19"/>
  <c r="I398" i="19"/>
  <c r="J398" i="19"/>
  <c r="K398" i="19"/>
  <c r="L398" i="19"/>
  <c r="M398" i="19"/>
  <c r="N398" i="19"/>
  <c r="O398" i="19"/>
  <c r="P398" i="19"/>
  <c r="Q398" i="19"/>
  <c r="R398" i="19"/>
  <c r="S398" i="19"/>
  <c r="T398" i="19"/>
  <c r="U398" i="19"/>
  <c r="V398" i="19"/>
  <c r="W398" i="19"/>
  <c r="X398" i="19"/>
  <c r="Y398" i="19"/>
  <c r="Z398" i="19"/>
  <c r="AA398" i="19"/>
  <c r="AB398" i="19"/>
  <c r="AC398" i="19"/>
  <c r="AD398" i="19"/>
  <c r="AE398" i="19"/>
  <c r="A399" i="19"/>
  <c r="B399" i="19"/>
  <c r="C399" i="19"/>
  <c r="D399" i="19"/>
  <c r="E399" i="19"/>
  <c r="F399" i="19"/>
  <c r="G399" i="19"/>
  <c r="H399" i="19"/>
  <c r="I399" i="19"/>
  <c r="J399" i="19"/>
  <c r="K399" i="19"/>
  <c r="L399" i="19"/>
  <c r="M399" i="19"/>
  <c r="N399" i="19"/>
  <c r="O399" i="19"/>
  <c r="P399" i="19"/>
  <c r="Q399" i="19"/>
  <c r="R399" i="19"/>
  <c r="S399" i="19"/>
  <c r="T399" i="19"/>
  <c r="U399" i="19"/>
  <c r="V399" i="19"/>
  <c r="W399" i="19"/>
  <c r="X399" i="19"/>
  <c r="Y399" i="19"/>
  <c r="Z399" i="19"/>
  <c r="AA399" i="19"/>
  <c r="AB399" i="19"/>
  <c r="AC399" i="19"/>
  <c r="AD399" i="19"/>
  <c r="AE399" i="19"/>
  <c r="A400" i="19"/>
  <c r="B400" i="19"/>
  <c r="C400" i="19"/>
  <c r="D400" i="19"/>
  <c r="E400" i="19"/>
  <c r="F400" i="19"/>
  <c r="G400" i="19"/>
  <c r="H400" i="19"/>
  <c r="I400" i="19"/>
  <c r="J400" i="19"/>
  <c r="K400" i="19"/>
  <c r="L400" i="19"/>
  <c r="M400" i="19"/>
  <c r="N400" i="19"/>
  <c r="O400" i="19"/>
  <c r="P400" i="19"/>
  <c r="Q400" i="19"/>
  <c r="R400" i="19"/>
  <c r="S400" i="19"/>
  <c r="T400" i="19"/>
  <c r="U400" i="19"/>
  <c r="V400" i="19"/>
  <c r="W400" i="19"/>
  <c r="X400" i="19"/>
  <c r="Y400" i="19"/>
  <c r="Z400" i="19"/>
  <c r="AA400" i="19"/>
  <c r="AB400" i="19"/>
  <c r="AC400" i="19"/>
  <c r="AD400" i="19"/>
  <c r="AE400" i="19"/>
  <c r="A3" i="19"/>
  <c r="B3" i="19"/>
  <c r="C3" i="19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T3" i="19"/>
  <c r="U3" i="19"/>
  <c r="V3" i="19"/>
  <c r="W3" i="19"/>
  <c r="X3" i="19"/>
  <c r="Y3" i="19"/>
  <c r="Z3" i="19"/>
  <c r="AA3" i="19"/>
  <c r="AB3" i="19"/>
  <c r="AC3" i="19"/>
  <c r="AD3" i="19"/>
  <c r="AE3" i="19"/>
  <c r="A4" i="19"/>
  <c r="B4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J5" i="19"/>
  <c r="K5" i="19"/>
  <c r="I5" i="19"/>
  <c r="H5" i="19"/>
  <c r="G5" i="19"/>
  <c r="F5" i="19"/>
  <c r="E5" i="19"/>
  <c r="D5" i="19"/>
  <c r="C5" i="19"/>
  <c r="B5" i="19"/>
  <c r="A5" i="19"/>
  <c r="AW486" i="21"/>
  <c r="AX486" i="21"/>
  <c r="AY486" i="21"/>
  <c r="AZ486" i="21"/>
  <c r="BA486" i="21"/>
  <c r="BB486" i="21"/>
  <c r="BC486" i="21"/>
  <c r="BD486" i="21"/>
  <c r="BE486" i="21"/>
  <c r="BF486" i="21"/>
  <c r="BG486" i="21"/>
  <c r="BH486" i="21"/>
  <c r="BI486" i="21"/>
  <c r="BJ486" i="21"/>
  <c r="BK486" i="21"/>
  <c r="BL486" i="21"/>
  <c r="BM486" i="21"/>
  <c r="BN486" i="21"/>
  <c r="BO486" i="21"/>
  <c r="BP486" i="21"/>
  <c r="BQ486" i="21"/>
  <c r="BR486" i="21"/>
  <c r="AW487" i="21"/>
  <c r="AX487" i="21"/>
  <c r="AY487" i="21"/>
  <c r="AZ487" i="21"/>
  <c r="BA487" i="21"/>
  <c r="BB487" i="21"/>
  <c r="BC487" i="21"/>
  <c r="BD487" i="21"/>
  <c r="BE487" i="21"/>
  <c r="BF487" i="21"/>
  <c r="BG487" i="21"/>
  <c r="BH487" i="21"/>
  <c r="BI487" i="21"/>
  <c r="BJ487" i="21"/>
  <c r="BK487" i="21"/>
  <c r="BL487" i="21"/>
  <c r="BM487" i="21"/>
  <c r="BN487" i="21"/>
  <c r="BO487" i="21"/>
  <c r="BP487" i="21"/>
  <c r="BQ487" i="21"/>
  <c r="BR487" i="21"/>
  <c r="AW488" i="21"/>
  <c r="AX488" i="21"/>
  <c r="AY488" i="21"/>
  <c r="AZ488" i="21"/>
  <c r="BA488" i="21"/>
  <c r="BB488" i="21"/>
  <c r="BC488" i="21"/>
  <c r="BD488" i="21"/>
  <c r="BE488" i="21"/>
  <c r="BF488" i="21"/>
  <c r="BG488" i="21"/>
  <c r="BH488" i="21"/>
  <c r="BI488" i="21"/>
  <c r="BJ488" i="21"/>
  <c r="BK488" i="21"/>
  <c r="BL488" i="21"/>
  <c r="BM488" i="21"/>
  <c r="BN488" i="21"/>
  <c r="BO488" i="21"/>
  <c r="BP488" i="21"/>
  <c r="BQ488" i="21"/>
  <c r="BR488" i="21"/>
  <c r="AW489" i="21"/>
  <c r="AX489" i="21"/>
  <c r="AY489" i="21"/>
  <c r="AZ489" i="21"/>
  <c r="BA489" i="21"/>
  <c r="BB489" i="21"/>
  <c r="BC489" i="21"/>
  <c r="BD489" i="21"/>
  <c r="BE489" i="21"/>
  <c r="BF489" i="21"/>
  <c r="BG489" i="21"/>
  <c r="BH489" i="21"/>
  <c r="BI489" i="21"/>
  <c r="BJ489" i="21"/>
  <c r="BK489" i="21"/>
  <c r="BL489" i="21"/>
  <c r="BM489" i="21"/>
  <c r="BN489" i="21"/>
  <c r="BO489" i="21"/>
  <c r="BP489" i="21"/>
  <c r="BQ489" i="21"/>
  <c r="BR489" i="21"/>
  <c r="AW490" i="21"/>
  <c r="AX490" i="21"/>
  <c r="AY490" i="21"/>
  <c r="AZ490" i="21"/>
  <c r="BA490" i="21"/>
  <c r="BB490" i="21"/>
  <c r="BC490" i="21"/>
  <c r="BD490" i="21"/>
  <c r="BE490" i="21"/>
  <c r="BF490" i="21"/>
  <c r="BG490" i="21"/>
  <c r="BH490" i="21"/>
  <c r="BI490" i="21"/>
  <c r="BJ490" i="21"/>
  <c r="BK490" i="21"/>
  <c r="BL490" i="21"/>
  <c r="BM490" i="21"/>
  <c r="BN490" i="21"/>
  <c r="BO490" i="21"/>
  <c r="BP490" i="21"/>
  <c r="BQ490" i="21"/>
  <c r="BR490" i="21"/>
  <c r="Y11" i="21" l="1"/>
  <c r="Z11" i="21"/>
  <c r="G56" i="12"/>
  <c r="U11" i="21"/>
  <c r="V11" i="21"/>
  <c r="R11" i="21"/>
  <c r="N11" i="21"/>
  <c r="J11" i="21"/>
  <c r="Q11" i="21"/>
  <c r="M11" i="21"/>
  <c r="AD11" i="21"/>
  <c r="AC11" i="21"/>
  <c r="AB11" i="21"/>
  <c r="X11" i="21"/>
  <c r="T11" i="21"/>
  <c r="P11" i="21"/>
  <c r="L11" i="21"/>
  <c r="AA11" i="21"/>
  <c r="W11" i="21"/>
  <c r="S11" i="21"/>
  <c r="O11" i="21"/>
  <c r="K11" i="21"/>
  <c r="F6" i="12"/>
  <c r="F357" i="12"/>
  <c r="M357" i="12" s="1"/>
  <c r="F355" i="12"/>
  <c r="M355" i="12" s="1"/>
  <c r="F353" i="12"/>
  <c r="M353" i="12" s="1"/>
  <c r="F351" i="12"/>
  <c r="M351" i="12" s="1"/>
  <c r="F349" i="12"/>
  <c r="M349" i="12" s="1"/>
  <c r="F347" i="12"/>
  <c r="M347" i="12" s="1"/>
  <c r="F345" i="12"/>
  <c r="M345" i="12" s="1"/>
  <c r="F343" i="12"/>
  <c r="M343" i="12" s="1"/>
  <c r="F341" i="12"/>
  <c r="M341" i="12" s="1"/>
  <c r="F339" i="12"/>
  <c r="M339" i="12" s="1"/>
  <c r="F337" i="12"/>
  <c r="M337" i="12" s="1"/>
  <c r="F335" i="12"/>
  <c r="M335" i="12" s="1"/>
  <c r="F333" i="12"/>
  <c r="F331" i="12"/>
  <c r="M331" i="12" s="1"/>
  <c r="F329" i="12"/>
  <c r="M329" i="12" s="1"/>
  <c r="F327" i="12"/>
  <c r="M327" i="12" s="1"/>
  <c r="F325" i="12"/>
  <c r="M325" i="12" s="1"/>
  <c r="F323" i="12"/>
  <c r="M323" i="12" s="1"/>
  <c r="F321" i="12"/>
  <c r="M321" i="12" s="1"/>
  <c r="F319" i="12"/>
  <c r="M319" i="12" s="1"/>
  <c r="F317" i="12"/>
  <c r="M317" i="12" s="1"/>
  <c r="F315" i="12"/>
  <c r="M315" i="12" s="1"/>
  <c r="F313" i="12"/>
  <c r="M313" i="12" s="1"/>
  <c r="F311" i="12"/>
  <c r="M311" i="12" s="1"/>
  <c r="F309" i="12"/>
  <c r="M309" i="12" s="1"/>
  <c r="F307" i="12"/>
  <c r="M307" i="12" s="1"/>
  <c r="F305" i="12"/>
  <c r="M305" i="12" s="1"/>
  <c r="F303" i="12"/>
  <c r="M303" i="12" s="1"/>
  <c r="F301" i="12"/>
  <c r="M301" i="12" s="1"/>
  <c r="F299" i="12"/>
  <c r="M299" i="12" s="1"/>
  <c r="F297" i="12"/>
  <c r="M297" i="12" s="1"/>
  <c r="F295" i="12"/>
  <c r="M295" i="12" s="1"/>
  <c r="F293" i="12"/>
  <c r="M293" i="12" s="1"/>
  <c r="F291" i="12"/>
  <c r="M291" i="12" s="1"/>
  <c r="F289" i="12"/>
  <c r="M289" i="12" s="1"/>
  <c r="F287" i="12"/>
  <c r="M287" i="12" s="1"/>
  <c r="F285" i="12"/>
  <c r="M285" i="12" s="1"/>
  <c r="F283" i="12"/>
  <c r="M283" i="12" s="1"/>
  <c r="F281" i="12"/>
  <c r="M281" i="12" s="1"/>
  <c r="F279" i="12"/>
  <c r="M279" i="12" s="1"/>
  <c r="F277" i="12"/>
  <c r="M277" i="12" s="1"/>
  <c r="F275" i="12"/>
  <c r="M275" i="12" s="1"/>
  <c r="F273" i="12"/>
  <c r="M273" i="12" s="1"/>
  <c r="F271" i="12"/>
  <c r="M271" i="12" s="1"/>
  <c r="F269" i="12"/>
  <c r="M269" i="12" s="1"/>
  <c r="F267" i="12"/>
  <c r="M267" i="12" s="1"/>
  <c r="F265" i="12"/>
  <c r="M265" i="12" s="1"/>
  <c r="F263" i="12"/>
  <c r="M263" i="12" s="1"/>
  <c r="F261" i="12"/>
  <c r="M261" i="12" s="1"/>
  <c r="F259" i="12"/>
  <c r="M259" i="12" s="1"/>
  <c r="F257" i="12"/>
  <c r="M257" i="12" s="1"/>
  <c r="F255" i="12"/>
  <c r="M255" i="12" s="1"/>
  <c r="F253" i="12"/>
  <c r="M253" i="12" s="1"/>
  <c r="F251" i="12"/>
  <c r="F249" i="12"/>
  <c r="M249" i="12" s="1"/>
  <c r="F247" i="12"/>
  <c r="M247" i="12" s="1"/>
  <c r="F245" i="12"/>
  <c r="M245" i="12" s="1"/>
  <c r="F243" i="12"/>
  <c r="M243" i="12" s="1"/>
  <c r="F241" i="12"/>
  <c r="M241" i="12" s="1"/>
  <c r="F239" i="12"/>
  <c r="M239" i="12" s="1"/>
  <c r="F237" i="12"/>
  <c r="M237" i="12" s="1"/>
  <c r="F235" i="12"/>
  <c r="M235" i="12" s="1"/>
  <c r="F233" i="12"/>
  <c r="M233" i="12" s="1"/>
  <c r="F231" i="12"/>
  <c r="M231" i="12" s="1"/>
  <c r="F229" i="12"/>
  <c r="M229" i="12" s="1"/>
  <c r="F227" i="12"/>
  <c r="M227" i="12" s="1"/>
  <c r="F225" i="12"/>
  <c r="M225" i="12" s="1"/>
  <c r="F223" i="12"/>
  <c r="M223" i="12" s="1"/>
  <c r="F221" i="12"/>
  <c r="M221" i="12" s="1"/>
  <c r="F219" i="12"/>
  <c r="M219" i="12" s="1"/>
  <c r="F217" i="12"/>
  <c r="M217" i="12" s="1"/>
  <c r="F215" i="12"/>
  <c r="M215" i="12" s="1"/>
  <c r="F213" i="12"/>
  <c r="M213" i="12" s="1"/>
  <c r="F211" i="12"/>
  <c r="M211" i="12" s="1"/>
  <c r="F209" i="12"/>
  <c r="M209" i="12" s="1"/>
  <c r="F207" i="12"/>
  <c r="M207" i="12" s="1"/>
  <c r="F205" i="12"/>
  <c r="M205" i="12" s="1"/>
  <c r="F203" i="12"/>
  <c r="M203" i="12" s="1"/>
  <c r="F201" i="12"/>
  <c r="M201" i="12" s="1"/>
  <c r="F199" i="12"/>
  <c r="M199" i="12" s="1"/>
  <c r="F197" i="12"/>
  <c r="M197" i="12" s="1"/>
  <c r="F195" i="12"/>
  <c r="M195" i="12" s="1"/>
  <c r="F193" i="12"/>
  <c r="M193" i="12" s="1"/>
  <c r="F191" i="12"/>
  <c r="M191" i="12" s="1"/>
  <c r="F189" i="12"/>
  <c r="M189" i="12" s="1"/>
  <c r="F187" i="12"/>
  <c r="M187" i="12" s="1"/>
  <c r="F185" i="12"/>
  <c r="M185" i="12" s="1"/>
  <c r="F183" i="12"/>
  <c r="M183" i="12" s="1"/>
  <c r="F181" i="12"/>
  <c r="M181" i="12" s="1"/>
  <c r="F179" i="12"/>
  <c r="M179" i="12" s="1"/>
  <c r="F177" i="12"/>
  <c r="M177" i="12" s="1"/>
  <c r="F175" i="12"/>
  <c r="M175" i="12" s="1"/>
  <c r="F173" i="12"/>
  <c r="M173" i="12" s="1"/>
  <c r="F171" i="12"/>
  <c r="M171" i="12" s="1"/>
  <c r="F169" i="12"/>
  <c r="M169" i="12" s="1"/>
  <c r="F167" i="12"/>
  <c r="M167" i="12" s="1"/>
  <c r="F165" i="12"/>
  <c r="M165" i="12" s="1"/>
  <c r="F163" i="12"/>
  <c r="M163" i="12" s="1"/>
  <c r="F161" i="12"/>
  <c r="M161" i="12" s="1"/>
  <c r="F159" i="12"/>
  <c r="M159" i="12" s="1"/>
  <c r="F157" i="12"/>
  <c r="M157" i="12" s="1"/>
  <c r="F155" i="12"/>
  <c r="M155" i="12" s="1"/>
  <c r="F153" i="12"/>
  <c r="M153" i="12" s="1"/>
  <c r="F151" i="12"/>
  <c r="M151" i="12" s="1"/>
  <c r="F149" i="12"/>
  <c r="M149" i="12" s="1"/>
  <c r="F147" i="12"/>
  <c r="M147" i="12" s="1"/>
  <c r="F145" i="12"/>
  <c r="M145" i="12" s="1"/>
  <c r="F143" i="12"/>
  <c r="M143" i="12" s="1"/>
  <c r="F141" i="12"/>
  <c r="M141" i="12" s="1"/>
  <c r="F139" i="12"/>
  <c r="M139" i="12" s="1"/>
  <c r="F137" i="12"/>
  <c r="M137" i="12" s="1"/>
  <c r="F135" i="12"/>
  <c r="M135" i="12" s="1"/>
  <c r="F133" i="12"/>
  <c r="M133" i="12" s="1"/>
  <c r="F131" i="12"/>
  <c r="M131" i="12" s="1"/>
  <c r="F129" i="12"/>
  <c r="M129" i="12" s="1"/>
  <c r="F127" i="12"/>
  <c r="M127" i="12" s="1"/>
  <c r="F125" i="12"/>
  <c r="M125" i="12" s="1"/>
  <c r="F123" i="12"/>
  <c r="M123" i="12" s="1"/>
  <c r="F121" i="12"/>
  <c r="M121" i="12" s="1"/>
  <c r="F119" i="12"/>
  <c r="M119" i="12" s="1"/>
  <c r="F117" i="12"/>
  <c r="M117" i="12" s="1"/>
  <c r="F115" i="12"/>
  <c r="M115" i="12" s="1"/>
  <c r="F113" i="12"/>
  <c r="M113" i="12" s="1"/>
  <c r="F111" i="12"/>
  <c r="M111" i="12" s="1"/>
  <c r="F109" i="12"/>
  <c r="M109" i="12" s="1"/>
  <c r="F107" i="12"/>
  <c r="F105" i="12"/>
  <c r="M105" i="12" s="1"/>
  <c r="F103" i="12"/>
  <c r="M103" i="12" s="1"/>
  <c r="F101" i="12"/>
  <c r="M101" i="12" s="1"/>
  <c r="F99" i="12"/>
  <c r="M99" i="12" s="1"/>
  <c r="F97" i="12"/>
  <c r="M97" i="12" s="1"/>
  <c r="F95" i="12"/>
  <c r="M95" i="12" s="1"/>
  <c r="F93" i="12"/>
  <c r="M93" i="12" s="1"/>
  <c r="F91" i="12"/>
  <c r="M91" i="12" s="1"/>
  <c r="F89" i="12"/>
  <c r="M89" i="12" s="1"/>
  <c r="F87" i="12"/>
  <c r="M87" i="12" s="1"/>
  <c r="F85" i="12"/>
  <c r="M85" i="12" s="1"/>
  <c r="F83" i="12"/>
  <c r="M83" i="12" s="1"/>
  <c r="F81" i="12"/>
  <c r="M81" i="12" s="1"/>
  <c r="F79" i="12"/>
  <c r="M79" i="12" s="1"/>
  <c r="F77" i="12"/>
  <c r="M77" i="12" s="1"/>
  <c r="F75" i="12"/>
  <c r="M75" i="12" s="1"/>
  <c r="F73" i="12"/>
  <c r="M73" i="12" s="1"/>
  <c r="F71" i="12"/>
  <c r="M71" i="12" s="1"/>
  <c r="F69" i="12"/>
  <c r="M69" i="12" s="1"/>
  <c r="F67" i="12"/>
  <c r="M67" i="12" s="1"/>
  <c r="F65" i="12"/>
  <c r="M65" i="12" s="1"/>
  <c r="F63" i="12"/>
  <c r="M63" i="12" s="1"/>
  <c r="F61" i="12"/>
  <c r="M61" i="12" s="1"/>
  <c r="F59" i="12"/>
  <c r="M59" i="12" s="1"/>
  <c r="F57" i="12"/>
  <c r="M57" i="12" s="1"/>
  <c r="F55" i="12"/>
  <c r="M55" i="12" s="1"/>
  <c r="F53" i="12"/>
  <c r="M53" i="12" s="1"/>
  <c r="F51" i="12"/>
  <c r="M51" i="12" s="1"/>
  <c r="F49" i="12"/>
  <c r="M49" i="12" s="1"/>
  <c r="F47" i="12"/>
  <c r="M47" i="12" s="1"/>
  <c r="F45" i="12"/>
  <c r="M45" i="12" s="1"/>
  <c r="F43" i="12"/>
  <c r="M43" i="12" s="1"/>
  <c r="F41" i="12"/>
  <c r="M41" i="12" s="1"/>
  <c r="F39" i="12"/>
  <c r="M39" i="12" s="1"/>
  <c r="F37" i="12"/>
  <c r="M37" i="12" s="1"/>
  <c r="F35" i="12"/>
  <c r="M35" i="12" s="1"/>
  <c r="F33" i="12"/>
  <c r="M33" i="12" s="1"/>
  <c r="F31" i="12"/>
  <c r="M31" i="12" s="1"/>
  <c r="F29" i="12"/>
  <c r="M29" i="12" s="1"/>
  <c r="F27" i="12"/>
  <c r="M27" i="12" s="1"/>
  <c r="F25" i="12"/>
  <c r="M25" i="12" s="1"/>
  <c r="F23" i="12"/>
  <c r="M23" i="12" s="1"/>
  <c r="F21" i="12"/>
  <c r="M21" i="12" s="1"/>
  <c r="F19" i="12"/>
  <c r="M19" i="12" s="1"/>
  <c r="F17" i="12"/>
  <c r="M17" i="12" s="1"/>
  <c r="F15" i="12"/>
  <c r="M15" i="12" s="1"/>
  <c r="F13" i="12"/>
  <c r="M13" i="12" s="1"/>
  <c r="F11" i="12"/>
  <c r="M11" i="12" s="1"/>
  <c r="F9" i="12"/>
  <c r="M9" i="12" s="1"/>
  <c r="F7" i="12"/>
  <c r="M7" i="12" s="1"/>
  <c r="F356" i="12"/>
  <c r="M356" i="12" s="1"/>
  <c r="F354" i="12"/>
  <c r="M354" i="12" s="1"/>
  <c r="F352" i="12"/>
  <c r="M352" i="12" s="1"/>
  <c r="F350" i="12"/>
  <c r="M350" i="12" s="1"/>
  <c r="F348" i="12"/>
  <c r="M348" i="12" s="1"/>
  <c r="F346" i="12"/>
  <c r="M346" i="12" s="1"/>
  <c r="F344" i="12"/>
  <c r="M344" i="12" s="1"/>
  <c r="F342" i="12"/>
  <c r="M342" i="12" s="1"/>
  <c r="F340" i="12"/>
  <c r="M340" i="12" s="1"/>
  <c r="F338" i="12"/>
  <c r="M338" i="12" s="1"/>
  <c r="F336" i="12"/>
  <c r="M336" i="12" s="1"/>
  <c r="F334" i="12"/>
  <c r="M334" i="12" s="1"/>
  <c r="F332" i="12"/>
  <c r="M332" i="12" s="1"/>
  <c r="F330" i="12"/>
  <c r="M330" i="12" s="1"/>
  <c r="F328" i="12"/>
  <c r="M328" i="12" s="1"/>
  <c r="F326" i="12"/>
  <c r="M326" i="12" s="1"/>
  <c r="F324" i="12"/>
  <c r="F322" i="12"/>
  <c r="M322" i="12" s="1"/>
  <c r="F320" i="12"/>
  <c r="M320" i="12" s="1"/>
  <c r="F318" i="12"/>
  <c r="M318" i="12" s="1"/>
  <c r="F316" i="12"/>
  <c r="M316" i="12" s="1"/>
  <c r="F314" i="12"/>
  <c r="M314" i="12" s="1"/>
  <c r="F312" i="12"/>
  <c r="M312" i="12" s="1"/>
  <c r="F310" i="12"/>
  <c r="M310" i="12" s="1"/>
  <c r="F308" i="12"/>
  <c r="M308" i="12" s="1"/>
  <c r="F306" i="12"/>
  <c r="M306" i="12" s="1"/>
  <c r="F304" i="12"/>
  <c r="M304" i="12" s="1"/>
  <c r="F302" i="12"/>
  <c r="M302" i="12" s="1"/>
  <c r="F300" i="12"/>
  <c r="M300" i="12" s="1"/>
  <c r="F298" i="12"/>
  <c r="M298" i="12" s="1"/>
  <c r="F296" i="12"/>
  <c r="M296" i="12" s="1"/>
  <c r="F294" i="12"/>
  <c r="M294" i="12" s="1"/>
  <c r="F292" i="12"/>
  <c r="M292" i="12" s="1"/>
  <c r="F290" i="12"/>
  <c r="M290" i="12" s="1"/>
  <c r="F288" i="12"/>
  <c r="M288" i="12" s="1"/>
  <c r="F286" i="12"/>
  <c r="M286" i="12" s="1"/>
  <c r="F284" i="12"/>
  <c r="M284" i="12" s="1"/>
  <c r="F282" i="12"/>
  <c r="M282" i="12" s="1"/>
  <c r="F280" i="12"/>
  <c r="M280" i="12" s="1"/>
  <c r="F278" i="12"/>
  <c r="M278" i="12" s="1"/>
  <c r="F276" i="12"/>
  <c r="M276" i="12" s="1"/>
  <c r="F274" i="12"/>
  <c r="M274" i="12" s="1"/>
  <c r="F272" i="12"/>
  <c r="M272" i="12" s="1"/>
  <c r="F270" i="12"/>
  <c r="M270" i="12" s="1"/>
  <c r="F268" i="12"/>
  <c r="M268" i="12" s="1"/>
  <c r="F266" i="12"/>
  <c r="M266" i="12" s="1"/>
  <c r="F264" i="12"/>
  <c r="F262" i="12"/>
  <c r="M262" i="12" s="1"/>
  <c r="F260" i="12"/>
  <c r="M260" i="12" s="1"/>
  <c r="F258" i="12"/>
  <c r="M258" i="12" s="1"/>
  <c r="F256" i="12"/>
  <c r="M256" i="12" s="1"/>
  <c r="F254" i="12"/>
  <c r="M254" i="12" s="1"/>
  <c r="F252" i="12"/>
  <c r="M252" i="12" s="1"/>
  <c r="F250" i="12"/>
  <c r="M250" i="12" s="1"/>
  <c r="F248" i="12"/>
  <c r="M248" i="12" s="1"/>
  <c r="F246" i="12"/>
  <c r="M246" i="12" s="1"/>
  <c r="F244" i="12"/>
  <c r="M244" i="12" s="1"/>
  <c r="F242" i="12"/>
  <c r="M242" i="12" s="1"/>
  <c r="F240" i="12"/>
  <c r="M240" i="12" s="1"/>
  <c r="F238" i="12"/>
  <c r="M238" i="12" s="1"/>
  <c r="F236" i="12"/>
  <c r="M236" i="12" s="1"/>
  <c r="F234" i="12"/>
  <c r="M234" i="12" s="1"/>
  <c r="F232" i="12"/>
  <c r="M232" i="12" s="1"/>
  <c r="F230" i="12"/>
  <c r="M230" i="12" s="1"/>
  <c r="F228" i="12"/>
  <c r="M228" i="12" s="1"/>
  <c r="F226" i="12"/>
  <c r="M226" i="12" s="1"/>
  <c r="F224" i="12"/>
  <c r="M224" i="12" s="1"/>
  <c r="F222" i="12"/>
  <c r="M222" i="12" s="1"/>
  <c r="F220" i="12"/>
  <c r="M220" i="12" s="1"/>
  <c r="F218" i="12"/>
  <c r="M218" i="12" s="1"/>
  <c r="F216" i="12"/>
  <c r="M216" i="12" s="1"/>
  <c r="F214" i="12"/>
  <c r="M214" i="12" s="1"/>
  <c r="F212" i="12"/>
  <c r="M212" i="12" s="1"/>
  <c r="F210" i="12"/>
  <c r="M210" i="12" s="1"/>
  <c r="F208" i="12"/>
  <c r="M208" i="12" s="1"/>
  <c r="F206" i="12"/>
  <c r="M206" i="12" s="1"/>
  <c r="F204" i="12"/>
  <c r="M204" i="12" s="1"/>
  <c r="F202" i="12"/>
  <c r="M202" i="12" s="1"/>
  <c r="F200" i="12"/>
  <c r="M200" i="12" s="1"/>
  <c r="F198" i="12"/>
  <c r="M198" i="12" s="1"/>
  <c r="F196" i="12"/>
  <c r="M196" i="12" s="1"/>
  <c r="F194" i="12"/>
  <c r="M194" i="12" s="1"/>
  <c r="F192" i="12"/>
  <c r="M192" i="12" s="1"/>
  <c r="F190" i="12"/>
  <c r="M190" i="12" s="1"/>
  <c r="F188" i="12"/>
  <c r="M188" i="12" s="1"/>
  <c r="F186" i="12"/>
  <c r="M186" i="12" s="1"/>
  <c r="F184" i="12"/>
  <c r="M184" i="12" s="1"/>
  <c r="F182" i="12"/>
  <c r="M182" i="12" s="1"/>
  <c r="F180" i="12"/>
  <c r="M180" i="12" s="1"/>
  <c r="F178" i="12"/>
  <c r="M178" i="12" s="1"/>
  <c r="F176" i="12"/>
  <c r="M176" i="12" s="1"/>
  <c r="F174" i="12"/>
  <c r="M174" i="12" s="1"/>
  <c r="F172" i="12"/>
  <c r="M172" i="12" s="1"/>
  <c r="F170" i="12"/>
  <c r="M170" i="12" s="1"/>
  <c r="F168" i="12"/>
  <c r="M168" i="12" s="1"/>
  <c r="F166" i="12"/>
  <c r="M166" i="12" s="1"/>
  <c r="F164" i="12"/>
  <c r="M164" i="12" s="1"/>
  <c r="F162" i="12"/>
  <c r="M162" i="12" s="1"/>
  <c r="F160" i="12"/>
  <c r="M160" i="12" s="1"/>
  <c r="F158" i="12"/>
  <c r="M158" i="12" s="1"/>
  <c r="F156" i="12"/>
  <c r="M156" i="12" s="1"/>
  <c r="F154" i="12"/>
  <c r="M154" i="12" s="1"/>
  <c r="F152" i="12"/>
  <c r="M152" i="12" s="1"/>
  <c r="F150" i="12"/>
  <c r="M150" i="12" s="1"/>
  <c r="F148" i="12"/>
  <c r="M148" i="12" s="1"/>
  <c r="F146" i="12"/>
  <c r="M146" i="12" s="1"/>
  <c r="F144" i="12"/>
  <c r="M144" i="12" s="1"/>
  <c r="F142" i="12"/>
  <c r="M142" i="12" s="1"/>
  <c r="F140" i="12"/>
  <c r="M140" i="12" s="1"/>
  <c r="F138" i="12"/>
  <c r="M138" i="12" s="1"/>
  <c r="F136" i="12"/>
  <c r="M136" i="12" s="1"/>
  <c r="F134" i="12"/>
  <c r="M134" i="12" s="1"/>
  <c r="F132" i="12"/>
  <c r="M132" i="12" s="1"/>
  <c r="F130" i="12"/>
  <c r="M130" i="12" s="1"/>
  <c r="F128" i="12"/>
  <c r="M128" i="12" s="1"/>
  <c r="F126" i="12"/>
  <c r="M126" i="12" s="1"/>
  <c r="F124" i="12"/>
  <c r="M124" i="12" s="1"/>
  <c r="F122" i="12"/>
  <c r="M122" i="12" s="1"/>
  <c r="F120" i="12"/>
  <c r="M120" i="12" s="1"/>
  <c r="F118" i="12"/>
  <c r="M118" i="12" s="1"/>
  <c r="F116" i="12"/>
  <c r="M116" i="12" s="1"/>
  <c r="F114" i="12"/>
  <c r="M114" i="12" s="1"/>
  <c r="F112" i="12"/>
  <c r="M112" i="12" s="1"/>
  <c r="F110" i="12"/>
  <c r="M110" i="12" s="1"/>
  <c r="F108" i="12"/>
  <c r="M108" i="12" s="1"/>
  <c r="F106" i="12"/>
  <c r="M106" i="12" s="1"/>
  <c r="F104" i="12"/>
  <c r="M104" i="12" s="1"/>
  <c r="F102" i="12"/>
  <c r="M102" i="12" s="1"/>
  <c r="F100" i="12"/>
  <c r="M100" i="12" s="1"/>
  <c r="F98" i="12"/>
  <c r="M98" i="12" s="1"/>
  <c r="F96" i="12"/>
  <c r="M96" i="12" s="1"/>
  <c r="F94" i="12"/>
  <c r="M94" i="12" s="1"/>
  <c r="F92" i="12"/>
  <c r="M92" i="12" s="1"/>
  <c r="F90" i="12"/>
  <c r="M90" i="12" s="1"/>
  <c r="F88" i="12"/>
  <c r="M88" i="12" s="1"/>
  <c r="F86" i="12"/>
  <c r="M86" i="12" s="1"/>
  <c r="F84" i="12"/>
  <c r="M84" i="12" s="1"/>
  <c r="F82" i="12"/>
  <c r="M82" i="12" s="1"/>
  <c r="F80" i="12"/>
  <c r="M80" i="12" s="1"/>
  <c r="F78" i="12"/>
  <c r="M78" i="12" s="1"/>
  <c r="F76" i="12"/>
  <c r="M76" i="12" s="1"/>
  <c r="F74" i="12"/>
  <c r="M74" i="12" s="1"/>
  <c r="F72" i="12"/>
  <c r="M72" i="12" s="1"/>
  <c r="F70" i="12"/>
  <c r="M70" i="12" s="1"/>
  <c r="F68" i="12"/>
  <c r="M68" i="12" s="1"/>
  <c r="F66" i="12"/>
  <c r="M66" i="12" s="1"/>
  <c r="F64" i="12"/>
  <c r="M64" i="12" s="1"/>
  <c r="F62" i="12"/>
  <c r="M62" i="12" s="1"/>
  <c r="F60" i="12"/>
  <c r="M60" i="12" s="1"/>
  <c r="F58" i="12"/>
  <c r="M58" i="12" s="1"/>
  <c r="F56" i="12"/>
  <c r="M56" i="12" s="1"/>
  <c r="F54" i="12"/>
  <c r="M54" i="12" s="1"/>
  <c r="F52" i="12"/>
  <c r="M52" i="12" s="1"/>
  <c r="F50" i="12"/>
  <c r="M50" i="12" s="1"/>
  <c r="F48" i="12"/>
  <c r="M48" i="12" s="1"/>
  <c r="F46" i="12"/>
  <c r="M46" i="12" s="1"/>
  <c r="F44" i="12"/>
  <c r="M44" i="12" s="1"/>
  <c r="F42" i="12"/>
  <c r="M42" i="12" s="1"/>
  <c r="F40" i="12"/>
  <c r="M40" i="12" s="1"/>
  <c r="F38" i="12"/>
  <c r="M38" i="12" s="1"/>
  <c r="F36" i="12"/>
  <c r="M36" i="12" s="1"/>
  <c r="F34" i="12"/>
  <c r="M34" i="12" s="1"/>
  <c r="F32" i="12"/>
  <c r="M32" i="12" s="1"/>
  <c r="F30" i="12"/>
  <c r="M30" i="12" s="1"/>
  <c r="F28" i="12"/>
  <c r="M28" i="12" s="1"/>
  <c r="F26" i="12"/>
  <c r="M26" i="12" s="1"/>
  <c r="F24" i="12"/>
  <c r="M24" i="12" s="1"/>
  <c r="F22" i="12"/>
  <c r="M22" i="12" s="1"/>
  <c r="F20" i="12"/>
  <c r="M20" i="12" s="1"/>
  <c r="F18" i="12"/>
  <c r="M18" i="12" s="1"/>
  <c r="F16" i="12"/>
  <c r="M16" i="12" s="1"/>
  <c r="F14" i="12"/>
  <c r="M14" i="12" s="1"/>
  <c r="F12" i="12"/>
  <c r="M12" i="12" s="1"/>
  <c r="F10" i="12"/>
  <c r="M10" i="12" s="1"/>
  <c r="F8" i="12"/>
  <c r="M8" i="12" s="1"/>
  <c r="J7" i="21"/>
  <c r="J6" i="21"/>
  <c r="AW6" i="21" s="1"/>
  <c r="I357" i="12"/>
  <c r="H357" i="12"/>
  <c r="G356" i="12"/>
  <c r="I355" i="12"/>
  <c r="H355" i="12"/>
  <c r="G354" i="12"/>
  <c r="H353" i="12"/>
  <c r="I353" i="12"/>
  <c r="G352" i="12"/>
  <c r="H351" i="12"/>
  <c r="I351" i="12"/>
  <c r="G350" i="12"/>
  <c r="I349" i="12"/>
  <c r="H349" i="12"/>
  <c r="G348" i="12"/>
  <c r="H347" i="12"/>
  <c r="I347" i="12"/>
  <c r="G346" i="12"/>
  <c r="I345" i="12"/>
  <c r="H345" i="12"/>
  <c r="G344" i="12"/>
  <c r="H343" i="12"/>
  <c r="I343" i="12"/>
  <c r="G342" i="12"/>
  <c r="I341" i="12"/>
  <c r="H341" i="12"/>
  <c r="G340" i="12"/>
  <c r="I339" i="12"/>
  <c r="H339" i="12"/>
  <c r="G338" i="12"/>
  <c r="H337" i="12"/>
  <c r="I337" i="12"/>
  <c r="G336" i="12"/>
  <c r="H335" i="12"/>
  <c r="I335" i="12"/>
  <c r="G334" i="12"/>
  <c r="H333" i="12"/>
  <c r="I333" i="12"/>
  <c r="G332" i="12"/>
  <c r="H331" i="12"/>
  <c r="I331" i="12"/>
  <c r="G330" i="12"/>
  <c r="I329" i="12"/>
  <c r="H329" i="12"/>
  <c r="G328" i="12"/>
  <c r="H327" i="12"/>
  <c r="I327" i="12"/>
  <c r="G326" i="12"/>
  <c r="H325" i="12"/>
  <c r="I325" i="12"/>
  <c r="G324" i="12"/>
  <c r="H323" i="12"/>
  <c r="I323" i="12"/>
  <c r="G322" i="12"/>
  <c r="G357" i="12"/>
  <c r="H356" i="12"/>
  <c r="I356" i="12"/>
  <c r="G355" i="12"/>
  <c r="H354" i="12"/>
  <c r="I354" i="12"/>
  <c r="G353" i="12"/>
  <c r="I352" i="12"/>
  <c r="H352" i="12"/>
  <c r="G351" i="12"/>
  <c r="H350" i="12"/>
  <c r="I350" i="12"/>
  <c r="G349" i="12"/>
  <c r="I348" i="12"/>
  <c r="H348" i="12"/>
  <c r="G347" i="12"/>
  <c r="H346" i="12"/>
  <c r="I346" i="12"/>
  <c r="G345" i="12"/>
  <c r="I344" i="12"/>
  <c r="H344" i="12"/>
  <c r="G343" i="12"/>
  <c r="H342" i="12"/>
  <c r="I342" i="12"/>
  <c r="G341" i="12"/>
  <c r="H340" i="12"/>
  <c r="I340" i="12"/>
  <c r="G339" i="12"/>
  <c r="I338" i="12"/>
  <c r="H338" i="12"/>
  <c r="G337" i="12"/>
  <c r="I336" i="12"/>
  <c r="H336" i="12"/>
  <c r="G335" i="12"/>
  <c r="I334" i="12"/>
  <c r="H334" i="12"/>
  <c r="G333" i="12"/>
  <c r="I332" i="12"/>
  <c r="H332" i="12"/>
  <c r="G331" i="12"/>
  <c r="H330" i="12"/>
  <c r="I330" i="12"/>
  <c r="G329" i="12"/>
  <c r="I328" i="12"/>
  <c r="H328" i="12"/>
  <c r="G327" i="12"/>
  <c r="I326" i="12"/>
  <c r="H326" i="12"/>
  <c r="G325" i="12"/>
  <c r="I324" i="12"/>
  <c r="H324" i="12"/>
  <c r="G323" i="12"/>
  <c r="I322" i="12"/>
  <c r="H322" i="12"/>
  <c r="G321" i="12"/>
  <c r="H320" i="12"/>
  <c r="I320" i="12"/>
  <c r="G319" i="12"/>
  <c r="I318" i="12"/>
  <c r="H318" i="12"/>
  <c r="G317" i="12"/>
  <c r="H316" i="12"/>
  <c r="I316" i="12"/>
  <c r="G315" i="12"/>
  <c r="I314" i="12"/>
  <c r="H314" i="12"/>
  <c r="G313" i="12"/>
  <c r="H312" i="12"/>
  <c r="I312" i="12"/>
  <c r="G311" i="12"/>
  <c r="I310" i="12"/>
  <c r="H310" i="12"/>
  <c r="G309" i="12"/>
  <c r="H308" i="12"/>
  <c r="I308" i="12"/>
  <c r="G307" i="12"/>
  <c r="I306" i="12"/>
  <c r="H306" i="12"/>
  <c r="G305" i="12"/>
  <c r="I304" i="12"/>
  <c r="H304" i="12"/>
  <c r="G303" i="12"/>
  <c r="H302" i="12"/>
  <c r="I302" i="12"/>
  <c r="G301" i="12"/>
  <c r="I300" i="12"/>
  <c r="H300" i="12"/>
  <c r="G299" i="12"/>
  <c r="H298" i="12"/>
  <c r="I298" i="12"/>
  <c r="G297" i="12"/>
  <c r="I296" i="12"/>
  <c r="H296" i="12"/>
  <c r="H294" i="12"/>
  <c r="I294" i="12"/>
  <c r="I292" i="12"/>
  <c r="H292" i="12"/>
  <c r="H290" i="12"/>
  <c r="I290" i="12"/>
  <c r="I288" i="12"/>
  <c r="H288" i="12"/>
  <c r="H286" i="12"/>
  <c r="I286" i="12"/>
  <c r="H284" i="12"/>
  <c r="I284" i="12"/>
  <c r="I282" i="12"/>
  <c r="H282" i="12"/>
  <c r="H280" i="12"/>
  <c r="I280" i="12"/>
  <c r="I278" i="12"/>
  <c r="H278" i="12"/>
  <c r="H276" i="12"/>
  <c r="I276" i="12"/>
  <c r="I274" i="12"/>
  <c r="H274" i="12"/>
  <c r="H272" i="12"/>
  <c r="I272" i="12"/>
  <c r="I270" i="12"/>
  <c r="H270" i="12"/>
  <c r="H268" i="12"/>
  <c r="I268" i="12"/>
  <c r="I266" i="12"/>
  <c r="H266" i="12"/>
  <c r="H264" i="12"/>
  <c r="I264" i="12"/>
  <c r="I262" i="12"/>
  <c r="H262" i="12"/>
  <c r="H260" i="12"/>
  <c r="I260" i="12"/>
  <c r="I258" i="12"/>
  <c r="H258" i="12"/>
  <c r="H256" i="12"/>
  <c r="I256" i="12"/>
  <c r="I254" i="12"/>
  <c r="H254" i="12"/>
  <c r="H252" i="12"/>
  <c r="I252" i="12"/>
  <c r="I250" i="12"/>
  <c r="H250" i="12"/>
  <c r="H248" i="12"/>
  <c r="I248" i="12"/>
  <c r="I246" i="12"/>
  <c r="H246" i="12"/>
  <c r="H244" i="12"/>
  <c r="I244" i="12"/>
  <c r="I242" i="12"/>
  <c r="H242" i="12"/>
  <c r="H240" i="12"/>
  <c r="I240" i="12"/>
  <c r="I238" i="12"/>
  <c r="H238" i="12"/>
  <c r="H236" i="12"/>
  <c r="I236" i="12"/>
  <c r="I234" i="12"/>
  <c r="H234" i="12"/>
  <c r="H232" i="12"/>
  <c r="I232" i="12"/>
  <c r="I230" i="12"/>
  <c r="H230" i="12"/>
  <c r="H228" i="12"/>
  <c r="I228" i="12"/>
  <c r="I226" i="12"/>
  <c r="H226" i="12"/>
  <c r="H224" i="12"/>
  <c r="I224" i="12"/>
  <c r="I222" i="12"/>
  <c r="H222" i="12"/>
  <c r="H220" i="12"/>
  <c r="I220" i="12"/>
  <c r="I218" i="12"/>
  <c r="H218" i="12"/>
  <c r="H216" i="12"/>
  <c r="I216" i="12"/>
  <c r="I214" i="12"/>
  <c r="H214" i="12"/>
  <c r="H212" i="12"/>
  <c r="I212" i="12"/>
  <c r="I210" i="12"/>
  <c r="H210" i="12"/>
  <c r="H208" i="12"/>
  <c r="I208" i="12"/>
  <c r="I206" i="12"/>
  <c r="H206" i="12"/>
  <c r="H204" i="12"/>
  <c r="I204" i="12"/>
  <c r="I202" i="12"/>
  <c r="H202" i="12"/>
  <c r="H200" i="12"/>
  <c r="I200" i="12"/>
  <c r="I198" i="12"/>
  <c r="H198" i="12"/>
  <c r="H196" i="12"/>
  <c r="I196" i="12"/>
  <c r="I194" i="12"/>
  <c r="H194" i="12"/>
  <c r="H192" i="12"/>
  <c r="I192" i="12"/>
  <c r="I190" i="12"/>
  <c r="H190" i="12"/>
  <c r="H188" i="12"/>
  <c r="I188" i="12"/>
  <c r="I186" i="12"/>
  <c r="H186" i="12"/>
  <c r="H184" i="12"/>
  <c r="I184" i="12"/>
  <c r="I182" i="12"/>
  <c r="H182" i="12"/>
  <c r="H180" i="12"/>
  <c r="I180" i="12"/>
  <c r="I178" i="12"/>
  <c r="H178" i="12"/>
  <c r="H176" i="12"/>
  <c r="I176" i="12"/>
  <c r="I174" i="12"/>
  <c r="H174" i="12"/>
  <c r="H172" i="12"/>
  <c r="I172" i="12"/>
  <c r="I170" i="12"/>
  <c r="H170" i="12"/>
  <c r="H168" i="12"/>
  <c r="I168" i="12"/>
  <c r="I166" i="12"/>
  <c r="H166" i="12"/>
  <c r="H164" i="12"/>
  <c r="I164" i="12"/>
  <c r="I162" i="12"/>
  <c r="H162" i="12"/>
  <c r="H160" i="12"/>
  <c r="I160" i="12"/>
  <c r="I158" i="12"/>
  <c r="H158" i="12"/>
  <c r="H156" i="12"/>
  <c r="I156" i="12"/>
  <c r="I154" i="12"/>
  <c r="H154" i="12"/>
  <c r="H152" i="12"/>
  <c r="I152" i="12"/>
  <c r="I150" i="12"/>
  <c r="H150" i="12"/>
  <c r="H148" i="12"/>
  <c r="I148" i="12"/>
  <c r="I146" i="12"/>
  <c r="H146" i="12"/>
  <c r="H144" i="12"/>
  <c r="I144" i="12"/>
  <c r="I142" i="12"/>
  <c r="H142" i="12"/>
  <c r="H140" i="12"/>
  <c r="I140" i="12"/>
  <c r="I138" i="12"/>
  <c r="H138" i="12"/>
  <c r="I136" i="12"/>
  <c r="H136" i="12"/>
  <c r="I134" i="12"/>
  <c r="H134" i="12"/>
  <c r="I132" i="12"/>
  <c r="H132" i="12"/>
  <c r="H130" i="12"/>
  <c r="I130" i="12"/>
  <c r="I128" i="12"/>
  <c r="H128" i="12"/>
  <c r="H126" i="12"/>
  <c r="I126" i="12"/>
  <c r="I124" i="12"/>
  <c r="H124" i="12"/>
  <c r="H122" i="12"/>
  <c r="I122" i="12"/>
  <c r="I120" i="12"/>
  <c r="H120" i="12"/>
  <c r="H118" i="12"/>
  <c r="I118" i="12"/>
  <c r="I116" i="12"/>
  <c r="H116" i="12"/>
  <c r="H114" i="12"/>
  <c r="I114" i="12"/>
  <c r="I112" i="12"/>
  <c r="H112" i="12"/>
  <c r="H110" i="12"/>
  <c r="I110" i="12"/>
  <c r="I108" i="12"/>
  <c r="H108" i="12"/>
  <c r="H106" i="12"/>
  <c r="I106" i="12"/>
  <c r="I104" i="12"/>
  <c r="H104" i="12"/>
  <c r="H102" i="12"/>
  <c r="I102" i="12"/>
  <c r="I100" i="12"/>
  <c r="H100" i="12"/>
  <c r="H98" i="12"/>
  <c r="I98" i="12"/>
  <c r="I96" i="12"/>
  <c r="H96" i="12"/>
  <c r="H94" i="12"/>
  <c r="I94" i="12"/>
  <c r="I92" i="12"/>
  <c r="H92" i="12"/>
  <c r="H90" i="12"/>
  <c r="I90" i="12"/>
  <c r="I88" i="12"/>
  <c r="H88" i="12"/>
  <c r="I86" i="12"/>
  <c r="H86" i="12"/>
  <c r="H84" i="12"/>
  <c r="I84" i="12"/>
  <c r="I82" i="12"/>
  <c r="H82" i="12"/>
  <c r="H80" i="12"/>
  <c r="I80" i="12"/>
  <c r="H78" i="12"/>
  <c r="I78" i="12"/>
  <c r="I76" i="12"/>
  <c r="H76" i="12"/>
  <c r="H74" i="12"/>
  <c r="I74" i="12"/>
  <c r="I72" i="12"/>
  <c r="H72" i="12"/>
  <c r="I70" i="12"/>
  <c r="H70" i="12"/>
  <c r="I68" i="12"/>
  <c r="H68" i="12"/>
  <c r="H66" i="12"/>
  <c r="I66" i="12"/>
  <c r="I64" i="12"/>
  <c r="H64" i="12"/>
  <c r="H62" i="12"/>
  <c r="I62" i="12"/>
  <c r="H60" i="12"/>
  <c r="I60" i="12"/>
  <c r="I58" i="12"/>
  <c r="H58" i="12"/>
  <c r="H56" i="12"/>
  <c r="I56" i="12"/>
  <c r="I54" i="12"/>
  <c r="H54" i="12"/>
  <c r="H52" i="12"/>
  <c r="I52" i="12"/>
  <c r="H50" i="12"/>
  <c r="I50" i="12"/>
  <c r="H48" i="12"/>
  <c r="I48" i="12"/>
  <c r="H46" i="12"/>
  <c r="I46" i="12"/>
  <c r="I44" i="12"/>
  <c r="H44" i="12"/>
  <c r="H42" i="12"/>
  <c r="I42" i="12"/>
  <c r="I40" i="12"/>
  <c r="H40" i="12"/>
  <c r="H38" i="12"/>
  <c r="I38" i="12"/>
  <c r="I36" i="12"/>
  <c r="H36" i="12"/>
  <c r="H34" i="12"/>
  <c r="I34" i="12"/>
  <c r="I32" i="12"/>
  <c r="H32" i="12"/>
  <c r="H30" i="12"/>
  <c r="I30" i="12"/>
  <c r="I28" i="12"/>
  <c r="H28" i="12"/>
  <c r="H26" i="12"/>
  <c r="I26" i="12"/>
  <c r="I24" i="12"/>
  <c r="H24" i="12"/>
  <c r="I22" i="12"/>
  <c r="H22" i="12"/>
  <c r="I20" i="12"/>
  <c r="H20" i="12"/>
  <c r="I18" i="12"/>
  <c r="H18" i="12"/>
  <c r="H16" i="12"/>
  <c r="I16" i="12"/>
  <c r="I14" i="12"/>
  <c r="H14" i="12"/>
  <c r="H12" i="12"/>
  <c r="I12" i="12"/>
  <c r="I10" i="12"/>
  <c r="H10" i="12"/>
  <c r="H8" i="12"/>
  <c r="I8" i="12"/>
  <c r="I321" i="12"/>
  <c r="H321" i="12"/>
  <c r="G320" i="12"/>
  <c r="H319" i="12"/>
  <c r="I319" i="12"/>
  <c r="G318" i="12"/>
  <c r="I317" i="12"/>
  <c r="H317" i="12"/>
  <c r="G316" i="12"/>
  <c r="H315" i="12"/>
  <c r="I315" i="12"/>
  <c r="G314" i="12"/>
  <c r="I313" i="12"/>
  <c r="H313" i="12"/>
  <c r="G312" i="12"/>
  <c r="I311" i="12"/>
  <c r="H311" i="12"/>
  <c r="G310" i="12"/>
  <c r="H309" i="12"/>
  <c r="I309" i="12"/>
  <c r="G308" i="12"/>
  <c r="H307" i="12"/>
  <c r="I307" i="12"/>
  <c r="G306" i="12"/>
  <c r="I305" i="12"/>
  <c r="H305" i="12"/>
  <c r="G304" i="12"/>
  <c r="H303" i="12"/>
  <c r="I303" i="12"/>
  <c r="G302" i="12"/>
  <c r="I301" i="12"/>
  <c r="H301" i="12"/>
  <c r="G300" i="12"/>
  <c r="H299" i="12"/>
  <c r="I299" i="12"/>
  <c r="G298" i="12"/>
  <c r="I297" i="12"/>
  <c r="H297" i="12"/>
  <c r="H295" i="12"/>
  <c r="I295" i="12"/>
  <c r="I293" i="12"/>
  <c r="H293" i="12"/>
  <c r="H291" i="12"/>
  <c r="I291" i="12"/>
  <c r="I289" i="12"/>
  <c r="H289" i="12"/>
  <c r="H287" i="12"/>
  <c r="I287" i="12"/>
  <c r="I285" i="12"/>
  <c r="H285" i="12"/>
  <c r="H283" i="12"/>
  <c r="I283" i="12"/>
  <c r="I281" i="12"/>
  <c r="H281" i="12"/>
  <c r="H279" i="12"/>
  <c r="I279" i="12"/>
  <c r="I277" i="12"/>
  <c r="H277" i="12"/>
  <c r="H275" i="12"/>
  <c r="I275" i="12"/>
  <c r="I273" i="12"/>
  <c r="H273" i="12"/>
  <c r="H271" i="12"/>
  <c r="I271" i="12"/>
  <c r="I269" i="12"/>
  <c r="H269" i="12"/>
  <c r="H267" i="12"/>
  <c r="I267" i="12"/>
  <c r="I265" i="12"/>
  <c r="H265" i="12"/>
  <c r="H263" i="12"/>
  <c r="I263" i="12"/>
  <c r="I261" i="12"/>
  <c r="H261" i="12"/>
  <c r="H259" i="12"/>
  <c r="I259" i="12"/>
  <c r="I257" i="12"/>
  <c r="H257" i="12"/>
  <c r="H255" i="12"/>
  <c r="I255" i="12"/>
  <c r="I253" i="12"/>
  <c r="H253" i="12"/>
  <c r="H251" i="12"/>
  <c r="I251" i="12"/>
  <c r="I249" i="12"/>
  <c r="H249" i="12"/>
  <c r="H247" i="12"/>
  <c r="I247" i="12"/>
  <c r="I245" i="12"/>
  <c r="H245" i="12"/>
  <c r="H243" i="12"/>
  <c r="I243" i="12"/>
  <c r="I241" i="12"/>
  <c r="H241" i="12"/>
  <c r="H239" i="12"/>
  <c r="I239" i="12"/>
  <c r="I237" i="12"/>
  <c r="H237" i="12"/>
  <c r="H235" i="12"/>
  <c r="I235" i="12"/>
  <c r="I233" i="12"/>
  <c r="H233" i="12"/>
  <c r="H231" i="12"/>
  <c r="I231" i="12"/>
  <c r="I229" i="12"/>
  <c r="H229" i="12"/>
  <c r="H227" i="12"/>
  <c r="I227" i="12"/>
  <c r="I225" i="12"/>
  <c r="H225" i="12"/>
  <c r="H223" i="12"/>
  <c r="I223" i="12"/>
  <c r="I221" i="12"/>
  <c r="H221" i="12"/>
  <c r="H219" i="12"/>
  <c r="I219" i="12"/>
  <c r="I217" i="12"/>
  <c r="H217" i="12"/>
  <c r="H215" i="12"/>
  <c r="I215" i="12"/>
  <c r="I213" i="12"/>
  <c r="H213" i="12"/>
  <c r="H211" i="12"/>
  <c r="I211" i="12"/>
  <c r="I209" i="12"/>
  <c r="H209" i="12"/>
  <c r="H207" i="12"/>
  <c r="I207" i="12"/>
  <c r="I205" i="12"/>
  <c r="H205" i="12"/>
  <c r="H203" i="12"/>
  <c r="I203" i="12"/>
  <c r="I201" i="12"/>
  <c r="H201" i="12"/>
  <c r="H199" i="12"/>
  <c r="I199" i="12"/>
  <c r="I197" i="12"/>
  <c r="H197" i="12"/>
  <c r="H195" i="12"/>
  <c r="I195" i="12"/>
  <c r="I193" i="12"/>
  <c r="H193" i="12"/>
  <c r="H191" i="12"/>
  <c r="I191" i="12"/>
  <c r="I189" i="12"/>
  <c r="H189" i="12"/>
  <c r="H187" i="12"/>
  <c r="I187" i="12"/>
  <c r="I185" i="12"/>
  <c r="H185" i="12"/>
  <c r="I183" i="12"/>
  <c r="H183" i="12"/>
  <c r="H181" i="12"/>
  <c r="I181" i="12"/>
  <c r="I179" i="12"/>
  <c r="H179" i="12"/>
  <c r="H177" i="12"/>
  <c r="I177" i="12"/>
  <c r="I175" i="12"/>
  <c r="H175" i="12"/>
  <c r="H173" i="12"/>
  <c r="I173" i="12"/>
  <c r="I171" i="12"/>
  <c r="H171" i="12"/>
  <c r="H169" i="12"/>
  <c r="I169" i="12"/>
  <c r="I167" i="12"/>
  <c r="H167" i="12"/>
  <c r="H165" i="12"/>
  <c r="I165" i="12"/>
  <c r="I163" i="12"/>
  <c r="H163" i="12"/>
  <c r="H161" i="12"/>
  <c r="I161" i="12"/>
  <c r="I159" i="12"/>
  <c r="H159" i="12"/>
  <c r="H157" i="12"/>
  <c r="I157" i="12"/>
  <c r="I155" i="12"/>
  <c r="H155" i="12"/>
  <c r="H153" i="12"/>
  <c r="I153" i="12"/>
  <c r="I151" i="12"/>
  <c r="H151" i="12"/>
  <c r="H149" i="12"/>
  <c r="I149" i="12"/>
  <c r="I147" i="12"/>
  <c r="H147" i="12"/>
  <c r="H145" i="12"/>
  <c r="I145" i="12"/>
  <c r="I143" i="12"/>
  <c r="H143" i="12"/>
  <c r="H141" i="12"/>
  <c r="I141" i="12"/>
  <c r="I139" i="12"/>
  <c r="H139" i="12"/>
  <c r="H137" i="12"/>
  <c r="I137" i="12"/>
  <c r="H135" i="12"/>
  <c r="I135" i="12"/>
  <c r="H133" i="12"/>
  <c r="I133" i="12"/>
  <c r="H131" i="12"/>
  <c r="I131" i="12"/>
  <c r="I129" i="12"/>
  <c r="H129" i="12"/>
  <c r="H127" i="12"/>
  <c r="I127" i="12"/>
  <c r="I125" i="12"/>
  <c r="H125" i="12"/>
  <c r="H123" i="12"/>
  <c r="I123" i="12"/>
  <c r="I121" i="12"/>
  <c r="H121" i="12"/>
  <c r="H119" i="12"/>
  <c r="I119" i="12"/>
  <c r="I117" i="12"/>
  <c r="H117" i="12"/>
  <c r="H115" i="12"/>
  <c r="I115" i="12"/>
  <c r="I113" i="12"/>
  <c r="H113" i="12"/>
  <c r="H111" i="12"/>
  <c r="I111" i="12"/>
  <c r="I109" i="12"/>
  <c r="H109" i="12"/>
  <c r="H107" i="12"/>
  <c r="I107" i="12"/>
  <c r="I105" i="12"/>
  <c r="H105" i="12"/>
  <c r="H103" i="12"/>
  <c r="I103" i="12"/>
  <c r="I101" i="12"/>
  <c r="H101" i="12"/>
  <c r="H99" i="12"/>
  <c r="I99" i="12"/>
  <c r="I97" i="12"/>
  <c r="H97" i="12"/>
  <c r="H95" i="12"/>
  <c r="I95" i="12"/>
  <c r="I93" i="12"/>
  <c r="H93" i="12"/>
  <c r="H91" i="12"/>
  <c r="I91" i="12"/>
  <c r="I89" i="12"/>
  <c r="H89" i="12"/>
  <c r="H87" i="12"/>
  <c r="I87" i="12"/>
  <c r="H85" i="12"/>
  <c r="I85" i="12"/>
  <c r="I83" i="12"/>
  <c r="H83" i="12"/>
  <c r="H81" i="12"/>
  <c r="I81" i="12"/>
  <c r="I79" i="12"/>
  <c r="H79" i="12"/>
  <c r="I77" i="12"/>
  <c r="H77" i="12"/>
  <c r="H75" i="12"/>
  <c r="I75" i="12"/>
  <c r="I73" i="12"/>
  <c r="H73" i="12"/>
  <c r="I71" i="12"/>
  <c r="H71" i="12"/>
  <c r="I69" i="12"/>
  <c r="H69" i="12"/>
  <c r="H67" i="12"/>
  <c r="I67" i="12"/>
  <c r="I65" i="12"/>
  <c r="H65" i="12"/>
  <c r="H63" i="12"/>
  <c r="I63" i="12"/>
  <c r="I61" i="12"/>
  <c r="H61" i="12"/>
  <c r="H59" i="12"/>
  <c r="I59" i="12"/>
  <c r="I57" i="12"/>
  <c r="H57" i="12"/>
  <c r="H55" i="12"/>
  <c r="I55" i="12"/>
  <c r="I53" i="12"/>
  <c r="H53" i="12"/>
  <c r="H51" i="12"/>
  <c r="I51" i="12"/>
  <c r="H49" i="12"/>
  <c r="I49" i="12"/>
  <c r="H47" i="12"/>
  <c r="I47" i="12"/>
  <c r="I45" i="12"/>
  <c r="H45" i="12"/>
  <c r="H43" i="12"/>
  <c r="I43" i="12"/>
  <c r="I41" i="12"/>
  <c r="H41" i="12"/>
  <c r="H39" i="12"/>
  <c r="I39" i="12"/>
  <c r="I37" i="12"/>
  <c r="H37" i="12"/>
  <c r="H35" i="12"/>
  <c r="I35" i="12"/>
  <c r="H33" i="12"/>
  <c r="I33" i="12"/>
  <c r="I31" i="12"/>
  <c r="H31" i="12"/>
  <c r="H29" i="12"/>
  <c r="I29" i="12"/>
  <c r="I27" i="12"/>
  <c r="H27" i="12"/>
  <c r="H25" i="12"/>
  <c r="I25" i="12"/>
  <c r="H23" i="12"/>
  <c r="I23" i="12"/>
  <c r="H21" i="12"/>
  <c r="I21" i="12"/>
  <c r="H19" i="12"/>
  <c r="I19" i="12"/>
  <c r="I17" i="12"/>
  <c r="H17" i="12"/>
  <c r="H15" i="12"/>
  <c r="I15" i="12"/>
  <c r="H13" i="12"/>
  <c r="I13" i="12"/>
  <c r="I11" i="12"/>
  <c r="H11" i="12"/>
  <c r="H9" i="12"/>
  <c r="I9" i="12"/>
  <c r="I7" i="12"/>
  <c r="H7" i="12"/>
  <c r="E11" i="12" l="1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AF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AF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AF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AE251" i="10"/>
  <c r="AF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AE252" i="10"/>
  <c r="AF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AE253" i="10"/>
  <c r="AF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AE254" i="10"/>
  <c r="AF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AF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AE256" i="10"/>
  <c r="AF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AF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AF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AE259" i="10"/>
  <c r="AF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AE260" i="10"/>
  <c r="AF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AE261" i="10"/>
  <c r="AF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AE262" i="10"/>
  <c r="AF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AE263" i="10"/>
  <c r="AF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AE264" i="10"/>
  <c r="AF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AE265" i="10"/>
  <c r="AF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AE266" i="10"/>
  <c r="AF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AF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AE268" i="10"/>
  <c r="AF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AE269" i="10"/>
  <c r="AF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AF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AE271" i="10"/>
  <c r="AF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E272" i="10"/>
  <c r="AF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AE273" i="10"/>
  <c r="AF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AE274" i="10"/>
  <c r="AF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AE275" i="10"/>
  <c r="AF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E276" i="10"/>
  <c r="AF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AE277" i="10"/>
  <c r="AF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AE278" i="10"/>
  <c r="AF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AE279" i="10"/>
  <c r="AF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AF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AE281" i="10"/>
  <c r="AF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AE282" i="10"/>
  <c r="AF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AE283" i="10"/>
  <c r="AF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AE284" i="10"/>
  <c r="AF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AE285" i="10"/>
  <c r="AF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AE286" i="10"/>
  <c r="AF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AE287" i="10"/>
  <c r="AF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E288" i="10"/>
  <c r="AF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AE289" i="10"/>
  <c r="AF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E290" i="10"/>
  <c r="AF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AE291" i="10"/>
  <c r="AF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AF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AF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AE294" i="10"/>
  <c r="AF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AF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AE296" i="10"/>
  <c r="AF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E297" i="10"/>
  <c r="AF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AE298" i="10"/>
  <c r="AF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AE299" i="10"/>
  <c r="AF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AE300" i="10"/>
  <c r="AF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AE301" i="10"/>
  <c r="AF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AE302" i="10"/>
  <c r="AF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AE303" i="10"/>
  <c r="AF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AE304" i="10"/>
  <c r="AF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AE305" i="10"/>
  <c r="AF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AE306" i="10"/>
  <c r="AF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AE307" i="10"/>
  <c r="AF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E308" i="10"/>
  <c r="AF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AE309" i="10"/>
  <c r="AF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AE310" i="10"/>
  <c r="AF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AE311" i="10"/>
  <c r="AF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AE312" i="10"/>
  <c r="AF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AE313" i="10"/>
  <c r="AF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AE314" i="10"/>
  <c r="AF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AD315" i="10"/>
  <c r="AE315" i="10"/>
  <c r="AF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E316" i="10"/>
  <c r="AF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Z317" i="10"/>
  <c r="AA317" i="10"/>
  <c r="AB317" i="10"/>
  <c r="AC317" i="10"/>
  <c r="AD317" i="10"/>
  <c r="AE317" i="10"/>
  <c r="AF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C318" i="10"/>
  <c r="AD318" i="10"/>
  <c r="AE318" i="10"/>
  <c r="AF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AB320" i="10"/>
  <c r="AC320" i="10"/>
  <c r="AD320" i="10"/>
  <c r="AE320" i="10"/>
  <c r="AF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C321" i="10"/>
  <c r="AD321" i="10"/>
  <c r="AE321" i="10"/>
  <c r="AF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AF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AB323" i="10"/>
  <c r="AC323" i="10"/>
  <c r="AD323" i="10"/>
  <c r="AE323" i="10"/>
  <c r="AF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AF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AD325" i="10"/>
  <c r="AE325" i="10"/>
  <c r="AF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AF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C327" i="10"/>
  <c r="AD327" i="10"/>
  <c r="AE327" i="10"/>
  <c r="AF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E328" i="10"/>
  <c r="AF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AB329" i="10"/>
  <c r="AC329" i="10"/>
  <c r="AD329" i="10"/>
  <c r="AE329" i="10"/>
  <c r="AF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AD330" i="10"/>
  <c r="AE330" i="10"/>
  <c r="AF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AD331" i="10"/>
  <c r="AE331" i="10"/>
  <c r="AF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AD332" i="10"/>
  <c r="AE332" i="10"/>
  <c r="AF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C333" i="10"/>
  <c r="AD333" i="10"/>
  <c r="AE333" i="10"/>
  <c r="AF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AD334" i="10"/>
  <c r="AE334" i="10"/>
  <c r="AF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C335" i="10"/>
  <c r="AD335" i="10"/>
  <c r="AE335" i="10"/>
  <c r="AF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C336" i="10"/>
  <c r="AD336" i="10"/>
  <c r="AE336" i="10"/>
  <c r="AF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AB337" i="10"/>
  <c r="AC337" i="10"/>
  <c r="AD337" i="10"/>
  <c r="AE337" i="10"/>
  <c r="AF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AD338" i="10"/>
  <c r="AE338" i="10"/>
  <c r="AF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AB339" i="10"/>
  <c r="AC339" i="10"/>
  <c r="AD339" i="10"/>
  <c r="AE339" i="10"/>
  <c r="AF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C340" i="10"/>
  <c r="AD340" i="10"/>
  <c r="AE340" i="10"/>
  <c r="AF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C341" i="10"/>
  <c r="AD341" i="10"/>
  <c r="AE341" i="10"/>
  <c r="AF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AD342" i="10"/>
  <c r="AE342" i="10"/>
  <c r="AF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C343" i="10"/>
  <c r="AD343" i="10"/>
  <c r="AE343" i="10"/>
  <c r="AF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AD344" i="10"/>
  <c r="AE344" i="10"/>
  <c r="AF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C345" i="10"/>
  <c r="AD345" i="10"/>
  <c r="AE345" i="10"/>
  <c r="AF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C346" i="10"/>
  <c r="AD346" i="10"/>
  <c r="AE346" i="10"/>
  <c r="AF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Z347" i="10"/>
  <c r="AA347" i="10"/>
  <c r="AB347" i="10"/>
  <c r="AC347" i="10"/>
  <c r="AD347" i="10"/>
  <c r="AE347" i="10"/>
  <c r="AF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AD348" i="10"/>
  <c r="AE348" i="10"/>
  <c r="AF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AD349" i="10"/>
  <c r="AE349" i="10"/>
  <c r="AF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Z350" i="10"/>
  <c r="AA350" i="10"/>
  <c r="AB350" i="10"/>
  <c r="AC350" i="10"/>
  <c r="AD350" i="10"/>
  <c r="AE350" i="10"/>
  <c r="AF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AD351" i="10"/>
  <c r="AE351" i="10"/>
  <c r="AF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C352" i="10"/>
  <c r="AD352" i="10"/>
  <c r="AE352" i="10"/>
  <c r="AF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AD353" i="10"/>
  <c r="AE353" i="10"/>
  <c r="AF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Z354" i="10"/>
  <c r="AA354" i="10"/>
  <c r="AB354" i="10"/>
  <c r="AC354" i="10"/>
  <c r="AD354" i="10"/>
  <c r="AE354" i="10"/>
  <c r="AF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AD355" i="10"/>
  <c r="AE355" i="10"/>
  <c r="AF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AF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Z357" i="10"/>
  <c r="AA357" i="10"/>
  <c r="AB357" i="10"/>
  <c r="AC357" i="10"/>
  <c r="AD357" i="10"/>
  <c r="AE357" i="10"/>
  <c r="AF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C358" i="10"/>
  <c r="AD358" i="10"/>
  <c r="AE358" i="10"/>
  <c r="AF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AD359" i="10"/>
  <c r="AE359" i="10"/>
  <c r="AF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AB360" i="10"/>
  <c r="AC360" i="10"/>
  <c r="AD360" i="10"/>
  <c r="AE360" i="10"/>
  <c r="AF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AD361" i="10"/>
  <c r="AE361" i="10"/>
  <c r="AF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C362" i="10"/>
  <c r="AD362" i="10"/>
  <c r="AE362" i="10"/>
  <c r="AF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E363" i="10"/>
  <c r="AF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AB364" i="10"/>
  <c r="AC364" i="10"/>
  <c r="AD364" i="10"/>
  <c r="AE364" i="10"/>
  <c r="AF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AD365" i="10"/>
  <c r="AE365" i="10"/>
  <c r="AF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E366" i="10"/>
  <c r="AF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AD367" i="10"/>
  <c r="AE367" i="10"/>
  <c r="AF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AD368" i="10"/>
  <c r="AE368" i="10"/>
  <c r="AF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Z369" i="10"/>
  <c r="AA369" i="10"/>
  <c r="AB369" i="10"/>
  <c r="AC369" i="10"/>
  <c r="AD369" i="10"/>
  <c r="AE369" i="10"/>
  <c r="AF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AF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Z371" i="10"/>
  <c r="AA371" i="10"/>
  <c r="AB371" i="10"/>
  <c r="AC371" i="10"/>
  <c r="AD371" i="10"/>
  <c r="AE371" i="10"/>
  <c r="AF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AD372" i="10"/>
  <c r="AE372" i="10"/>
  <c r="AF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Z373" i="10"/>
  <c r="AA373" i="10"/>
  <c r="AB373" i="10"/>
  <c r="AC373" i="10"/>
  <c r="AD373" i="10"/>
  <c r="AE373" i="10"/>
  <c r="AF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AD374" i="10"/>
  <c r="AE374" i="10"/>
  <c r="AF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Z375" i="10"/>
  <c r="AA375" i="10"/>
  <c r="AB375" i="10"/>
  <c r="AC375" i="10"/>
  <c r="AD375" i="10"/>
  <c r="AE375" i="10"/>
  <c r="AF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AD376" i="10"/>
  <c r="AE376" i="10"/>
  <c r="AF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AD377" i="10"/>
  <c r="AE377" i="10"/>
  <c r="AF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Z378" i="10"/>
  <c r="AA378" i="10"/>
  <c r="AB378" i="10"/>
  <c r="AC378" i="10"/>
  <c r="AD378" i="10"/>
  <c r="AE378" i="10"/>
  <c r="AF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AF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Z380" i="10"/>
  <c r="AA380" i="10"/>
  <c r="AB380" i="10"/>
  <c r="AC380" i="10"/>
  <c r="AD380" i="10"/>
  <c r="AE380" i="10"/>
  <c r="AF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Z381" i="10"/>
  <c r="AA381" i="10"/>
  <c r="AB381" i="10"/>
  <c r="AC381" i="10"/>
  <c r="AD381" i="10"/>
  <c r="AE381" i="10"/>
  <c r="AF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E382" i="10"/>
  <c r="AF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Z383" i="10"/>
  <c r="AA383" i="10"/>
  <c r="AB383" i="10"/>
  <c r="AC383" i="10"/>
  <c r="AD383" i="10"/>
  <c r="AE383" i="10"/>
  <c r="AF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Z384" i="10"/>
  <c r="AA384" i="10"/>
  <c r="AB384" i="10"/>
  <c r="AC384" i="10"/>
  <c r="AD384" i="10"/>
  <c r="AE384" i="10"/>
  <c r="AF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Z385" i="10"/>
  <c r="AA385" i="10"/>
  <c r="AB385" i="10"/>
  <c r="AC385" i="10"/>
  <c r="AD385" i="10"/>
  <c r="AE385" i="10"/>
  <c r="AF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Z386" i="10"/>
  <c r="AA386" i="10"/>
  <c r="AB386" i="10"/>
  <c r="AC386" i="10"/>
  <c r="AD386" i="10"/>
  <c r="AE386" i="10"/>
  <c r="AF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C387" i="10"/>
  <c r="AD387" i="10"/>
  <c r="AE387" i="10"/>
  <c r="AF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Z388" i="10"/>
  <c r="AA388" i="10"/>
  <c r="AB388" i="10"/>
  <c r="AC388" i="10"/>
  <c r="AD388" i="10"/>
  <c r="AE388" i="10"/>
  <c r="AF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C389" i="10"/>
  <c r="AD389" i="10"/>
  <c r="AE389" i="10"/>
  <c r="AF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Z390" i="10"/>
  <c r="AA390" i="10"/>
  <c r="AB390" i="10"/>
  <c r="AC390" i="10"/>
  <c r="AD390" i="10"/>
  <c r="AE390" i="10"/>
  <c r="AF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Z391" i="10"/>
  <c r="AA391" i="10"/>
  <c r="AB391" i="10"/>
  <c r="AC391" i="10"/>
  <c r="AD391" i="10"/>
  <c r="AE391" i="10"/>
  <c r="AF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Z392" i="10"/>
  <c r="AA392" i="10"/>
  <c r="AB392" i="10"/>
  <c r="AC392" i="10"/>
  <c r="AD392" i="10"/>
  <c r="AE392" i="10"/>
  <c r="AF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AD393" i="10"/>
  <c r="AE393" i="10"/>
  <c r="AF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Z394" i="10"/>
  <c r="AA394" i="10"/>
  <c r="AB394" i="10"/>
  <c r="AC394" i="10"/>
  <c r="AD394" i="10"/>
  <c r="AE394" i="10"/>
  <c r="AF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C395" i="10"/>
  <c r="AD395" i="10"/>
  <c r="AE395" i="10"/>
  <c r="AF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AD396" i="10"/>
  <c r="AE396" i="10"/>
  <c r="AF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Z397" i="10"/>
  <c r="AA397" i="10"/>
  <c r="AB397" i="10"/>
  <c r="AC397" i="10"/>
  <c r="AD397" i="10"/>
  <c r="AE397" i="10"/>
  <c r="AF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C398" i="10"/>
  <c r="AD398" i="10"/>
  <c r="AE398" i="10"/>
  <c r="AF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AD399" i="10"/>
  <c r="AE399" i="10"/>
  <c r="AF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Z400" i="10"/>
  <c r="AA400" i="10"/>
  <c r="AB400" i="10"/>
  <c r="AC400" i="10"/>
  <c r="AD400" i="10"/>
  <c r="AE400" i="10"/>
  <c r="AF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C401" i="10"/>
  <c r="AD401" i="10"/>
  <c r="AE401" i="10"/>
  <c r="AF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Z402" i="10"/>
  <c r="AA402" i="10"/>
  <c r="AB402" i="10"/>
  <c r="AC402" i="10"/>
  <c r="AD402" i="10"/>
  <c r="AE402" i="10"/>
  <c r="AF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Z403" i="10"/>
  <c r="AA403" i="10"/>
  <c r="AB403" i="10"/>
  <c r="AC403" i="10"/>
  <c r="AD403" i="10"/>
  <c r="AE403" i="10"/>
  <c r="AF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C404" i="10"/>
  <c r="AD404" i="10"/>
  <c r="AE404" i="10"/>
  <c r="AF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Z405" i="10"/>
  <c r="AA405" i="10"/>
  <c r="AB405" i="10"/>
  <c r="AC405" i="10"/>
  <c r="AD405" i="10"/>
  <c r="AE405" i="10"/>
  <c r="AF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AB406" i="10"/>
  <c r="AC406" i="10"/>
  <c r="AD406" i="10"/>
  <c r="AE406" i="10"/>
  <c r="AF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C407" i="10"/>
  <c r="AD407" i="10"/>
  <c r="AE407" i="10"/>
  <c r="AF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AB408" i="10"/>
  <c r="AC408" i="10"/>
  <c r="AD408" i="10"/>
  <c r="AE408" i="10"/>
  <c r="AF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Z409" i="10"/>
  <c r="AA409" i="10"/>
  <c r="AB409" i="10"/>
  <c r="AC409" i="10"/>
  <c r="AD409" i="10"/>
  <c r="AE409" i="10"/>
  <c r="AF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C410" i="10"/>
  <c r="AD410" i="10"/>
  <c r="AE410" i="10"/>
  <c r="AF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AB411" i="10"/>
  <c r="AC411" i="10"/>
  <c r="AD411" i="10"/>
  <c r="AE411" i="10"/>
  <c r="AF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Z412" i="10"/>
  <c r="AA412" i="10"/>
  <c r="AB412" i="10"/>
  <c r="AC412" i="10"/>
  <c r="AD412" i="10"/>
  <c r="AE412" i="10"/>
  <c r="AF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AB413" i="10"/>
  <c r="AC413" i="10"/>
  <c r="AD413" i="10"/>
  <c r="AE413" i="10"/>
  <c r="AF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AB414" i="10"/>
  <c r="AC414" i="10"/>
  <c r="AD414" i="10"/>
  <c r="AE414" i="10"/>
  <c r="AF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AB415" i="10"/>
  <c r="AC415" i="10"/>
  <c r="AD415" i="10"/>
  <c r="AE415" i="10"/>
  <c r="AF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Z416" i="10"/>
  <c r="AA416" i="10"/>
  <c r="AB416" i="10"/>
  <c r="AC416" i="10"/>
  <c r="AD416" i="10"/>
  <c r="AE416" i="10"/>
  <c r="AF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AB417" i="10"/>
  <c r="AC417" i="10"/>
  <c r="AD417" i="10"/>
  <c r="AE417" i="10"/>
  <c r="AF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AB418" i="10"/>
  <c r="AC418" i="10"/>
  <c r="AD418" i="10"/>
  <c r="AE418" i="10"/>
  <c r="AF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Z419" i="10"/>
  <c r="AA419" i="10"/>
  <c r="AB419" i="10"/>
  <c r="AC419" i="10"/>
  <c r="AD419" i="10"/>
  <c r="AE419" i="10"/>
  <c r="AF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Z420" i="10"/>
  <c r="AA420" i="10"/>
  <c r="AB420" i="10"/>
  <c r="AC420" i="10"/>
  <c r="AD420" i="10"/>
  <c r="AE420" i="10"/>
  <c r="AF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Z421" i="10"/>
  <c r="AA421" i="10"/>
  <c r="AB421" i="10"/>
  <c r="AC421" i="10"/>
  <c r="AD421" i="10"/>
  <c r="AE421" i="10"/>
  <c r="AF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Z422" i="10"/>
  <c r="AA422" i="10"/>
  <c r="AB422" i="10"/>
  <c r="AC422" i="10"/>
  <c r="AD422" i="10"/>
  <c r="AE422" i="10"/>
  <c r="AF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Z423" i="10"/>
  <c r="AA423" i="10"/>
  <c r="AB423" i="10"/>
  <c r="AC423" i="10"/>
  <c r="AD423" i="10"/>
  <c r="AE423" i="10"/>
  <c r="AF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AB424" i="10"/>
  <c r="AC424" i="10"/>
  <c r="AD424" i="10"/>
  <c r="AE424" i="10"/>
  <c r="AF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AB425" i="10"/>
  <c r="AC425" i="10"/>
  <c r="AD425" i="10"/>
  <c r="AE425" i="10"/>
  <c r="AF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AB426" i="10"/>
  <c r="AC426" i="10"/>
  <c r="AD426" i="10"/>
  <c r="AE426" i="10"/>
  <c r="AF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Z427" i="10"/>
  <c r="AA427" i="10"/>
  <c r="AB427" i="10"/>
  <c r="AC427" i="10"/>
  <c r="AD427" i="10"/>
  <c r="AE427" i="10"/>
  <c r="AF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AB429" i="10"/>
  <c r="AC429" i="10"/>
  <c r="AD429" i="10"/>
  <c r="AE429" i="10"/>
  <c r="AF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Z430" i="10"/>
  <c r="AA430" i="10"/>
  <c r="AB430" i="10"/>
  <c r="AC430" i="10"/>
  <c r="AD430" i="10"/>
  <c r="AE430" i="10"/>
  <c r="AF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AB431" i="10"/>
  <c r="AC431" i="10"/>
  <c r="AD431" i="10"/>
  <c r="AE431" i="10"/>
  <c r="AF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AB432" i="10"/>
  <c r="AC432" i="10"/>
  <c r="AD432" i="10"/>
  <c r="AE432" i="10"/>
  <c r="AF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Z433" i="10"/>
  <c r="AA433" i="10"/>
  <c r="AB433" i="10"/>
  <c r="AC433" i="10"/>
  <c r="AD433" i="10"/>
  <c r="AE433" i="10"/>
  <c r="AF433" i="10"/>
  <c r="AF247" i="10"/>
  <c r="AE247" i="10"/>
  <c r="AD247" i="10"/>
  <c r="AC247" i="10"/>
  <c r="AB247" i="10"/>
  <c r="AA247" i="10"/>
  <c r="Z247" i="10"/>
  <c r="Y247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AF246" i="10"/>
  <c r="AE246" i="10"/>
  <c r="AD246" i="10"/>
  <c r="AC246" i="10"/>
  <c r="AB246" i="10"/>
  <c r="AA246" i="10"/>
  <c r="Z246" i="10"/>
  <c r="Y246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AF245" i="10"/>
  <c r="AE245" i="10"/>
  <c r="AD245" i="10"/>
  <c r="AC245" i="10"/>
  <c r="AB245" i="10"/>
  <c r="AA245" i="10"/>
  <c r="Z245" i="10"/>
  <c r="Y245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AF244" i="10"/>
  <c r="AE244" i="10"/>
  <c r="AD244" i="10"/>
  <c r="AC244" i="10"/>
  <c r="AB244" i="10"/>
  <c r="AA244" i="10"/>
  <c r="Z244" i="10"/>
  <c r="Y244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AF243" i="10"/>
  <c r="AE243" i="10"/>
  <c r="AD243" i="10"/>
  <c r="AC243" i="10"/>
  <c r="AB243" i="10"/>
  <c r="AA243" i="10"/>
  <c r="Z243" i="10"/>
  <c r="Y243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AF242" i="10"/>
  <c r="AE242" i="10"/>
  <c r="AD242" i="10"/>
  <c r="AC242" i="10"/>
  <c r="AB242" i="10"/>
  <c r="AA242" i="10"/>
  <c r="Z242" i="10"/>
  <c r="Y242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AF241" i="10"/>
  <c r="AE241" i="10"/>
  <c r="AD241" i="10"/>
  <c r="AC241" i="10"/>
  <c r="AB241" i="10"/>
  <c r="AA241" i="10"/>
  <c r="Z241" i="10"/>
  <c r="Y241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AF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AF239" i="10"/>
  <c r="AE239" i="10"/>
  <c r="AD239" i="10"/>
  <c r="AC239" i="10"/>
  <c r="AB239" i="10"/>
  <c r="AA239" i="10"/>
  <c r="Z239" i="10"/>
  <c r="Y239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AF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AF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AF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AF235" i="10"/>
  <c r="AE235" i="10"/>
  <c r="AD235" i="10"/>
  <c r="AC235" i="10"/>
  <c r="AB235" i="10"/>
  <c r="AA235" i="10"/>
  <c r="Z235" i="10"/>
  <c r="Y235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AF234" i="10"/>
  <c r="AE234" i="10"/>
  <c r="AD234" i="10"/>
  <c r="AC234" i="10"/>
  <c r="AB234" i="10"/>
  <c r="AA234" i="10"/>
  <c r="Z234" i="10"/>
  <c r="Y234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AF233" i="10"/>
  <c r="AE233" i="10"/>
  <c r="AD233" i="10"/>
  <c r="AC233" i="10"/>
  <c r="AB233" i="10"/>
  <c r="AA233" i="10"/>
  <c r="Z233" i="10"/>
  <c r="Y233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AF232" i="10"/>
  <c r="AE232" i="10"/>
  <c r="AD232" i="10"/>
  <c r="AC232" i="10"/>
  <c r="AB232" i="10"/>
  <c r="AA232" i="10"/>
  <c r="Z232" i="10"/>
  <c r="Y232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AF231" i="10"/>
  <c r="AE231" i="10"/>
  <c r="AD231" i="10"/>
  <c r="AC231" i="10"/>
  <c r="AB231" i="10"/>
  <c r="AA231" i="10"/>
  <c r="Z231" i="10"/>
  <c r="Y231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AF230" i="10"/>
  <c r="AE230" i="10"/>
  <c r="AD230" i="10"/>
  <c r="AC230" i="10"/>
  <c r="AB230" i="10"/>
  <c r="AA230" i="10"/>
  <c r="Z230" i="10"/>
  <c r="Y230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AF229" i="10"/>
  <c r="AE229" i="10"/>
  <c r="AD229" i="10"/>
  <c r="AC229" i="10"/>
  <c r="AB229" i="10"/>
  <c r="AA229" i="10"/>
  <c r="Z229" i="10"/>
  <c r="Y229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AF228" i="10"/>
  <c r="AE228" i="10"/>
  <c r="AD228" i="10"/>
  <c r="AC228" i="10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AF227" i="10"/>
  <c r="AE227" i="10"/>
  <c r="AD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AF226" i="10"/>
  <c r="AE226" i="10"/>
  <c r="AD226" i="10"/>
  <c r="AC226" i="10"/>
  <c r="AB226" i="10"/>
  <c r="AA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AF225" i="10"/>
  <c r="AE225" i="10"/>
  <c r="AD225" i="10"/>
  <c r="AC225" i="10"/>
  <c r="AB225" i="10"/>
  <c r="AA225" i="10"/>
  <c r="Z225" i="10"/>
  <c r="Y225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AF224" i="10"/>
  <c r="AE224" i="10"/>
  <c r="AD224" i="10"/>
  <c r="AC224" i="10"/>
  <c r="AB224" i="10"/>
  <c r="AA224" i="10"/>
  <c r="Z224" i="10"/>
  <c r="Y224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AF223" i="10"/>
  <c r="AE223" i="10"/>
  <c r="AD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AF222" i="10"/>
  <c r="AE222" i="10"/>
  <c r="AD222" i="10"/>
  <c r="AC222" i="10"/>
  <c r="AB222" i="10"/>
  <c r="AA222" i="10"/>
  <c r="Z222" i="10"/>
  <c r="Y222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AF221" i="10"/>
  <c r="AE221" i="10"/>
  <c r="AD221" i="10"/>
  <c r="AC221" i="10"/>
  <c r="AB221" i="10"/>
  <c r="AA221" i="10"/>
  <c r="Z221" i="10"/>
  <c r="Y221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AF220" i="10"/>
  <c r="AE220" i="10"/>
  <c r="AD220" i="10"/>
  <c r="AC220" i="10"/>
  <c r="AB220" i="10"/>
  <c r="AA220" i="10"/>
  <c r="Z220" i="10"/>
  <c r="Y220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AF219" i="10"/>
  <c r="AE219" i="10"/>
  <c r="AD219" i="10"/>
  <c r="AC219" i="10"/>
  <c r="AB219" i="10"/>
  <c r="AA219" i="10"/>
  <c r="Z219" i="10"/>
  <c r="Y219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AF217" i="10"/>
  <c r="AE217" i="10"/>
  <c r="AD217" i="10"/>
  <c r="AC217" i="10"/>
  <c r="AB217" i="10"/>
  <c r="AA217" i="10"/>
  <c r="Z217" i="10"/>
  <c r="Y217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AF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AF213" i="10"/>
  <c r="AE213" i="10"/>
  <c r="AD213" i="10"/>
  <c r="AC213" i="10"/>
  <c r="AB213" i="10"/>
  <c r="AA213" i="10"/>
  <c r="Z213" i="10"/>
  <c r="Y213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AF212" i="10"/>
  <c r="AE212" i="10"/>
  <c r="AD212" i="10"/>
  <c r="AC212" i="10"/>
  <c r="AB212" i="10"/>
  <c r="AA212" i="10"/>
  <c r="Z212" i="10"/>
  <c r="Y212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AF211" i="10"/>
  <c r="AE211" i="10"/>
  <c r="AD211" i="10"/>
  <c r="AC211" i="10"/>
  <c r="AB211" i="10"/>
  <c r="AA211" i="10"/>
  <c r="Z211" i="10"/>
  <c r="Y211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AF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AF209" i="10"/>
  <c r="AE209" i="10"/>
  <c r="AD209" i="10"/>
  <c r="AC209" i="10"/>
  <c r="AB209" i="10"/>
  <c r="AA209" i="10"/>
  <c r="Z209" i="10"/>
  <c r="Y209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AF208" i="10"/>
  <c r="AE208" i="10"/>
  <c r="AD208" i="10"/>
  <c r="AC208" i="10"/>
  <c r="AB208" i="10"/>
  <c r="AA208" i="10"/>
  <c r="Z208" i="10"/>
  <c r="Y208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AF207" i="10"/>
  <c r="AE207" i="10"/>
  <c r="AD207" i="10"/>
  <c r="AC207" i="10"/>
  <c r="AB207" i="10"/>
  <c r="AA207" i="10"/>
  <c r="Z207" i="10"/>
  <c r="Y207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AF206" i="10"/>
  <c r="AE206" i="10"/>
  <c r="AD206" i="10"/>
  <c r="AC206" i="10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AF205" i="10"/>
  <c r="AE205" i="10"/>
  <c r="AD205" i="10"/>
  <c r="AC205" i="10"/>
  <c r="AB205" i="10"/>
  <c r="AA205" i="10"/>
  <c r="Z205" i="10"/>
  <c r="Y205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AF204" i="10"/>
  <c r="AE204" i="10"/>
  <c r="AD204" i="10"/>
  <c r="AC204" i="10"/>
  <c r="AB204" i="10"/>
  <c r="AA204" i="10"/>
  <c r="Z204" i="10"/>
  <c r="Y204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AF203" i="10"/>
  <c r="AE203" i="10"/>
  <c r="AD203" i="10"/>
  <c r="AC203" i="10"/>
  <c r="AB203" i="10"/>
  <c r="AA203" i="10"/>
  <c r="Z203" i="10"/>
  <c r="Y203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AF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AF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AF199" i="10"/>
  <c r="AE199" i="10"/>
  <c r="AD199" i="10"/>
  <c r="AC199" i="10"/>
  <c r="AB199" i="10"/>
  <c r="AA199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AF198" i="10"/>
  <c r="AE198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AF190" i="10"/>
  <c r="AE190" i="10"/>
  <c r="AD190" i="10"/>
  <c r="AC190" i="10"/>
  <c r="AB190" i="10"/>
  <c r="AA190" i="10"/>
  <c r="Z190" i="10"/>
  <c r="Y190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AF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AF188" i="10"/>
  <c r="AE188" i="10"/>
  <c r="AD188" i="10"/>
  <c r="AC188" i="10"/>
  <c r="AB188" i="10"/>
  <c r="AA188" i="10"/>
  <c r="Z188" i="10"/>
  <c r="Y188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AF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AF184" i="10"/>
  <c r="AE184" i="10"/>
  <c r="AD184" i="10"/>
  <c r="AC184" i="10"/>
  <c r="AB184" i="10"/>
  <c r="AA184" i="10"/>
  <c r="Z184" i="10"/>
  <c r="Y184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AF180" i="10"/>
  <c r="AE180" i="10"/>
  <c r="AD180" i="10"/>
  <c r="AC180" i="10"/>
  <c r="AB180" i="10"/>
  <c r="AA180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AF179" i="10"/>
  <c r="AE179" i="10"/>
  <c r="AD179" i="10"/>
  <c r="AC179" i="10"/>
  <c r="AB179" i="10"/>
  <c r="AA179" i="10"/>
  <c r="Z179" i="10"/>
  <c r="Y179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AF178" i="10"/>
  <c r="AE178" i="10"/>
  <c r="AD178" i="10"/>
  <c r="AC178" i="10"/>
  <c r="AB178" i="10"/>
  <c r="AA178" i="10"/>
  <c r="Z178" i="10"/>
  <c r="Y178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AF176" i="10"/>
  <c r="AE176" i="10"/>
  <c r="AD176" i="10"/>
  <c r="AC176" i="10"/>
  <c r="AB176" i="10"/>
  <c r="AA176" i="10"/>
  <c r="Z176" i="10"/>
  <c r="Y176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AF175" i="10"/>
  <c r="AE175" i="10"/>
  <c r="AD175" i="10"/>
  <c r="AC175" i="10"/>
  <c r="AB175" i="10"/>
  <c r="AA175" i="10"/>
  <c r="Z175" i="10"/>
  <c r="Y175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AF174" i="10"/>
  <c r="AE174" i="10"/>
  <c r="AD174" i="10"/>
  <c r="AC174" i="10"/>
  <c r="AB174" i="10"/>
  <c r="AA174" i="10"/>
  <c r="Z174" i="10"/>
  <c r="Y174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AF173" i="10"/>
  <c r="AE173" i="10"/>
  <c r="AD173" i="10"/>
  <c r="AC173" i="10"/>
  <c r="AB173" i="10"/>
  <c r="AA173" i="10"/>
  <c r="Z173" i="10"/>
  <c r="Y173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AF172" i="10"/>
  <c r="AE172" i="10"/>
  <c r="AD172" i="10"/>
  <c r="AC172" i="10"/>
  <c r="AB172" i="10"/>
  <c r="AA172" i="10"/>
  <c r="Z172" i="10"/>
  <c r="Y172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AF171" i="10"/>
  <c r="AE171" i="10"/>
  <c r="AD171" i="10"/>
  <c r="AC171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AF170" i="10"/>
  <c r="AE170" i="10"/>
  <c r="AD170" i="10"/>
  <c r="AC170" i="10"/>
  <c r="AB170" i="10"/>
  <c r="AA170" i="10"/>
  <c r="Z170" i="10"/>
  <c r="Y170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AF169" i="10"/>
  <c r="AE169" i="10"/>
  <c r="AD169" i="10"/>
  <c r="AC169" i="10"/>
  <c r="AB169" i="10"/>
  <c r="AA169" i="10"/>
  <c r="Z169" i="10"/>
  <c r="Y169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AF168" i="10"/>
  <c r="AE168" i="10"/>
  <c r="AD168" i="10"/>
  <c r="AC168" i="10"/>
  <c r="AB168" i="10"/>
  <c r="AA168" i="10"/>
  <c r="Z168" i="10"/>
  <c r="Y168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AF167" i="10"/>
  <c r="AE167" i="10"/>
  <c r="AD167" i="10"/>
  <c r="AC167" i="10"/>
  <c r="AB167" i="10"/>
  <c r="AA167" i="10"/>
  <c r="Z167" i="10"/>
  <c r="Y167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AF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AF165" i="10"/>
  <c r="AE165" i="10"/>
  <c r="AD165" i="10"/>
  <c r="AC165" i="10"/>
  <c r="AB165" i="10"/>
  <c r="AA165" i="10"/>
  <c r="Z165" i="10"/>
  <c r="Y165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26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B9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B8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I5" i="10"/>
  <c r="H5" i="10"/>
  <c r="G5" i="10"/>
  <c r="F5" i="10"/>
  <c r="E5" i="10"/>
  <c r="D5" i="10"/>
  <c r="C5" i="10"/>
  <c r="B5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6" i="12"/>
  <c r="H6" i="12"/>
  <c r="G6" i="12"/>
  <c r="B248" i="21"/>
  <c r="C248" i="21"/>
  <c r="B248" i="12" s="1"/>
  <c r="D248" i="21"/>
  <c r="C248" i="12" s="1"/>
  <c r="E248" i="21"/>
  <c r="F248" i="21"/>
  <c r="G248" i="21"/>
  <c r="H248" i="21"/>
  <c r="I248" i="21"/>
  <c r="J248" i="21"/>
  <c r="AW248" i="21" s="1"/>
  <c r="K248" i="21"/>
  <c r="AX248" i="21" s="1"/>
  <c r="L248" i="21"/>
  <c r="AY248" i="21" s="1"/>
  <c r="M248" i="21"/>
  <c r="AZ248" i="21" s="1"/>
  <c r="N248" i="21"/>
  <c r="O248" i="21"/>
  <c r="BB248" i="21" s="1"/>
  <c r="P248" i="21"/>
  <c r="BC248" i="21" s="1"/>
  <c r="Q248" i="21"/>
  <c r="BD248" i="21" s="1"/>
  <c r="R248" i="21"/>
  <c r="BE248" i="21" s="1"/>
  <c r="S248" i="21"/>
  <c r="BF248" i="21" s="1"/>
  <c r="T248" i="21"/>
  <c r="BG248" i="21" s="1"/>
  <c r="U248" i="21"/>
  <c r="V248" i="21"/>
  <c r="BI248" i="21" s="1"/>
  <c r="W248" i="21"/>
  <c r="BJ248" i="21" s="1"/>
  <c r="X248" i="21"/>
  <c r="BK248" i="21" s="1"/>
  <c r="Y248" i="21"/>
  <c r="BL248" i="21" s="1"/>
  <c r="Z248" i="21"/>
  <c r="BM248" i="21" s="1"/>
  <c r="AA248" i="21"/>
  <c r="BN248" i="21" s="1"/>
  <c r="AB248" i="21"/>
  <c r="BO248" i="21" s="1"/>
  <c r="AC248" i="21"/>
  <c r="BP248" i="21" s="1"/>
  <c r="AD248" i="21"/>
  <c r="BQ248" i="21" s="1"/>
  <c r="AE248" i="21"/>
  <c r="BR248" i="21" s="1"/>
  <c r="B249" i="21"/>
  <c r="C249" i="21"/>
  <c r="B249" i="12" s="1"/>
  <c r="D249" i="21"/>
  <c r="C249" i="12" s="1"/>
  <c r="E249" i="21"/>
  <c r="F249" i="21"/>
  <c r="G249" i="21"/>
  <c r="H249" i="21"/>
  <c r="I249" i="21"/>
  <c r="J249" i="21"/>
  <c r="AW249" i="21" s="1"/>
  <c r="K249" i="21"/>
  <c r="AX249" i="21" s="1"/>
  <c r="L249" i="21"/>
  <c r="AY249" i="21" s="1"/>
  <c r="M249" i="21"/>
  <c r="AZ249" i="21" s="1"/>
  <c r="N249" i="21"/>
  <c r="O249" i="21"/>
  <c r="BB249" i="21" s="1"/>
  <c r="P249" i="21"/>
  <c r="BC249" i="21" s="1"/>
  <c r="Q249" i="21"/>
  <c r="BD249" i="21" s="1"/>
  <c r="R249" i="21"/>
  <c r="BE249" i="21" s="1"/>
  <c r="S249" i="21"/>
  <c r="BF249" i="21" s="1"/>
  <c r="T249" i="21"/>
  <c r="BG249" i="21" s="1"/>
  <c r="U249" i="21"/>
  <c r="V249" i="21"/>
  <c r="BI249" i="21" s="1"/>
  <c r="W249" i="21"/>
  <c r="BJ249" i="21" s="1"/>
  <c r="X249" i="21"/>
  <c r="BK249" i="21" s="1"/>
  <c r="Y249" i="21"/>
  <c r="BL249" i="21" s="1"/>
  <c r="Z249" i="21"/>
  <c r="BM249" i="21" s="1"/>
  <c r="AA249" i="21"/>
  <c r="BN249" i="21" s="1"/>
  <c r="AB249" i="21"/>
  <c r="BO249" i="21" s="1"/>
  <c r="AC249" i="21"/>
  <c r="BP249" i="21" s="1"/>
  <c r="AD249" i="21"/>
  <c r="BQ249" i="21" s="1"/>
  <c r="AE249" i="21"/>
  <c r="BR249" i="21" s="1"/>
  <c r="B250" i="21"/>
  <c r="C250" i="21"/>
  <c r="B250" i="12" s="1"/>
  <c r="D250" i="21"/>
  <c r="C250" i="12" s="1"/>
  <c r="E250" i="21"/>
  <c r="F250" i="21"/>
  <c r="G250" i="21"/>
  <c r="H250" i="21"/>
  <c r="I250" i="21"/>
  <c r="J250" i="21"/>
  <c r="AW250" i="21" s="1"/>
  <c r="K250" i="21"/>
  <c r="AX250" i="21" s="1"/>
  <c r="L250" i="21"/>
  <c r="AY250" i="21" s="1"/>
  <c r="M250" i="21"/>
  <c r="AZ250" i="21" s="1"/>
  <c r="N250" i="21"/>
  <c r="O250" i="21"/>
  <c r="BB250" i="21" s="1"/>
  <c r="P250" i="21"/>
  <c r="BC250" i="21" s="1"/>
  <c r="Q250" i="21"/>
  <c r="BD250" i="21" s="1"/>
  <c r="R250" i="21"/>
  <c r="BE250" i="21" s="1"/>
  <c r="S250" i="21"/>
  <c r="BF250" i="21" s="1"/>
  <c r="T250" i="21"/>
  <c r="BG250" i="21" s="1"/>
  <c r="U250" i="21"/>
  <c r="V250" i="21"/>
  <c r="BI250" i="21" s="1"/>
  <c r="W250" i="21"/>
  <c r="BJ250" i="21" s="1"/>
  <c r="X250" i="21"/>
  <c r="BK250" i="21" s="1"/>
  <c r="Y250" i="21"/>
  <c r="BL250" i="21" s="1"/>
  <c r="Z250" i="21"/>
  <c r="BM250" i="21" s="1"/>
  <c r="AA250" i="21"/>
  <c r="BN250" i="21" s="1"/>
  <c r="AB250" i="21"/>
  <c r="BO250" i="21" s="1"/>
  <c r="AC250" i="21"/>
  <c r="BP250" i="21" s="1"/>
  <c r="AD250" i="21"/>
  <c r="BQ250" i="21" s="1"/>
  <c r="AE250" i="21"/>
  <c r="BR250" i="21" s="1"/>
  <c r="B251" i="21"/>
  <c r="C251" i="21"/>
  <c r="B251" i="12" s="1"/>
  <c r="D251" i="21"/>
  <c r="C251" i="12" s="1"/>
  <c r="E251" i="21"/>
  <c r="F251" i="21"/>
  <c r="G251" i="21"/>
  <c r="H251" i="21"/>
  <c r="I251" i="21"/>
  <c r="J251" i="21"/>
  <c r="AW251" i="21" s="1"/>
  <c r="K251" i="21"/>
  <c r="AX251" i="21" s="1"/>
  <c r="L251" i="21"/>
  <c r="AY251" i="21" s="1"/>
  <c r="M251" i="21"/>
  <c r="AZ251" i="21" s="1"/>
  <c r="N251" i="21"/>
  <c r="O251" i="21"/>
  <c r="BB251" i="21" s="1"/>
  <c r="P251" i="21"/>
  <c r="BC251" i="21" s="1"/>
  <c r="Q251" i="21"/>
  <c r="BD251" i="21" s="1"/>
  <c r="R251" i="21"/>
  <c r="BE251" i="21" s="1"/>
  <c r="S251" i="21"/>
  <c r="BF251" i="21" s="1"/>
  <c r="T251" i="21"/>
  <c r="BG251" i="21" s="1"/>
  <c r="U251" i="21"/>
  <c r="V251" i="21"/>
  <c r="BI251" i="21" s="1"/>
  <c r="W251" i="21"/>
  <c r="BJ251" i="21" s="1"/>
  <c r="X251" i="21"/>
  <c r="BK251" i="21" s="1"/>
  <c r="Y251" i="21"/>
  <c r="BL251" i="21" s="1"/>
  <c r="Z251" i="21"/>
  <c r="BM251" i="21" s="1"/>
  <c r="AA251" i="21"/>
  <c r="BN251" i="21" s="1"/>
  <c r="AB251" i="21"/>
  <c r="BO251" i="21" s="1"/>
  <c r="AC251" i="21"/>
  <c r="BP251" i="21" s="1"/>
  <c r="AD251" i="21"/>
  <c r="BQ251" i="21" s="1"/>
  <c r="AE251" i="21"/>
  <c r="BR251" i="21" s="1"/>
  <c r="B252" i="21"/>
  <c r="C252" i="21"/>
  <c r="B252" i="12" s="1"/>
  <c r="D252" i="21"/>
  <c r="C252" i="12" s="1"/>
  <c r="E252" i="21"/>
  <c r="F252" i="21"/>
  <c r="G252" i="21"/>
  <c r="H252" i="21"/>
  <c r="I252" i="21"/>
  <c r="J252" i="21"/>
  <c r="AW252" i="21" s="1"/>
  <c r="K252" i="21"/>
  <c r="AX252" i="21" s="1"/>
  <c r="L252" i="21"/>
  <c r="AY252" i="21" s="1"/>
  <c r="M252" i="21"/>
  <c r="AZ252" i="21" s="1"/>
  <c r="N252" i="21"/>
  <c r="O252" i="21"/>
  <c r="BB252" i="21" s="1"/>
  <c r="P252" i="21"/>
  <c r="BC252" i="21" s="1"/>
  <c r="Q252" i="21"/>
  <c r="BD252" i="21" s="1"/>
  <c r="R252" i="21"/>
  <c r="BE252" i="21" s="1"/>
  <c r="S252" i="21"/>
  <c r="BF252" i="21" s="1"/>
  <c r="T252" i="21"/>
  <c r="BG252" i="21" s="1"/>
  <c r="U252" i="21"/>
  <c r="V252" i="21"/>
  <c r="BI252" i="21" s="1"/>
  <c r="W252" i="21"/>
  <c r="BJ252" i="21" s="1"/>
  <c r="X252" i="21"/>
  <c r="BK252" i="21" s="1"/>
  <c r="Y252" i="21"/>
  <c r="BL252" i="21" s="1"/>
  <c r="Z252" i="21"/>
  <c r="BM252" i="21" s="1"/>
  <c r="AA252" i="21"/>
  <c r="BN252" i="21" s="1"/>
  <c r="AB252" i="21"/>
  <c r="BO252" i="21" s="1"/>
  <c r="AC252" i="21"/>
  <c r="BP252" i="21" s="1"/>
  <c r="AD252" i="21"/>
  <c r="BQ252" i="21" s="1"/>
  <c r="AE252" i="21"/>
  <c r="BR252" i="21" s="1"/>
  <c r="B253" i="21"/>
  <c r="C253" i="21"/>
  <c r="B253" i="12" s="1"/>
  <c r="D253" i="21"/>
  <c r="C253" i="12" s="1"/>
  <c r="E253" i="21"/>
  <c r="F253" i="21"/>
  <c r="G253" i="21"/>
  <c r="H253" i="21"/>
  <c r="I253" i="21"/>
  <c r="J253" i="21"/>
  <c r="AW253" i="21" s="1"/>
  <c r="K253" i="21"/>
  <c r="AX253" i="21" s="1"/>
  <c r="L253" i="21"/>
  <c r="AY253" i="21" s="1"/>
  <c r="M253" i="21"/>
  <c r="AZ253" i="21" s="1"/>
  <c r="N253" i="21"/>
  <c r="O253" i="21"/>
  <c r="BB253" i="21" s="1"/>
  <c r="P253" i="21"/>
  <c r="BC253" i="21" s="1"/>
  <c r="Q253" i="21"/>
  <c r="BD253" i="21" s="1"/>
  <c r="R253" i="21"/>
  <c r="BE253" i="21" s="1"/>
  <c r="S253" i="21"/>
  <c r="BF253" i="21" s="1"/>
  <c r="T253" i="21"/>
  <c r="BG253" i="21" s="1"/>
  <c r="U253" i="21"/>
  <c r="V253" i="21"/>
  <c r="BI253" i="21" s="1"/>
  <c r="W253" i="21"/>
  <c r="BJ253" i="21" s="1"/>
  <c r="X253" i="21"/>
  <c r="BK253" i="21" s="1"/>
  <c r="Y253" i="21"/>
  <c r="BL253" i="21" s="1"/>
  <c r="Z253" i="21"/>
  <c r="BM253" i="21" s="1"/>
  <c r="AA253" i="21"/>
  <c r="BN253" i="21" s="1"/>
  <c r="AB253" i="21"/>
  <c r="BO253" i="21" s="1"/>
  <c r="AC253" i="21"/>
  <c r="BP253" i="21" s="1"/>
  <c r="AD253" i="21"/>
  <c r="BQ253" i="21" s="1"/>
  <c r="AE253" i="21"/>
  <c r="BR253" i="21" s="1"/>
  <c r="B254" i="21"/>
  <c r="C254" i="21"/>
  <c r="B254" i="12" s="1"/>
  <c r="D254" i="21"/>
  <c r="C254" i="12" s="1"/>
  <c r="E254" i="21"/>
  <c r="F254" i="21"/>
  <c r="G254" i="21"/>
  <c r="H254" i="21"/>
  <c r="I254" i="21"/>
  <c r="J254" i="21"/>
  <c r="AW254" i="21" s="1"/>
  <c r="K254" i="21"/>
  <c r="AX254" i="21" s="1"/>
  <c r="L254" i="21"/>
  <c r="AY254" i="21" s="1"/>
  <c r="M254" i="21"/>
  <c r="AZ254" i="21" s="1"/>
  <c r="N254" i="21"/>
  <c r="O254" i="21"/>
  <c r="BB254" i="21" s="1"/>
  <c r="P254" i="21"/>
  <c r="BC254" i="21" s="1"/>
  <c r="Q254" i="21"/>
  <c r="BD254" i="21" s="1"/>
  <c r="R254" i="21"/>
  <c r="BE254" i="21" s="1"/>
  <c r="S254" i="21"/>
  <c r="BF254" i="21" s="1"/>
  <c r="T254" i="21"/>
  <c r="BG254" i="21" s="1"/>
  <c r="U254" i="21"/>
  <c r="V254" i="21"/>
  <c r="BI254" i="21" s="1"/>
  <c r="W254" i="21"/>
  <c r="BJ254" i="21" s="1"/>
  <c r="X254" i="21"/>
  <c r="BK254" i="21" s="1"/>
  <c r="Y254" i="21"/>
  <c r="BL254" i="21" s="1"/>
  <c r="Z254" i="21"/>
  <c r="BM254" i="21" s="1"/>
  <c r="AA254" i="21"/>
  <c r="BN254" i="21" s="1"/>
  <c r="AB254" i="21"/>
  <c r="BO254" i="21" s="1"/>
  <c r="AC254" i="21"/>
  <c r="BP254" i="21" s="1"/>
  <c r="AD254" i="21"/>
  <c r="BQ254" i="21" s="1"/>
  <c r="AE254" i="21"/>
  <c r="BR254" i="21" s="1"/>
  <c r="B255" i="21"/>
  <c r="C255" i="21"/>
  <c r="B255" i="12" s="1"/>
  <c r="D255" i="21"/>
  <c r="C255" i="12" s="1"/>
  <c r="E255" i="21"/>
  <c r="F255" i="21"/>
  <c r="G255" i="21"/>
  <c r="H255" i="21"/>
  <c r="I255" i="21"/>
  <c r="J255" i="21"/>
  <c r="AW255" i="21" s="1"/>
  <c r="K255" i="21"/>
  <c r="AX255" i="21" s="1"/>
  <c r="L255" i="21"/>
  <c r="AY255" i="21" s="1"/>
  <c r="M255" i="21"/>
  <c r="AZ255" i="21" s="1"/>
  <c r="N255" i="21"/>
  <c r="O255" i="21"/>
  <c r="BB255" i="21" s="1"/>
  <c r="P255" i="21"/>
  <c r="BC255" i="21" s="1"/>
  <c r="Q255" i="21"/>
  <c r="BD255" i="21" s="1"/>
  <c r="R255" i="21"/>
  <c r="BE255" i="21" s="1"/>
  <c r="S255" i="21"/>
  <c r="BF255" i="21" s="1"/>
  <c r="T255" i="21"/>
  <c r="BG255" i="21" s="1"/>
  <c r="U255" i="21"/>
  <c r="V255" i="21"/>
  <c r="BI255" i="21" s="1"/>
  <c r="W255" i="21"/>
  <c r="BJ255" i="21" s="1"/>
  <c r="X255" i="21"/>
  <c r="BK255" i="21" s="1"/>
  <c r="Y255" i="21"/>
  <c r="BL255" i="21" s="1"/>
  <c r="Z255" i="21"/>
  <c r="BM255" i="21" s="1"/>
  <c r="AA255" i="21"/>
  <c r="BN255" i="21" s="1"/>
  <c r="AB255" i="21"/>
  <c r="BO255" i="21" s="1"/>
  <c r="AC255" i="21"/>
  <c r="BP255" i="21" s="1"/>
  <c r="AD255" i="21"/>
  <c r="BQ255" i="21" s="1"/>
  <c r="AE255" i="21"/>
  <c r="BR255" i="21" s="1"/>
  <c r="B256" i="21"/>
  <c r="C256" i="21"/>
  <c r="B256" i="12" s="1"/>
  <c r="D256" i="21"/>
  <c r="C256" i="12" s="1"/>
  <c r="E256" i="21"/>
  <c r="F256" i="21"/>
  <c r="G256" i="21"/>
  <c r="H256" i="21"/>
  <c r="I256" i="21"/>
  <c r="J256" i="21"/>
  <c r="AW256" i="21" s="1"/>
  <c r="K256" i="21"/>
  <c r="AX256" i="21" s="1"/>
  <c r="L256" i="21"/>
  <c r="AY256" i="21" s="1"/>
  <c r="M256" i="21"/>
  <c r="AZ256" i="21" s="1"/>
  <c r="N256" i="21"/>
  <c r="O256" i="21"/>
  <c r="BB256" i="21" s="1"/>
  <c r="P256" i="21"/>
  <c r="BC256" i="21" s="1"/>
  <c r="Q256" i="21"/>
  <c r="BD256" i="21" s="1"/>
  <c r="R256" i="21"/>
  <c r="BE256" i="21" s="1"/>
  <c r="S256" i="21"/>
  <c r="BF256" i="21" s="1"/>
  <c r="T256" i="21"/>
  <c r="BG256" i="21" s="1"/>
  <c r="U256" i="21"/>
  <c r="V256" i="21"/>
  <c r="BI256" i="21" s="1"/>
  <c r="W256" i="21"/>
  <c r="BJ256" i="21" s="1"/>
  <c r="X256" i="21"/>
  <c r="BK256" i="21" s="1"/>
  <c r="Y256" i="21"/>
  <c r="BL256" i="21" s="1"/>
  <c r="Z256" i="21"/>
  <c r="BM256" i="21" s="1"/>
  <c r="AA256" i="21"/>
  <c r="BN256" i="21" s="1"/>
  <c r="AB256" i="21"/>
  <c r="BO256" i="21" s="1"/>
  <c r="AC256" i="21"/>
  <c r="BP256" i="21" s="1"/>
  <c r="AD256" i="21"/>
  <c r="BQ256" i="21" s="1"/>
  <c r="AE256" i="21"/>
  <c r="BR256" i="21" s="1"/>
  <c r="B257" i="21"/>
  <c r="C257" i="21"/>
  <c r="B257" i="12" s="1"/>
  <c r="D257" i="21"/>
  <c r="C257" i="12" s="1"/>
  <c r="E257" i="21"/>
  <c r="F257" i="21"/>
  <c r="G257" i="21"/>
  <c r="H257" i="21"/>
  <c r="I257" i="21"/>
  <c r="J257" i="21"/>
  <c r="AW257" i="21" s="1"/>
  <c r="K257" i="21"/>
  <c r="AX257" i="21" s="1"/>
  <c r="L257" i="21"/>
  <c r="AY257" i="21" s="1"/>
  <c r="M257" i="21"/>
  <c r="AZ257" i="21" s="1"/>
  <c r="N257" i="21"/>
  <c r="O257" i="21"/>
  <c r="BB257" i="21" s="1"/>
  <c r="P257" i="21"/>
  <c r="BC257" i="21" s="1"/>
  <c r="Q257" i="21"/>
  <c r="BD257" i="21" s="1"/>
  <c r="R257" i="21"/>
  <c r="BE257" i="21" s="1"/>
  <c r="S257" i="21"/>
  <c r="BF257" i="21" s="1"/>
  <c r="T257" i="21"/>
  <c r="BG257" i="21" s="1"/>
  <c r="U257" i="21"/>
  <c r="V257" i="21"/>
  <c r="BI257" i="21" s="1"/>
  <c r="W257" i="21"/>
  <c r="BJ257" i="21" s="1"/>
  <c r="X257" i="21"/>
  <c r="BK257" i="21" s="1"/>
  <c r="Y257" i="21"/>
  <c r="BL257" i="21" s="1"/>
  <c r="Z257" i="21"/>
  <c r="BM257" i="21" s="1"/>
  <c r="AA257" i="21"/>
  <c r="BN257" i="21" s="1"/>
  <c r="AB257" i="21"/>
  <c r="BO257" i="21" s="1"/>
  <c r="AC257" i="21"/>
  <c r="BP257" i="21" s="1"/>
  <c r="AD257" i="21"/>
  <c r="BQ257" i="21" s="1"/>
  <c r="AE257" i="21"/>
  <c r="BR257" i="21" s="1"/>
  <c r="B258" i="21"/>
  <c r="C258" i="21"/>
  <c r="B258" i="12" s="1"/>
  <c r="D258" i="21"/>
  <c r="C258" i="12" s="1"/>
  <c r="E258" i="21"/>
  <c r="F258" i="21"/>
  <c r="G258" i="21"/>
  <c r="H258" i="21"/>
  <c r="I258" i="21"/>
  <c r="J258" i="21"/>
  <c r="AW258" i="21" s="1"/>
  <c r="K258" i="21"/>
  <c r="AX258" i="21" s="1"/>
  <c r="L258" i="21"/>
  <c r="AY258" i="21" s="1"/>
  <c r="M258" i="21"/>
  <c r="AZ258" i="21" s="1"/>
  <c r="N258" i="21"/>
  <c r="O258" i="21"/>
  <c r="BB258" i="21" s="1"/>
  <c r="P258" i="21"/>
  <c r="BC258" i="21" s="1"/>
  <c r="Q258" i="21"/>
  <c r="BD258" i="21" s="1"/>
  <c r="R258" i="21"/>
  <c r="BE258" i="21" s="1"/>
  <c r="S258" i="21"/>
  <c r="BF258" i="21" s="1"/>
  <c r="T258" i="21"/>
  <c r="BG258" i="21" s="1"/>
  <c r="U258" i="21"/>
  <c r="V258" i="21"/>
  <c r="BI258" i="21" s="1"/>
  <c r="W258" i="21"/>
  <c r="BJ258" i="21" s="1"/>
  <c r="X258" i="21"/>
  <c r="BK258" i="21" s="1"/>
  <c r="Y258" i="21"/>
  <c r="BL258" i="21" s="1"/>
  <c r="Z258" i="21"/>
  <c r="BM258" i="21" s="1"/>
  <c r="AA258" i="21"/>
  <c r="BN258" i="21" s="1"/>
  <c r="AB258" i="21"/>
  <c r="BO258" i="21" s="1"/>
  <c r="AC258" i="21"/>
  <c r="BP258" i="21" s="1"/>
  <c r="AD258" i="21"/>
  <c r="BQ258" i="21" s="1"/>
  <c r="AE258" i="21"/>
  <c r="BR258" i="21" s="1"/>
  <c r="B259" i="21"/>
  <c r="C259" i="21"/>
  <c r="B259" i="12" s="1"/>
  <c r="D259" i="21"/>
  <c r="C259" i="12" s="1"/>
  <c r="E259" i="21"/>
  <c r="F259" i="21"/>
  <c r="G259" i="21"/>
  <c r="H259" i="21"/>
  <c r="I259" i="21"/>
  <c r="J259" i="21"/>
  <c r="AW259" i="21" s="1"/>
  <c r="K259" i="21"/>
  <c r="AX259" i="21" s="1"/>
  <c r="L259" i="21"/>
  <c r="AY259" i="21" s="1"/>
  <c r="M259" i="21"/>
  <c r="AZ259" i="21" s="1"/>
  <c r="N259" i="21"/>
  <c r="O259" i="21"/>
  <c r="BB259" i="21" s="1"/>
  <c r="P259" i="21"/>
  <c r="BC259" i="21" s="1"/>
  <c r="Q259" i="21"/>
  <c r="BD259" i="21" s="1"/>
  <c r="R259" i="21"/>
  <c r="BE259" i="21" s="1"/>
  <c r="S259" i="21"/>
  <c r="BF259" i="21" s="1"/>
  <c r="T259" i="21"/>
  <c r="BG259" i="21" s="1"/>
  <c r="U259" i="21"/>
  <c r="V259" i="21"/>
  <c r="BI259" i="21" s="1"/>
  <c r="W259" i="21"/>
  <c r="BJ259" i="21" s="1"/>
  <c r="X259" i="21"/>
  <c r="BK259" i="21" s="1"/>
  <c r="Y259" i="21"/>
  <c r="BL259" i="21" s="1"/>
  <c r="Z259" i="21"/>
  <c r="BM259" i="21" s="1"/>
  <c r="AA259" i="21"/>
  <c r="BN259" i="21" s="1"/>
  <c r="AB259" i="21"/>
  <c r="BO259" i="21" s="1"/>
  <c r="AC259" i="21"/>
  <c r="BP259" i="21" s="1"/>
  <c r="AD259" i="21"/>
  <c r="BQ259" i="21" s="1"/>
  <c r="AE259" i="21"/>
  <c r="BR259" i="21" s="1"/>
  <c r="B260" i="21"/>
  <c r="C260" i="21"/>
  <c r="B260" i="12" s="1"/>
  <c r="D260" i="21"/>
  <c r="C260" i="12" s="1"/>
  <c r="E260" i="21"/>
  <c r="F260" i="21"/>
  <c r="G260" i="21"/>
  <c r="H260" i="21"/>
  <c r="I260" i="21"/>
  <c r="J260" i="21"/>
  <c r="AW260" i="21" s="1"/>
  <c r="K260" i="21"/>
  <c r="AX260" i="21" s="1"/>
  <c r="L260" i="21"/>
  <c r="AY260" i="21" s="1"/>
  <c r="M260" i="21"/>
  <c r="AZ260" i="21" s="1"/>
  <c r="N260" i="21"/>
  <c r="O260" i="21"/>
  <c r="BB260" i="21" s="1"/>
  <c r="P260" i="21"/>
  <c r="BC260" i="21" s="1"/>
  <c r="Q260" i="21"/>
  <c r="BD260" i="21" s="1"/>
  <c r="R260" i="21"/>
  <c r="BE260" i="21" s="1"/>
  <c r="S260" i="21"/>
  <c r="BF260" i="21" s="1"/>
  <c r="T260" i="21"/>
  <c r="BG260" i="21" s="1"/>
  <c r="U260" i="21"/>
  <c r="V260" i="21"/>
  <c r="BI260" i="21" s="1"/>
  <c r="W260" i="21"/>
  <c r="BJ260" i="21" s="1"/>
  <c r="X260" i="21"/>
  <c r="BK260" i="21" s="1"/>
  <c r="Y260" i="21"/>
  <c r="BL260" i="21" s="1"/>
  <c r="Z260" i="21"/>
  <c r="BM260" i="21" s="1"/>
  <c r="AA260" i="21"/>
  <c r="BN260" i="21" s="1"/>
  <c r="AB260" i="21"/>
  <c r="BO260" i="21" s="1"/>
  <c r="AC260" i="21"/>
  <c r="BP260" i="21" s="1"/>
  <c r="AD260" i="21"/>
  <c r="BQ260" i="21" s="1"/>
  <c r="AE260" i="21"/>
  <c r="BR260" i="21" s="1"/>
  <c r="B261" i="21"/>
  <c r="C261" i="21"/>
  <c r="B261" i="12" s="1"/>
  <c r="D261" i="21"/>
  <c r="C261" i="12" s="1"/>
  <c r="E261" i="21"/>
  <c r="F261" i="21"/>
  <c r="G261" i="21"/>
  <c r="H261" i="21"/>
  <c r="I261" i="21"/>
  <c r="J261" i="21"/>
  <c r="AW261" i="21" s="1"/>
  <c r="K261" i="21"/>
  <c r="AX261" i="21" s="1"/>
  <c r="L261" i="21"/>
  <c r="AY261" i="21" s="1"/>
  <c r="M261" i="21"/>
  <c r="AZ261" i="21" s="1"/>
  <c r="N261" i="21"/>
  <c r="O261" i="21"/>
  <c r="BB261" i="21" s="1"/>
  <c r="P261" i="21"/>
  <c r="BC261" i="21" s="1"/>
  <c r="Q261" i="21"/>
  <c r="BD261" i="21" s="1"/>
  <c r="R261" i="21"/>
  <c r="BE261" i="21" s="1"/>
  <c r="S261" i="21"/>
  <c r="BF261" i="21" s="1"/>
  <c r="T261" i="21"/>
  <c r="BG261" i="21" s="1"/>
  <c r="U261" i="21"/>
  <c r="V261" i="21"/>
  <c r="BI261" i="21" s="1"/>
  <c r="W261" i="21"/>
  <c r="BJ261" i="21" s="1"/>
  <c r="X261" i="21"/>
  <c r="BK261" i="21" s="1"/>
  <c r="Y261" i="21"/>
  <c r="BL261" i="21" s="1"/>
  <c r="Z261" i="21"/>
  <c r="BM261" i="21" s="1"/>
  <c r="AA261" i="21"/>
  <c r="BN261" i="21" s="1"/>
  <c r="AB261" i="21"/>
  <c r="BO261" i="21" s="1"/>
  <c r="AC261" i="21"/>
  <c r="BP261" i="21" s="1"/>
  <c r="AD261" i="21"/>
  <c r="BQ261" i="21" s="1"/>
  <c r="AE261" i="21"/>
  <c r="BR261" i="21" s="1"/>
  <c r="B262" i="21"/>
  <c r="C262" i="21"/>
  <c r="B262" i="12" s="1"/>
  <c r="D262" i="21"/>
  <c r="C262" i="12" s="1"/>
  <c r="E262" i="21"/>
  <c r="F262" i="21"/>
  <c r="G262" i="21"/>
  <c r="H262" i="21"/>
  <c r="I262" i="21"/>
  <c r="J262" i="21"/>
  <c r="AW262" i="21" s="1"/>
  <c r="K262" i="21"/>
  <c r="AX262" i="21" s="1"/>
  <c r="L262" i="21"/>
  <c r="AY262" i="21" s="1"/>
  <c r="M262" i="21"/>
  <c r="AZ262" i="21" s="1"/>
  <c r="N262" i="21"/>
  <c r="O262" i="21"/>
  <c r="BB262" i="21" s="1"/>
  <c r="P262" i="21"/>
  <c r="BC262" i="21" s="1"/>
  <c r="Q262" i="21"/>
  <c r="BD262" i="21" s="1"/>
  <c r="R262" i="21"/>
  <c r="BE262" i="21" s="1"/>
  <c r="S262" i="21"/>
  <c r="BF262" i="21" s="1"/>
  <c r="T262" i="21"/>
  <c r="BG262" i="21" s="1"/>
  <c r="U262" i="21"/>
  <c r="V262" i="21"/>
  <c r="BI262" i="21" s="1"/>
  <c r="W262" i="21"/>
  <c r="BJ262" i="21" s="1"/>
  <c r="X262" i="21"/>
  <c r="BK262" i="21" s="1"/>
  <c r="Y262" i="21"/>
  <c r="BL262" i="21" s="1"/>
  <c r="Z262" i="21"/>
  <c r="BM262" i="21" s="1"/>
  <c r="AA262" i="21"/>
  <c r="BN262" i="21" s="1"/>
  <c r="AB262" i="21"/>
  <c r="BO262" i="21" s="1"/>
  <c r="AC262" i="21"/>
  <c r="BP262" i="21" s="1"/>
  <c r="AD262" i="21"/>
  <c r="BQ262" i="21" s="1"/>
  <c r="AE262" i="21"/>
  <c r="BR262" i="21" s="1"/>
  <c r="B263" i="21"/>
  <c r="C263" i="21"/>
  <c r="B263" i="12" s="1"/>
  <c r="D263" i="21"/>
  <c r="C263" i="12" s="1"/>
  <c r="E263" i="21"/>
  <c r="F263" i="21"/>
  <c r="G263" i="21"/>
  <c r="H263" i="21"/>
  <c r="I263" i="21"/>
  <c r="J263" i="21"/>
  <c r="AW263" i="21" s="1"/>
  <c r="K263" i="21"/>
  <c r="AX263" i="21" s="1"/>
  <c r="L263" i="21"/>
  <c r="AY263" i="21" s="1"/>
  <c r="M263" i="21"/>
  <c r="AZ263" i="21" s="1"/>
  <c r="N263" i="21"/>
  <c r="O263" i="21"/>
  <c r="BB263" i="21" s="1"/>
  <c r="P263" i="21"/>
  <c r="BC263" i="21" s="1"/>
  <c r="Q263" i="21"/>
  <c r="BD263" i="21" s="1"/>
  <c r="R263" i="21"/>
  <c r="BE263" i="21" s="1"/>
  <c r="S263" i="21"/>
  <c r="BF263" i="21" s="1"/>
  <c r="T263" i="21"/>
  <c r="BG263" i="21" s="1"/>
  <c r="U263" i="21"/>
  <c r="V263" i="21"/>
  <c r="BI263" i="21" s="1"/>
  <c r="W263" i="21"/>
  <c r="BJ263" i="21" s="1"/>
  <c r="X263" i="21"/>
  <c r="BK263" i="21" s="1"/>
  <c r="Y263" i="21"/>
  <c r="BL263" i="21" s="1"/>
  <c r="Z263" i="21"/>
  <c r="BM263" i="21" s="1"/>
  <c r="AA263" i="21"/>
  <c r="BN263" i="21" s="1"/>
  <c r="AB263" i="21"/>
  <c r="BO263" i="21" s="1"/>
  <c r="AC263" i="21"/>
  <c r="BP263" i="21" s="1"/>
  <c r="AD263" i="21"/>
  <c r="BQ263" i="21" s="1"/>
  <c r="AE263" i="21"/>
  <c r="BR263" i="21" s="1"/>
  <c r="B264" i="21"/>
  <c r="C264" i="21"/>
  <c r="B264" i="12" s="1"/>
  <c r="D264" i="21"/>
  <c r="C264" i="12" s="1"/>
  <c r="E264" i="21"/>
  <c r="F264" i="21"/>
  <c r="G264" i="21"/>
  <c r="H264" i="21"/>
  <c r="I264" i="21"/>
  <c r="J264" i="21"/>
  <c r="AW264" i="21" s="1"/>
  <c r="K264" i="21"/>
  <c r="AX264" i="21" s="1"/>
  <c r="L264" i="21"/>
  <c r="AY264" i="21" s="1"/>
  <c r="M264" i="21"/>
  <c r="AZ264" i="21" s="1"/>
  <c r="N264" i="21"/>
  <c r="O264" i="21"/>
  <c r="BB264" i="21" s="1"/>
  <c r="P264" i="21"/>
  <c r="BC264" i="21" s="1"/>
  <c r="Q264" i="21"/>
  <c r="BD264" i="21" s="1"/>
  <c r="R264" i="21"/>
  <c r="BE264" i="21" s="1"/>
  <c r="S264" i="21"/>
  <c r="BF264" i="21" s="1"/>
  <c r="T264" i="21"/>
  <c r="BG264" i="21" s="1"/>
  <c r="U264" i="21"/>
  <c r="V264" i="21"/>
  <c r="BI264" i="21" s="1"/>
  <c r="W264" i="21"/>
  <c r="BJ264" i="21" s="1"/>
  <c r="X264" i="21"/>
  <c r="BK264" i="21" s="1"/>
  <c r="Y264" i="21"/>
  <c r="BL264" i="21" s="1"/>
  <c r="Z264" i="21"/>
  <c r="BM264" i="21" s="1"/>
  <c r="AA264" i="21"/>
  <c r="BN264" i="21" s="1"/>
  <c r="AB264" i="21"/>
  <c r="BO264" i="21" s="1"/>
  <c r="AC264" i="21"/>
  <c r="BP264" i="21" s="1"/>
  <c r="AD264" i="21"/>
  <c r="BQ264" i="21" s="1"/>
  <c r="AE264" i="21"/>
  <c r="BR264" i="21" s="1"/>
  <c r="B265" i="21"/>
  <c r="C265" i="21"/>
  <c r="B265" i="12" s="1"/>
  <c r="D265" i="21"/>
  <c r="C265" i="12" s="1"/>
  <c r="E265" i="21"/>
  <c r="F265" i="21"/>
  <c r="G265" i="21"/>
  <c r="H265" i="21"/>
  <c r="I265" i="21"/>
  <c r="J265" i="21"/>
  <c r="AW265" i="21" s="1"/>
  <c r="K265" i="21"/>
  <c r="AX265" i="21" s="1"/>
  <c r="L265" i="21"/>
  <c r="AY265" i="21" s="1"/>
  <c r="M265" i="21"/>
  <c r="AZ265" i="21" s="1"/>
  <c r="N265" i="21"/>
  <c r="O265" i="21"/>
  <c r="BB265" i="21" s="1"/>
  <c r="P265" i="21"/>
  <c r="BC265" i="21" s="1"/>
  <c r="Q265" i="21"/>
  <c r="BD265" i="21" s="1"/>
  <c r="R265" i="21"/>
  <c r="BE265" i="21" s="1"/>
  <c r="S265" i="21"/>
  <c r="BF265" i="21" s="1"/>
  <c r="T265" i="21"/>
  <c r="BG265" i="21" s="1"/>
  <c r="U265" i="21"/>
  <c r="V265" i="21"/>
  <c r="BI265" i="21" s="1"/>
  <c r="W265" i="21"/>
  <c r="BJ265" i="21" s="1"/>
  <c r="X265" i="21"/>
  <c r="BK265" i="21" s="1"/>
  <c r="Y265" i="21"/>
  <c r="BL265" i="21" s="1"/>
  <c r="Z265" i="21"/>
  <c r="BM265" i="21" s="1"/>
  <c r="AA265" i="21"/>
  <c r="BN265" i="21" s="1"/>
  <c r="AB265" i="21"/>
  <c r="BO265" i="21" s="1"/>
  <c r="AC265" i="21"/>
  <c r="BP265" i="21" s="1"/>
  <c r="AD265" i="21"/>
  <c r="BQ265" i="21" s="1"/>
  <c r="AE265" i="21"/>
  <c r="BR265" i="21" s="1"/>
  <c r="B266" i="21"/>
  <c r="C266" i="21"/>
  <c r="B266" i="12" s="1"/>
  <c r="D266" i="21"/>
  <c r="C266" i="12" s="1"/>
  <c r="E266" i="21"/>
  <c r="F266" i="21"/>
  <c r="G266" i="21"/>
  <c r="H266" i="21"/>
  <c r="I266" i="21"/>
  <c r="J266" i="21"/>
  <c r="AW266" i="21" s="1"/>
  <c r="K266" i="21"/>
  <c r="AX266" i="21" s="1"/>
  <c r="L266" i="21"/>
  <c r="AY266" i="21" s="1"/>
  <c r="M266" i="21"/>
  <c r="AZ266" i="21" s="1"/>
  <c r="N266" i="21"/>
  <c r="O266" i="21"/>
  <c r="BB266" i="21" s="1"/>
  <c r="P266" i="21"/>
  <c r="BC266" i="21" s="1"/>
  <c r="Q266" i="21"/>
  <c r="BD266" i="21" s="1"/>
  <c r="R266" i="21"/>
  <c r="BE266" i="21" s="1"/>
  <c r="S266" i="21"/>
  <c r="BF266" i="21" s="1"/>
  <c r="T266" i="21"/>
  <c r="BG266" i="21" s="1"/>
  <c r="U266" i="21"/>
  <c r="V266" i="21"/>
  <c r="BI266" i="21" s="1"/>
  <c r="W266" i="21"/>
  <c r="BJ266" i="21" s="1"/>
  <c r="X266" i="21"/>
  <c r="BK266" i="21" s="1"/>
  <c r="Y266" i="21"/>
  <c r="BL266" i="21" s="1"/>
  <c r="Z266" i="21"/>
  <c r="BM266" i="21" s="1"/>
  <c r="AA266" i="21"/>
  <c r="BN266" i="21" s="1"/>
  <c r="AB266" i="21"/>
  <c r="BO266" i="21" s="1"/>
  <c r="AC266" i="21"/>
  <c r="BP266" i="21" s="1"/>
  <c r="AD266" i="21"/>
  <c r="BQ266" i="21" s="1"/>
  <c r="AE266" i="21"/>
  <c r="BR266" i="21" s="1"/>
  <c r="B267" i="21"/>
  <c r="C267" i="21"/>
  <c r="B267" i="12" s="1"/>
  <c r="D267" i="21"/>
  <c r="C267" i="12" s="1"/>
  <c r="E267" i="21"/>
  <c r="F267" i="21"/>
  <c r="G267" i="21"/>
  <c r="H267" i="21"/>
  <c r="I267" i="21"/>
  <c r="J267" i="21"/>
  <c r="AW267" i="21" s="1"/>
  <c r="K267" i="21"/>
  <c r="AX267" i="21" s="1"/>
  <c r="L267" i="21"/>
  <c r="AY267" i="21" s="1"/>
  <c r="M267" i="21"/>
  <c r="AZ267" i="21" s="1"/>
  <c r="N267" i="21"/>
  <c r="O267" i="21"/>
  <c r="BB267" i="21" s="1"/>
  <c r="P267" i="21"/>
  <c r="BC267" i="21" s="1"/>
  <c r="Q267" i="21"/>
  <c r="BD267" i="21" s="1"/>
  <c r="R267" i="21"/>
  <c r="BE267" i="21" s="1"/>
  <c r="S267" i="21"/>
  <c r="BF267" i="21" s="1"/>
  <c r="T267" i="21"/>
  <c r="BG267" i="21" s="1"/>
  <c r="U267" i="21"/>
  <c r="V267" i="21"/>
  <c r="BI267" i="21" s="1"/>
  <c r="W267" i="21"/>
  <c r="BJ267" i="21" s="1"/>
  <c r="X267" i="21"/>
  <c r="BK267" i="21" s="1"/>
  <c r="Y267" i="21"/>
  <c r="BL267" i="21" s="1"/>
  <c r="Z267" i="21"/>
  <c r="BM267" i="21" s="1"/>
  <c r="AA267" i="21"/>
  <c r="BN267" i="21" s="1"/>
  <c r="AB267" i="21"/>
  <c r="BO267" i="21" s="1"/>
  <c r="AC267" i="21"/>
  <c r="BP267" i="21" s="1"/>
  <c r="AD267" i="21"/>
  <c r="BQ267" i="21" s="1"/>
  <c r="AE267" i="21"/>
  <c r="BR267" i="21" s="1"/>
  <c r="B268" i="21"/>
  <c r="C268" i="21"/>
  <c r="B268" i="12" s="1"/>
  <c r="D268" i="21"/>
  <c r="C268" i="12" s="1"/>
  <c r="E268" i="21"/>
  <c r="F268" i="21"/>
  <c r="G268" i="21"/>
  <c r="H268" i="21"/>
  <c r="I268" i="21"/>
  <c r="J268" i="21"/>
  <c r="AW268" i="21" s="1"/>
  <c r="K268" i="21"/>
  <c r="AX268" i="21" s="1"/>
  <c r="L268" i="21"/>
  <c r="AY268" i="21" s="1"/>
  <c r="M268" i="21"/>
  <c r="AZ268" i="21" s="1"/>
  <c r="N268" i="21"/>
  <c r="O268" i="21"/>
  <c r="BB268" i="21" s="1"/>
  <c r="P268" i="21"/>
  <c r="BC268" i="21" s="1"/>
  <c r="Q268" i="21"/>
  <c r="BD268" i="21" s="1"/>
  <c r="R268" i="21"/>
  <c r="BE268" i="21" s="1"/>
  <c r="S268" i="21"/>
  <c r="BF268" i="21" s="1"/>
  <c r="T268" i="21"/>
  <c r="BG268" i="21" s="1"/>
  <c r="U268" i="21"/>
  <c r="V268" i="21"/>
  <c r="BI268" i="21" s="1"/>
  <c r="W268" i="21"/>
  <c r="BJ268" i="21" s="1"/>
  <c r="X268" i="21"/>
  <c r="BK268" i="21" s="1"/>
  <c r="Y268" i="21"/>
  <c r="BL268" i="21" s="1"/>
  <c r="Z268" i="21"/>
  <c r="BM268" i="21" s="1"/>
  <c r="AA268" i="21"/>
  <c r="BN268" i="21" s="1"/>
  <c r="AB268" i="21"/>
  <c r="BO268" i="21" s="1"/>
  <c r="AC268" i="21"/>
  <c r="BP268" i="21" s="1"/>
  <c r="AD268" i="21"/>
  <c r="BQ268" i="21" s="1"/>
  <c r="AE268" i="21"/>
  <c r="BR268" i="21" s="1"/>
  <c r="B269" i="21"/>
  <c r="C269" i="21"/>
  <c r="B269" i="12" s="1"/>
  <c r="D269" i="21"/>
  <c r="C269" i="12" s="1"/>
  <c r="E269" i="21"/>
  <c r="F269" i="21"/>
  <c r="G269" i="21"/>
  <c r="H269" i="21"/>
  <c r="I269" i="21"/>
  <c r="J269" i="21"/>
  <c r="AW269" i="21" s="1"/>
  <c r="K269" i="21"/>
  <c r="AX269" i="21" s="1"/>
  <c r="L269" i="21"/>
  <c r="AY269" i="21" s="1"/>
  <c r="M269" i="21"/>
  <c r="AZ269" i="21" s="1"/>
  <c r="N269" i="21"/>
  <c r="O269" i="21"/>
  <c r="BB269" i="21" s="1"/>
  <c r="P269" i="21"/>
  <c r="BC269" i="21" s="1"/>
  <c r="Q269" i="21"/>
  <c r="BD269" i="21" s="1"/>
  <c r="R269" i="21"/>
  <c r="BE269" i="21" s="1"/>
  <c r="S269" i="21"/>
  <c r="BF269" i="21" s="1"/>
  <c r="T269" i="21"/>
  <c r="BG269" i="21" s="1"/>
  <c r="U269" i="21"/>
  <c r="V269" i="21"/>
  <c r="BI269" i="21" s="1"/>
  <c r="W269" i="21"/>
  <c r="BJ269" i="21" s="1"/>
  <c r="X269" i="21"/>
  <c r="BK269" i="21" s="1"/>
  <c r="Y269" i="21"/>
  <c r="BL269" i="21" s="1"/>
  <c r="Z269" i="21"/>
  <c r="BM269" i="21" s="1"/>
  <c r="AA269" i="21"/>
  <c r="BN269" i="21" s="1"/>
  <c r="AB269" i="21"/>
  <c r="BO269" i="21" s="1"/>
  <c r="AC269" i="21"/>
  <c r="BP269" i="21" s="1"/>
  <c r="AD269" i="21"/>
  <c r="BQ269" i="21" s="1"/>
  <c r="AE269" i="21"/>
  <c r="BR269" i="21" s="1"/>
  <c r="B270" i="21"/>
  <c r="C270" i="21"/>
  <c r="B270" i="12" s="1"/>
  <c r="D270" i="21"/>
  <c r="C270" i="12" s="1"/>
  <c r="E270" i="21"/>
  <c r="F270" i="21"/>
  <c r="G270" i="21"/>
  <c r="H270" i="21"/>
  <c r="I270" i="21"/>
  <c r="J270" i="21"/>
  <c r="AW270" i="21" s="1"/>
  <c r="K270" i="21"/>
  <c r="AX270" i="21" s="1"/>
  <c r="L270" i="21"/>
  <c r="AY270" i="21" s="1"/>
  <c r="M270" i="21"/>
  <c r="AZ270" i="21" s="1"/>
  <c r="N270" i="21"/>
  <c r="O270" i="21"/>
  <c r="BB270" i="21" s="1"/>
  <c r="P270" i="21"/>
  <c r="BC270" i="21" s="1"/>
  <c r="Q270" i="21"/>
  <c r="BD270" i="21" s="1"/>
  <c r="R270" i="21"/>
  <c r="BE270" i="21" s="1"/>
  <c r="S270" i="21"/>
  <c r="BF270" i="21" s="1"/>
  <c r="T270" i="21"/>
  <c r="BG270" i="21" s="1"/>
  <c r="U270" i="21"/>
  <c r="V270" i="21"/>
  <c r="BI270" i="21" s="1"/>
  <c r="W270" i="21"/>
  <c r="BJ270" i="21" s="1"/>
  <c r="X270" i="21"/>
  <c r="BK270" i="21" s="1"/>
  <c r="Y270" i="21"/>
  <c r="BL270" i="21" s="1"/>
  <c r="Z270" i="21"/>
  <c r="BM270" i="21" s="1"/>
  <c r="AA270" i="21"/>
  <c r="BN270" i="21" s="1"/>
  <c r="AB270" i="21"/>
  <c r="BO270" i="21" s="1"/>
  <c r="AC270" i="21"/>
  <c r="BP270" i="21" s="1"/>
  <c r="AD270" i="21"/>
  <c r="BQ270" i="21" s="1"/>
  <c r="AE270" i="21"/>
  <c r="BR270" i="21" s="1"/>
  <c r="B271" i="21"/>
  <c r="C271" i="21"/>
  <c r="B271" i="12" s="1"/>
  <c r="D271" i="21"/>
  <c r="C271" i="12" s="1"/>
  <c r="E271" i="21"/>
  <c r="F271" i="21"/>
  <c r="G271" i="21"/>
  <c r="H271" i="21"/>
  <c r="I271" i="21"/>
  <c r="J271" i="21"/>
  <c r="AW271" i="21" s="1"/>
  <c r="K271" i="21"/>
  <c r="AX271" i="21" s="1"/>
  <c r="L271" i="21"/>
  <c r="AY271" i="21" s="1"/>
  <c r="M271" i="21"/>
  <c r="AZ271" i="21" s="1"/>
  <c r="N271" i="21"/>
  <c r="O271" i="21"/>
  <c r="BB271" i="21" s="1"/>
  <c r="P271" i="21"/>
  <c r="BC271" i="21" s="1"/>
  <c r="Q271" i="21"/>
  <c r="BD271" i="21" s="1"/>
  <c r="R271" i="21"/>
  <c r="BE271" i="21" s="1"/>
  <c r="S271" i="21"/>
  <c r="BF271" i="21" s="1"/>
  <c r="T271" i="21"/>
  <c r="BG271" i="21" s="1"/>
  <c r="U271" i="21"/>
  <c r="V271" i="21"/>
  <c r="BI271" i="21" s="1"/>
  <c r="W271" i="21"/>
  <c r="BJ271" i="21" s="1"/>
  <c r="X271" i="21"/>
  <c r="BK271" i="21" s="1"/>
  <c r="Y271" i="21"/>
  <c r="BL271" i="21" s="1"/>
  <c r="Z271" i="21"/>
  <c r="BM271" i="21" s="1"/>
  <c r="AA271" i="21"/>
  <c r="BN271" i="21" s="1"/>
  <c r="AB271" i="21"/>
  <c r="BO271" i="21" s="1"/>
  <c r="AC271" i="21"/>
  <c r="BP271" i="21" s="1"/>
  <c r="AD271" i="21"/>
  <c r="BQ271" i="21" s="1"/>
  <c r="AE271" i="21"/>
  <c r="BR271" i="21" s="1"/>
  <c r="B272" i="21"/>
  <c r="C272" i="21"/>
  <c r="B272" i="12" s="1"/>
  <c r="D272" i="21"/>
  <c r="C272" i="12" s="1"/>
  <c r="E272" i="21"/>
  <c r="F272" i="21"/>
  <c r="G272" i="21"/>
  <c r="H272" i="21"/>
  <c r="I272" i="21"/>
  <c r="J272" i="21"/>
  <c r="AW272" i="21" s="1"/>
  <c r="K272" i="21"/>
  <c r="AX272" i="21" s="1"/>
  <c r="L272" i="21"/>
  <c r="AY272" i="21" s="1"/>
  <c r="M272" i="21"/>
  <c r="AZ272" i="21" s="1"/>
  <c r="N272" i="21"/>
  <c r="O272" i="21"/>
  <c r="BB272" i="21" s="1"/>
  <c r="P272" i="21"/>
  <c r="BC272" i="21" s="1"/>
  <c r="Q272" i="21"/>
  <c r="BD272" i="21" s="1"/>
  <c r="R272" i="21"/>
  <c r="BE272" i="21" s="1"/>
  <c r="S272" i="21"/>
  <c r="BF272" i="21" s="1"/>
  <c r="T272" i="21"/>
  <c r="BG272" i="21" s="1"/>
  <c r="U272" i="21"/>
  <c r="V272" i="21"/>
  <c r="BI272" i="21" s="1"/>
  <c r="W272" i="21"/>
  <c r="BJ272" i="21" s="1"/>
  <c r="X272" i="21"/>
  <c r="BK272" i="21" s="1"/>
  <c r="Y272" i="21"/>
  <c r="BL272" i="21" s="1"/>
  <c r="Z272" i="21"/>
  <c r="BM272" i="21" s="1"/>
  <c r="AA272" i="21"/>
  <c r="BN272" i="21" s="1"/>
  <c r="AB272" i="21"/>
  <c r="BO272" i="21" s="1"/>
  <c r="AC272" i="21"/>
  <c r="BP272" i="21" s="1"/>
  <c r="AD272" i="21"/>
  <c r="BQ272" i="21" s="1"/>
  <c r="AE272" i="21"/>
  <c r="BR272" i="21" s="1"/>
  <c r="B273" i="21"/>
  <c r="C273" i="21"/>
  <c r="B273" i="12" s="1"/>
  <c r="D273" i="21"/>
  <c r="C273" i="12" s="1"/>
  <c r="E273" i="21"/>
  <c r="F273" i="21"/>
  <c r="G273" i="21"/>
  <c r="H273" i="21"/>
  <c r="I273" i="21"/>
  <c r="J273" i="21"/>
  <c r="AW273" i="21" s="1"/>
  <c r="K273" i="21"/>
  <c r="AX273" i="21" s="1"/>
  <c r="L273" i="21"/>
  <c r="AY273" i="21" s="1"/>
  <c r="M273" i="21"/>
  <c r="AZ273" i="21" s="1"/>
  <c r="N273" i="21"/>
  <c r="O273" i="21"/>
  <c r="BB273" i="21" s="1"/>
  <c r="P273" i="21"/>
  <c r="BC273" i="21" s="1"/>
  <c r="Q273" i="21"/>
  <c r="BD273" i="21" s="1"/>
  <c r="R273" i="21"/>
  <c r="BE273" i="21" s="1"/>
  <c r="S273" i="21"/>
  <c r="BF273" i="21" s="1"/>
  <c r="T273" i="21"/>
  <c r="BG273" i="21" s="1"/>
  <c r="U273" i="21"/>
  <c r="V273" i="21"/>
  <c r="BI273" i="21" s="1"/>
  <c r="W273" i="21"/>
  <c r="BJ273" i="21" s="1"/>
  <c r="X273" i="21"/>
  <c r="BK273" i="21" s="1"/>
  <c r="Y273" i="21"/>
  <c r="BL273" i="21" s="1"/>
  <c r="Z273" i="21"/>
  <c r="BM273" i="21" s="1"/>
  <c r="AA273" i="21"/>
  <c r="BN273" i="21" s="1"/>
  <c r="AB273" i="21"/>
  <c r="BO273" i="21" s="1"/>
  <c r="AC273" i="21"/>
  <c r="BP273" i="21" s="1"/>
  <c r="AD273" i="21"/>
  <c r="BQ273" i="21" s="1"/>
  <c r="AE273" i="21"/>
  <c r="BR273" i="21" s="1"/>
  <c r="B274" i="21"/>
  <c r="C274" i="21"/>
  <c r="B274" i="12" s="1"/>
  <c r="D274" i="21"/>
  <c r="C274" i="12" s="1"/>
  <c r="E274" i="21"/>
  <c r="F274" i="21"/>
  <c r="G274" i="21"/>
  <c r="H274" i="21"/>
  <c r="I274" i="21"/>
  <c r="J274" i="21"/>
  <c r="AW274" i="21" s="1"/>
  <c r="K274" i="21"/>
  <c r="AX274" i="21" s="1"/>
  <c r="L274" i="21"/>
  <c r="AY274" i="21" s="1"/>
  <c r="M274" i="21"/>
  <c r="AZ274" i="21" s="1"/>
  <c r="N274" i="21"/>
  <c r="O274" i="21"/>
  <c r="BB274" i="21" s="1"/>
  <c r="P274" i="21"/>
  <c r="BC274" i="21" s="1"/>
  <c r="Q274" i="21"/>
  <c r="BD274" i="21" s="1"/>
  <c r="R274" i="21"/>
  <c r="BE274" i="21" s="1"/>
  <c r="S274" i="21"/>
  <c r="BF274" i="21" s="1"/>
  <c r="T274" i="21"/>
  <c r="BG274" i="21" s="1"/>
  <c r="U274" i="21"/>
  <c r="V274" i="21"/>
  <c r="BI274" i="21" s="1"/>
  <c r="W274" i="21"/>
  <c r="BJ274" i="21" s="1"/>
  <c r="X274" i="21"/>
  <c r="BK274" i="21" s="1"/>
  <c r="Y274" i="21"/>
  <c r="BL274" i="21" s="1"/>
  <c r="Z274" i="21"/>
  <c r="BM274" i="21" s="1"/>
  <c r="AA274" i="21"/>
  <c r="BN274" i="21" s="1"/>
  <c r="AB274" i="21"/>
  <c r="BO274" i="21" s="1"/>
  <c r="AC274" i="21"/>
  <c r="BP274" i="21" s="1"/>
  <c r="AD274" i="21"/>
  <c r="BQ274" i="21" s="1"/>
  <c r="AE274" i="21"/>
  <c r="BR274" i="21" s="1"/>
  <c r="B275" i="21"/>
  <c r="C275" i="21"/>
  <c r="B275" i="12" s="1"/>
  <c r="D275" i="21"/>
  <c r="C275" i="12" s="1"/>
  <c r="E275" i="21"/>
  <c r="F275" i="21"/>
  <c r="G275" i="21"/>
  <c r="H275" i="21"/>
  <c r="I275" i="21"/>
  <c r="J275" i="21"/>
  <c r="AW275" i="21" s="1"/>
  <c r="K275" i="21"/>
  <c r="AX275" i="21" s="1"/>
  <c r="L275" i="21"/>
  <c r="AY275" i="21" s="1"/>
  <c r="M275" i="21"/>
  <c r="AZ275" i="21" s="1"/>
  <c r="N275" i="21"/>
  <c r="O275" i="21"/>
  <c r="BB275" i="21" s="1"/>
  <c r="P275" i="21"/>
  <c r="BC275" i="21" s="1"/>
  <c r="Q275" i="21"/>
  <c r="BD275" i="21" s="1"/>
  <c r="R275" i="21"/>
  <c r="BE275" i="21" s="1"/>
  <c r="S275" i="21"/>
  <c r="BF275" i="21" s="1"/>
  <c r="T275" i="21"/>
  <c r="BG275" i="21" s="1"/>
  <c r="U275" i="21"/>
  <c r="V275" i="21"/>
  <c r="BI275" i="21" s="1"/>
  <c r="W275" i="21"/>
  <c r="BJ275" i="21" s="1"/>
  <c r="X275" i="21"/>
  <c r="BK275" i="21" s="1"/>
  <c r="Y275" i="21"/>
  <c r="BL275" i="21" s="1"/>
  <c r="Z275" i="21"/>
  <c r="BM275" i="21" s="1"/>
  <c r="AA275" i="21"/>
  <c r="BN275" i="21" s="1"/>
  <c r="AB275" i="21"/>
  <c r="BO275" i="21" s="1"/>
  <c r="AC275" i="21"/>
  <c r="BP275" i="21" s="1"/>
  <c r="AD275" i="21"/>
  <c r="BQ275" i="21" s="1"/>
  <c r="AE275" i="21"/>
  <c r="BR275" i="21" s="1"/>
  <c r="B276" i="21"/>
  <c r="C276" i="21"/>
  <c r="B276" i="12" s="1"/>
  <c r="D276" i="21"/>
  <c r="C276" i="12" s="1"/>
  <c r="E276" i="21"/>
  <c r="F276" i="21"/>
  <c r="G276" i="21"/>
  <c r="H276" i="21"/>
  <c r="I276" i="21"/>
  <c r="J276" i="21"/>
  <c r="AW276" i="21" s="1"/>
  <c r="K276" i="21"/>
  <c r="AX276" i="21" s="1"/>
  <c r="L276" i="21"/>
  <c r="AY276" i="21" s="1"/>
  <c r="M276" i="21"/>
  <c r="AZ276" i="21" s="1"/>
  <c r="N276" i="21"/>
  <c r="O276" i="21"/>
  <c r="BB276" i="21" s="1"/>
  <c r="P276" i="21"/>
  <c r="BC276" i="21" s="1"/>
  <c r="Q276" i="21"/>
  <c r="BD276" i="21" s="1"/>
  <c r="R276" i="21"/>
  <c r="BE276" i="21" s="1"/>
  <c r="S276" i="21"/>
  <c r="BF276" i="21" s="1"/>
  <c r="T276" i="21"/>
  <c r="BG276" i="21" s="1"/>
  <c r="U276" i="21"/>
  <c r="V276" i="21"/>
  <c r="BI276" i="21" s="1"/>
  <c r="W276" i="21"/>
  <c r="BJ276" i="21" s="1"/>
  <c r="X276" i="21"/>
  <c r="BK276" i="21" s="1"/>
  <c r="Y276" i="21"/>
  <c r="BL276" i="21" s="1"/>
  <c r="Z276" i="21"/>
  <c r="BM276" i="21" s="1"/>
  <c r="AA276" i="21"/>
  <c r="BN276" i="21" s="1"/>
  <c r="AB276" i="21"/>
  <c r="BO276" i="21" s="1"/>
  <c r="AC276" i="21"/>
  <c r="BP276" i="21" s="1"/>
  <c r="AD276" i="21"/>
  <c r="BQ276" i="21" s="1"/>
  <c r="AE276" i="21"/>
  <c r="BR276" i="21" s="1"/>
  <c r="B277" i="21"/>
  <c r="C277" i="21"/>
  <c r="B277" i="12" s="1"/>
  <c r="D277" i="21"/>
  <c r="C277" i="12" s="1"/>
  <c r="E277" i="21"/>
  <c r="F277" i="21"/>
  <c r="G277" i="21"/>
  <c r="H277" i="21"/>
  <c r="I277" i="21"/>
  <c r="J277" i="21"/>
  <c r="AW277" i="21" s="1"/>
  <c r="K277" i="21"/>
  <c r="AX277" i="21" s="1"/>
  <c r="L277" i="21"/>
  <c r="AY277" i="21" s="1"/>
  <c r="M277" i="21"/>
  <c r="AZ277" i="21" s="1"/>
  <c r="N277" i="21"/>
  <c r="O277" i="21"/>
  <c r="BB277" i="21" s="1"/>
  <c r="P277" i="21"/>
  <c r="BC277" i="21" s="1"/>
  <c r="Q277" i="21"/>
  <c r="BD277" i="21" s="1"/>
  <c r="R277" i="21"/>
  <c r="BE277" i="21" s="1"/>
  <c r="S277" i="21"/>
  <c r="BF277" i="21" s="1"/>
  <c r="T277" i="21"/>
  <c r="BG277" i="21" s="1"/>
  <c r="U277" i="21"/>
  <c r="V277" i="21"/>
  <c r="BI277" i="21" s="1"/>
  <c r="W277" i="21"/>
  <c r="BJ277" i="21" s="1"/>
  <c r="X277" i="21"/>
  <c r="BK277" i="21" s="1"/>
  <c r="Y277" i="21"/>
  <c r="BL277" i="21" s="1"/>
  <c r="Z277" i="21"/>
  <c r="BM277" i="21" s="1"/>
  <c r="AA277" i="21"/>
  <c r="BN277" i="21" s="1"/>
  <c r="AB277" i="21"/>
  <c r="BO277" i="21" s="1"/>
  <c r="AC277" i="21"/>
  <c r="BP277" i="21" s="1"/>
  <c r="AD277" i="21"/>
  <c r="BQ277" i="21" s="1"/>
  <c r="AE277" i="21"/>
  <c r="BR277" i="21" s="1"/>
  <c r="B278" i="21"/>
  <c r="C278" i="21"/>
  <c r="B278" i="12" s="1"/>
  <c r="D278" i="21"/>
  <c r="C278" i="12" s="1"/>
  <c r="E278" i="21"/>
  <c r="F278" i="21"/>
  <c r="G278" i="21"/>
  <c r="H278" i="21"/>
  <c r="I278" i="21"/>
  <c r="J278" i="21"/>
  <c r="AW278" i="21" s="1"/>
  <c r="K278" i="21"/>
  <c r="AX278" i="21" s="1"/>
  <c r="L278" i="21"/>
  <c r="AY278" i="21" s="1"/>
  <c r="M278" i="21"/>
  <c r="AZ278" i="21" s="1"/>
  <c r="N278" i="21"/>
  <c r="O278" i="21"/>
  <c r="BB278" i="21" s="1"/>
  <c r="P278" i="21"/>
  <c r="BC278" i="21" s="1"/>
  <c r="Q278" i="21"/>
  <c r="BD278" i="21" s="1"/>
  <c r="R278" i="21"/>
  <c r="BE278" i="21" s="1"/>
  <c r="S278" i="21"/>
  <c r="BF278" i="21" s="1"/>
  <c r="T278" i="21"/>
  <c r="BG278" i="21" s="1"/>
  <c r="U278" i="21"/>
  <c r="V278" i="21"/>
  <c r="BI278" i="21" s="1"/>
  <c r="W278" i="21"/>
  <c r="BJ278" i="21" s="1"/>
  <c r="X278" i="21"/>
  <c r="BK278" i="21" s="1"/>
  <c r="Y278" i="21"/>
  <c r="BL278" i="21" s="1"/>
  <c r="Z278" i="21"/>
  <c r="BM278" i="21" s="1"/>
  <c r="AA278" i="21"/>
  <c r="BN278" i="21" s="1"/>
  <c r="AB278" i="21"/>
  <c r="BO278" i="21" s="1"/>
  <c r="AC278" i="21"/>
  <c r="BP278" i="21" s="1"/>
  <c r="AD278" i="21"/>
  <c r="BQ278" i="21" s="1"/>
  <c r="AE278" i="21"/>
  <c r="BR278" i="21" s="1"/>
  <c r="B279" i="21"/>
  <c r="C279" i="21"/>
  <c r="B279" i="12" s="1"/>
  <c r="D279" i="21"/>
  <c r="C279" i="12" s="1"/>
  <c r="E279" i="21"/>
  <c r="F279" i="21"/>
  <c r="G279" i="21"/>
  <c r="H279" i="21"/>
  <c r="I279" i="21"/>
  <c r="J279" i="21"/>
  <c r="AW279" i="21" s="1"/>
  <c r="K279" i="21"/>
  <c r="AX279" i="21" s="1"/>
  <c r="L279" i="21"/>
  <c r="AY279" i="21" s="1"/>
  <c r="M279" i="21"/>
  <c r="AZ279" i="21" s="1"/>
  <c r="N279" i="21"/>
  <c r="O279" i="21"/>
  <c r="BB279" i="21" s="1"/>
  <c r="P279" i="21"/>
  <c r="BC279" i="21" s="1"/>
  <c r="Q279" i="21"/>
  <c r="BD279" i="21" s="1"/>
  <c r="R279" i="21"/>
  <c r="BE279" i="21" s="1"/>
  <c r="S279" i="21"/>
  <c r="BF279" i="21" s="1"/>
  <c r="T279" i="21"/>
  <c r="BG279" i="21" s="1"/>
  <c r="U279" i="21"/>
  <c r="V279" i="21"/>
  <c r="BI279" i="21" s="1"/>
  <c r="W279" i="21"/>
  <c r="BJ279" i="21" s="1"/>
  <c r="X279" i="21"/>
  <c r="BK279" i="21" s="1"/>
  <c r="Y279" i="21"/>
  <c r="BL279" i="21" s="1"/>
  <c r="Z279" i="21"/>
  <c r="BM279" i="21" s="1"/>
  <c r="AA279" i="21"/>
  <c r="BN279" i="21" s="1"/>
  <c r="AB279" i="21"/>
  <c r="BO279" i="21" s="1"/>
  <c r="AC279" i="21"/>
  <c r="BP279" i="21" s="1"/>
  <c r="AD279" i="21"/>
  <c r="BQ279" i="21" s="1"/>
  <c r="AE279" i="21"/>
  <c r="BR279" i="21" s="1"/>
  <c r="B280" i="21"/>
  <c r="C280" i="21"/>
  <c r="B280" i="12" s="1"/>
  <c r="D280" i="21"/>
  <c r="C280" i="12" s="1"/>
  <c r="E280" i="21"/>
  <c r="F280" i="21"/>
  <c r="G280" i="21"/>
  <c r="H280" i="21"/>
  <c r="I280" i="21"/>
  <c r="J280" i="21"/>
  <c r="AW280" i="21" s="1"/>
  <c r="K280" i="21"/>
  <c r="AX280" i="21" s="1"/>
  <c r="L280" i="21"/>
  <c r="AY280" i="21" s="1"/>
  <c r="M280" i="21"/>
  <c r="AZ280" i="21" s="1"/>
  <c r="N280" i="21"/>
  <c r="O280" i="21"/>
  <c r="BB280" i="21" s="1"/>
  <c r="P280" i="21"/>
  <c r="BC280" i="21" s="1"/>
  <c r="Q280" i="21"/>
  <c r="BD280" i="21" s="1"/>
  <c r="R280" i="21"/>
  <c r="BE280" i="21" s="1"/>
  <c r="S280" i="21"/>
  <c r="BF280" i="21" s="1"/>
  <c r="T280" i="21"/>
  <c r="BG280" i="21" s="1"/>
  <c r="U280" i="21"/>
  <c r="V280" i="21"/>
  <c r="BI280" i="21" s="1"/>
  <c r="W280" i="21"/>
  <c r="BJ280" i="21" s="1"/>
  <c r="X280" i="21"/>
  <c r="BK280" i="21" s="1"/>
  <c r="Y280" i="21"/>
  <c r="BL280" i="21" s="1"/>
  <c r="Z280" i="21"/>
  <c r="BM280" i="21" s="1"/>
  <c r="AA280" i="21"/>
  <c r="BN280" i="21" s="1"/>
  <c r="AB280" i="21"/>
  <c r="BO280" i="21" s="1"/>
  <c r="AC280" i="21"/>
  <c r="BP280" i="21" s="1"/>
  <c r="AD280" i="21"/>
  <c r="BQ280" i="21" s="1"/>
  <c r="AE280" i="21"/>
  <c r="BR280" i="21" s="1"/>
  <c r="B281" i="21"/>
  <c r="C281" i="21"/>
  <c r="B281" i="12" s="1"/>
  <c r="D281" i="21"/>
  <c r="C281" i="12" s="1"/>
  <c r="E281" i="21"/>
  <c r="F281" i="21"/>
  <c r="G281" i="21"/>
  <c r="H281" i="21"/>
  <c r="I281" i="21"/>
  <c r="J281" i="21"/>
  <c r="AW281" i="21" s="1"/>
  <c r="K281" i="21"/>
  <c r="AX281" i="21" s="1"/>
  <c r="L281" i="21"/>
  <c r="AY281" i="21" s="1"/>
  <c r="M281" i="21"/>
  <c r="AZ281" i="21" s="1"/>
  <c r="N281" i="21"/>
  <c r="O281" i="21"/>
  <c r="BB281" i="21" s="1"/>
  <c r="P281" i="21"/>
  <c r="BC281" i="21" s="1"/>
  <c r="Q281" i="21"/>
  <c r="BD281" i="21" s="1"/>
  <c r="R281" i="21"/>
  <c r="BE281" i="21" s="1"/>
  <c r="S281" i="21"/>
  <c r="BF281" i="21" s="1"/>
  <c r="T281" i="21"/>
  <c r="BG281" i="21" s="1"/>
  <c r="U281" i="21"/>
  <c r="V281" i="21"/>
  <c r="BI281" i="21" s="1"/>
  <c r="W281" i="21"/>
  <c r="BJ281" i="21" s="1"/>
  <c r="X281" i="21"/>
  <c r="BK281" i="21" s="1"/>
  <c r="Y281" i="21"/>
  <c r="BL281" i="21" s="1"/>
  <c r="Z281" i="21"/>
  <c r="BM281" i="21" s="1"/>
  <c r="AA281" i="21"/>
  <c r="BN281" i="21" s="1"/>
  <c r="AB281" i="21"/>
  <c r="BO281" i="21" s="1"/>
  <c r="AC281" i="21"/>
  <c r="BP281" i="21" s="1"/>
  <c r="AD281" i="21"/>
  <c r="BQ281" i="21" s="1"/>
  <c r="AE281" i="21"/>
  <c r="BR281" i="21" s="1"/>
  <c r="B282" i="21"/>
  <c r="C282" i="21"/>
  <c r="B282" i="12" s="1"/>
  <c r="D282" i="21"/>
  <c r="C282" i="12" s="1"/>
  <c r="E282" i="21"/>
  <c r="F282" i="21"/>
  <c r="G282" i="21"/>
  <c r="H282" i="21"/>
  <c r="I282" i="21"/>
  <c r="J282" i="21"/>
  <c r="AW282" i="21" s="1"/>
  <c r="K282" i="21"/>
  <c r="AX282" i="21" s="1"/>
  <c r="L282" i="21"/>
  <c r="AY282" i="21" s="1"/>
  <c r="M282" i="21"/>
  <c r="AZ282" i="21" s="1"/>
  <c r="N282" i="21"/>
  <c r="O282" i="21"/>
  <c r="BB282" i="21" s="1"/>
  <c r="P282" i="21"/>
  <c r="BC282" i="21" s="1"/>
  <c r="Q282" i="21"/>
  <c r="BD282" i="21" s="1"/>
  <c r="R282" i="21"/>
  <c r="BE282" i="21" s="1"/>
  <c r="S282" i="21"/>
  <c r="BF282" i="21" s="1"/>
  <c r="T282" i="21"/>
  <c r="BG282" i="21" s="1"/>
  <c r="U282" i="21"/>
  <c r="V282" i="21"/>
  <c r="BI282" i="21" s="1"/>
  <c r="W282" i="21"/>
  <c r="BJ282" i="21" s="1"/>
  <c r="X282" i="21"/>
  <c r="BK282" i="21" s="1"/>
  <c r="Y282" i="21"/>
  <c r="BL282" i="21" s="1"/>
  <c r="Z282" i="21"/>
  <c r="BM282" i="21" s="1"/>
  <c r="AA282" i="21"/>
  <c r="BN282" i="21" s="1"/>
  <c r="AB282" i="21"/>
  <c r="BO282" i="21" s="1"/>
  <c r="AC282" i="21"/>
  <c r="BP282" i="21" s="1"/>
  <c r="AD282" i="21"/>
  <c r="BQ282" i="21" s="1"/>
  <c r="AE282" i="21"/>
  <c r="BR282" i="21" s="1"/>
  <c r="B283" i="21"/>
  <c r="C283" i="21"/>
  <c r="B283" i="12" s="1"/>
  <c r="D283" i="21"/>
  <c r="C283" i="12" s="1"/>
  <c r="E283" i="21"/>
  <c r="F283" i="21"/>
  <c r="G283" i="21"/>
  <c r="H283" i="21"/>
  <c r="I283" i="21"/>
  <c r="J283" i="21"/>
  <c r="AW283" i="21" s="1"/>
  <c r="K283" i="21"/>
  <c r="AX283" i="21" s="1"/>
  <c r="L283" i="21"/>
  <c r="AY283" i="21" s="1"/>
  <c r="M283" i="21"/>
  <c r="AZ283" i="21" s="1"/>
  <c r="N283" i="21"/>
  <c r="O283" i="21"/>
  <c r="BB283" i="21" s="1"/>
  <c r="P283" i="21"/>
  <c r="BC283" i="21" s="1"/>
  <c r="Q283" i="21"/>
  <c r="BD283" i="21" s="1"/>
  <c r="R283" i="21"/>
  <c r="BE283" i="21" s="1"/>
  <c r="S283" i="21"/>
  <c r="BF283" i="21" s="1"/>
  <c r="T283" i="21"/>
  <c r="BG283" i="21" s="1"/>
  <c r="U283" i="21"/>
  <c r="V283" i="21"/>
  <c r="BI283" i="21" s="1"/>
  <c r="W283" i="21"/>
  <c r="BJ283" i="21" s="1"/>
  <c r="X283" i="21"/>
  <c r="BK283" i="21" s="1"/>
  <c r="Y283" i="21"/>
  <c r="BL283" i="21" s="1"/>
  <c r="Z283" i="21"/>
  <c r="BM283" i="21" s="1"/>
  <c r="AA283" i="21"/>
  <c r="BN283" i="21" s="1"/>
  <c r="AB283" i="21"/>
  <c r="BO283" i="21" s="1"/>
  <c r="AC283" i="21"/>
  <c r="BP283" i="21" s="1"/>
  <c r="AD283" i="21"/>
  <c r="BQ283" i="21" s="1"/>
  <c r="AE283" i="21"/>
  <c r="BR283" i="21" s="1"/>
  <c r="B284" i="21"/>
  <c r="C284" i="21"/>
  <c r="B284" i="12" s="1"/>
  <c r="D284" i="21"/>
  <c r="C284" i="12" s="1"/>
  <c r="E284" i="21"/>
  <c r="F284" i="21"/>
  <c r="G284" i="21"/>
  <c r="H284" i="21"/>
  <c r="I284" i="21"/>
  <c r="J284" i="21"/>
  <c r="AW284" i="21" s="1"/>
  <c r="K284" i="21"/>
  <c r="AX284" i="21" s="1"/>
  <c r="L284" i="21"/>
  <c r="AY284" i="21" s="1"/>
  <c r="M284" i="21"/>
  <c r="AZ284" i="21" s="1"/>
  <c r="N284" i="21"/>
  <c r="O284" i="21"/>
  <c r="BB284" i="21" s="1"/>
  <c r="P284" i="21"/>
  <c r="BC284" i="21" s="1"/>
  <c r="Q284" i="21"/>
  <c r="BD284" i="21" s="1"/>
  <c r="R284" i="21"/>
  <c r="BE284" i="21" s="1"/>
  <c r="S284" i="21"/>
  <c r="BF284" i="21" s="1"/>
  <c r="T284" i="21"/>
  <c r="BG284" i="21" s="1"/>
  <c r="U284" i="21"/>
  <c r="V284" i="21"/>
  <c r="BI284" i="21" s="1"/>
  <c r="W284" i="21"/>
  <c r="BJ284" i="21" s="1"/>
  <c r="X284" i="21"/>
  <c r="BK284" i="21" s="1"/>
  <c r="Y284" i="21"/>
  <c r="BL284" i="21" s="1"/>
  <c r="Z284" i="21"/>
  <c r="BM284" i="21" s="1"/>
  <c r="AA284" i="21"/>
  <c r="BN284" i="21" s="1"/>
  <c r="AB284" i="21"/>
  <c r="BO284" i="21" s="1"/>
  <c r="AC284" i="21"/>
  <c r="BP284" i="21" s="1"/>
  <c r="AD284" i="21"/>
  <c r="BQ284" i="21" s="1"/>
  <c r="AE284" i="21"/>
  <c r="BR284" i="21" s="1"/>
  <c r="B285" i="21"/>
  <c r="C285" i="21"/>
  <c r="B285" i="12" s="1"/>
  <c r="D285" i="21"/>
  <c r="C285" i="12" s="1"/>
  <c r="E285" i="21"/>
  <c r="F285" i="21"/>
  <c r="G285" i="21"/>
  <c r="H285" i="21"/>
  <c r="I285" i="21"/>
  <c r="J285" i="21"/>
  <c r="AW285" i="21" s="1"/>
  <c r="K285" i="21"/>
  <c r="AX285" i="21" s="1"/>
  <c r="L285" i="21"/>
  <c r="AY285" i="21" s="1"/>
  <c r="M285" i="21"/>
  <c r="AZ285" i="21" s="1"/>
  <c r="N285" i="21"/>
  <c r="O285" i="21"/>
  <c r="BB285" i="21" s="1"/>
  <c r="P285" i="21"/>
  <c r="BC285" i="21" s="1"/>
  <c r="Q285" i="21"/>
  <c r="BD285" i="21" s="1"/>
  <c r="R285" i="21"/>
  <c r="BE285" i="21" s="1"/>
  <c r="S285" i="21"/>
  <c r="BF285" i="21" s="1"/>
  <c r="T285" i="21"/>
  <c r="BG285" i="21" s="1"/>
  <c r="U285" i="21"/>
  <c r="V285" i="21"/>
  <c r="BI285" i="21" s="1"/>
  <c r="W285" i="21"/>
  <c r="BJ285" i="21" s="1"/>
  <c r="X285" i="21"/>
  <c r="BK285" i="21" s="1"/>
  <c r="Y285" i="21"/>
  <c r="BL285" i="21" s="1"/>
  <c r="Z285" i="21"/>
  <c r="BM285" i="21" s="1"/>
  <c r="AA285" i="21"/>
  <c r="BN285" i="21" s="1"/>
  <c r="AB285" i="21"/>
  <c r="BO285" i="21" s="1"/>
  <c r="AC285" i="21"/>
  <c r="BP285" i="21" s="1"/>
  <c r="AD285" i="21"/>
  <c r="BQ285" i="21" s="1"/>
  <c r="AE285" i="21"/>
  <c r="BR285" i="21" s="1"/>
  <c r="B286" i="21"/>
  <c r="C286" i="21"/>
  <c r="B286" i="12" s="1"/>
  <c r="D286" i="21"/>
  <c r="C286" i="12" s="1"/>
  <c r="E286" i="21"/>
  <c r="F286" i="21"/>
  <c r="G286" i="21"/>
  <c r="H286" i="21"/>
  <c r="I286" i="21"/>
  <c r="J286" i="21"/>
  <c r="AW286" i="21" s="1"/>
  <c r="K286" i="21"/>
  <c r="AX286" i="21" s="1"/>
  <c r="L286" i="21"/>
  <c r="AY286" i="21" s="1"/>
  <c r="M286" i="21"/>
  <c r="AZ286" i="21" s="1"/>
  <c r="N286" i="21"/>
  <c r="O286" i="21"/>
  <c r="BB286" i="21" s="1"/>
  <c r="P286" i="21"/>
  <c r="BC286" i="21" s="1"/>
  <c r="Q286" i="21"/>
  <c r="BD286" i="21" s="1"/>
  <c r="R286" i="21"/>
  <c r="BE286" i="21" s="1"/>
  <c r="S286" i="21"/>
  <c r="BF286" i="21" s="1"/>
  <c r="T286" i="21"/>
  <c r="BG286" i="21" s="1"/>
  <c r="U286" i="21"/>
  <c r="V286" i="21"/>
  <c r="BI286" i="21" s="1"/>
  <c r="W286" i="21"/>
  <c r="BJ286" i="21" s="1"/>
  <c r="X286" i="21"/>
  <c r="BK286" i="21" s="1"/>
  <c r="Y286" i="21"/>
  <c r="BL286" i="21" s="1"/>
  <c r="Z286" i="21"/>
  <c r="BM286" i="21" s="1"/>
  <c r="AA286" i="21"/>
  <c r="BN286" i="21" s="1"/>
  <c r="AB286" i="21"/>
  <c r="BO286" i="21" s="1"/>
  <c r="AC286" i="21"/>
  <c r="BP286" i="21" s="1"/>
  <c r="AD286" i="21"/>
  <c r="BQ286" i="21" s="1"/>
  <c r="AE286" i="21"/>
  <c r="BR286" i="21" s="1"/>
  <c r="B287" i="21"/>
  <c r="C287" i="21"/>
  <c r="B287" i="12" s="1"/>
  <c r="D287" i="21"/>
  <c r="C287" i="12" s="1"/>
  <c r="E287" i="21"/>
  <c r="F287" i="21"/>
  <c r="G287" i="21"/>
  <c r="H287" i="21"/>
  <c r="I287" i="21"/>
  <c r="J287" i="21"/>
  <c r="AW287" i="21" s="1"/>
  <c r="K287" i="21"/>
  <c r="AX287" i="21" s="1"/>
  <c r="L287" i="21"/>
  <c r="AY287" i="21" s="1"/>
  <c r="M287" i="21"/>
  <c r="AZ287" i="21" s="1"/>
  <c r="N287" i="21"/>
  <c r="O287" i="21"/>
  <c r="BB287" i="21" s="1"/>
  <c r="P287" i="21"/>
  <c r="BC287" i="21" s="1"/>
  <c r="Q287" i="21"/>
  <c r="BD287" i="21" s="1"/>
  <c r="R287" i="21"/>
  <c r="BE287" i="21" s="1"/>
  <c r="S287" i="21"/>
  <c r="BF287" i="21" s="1"/>
  <c r="T287" i="21"/>
  <c r="BG287" i="21" s="1"/>
  <c r="U287" i="21"/>
  <c r="V287" i="21"/>
  <c r="BI287" i="21" s="1"/>
  <c r="W287" i="21"/>
  <c r="BJ287" i="21" s="1"/>
  <c r="X287" i="21"/>
  <c r="BK287" i="21" s="1"/>
  <c r="Y287" i="21"/>
  <c r="BL287" i="21" s="1"/>
  <c r="Z287" i="21"/>
  <c r="BM287" i="21" s="1"/>
  <c r="AA287" i="21"/>
  <c r="BN287" i="21" s="1"/>
  <c r="AB287" i="21"/>
  <c r="BO287" i="21" s="1"/>
  <c r="AC287" i="21"/>
  <c r="BP287" i="21" s="1"/>
  <c r="AD287" i="21"/>
  <c r="BQ287" i="21" s="1"/>
  <c r="AE287" i="21"/>
  <c r="BR287" i="21" s="1"/>
  <c r="B288" i="21"/>
  <c r="C288" i="21"/>
  <c r="B288" i="12" s="1"/>
  <c r="D288" i="21"/>
  <c r="C288" i="12" s="1"/>
  <c r="E288" i="21"/>
  <c r="F288" i="21"/>
  <c r="G288" i="21"/>
  <c r="H288" i="21"/>
  <c r="I288" i="21"/>
  <c r="J288" i="21"/>
  <c r="AW288" i="21" s="1"/>
  <c r="K288" i="21"/>
  <c r="AX288" i="21" s="1"/>
  <c r="L288" i="21"/>
  <c r="AY288" i="21" s="1"/>
  <c r="M288" i="21"/>
  <c r="AZ288" i="21" s="1"/>
  <c r="N288" i="21"/>
  <c r="O288" i="21"/>
  <c r="BB288" i="21" s="1"/>
  <c r="P288" i="21"/>
  <c r="BC288" i="21" s="1"/>
  <c r="Q288" i="21"/>
  <c r="BD288" i="21" s="1"/>
  <c r="R288" i="21"/>
  <c r="BE288" i="21" s="1"/>
  <c r="S288" i="21"/>
  <c r="BF288" i="21" s="1"/>
  <c r="T288" i="21"/>
  <c r="BG288" i="21" s="1"/>
  <c r="U288" i="21"/>
  <c r="V288" i="21"/>
  <c r="BI288" i="21" s="1"/>
  <c r="W288" i="21"/>
  <c r="BJ288" i="21" s="1"/>
  <c r="X288" i="21"/>
  <c r="BK288" i="21" s="1"/>
  <c r="Y288" i="21"/>
  <c r="BL288" i="21" s="1"/>
  <c r="Z288" i="21"/>
  <c r="BM288" i="21" s="1"/>
  <c r="AA288" i="21"/>
  <c r="BN288" i="21" s="1"/>
  <c r="AB288" i="21"/>
  <c r="BO288" i="21" s="1"/>
  <c r="AC288" i="21"/>
  <c r="BP288" i="21" s="1"/>
  <c r="AD288" i="21"/>
  <c r="BQ288" i="21" s="1"/>
  <c r="AE288" i="21"/>
  <c r="BR288" i="21" s="1"/>
  <c r="B289" i="21"/>
  <c r="C289" i="21"/>
  <c r="B289" i="12" s="1"/>
  <c r="D289" i="21"/>
  <c r="C289" i="12" s="1"/>
  <c r="E289" i="21"/>
  <c r="F289" i="21"/>
  <c r="G289" i="21"/>
  <c r="H289" i="21"/>
  <c r="I289" i="21"/>
  <c r="J289" i="21"/>
  <c r="AW289" i="21" s="1"/>
  <c r="K289" i="21"/>
  <c r="AX289" i="21" s="1"/>
  <c r="L289" i="21"/>
  <c r="AY289" i="21" s="1"/>
  <c r="M289" i="21"/>
  <c r="AZ289" i="21" s="1"/>
  <c r="N289" i="21"/>
  <c r="O289" i="21"/>
  <c r="BB289" i="21" s="1"/>
  <c r="P289" i="21"/>
  <c r="BC289" i="21" s="1"/>
  <c r="Q289" i="21"/>
  <c r="BD289" i="21" s="1"/>
  <c r="R289" i="21"/>
  <c r="BE289" i="21" s="1"/>
  <c r="S289" i="21"/>
  <c r="BF289" i="21" s="1"/>
  <c r="T289" i="21"/>
  <c r="BG289" i="21" s="1"/>
  <c r="U289" i="21"/>
  <c r="V289" i="21"/>
  <c r="BI289" i="21" s="1"/>
  <c r="W289" i="21"/>
  <c r="BJ289" i="21" s="1"/>
  <c r="X289" i="21"/>
  <c r="BK289" i="21" s="1"/>
  <c r="Y289" i="21"/>
  <c r="BL289" i="21" s="1"/>
  <c r="Z289" i="21"/>
  <c r="BM289" i="21" s="1"/>
  <c r="AA289" i="21"/>
  <c r="BN289" i="21" s="1"/>
  <c r="AB289" i="21"/>
  <c r="BO289" i="21" s="1"/>
  <c r="AC289" i="21"/>
  <c r="BP289" i="21" s="1"/>
  <c r="AD289" i="21"/>
  <c r="BQ289" i="21" s="1"/>
  <c r="AE289" i="21"/>
  <c r="BR289" i="21" s="1"/>
  <c r="B290" i="21"/>
  <c r="C290" i="21"/>
  <c r="B290" i="12" s="1"/>
  <c r="D290" i="21"/>
  <c r="C290" i="12" s="1"/>
  <c r="E290" i="21"/>
  <c r="F290" i="21"/>
  <c r="G290" i="21"/>
  <c r="H290" i="21"/>
  <c r="I290" i="21"/>
  <c r="J290" i="21"/>
  <c r="AW290" i="21" s="1"/>
  <c r="K290" i="21"/>
  <c r="AX290" i="21" s="1"/>
  <c r="L290" i="21"/>
  <c r="AY290" i="21" s="1"/>
  <c r="M290" i="21"/>
  <c r="AZ290" i="21" s="1"/>
  <c r="N290" i="21"/>
  <c r="O290" i="21"/>
  <c r="BB290" i="21" s="1"/>
  <c r="P290" i="21"/>
  <c r="BC290" i="21" s="1"/>
  <c r="Q290" i="21"/>
  <c r="BD290" i="21" s="1"/>
  <c r="R290" i="21"/>
  <c r="BE290" i="21" s="1"/>
  <c r="S290" i="21"/>
  <c r="BF290" i="21" s="1"/>
  <c r="T290" i="21"/>
  <c r="BG290" i="21" s="1"/>
  <c r="U290" i="21"/>
  <c r="V290" i="21"/>
  <c r="BI290" i="21" s="1"/>
  <c r="W290" i="21"/>
  <c r="BJ290" i="21" s="1"/>
  <c r="X290" i="21"/>
  <c r="BK290" i="21" s="1"/>
  <c r="Y290" i="21"/>
  <c r="BL290" i="21" s="1"/>
  <c r="Z290" i="21"/>
  <c r="BM290" i="21" s="1"/>
  <c r="AA290" i="21"/>
  <c r="BN290" i="21" s="1"/>
  <c r="AB290" i="21"/>
  <c r="BO290" i="21" s="1"/>
  <c r="AC290" i="21"/>
  <c r="BP290" i="21" s="1"/>
  <c r="AD290" i="21"/>
  <c r="BQ290" i="21" s="1"/>
  <c r="AE290" i="21"/>
  <c r="BR290" i="21" s="1"/>
  <c r="B291" i="21"/>
  <c r="C291" i="21"/>
  <c r="B291" i="12" s="1"/>
  <c r="D291" i="21"/>
  <c r="C291" i="12" s="1"/>
  <c r="E291" i="21"/>
  <c r="F291" i="21"/>
  <c r="G291" i="21"/>
  <c r="H291" i="21"/>
  <c r="I291" i="21"/>
  <c r="J291" i="21"/>
  <c r="AW291" i="21" s="1"/>
  <c r="K291" i="21"/>
  <c r="AX291" i="21" s="1"/>
  <c r="L291" i="21"/>
  <c r="AY291" i="21" s="1"/>
  <c r="M291" i="21"/>
  <c r="AZ291" i="21" s="1"/>
  <c r="N291" i="21"/>
  <c r="O291" i="21"/>
  <c r="BB291" i="21" s="1"/>
  <c r="P291" i="21"/>
  <c r="BC291" i="21" s="1"/>
  <c r="Q291" i="21"/>
  <c r="BD291" i="21" s="1"/>
  <c r="R291" i="21"/>
  <c r="BE291" i="21" s="1"/>
  <c r="S291" i="21"/>
  <c r="BF291" i="21" s="1"/>
  <c r="T291" i="21"/>
  <c r="BG291" i="21" s="1"/>
  <c r="U291" i="21"/>
  <c r="V291" i="21"/>
  <c r="BI291" i="21" s="1"/>
  <c r="W291" i="21"/>
  <c r="BJ291" i="21" s="1"/>
  <c r="X291" i="21"/>
  <c r="BK291" i="21" s="1"/>
  <c r="Y291" i="21"/>
  <c r="BL291" i="21" s="1"/>
  <c r="Z291" i="21"/>
  <c r="BM291" i="21" s="1"/>
  <c r="AA291" i="21"/>
  <c r="BN291" i="21" s="1"/>
  <c r="AB291" i="21"/>
  <c r="BO291" i="21" s="1"/>
  <c r="AC291" i="21"/>
  <c r="BP291" i="21" s="1"/>
  <c r="AD291" i="21"/>
  <c r="BQ291" i="21" s="1"/>
  <c r="AE291" i="21"/>
  <c r="BR291" i="21" s="1"/>
  <c r="B292" i="21"/>
  <c r="C292" i="21"/>
  <c r="B292" i="12" s="1"/>
  <c r="D292" i="21"/>
  <c r="C292" i="12" s="1"/>
  <c r="E292" i="21"/>
  <c r="F292" i="21"/>
  <c r="G292" i="21"/>
  <c r="H292" i="21"/>
  <c r="I292" i="21"/>
  <c r="J292" i="21"/>
  <c r="AW292" i="21" s="1"/>
  <c r="K292" i="21"/>
  <c r="AX292" i="21" s="1"/>
  <c r="L292" i="21"/>
  <c r="AY292" i="21" s="1"/>
  <c r="M292" i="21"/>
  <c r="AZ292" i="21" s="1"/>
  <c r="N292" i="21"/>
  <c r="O292" i="21"/>
  <c r="BB292" i="21" s="1"/>
  <c r="P292" i="21"/>
  <c r="BC292" i="21" s="1"/>
  <c r="Q292" i="21"/>
  <c r="BD292" i="21" s="1"/>
  <c r="R292" i="21"/>
  <c r="BE292" i="21" s="1"/>
  <c r="S292" i="21"/>
  <c r="BF292" i="21" s="1"/>
  <c r="T292" i="21"/>
  <c r="BG292" i="21" s="1"/>
  <c r="U292" i="21"/>
  <c r="V292" i="21"/>
  <c r="BI292" i="21" s="1"/>
  <c r="W292" i="21"/>
  <c r="BJ292" i="21" s="1"/>
  <c r="X292" i="21"/>
  <c r="BK292" i="21" s="1"/>
  <c r="Y292" i="21"/>
  <c r="BL292" i="21" s="1"/>
  <c r="Z292" i="21"/>
  <c r="BM292" i="21" s="1"/>
  <c r="AA292" i="21"/>
  <c r="BN292" i="21" s="1"/>
  <c r="AB292" i="21"/>
  <c r="BO292" i="21" s="1"/>
  <c r="AC292" i="21"/>
  <c r="BP292" i="21" s="1"/>
  <c r="AD292" i="21"/>
  <c r="BQ292" i="21" s="1"/>
  <c r="AE292" i="21"/>
  <c r="BR292" i="21" s="1"/>
  <c r="B293" i="21"/>
  <c r="C293" i="21"/>
  <c r="B293" i="12" s="1"/>
  <c r="D293" i="21"/>
  <c r="C293" i="12" s="1"/>
  <c r="E293" i="21"/>
  <c r="F293" i="21"/>
  <c r="G293" i="21"/>
  <c r="H293" i="21"/>
  <c r="I293" i="21"/>
  <c r="J293" i="21"/>
  <c r="AW293" i="21" s="1"/>
  <c r="K293" i="21"/>
  <c r="AX293" i="21" s="1"/>
  <c r="L293" i="21"/>
  <c r="AY293" i="21" s="1"/>
  <c r="M293" i="21"/>
  <c r="AZ293" i="21" s="1"/>
  <c r="N293" i="21"/>
  <c r="O293" i="21"/>
  <c r="BB293" i="21" s="1"/>
  <c r="P293" i="21"/>
  <c r="BC293" i="21" s="1"/>
  <c r="Q293" i="21"/>
  <c r="BD293" i="21" s="1"/>
  <c r="R293" i="21"/>
  <c r="BE293" i="21" s="1"/>
  <c r="S293" i="21"/>
  <c r="BF293" i="21" s="1"/>
  <c r="T293" i="21"/>
  <c r="BG293" i="21" s="1"/>
  <c r="U293" i="21"/>
  <c r="V293" i="21"/>
  <c r="BI293" i="21" s="1"/>
  <c r="W293" i="21"/>
  <c r="BJ293" i="21" s="1"/>
  <c r="X293" i="21"/>
  <c r="BK293" i="21" s="1"/>
  <c r="Y293" i="21"/>
  <c r="BL293" i="21" s="1"/>
  <c r="Z293" i="21"/>
  <c r="BM293" i="21" s="1"/>
  <c r="AA293" i="21"/>
  <c r="BN293" i="21" s="1"/>
  <c r="AB293" i="21"/>
  <c r="BO293" i="21" s="1"/>
  <c r="AC293" i="21"/>
  <c r="BP293" i="21" s="1"/>
  <c r="AD293" i="21"/>
  <c r="BQ293" i="21" s="1"/>
  <c r="AE293" i="21"/>
  <c r="BR293" i="21" s="1"/>
  <c r="B294" i="21"/>
  <c r="C294" i="21"/>
  <c r="B294" i="12" s="1"/>
  <c r="D294" i="21"/>
  <c r="C294" i="12" s="1"/>
  <c r="E294" i="21"/>
  <c r="F294" i="21"/>
  <c r="G294" i="21"/>
  <c r="H294" i="21"/>
  <c r="I294" i="21"/>
  <c r="J294" i="21"/>
  <c r="AW294" i="21" s="1"/>
  <c r="K294" i="21"/>
  <c r="AX294" i="21" s="1"/>
  <c r="L294" i="21"/>
  <c r="AY294" i="21" s="1"/>
  <c r="M294" i="21"/>
  <c r="AZ294" i="21" s="1"/>
  <c r="N294" i="21"/>
  <c r="O294" i="21"/>
  <c r="BB294" i="21" s="1"/>
  <c r="P294" i="21"/>
  <c r="BC294" i="21" s="1"/>
  <c r="Q294" i="21"/>
  <c r="R294" i="21"/>
  <c r="BE294" i="21" s="1"/>
  <c r="S294" i="21"/>
  <c r="BF294" i="21" s="1"/>
  <c r="T294" i="21"/>
  <c r="BG294" i="21" s="1"/>
  <c r="U294" i="21"/>
  <c r="V294" i="21"/>
  <c r="BI294" i="21" s="1"/>
  <c r="W294" i="21"/>
  <c r="BJ294" i="21" s="1"/>
  <c r="X294" i="21"/>
  <c r="BK294" i="21" s="1"/>
  <c r="Y294" i="21"/>
  <c r="BL294" i="21" s="1"/>
  <c r="Z294" i="21"/>
  <c r="BM294" i="21" s="1"/>
  <c r="AA294" i="21"/>
  <c r="BN294" i="21" s="1"/>
  <c r="AB294" i="21"/>
  <c r="BO294" i="21" s="1"/>
  <c r="AC294" i="21"/>
  <c r="BP294" i="21" s="1"/>
  <c r="AD294" i="21"/>
  <c r="BQ294" i="21" s="1"/>
  <c r="AE294" i="21"/>
  <c r="BR294" i="21" s="1"/>
  <c r="B295" i="21"/>
  <c r="C295" i="21"/>
  <c r="B295" i="12" s="1"/>
  <c r="D295" i="21"/>
  <c r="C295" i="12" s="1"/>
  <c r="E295" i="21"/>
  <c r="F295" i="21"/>
  <c r="G295" i="21"/>
  <c r="H295" i="21"/>
  <c r="I295" i="21"/>
  <c r="J295" i="21"/>
  <c r="AW295" i="21" s="1"/>
  <c r="K295" i="21"/>
  <c r="AX295" i="21" s="1"/>
  <c r="L295" i="21"/>
  <c r="AY295" i="21" s="1"/>
  <c r="M295" i="21"/>
  <c r="AZ295" i="21" s="1"/>
  <c r="N295" i="21"/>
  <c r="O295" i="21"/>
  <c r="BB295" i="21" s="1"/>
  <c r="P295" i="21"/>
  <c r="BC295" i="21" s="1"/>
  <c r="Q295" i="21"/>
  <c r="R295" i="21"/>
  <c r="BE295" i="21" s="1"/>
  <c r="S295" i="21"/>
  <c r="BF295" i="21" s="1"/>
  <c r="T295" i="21"/>
  <c r="BG295" i="21" s="1"/>
  <c r="U295" i="21"/>
  <c r="V295" i="21"/>
  <c r="BI295" i="21" s="1"/>
  <c r="W295" i="21"/>
  <c r="BJ295" i="21" s="1"/>
  <c r="X295" i="21"/>
  <c r="BK295" i="21" s="1"/>
  <c r="Y295" i="21"/>
  <c r="BL295" i="21" s="1"/>
  <c r="Z295" i="21"/>
  <c r="BM295" i="21" s="1"/>
  <c r="AA295" i="21"/>
  <c r="BN295" i="21" s="1"/>
  <c r="AB295" i="21"/>
  <c r="BO295" i="21" s="1"/>
  <c r="AC295" i="21"/>
  <c r="BP295" i="21" s="1"/>
  <c r="AD295" i="21"/>
  <c r="BQ295" i="21" s="1"/>
  <c r="AE295" i="21"/>
  <c r="BR295" i="21" s="1"/>
  <c r="B296" i="21"/>
  <c r="C296" i="21"/>
  <c r="B296" i="12" s="1"/>
  <c r="D296" i="21"/>
  <c r="C296" i="12" s="1"/>
  <c r="E296" i="21"/>
  <c r="F296" i="21"/>
  <c r="G296" i="21"/>
  <c r="H296" i="21"/>
  <c r="I296" i="21"/>
  <c r="J296" i="21"/>
  <c r="AW296" i="21" s="1"/>
  <c r="K296" i="21"/>
  <c r="AX296" i="21" s="1"/>
  <c r="L296" i="21"/>
  <c r="AY296" i="21" s="1"/>
  <c r="M296" i="21"/>
  <c r="AZ296" i="21" s="1"/>
  <c r="N296" i="21"/>
  <c r="O296" i="21"/>
  <c r="BB296" i="21" s="1"/>
  <c r="P296" i="21"/>
  <c r="BC296" i="21" s="1"/>
  <c r="Q296" i="21"/>
  <c r="R296" i="21"/>
  <c r="BE296" i="21" s="1"/>
  <c r="S296" i="21"/>
  <c r="BF296" i="21" s="1"/>
  <c r="T296" i="21"/>
  <c r="BG296" i="21" s="1"/>
  <c r="U296" i="21"/>
  <c r="V296" i="21"/>
  <c r="BI296" i="21" s="1"/>
  <c r="W296" i="21"/>
  <c r="BJ296" i="21" s="1"/>
  <c r="X296" i="21"/>
  <c r="BK296" i="21" s="1"/>
  <c r="Y296" i="21"/>
  <c r="BL296" i="21" s="1"/>
  <c r="Z296" i="21"/>
  <c r="BM296" i="21" s="1"/>
  <c r="AA296" i="21"/>
  <c r="BN296" i="21" s="1"/>
  <c r="AB296" i="21"/>
  <c r="BO296" i="21" s="1"/>
  <c r="AC296" i="21"/>
  <c r="BP296" i="21" s="1"/>
  <c r="AD296" i="21"/>
  <c r="BQ296" i="21" s="1"/>
  <c r="AE296" i="21"/>
  <c r="BR296" i="21" s="1"/>
  <c r="B297" i="21"/>
  <c r="C297" i="21"/>
  <c r="B297" i="12" s="1"/>
  <c r="D297" i="21"/>
  <c r="C297" i="12" s="1"/>
  <c r="E297" i="21"/>
  <c r="F297" i="21"/>
  <c r="G297" i="21"/>
  <c r="H297" i="21"/>
  <c r="I297" i="21"/>
  <c r="J297" i="21"/>
  <c r="AW297" i="21" s="1"/>
  <c r="K297" i="21"/>
  <c r="AX297" i="21" s="1"/>
  <c r="L297" i="21"/>
  <c r="AY297" i="21" s="1"/>
  <c r="M297" i="21"/>
  <c r="AZ297" i="21" s="1"/>
  <c r="N297" i="21"/>
  <c r="O297" i="21"/>
  <c r="BB297" i="21" s="1"/>
  <c r="P297" i="21"/>
  <c r="BC297" i="21" s="1"/>
  <c r="Q297" i="21"/>
  <c r="BD297" i="21" s="1"/>
  <c r="R297" i="21"/>
  <c r="BE297" i="21" s="1"/>
  <c r="S297" i="21"/>
  <c r="BF297" i="21" s="1"/>
  <c r="T297" i="21"/>
  <c r="BG297" i="21" s="1"/>
  <c r="U297" i="21"/>
  <c r="V297" i="21"/>
  <c r="BI297" i="21" s="1"/>
  <c r="W297" i="21"/>
  <c r="BJ297" i="21" s="1"/>
  <c r="X297" i="21"/>
  <c r="BK297" i="21" s="1"/>
  <c r="Y297" i="21"/>
  <c r="BL297" i="21" s="1"/>
  <c r="Z297" i="21"/>
  <c r="BM297" i="21" s="1"/>
  <c r="AA297" i="21"/>
  <c r="BN297" i="21" s="1"/>
  <c r="AB297" i="21"/>
  <c r="BO297" i="21" s="1"/>
  <c r="AC297" i="21"/>
  <c r="BP297" i="21" s="1"/>
  <c r="AD297" i="21"/>
  <c r="BQ297" i="21" s="1"/>
  <c r="AE297" i="21"/>
  <c r="BR297" i="21" s="1"/>
  <c r="B298" i="21"/>
  <c r="C298" i="21"/>
  <c r="B298" i="12" s="1"/>
  <c r="D298" i="21"/>
  <c r="C298" i="12" s="1"/>
  <c r="E298" i="21"/>
  <c r="F298" i="21"/>
  <c r="G298" i="21"/>
  <c r="H298" i="21"/>
  <c r="I298" i="21"/>
  <c r="J298" i="21"/>
  <c r="AW298" i="21" s="1"/>
  <c r="K298" i="21"/>
  <c r="AX298" i="21" s="1"/>
  <c r="L298" i="21"/>
  <c r="AY298" i="21" s="1"/>
  <c r="M298" i="21"/>
  <c r="AZ298" i="21" s="1"/>
  <c r="N298" i="21"/>
  <c r="O298" i="21"/>
  <c r="BB298" i="21" s="1"/>
  <c r="P298" i="21"/>
  <c r="BC298" i="21" s="1"/>
  <c r="Q298" i="21"/>
  <c r="BD298" i="21" s="1"/>
  <c r="R298" i="21"/>
  <c r="BE298" i="21" s="1"/>
  <c r="S298" i="21"/>
  <c r="BF298" i="21" s="1"/>
  <c r="T298" i="21"/>
  <c r="BG298" i="21" s="1"/>
  <c r="U298" i="21"/>
  <c r="V298" i="21"/>
  <c r="BI298" i="21" s="1"/>
  <c r="W298" i="21"/>
  <c r="BJ298" i="21" s="1"/>
  <c r="X298" i="21"/>
  <c r="BK298" i="21" s="1"/>
  <c r="Y298" i="21"/>
  <c r="BL298" i="21" s="1"/>
  <c r="Z298" i="21"/>
  <c r="BM298" i="21" s="1"/>
  <c r="AA298" i="21"/>
  <c r="BN298" i="21" s="1"/>
  <c r="AB298" i="21"/>
  <c r="BO298" i="21" s="1"/>
  <c r="AC298" i="21"/>
  <c r="BP298" i="21" s="1"/>
  <c r="AD298" i="21"/>
  <c r="BQ298" i="21" s="1"/>
  <c r="AE298" i="21"/>
  <c r="BR298" i="21" s="1"/>
  <c r="B299" i="21"/>
  <c r="C299" i="21"/>
  <c r="B299" i="12" s="1"/>
  <c r="D299" i="21"/>
  <c r="C299" i="12" s="1"/>
  <c r="E299" i="21"/>
  <c r="F299" i="21"/>
  <c r="G299" i="21"/>
  <c r="H299" i="21"/>
  <c r="I299" i="21"/>
  <c r="J299" i="21"/>
  <c r="AW299" i="21" s="1"/>
  <c r="K299" i="21"/>
  <c r="AX299" i="21" s="1"/>
  <c r="L299" i="21"/>
  <c r="AY299" i="21" s="1"/>
  <c r="M299" i="21"/>
  <c r="AZ299" i="21" s="1"/>
  <c r="N299" i="21"/>
  <c r="O299" i="21"/>
  <c r="BB299" i="21" s="1"/>
  <c r="P299" i="21"/>
  <c r="BC299" i="21" s="1"/>
  <c r="Q299" i="21"/>
  <c r="BD299" i="21" s="1"/>
  <c r="R299" i="21"/>
  <c r="BE299" i="21" s="1"/>
  <c r="S299" i="21"/>
  <c r="BF299" i="21" s="1"/>
  <c r="T299" i="21"/>
  <c r="BG299" i="21" s="1"/>
  <c r="U299" i="21"/>
  <c r="V299" i="21"/>
  <c r="BI299" i="21" s="1"/>
  <c r="W299" i="21"/>
  <c r="BJ299" i="21" s="1"/>
  <c r="X299" i="21"/>
  <c r="BK299" i="21" s="1"/>
  <c r="Y299" i="21"/>
  <c r="BL299" i="21" s="1"/>
  <c r="Z299" i="21"/>
  <c r="BM299" i="21" s="1"/>
  <c r="AA299" i="21"/>
  <c r="BN299" i="21" s="1"/>
  <c r="AB299" i="21"/>
  <c r="BO299" i="21" s="1"/>
  <c r="AC299" i="21"/>
  <c r="BP299" i="21" s="1"/>
  <c r="AD299" i="21"/>
  <c r="BQ299" i="21" s="1"/>
  <c r="AE299" i="21"/>
  <c r="BR299" i="21" s="1"/>
  <c r="B300" i="21"/>
  <c r="C300" i="21"/>
  <c r="B300" i="12" s="1"/>
  <c r="D300" i="21"/>
  <c r="C300" i="12" s="1"/>
  <c r="E300" i="21"/>
  <c r="F300" i="21"/>
  <c r="G300" i="21"/>
  <c r="H300" i="21"/>
  <c r="I300" i="21"/>
  <c r="J300" i="21"/>
  <c r="AW300" i="21" s="1"/>
  <c r="K300" i="21"/>
  <c r="AX300" i="21" s="1"/>
  <c r="L300" i="21"/>
  <c r="AY300" i="21" s="1"/>
  <c r="M300" i="21"/>
  <c r="AZ300" i="21" s="1"/>
  <c r="N300" i="21"/>
  <c r="O300" i="21"/>
  <c r="BB300" i="21" s="1"/>
  <c r="P300" i="21"/>
  <c r="BC300" i="21" s="1"/>
  <c r="Q300" i="21"/>
  <c r="BD300" i="21" s="1"/>
  <c r="R300" i="21"/>
  <c r="BE300" i="21" s="1"/>
  <c r="S300" i="21"/>
  <c r="BF300" i="21" s="1"/>
  <c r="T300" i="21"/>
  <c r="BG300" i="21" s="1"/>
  <c r="U300" i="21"/>
  <c r="V300" i="21"/>
  <c r="BI300" i="21" s="1"/>
  <c r="W300" i="21"/>
  <c r="BJ300" i="21" s="1"/>
  <c r="X300" i="21"/>
  <c r="BK300" i="21" s="1"/>
  <c r="Y300" i="21"/>
  <c r="BL300" i="21" s="1"/>
  <c r="Z300" i="21"/>
  <c r="BM300" i="21" s="1"/>
  <c r="AA300" i="21"/>
  <c r="BN300" i="21" s="1"/>
  <c r="AB300" i="21"/>
  <c r="BO300" i="21" s="1"/>
  <c r="AC300" i="21"/>
  <c r="BP300" i="21" s="1"/>
  <c r="AD300" i="21"/>
  <c r="BQ300" i="21" s="1"/>
  <c r="AE300" i="21"/>
  <c r="BR300" i="21" s="1"/>
  <c r="B301" i="21"/>
  <c r="C301" i="21"/>
  <c r="B301" i="12" s="1"/>
  <c r="D301" i="21"/>
  <c r="C301" i="12" s="1"/>
  <c r="E301" i="21"/>
  <c r="F301" i="21"/>
  <c r="G301" i="21"/>
  <c r="H301" i="21"/>
  <c r="I301" i="21"/>
  <c r="J301" i="21"/>
  <c r="AW301" i="21" s="1"/>
  <c r="K301" i="21"/>
  <c r="AX301" i="21" s="1"/>
  <c r="L301" i="21"/>
  <c r="AY301" i="21" s="1"/>
  <c r="M301" i="21"/>
  <c r="AZ301" i="21" s="1"/>
  <c r="N301" i="21"/>
  <c r="O301" i="21"/>
  <c r="BB301" i="21" s="1"/>
  <c r="P301" i="21"/>
  <c r="BC301" i="21" s="1"/>
  <c r="Q301" i="21"/>
  <c r="BD301" i="21" s="1"/>
  <c r="R301" i="21"/>
  <c r="BE301" i="21" s="1"/>
  <c r="S301" i="21"/>
  <c r="BF301" i="21" s="1"/>
  <c r="T301" i="21"/>
  <c r="BG301" i="21" s="1"/>
  <c r="U301" i="21"/>
  <c r="V301" i="21"/>
  <c r="BI301" i="21" s="1"/>
  <c r="W301" i="21"/>
  <c r="BJ301" i="21" s="1"/>
  <c r="X301" i="21"/>
  <c r="BK301" i="21" s="1"/>
  <c r="Y301" i="21"/>
  <c r="BL301" i="21" s="1"/>
  <c r="Z301" i="21"/>
  <c r="BM301" i="21" s="1"/>
  <c r="AA301" i="21"/>
  <c r="BN301" i="21" s="1"/>
  <c r="AB301" i="21"/>
  <c r="BO301" i="21" s="1"/>
  <c r="AC301" i="21"/>
  <c r="BP301" i="21" s="1"/>
  <c r="AD301" i="21"/>
  <c r="BQ301" i="21" s="1"/>
  <c r="AE301" i="21"/>
  <c r="BR301" i="21" s="1"/>
  <c r="B302" i="21"/>
  <c r="C302" i="21"/>
  <c r="B302" i="12" s="1"/>
  <c r="D302" i="21"/>
  <c r="C302" i="12" s="1"/>
  <c r="E302" i="21"/>
  <c r="F302" i="21"/>
  <c r="G302" i="21"/>
  <c r="H302" i="21"/>
  <c r="I302" i="21"/>
  <c r="J302" i="21"/>
  <c r="AW302" i="21" s="1"/>
  <c r="K302" i="21"/>
  <c r="AX302" i="21" s="1"/>
  <c r="L302" i="21"/>
  <c r="AY302" i="21" s="1"/>
  <c r="M302" i="21"/>
  <c r="AZ302" i="21" s="1"/>
  <c r="N302" i="21"/>
  <c r="O302" i="21"/>
  <c r="BB302" i="21" s="1"/>
  <c r="P302" i="21"/>
  <c r="BC302" i="21" s="1"/>
  <c r="Q302" i="21"/>
  <c r="BD302" i="21" s="1"/>
  <c r="R302" i="21"/>
  <c r="BE302" i="21" s="1"/>
  <c r="S302" i="21"/>
  <c r="BF302" i="21" s="1"/>
  <c r="T302" i="21"/>
  <c r="BG302" i="21" s="1"/>
  <c r="U302" i="21"/>
  <c r="V302" i="21"/>
  <c r="BI302" i="21" s="1"/>
  <c r="W302" i="21"/>
  <c r="BJ302" i="21" s="1"/>
  <c r="X302" i="21"/>
  <c r="BK302" i="21" s="1"/>
  <c r="Y302" i="21"/>
  <c r="BL302" i="21" s="1"/>
  <c r="Z302" i="21"/>
  <c r="BM302" i="21" s="1"/>
  <c r="AA302" i="21"/>
  <c r="BN302" i="21" s="1"/>
  <c r="AB302" i="21"/>
  <c r="BO302" i="21" s="1"/>
  <c r="AC302" i="21"/>
  <c r="BP302" i="21" s="1"/>
  <c r="AD302" i="21"/>
  <c r="BQ302" i="21" s="1"/>
  <c r="AE302" i="21"/>
  <c r="BR302" i="21" s="1"/>
  <c r="B303" i="21"/>
  <c r="C303" i="21"/>
  <c r="B303" i="12" s="1"/>
  <c r="D303" i="21"/>
  <c r="C303" i="12" s="1"/>
  <c r="E303" i="21"/>
  <c r="F303" i="21"/>
  <c r="G303" i="21"/>
  <c r="H303" i="21"/>
  <c r="I303" i="21"/>
  <c r="J303" i="21"/>
  <c r="AW303" i="21" s="1"/>
  <c r="K303" i="21"/>
  <c r="AX303" i="21" s="1"/>
  <c r="L303" i="21"/>
  <c r="AY303" i="21" s="1"/>
  <c r="M303" i="21"/>
  <c r="AZ303" i="21" s="1"/>
  <c r="N303" i="21"/>
  <c r="O303" i="21"/>
  <c r="BB303" i="21" s="1"/>
  <c r="P303" i="21"/>
  <c r="BC303" i="21" s="1"/>
  <c r="Q303" i="21"/>
  <c r="BD303" i="21" s="1"/>
  <c r="R303" i="21"/>
  <c r="BE303" i="21" s="1"/>
  <c r="S303" i="21"/>
  <c r="BF303" i="21" s="1"/>
  <c r="T303" i="21"/>
  <c r="BG303" i="21" s="1"/>
  <c r="U303" i="21"/>
  <c r="V303" i="21"/>
  <c r="BI303" i="21" s="1"/>
  <c r="W303" i="21"/>
  <c r="BJ303" i="21" s="1"/>
  <c r="X303" i="21"/>
  <c r="BK303" i="21" s="1"/>
  <c r="Y303" i="21"/>
  <c r="BL303" i="21" s="1"/>
  <c r="Z303" i="21"/>
  <c r="BM303" i="21" s="1"/>
  <c r="AA303" i="21"/>
  <c r="BN303" i="21" s="1"/>
  <c r="AB303" i="21"/>
  <c r="BO303" i="21" s="1"/>
  <c r="AC303" i="21"/>
  <c r="BP303" i="21" s="1"/>
  <c r="AD303" i="21"/>
  <c r="BQ303" i="21" s="1"/>
  <c r="AE303" i="21"/>
  <c r="BR303" i="21" s="1"/>
  <c r="B304" i="21"/>
  <c r="C304" i="21"/>
  <c r="B304" i="12" s="1"/>
  <c r="D304" i="21"/>
  <c r="C304" i="12" s="1"/>
  <c r="E304" i="21"/>
  <c r="F304" i="21"/>
  <c r="G304" i="21"/>
  <c r="H304" i="21"/>
  <c r="I304" i="21"/>
  <c r="J304" i="21"/>
  <c r="AW304" i="21" s="1"/>
  <c r="K304" i="21"/>
  <c r="AX304" i="21" s="1"/>
  <c r="L304" i="21"/>
  <c r="AY304" i="21" s="1"/>
  <c r="M304" i="21"/>
  <c r="AZ304" i="21" s="1"/>
  <c r="N304" i="21"/>
  <c r="O304" i="21"/>
  <c r="BB304" i="21" s="1"/>
  <c r="P304" i="21"/>
  <c r="BC304" i="21" s="1"/>
  <c r="Q304" i="21"/>
  <c r="BD304" i="21" s="1"/>
  <c r="R304" i="21"/>
  <c r="BE304" i="21" s="1"/>
  <c r="S304" i="21"/>
  <c r="BF304" i="21" s="1"/>
  <c r="T304" i="21"/>
  <c r="BG304" i="21" s="1"/>
  <c r="U304" i="21"/>
  <c r="V304" i="21"/>
  <c r="BI304" i="21" s="1"/>
  <c r="W304" i="21"/>
  <c r="BJ304" i="21" s="1"/>
  <c r="X304" i="21"/>
  <c r="BK304" i="21" s="1"/>
  <c r="Y304" i="21"/>
  <c r="BL304" i="21" s="1"/>
  <c r="Z304" i="21"/>
  <c r="BM304" i="21" s="1"/>
  <c r="AA304" i="21"/>
  <c r="BN304" i="21" s="1"/>
  <c r="AB304" i="21"/>
  <c r="BO304" i="21" s="1"/>
  <c r="AC304" i="21"/>
  <c r="BP304" i="21" s="1"/>
  <c r="AD304" i="21"/>
  <c r="BQ304" i="21" s="1"/>
  <c r="AE304" i="21"/>
  <c r="BR304" i="21" s="1"/>
  <c r="B305" i="21"/>
  <c r="C305" i="21"/>
  <c r="B305" i="12" s="1"/>
  <c r="D305" i="21"/>
  <c r="C305" i="12" s="1"/>
  <c r="E305" i="21"/>
  <c r="F305" i="21"/>
  <c r="G305" i="21"/>
  <c r="H305" i="21"/>
  <c r="I305" i="21"/>
  <c r="J305" i="21"/>
  <c r="AW305" i="21" s="1"/>
  <c r="K305" i="21"/>
  <c r="AX305" i="21" s="1"/>
  <c r="L305" i="21"/>
  <c r="AY305" i="21" s="1"/>
  <c r="M305" i="21"/>
  <c r="AZ305" i="21" s="1"/>
  <c r="N305" i="21"/>
  <c r="O305" i="21"/>
  <c r="BB305" i="21" s="1"/>
  <c r="P305" i="21"/>
  <c r="BC305" i="21" s="1"/>
  <c r="Q305" i="21"/>
  <c r="BD305" i="21" s="1"/>
  <c r="R305" i="21"/>
  <c r="BE305" i="21" s="1"/>
  <c r="S305" i="21"/>
  <c r="BF305" i="21" s="1"/>
  <c r="T305" i="21"/>
  <c r="BG305" i="21" s="1"/>
  <c r="U305" i="21"/>
  <c r="V305" i="21"/>
  <c r="BI305" i="21" s="1"/>
  <c r="W305" i="21"/>
  <c r="BJ305" i="21" s="1"/>
  <c r="X305" i="21"/>
  <c r="BK305" i="21" s="1"/>
  <c r="Y305" i="21"/>
  <c r="BL305" i="21" s="1"/>
  <c r="Z305" i="21"/>
  <c r="BM305" i="21" s="1"/>
  <c r="AA305" i="21"/>
  <c r="BN305" i="21" s="1"/>
  <c r="AB305" i="21"/>
  <c r="BO305" i="21" s="1"/>
  <c r="AC305" i="21"/>
  <c r="BP305" i="21" s="1"/>
  <c r="AD305" i="21"/>
  <c r="BQ305" i="21" s="1"/>
  <c r="AE305" i="21"/>
  <c r="BR305" i="21" s="1"/>
  <c r="B306" i="21"/>
  <c r="C306" i="21"/>
  <c r="B306" i="12" s="1"/>
  <c r="D306" i="21"/>
  <c r="C306" i="12" s="1"/>
  <c r="E306" i="21"/>
  <c r="F306" i="21"/>
  <c r="G306" i="21"/>
  <c r="H306" i="21"/>
  <c r="I306" i="21"/>
  <c r="J306" i="21"/>
  <c r="AW306" i="21" s="1"/>
  <c r="K306" i="21"/>
  <c r="AX306" i="21" s="1"/>
  <c r="L306" i="21"/>
  <c r="AY306" i="21" s="1"/>
  <c r="M306" i="21"/>
  <c r="AZ306" i="21" s="1"/>
  <c r="N306" i="21"/>
  <c r="O306" i="21"/>
  <c r="BB306" i="21" s="1"/>
  <c r="P306" i="21"/>
  <c r="BC306" i="21" s="1"/>
  <c r="Q306" i="21"/>
  <c r="BD306" i="21" s="1"/>
  <c r="R306" i="21"/>
  <c r="BE306" i="21" s="1"/>
  <c r="S306" i="21"/>
  <c r="BF306" i="21" s="1"/>
  <c r="T306" i="21"/>
  <c r="BG306" i="21" s="1"/>
  <c r="U306" i="21"/>
  <c r="V306" i="21"/>
  <c r="BI306" i="21" s="1"/>
  <c r="W306" i="21"/>
  <c r="BJ306" i="21" s="1"/>
  <c r="X306" i="21"/>
  <c r="BK306" i="21" s="1"/>
  <c r="Y306" i="21"/>
  <c r="BL306" i="21" s="1"/>
  <c r="Z306" i="21"/>
  <c r="BM306" i="21" s="1"/>
  <c r="AA306" i="21"/>
  <c r="BN306" i="21" s="1"/>
  <c r="AB306" i="21"/>
  <c r="BO306" i="21" s="1"/>
  <c r="AC306" i="21"/>
  <c r="BP306" i="21" s="1"/>
  <c r="AD306" i="21"/>
  <c r="BQ306" i="21" s="1"/>
  <c r="AE306" i="21"/>
  <c r="BR306" i="21" s="1"/>
  <c r="B307" i="21"/>
  <c r="C307" i="21"/>
  <c r="B307" i="12" s="1"/>
  <c r="D307" i="21"/>
  <c r="C307" i="12" s="1"/>
  <c r="E307" i="21"/>
  <c r="F307" i="21"/>
  <c r="G307" i="21"/>
  <c r="H307" i="21"/>
  <c r="I307" i="21"/>
  <c r="J307" i="21"/>
  <c r="AW307" i="21" s="1"/>
  <c r="K307" i="21"/>
  <c r="AX307" i="21" s="1"/>
  <c r="L307" i="21"/>
  <c r="AY307" i="21" s="1"/>
  <c r="M307" i="21"/>
  <c r="AZ307" i="21" s="1"/>
  <c r="N307" i="21"/>
  <c r="O307" i="21"/>
  <c r="BB307" i="21" s="1"/>
  <c r="P307" i="21"/>
  <c r="BC307" i="21" s="1"/>
  <c r="Q307" i="21"/>
  <c r="BD307" i="21" s="1"/>
  <c r="R307" i="21"/>
  <c r="BE307" i="21" s="1"/>
  <c r="S307" i="21"/>
  <c r="BF307" i="21" s="1"/>
  <c r="T307" i="21"/>
  <c r="BG307" i="21" s="1"/>
  <c r="U307" i="21"/>
  <c r="V307" i="21"/>
  <c r="BI307" i="21" s="1"/>
  <c r="W307" i="21"/>
  <c r="BJ307" i="21" s="1"/>
  <c r="X307" i="21"/>
  <c r="BK307" i="21" s="1"/>
  <c r="Y307" i="21"/>
  <c r="BL307" i="21" s="1"/>
  <c r="Z307" i="21"/>
  <c r="BM307" i="21" s="1"/>
  <c r="AA307" i="21"/>
  <c r="BN307" i="21" s="1"/>
  <c r="AB307" i="21"/>
  <c r="BO307" i="21" s="1"/>
  <c r="AC307" i="21"/>
  <c r="BP307" i="21" s="1"/>
  <c r="AD307" i="21"/>
  <c r="BQ307" i="21" s="1"/>
  <c r="AE307" i="21"/>
  <c r="BR307" i="21" s="1"/>
  <c r="B308" i="21"/>
  <c r="C308" i="21"/>
  <c r="B308" i="12" s="1"/>
  <c r="D308" i="21"/>
  <c r="C308" i="12" s="1"/>
  <c r="E308" i="21"/>
  <c r="F308" i="21"/>
  <c r="G308" i="21"/>
  <c r="H308" i="21"/>
  <c r="I308" i="21"/>
  <c r="J308" i="21"/>
  <c r="AW308" i="21" s="1"/>
  <c r="K308" i="21"/>
  <c r="AX308" i="21" s="1"/>
  <c r="L308" i="21"/>
  <c r="AY308" i="21" s="1"/>
  <c r="M308" i="21"/>
  <c r="AZ308" i="21" s="1"/>
  <c r="N308" i="21"/>
  <c r="O308" i="21"/>
  <c r="BB308" i="21" s="1"/>
  <c r="P308" i="21"/>
  <c r="BC308" i="21" s="1"/>
  <c r="Q308" i="21"/>
  <c r="BD308" i="21" s="1"/>
  <c r="R308" i="21"/>
  <c r="BE308" i="21" s="1"/>
  <c r="S308" i="21"/>
  <c r="BF308" i="21" s="1"/>
  <c r="T308" i="21"/>
  <c r="BG308" i="21" s="1"/>
  <c r="U308" i="21"/>
  <c r="V308" i="21"/>
  <c r="BI308" i="21" s="1"/>
  <c r="W308" i="21"/>
  <c r="BJ308" i="21" s="1"/>
  <c r="X308" i="21"/>
  <c r="BK308" i="21" s="1"/>
  <c r="Y308" i="21"/>
  <c r="BL308" i="21" s="1"/>
  <c r="Z308" i="21"/>
  <c r="BM308" i="21" s="1"/>
  <c r="AA308" i="21"/>
  <c r="BN308" i="21" s="1"/>
  <c r="AB308" i="21"/>
  <c r="BO308" i="21" s="1"/>
  <c r="AC308" i="21"/>
  <c r="BP308" i="21" s="1"/>
  <c r="AD308" i="21"/>
  <c r="BQ308" i="21" s="1"/>
  <c r="AE308" i="21"/>
  <c r="BR308" i="21" s="1"/>
  <c r="B309" i="21"/>
  <c r="C309" i="21"/>
  <c r="B309" i="12" s="1"/>
  <c r="D309" i="21"/>
  <c r="C309" i="12" s="1"/>
  <c r="E309" i="21"/>
  <c r="F309" i="21"/>
  <c r="G309" i="21"/>
  <c r="H309" i="21"/>
  <c r="I309" i="21"/>
  <c r="J309" i="21"/>
  <c r="AW309" i="21" s="1"/>
  <c r="K309" i="21"/>
  <c r="AX309" i="21" s="1"/>
  <c r="L309" i="21"/>
  <c r="AY309" i="21" s="1"/>
  <c r="M309" i="21"/>
  <c r="AZ309" i="21" s="1"/>
  <c r="N309" i="21"/>
  <c r="O309" i="21"/>
  <c r="BB309" i="21" s="1"/>
  <c r="P309" i="21"/>
  <c r="BC309" i="21" s="1"/>
  <c r="Q309" i="21"/>
  <c r="BD309" i="21" s="1"/>
  <c r="R309" i="21"/>
  <c r="BE309" i="21" s="1"/>
  <c r="S309" i="21"/>
  <c r="BF309" i="21" s="1"/>
  <c r="T309" i="21"/>
  <c r="BG309" i="21" s="1"/>
  <c r="U309" i="21"/>
  <c r="V309" i="21"/>
  <c r="BI309" i="21" s="1"/>
  <c r="W309" i="21"/>
  <c r="BJ309" i="21" s="1"/>
  <c r="X309" i="21"/>
  <c r="BK309" i="21" s="1"/>
  <c r="Y309" i="21"/>
  <c r="BL309" i="21" s="1"/>
  <c r="Z309" i="21"/>
  <c r="BM309" i="21" s="1"/>
  <c r="AA309" i="21"/>
  <c r="BN309" i="21" s="1"/>
  <c r="AB309" i="21"/>
  <c r="BO309" i="21" s="1"/>
  <c r="AC309" i="21"/>
  <c r="BP309" i="21" s="1"/>
  <c r="AD309" i="21"/>
  <c r="BQ309" i="21" s="1"/>
  <c r="AE309" i="21"/>
  <c r="BR309" i="21" s="1"/>
  <c r="B310" i="21"/>
  <c r="C310" i="21"/>
  <c r="B310" i="12" s="1"/>
  <c r="D310" i="21"/>
  <c r="C310" i="12" s="1"/>
  <c r="E310" i="21"/>
  <c r="F310" i="21"/>
  <c r="G310" i="21"/>
  <c r="H310" i="21"/>
  <c r="I310" i="21"/>
  <c r="J310" i="21"/>
  <c r="AW310" i="21" s="1"/>
  <c r="K310" i="21"/>
  <c r="AX310" i="21" s="1"/>
  <c r="L310" i="21"/>
  <c r="AY310" i="21" s="1"/>
  <c r="M310" i="21"/>
  <c r="AZ310" i="21" s="1"/>
  <c r="N310" i="21"/>
  <c r="O310" i="21"/>
  <c r="BB310" i="21" s="1"/>
  <c r="P310" i="21"/>
  <c r="BC310" i="21" s="1"/>
  <c r="Q310" i="21"/>
  <c r="BD310" i="21" s="1"/>
  <c r="R310" i="21"/>
  <c r="BE310" i="21" s="1"/>
  <c r="S310" i="21"/>
  <c r="BF310" i="21" s="1"/>
  <c r="T310" i="21"/>
  <c r="BG310" i="21" s="1"/>
  <c r="U310" i="21"/>
  <c r="V310" i="21"/>
  <c r="BI310" i="21" s="1"/>
  <c r="W310" i="21"/>
  <c r="BJ310" i="21" s="1"/>
  <c r="X310" i="21"/>
  <c r="BK310" i="21" s="1"/>
  <c r="Y310" i="21"/>
  <c r="BL310" i="21" s="1"/>
  <c r="Z310" i="21"/>
  <c r="BM310" i="21" s="1"/>
  <c r="AA310" i="21"/>
  <c r="BN310" i="21" s="1"/>
  <c r="AB310" i="21"/>
  <c r="BO310" i="21" s="1"/>
  <c r="AC310" i="21"/>
  <c r="BP310" i="21" s="1"/>
  <c r="AD310" i="21"/>
  <c r="BQ310" i="21" s="1"/>
  <c r="AE310" i="21"/>
  <c r="BR310" i="21" s="1"/>
  <c r="B311" i="21"/>
  <c r="C311" i="21"/>
  <c r="B311" i="12" s="1"/>
  <c r="D311" i="21"/>
  <c r="C311" i="12" s="1"/>
  <c r="E311" i="21"/>
  <c r="F311" i="21"/>
  <c r="G311" i="21"/>
  <c r="H311" i="21"/>
  <c r="I311" i="21"/>
  <c r="J311" i="21"/>
  <c r="AW311" i="21" s="1"/>
  <c r="K311" i="21"/>
  <c r="AX311" i="21" s="1"/>
  <c r="L311" i="21"/>
  <c r="AY311" i="21" s="1"/>
  <c r="M311" i="21"/>
  <c r="AZ311" i="21" s="1"/>
  <c r="N311" i="21"/>
  <c r="O311" i="21"/>
  <c r="BB311" i="21" s="1"/>
  <c r="P311" i="21"/>
  <c r="BC311" i="21" s="1"/>
  <c r="Q311" i="21"/>
  <c r="BD311" i="21" s="1"/>
  <c r="R311" i="21"/>
  <c r="BE311" i="21" s="1"/>
  <c r="S311" i="21"/>
  <c r="BF311" i="21" s="1"/>
  <c r="T311" i="21"/>
  <c r="BG311" i="21" s="1"/>
  <c r="U311" i="21"/>
  <c r="V311" i="21"/>
  <c r="BI311" i="21" s="1"/>
  <c r="W311" i="21"/>
  <c r="BJ311" i="21" s="1"/>
  <c r="X311" i="21"/>
  <c r="BK311" i="21" s="1"/>
  <c r="Y311" i="21"/>
  <c r="BL311" i="21" s="1"/>
  <c r="Z311" i="21"/>
  <c r="BM311" i="21" s="1"/>
  <c r="AA311" i="21"/>
  <c r="BN311" i="21" s="1"/>
  <c r="AB311" i="21"/>
  <c r="BO311" i="21" s="1"/>
  <c r="AC311" i="21"/>
  <c r="BP311" i="21" s="1"/>
  <c r="AD311" i="21"/>
  <c r="BQ311" i="21" s="1"/>
  <c r="AE311" i="21"/>
  <c r="BR311" i="21" s="1"/>
  <c r="B312" i="21"/>
  <c r="C312" i="21"/>
  <c r="B312" i="12" s="1"/>
  <c r="D312" i="21"/>
  <c r="C312" i="12" s="1"/>
  <c r="E312" i="21"/>
  <c r="F312" i="21"/>
  <c r="G312" i="21"/>
  <c r="H312" i="21"/>
  <c r="I312" i="21"/>
  <c r="J312" i="21"/>
  <c r="AW312" i="21" s="1"/>
  <c r="K312" i="21"/>
  <c r="AX312" i="21" s="1"/>
  <c r="L312" i="21"/>
  <c r="AY312" i="21" s="1"/>
  <c r="M312" i="21"/>
  <c r="AZ312" i="21" s="1"/>
  <c r="N312" i="21"/>
  <c r="O312" i="21"/>
  <c r="BB312" i="21" s="1"/>
  <c r="P312" i="21"/>
  <c r="BC312" i="21" s="1"/>
  <c r="Q312" i="21"/>
  <c r="BD312" i="21" s="1"/>
  <c r="R312" i="21"/>
  <c r="BE312" i="21" s="1"/>
  <c r="S312" i="21"/>
  <c r="BF312" i="21" s="1"/>
  <c r="T312" i="21"/>
  <c r="BG312" i="21" s="1"/>
  <c r="U312" i="21"/>
  <c r="V312" i="21"/>
  <c r="BI312" i="21" s="1"/>
  <c r="W312" i="21"/>
  <c r="BJ312" i="21" s="1"/>
  <c r="X312" i="21"/>
  <c r="BK312" i="21" s="1"/>
  <c r="Y312" i="21"/>
  <c r="BL312" i="21" s="1"/>
  <c r="Z312" i="21"/>
  <c r="BM312" i="21" s="1"/>
  <c r="AA312" i="21"/>
  <c r="BN312" i="21" s="1"/>
  <c r="AB312" i="21"/>
  <c r="BO312" i="21" s="1"/>
  <c r="AC312" i="21"/>
  <c r="BP312" i="21" s="1"/>
  <c r="AD312" i="21"/>
  <c r="BQ312" i="21" s="1"/>
  <c r="AE312" i="21"/>
  <c r="BR312" i="21" s="1"/>
  <c r="B313" i="21"/>
  <c r="C313" i="21"/>
  <c r="B313" i="12" s="1"/>
  <c r="D313" i="21"/>
  <c r="C313" i="12" s="1"/>
  <c r="E313" i="21"/>
  <c r="F313" i="21"/>
  <c r="G313" i="21"/>
  <c r="H313" i="21"/>
  <c r="I313" i="21"/>
  <c r="J313" i="21"/>
  <c r="AW313" i="21" s="1"/>
  <c r="K313" i="21"/>
  <c r="AX313" i="21" s="1"/>
  <c r="L313" i="21"/>
  <c r="AY313" i="21" s="1"/>
  <c r="M313" i="21"/>
  <c r="AZ313" i="21" s="1"/>
  <c r="N313" i="21"/>
  <c r="O313" i="21"/>
  <c r="BB313" i="21" s="1"/>
  <c r="P313" i="21"/>
  <c r="BC313" i="21" s="1"/>
  <c r="Q313" i="21"/>
  <c r="BD313" i="21" s="1"/>
  <c r="R313" i="21"/>
  <c r="BE313" i="21" s="1"/>
  <c r="S313" i="21"/>
  <c r="BF313" i="21" s="1"/>
  <c r="T313" i="21"/>
  <c r="BG313" i="21" s="1"/>
  <c r="U313" i="21"/>
  <c r="V313" i="21"/>
  <c r="BI313" i="21" s="1"/>
  <c r="W313" i="21"/>
  <c r="BJ313" i="21" s="1"/>
  <c r="X313" i="21"/>
  <c r="BK313" i="21" s="1"/>
  <c r="Y313" i="21"/>
  <c r="BL313" i="21" s="1"/>
  <c r="Z313" i="21"/>
  <c r="BM313" i="21" s="1"/>
  <c r="AA313" i="21"/>
  <c r="BN313" i="21" s="1"/>
  <c r="AB313" i="21"/>
  <c r="BO313" i="21" s="1"/>
  <c r="AC313" i="21"/>
  <c r="BP313" i="21" s="1"/>
  <c r="AD313" i="21"/>
  <c r="BQ313" i="21" s="1"/>
  <c r="AE313" i="21"/>
  <c r="BR313" i="21" s="1"/>
  <c r="B314" i="21"/>
  <c r="C314" i="21"/>
  <c r="B314" i="12" s="1"/>
  <c r="D314" i="21"/>
  <c r="C314" i="12" s="1"/>
  <c r="E314" i="21"/>
  <c r="F314" i="21"/>
  <c r="G314" i="21"/>
  <c r="H314" i="21"/>
  <c r="I314" i="21"/>
  <c r="J314" i="21"/>
  <c r="AW314" i="21" s="1"/>
  <c r="K314" i="21"/>
  <c r="AX314" i="21" s="1"/>
  <c r="L314" i="21"/>
  <c r="AY314" i="21" s="1"/>
  <c r="M314" i="21"/>
  <c r="AZ314" i="21" s="1"/>
  <c r="N314" i="21"/>
  <c r="O314" i="21"/>
  <c r="BB314" i="21" s="1"/>
  <c r="P314" i="21"/>
  <c r="BC314" i="21" s="1"/>
  <c r="Q314" i="21"/>
  <c r="BD314" i="21" s="1"/>
  <c r="R314" i="21"/>
  <c r="BE314" i="21" s="1"/>
  <c r="S314" i="21"/>
  <c r="BF314" i="21" s="1"/>
  <c r="T314" i="21"/>
  <c r="BG314" i="21" s="1"/>
  <c r="U314" i="21"/>
  <c r="V314" i="21"/>
  <c r="BI314" i="21" s="1"/>
  <c r="W314" i="21"/>
  <c r="BJ314" i="21" s="1"/>
  <c r="X314" i="21"/>
  <c r="BK314" i="21" s="1"/>
  <c r="Y314" i="21"/>
  <c r="BL314" i="21" s="1"/>
  <c r="Z314" i="21"/>
  <c r="BM314" i="21" s="1"/>
  <c r="AA314" i="21"/>
  <c r="BN314" i="21" s="1"/>
  <c r="AB314" i="21"/>
  <c r="BO314" i="21" s="1"/>
  <c r="AC314" i="21"/>
  <c r="BP314" i="21" s="1"/>
  <c r="AD314" i="21"/>
  <c r="BQ314" i="21" s="1"/>
  <c r="AE314" i="21"/>
  <c r="BR314" i="21" s="1"/>
  <c r="B315" i="21"/>
  <c r="C315" i="21"/>
  <c r="B315" i="12" s="1"/>
  <c r="D315" i="21"/>
  <c r="C315" i="12" s="1"/>
  <c r="E315" i="21"/>
  <c r="F315" i="21"/>
  <c r="G315" i="21"/>
  <c r="H315" i="21"/>
  <c r="I315" i="21"/>
  <c r="J315" i="21"/>
  <c r="AW315" i="21" s="1"/>
  <c r="K315" i="21"/>
  <c r="AX315" i="21" s="1"/>
  <c r="L315" i="21"/>
  <c r="AY315" i="21" s="1"/>
  <c r="M315" i="21"/>
  <c r="AZ315" i="21" s="1"/>
  <c r="N315" i="21"/>
  <c r="O315" i="21"/>
  <c r="BB315" i="21" s="1"/>
  <c r="P315" i="21"/>
  <c r="BC315" i="21" s="1"/>
  <c r="Q315" i="21"/>
  <c r="BD315" i="21" s="1"/>
  <c r="R315" i="21"/>
  <c r="BE315" i="21" s="1"/>
  <c r="S315" i="21"/>
  <c r="BF315" i="21" s="1"/>
  <c r="T315" i="21"/>
  <c r="BG315" i="21" s="1"/>
  <c r="U315" i="21"/>
  <c r="V315" i="21"/>
  <c r="BI315" i="21" s="1"/>
  <c r="W315" i="21"/>
  <c r="BJ315" i="21" s="1"/>
  <c r="X315" i="21"/>
  <c r="BK315" i="21" s="1"/>
  <c r="Y315" i="21"/>
  <c r="BL315" i="21" s="1"/>
  <c r="Z315" i="21"/>
  <c r="BM315" i="21" s="1"/>
  <c r="AA315" i="21"/>
  <c r="BN315" i="21" s="1"/>
  <c r="AB315" i="21"/>
  <c r="BO315" i="21" s="1"/>
  <c r="AC315" i="21"/>
  <c r="BP315" i="21" s="1"/>
  <c r="AD315" i="21"/>
  <c r="BQ315" i="21" s="1"/>
  <c r="AE315" i="21"/>
  <c r="BR315" i="21" s="1"/>
  <c r="B316" i="21"/>
  <c r="C316" i="21"/>
  <c r="B316" i="12" s="1"/>
  <c r="D316" i="21"/>
  <c r="C316" i="12" s="1"/>
  <c r="E316" i="21"/>
  <c r="F316" i="21"/>
  <c r="G316" i="21"/>
  <c r="H316" i="21"/>
  <c r="I316" i="21"/>
  <c r="J316" i="21"/>
  <c r="AW316" i="21" s="1"/>
  <c r="K316" i="21"/>
  <c r="AX316" i="21" s="1"/>
  <c r="L316" i="21"/>
  <c r="AY316" i="21" s="1"/>
  <c r="M316" i="21"/>
  <c r="AZ316" i="21" s="1"/>
  <c r="N316" i="21"/>
  <c r="O316" i="21"/>
  <c r="BB316" i="21" s="1"/>
  <c r="P316" i="21"/>
  <c r="BC316" i="21" s="1"/>
  <c r="Q316" i="21"/>
  <c r="BD316" i="21" s="1"/>
  <c r="R316" i="21"/>
  <c r="BE316" i="21" s="1"/>
  <c r="S316" i="21"/>
  <c r="BF316" i="21" s="1"/>
  <c r="T316" i="21"/>
  <c r="BG316" i="21" s="1"/>
  <c r="U316" i="21"/>
  <c r="V316" i="21"/>
  <c r="BI316" i="21" s="1"/>
  <c r="W316" i="21"/>
  <c r="BJ316" i="21" s="1"/>
  <c r="X316" i="21"/>
  <c r="BK316" i="21" s="1"/>
  <c r="Y316" i="21"/>
  <c r="BL316" i="21" s="1"/>
  <c r="Z316" i="21"/>
  <c r="BM316" i="21" s="1"/>
  <c r="AA316" i="21"/>
  <c r="BN316" i="21" s="1"/>
  <c r="AB316" i="21"/>
  <c r="BO316" i="21" s="1"/>
  <c r="AC316" i="21"/>
  <c r="BP316" i="21" s="1"/>
  <c r="AD316" i="21"/>
  <c r="BQ316" i="21" s="1"/>
  <c r="AE316" i="21"/>
  <c r="BR316" i="21" s="1"/>
  <c r="B317" i="21"/>
  <c r="C317" i="21"/>
  <c r="B317" i="12" s="1"/>
  <c r="D317" i="21"/>
  <c r="C317" i="12" s="1"/>
  <c r="E317" i="21"/>
  <c r="F317" i="21"/>
  <c r="G317" i="21"/>
  <c r="H317" i="21"/>
  <c r="I317" i="21"/>
  <c r="J317" i="21"/>
  <c r="AW317" i="21" s="1"/>
  <c r="K317" i="21"/>
  <c r="AX317" i="21" s="1"/>
  <c r="L317" i="21"/>
  <c r="AY317" i="21" s="1"/>
  <c r="M317" i="21"/>
  <c r="AZ317" i="21" s="1"/>
  <c r="N317" i="21"/>
  <c r="O317" i="21"/>
  <c r="BB317" i="21" s="1"/>
  <c r="P317" i="21"/>
  <c r="BC317" i="21" s="1"/>
  <c r="Q317" i="21"/>
  <c r="BD317" i="21" s="1"/>
  <c r="R317" i="21"/>
  <c r="BE317" i="21" s="1"/>
  <c r="S317" i="21"/>
  <c r="BF317" i="21" s="1"/>
  <c r="T317" i="21"/>
  <c r="BG317" i="21" s="1"/>
  <c r="U317" i="21"/>
  <c r="V317" i="21"/>
  <c r="BI317" i="21" s="1"/>
  <c r="W317" i="21"/>
  <c r="BJ317" i="21" s="1"/>
  <c r="X317" i="21"/>
  <c r="BK317" i="21" s="1"/>
  <c r="Y317" i="21"/>
  <c r="BL317" i="21" s="1"/>
  <c r="Z317" i="21"/>
  <c r="BM317" i="21" s="1"/>
  <c r="AA317" i="21"/>
  <c r="BN317" i="21" s="1"/>
  <c r="AB317" i="21"/>
  <c r="BO317" i="21" s="1"/>
  <c r="AC317" i="21"/>
  <c r="BP317" i="21" s="1"/>
  <c r="AD317" i="21"/>
  <c r="BQ317" i="21" s="1"/>
  <c r="AE317" i="21"/>
  <c r="BR317" i="21" s="1"/>
  <c r="B318" i="21"/>
  <c r="C318" i="21"/>
  <c r="B318" i="12" s="1"/>
  <c r="D318" i="21"/>
  <c r="C318" i="12" s="1"/>
  <c r="E318" i="21"/>
  <c r="F318" i="21"/>
  <c r="G318" i="21"/>
  <c r="H318" i="21"/>
  <c r="I318" i="21"/>
  <c r="J318" i="21"/>
  <c r="AW318" i="21" s="1"/>
  <c r="K318" i="21"/>
  <c r="AX318" i="21" s="1"/>
  <c r="L318" i="21"/>
  <c r="AY318" i="21" s="1"/>
  <c r="M318" i="21"/>
  <c r="AZ318" i="21" s="1"/>
  <c r="N318" i="21"/>
  <c r="O318" i="21"/>
  <c r="BB318" i="21" s="1"/>
  <c r="P318" i="21"/>
  <c r="BC318" i="21" s="1"/>
  <c r="Q318" i="21"/>
  <c r="BD318" i="21" s="1"/>
  <c r="R318" i="21"/>
  <c r="BE318" i="21" s="1"/>
  <c r="S318" i="21"/>
  <c r="BF318" i="21" s="1"/>
  <c r="T318" i="21"/>
  <c r="BG318" i="21" s="1"/>
  <c r="U318" i="21"/>
  <c r="V318" i="21"/>
  <c r="BI318" i="21" s="1"/>
  <c r="W318" i="21"/>
  <c r="BJ318" i="21" s="1"/>
  <c r="X318" i="21"/>
  <c r="BK318" i="21" s="1"/>
  <c r="Y318" i="21"/>
  <c r="BL318" i="21" s="1"/>
  <c r="Z318" i="21"/>
  <c r="BM318" i="21" s="1"/>
  <c r="AA318" i="21"/>
  <c r="BN318" i="21" s="1"/>
  <c r="AB318" i="21"/>
  <c r="BO318" i="21" s="1"/>
  <c r="AC318" i="21"/>
  <c r="BP318" i="21" s="1"/>
  <c r="AD318" i="21"/>
  <c r="BQ318" i="21" s="1"/>
  <c r="AE318" i="21"/>
  <c r="BR318" i="21" s="1"/>
  <c r="B319" i="21"/>
  <c r="C319" i="21"/>
  <c r="B319" i="12" s="1"/>
  <c r="D319" i="21"/>
  <c r="C319" i="12" s="1"/>
  <c r="E319" i="21"/>
  <c r="F319" i="21"/>
  <c r="G319" i="21"/>
  <c r="H319" i="21"/>
  <c r="I319" i="21"/>
  <c r="J319" i="21"/>
  <c r="AW319" i="21" s="1"/>
  <c r="K319" i="21"/>
  <c r="AX319" i="21" s="1"/>
  <c r="L319" i="21"/>
  <c r="AY319" i="21" s="1"/>
  <c r="M319" i="21"/>
  <c r="AZ319" i="21" s="1"/>
  <c r="N319" i="21"/>
  <c r="O319" i="21"/>
  <c r="BB319" i="21" s="1"/>
  <c r="P319" i="21"/>
  <c r="BC319" i="21" s="1"/>
  <c r="Q319" i="21"/>
  <c r="BD319" i="21" s="1"/>
  <c r="R319" i="21"/>
  <c r="BE319" i="21" s="1"/>
  <c r="S319" i="21"/>
  <c r="BF319" i="21" s="1"/>
  <c r="T319" i="21"/>
  <c r="BG319" i="21" s="1"/>
  <c r="U319" i="21"/>
  <c r="V319" i="21"/>
  <c r="BI319" i="21" s="1"/>
  <c r="W319" i="21"/>
  <c r="BJ319" i="21" s="1"/>
  <c r="X319" i="21"/>
  <c r="BK319" i="21" s="1"/>
  <c r="Y319" i="21"/>
  <c r="BL319" i="21" s="1"/>
  <c r="Z319" i="21"/>
  <c r="BM319" i="21" s="1"/>
  <c r="AA319" i="21"/>
  <c r="BN319" i="21" s="1"/>
  <c r="AB319" i="21"/>
  <c r="BO319" i="21" s="1"/>
  <c r="AC319" i="21"/>
  <c r="BP319" i="21" s="1"/>
  <c r="AD319" i="21"/>
  <c r="BQ319" i="21" s="1"/>
  <c r="AE319" i="21"/>
  <c r="BR319" i="21" s="1"/>
  <c r="B320" i="21"/>
  <c r="C320" i="21"/>
  <c r="B320" i="12" s="1"/>
  <c r="D320" i="21"/>
  <c r="C320" i="12" s="1"/>
  <c r="E320" i="21"/>
  <c r="F320" i="21"/>
  <c r="G320" i="21"/>
  <c r="H320" i="21"/>
  <c r="I320" i="21"/>
  <c r="J320" i="21"/>
  <c r="AW320" i="21" s="1"/>
  <c r="K320" i="21"/>
  <c r="AX320" i="21" s="1"/>
  <c r="L320" i="21"/>
  <c r="AY320" i="21" s="1"/>
  <c r="M320" i="21"/>
  <c r="AZ320" i="21" s="1"/>
  <c r="N320" i="21"/>
  <c r="O320" i="21"/>
  <c r="BB320" i="21" s="1"/>
  <c r="P320" i="21"/>
  <c r="BC320" i="21" s="1"/>
  <c r="Q320" i="21"/>
  <c r="BD320" i="21" s="1"/>
  <c r="R320" i="21"/>
  <c r="BE320" i="21" s="1"/>
  <c r="S320" i="21"/>
  <c r="BF320" i="21" s="1"/>
  <c r="T320" i="21"/>
  <c r="BG320" i="21" s="1"/>
  <c r="U320" i="21"/>
  <c r="V320" i="21"/>
  <c r="BI320" i="21" s="1"/>
  <c r="W320" i="21"/>
  <c r="BJ320" i="21" s="1"/>
  <c r="X320" i="21"/>
  <c r="BK320" i="21" s="1"/>
  <c r="Y320" i="21"/>
  <c r="BL320" i="21" s="1"/>
  <c r="Z320" i="21"/>
  <c r="BM320" i="21" s="1"/>
  <c r="AA320" i="21"/>
  <c r="BN320" i="21" s="1"/>
  <c r="AB320" i="21"/>
  <c r="BO320" i="21" s="1"/>
  <c r="AC320" i="21"/>
  <c r="BP320" i="21" s="1"/>
  <c r="AD320" i="21"/>
  <c r="BQ320" i="21" s="1"/>
  <c r="AE320" i="21"/>
  <c r="BR320" i="21" s="1"/>
  <c r="B321" i="21"/>
  <c r="C321" i="21"/>
  <c r="B321" i="12" s="1"/>
  <c r="D321" i="21"/>
  <c r="C321" i="12" s="1"/>
  <c r="E321" i="21"/>
  <c r="F321" i="21"/>
  <c r="G321" i="21"/>
  <c r="H321" i="21"/>
  <c r="I321" i="21"/>
  <c r="J321" i="21"/>
  <c r="AW321" i="21" s="1"/>
  <c r="K321" i="21"/>
  <c r="AX321" i="21" s="1"/>
  <c r="L321" i="21"/>
  <c r="AY321" i="21" s="1"/>
  <c r="M321" i="21"/>
  <c r="AZ321" i="21" s="1"/>
  <c r="N321" i="21"/>
  <c r="O321" i="21"/>
  <c r="BB321" i="21" s="1"/>
  <c r="P321" i="21"/>
  <c r="BC321" i="21" s="1"/>
  <c r="Q321" i="21"/>
  <c r="BD321" i="21" s="1"/>
  <c r="R321" i="21"/>
  <c r="BE321" i="21" s="1"/>
  <c r="S321" i="21"/>
  <c r="BF321" i="21" s="1"/>
  <c r="T321" i="21"/>
  <c r="BG321" i="21" s="1"/>
  <c r="U321" i="21"/>
  <c r="V321" i="21"/>
  <c r="BI321" i="21" s="1"/>
  <c r="W321" i="21"/>
  <c r="BJ321" i="21" s="1"/>
  <c r="X321" i="21"/>
  <c r="BK321" i="21" s="1"/>
  <c r="Y321" i="21"/>
  <c r="BL321" i="21" s="1"/>
  <c r="Z321" i="21"/>
  <c r="BM321" i="21" s="1"/>
  <c r="AA321" i="21"/>
  <c r="BN321" i="21" s="1"/>
  <c r="AB321" i="21"/>
  <c r="BO321" i="21" s="1"/>
  <c r="AC321" i="21"/>
  <c r="BP321" i="21" s="1"/>
  <c r="AD321" i="21"/>
  <c r="BQ321" i="21" s="1"/>
  <c r="AE321" i="21"/>
  <c r="BR321" i="21" s="1"/>
  <c r="B322" i="21"/>
  <c r="C322" i="21"/>
  <c r="B322" i="12" s="1"/>
  <c r="D322" i="21"/>
  <c r="C322" i="12" s="1"/>
  <c r="E322" i="21"/>
  <c r="F322" i="21"/>
  <c r="G322" i="21"/>
  <c r="H322" i="21"/>
  <c r="I322" i="21"/>
  <c r="J322" i="21"/>
  <c r="AW322" i="21" s="1"/>
  <c r="K322" i="21"/>
  <c r="AX322" i="21" s="1"/>
  <c r="L322" i="21"/>
  <c r="AY322" i="21" s="1"/>
  <c r="M322" i="21"/>
  <c r="AZ322" i="21" s="1"/>
  <c r="N322" i="21"/>
  <c r="O322" i="21"/>
  <c r="BB322" i="21" s="1"/>
  <c r="P322" i="21"/>
  <c r="BC322" i="21" s="1"/>
  <c r="Q322" i="21"/>
  <c r="BD322" i="21" s="1"/>
  <c r="R322" i="21"/>
  <c r="BE322" i="21" s="1"/>
  <c r="S322" i="21"/>
  <c r="BF322" i="21" s="1"/>
  <c r="T322" i="21"/>
  <c r="BG322" i="21" s="1"/>
  <c r="U322" i="21"/>
  <c r="V322" i="21"/>
  <c r="BI322" i="21" s="1"/>
  <c r="W322" i="21"/>
  <c r="BJ322" i="21" s="1"/>
  <c r="X322" i="21"/>
  <c r="BK322" i="21" s="1"/>
  <c r="Y322" i="21"/>
  <c r="BL322" i="21" s="1"/>
  <c r="Z322" i="21"/>
  <c r="BM322" i="21" s="1"/>
  <c r="AA322" i="21"/>
  <c r="BN322" i="21" s="1"/>
  <c r="AB322" i="21"/>
  <c r="BO322" i="21" s="1"/>
  <c r="AC322" i="21"/>
  <c r="BP322" i="21" s="1"/>
  <c r="AD322" i="21"/>
  <c r="BQ322" i="21" s="1"/>
  <c r="AE322" i="21"/>
  <c r="BR322" i="21" s="1"/>
  <c r="B323" i="21"/>
  <c r="C323" i="21"/>
  <c r="B323" i="12" s="1"/>
  <c r="D323" i="21"/>
  <c r="C323" i="12" s="1"/>
  <c r="E323" i="21"/>
  <c r="F323" i="21"/>
  <c r="G323" i="21"/>
  <c r="H323" i="21"/>
  <c r="I323" i="21"/>
  <c r="J323" i="21"/>
  <c r="AW323" i="21" s="1"/>
  <c r="K323" i="21"/>
  <c r="AX323" i="21" s="1"/>
  <c r="L323" i="21"/>
  <c r="AY323" i="21" s="1"/>
  <c r="M323" i="21"/>
  <c r="AZ323" i="21" s="1"/>
  <c r="N323" i="21"/>
  <c r="O323" i="21"/>
  <c r="BB323" i="21" s="1"/>
  <c r="P323" i="21"/>
  <c r="BC323" i="21" s="1"/>
  <c r="Q323" i="21"/>
  <c r="BD323" i="21" s="1"/>
  <c r="R323" i="21"/>
  <c r="BE323" i="21" s="1"/>
  <c r="S323" i="21"/>
  <c r="BF323" i="21" s="1"/>
  <c r="T323" i="21"/>
  <c r="BG323" i="21" s="1"/>
  <c r="U323" i="21"/>
  <c r="V323" i="21"/>
  <c r="BI323" i="21" s="1"/>
  <c r="W323" i="21"/>
  <c r="BJ323" i="21" s="1"/>
  <c r="X323" i="21"/>
  <c r="BK323" i="21" s="1"/>
  <c r="Y323" i="21"/>
  <c r="BL323" i="21" s="1"/>
  <c r="Z323" i="21"/>
  <c r="BM323" i="21" s="1"/>
  <c r="AA323" i="21"/>
  <c r="BN323" i="21" s="1"/>
  <c r="AB323" i="21"/>
  <c r="BO323" i="21" s="1"/>
  <c r="AC323" i="21"/>
  <c r="BP323" i="21" s="1"/>
  <c r="AD323" i="21"/>
  <c r="BQ323" i="21" s="1"/>
  <c r="AE323" i="21"/>
  <c r="BR323" i="21" s="1"/>
  <c r="B324" i="21"/>
  <c r="C324" i="21"/>
  <c r="B324" i="12" s="1"/>
  <c r="D324" i="21"/>
  <c r="C324" i="12" s="1"/>
  <c r="E324" i="21"/>
  <c r="F324" i="21"/>
  <c r="G324" i="21"/>
  <c r="H324" i="21"/>
  <c r="I324" i="21"/>
  <c r="J324" i="21"/>
  <c r="AW324" i="21" s="1"/>
  <c r="K324" i="21"/>
  <c r="AX324" i="21" s="1"/>
  <c r="L324" i="21"/>
  <c r="AY324" i="21" s="1"/>
  <c r="M324" i="21"/>
  <c r="AZ324" i="21" s="1"/>
  <c r="N324" i="21"/>
  <c r="O324" i="21"/>
  <c r="BB324" i="21" s="1"/>
  <c r="P324" i="21"/>
  <c r="BC324" i="21" s="1"/>
  <c r="Q324" i="21"/>
  <c r="BD324" i="21" s="1"/>
  <c r="R324" i="21"/>
  <c r="BE324" i="21" s="1"/>
  <c r="S324" i="21"/>
  <c r="BF324" i="21" s="1"/>
  <c r="T324" i="21"/>
  <c r="BG324" i="21" s="1"/>
  <c r="U324" i="21"/>
  <c r="V324" i="21"/>
  <c r="BI324" i="21" s="1"/>
  <c r="W324" i="21"/>
  <c r="BJ324" i="21" s="1"/>
  <c r="X324" i="21"/>
  <c r="BK324" i="21" s="1"/>
  <c r="Y324" i="21"/>
  <c r="BL324" i="21" s="1"/>
  <c r="Z324" i="21"/>
  <c r="BM324" i="21" s="1"/>
  <c r="AA324" i="21"/>
  <c r="BN324" i="21" s="1"/>
  <c r="AB324" i="21"/>
  <c r="BO324" i="21" s="1"/>
  <c r="AC324" i="21"/>
  <c r="BP324" i="21" s="1"/>
  <c r="AD324" i="21"/>
  <c r="BQ324" i="21" s="1"/>
  <c r="AE324" i="21"/>
  <c r="BR324" i="21" s="1"/>
  <c r="B325" i="21"/>
  <c r="C325" i="21"/>
  <c r="B325" i="12" s="1"/>
  <c r="D325" i="21"/>
  <c r="C325" i="12" s="1"/>
  <c r="E325" i="21"/>
  <c r="F325" i="21"/>
  <c r="G325" i="21"/>
  <c r="H325" i="21"/>
  <c r="I325" i="21"/>
  <c r="J325" i="21"/>
  <c r="AW325" i="21" s="1"/>
  <c r="K325" i="21"/>
  <c r="AX325" i="21" s="1"/>
  <c r="L325" i="21"/>
  <c r="AY325" i="21" s="1"/>
  <c r="M325" i="21"/>
  <c r="AZ325" i="21" s="1"/>
  <c r="N325" i="21"/>
  <c r="O325" i="21"/>
  <c r="BB325" i="21" s="1"/>
  <c r="P325" i="21"/>
  <c r="BC325" i="21" s="1"/>
  <c r="Q325" i="21"/>
  <c r="BD325" i="21" s="1"/>
  <c r="R325" i="21"/>
  <c r="BE325" i="21" s="1"/>
  <c r="S325" i="21"/>
  <c r="BF325" i="21" s="1"/>
  <c r="T325" i="21"/>
  <c r="BG325" i="21" s="1"/>
  <c r="U325" i="21"/>
  <c r="V325" i="21"/>
  <c r="BI325" i="21" s="1"/>
  <c r="W325" i="21"/>
  <c r="BJ325" i="21" s="1"/>
  <c r="X325" i="21"/>
  <c r="BK325" i="21" s="1"/>
  <c r="Y325" i="21"/>
  <c r="BL325" i="21" s="1"/>
  <c r="Z325" i="21"/>
  <c r="BM325" i="21" s="1"/>
  <c r="AA325" i="21"/>
  <c r="BN325" i="21" s="1"/>
  <c r="AB325" i="21"/>
  <c r="BO325" i="21" s="1"/>
  <c r="AC325" i="21"/>
  <c r="BP325" i="21" s="1"/>
  <c r="AD325" i="21"/>
  <c r="BQ325" i="21" s="1"/>
  <c r="AE325" i="21"/>
  <c r="BR325" i="21" s="1"/>
  <c r="B326" i="21"/>
  <c r="C326" i="21"/>
  <c r="B326" i="12" s="1"/>
  <c r="D326" i="21"/>
  <c r="C326" i="12" s="1"/>
  <c r="E326" i="21"/>
  <c r="F326" i="21"/>
  <c r="G326" i="21"/>
  <c r="H326" i="21"/>
  <c r="I326" i="21"/>
  <c r="J326" i="21"/>
  <c r="AW326" i="21" s="1"/>
  <c r="K326" i="21"/>
  <c r="AX326" i="21" s="1"/>
  <c r="L326" i="21"/>
  <c r="AY326" i="21" s="1"/>
  <c r="M326" i="21"/>
  <c r="AZ326" i="21" s="1"/>
  <c r="N326" i="21"/>
  <c r="O326" i="21"/>
  <c r="BB326" i="21" s="1"/>
  <c r="P326" i="21"/>
  <c r="BC326" i="21" s="1"/>
  <c r="Q326" i="21"/>
  <c r="BD326" i="21" s="1"/>
  <c r="R326" i="21"/>
  <c r="BE326" i="21" s="1"/>
  <c r="S326" i="21"/>
  <c r="BF326" i="21" s="1"/>
  <c r="T326" i="21"/>
  <c r="BG326" i="21" s="1"/>
  <c r="U326" i="21"/>
  <c r="V326" i="21"/>
  <c r="BI326" i="21" s="1"/>
  <c r="W326" i="21"/>
  <c r="BJ326" i="21" s="1"/>
  <c r="X326" i="21"/>
  <c r="BK326" i="21" s="1"/>
  <c r="Y326" i="21"/>
  <c r="BL326" i="21" s="1"/>
  <c r="Z326" i="21"/>
  <c r="BM326" i="21" s="1"/>
  <c r="AA326" i="21"/>
  <c r="BN326" i="21" s="1"/>
  <c r="AB326" i="21"/>
  <c r="BO326" i="21" s="1"/>
  <c r="AC326" i="21"/>
  <c r="BP326" i="21" s="1"/>
  <c r="AD326" i="21"/>
  <c r="BQ326" i="21" s="1"/>
  <c r="AE326" i="21"/>
  <c r="BR326" i="21" s="1"/>
  <c r="B327" i="21"/>
  <c r="C327" i="21"/>
  <c r="B327" i="12" s="1"/>
  <c r="D327" i="21"/>
  <c r="C327" i="12" s="1"/>
  <c r="E327" i="21"/>
  <c r="F327" i="21"/>
  <c r="G327" i="21"/>
  <c r="H327" i="21"/>
  <c r="I327" i="21"/>
  <c r="J327" i="21"/>
  <c r="AW327" i="21" s="1"/>
  <c r="K327" i="21"/>
  <c r="AX327" i="21" s="1"/>
  <c r="L327" i="21"/>
  <c r="AY327" i="21" s="1"/>
  <c r="M327" i="21"/>
  <c r="AZ327" i="21" s="1"/>
  <c r="N327" i="21"/>
  <c r="O327" i="21"/>
  <c r="BB327" i="21" s="1"/>
  <c r="P327" i="21"/>
  <c r="BC327" i="21" s="1"/>
  <c r="Q327" i="21"/>
  <c r="BD327" i="21" s="1"/>
  <c r="R327" i="21"/>
  <c r="BE327" i="21" s="1"/>
  <c r="S327" i="21"/>
  <c r="BF327" i="21" s="1"/>
  <c r="T327" i="21"/>
  <c r="BG327" i="21" s="1"/>
  <c r="U327" i="21"/>
  <c r="V327" i="21"/>
  <c r="BI327" i="21" s="1"/>
  <c r="W327" i="21"/>
  <c r="BJ327" i="21" s="1"/>
  <c r="X327" i="21"/>
  <c r="BK327" i="21" s="1"/>
  <c r="Y327" i="21"/>
  <c r="BL327" i="21" s="1"/>
  <c r="Z327" i="21"/>
  <c r="BM327" i="21" s="1"/>
  <c r="AA327" i="21"/>
  <c r="BN327" i="21" s="1"/>
  <c r="AB327" i="21"/>
  <c r="BO327" i="21" s="1"/>
  <c r="AC327" i="21"/>
  <c r="BP327" i="21" s="1"/>
  <c r="AD327" i="21"/>
  <c r="BQ327" i="21" s="1"/>
  <c r="AE327" i="21"/>
  <c r="BR327" i="21" s="1"/>
  <c r="B328" i="21"/>
  <c r="C328" i="21"/>
  <c r="B328" i="12" s="1"/>
  <c r="D328" i="21"/>
  <c r="C328" i="12" s="1"/>
  <c r="E328" i="21"/>
  <c r="F328" i="21"/>
  <c r="G328" i="21"/>
  <c r="H328" i="21"/>
  <c r="I328" i="21"/>
  <c r="J328" i="21"/>
  <c r="AW328" i="21" s="1"/>
  <c r="K328" i="21"/>
  <c r="AX328" i="21" s="1"/>
  <c r="L328" i="21"/>
  <c r="AY328" i="21" s="1"/>
  <c r="M328" i="21"/>
  <c r="AZ328" i="21" s="1"/>
  <c r="N328" i="21"/>
  <c r="O328" i="21"/>
  <c r="BB328" i="21" s="1"/>
  <c r="P328" i="21"/>
  <c r="BC328" i="21" s="1"/>
  <c r="Q328" i="21"/>
  <c r="BD328" i="21" s="1"/>
  <c r="R328" i="21"/>
  <c r="BE328" i="21" s="1"/>
  <c r="S328" i="21"/>
  <c r="BF328" i="21" s="1"/>
  <c r="T328" i="21"/>
  <c r="BG328" i="21" s="1"/>
  <c r="U328" i="21"/>
  <c r="V328" i="21"/>
  <c r="BI328" i="21" s="1"/>
  <c r="W328" i="21"/>
  <c r="BJ328" i="21" s="1"/>
  <c r="X328" i="21"/>
  <c r="BK328" i="21" s="1"/>
  <c r="Y328" i="21"/>
  <c r="BL328" i="21" s="1"/>
  <c r="Z328" i="21"/>
  <c r="BM328" i="21" s="1"/>
  <c r="AA328" i="21"/>
  <c r="BN328" i="21" s="1"/>
  <c r="AB328" i="21"/>
  <c r="BO328" i="21" s="1"/>
  <c r="AC328" i="21"/>
  <c r="BP328" i="21" s="1"/>
  <c r="AD328" i="21"/>
  <c r="BQ328" i="21" s="1"/>
  <c r="AE328" i="21"/>
  <c r="BR328" i="21" s="1"/>
  <c r="B329" i="21"/>
  <c r="C329" i="21"/>
  <c r="B329" i="12" s="1"/>
  <c r="D329" i="21"/>
  <c r="C329" i="12" s="1"/>
  <c r="E329" i="21"/>
  <c r="F329" i="21"/>
  <c r="G329" i="21"/>
  <c r="H329" i="21"/>
  <c r="I329" i="21"/>
  <c r="J329" i="21"/>
  <c r="AW329" i="21" s="1"/>
  <c r="K329" i="21"/>
  <c r="AX329" i="21" s="1"/>
  <c r="L329" i="21"/>
  <c r="AY329" i="21" s="1"/>
  <c r="M329" i="21"/>
  <c r="AZ329" i="21" s="1"/>
  <c r="N329" i="21"/>
  <c r="O329" i="21"/>
  <c r="BB329" i="21" s="1"/>
  <c r="P329" i="21"/>
  <c r="BC329" i="21" s="1"/>
  <c r="Q329" i="21"/>
  <c r="BD329" i="21" s="1"/>
  <c r="R329" i="21"/>
  <c r="BE329" i="21" s="1"/>
  <c r="S329" i="21"/>
  <c r="BF329" i="21" s="1"/>
  <c r="T329" i="21"/>
  <c r="BG329" i="21" s="1"/>
  <c r="U329" i="21"/>
  <c r="V329" i="21"/>
  <c r="BI329" i="21" s="1"/>
  <c r="W329" i="21"/>
  <c r="BJ329" i="21" s="1"/>
  <c r="X329" i="21"/>
  <c r="BK329" i="21" s="1"/>
  <c r="Y329" i="21"/>
  <c r="BL329" i="21" s="1"/>
  <c r="Z329" i="21"/>
  <c r="BM329" i="21" s="1"/>
  <c r="AA329" i="21"/>
  <c r="BN329" i="21" s="1"/>
  <c r="AB329" i="21"/>
  <c r="BO329" i="21" s="1"/>
  <c r="AC329" i="21"/>
  <c r="BP329" i="21" s="1"/>
  <c r="AD329" i="21"/>
  <c r="BQ329" i="21" s="1"/>
  <c r="AE329" i="21"/>
  <c r="BR329" i="21" s="1"/>
  <c r="B330" i="21"/>
  <c r="C330" i="21"/>
  <c r="B330" i="12" s="1"/>
  <c r="D330" i="21"/>
  <c r="C330" i="12" s="1"/>
  <c r="E330" i="21"/>
  <c r="F330" i="21"/>
  <c r="G330" i="21"/>
  <c r="H330" i="21"/>
  <c r="I330" i="21"/>
  <c r="J330" i="21"/>
  <c r="AW330" i="21" s="1"/>
  <c r="K330" i="21"/>
  <c r="AX330" i="21" s="1"/>
  <c r="L330" i="21"/>
  <c r="AY330" i="21" s="1"/>
  <c r="M330" i="21"/>
  <c r="AZ330" i="21" s="1"/>
  <c r="N330" i="21"/>
  <c r="O330" i="21"/>
  <c r="BB330" i="21" s="1"/>
  <c r="P330" i="21"/>
  <c r="BC330" i="21" s="1"/>
  <c r="Q330" i="21"/>
  <c r="BD330" i="21" s="1"/>
  <c r="R330" i="21"/>
  <c r="BE330" i="21" s="1"/>
  <c r="S330" i="21"/>
  <c r="BF330" i="21" s="1"/>
  <c r="T330" i="21"/>
  <c r="BG330" i="21" s="1"/>
  <c r="U330" i="21"/>
  <c r="V330" i="21"/>
  <c r="BI330" i="21" s="1"/>
  <c r="W330" i="21"/>
  <c r="BJ330" i="21" s="1"/>
  <c r="X330" i="21"/>
  <c r="BK330" i="21" s="1"/>
  <c r="Y330" i="21"/>
  <c r="BL330" i="21" s="1"/>
  <c r="Z330" i="21"/>
  <c r="BM330" i="21" s="1"/>
  <c r="AA330" i="21"/>
  <c r="BN330" i="21" s="1"/>
  <c r="AB330" i="21"/>
  <c r="BO330" i="21" s="1"/>
  <c r="AC330" i="21"/>
  <c r="BP330" i="21" s="1"/>
  <c r="AD330" i="21"/>
  <c r="BQ330" i="21" s="1"/>
  <c r="AE330" i="21"/>
  <c r="BR330" i="21" s="1"/>
  <c r="B331" i="21"/>
  <c r="C331" i="21"/>
  <c r="B331" i="12" s="1"/>
  <c r="D331" i="21"/>
  <c r="C331" i="12" s="1"/>
  <c r="E331" i="21"/>
  <c r="F331" i="21"/>
  <c r="G331" i="21"/>
  <c r="H331" i="21"/>
  <c r="I331" i="21"/>
  <c r="J331" i="21"/>
  <c r="AW331" i="21" s="1"/>
  <c r="K331" i="21"/>
  <c r="AX331" i="21" s="1"/>
  <c r="L331" i="21"/>
  <c r="AY331" i="21" s="1"/>
  <c r="M331" i="21"/>
  <c r="AZ331" i="21" s="1"/>
  <c r="N331" i="21"/>
  <c r="O331" i="21"/>
  <c r="BB331" i="21" s="1"/>
  <c r="P331" i="21"/>
  <c r="BC331" i="21" s="1"/>
  <c r="Q331" i="21"/>
  <c r="BD331" i="21" s="1"/>
  <c r="R331" i="21"/>
  <c r="BE331" i="21" s="1"/>
  <c r="S331" i="21"/>
  <c r="BF331" i="21" s="1"/>
  <c r="T331" i="21"/>
  <c r="BG331" i="21" s="1"/>
  <c r="U331" i="21"/>
  <c r="V331" i="21"/>
  <c r="BI331" i="21" s="1"/>
  <c r="W331" i="21"/>
  <c r="BJ331" i="21" s="1"/>
  <c r="X331" i="21"/>
  <c r="BK331" i="21" s="1"/>
  <c r="Y331" i="21"/>
  <c r="BL331" i="21" s="1"/>
  <c r="Z331" i="21"/>
  <c r="BM331" i="21" s="1"/>
  <c r="AA331" i="21"/>
  <c r="BN331" i="21" s="1"/>
  <c r="AB331" i="21"/>
  <c r="BO331" i="21" s="1"/>
  <c r="AC331" i="21"/>
  <c r="BP331" i="21" s="1"/>
  <c r="AD331" i="21"/>
  <c r="BQ331" i="21" s="1"/>
  <c r="AE331" i="21"/>
  <c r="BR331" i="21" s="1"/>
  <c r="B332" i="21"/>
  <c r="C332" i="21"/>
  <c r="B332" i="12" s="1"/>
  <c r="D332" i="21"/>
  <c r="C332" i="12" s="1"/>
  <c r="E332" i="21"/>
  <c r="F332" i="21"/>
  <c r="G332" i="21"/>
  <c r="H332" i="21"/>
  <c r="I332" i="21"/>
  <c r="J332" i="21"/>
  <c r="AW332" i="21" s="1"/>
  <c r="K332" i="21"/>
  <c r="AX332" i="21" s="1"/>
  <c r="L332" i="21"/>
  <c r="AY332" i="21" s="1"/>
  <c r="M332" i="21"/>
  <c r="AZ332" i="21" s="1"/>
  <c r="N332" i="21"/>
  <c r="O332" i="21"/>
  <c r="BB332" i="21" s="1"/>
  <c r="P332" i="21"/>
  <c r="BC332" i="21" s="1"/>
  <c r="Q332" i="21"/>
  <c r="BD332" i="21" s="1"/>
  <c r="R332" i="21"/>
  <c r="BE332" i="21" s="1"/>
  <c r="S332" i="21"/>
  <c r="BF332" i="21" s="1"/>
  <c r="T332" i="21"/>
  <c r="BG332" i="21" s="1"/>
  <c r="U332" i="21"/>
  <c r="V332" i="21"/>
  <c r="BI332" i="21" s="1"/>
  <c r="W332" i="21"/>
  <c r="BJ332" i="21" s="1"/>
  <c r="X332" i="21"/>
  <c r="BK332" i="21" s="1"/>
  <c r="Y332" i="21"/>
  <c r="BL332" i="21" s="1"/>
  <c r="Z332" i="21"/>
  <c r="BM332" i="21" s="1"/>
  <c r="AA332" i="21"/>
  <c r="BN332" i="21" s="1"/>
  <c r="AB332" i="21"/>
  <c r="BO332" i="21" s="1"/>
  <c r="AC332" i="21"/>
  <c r="BP332" i="21" s="1"/>
  <c r="AD332" i="21"/>
  <c r="BQ332" i="21" s="1"/>
  <c r="AE332" i="21"/>
  <c r="BR332" i="21" s="1"/>
  <c r="B333" i="21"/>
  <c r="C333" i="21"/>
  <c r="B333" i="12" s="1"/>
  <c r="D333" i="21"/>
  <c r="C333" i="12" s="1"/>
  <c r="E333" i="21"/>
  <c r="F333" i="21"/>
  <c r="G333" i="21"/>
  <c r="H333" i="21"/>
  <c r="I333" i="21"/>
  <c r="J333" i="21"/>
  <c r="AW333" i="21" s="1"/>
  <c r="K333" i="21"/>
  <c r="AX333" i="21" s="1"/>
  <c r="L333" i="21"/>
  <c r="AY333" i="21" s="1"/>
  <c r="M333" i="21"/>
  <c r="AZ333" i="21" s="1"/>
  <c r="N333" i="21"/>
  <c r="O333" i="21"/>
  <c r="BB333" i="21" s="1"/>
  <c r="P333" i="21"/>
  <c r="BC333" i="21" s="1"/>
  <c r="Q333" i="21"/>
  <c r="BD333" i="21" s="1"/>
  <c r="R333" i="21"/>
  <c r="BE333" i="21" s="1"/>
  <c r="S333" i="21"/>
  <c r="BF333" i="21" s="1"/>
  <c r="T333" i="21"/>
  <c r="BG333" i="21" s="1"/>
  <c r="U333" i="21"/>
  <c r="V333" i="21"/>
  <c r="BI333" i="21" s="1"/>
  <c r="W333" i="21"/>
  <c r="BJ333" i="21" s="1"/>
  <c r="X333" i="21"/>
  <c r="BK333" i="21" s="1"/>
  <c r="Y333" i="21"/>
  <c r="BL333" i="21" s="1"/>
  <c r="Z333" i="21"/>
  <c r="BM333" i="21" s="1"/>
  <c r="AA333" i="21"/>
  <c r="BN333" i="21" s="1"/>
  <c r="AB333" i="21"/>
  <c r="BO333" i="21" s="1"/>
  <c r="AC333" i="21"/>
  <c r="BP333" i="21" s="1"/>
  <c r="AD333" i="21"/>
  <c r="BQ333" i="21" s="1"/>
  <c r="AE333" i="21"/>
  <c r="BR333" i="21" s="1"/>
  <c r="B334" i="21"/>
  <c r="C334" i="21"/>
  <c r="B334" i="12" s="1"/>
  <c r="D334" i="21"/>
  <c r="C334" i="12" s="1"/>
  <c r="E334" i="21"/>
  <c r="F334" i="21"/>
  <c r="G334" i="21"/>
  <c r="H334" i="21"/>
  <c r="I334" i="21"/>
  <c r="J334" i="21"/>
  <c r="AW334" i="21" s="1"/>
  <c r="K334" i="21"/>
  <c r="AX334" i="21" s="1"/>
  <c r="L334" i="21"/>
  <c r="AY334" i="21" s="1"/>
  <c r="M334" i="21"/>
  <c r="AZ334" i="21" s="1"/>
  <c r="N334" i="21"/>
  <c r="O334" i="21"/>
  <c r="BB334" i="21" s="1"/>
  <c r="P334" i="21"/>
  <c r="BC334" i="21" s="1"/>
  <c r="Q334" i="21"/>
  <c r="BD334" i="21" s="1"/>
  <c r="R334" i="21"/>
  <c r="BE334" i="21" s="1"/>
  <c r="S334" i="21"/>
  <c r="BF334" i="21" s="1"/>
  <c r="T334" i="21"/>
  <c r="BG334" i="21" s="1"/>
  <c r="U334" i="21"/>
  <c r="V334" i="21"/>
  <c r="BI334" i="21" s="1"/>
  <c r="W334" i="21"/>
  <c r="BJ334" i="21" s="1"/>
  <c r="X334" i="21"/>
  <c r="BK334" i="21" s="1"/>
  <c r="Y334" i="21"/>
  <c r="BL334" i="21" s="1"/>
  <c r="Z334" i="21"/>
  <c r="BM334" i="21" s="1"/>
  <c r="AA334" i="21"/>
  <c r="BN334" i="21" s="1"/>
  <c r="AB334" i="21"/>
  <c r="BO334" i="21" s="1"/>
  <c r="AC334" i="21"/>
  <c r="BP334" i="21" s="1"/>
  <c r="AD334" i="21"/>
  <c r="BQ334" i="21" s="1"/>
  <c r="AE334" i="21"/>
  <c r="BR334" i="21" s="1"/>
  <c r="B335" i="21"/>
  <c r="C335" i="21"/>
  <c r="B335" i="12" s="1"/>
  <c r="D335" i="21"/>
  <c r="C335" i="12" s="1"/>
  <c r="E335" i="21"/>
  <c r="F335" i="21"/>
  <c r="G335" i="21"/>
  <c r="H335" i="21"/>
  <c r="I335" i="21"/>
  <c r="J335" i="21"/>
  <c r="AW335" i="21" s="1"/>
  <c r="K335" i="21"/>
  <c r="AX335" i="21" s="1"/>
  <c r="L335" i="21"/>
  <c r="AY335" i="21" s="1"/>
  <c r="M335" i="21"/>
  <c r="AZ335" i="21" s="1"/>
  <c r="N335" i="21"/>
  <c r="O335" i="21"/>
  <c r="BB335" i="21" s="1"/>
  <c r="P335" i="21"/>
  <c r="BC335" i="21" s="1"/>
  <c r="Q335" i="21"/>
  <c r="BD335" i="21" s="1"/>
  <c r="R335" i="21"/>
  <c r="BE335" i="21" s="1"/>
  <c r="S335" i="21"/>
  <c r="BF335" i="21" s="1"/>
  <c r="T335" i="21"/>
  <c r="BG335" i="21" s="1"/>
  <c r="U335" i="21"/>
  <c r="V335" i="21"/>
  <c r="BI335" i="21" s="1"/>
  <c r="W335" i="21"/>
  <c r="BJ335" i="21" s="1"/>
  <c r="X335" i="21"/>
  <c r="BK335" i="21" s="1"/>
  <c r="Y335" i="21"/>
  <c r="BL335" i="21" s="1"/>
  <c r="Z335" i="21"/>
  <c r="BM335" i="21" s="1"/>
  <c r="AA335" i="21"/>
  <c r="BN335" i="21" s="1"/>
  <c r="AB335" i="21"/>
  <c r="BO335" i="21" s="1"/>
  <c r="AC335" i="21"/>
  <c r="BP335" i="21" s="1"/>
  <c r="AD335" i="21"/>
  <c r="BQ335" i="21" s="1"/>
  <c r="AE335" i="21"/>
  <c r="BR335" i="21" s="1"/>
  <c r="B336" i="21"/>
  <c r="C336" i="21"/>
  <c r="B336" i="12" s="1"/>
  <c r="D336" i="21"/>
  <c r="C336" i="12" s="1"/>
  <c r="E336" i="21"/>
  <c r="F336" i="21"/>
  <c r="G336" i="21"/>
  <c r="H336" i="21"/>
  <c r="I336" i="21"/>
  <c r="J336" i="21"/>
  <c r="AW336" i="21" s="1"/>
  <c r="K336" i="21"/>
  <c r="AX336" i="21" s="1"/>
  <c r="L336" i="21"/>
  <c r="AY336" i="21" s="1"/>
  <c r="M336" i="21"/>
  <c r="AZ336" i="21" s="1"/>
  <c r="N336" i="21"/>
  <c r="O336" i="21"/>
  <c r="BB336" i="21" s="1"/>
  <c r="P336" i="21"/>
  <c r="BC336" i="21" s="1"/>
  <c r="Q336" i="21"/>
  <c r="BD336" i="21" s="1"/>
  <c r="R336" i="21"/>
  <c r="BE336" i="21" s="1"/>
  <c r="S336" i="21"/>
  <c r="BF336" i="21" s="1"/>
  <c r="T336" i="21"/>
  <c r="BG336" i="21" s="1"/>
  <c r="U336" i="21"/>
  <c r="V336" i="21"/>
  <c r="BI336" i="21" s="1"/>
  <c r="W336" i="21"/>
  <c r="BJ336" i="21" s="1"/>
  <c r="X336" i="21"/>
  <c r="BK336" i="21" s="1"/>
  <c r="Y336" i="21"/>
  <c r="BL336" i="21" s="1"/>
  <c r="Z336" i="21"/>
  <c r="BM336" i="21" s="1"/>
  <c r="AA336" i="21"/>
  <c r="BN336" i="21" s="1"/>
  <c r="AB336" i="21"/>
  <c r="BO336" i="21" s="1"/>
  <c r="AC336" i="21"/>
  <c r="BP336" i="21" s="1"/>
  <c r="AD336" i="21"/>
  <c r="BQ336" i="21" s="1"/>
  <c r="AE336" i="21"/>
  <c r="BR336" i="21" s="1"/>
  <c r="B337" i="21"/>
  <c r="C337" i="21"/>
  <c r="B337" i="12" s="1"/>
  <c r="D337" i="21"/>
  <c r="C337" i="12" s="1"/>
  <c r="E337" i="21"/>
  <c r="F337" i="21"/>
  <c r="G337" i="21"/>
  <c r="H337" i="21"/>
  <c r="I337" i="21"/>
  <c r="J337" i="21"/>
  <c r="AW337" i="21" s="1"/>
  <c r="K337" i="21"/>
  <c r="AX337" i="21" s="1"/>
  <c r="L337" i="21"/>
  <c r="AY337" i="21" s="1"/>
  <c r="M337" i="21"/>
  <c r="AZ337" i="21" s="1"/>
  <c r="N337" i="21"/>
  <c r="O337" i="21"/>
  <c r="BB337" i="21" s="1"/>
  <c r="P337" i="21"/>
  <c r="BC337" i="21" s="1"/>
  <c r="Q337" i="21"/>
  <c r="BD337" i="21" s="1"/>
  <c r="R337" i="21"/>
  <c r="BE337" i="21" s="1"/>
  <c r="S337" i="21"/>
  <c r="BF337" i="21" s="1"/>
  <c r="T337" i="21"/>
  <c r="BG337" i="21" s="1"/>
  <c r="U337" i="21"/>
  <c r="V337" i="21"/>
  <c r="BI337" i="21" s="1"/>
  <c r="W337" i="21"/>
  <c r="BJ337" i="21" s="1"/>
  <c r="X337" i="21"/>
  <c r="BK337" i="21" s="1"/>
  <c r="Y337" i="21"/>
  <c r="BL337" i="21" s="1"/>
  <c r="Z337" i="21"/>
  <c r="BM337" i="21" s="1"/>
  <c r="AA337" i="21"/>
  <c r="BN337" i="21" s="1"/>
  <c r="AB337" i="21"/>
  <c r="BO337" i="21" s="1"/>
  <c r="AC337" i="21"/>
  <c r="BP337" i="21" s="1"/>
  <c r="AD337" i="21"/>
  <c r="BQ337" i="21" s="1"/>
  <c r="AE337" i="21"/>
  <c r="BR337" i="21" s="1"/>
  <c r="B338" i="21"/>
  <c r="C338" i="21"/>
  <c r="B338" i="12" s="1"/>
  <c r="D338" i="21"/>
  <c r="C338" i="12" s="1"/>
  <c r="E338" i="21"/>
  <c r="F338" i="21"/>
  <c r="G338" i="21"/>
  <c r="H338" i="21"/>
  <c r="I338" i="21"/>
  <c r="J338" i="21"/>
  <c r="AW338" i="21" s="1"/>
  <c r="K338" i="21"/>
  <c r="AX338" i="21" s="1"/>
  <c r="L338" i="21"/>
  <c r="AY338" i="21" s="1"/>
  <c r="M338" i="21"/>
  <c r="AZ338" i="21" s="1"/>
  <c r="N338" i="21"/>
  <c r="O338" i="21"/>
  <c r="BB338" i="21" s="1"/>
  <c r="P338" i="21"/>
  <c r="BC338" i="21" s="1"/>
  <c r="Q338" i="21"/>
  <c r="BD338" i="21" s="1"/>
  <c r="R338" i="21"/>
  <c r="BE338" i="21" s="1"/>
  <c r="S338" i="21"/>
  <c r="BF338" i="21" s="1"/>
  <c r="T338" i="21"/>
  <c r="BG338" i="21" s="1"/>
  <c r="U338" i="21"/>
  <c r="V338" i="21"/>
  <c r="BI338" i="21" s="1"/>
  <c r="W338" i="21"/>
  <c r="BJ338" i="21" s="1"/>
  <c r="X338" i="21"/>
  <c r="BK338" i="21" s="1"/>
  <c r="Y338" i="21"/>
  <c r="BL338" i="21" s="1"/>
  <c r="Z338" i="21"/>
  <c r="BM338" i="21" s="1"/>
  <c r="AA338" i="21"/>
  <c r="BN338" i="21" s="1"/>
  <c r="AB338" i="21"/>
  <c r="BO338" i="21" s="1"/>
  <c r="AC338" i="21"/>
  <c r="BP338" i="21" s="1"/>
  <c r="AD338" i="21"/>
  <c r="BQ338" i="21" s="1"/>
  <c r="AE338" i="21"/>
  <c r="BR338" i="21" s="1"/>
  <c r="B339" i="21"/>
  <c r="C339" i="21"/>
  <c r="B339" i="12" s="1"/>
  <c r="D339" i="21"/>
  <c r="C339" i="12" s="1"/>
  <c r="E339" i="21"/>
  <c r="F339" i="21"/>
  <c r="G339" i="21"/>
  <c r="H339" i="21"/>
  <c r="I339" i="21"/>
  <c r="J339" i="21"/>
  <c r="AW339" i="21" s="1"/>
  <c r="K339" i="21"/>
  <c r="AX339" i="21" s="1"/>
  <c r="L339" i="21"/>
  <c r="AY339" i="21" s="1"/>
  <c r="M339" i="21"/>
  <c r="AZ339" i="21" s="1"/>
  <c r="N339" i="21"/>
  <c r="O339" i="21"/>
  <c r="BB339" i="21" s="1"/>
  <c r="P339" i="21"/>
  <c r="BC339" i="21" s="1"/>
  <c r="Q339" i="21"/>
  <c r="BD339" i="21" s="1"/>
  <c r="R339" i="21"/>
  <c r="BE339" i="21" s="1"/>
  <c r="S339" i="21"/>
  <c r="BF339" i="21" s="1"/>
  <c r="T339" i="21"/>
  <c r="BG339" i="21" s="1"/>
  <c r="U339" i="21"/>
  <c r="V339" i="21"/>
  <c r="BI339" i="21" s="1"/>
  <c r="W339" i="21"/>
  <c r="BJ339" i="21" s="1"/>
  <c r="X339" i="21"/>
  <c r="BK339" i="21" s="1"/>
  <c r="Y339" i="21"/>
  <c r="BL339" i="21" s="1"/>
  <c r="Z339" i="21"/>
  <c r="BM339" i="21" s="1"/>
  <c r="AA339" i="21"/>
  <c r="BN339" i="21" s="1"/>
  <c r="AB339" i="21"/>
  <c r="BO339" i="21" s="1"/>
  <c r="AC339" i="21"/>
  <c r="BP339" i="21" s="1"/>
  <c r="AD339" i="21"/>
  <c r="BQ339" i="21" s="1"/>
  <c r="AE339" i="21"/>
  <c r="BR339" i="21" s="1"/>
  <c r="B340" i="21"/>
  <c r="C340" i="21"/>
  <c r="B340" i="12" s="1"/>
  <c r="D340" i="21"/>
  <c r="C340" i="12" s="1"/>
  <c r="E340" i="21"/>
  <c r="F340" i="21"/>
  <c r="G340" i="21"/>
  <c r="H340" i="21"/>
  <c r="I340" i="21"/>
  <c r="J340" i="21"/>
  <c r="AW340" i="21" s="1"/>
  <c r="K340" i="21"/>
  <c r="AX340" i="21" s="1"/>
  <c r="L340" i="21"/>
  <c r="AY340" i="21" s="1"/>
  <c r="M340" i="21"/>
  <c r="AZ340" i="21" s="1"/>
  <c r="N340" i="21"/>
  <c r="O340" i="21"/>
  <c r="BB340" i="21" s="1"/>
  <c r="P340" i="21"/>
  <c r="BC340" i="21" s="1"/>
  <c r="Q340" i="21"/>
  <c r="BD340" i="21" s="1"/>
  <c r="R340" i="21"/>
  <c r="BE340" i="21" s="1"/>
  <c r="S340" i="21"/>
  <c r="BF340" i="21" s="1"/>
  <c r="T340" i="21"/>
  <c r="BG340" i="21" s="1"/>
  <c r="U340" i="21"/>
  <c r="V340" i="21"/>
  <c r="BI340" i="21" s="1"/>
  <c r="W340" i="21"/>
  <c r="BJ340" i="21" s="1"/>
  <c r="X340" i="21"/>
  <c r="BK340" i="21" s="1"/>
  <c r="Y340" i="21"/>
  <c r="BL340" i="21" s="1"/>
  <c r="Z340" i="21"/>
  <c r="BM340" i="21" s="1"/>
  <c r="AA340" i="21"/>
  <c r="BN340" i="21" s="1"/>
  <c r="AB340" i="21"/>
  <c r="BO340" i="21" s="1"/>
  <c r="AC340" i="21"/>
  <c r="BP340" i="21" s="1"/>
  <c r="AD340" i="21"/>
  <c r="BQ340" i="21" s="1"/>
  <c r="AE340" i="21"/>
  <c r="BR340" i="21" s="1"/>
  <c r="B341" i="21"/>
  <c r="C341" i="21"/>
  <c r="B341" i="12" s="1"/>
  <c r="D341" i="21"/>
  <c r="C341" i="12" s="1"/>
  <c r="E341" i="21"/>
  <c r="F341" i="21"/>
  <c r="G341" i="21"/>
  <c r="H341" i="21"/>
  <c r="I341" i="21"/>
  <c r="J341" i="21"/>
  <c r="AW341" i="21" s="1"/>
  <c r="K341" i="21"/>
  <c r="AX341" i="21" s="1"/>
  <c r="L341" i="21"/>
  <c r="AY341" i="21" s="1"/>
  <c r="M341" i="21"/>
  <c r="AZ341" i="21" s="1"/>
  <c r="N341" i="21"/>
  <c r="O341" i="21"/>
  <c r="BB341" i="21" s="1"/>
  <c r="P341" i="21"/>
  <c r="BC341" i="21" s="1"/>
  <c r="Q341" i="21"/>
  <c r="BD341" i="21" s="1"/>
  <c r="R341" i="21"/>
  <c r="BE341" i="21" s="1"/>
  <c r="S341" i="21"/>
  <c r="BF341" i="21" s="1"/>
  <c r="T341" i="21"/>
  <c r="BG341" i="21" s="1"/>
  <c r="U341" i="21"/>
  <c r="V341" i="21"/>
  <c r="BI341" i="21" s="1"/>
  <c r="W341" i="21"/>
  <c r="BJ341" i="21" s="1"/>
  <c r="X341" i="21"/>
  <c r="BK341" i="21" s="1"/>
  <c r="Y341" i="21"/>
  <c r="BL341" i="21" s="1"/>
  <c r="Z341" i="21"/>
  <c r="BM341" i="21" s="1"/>
  <c r="AA341" i="21"/>
  <c r="BN341" i="21" s="1"/>
  <c r="AB341" i="21"/>
  <c r="BO341" i="21" s="1"/>
  <c r="AC341" i="21"/>
  <c r="BP341" i="21" s="1"/>
  <c r="AD341" i="21"/>
  <c r="BQ341" i="21" s="1"/>
  <c r="AE341" i="21"/>
  <c r="BR341" i="21" s="1"/>
  <c r="B342" i="21"/>
  <c r="C342" i="21"/>
  <c r="B342" i="12" s="1"/>
  <c r="D342" i="21"/>
  <c r="C342" i="12" s="1"/>
  <c r="E342" i="21"/>
  <c r="F342" i="21"/>
  <c r="G342" i="21"/>
  <c r="H342" i="21"/>
  <c r="I342" i="21"/>
  <c r="J342" i="21"/>
  <c r="AW342" i="21" s="1"/>
  <c r="K342" i="21"/>
  <c r="AX342" i="21" s="1"/>
  <c r="L342" i="21"/>
  <c r="AY342" i="21" s="1"/>
  <c r="M342" i="21"/>
  <c r="AZ342" i="21" s="1"/>
  <c r="N342" i="21"/>
  <c r="O342" i="21"/>
  <c r="BB342" i="21" s="1"/>
  <c r="P342" i="21"/>
  <c r="BC342" i="21" s="1"/>
  <c r="Q342" i="21"/>
  <c r="BD342" i="21" s="1"/>
  <c r="R342" i="21"/>
  <c r="BE342" i="21" s="1"/>
  <c r="S342" i="21"/>
  <c r="BF342" i="21" s="1"/>
  <c r="T342" i="21"/>
  <c r="BG342" i="21" s="1"/>
  <c r="U342" i="21"/>
  <c r="V342" i="21"/>
  <c r="BI342" i="21" s="1"/>
  <c r="W342" i="21"/>
  <c r="BJ342" i="21" s="1"/>
  <c r="X342" i="21"/>
  <c r="BK342" i="21" s="1"/>
  <c r="Y342" i="21"/>
  <c r="BL342" i="21" s="1"/>
  <c r="Z342" i="21"/>
  <c r="BM342" i="21" s="1"/>
  <c r="AA342" i="21"/>
  <c r="BN342" i="21" s="1"/>
  <c r="AB342" i="21"/>
  <c r="BO342" i="21" s="1"/>
  <c r="AC342" i="21"/>
  <c r="BP342" i="21" s="1"/>
  <c r="AD342" i="21"/>
  <c r="BQ342" i="21" s="1"/>
  <c r="AE342" i="21"/>
  <c r="BR342" i="21" s="1"/>
  <c r="B343" i="21"/>
  <c r="C343" i="21"/>
  <c r="B343" i="12" s="1"/>
  <c r="D343" i="21"/>
  <c r="C343" i="12" s="1"/>
  <c r="E343" i="21"/>
  <c r="F343" i="21"/>
  <c r="G343" i="21"/>
  <c r="H343" i="21"/>
  <c r="I343" i="21"/>
  <c r="J343" i="21"/>
  <c r="AW343" i="21" s="1"/>
  <c r="K343" i="21"/>
  <c r="AX343" i="21" s="1"/>
  <c r="L343" i="21"/>
  <c r="AY343" i="21" s="1"/>
  <c r="M343" i="21"/>
  <c r="AZ343" i="21" s="1"/>
  <c r="N343" i="21"/>
  <c r="O343" i="21"/>
  <c r="BB343" i="21" s="1"/>
  <c r="P343" i="21"/>
  <c r="BC343" i="21" s="1"/>
  <c r="Q343" i="21"/>
  <c r="BD343" i="21" s="1"/>
  <c r="R343" i="21"/>
  <c r="BE343" i="21" s="1"/>
  <c r="S343" i="21"/>
  <c r="BF343" i="21" s="1"/>
  <c r="T343" i="21"/>
  <c r="BG343" i="21" s="1"/>
  <c r="U343" i="21"/>
  <c r="V343" i="21"/>
  <c r="BI343" i="21" s="1"/>
  <c r="W343" i="21"/>
  <c r="BJ343" i="21" s="1"/>
  <c r="X343" i="21"/>
  <c r="BK343" i="21" s="1"/>
  <c r="Y343" i="21"/>
  <c r="BL343" i="21" s="1"/>
  <c r="Z343" i="21"/>
  <c r="BM343" i="21" s="1"/>
  <c r="AA343" i="21"/>
  <c r="BN343" i="21" s="1"/>
  <c r="AB343" i="21"/>
  <c r="BO343" i="21" s="1"/>
  <c r="AC343" i="21"/>
  <c r="BP343" i="21" s="1"/>
  <c r="AD343" i="21"/>
  <c r="BQ343" i="21" s="1"/>
  <c r="AE343" i="21"/>
  <c r="BR343" i="21" s="1"/>
  <c r="B344" i="21"/>
  <c r="C344" i="21"/>
  <c r="B344" i="12" s="1"/>
  <c r="D344" i="21"/>
  <c r="C344" i="12" s="1"/>
  <c r="E344" i="21"/>
  <c r="F344" i="21"/>
  <c r="G344" i="21"/>
  <c r="H344" i="21"/>
  <c r="I344" i="21"/>
  <c r="J344" i="21"/>
  <c r="AW344" i="21" s="1"/>
  <c r="K344" i="21"/>
  <c r="AX344" i="21" s="1"/>
  <c r="L344" i="21"/>
  <c r="AY344" i="21" s="1"/>
  <c r="M344" i="21"/>
  <c r="AZ344" i="21" s="1"/>
  <c r="N344" i="21"/>
  <c r="O344" i="21"/>
  <c r="BB344" i="21" s="1"/>
  <c r="P344" i="21"/>
  <c r="BC344" i="21" s="1"/>
  <c r="Q344" i="21"/>
  <c r="BD344" i="21" s="1"/>
  <c r="R344" i="21"/>
  <c r="BE344" i="21" s="1"/>
  <c r="S344" i="21"/>
  <c r="BF344" i="21" s="1"/>
  <c r="T344" i="21"/>
  <c r="BG344" i="21" s="1"/>
  <c r="U344" i="21"/>
  <c r="V344" i="21"/>
  <c r="BI344" i="21" s="1"/>
  <c r="W344" i="21"/>
  <c r="BJ344" i="21" s="1"/>
  <c r="X344" i="21"/>
  <c r="BK344" i="21" s="1"/>
  <c r="Y344" i="21"/>
  <c r="BL344" i="21" s="1"/>
  <c r="Z344" i="21"/>
  <c r="BM344" i="21" s="1"/>
  <c r="AA344" i="21"/>
  <c r="BN344" i="21" s="1"/>
  <c r="AB344" i="21"/>
  <c r="BO344" i="21" s="1"/>
  <c r="AC344" i="21"/>
  <c r="BP344" i="21" s="1"/>
  <c r="AD344" i="21"/>
  <c r="BQ344" i="21" s="1"/>
  <c r="AE344" i="21"/>
  <c r="BR344" i="21" s="1"/>
  <c r="B345" i="21"/>
  <c r="C345" i="21"/>
  <c r="B345" i="12" s="1"/>
  <c r="D345" i="21"/>
  <c r="C345" i="12" s="1"/>
  <c r="E345" i="21"/>
  <c r="F345" i="21"/>
  <c r="G345" i="21"/>
  <c r="H345" i="21"/>
  <c r="I345" i="21"/>
  <c r="J345" i="21"/>
  <c r="AW345" i="21" s="1"/>
  <c r="K345" i="21"/>
  <c r="AX345" i="21" s="1"/>
  <c r="L345" i="21"/>
  <c r="AY345" i="21" s="1"/>
  <c r="M345" i="21"/>
  <c r="AZ345" i="21" s="1"/>
  <c r="N345" i="21"/>
  <c r="O345" i="21"/>
  <c r="BB345" i="21" s="1"/>
  <c r="P345" i="21"/>
  <c r="BC345" i="21" s="1"/>
  <c r="Q345" i="21"/>
  <c r="BD345" i="21" s="1"/>
  <c r="R345" i="21"/>
  <c r="BE345" i="21" s="1"/>
  <c r="S345" i="21"/>
  <c r="BF345" i="21" s="1"/>
  <c r="T345" i="21"/>
  <c r="BG345" i="21" s="1"/>
  <c r="U345" i="21"/>
  <c r="V345" i="21"/>
  <c r="BI345" i="21" s="1"/>
  <c r="W345" i="21"/>
  <c r="BJ345" i="21" s="1"/>
  <c r="X345" i="21"/>
  <c r="BK345" i="21" s="1"/>
  <c r="Y345" i="21"/>
  <c r="BL345" i="21" s="1"/>
  <c r="Z345" i="21"/>
  <c r="BM345" i="21" s="1"/>
  <c r="AA345" i="21"/>
  <c r="BN345" i="21" s="1"/>
  <c r="AB345" i="21"/>
  <c r="BO345" i="21" s="1"/>
  <c r="AC345" i="21"/>
  <c r="BP345" i="21" s="1"/>
  <c r="AD345" i="21"/>
  <c r="BQ345" i="21" s="1"/>
  <c r="AE345" i="21"/>
  <c r="BR345" i="21" s="1"/>
  <c r="B346" i="21"/>
  <c r="C346" i="21"/>
  <c r="B346" i="12" s="1"/>
  <c r="D346" i="21"/>
  <c r="C346" i="12" s="1"/>
  <c r="E346" i="21"/>
  <c r="F346" i="21"/>
  <c r="G346" i="21"/>
  <c r="H346" i="21"/>
  <c r="I346" i="21"/>
  <c r="J346" i="21"/>
  <c r="AW346" i="21" s="1"/>
  <c r="K346" i="21"/>
  <c r="AX346" i="21" s="1"/>
  <c r="L346" i="21"/>
  <c r="AY346" i="21" s="1"/>
  <c r="M346" i="21"/>
  <c r="AZ346" i="21" s="1"/>
  <c r="N346" i="21"/>
  <c r="O346" i="21"/>
  <c r="BB346" i="21" s="1"/>
  <c r="P346" i="21"/>
  <c r="BC346" i="21" s="1"/>
  <c r="Q346" i="21"/>
  <c r="BD346" i="21" s="1"/>
  <c r="R346" i="21"/>
  <c r="BE346" i="21" s="1"/>
  <c r="S346" i="21"/>
  <c r="BF346" i="21" s="1"/>
  <c r="T346" i="21"/>
  <c r="BG346" i="21" s="1"/>
  <c r="U346" i="21"/>
  <c r="V346" i="21"/>
  <c r="BI346" i="21" s="1"/>
  <c r="W346" i="21"/>
  <c r="BJ346" i="21" s="1"/>
  <c r="X346" i="21"/>
  <c r="BK346" i="21" s="1"/>
  <c r="Y346" i="21"/>
  <c r="BL346" i="21" s="1"/>
  <c r="Z346" i="21"/>
  <c r="BM346" i="21" s="1"/>
  <c r="AA346" i="21"/>
  <c r="BN346" i="21" s="1"/>
  <c r="AB346" i="21"/>
  <c r="BO346" i="21" s="1"/>
  <c r="AC346" i="21"/>
  <c r="BP346" i="21" s="1"/>
  <c r="AD346" i="21"/>
  <c r="BQ346" i="21" s="1"/>
  <c r="AE346" i="21"/>
  <c r="BR346" i="21" s="1"/>
  <c r="B347" i="21"/>
  <c r="C347" i="21"/>
  <c r="B347" i="12" s="1"/>
  <c r="D347" i="21"/>
  <c r="C347" i="12" s="1"/>
  <c r="E347" i="21"/>
  <c r="F347" i="21"/>
  <c r="G347" i="21"/>
  <c r="H347" i="21"/>
  <c r="I347" i="21"/>
  <c r="J347" i="21"/>
  <c r="AW347" i="21" s="1"/>
  <c r="K347" i="21"/>
  <c r="AX347" i="21" s="1"/>
  <c r="L347" i="21"/>
  <c r="AY347" i="21" s="1"/>
  <c r="M347" i="21"/>
  <c r="AZ347" i="21" s="1"/>
  <c r="N347" i="21"/>
  <c r="O347" i="21"/>
  <c r="BB347" i="21" s="1"/>
  <c r="P347" i="21"/>
  <c r="BC347" i="21" s="1"/>
  <c r="Q347" i="21"/>
  <c r="BD347" i="21" s="1"/>
  <c r="R347" i="21"/>
  <c r="BE347" i="21" s="1"/>
  <c r="S347" i="21"/>
  <c r="BF347" i="21" s="1"/>
  <c r="T347" i="21"/>
  <c r="BG347" i="21" s="1"/>
  <c r="U347" i="21"/>
  <c r="V347" i="21"/>
  <c r="BI347" i="21" s="1"/>
  <c r="W347" i="21"/>
  <c r="BJ347" i="21" s="1"/>
  <c r="X347" i="21"/>
  <c r="BK347" i="21" s="1"/>
  <c r="Y347" i="21"/>
  <c r="BL347" i="21" s="1"/>
  <c r="Z347" i="21"/>
  <c r="BM347" i="21" s="1"/>
  <c r="AA347" i="21"/>
  <c r="BN347" i="21" s="1"/>
  <c r="AB347" i="21"/>
  <c r="BO347" i="21" s="1"/>
  <c r="AC347" i="21"/>
  <c r="BP347" i="21" s="1"/>
  <c r="AD347" i="21"/>
  <c r="BQ347" i="21" s="1"/>
  <c r="AE347" i="21"/>
  <c r="BR347" i="21" s="1"/>
  <c r="B348" i="21"/>
  <c r="C348" i="21"/>
  <c r="B348" i="12" s="1"/>
  <c r="D348" i="21"/>
  <c r="C348" i="12" s="1"/>
  <c r="E348" i="21"/>
  <c r="F348" i="21"/>
  <c r="G348" i="21"/>
  <c r="H348" i="21"/>
  <c r="I348" i="21"/>
  <c r="J348" i="21"/>
  <c r="AW348" i="21" s="1"/>
  <c r="K348" i="21"/>
  <c r="AX348" i="21" s="1"/>
  <c r="L348" i="21"/>
  <c r="AY348" i="21" s="1"/>
  <c r="M348" i="21"/>
  <c r="AZ348" i="21" s="1"/>
  <c r="N348" i="21"/>
  <c r="O348" i="21"/>
  <c r="BB348" i="21" s="1"/>
  <c r="P348" i="21"/>
  <c r="BC348" i="21" s="1"/>
  <c r="Q348" i="21"/>
  <c r="BD348" i="21" s="1"/>
  <c r="R348" i="21"/>
  <c r="BE348" i="21" s="1"/>
  <c r="S348" i="21"/>
  <c r="BF348" i="21" s="1"/>
  <c r="T348" i="21"/>
  <c r="BG348" i="21" s="1"/>
  <c r="U348" i="21"/>
  <c r="V348" i="21"/>
  <c r="BI348" i="21" s="1"/>
  <c r="W348" i="21"/>
  <c r="BJ348" i="21" s="1"/>
  <c r="X348" i="21"/>
  <c r="BK348" i="21" s="1"/>
  <c r="Y348" i="21"/>
  <c r="BL348" i="21" s="1"/>
  <c r="Z348" i="21"/>
  <c r="BM348" i="21" s="1"/>
  <c r="AA348" i="21"/>
  <c r="BN348" i="21" s="1"/>
  <c r="AB348" i="21"/>
  <c r="BO348" i="21" s="1"/>
  <c r="AC348" i="21"/>
  <c r="BP348" i="21" s="1"/>
  <c r="AD348" i="21"/>
  <c r="BQ348" i="21" s="1"/>
  <c r="AE348" i="21"/>
  <c r="BR348" i="21" s="1"/>
  <c r="B349" i="21"/>
  <c r="C349" i="21"/>
  <c r="B349" i="12" s="1"/>
  <c r="D349" i="21"/>
  <c r="C349" i="12" s="1"/>
  <c r="E349" i="21"/>
  <c r="F349" i="21"/>
  <c r="G349" i="21"/>
  <c r="H349" i="21"/>
  <c r="I349" i="21"/>
  <c r="J349" i="21"/>
  <c r="AW349" i="21" s="1"/>
  <c r="K349" i="21"/>
  <c r="AX349" i="21" s="1"/>
  <c r="L349" i="21"/>
  <c r="AY349" i="21" s="1"/>
  <c r="M349" i="21"/>
  <c r="AZ349" i="21" s="1"/>
  <c r="N349" i="21"/>
  <c r="O349" i="21"/>
  <c r="BB349" i="21" s="1"/>
  <c r="P349" i="21"/>
  <c r="BC349" i="21" s="1"/>
  <c r="Q349" i="21"/>
  <c r="BD349" i="21" s="1"/>
  <c r="R349" i="21"/>
  <c r="BE349" i="21" s="1"/>
  <c r="S349" i="21"/>
  <c r="BF349" i="21" s="1"/>
  <c r="T349" i="21"/>
  <c r="BG349" i="21" s="1"/>
  <c r="U349" i="21"/>
  <c r="V349" i="21"/>
  <c r="BI349" i="21" s="1"/>
  <c r="W349" i="21"/>
  <c r="BJ349" i="21" s="1"/>
  <c r="X349" i="21"/>
  <c r="BK349" i="21" s="1"/>
  <c r="Y349" i="21"/>
  <c r="BL349" i="21" s="1"/>
  <c r="Z349" i="21"/>
  <c r="BM349" i="21" s="1"/>
  <c r="AA349" i="21"/>
  <c r="BN349" i="21" s="1"/>
  <c r="AB349" i="21"/>
  <c r="BO349" i="21" s="1"/>
  <c r="AC349" i="21"/>
  <c r="BP349" i="21" s="1"/>
  <c r="AD349" i="21"/>
  <c r="BQ349" i="21" s="1"/>
  <c r="AE349" i="21"/>
  <c r="BR349" i="21" s="1"/>
  <c r="B350" i="21"/>
  <c r="C350" i="21"/>
  <c r="B350" i="12" s="1"/>
  <c r="D350" i="21"/>
  <c r="C350" i="12" s="1"/>
  <c r="E350" i="21"/>
  <c r="F350" i="21"/>
  <c r="G350" i="21"/>
  <c r="H350" i="21"/>
  <c r="I350" i="21"/>
  <c r="J350" i="21"/>
  <c r="AW350" i="21" s="1"/>
  <c r="K350" i="21"/>
  <c r="AX350" i="21" s="1"/>
  <c r="L350" i="21"/>
  <c r="AY350" i="21" s="1"/>
  <c r="M350" i="21"/>
  <c r="AZ350" i="21" s="1"/>
  <c r="N350" i="21"/>
  <c r="O350" i="21"/>
  <c r="BB350" i="21" s="1"/>
  <c r="P350" i="21"/>
  <c r="BC350" i="21" s="1"/>
  <c r="Q350" i="21"/>
  <c r="BD350" i="21" s="1"/>
  <c r="R350" i="21"/>
  <c r="BE350" i="21" s="1"/>
  <c r="S350" i="21"/>
  <c r="BF350" i="21" s="1"/>
  <c r="T350" i="21"/>
  <c r="BG350" i="21" s="1"/>
  <c r="U350" i="21"/>
  <c r="V350" i="21"/>
  <c r="BI350" i="21" s="1"/>
  <c r="W350" i="21"/>
  <c r="BJ350" i="21" s="1"/>
  <c r="X350" i="21"/>
  <c r="BK350" i="21" s="1"/>
  <c r="Y350" i="21"/>
  <c r="BL350" i="21" s="1"/>
  <c r="Z350" i="21"/>
  <c r="BM350" i="21" s="1"/>
  <c r="AA350" i="21"/>
  <c r="BN350" i="21" s="1"/>
  <c r="AB350" i="21"/>
  <c r="BO350" i="21" s="1"/>
  <c r="AC350" i="21"/>
  <c r="BP350" i="21" s="1"/>
  <c r="AD350" i="21"/>
  <c r="BQ350" i="21" s="1"/>
  <c r="AE350" i="21"/>
  <c r="BR350" i="21" s="1"/>
  <c r="B351" i="21"/>
  <c r="C351" i="21"/>
  <c r="B351" i="12" s="1"/>
  <c r="D351" i="21"/>
  <c r="C351" i="12" s="1"/>
  <c r="E351" i="21"/>
  <c r="F351" i="21"/>
  <c r="G351" i="21"/>
  <c r="H351" i="21"/>
  <c r="I351" i="21"/>
  <c r="J351" i="21"/>
  <c r="AW351" i="21" s="1"/>
  <c r="K351" i="21"/>
  <c r="AX351" i="21" s="1"/>
  <c r="L351" i="21"/>
  <c r="AY351" i="21" s="1"/>
  <c r="M351" i="21"/>
  <c r="AZ351" i="21" s="1"/>
  <c r="N351" i="21"/>
  <c r="O351" i="21"/>
  <c r="BB351" i="21" s="1"/>
  <c r="P351" i="21"/>
  <c r="BC351" i="21" s="1"/>
  <c r="Q351" i="21"/>
  <c r="BD351" i="21" s="1"/>
  <c r="R351" i="21"/>
  <c r="BE351" i="21" s="1"/>
  <c r="S351" i="21"/>
  <c r="BF351" i="21" s="1"/>
  <c r="T351" i="21"/>
  <c r="BG351" i="21" s="1"/>
  <c r="U351" i="21"/>
  <c r="V351" i="21"/>
  <c r="BI351" i="21" s="1"/>
  <c r="W351" i="21"/>
  <c r="BJ351" i="21" s="1"/>
  <c r="X351" i="21"/>
  <c r="BK351" i="21" s="1"/>
  <c r="Y351" i="21"/>
  <c r="BL351" i="21" s="1"/>
  <c r="Z351" i="21"/>
  <c r="BM351" i="21" s="1"/>
  <c r="AA351" i="21"/>
  <c r="BN351" i="21" s="1"/>
  <c r="AB351" i="21"/>
  <c r="BO351" i="21" s="1"/>
  <c r="AC351" i="21"/>
  <c r="BP351" i="21" s="1"/>
  <c r="AD351" i="21"/>
  <c r="BQ351" i="21" s="1"/>
  <c r="AE351" i="21"/>
  <c r="BR351" i="21" s="1"/>
  <c r="B352" i="21"/>
  <c r="C352" i="21"/>
  <c r="B352" i="12" s="1"/>
  <c r="D352" i="21"/>
  <c r="C352" i="12" s="1"/>
  <c r="E352" i="21"/>
  <c r="F352" i="21"/>
  <c r="G352" i="21"/>
  <c r="H352" i="21"/>
  <c r="I352" i="21"/>
  <c r="J352" i="21"/>
  <c r="AW352" i="21" s="1"/>
  <c r="K352" i="21"/>
  <c r="AX352" i="21" s="1"/>
  <c r="L352" i="21"/>
  <c r="AY352" i="21" s="1"/>
  <c r="M352" i="21"/>
  <c r="AZ352" i="21" s="1"/>
  <c r="N352" i="21"/>
  <c r="O352" i="21"/>
  <c r="BB352" i="21" s="1"/>
  <c r="P352" i="21"/>
  <c r="BC352" i="21" s="1"/>
  <c r="Q352" i="21"/>
  <c r="BD352" i="21" s="1"/>
  <c r="R352" i="21"/>
  <c r="BE352" i="21" s="1"/>
  <c r="S352" i="21"/>
  <c r="BF352" i="21" s="1"/>
  <c r="T352" i="21"/>
  <c r="BG352" i="21" s="1"/>
  <c r="U352" i="21"/>
  <c r="V352" i="21"/>
  <c r="BI352" i="21" s="1"/>
  <c r="W352" i="21"/>
  <c r="BJ352" i="21" s="1"/>
  <c r="X352" i="21"/>
  <c r="BK352" i="21" s="1"/>
  <c r="Y352" i="21"/>
  <c r="BL352" i="21" s="1"/>
  <c r="Z352" i="21"/>
  <c r="BM352" i="21" s="1"/>
  <c r="AA352" i="21"/>
  <c r="BN352" i="21" s="1"/>
  <c r="AB352" i="21"/>
  <c r="BO352" i="21" s="1"/>
  <c r="AC352" i="21"/>
  <c r="BP352" i="21" s="1"/>
  <c r="AD352" i="21"/>
  <c r="BQ352" i="21" s="1"/>
  <c r="AE352" i="21"/>
  <c r="BR352" i="21" s="1"/>
  <c r="B353" i="21"/>
  <c r="C353" i="21"/>
  <c r="B353" i="12" s="1"/>
  <c r="D353" i="21"/>
  <c r="C353" i="12" s="1"/>
  <c r="E353" i="21"/>
  <c r="F353" i="21"/>
  <c r="G353" i="21"/>
  <c r="H353" i="21"/>
  <c r="I353" i="21"/>
  <c r="J353" i="21"/>
  <c r="AW353" i="21" s="1"/>
  <c r="K353" i="21"/>
  <c r="AX353" i="21" s="1"/>
  <c r="L353" i="21"/>
  <c r="AY353" i="21" s="1"/>
  <c r="M353" i="21"/>
  <c r="AZ353" i="21" s="1"/>
  <c r="N353" i="21"/>
  <c r="O353" i="21"/>
  <c r="BB353" i="21" s="1"/>
  <c r="P353" i="21"/>
  <c r="BC353" i="21" s="1"/>
  <c r="Q353" i="21"/>
  <c r="BD353" i="21" s="1"/>
  <c r="R353" i="21"/>
  <c r="BE353" i="21" s="1"/>
  <c r="S353" i="21"/>
  <c r="BF353" i="21" s="1"/>
  <c r="T353" i="21"/>
  <c r="BG353" i="21" s="1"/>
  <c r="U353" i="21"/>
  <c r="V353" i="21"/>
  <c r="BI353" i="21" s="1"/>
  <c r="W353" i="21"/>
  <c r="BJ353" i="21" s="1"/>
  <c r="X353" i="21"/>
  <c r="BK353" i="21" s="1"/>
  <c r="Y353" i="21"/>
  <c r="BL353" i="21" s="1"/>
  <c r="Z353" i="21"/>
  <c r="BM353" i="21" s="1"/>
  <c r="AA353" i="21"/>
  <c r="BN353" i="21" s="1"/>
  <c r="AB353" i="21"/>
  <c r="BO353" i="21" s="1"/>
  <c r="AC353" i="21"/>
  <c r="BP353" i="21" s="1"/>
  <c r="AD353" i="21"/>
  <c r="BQ353" i="21" s="1"/>
  <c r="AE353" i="21"/>
  <c r="BR353" i="21" s="1"/>
  <c r="B354" i="21"/>
  <c r="C354" i="21"/>
  <c r="B354" i="12" s="1"/>
  <c r="D354" i="21"/>
  <c r="C354" i="12" s="1"/>
  <c r="E354" i="21"/>
  <c r="F354" i="21"/>
  <c r="G354" i="21"/>
  <c r="H354" i="21"/>
  <c r="I354" i="21"/>
  <c r="J354" i="21"/>
  <c r="AW354" i="21" s="1"/>
  <c r="K354" i="21"/>
  <c r="AX354" i="21" s="1"/>
  <c r="L354" i="21"/>
  <c r="AY354" i="21" s="1"/>
  <c r="M354" i="21"/>
  <c r="AZ354" i="21" s="1"/>
  <c r="N354" i="21"/>
  <c r="O354" i="21"/>
  <c r="BB354" i="21" s="1"/>
  <c r="P354" i="21"/>
  <c r="BC354" i="21" s="1"/>
  <c r="Q354" i="21"/>
  <c r="BD354" i="21" s="1"/>
  <c r="R354" i="21"/>
  <c r="BE354" i="21" s="1"/>
  <c r="S354" i="21"/>
  <c r="BF354" i="21" s="1"/>
  <c r="T354" i="21"/>
  <c r="BG354" i="21" s="1"/>
  <c r="U354" i="21"/>
  <c r="V354" i="21"/>
  <c r="BI354" i="21" s="1"/>
  <c r="W354" i="21"/>
  <c r="BJ354" i="21" s="1"/>
  <c r="X354" i="21"/>
  <c r="BK354" i="21" s="1"/>
  <c r="Y354" i="21"/>
  <c r="BL354" i="21" s="1"/>
  <c r="Z354" i="21"/>
  <c r="BM354" i="21" s="1"/>
  <c r="AA354" i="21"/>
  <c r="BN354" i="21" s="1"/>
  <c r="AB354" i="21"/>
  <c r="BO354" i="21" s="1"/>
  <c r="AC354" i="21"/>
  <c r="BP354" i="21" s="1"/>
  <c r="AD354" i="21"/>
  <c r="BQ354" i="21" s="1"/>
  <c r="AE354" i="21"/>
  <c r="BR354" i="21" s="1"/>
  <c r="B355" i="21"/>
  <c r="C355" i="21"/>
  <c r="B355" i="12" s="1"/>
  <c r="D355" i="21"/>
  <c r="C355" i="12" s="1"/>
  <c r="E355" i="21"/>
  <c r="F355" i="21"/>
  <c r="G355" i="21"/>
  <c r="H355" i="21"/>
  <c r="I355" i="21"/>
  <c r="J355" i="21"/>
  <c r="AW355" i="21" s="1"/>
  <c r="K355" i="21"/>
  <c r="AX355" i="21" s="1"/>
  <c r="L355" i="21"/>
  <c r="AY355" i="21" s="1"/>
  <c r="M355" i="21"/>
  <c r="AZ355" i="21" s="1"/>
  <c r="N355" i="21"/>
  <c r="O355" i="21"/>
  <c r="BB355" i="21" s="1"/>
  <c r="P355" i="21"/>
  <c r="BC355" i="21" s="1"/>
  <c r="Q355" i="21"/>
  <c r="BD355" i="21" s="1"/>
  <c r="R355" i="21"/>
  <c r="BE355" i="21" s="1"/>
  <c r="S355" i="21"/>
  <c r="BF355" i="21" s="1"/>
  <c r="T355" i="21"/>
  <c r="BG355" i="21" s="1"/>
  <c r="U355" i="21"/>
  <c r="V355" i="21"/>
  <c r="BI355" i="21" s="1"/>
  <c r="W355" i="21"/>
  <c r="BJ355" i="21" s="1"/>
  <c r="X355" i="21"/>
  <c r="BK355" i="21" s="1"/>
  <c r="Y355" i="21"/>
  <c r="BL355" i="21" s="1"/>
  <c r="Z355" i="21"/>
  <c r="BM355" i="21" s="1"/>
  <c r="AA355" i="21"/>
  <c r="BN355" i="21" s="1"/>
  <c r="AB355" i="21"/>
  <c r="BO355" i="21" s="1"/>
  <c r="AC355" i="21"/>
  <c r="BP355" i="21" s="1"/>
  <c r="AD355" i="21"/>
  <c r="BQ355" i="21" s="1"/>
  <c r="AE355" i="21"/>
  <c r="BR355" i="21" s="1"/>
  <c r="B356" i="21"/>
  <c r="C356" i="21"/>
  <c r="B356" i="12" s="1"/>
  <c r="D356" i="21"/>
  <c r="C356" i="12" s="1"/>
  <c r="E356" i="21"/>
  <c r="F356" i="21"/>
  <c r="G356" i="21"/>
  <c r="H356" i="21"/>
  <c r="I356" i="21"/>
  <c r="J356" i="21"/>
  <c r="AW356" i="21" s="1"/>
  <c r="K356" i="21"/>
  <c r="AX356" i="21" s="1"/>
  <c r="L356" i="21"/>
  <c r="AY356" i="21" s="1"/>
  <c r="M356" i="21"/>
  <c r="AZ356" i="21" s="1"/>
  <c r="N356" i="21"/>
  <c r="O356" i="21"/>
  <c r="BB356" i="21" s="1"/>
  <c r="P356" i="21"/>
  <c r="BC356" i="21" s="1"/>
  <c r="Q356" i="21"/>
  <c r="BD356" i="21" s="1"/>
  <c r="R356" i="21"/>
  <c r="BE356" i="21" s="1"/>
  <c r="S356" i="21"/>
  <c r="BF356" i="21" s="1"/>
  <c r="T356" i="21"/>
  <c r="BG356" i="21" s="1"/>
  <c r="U356" i="21"/>
  <c r="V356" i="21"/>
  <c r="BI356" i="21" s="1"/>
  <c r="W356" i="21"/>
  <c r="BJ356" i="21" s="1"/>
  <c r="X356" i="21"/>
  <c r="BK356" i="21" s="1"/>
  <c r="Y356" i="21"/>
  <c r="BL356" i="21" s="1"/>
  <c r="Z356" i="21"/>
  <c r="BM356" i="21" s="1"/>
  <c r="AA356" i="21"/>
  <c r="BN356" i="21" s="1"/>
  <c r="AB356" i="21"/>
  <c r="BO356" i="21" s="1"/>
  <c r="AC356" i="21"/>
  <c r="BP356" i="21" s="1"/>
  <c r="AD356" i="21"/>
  <c r="BQ356" i="21" s="1"/>
  <c r="AE356" i="21"/>
  <c r="BR356" i="21" s="1"/>
  <c r="B357" i="21"/>
  <c r="C357" i="21"/>
  <c r="B357" i="12" s="1"/>
  <c r="D357" i="21"/>
  <c r="C357" i="12" s="1"/>
  <c r="E357" i="21"/>
  <c r="F357" i="21"/>
  <c r="G357" i="21"/>
  <c r="H357" i="21"/>
  <c r="I357" i="21"/>
  <c r="J357" i="21"/>
  <c r="AW357" i="21" s="1"/>
  <c r="K357" i="21"/>
  <c r="AX357" i="21" s="1"/>
  <c r="L357" i="21"/>
  <c r="AY357" i="21" s="1"/>
  <c r="M357" i="21"/>
  <c r="AZ357" i="21" s="1"/>
  <c r="N357" i="21"/>
  <c r="O357" i="21"/>
  <c r="BB357" i="21" s="1"/>
  <c r="P357" i="21"/>
  <c r="BC357" i="21" s="1"/>
  <c r="Q357" i="21"/>
  <c r="BD357" i="21" s="1"/>
  <c r="R357" i="21"/>
  <c r="BE357" i="21" s="1"/>
  <c r="S357" i="21"/>
  <c r="BF357" i="21" s="1"/>
  <c r="T357" i="21"/>
  <c r="BG357" i="21" s="1"/>
  <c r="U357" i="21"/>
  <c r="V357" i="21"/>
  <c r="BI357" i="21" s="1"/>
  <c r="W357" i="21"/>
  <c r="BJ357" i="21" s="1"/>
  <c r="X357" i="21"/>
  <c r="BK357" i="21" s="1"/>
  <c r="Y357" i="21"/>
  <c r="BL357" i="21" s="1"/>
  <c r="Z357" i="21"/>
  <c r="BM357" i="21" s="1"/>
  <c r="AA357" i="21"/>
  <c r="BN357" i="21" s="1"/>
  <c r="AB357" i="21"/>
  <c r="BO357" i="21" s="1"/>
  <c r="AC357" i="21"/>
  <c r="BP357" i="21" s="1"/>
  <c r="AD357" i="21"/>
  <c r="BQ357" i="21" s="1"/>
  <c r="AE357" i="21"/>
  <c r="BR357" i="21" s="1"/>
  <c r="B358" i="21"/>
  <c r="C358" i="21"/>
  <c r="B358" i="12" s="1"/>
  <c r="D358" i="21"/>
  <c r="C358" i="12" s="1"/>
  <c r="E358" i="21"/>
  <c r="F358" i="21"/>
  <c r="G358" i="21"/>
  <c r="H358" i="21"/>
  <c r="I358" i="21"/>
  <c r="J358" i="21"/>
  <c r="AW358" i="21" s="1"/>
  <c r="K358" i="21"/>
  <c r="AX358" i="21" s="1"/>
  <c r="L358" i="21"/>
  <c r="AY358" i="21" s="1"/>
  <c r="M358" i="21"/>
  <c r="AZ358" i="21" s="1"/>
  <c r="N358" i="21"/>
  <c r="O358" i="21"/>
  <c r="BB358" i="21" s="1"/>
  <c r="P358" i="21"/>
  <c r="BC358" i="21" s="1"/>
  <c r="Q358" i="21"/>
  <c r="BD358" i="21" s="1"/>
  <c r="R358" i="21"/>
  <c r="BE358" i="21" s="1"/>
  <c r="S358" i="21"/>
  <c r="BF358" i="21" s="1"/>
  <c r="T358" i="21"/>
  <c r="BG358" i="21" s="1"/>
  <c r="U358" i="21"/>
  <c r="V358" i="21"/>
  <c r="BI358" i="21" s="1"/>
  <c r="W358" i="21"/>
  <c r="BJ358" i="21" s="1"/>
  <c r="X358" i="21"/>
  <c r="BK358" i="21" s="1"/>
  <c r="Y358" i="21"/>
  <c r="BL358" i="21" s="1"/>
  <c r="Z358" i="21"/>
  <c r="BM358" i="21" s="1"/>
  <c r="AA358" i="21"/>
  <c r="BN358" i="21" s="1"/>
  <c r="AB358" i="21"/>
  <c r="BO358" i="21" s="1"/>
  <c r="AC358" i="21"/>
  <c r="BP358" i="21" s="1"/>
  <c r="AD358" i="21"/>
  <c r="BQ358" i="21" s="1"/>
  <c r="AE358" i="21"/>
  <c r="BR358" i="21" s="1"/>
  <c r="B359" i="21"/>
  <c r="C359" i="21"/>
  <c r="B359" i="12" s="1"/>
  <c r="D359" i="21"/>
  <c r="C359" i="12" s="1"/>
  <c r="E359" i="21"/>
  <c r="F359" i="21"/>
  <c r="G359" i="21"/>
  <c r="H359" i="21"/>
  <c r="I359" i="21"/>
  <c r="J359" i="21"/>
  <c r="AW359" i="21" s="1"/>
  <c r="K359" i="21"/>
  <c r="AX359" i="21" s="1"/>
  <c r="L359" i="21"/>
  <c r="AY359" i="21" s="1"/>
  <c r="M359" i="21"/>
  <c r="AZ359" i="21" s="1"/>
  <c r="N359" i="21"/>
  <c r="O359" i="21"/>
  <c r="BB359" i="21" s="1"/>
  <c r="P359" i="21"/>
  <c r="BC359" i="21" s="1"/>
  <c r="Q359" i="21"/>
  <c r="BD359" i="21" s="1"/>
  <c r="R359" i="21"/>
  <c r="BE359" i="21" s="1"/>
  <c r="S359" i="21"/>
  <c r="BF359" i="21" s="1"/>
  <c r="T359" i="21"/>
  <c r="BG359" i="21" s="1"/>
  <c r="U359" i="21"/>
  <c r="V359" i="21"/>
  <c r="BI359" i="21" s="1"/>
  <c r="W359" i="21"/>
  <c r="BJ359" i="21" s="1"/>
  <c r="X359" i="21"/>
  <c r="BK359" i="21" s="1"/>
  <c r="Y359" i="21"/>
  <c r="BL359" i="21" s="1"/>
  <c r="Z359" i="21"/>
  <c r="BM359" i="21" s="1"/>
  <c r="AA359" i="21"/>
  <c r="BN359" i="21" s="1"/>
  <c r="AB359" i="21"/>
  <c r="BO359" i="21" s="1"/>
  <c r="AC359" i="21"/>
  <c r="BP359" i="21" s="1"/>
  <c r="AD359" i="21"/>
  <c r="BQ359" i="21" s="1"/>
  <c r="AE359" i="21"/>
  <c r="BR359" i="21" s="1"/>
  <c r="B360" i="21"/>
  <c r="C360" i="21"/>
  <c r="B360" i="12" s="1"/>
  <c r="D360" i="21"/>
  <c r="C360" i="12" s="1"/>
  <c r="E360" i="21"/>
  <c r="F360" i="21"/>
  <c r="G360" i="21"/>
  <c r="H360" i="21"/>
  <c r="I360" i="21"/>
  <c r="J360" i="21"/>
  <c r="AW360" i="21" s="1"/>
  <c r="K360" i="21"/>
  <c r="AX360" i="21" s="1"/>
  <c r="L360" i="21"/>
  <c r="AY360" i="21" s="1"/>
  <c r="M360" i="21"/>
  <c r="AZ360" i="21" s="1"/>
  <c r="N360" i="21"/>
  <c r="O360" i="21"/>
  <c r="BB360" i="21" s="1"/>
  <c r="P360" i="21"/>
  <c r="BC360" i="21" s="1"/>
  <c r="Q360" i="21"/>
  <c r="BD360" i="21" s="1"/>
  <c r="R360" i="21"/>
  <c r="BE360" i="21" s="1"/>
  <c r="S360" i="21"/>
  <c r="BF360" i="21" s="1"/>
  <c r="T360" i="21"/>
  <c r="BG360" i="21" s="1"/>
  <c r="U360" i="21"/>
  <c r="V360" i="21"/>
  <c r="BI360" i="21" s="1"/>
  <c r="W360" i="21"/>
  <c r="BJ360" i="21" s="1"/>
  <c r="X360" i="21"/>
  <c r="BK360" i="21" s="1"/>
  <c r="Y360" i="21"/>
  <c r="BL360" i="21" s="1"/>
  <c r="Z360" i="21"/>
  <c r="BM360" i="21" s="1"/>
  <c r="AA360" i="21"/>
  <c r="BN360" i="21" s="1"/>
  <c r="AB360" i="21"/>
  <c r="BO360" i="21" s="1"/>
  <c r="AC360" i="21"/>
  <c r="BP360" i="21" s="1"/>
  <c r="AD360" i="21"/>
  <c r="BQ360" i="21" s="1"/>
  <c r="AE360" i="21"/>
  <c r="BR360" i="21" s="1"/>
  <c r="B361" i="21"/>
  <c r="C361" i="21"/>
  <c r="B361" i="12" s="1"/>
  <c r="D361" i="21"/>
  <c r="C361" i="12" s="1"/>
  <c r="E361" i="21"/>
  <c r="F361" i="21"/>
  <c r="G361" i="21"/>
  <c r="H361" i="21"/>
  <c r="I361" i="21"/>
  <c r="J361" i="21"/>
  <c r="AW361" i="21" s="1"/>
  <c r="K361" i="21"/>
  <c r="AX361" i="21" s="1"/>
  <c r="L361" i="21"/>
  <c r="AY361" i="21" s="1"/>
  <c r="M361" i="21"/>
  <c r="AZ361" i="21" s="1"/>
  <c r="N361" i="21"/>
  <c r="O361" i="21"/>
  <c r="BB361" i="21" s="1"/>
  <c r="P361" i="21"/>
  <c r="BC361" i="21" s="1"/>
  <c r="Q361" i="21"/>
  <c r="BD361" i="21" s="1"/>
  <c r="R361" i="21"/>
  <c r="BE361" i="21" s="1"/>
  <c r="S361" i="21"/>
  <c r="BF361" i="21" s="1"/>
  <c r="T361" i="21"/>
  <c r="BG361" i="21" s="1"/>
  <c r="U361" i="21"/>
  <c r="V361" i="21"/>
  <c r="BI361" i="21" s="1"/>
  <c r="W361" i="21"/>
  <c r="BJ361" i="21" s="1"/>
  <c r="X361" i="21"/>
  <c r="BK361" i="21" s="1"/>
  <c r="Y361" i="21"/>
  <c r="BL361" i="21" s="1"/>
  <c r="Z361" i="21"/>
  <c r="BM361" i="21" s="1"/>
  <c r="AA361" i="21"/>
  <c r="BN361" i="21" s="1"/>
  <c r="AB361" i="21"/>
  <c r="BO361" i="21" s="1"/>
  <c r="AC361" i="21"/>
  <c r="BP361" i="21" s="1"/>
  <c r="AD361" i="21"/>
  <c r="BQ361" i="21" s="1"/>
  <c r="AE361" i="21"/>
  <c r="BR361" i="21" s="1"/>
  <c r="B362" i="21"/>
  <c r="C362" i="21"/>
  <c r="B362" i="12" s="1"/>
  <c r="D362" i="21"/>
  <c r="C362" i="12" s="1"/>
  <c r="E362" i="21"/>
  <c r="F362" i="21"/>
  <c r="G362" i="21"/>
  <c r="H362" i="21"/>
  <c r="I362" i="21"/>
  <c r="J362" i="21"/>
  <c r="AW362" i="21" s="1"/>
  <c r="K362" i="21"/>
  <c r="AX362" i="21" s="1"/>
  <c r="L362" i="21"/>
  <c r="AY362" i="21" s="1"/>
  <c r="M362" i="21"/>
  <c r="AZ362" i="21" s="1"/>
  <c r="N362" i="21"/>
  <c r="O362" i="21"/>
  <c r="BB362" i="21" s="1"/>
  <c r="P362" i="21"/>
  <c r="BC362" i="21" s="1"/>
  <c r="Q362" i="21"/>
  <c r="BD362" i="21" s="1"/>
  <c r="R362" i="21"/>
  <c r="BE362" i="21" s="1"/>
  <c r="S362" i="21"/>
  <c r="BF362" i="21" s="1"/>
  <c r="T362" i="21"/>
  <c r="BG362" i="21" s="1"/>
  <c r="U362" i="21"/>
  <c r="V362" i="21"/>
  <c r="BI362" i="21" s="1"/>
  <c r="W362" i="21"/>
  <c r="BJ362" i="21" s="1"/>
  <c r="X362" i="21"/>
  <c r="BK362" i="21" s="1"/>
  <c r="Y362" i="21"/>
  <c r="BL362" i="21" s="1"/>
  <c r="Z362" i="21"/>
  <c r="BM362" i="21" s="1"/>
  <c r="AA362" i="21"/>
  <c r="BN362" i="21" s="1"/>
  <c r="AB362" i="21"/>
  <c r="BO362" i="21" s="1"/>
  <c r="AC362" i="21"/>
  <c r="BP362" i="21" s="1"/>
  <c r="AD362" i="21"/>
  <c r="BQ362" i="21" s="1"/>
  <c r="AE362" i="21"/>
  <c r="BR362" i="21" s="1"/>
  <c r="B363" i="21"/>
  <c r="C363" i="21"/>
  <c r="B363" i="12" s="1"/>
  <c r="D363" i="21"/>
  <c r="C363" i="12" s="1"/>
  <c r="E363" i="21"/>
  <c r="F363" i="21"/>
  <c r="G363" i="21"/>
  <c r="H363" i="21"/>
  <c r="I363" i="21"/>
  <c r="J363" i="21"/>
  <c r="AW363" i="21" s="1"/>
  <c r="K363" i="21"/>
  <c r="AX363" i="21" s="1"/>
  <c r="L363" i="21"/>
  <c r="AY363" i="21" s="1"/>
  <c r="M363" i="21"/>
  <c r="AZ363" i="21" s="1"/>
  <c r="N363" i="21"/>
  <c r="O363" i="21"/>
  <c r="BB363" i="21" s="1"/>
  <c r="P363" i="21"/>
  <c r="BC363" i="21" s="1"/>
  <c r="Q363" i="21"/>
  <c r="BD363" i="21" s="1"/>
  <c r="R363" i="21"/>
  <c r="BE363" i="21" s="1"/>
  <c r="S363" i="21"/>
  <c r="BF363" i="21" s="1"/>
  <c r="T363" i="21"/>
  <c r="BG363" i="21" s="1"/>
  <c r="U363" i="21"/>
  <c r="V363" i="21"/>
  <c r="BI363" i="21" s="1"/>
  <c r="W363" i="21"/>
  <c r="BJ363" i="21" s="1"/>
  <c r="X363" i="21"/>
  <c r="BK363" i="21" s="1"/>
  <c r="Y363" i="21"/>
  <c r="BL363" i="21" s="1"/>
  <c r="Z363" i="21"/>
  <c r="BM363" i="21" s="1"/>
  <c r="AA363" i="21"/>
  <c r="BN363" i="21" s="1"/>
  <c r="AB363" i="21"/>
  <c r="BO363" i="21" s="1"/>
  <c r="AC363" i="21"/>
  <c r="BP363" i="21" s="1"/>
  <c r="AD363" i="21"/>
  <c r="BQ363" i="21" s="1"/>
  <c r="AE363" i="21"/>
  <c r="BR363" i="21" s="1"/>
  <c r="B364" i="21"/>
  <c r="C364" i="21"/>
  <c r="B364" i="12" s="1"/>
  <c r="D364" i="21"/>
  <c r="C364" i="12" s="1"/>
  <c r="E364" i="21"/>
  <c r="F364" i="21"/>
  <c r="G364" i="21"/>
  <c r="H364" i="21"/>
  <c r="I364" i="21"/>
  <c r="J364" i="21"/>
  <c r="AW364" i="21" s="1"/>
  <c r="K364" i="21"/>
  <c r="AX364" i="21" s="1"/>
  <c r="L364" i="21"/>
  <c r="AY364" i="21" s="1"/>
  <c r="M364" i="21"/>
  <c r="AZ364" i="21" s="1"/>
  <c r="N364" i="21"/>
  <c r="O364" i="21"/>
  <c r="BB364" i="21" s="1"/>
  <c r="P364" i="21"/>
  <c r="BC364" i="21" s="1"/>
  <c r="Q364" i="21"/>
  <c r="BD364" i="21" s="1"/>
  <c r="R364" i="21"/>
  <c r="BE364" i="21" s="1"/>
  <c r="S364" i="21"/>
  <c r="BF364" i="21" s="1"/>
  <c r="T364" i="21"/>
  <c r="BG364" i="21" s="1"/>
  <c r="U364" i="21"/>
  <c r="V364" i="21"/>
  <c r="BI364" i="21" s="1"/>
  <c r="W364" i="21"/>
  <c r="BJ364" i="21" s="1"/>
  <c r="X364" i="21"/>
  <c r="BK364" i="21" s="1"/>
  <c r="Y364" i="21"/>
  <c r="BL364" i="21" s="1"/>
  <c r="Z364" i="21"/>
  <c r="BM364" i="21" s="1"/>
  <c r="AA364" i="21"/>
  <c r="BN364" i="21" s="1"/>
  <c r="AB364" i="21"/>
  <c r="BO364" i="21" s="1"/>
  <c r="AC364" i="21"/>
  <c r="BP364" i="21" s="1"/>
  <c r="AD364" i="21"/>
  <c r="BQ364" i="21" s="1"/>
  <c r="AE364" i="21"/>
  <c r="BR364" i="21" s="1"/>
  <c r="B365" i="21"/>
  <c r="C365" i="21"/>
  <c r="B365" i="12" s="1"/>
  <c r="D365" i="21"/>
  <c r="C365" i="12" s="1"/>
  <c r="E365" i="21"/>
  <c r="F365" i="21"/>
  <c r="G365" i="21"/>
  <c r="H365" i="21"/>
  <c r="I365" i="21"/>
  <c r="J365" i="21"/>
  <c r="AW365" i="21" s="1"/>
  <c r="K365" i="21"/>
  <c r="AX365" i="21" s="1"/>
  <c r="L365" i="21"/>
  <c r="AY365" i="21" s="1"/>
  <c r="M365" i="21"/>
  <c r="AZ365" i="21" s="1"/>
  <c r="N365" i="21"/>
  <c r="O365" i="21"/>
  <c r="BB365" i="21" s="1"/>
  <c r="P365" i="21"/>
  <c r="BC365" i="21" s="1"/>
  <c r="Q365" i="21"/>
  <c r="BD365" i="21" s="1"/>
  <c r="R365" i="21"/>
  <c r="BE365" i="21" s="1"/>
  <c r="S365" i="21"/>
  <c r="BF365" i="21" s="1"/>
  <c r="T365" i="21"/>
  <c r="BG365" i="21" s="1"/>
  <c r="U365" i="21"/>
  <c r="V365" i="21"/>
  <c r="BI365" i="21" s="1"/>
  <c r="W365" i="21"/>
  <c r="BJ365" i="21" s="1"/>
  <c r="X365" i="21"/>
  <c r="BK365" i="21" s="1"/>
  <c r="Y365" i="21"/>
  <c r="BL365" i="21" s="1"/>
  <c r="Z365" i="21"/>
  <c r="BM365" i="21" s="1"/>
  <c r="AA365" i="21"/>
  <c r="BN365" i="21" s="1"/>
  <c r="AB365" i="21"/>
  <c r="BO365" i="21" s="1"/>
  <c r="AC365" i="21"/>
  <c r="BP365" i="21" s="1"/>
  <c r="AD365" i="21"/>
  <c r="BQ365" i="21" s="1"/>
  <c r="AE365" i="21"/>
  <c r="BR365" i="21" s="1"/>
  <c r="B366" i="21"/>
  <c r="C366" i="21"/>
  <c r="B366" i="12" s="1"/>
  <c r="D366" i="21"/>
  <c r="C366" i="12" s="1"/>
  <c r="E366" i="21"/>
  <c r="F366" i="21"/>
  <c r="G366" i="21"/>
  <c r="H366" i="21"/>
  <c r="I366" i="21"/>
  <c r="J366" i="21"/>
  <c r="AW366" i="21" s="1"/>
  <c r="K366" i="21"/>
  <c r="AX366" i="21" s="1"/>
  <c r="L366" i="21"/>
  <c r="AY366" i="21" s="1"/>
  <c r="M366" i="21"/>
  <c r="AZ366" i="21" s="1"/>
  <c r="N366" i="21"/>
  <c r="O366" i="21"/>
  <c r="BB366" i="21" s="1"/>
  <c r="P366" i="21"/>
  <c r="BC366" i="21" s="1"/>
  <c r="Q366" i="21"/>
  <c r="BD366" i="21" s="1"/>
  <c r="R366" i="21"/>
  <c r="BE366" i="21" s="1"/>
  <c r="S366" i="21"/>
  <c r="BF366" i="21" s="1"/>
  <c r="T366" i="21"/>
  <c r="BG366" i="21" s="1"/>
  <c r="U366" i="21"/>
  <c r="V366" i="21"/>
  <c r="BI366" i="21" s="1"/>
  <c r="W366" i="21"/>
  <c r="BJ366" i="21" s="1"/>
  <c r="X366" i="21"/>
  <c r="BK366" i="21" s="1"/>
  <c r="Y366" i="21"/>
  <c r="BL366" i="21" s="1"/>
  <c r="Z366" i="21"/>
  <c r="BM366" i="21" s="1"/>
  <c r="AA366" i="21"/>
  <c r="BN366" i="21" s="1"/>
  <c r="AB366" i="21"/>
  <c r="BO366" i="21" s="1"/>
  <c r="AC366" i="21"/>
  <c r="BP366" i="21" s="1"/>
  <c r="AD366" i="21"/>
  <c r="BQ366" i="21" s="1"/>
  <c r="AE366" i="21"/>
  <c r="BR366" i="21" s="1"/>
  <c r="B367" i="21"/>
  <c r="C367" i="21"/>
  <c r="B367" i="12" s="1"/>
  <c r="D367" i="21"/>
  <c r="C367" i="12" s="1"/>
  <c r="E367" i="21"/>
  <c r="F367" i="21"/>
  <c r="G367" i="21"/>
  <c r="H367" i="21"/>
  <c r="I367" i="21"/>
  <c r="J367" i="21"/>
  <c r="AW367" i="21" s="1"/>
  <c r="K367" i="21"/>
  <c r="AX367" i="21" s="1"/>
  <c r="L367" i="21"/>
  <c r="AY367" i="21" s="1"/>
  <c r="M367" i="21"/>
  <c r="AZ367" i="21" s="1"/>
  <c r="N367" i="21"/>
  <c r="O367" i="21"/>
  <c r="BB367" i="21" s="1"/>
  <c r="P367" i="21"/>
  <c r="BC367" i="21" s="1"/>
  <c r="Q367" i="21"/>
  <c r="BD367" i="21" s="1"/>
  <c r="R367" i="21"/>
  <c r="BE367" i="21" s="1"/>
  <c r="S367" i="21"/>
  <c r="BF367" i="21" s="1"/>
  <c r="T367" i="21"/>
  <c r="BG367" i="21" s="1"/>
  <c r="U367" i="21"/>
  <c r="V367" i="21"/>
  <c r="BI367" i="21" s="1"/>
  <c r="W367" i="21"/>
  <c r="BJ367" i="21" s="1"/>
  <c r="X367" i="21"/>
  <c r="BK367" i="21" s="1"/>
  <c r="Y367" i="21"/>
  <c r="BL367" i="21" s="1"/>
  <c r="Z367" i="21"/>
  <c r="BM367" i="21" s="1"/>
  <c r="AA367" i="21"/>
  <c r="BN367" i="21" s="1"/>
  <c r="AB367" i="21"/>
  <c r="BO367" i="21" s="1"/>
  <c r="AC367" i="21"/>
  <c r="BP367" i="21" s="1"/>
  <c r="AD367" i="21"/>
  <c r="BQ367" i="21" s="1"/>
  <c r="AE367" i="21"/>
  <c r="BR367" i="21" s="1"/>
  <c r="B368" i="21"/>
  <c r="C368" i="21"/>
  <c r="B368" i="12" s="1"/>
  <c r="D368" i="21"/>
  <c r="C368" i="12" s="1"/>
  <c r="E368" i="21"/>
  <c r="F368" i="21"/>
  <c r="G368" i="21"/>
  <c r="H368" i="21"/>
  <c r="I368" i="21"/>
  <c r="J368" i="21"/>
  <c r="AW368" i="21" s="1"/>
  <c r="K368" i="21"/>
  <c r="AX368" i="21" s="1"/>
  <c r="L368" i="21"/>
  <c r="AY368" i="21" s="1"/>
  <c r="M368" i="21"/>
  <c r="AZ368" i="21" s="1"/>
  <c r="N368" i="21"/>
  <c r="O368" i="21"/>
  <c r="BB368" i="21" s="1"/>
  <c r="P368" i="21"/>
  <c r="BC368" i="21" s="1"/>
  <c r="Q368" i="21"/>
  <c r="BD368" i="21" s="1"/>
  <c r="R368" i="21"/>
  <c r="BE368" i="21" s="1"/>
  <c r="S368" i="21"/>
  <c r="BF368" i="21" s="1"/>
  <c r="T368" i="21"/>
  <c r="BG368" i="21" s="1"/>
  <c r="U368" i="21"/>
  <c r="V368" i="21"/>
  <c r="BI368" i="21" s="1"/>
  <c r="W368" i="21"/>
  <c r="BJ368" i="21" s="1"/>
  <c r="X368" i="21"/>
  <c r="BK368" i="21" s="1"/>
  <c r="Y368" i="21"/>
  <c r="BL368" i="21" s="1"/>
  <c r="Z368" i="21"/>
  <c r="BM368" i="21" s="1"/>
  <c r="AA368" i="21"/>
  <c r="BN368" i="21" s="1"/>
  <c r="AB368" i="21"/>
  <c r="BO368" i="21" s="1"/>
  <c r="AC368" i="21"/>
  <c r="BP368" i="21" s="1"/>
  <c r="AD368" i="21"/>
  <c r="BQ368" i="21" s="1"/>
  <c r="AE368" i="21"/>
  <c r="BR368" i="21" s="1"/>
  <c r="B369" i="21"/>
  <c r="C369" i="21"/>
  <c r="B369" i="12" s="1"/>
  <c r="D369" i="21"/>
  <c r="C369" i="12" s="1"/>
  <c r="E369" i="21"/>
  <c r="F369" i="21"/>
  <c r="G369" i="21"/>
  <c r="H369" i="21"/>
  <c r="I369" i="21"/>
  <c r="J369" i="21"/>
  <c r="AW369" i="21" s="1"/>
  <c r="K369" i="21"/>
  <c r="AX369" i="21" s="1"/>
  <c r="L369" i="21"/>
  <c r="AY369" i="21" s="1"/>
  <c r="M369" i="21"/>
  <c r="AZ369" i="21" s="1"/>
  <c r="N369" i="21"/>
  <c r="O369" i="21"/>
  <c r="BB369" i="21" s="1"/>
  <c r="P369" i="21"/>
  <c r="BC369" i="21" s="1"/>
  <c r="Q369" i="21"/>
  <c r="BD369" i="21" s="1"/>
  <c r="R369" i="21"/>
  <c r="BE369" i="21" s="1"/>
  <c r="S369" i="21"/>
  <c r="BF369" i="21" s="1"/>
  <c r="T369" i="21"/>
  <c r="BG369" i="21" s="1"/>
  <c r="U369" i="21"/>
  <c r="V369" i="21"/>
  <c r="BI369" i="21" s="1"/>
  <c r="W369" i="21"/>
  <c r="BJ369" i="21" s="1"/>
  <c r="X369" i="21"/>
  <c r="BK369" i="21" s="1"/>
  <c r="Y369" i="21"/>
  <c r="BL369" i="21" s="1"/>
  <c r="Z369" i="21"/>
  <c r="BM369" i="21" s="1"/>
  <c r="AA369" i="21"/>
  <c r="BN369" i="21" s="1"/>
  <c r="AB369" i="21"/>
  <c r="BO369" i="21" s="1"/>
  <c r="AC369" i="21"/>
  <c r="BP369" i="21" s="1"/>
  <c r="AD369" i="21"/>
  <c r="BQ369" i="21" s="1"/>
  <c r="AE369" i="21"/>
  <c r="BR369" i="21" s="1"/>
  <c r="B370" i="21"/>
  <c r="C370" i="21"/>
  <c r="B370" i="12" s="1"/>
  <c r="D370" i="21"/>
  <c r="C370" i="12" s="1"/>
  <c r="E370" i="21"/>
  <c r="F370" i="21"/>
  <c r="G370" i="21"/>
  <c r="H370" i="21"/>
  <c r="I370" i="21"/>
  <c r="J370" i="21"/>
  <c r="AW370" i="21" s="1"/>
  <c r="K370" i="21"/>
  <c r="AX370" i="21" s="1"/>
  <c r="L370" i="21"/>
  <c r="AY370" i="21" s="1"/>
  <c r="M370" i="21"/>
  <c r="AZ370" i="21" s="1"/>
  <c r="N370" i="21"/>
  <c r="O370" i="21"/>
  <c r="BB370" i="21" s="1"/>
  <c r="P370" i="21"/>
  <c r="BC370" i="21" s="1"/>
  <c r="Q370" i="21"/>
  <c r="BD370" i="21" s="1"/>
  <c r="R370" i="21"/>
  <c r="BE370" i="21" s="1"/>
  <c r="S370" i="21"/>
  <c r="BF370" i="21" s="1"/>
  <c r="T370" i="21"/>
  <c r="BG370" i="21" s="1"/>
  <c r="U370" i="21"/>
  <c r="V370" i="21"/>
  <c r="BI370" i="21" s="1"/>
  <c r="W370" i="21"/>
  <c r="BJ370" i="21" s="1"/>
  <c r="X370" i="21"/>
  <c r="BK370" i="21" s="1"/>
  <c r="Y370" i="21"/>
  <c r="BL370" i="21" s="1"/>
  <c r="Z370" i="21"/>
  <c r="BM370" i="21" s="1"/>
  <c r="AA370" i="21"/>
  <c r="BN370" i="21" s="1"/>
  <c r="AB370" i="21"/>
  <c r="BO370" i="21" s="1"/>
  <c r="AC370" i="21"/>
  <c r="BP370" i="21" s="1"/>
  <c r="AD370" i="21"/>
  <c r="BQ370" i="21" s="1"/>
  <c r="AE370" i="21"/>
  <c r="BR370" i="21" s="1"/>
  <c r="B371" i="21"/>
  <c r="C371" i="21"/>
  <c r="B371" i="12" s="1"/>
  <c r="D371" i="21"/>
  <c r="C371" i="12" s="1"/>
  <c r="E371" i="21"/>
  <c r="F371" i="21"/>
  <c r="G371" i="21"/>
  <c r="H371" i="21"/>
  <c r="I371" i="21"/>
  <c r="J371" i="21"/>
  <c r="AW371" i="21" s="1"/>
  <c r="K371" i="21"/>
  <c r="AX371" i="21" s="1"/>
  <c r="L371" i="21"/>
  <c r="AY371" i="21" s="1"/>
  <c r="M371" i="21"/>
  <c r="AZ371" i="21" s="1"/>
  <c r="N371" i="21"/>
  <c r="O371" i="21"/>
  <c r="BB371" i="21" s="1"/>
  <c r="P371" i="21"/>
  <c r="BC371" i="21" s="1"/>
  <c r="Q371" i="21"/>
  <c r="BD371" i="21" s="1"/>
  <c r="R371" i="21"/>
  <c r="BE371" i="21" s="1"/>
  <c r="S371" i="21"/>
  <c r="BF371" i="21" s="1"/>
  <c r="T371" i="21"/>
  <c r="BG371" i="21" s="1"/>
  <c r="U371" i="21"/>
  <c r="V371" i="21"/>
  <c r="BI371" i="21" s="1"/>
  <c r="W371" i="21"/>
  <c r="BJ371" i="21" s="1"/>
  <c r="X371" i="21"/>
  <c r="BK371" i="21" s="1"/>
  <c r="Y371" i="21"/>
  <c r="BL371" i="21" s="1"/>
  <c r="Z371" i="21"/>
  <c r="BM371" i="21" s="1"/>
  <c r="AA371" i="21"/>
  <c r="BN371" i="21" s="1"/>
  <c r="AB371" i="21"/>
  <c r="BO371" i="21" s="1"/>
  <c r="AC371" i="21"/>
  <c r="BP371" i="21" s="1"/>
  <c r="AD371" i="21"/>
  <c r="BQ371" i="21" s="1"/>
  <c r="AE371" i="21"/>
  <c r="BR371" i="21" s="1"/>
  <c r="B372" i="21"/>
  <c r="C372" i="21"/>
  <c r="B372" i="12" s="1"/>
  <c r="D372" i="21"/>
  <c r="C372" i="12" s="1"/>
  <c r="E372" i="21"/>
  <c r="F372" i="21"/>
  <c r="G372" i="21"/>
  <c r="H372" i="21"/>
  <c r="I372" i="21"/>
  <c r="J372" i="21"/>
  <c r="AW372" i="21" s="1"/>
  <c r="K372" i="21"/>
  <c r="AX372" i="21" s="1"/>
  <c r="L372" i="21"/>
  <c r="AY372" i="21" s="1"/>
  <c r="M372" i="21"/>
  <c r="AZ372" i="21" s="1"/>
  <c r="N372" i="21"/>
  <c r="O372" i="21"/>
  <c r="BB372" i="21" s="1"/>
  <c r="P372" i="21"/>
  <c r="BC372" i="21" s="1"/>
  <c r="Q372" i="21"/>
  <c r="BD372" i="21" s="1"/>
  <c r="R372" i="21"/>
  <c r="BE372" i="21" s="1"/>
  <c r="S372" i="21"/>
  <c r="BF372" i="21" s="1"/>
  <c r="T372" i="21"/>
  <c r="BG372" i="21" s="1"/>
  <c r="U372" i="21"/>
  <c r="V372" i="21"/>
  <c r="BI372" i="21" s="1"/>
  <c r="W372" i="21"/>
  <c r="BJ372" i="21" s="1"/>
  <c r="X372" i="21"/>
  <c r="BK372" i="21" s="1"/>
  <c r="Y372" i="21"/>
  <c r="BL372" i="21" s="1"/>
  <c r="Z372" i="21"/>
  <c r="BM372" i="21" s="1"/>
  <c r="AA372" i="21"/>
  <c r="BN372" i="21" s="1"/>
  <c r="AB372" i="21"/>
  <c r="BO372" i="21" s="1"/>
  <c r="AC372" i="21"/>
  <c r="BP372" i="21" s="1"/>
  <c r="AD372" i="21"/>
  <c r="BQ372" i="21" s="1"/>
  <c r="AE372" i="21"/>
  <c r="BR372" i="21" s="1"/>
  <c r="B373" i="21"/>
  <c r="C373" i="21"/>
  <c r="B373" i="12" s="1"/>
  <c r="D373" i="21"/>
  <c r="C373" i="12" s="1"/>
  <c r="E373" i="21"/>
  <c r="F373" i="21"/>
  <c r="G373" i="21"/>
  <c r="H373" i="21"/>
  <c r="I373" i="21"/>
  <c r="J373" i="21"/>
  <c r="AW373" i="21" s="1"/>
  <c r="K373" i="21"/>
  <c r="AX373" i="21" s="1"/>
  <c r="L373" i="21"/>
  <c r="AY373" i="21" s="1"/>
  <c r="M373" i="21"/>
  <c r="AZ373" i="21" s="1"/>
  <c r="N373" i="21"/>
  <c r="O373" i="21"/>
  <c r="BB373" i="21" s="1"/>
  <c r="P373" i="21"/>
  <c r="BC373" i="21" s="1"/>
  <c r="Q373" i="21"/>
  <c r="BD373" i="21" s="1"/>
  <c r="R373" i="21"/>
  <c r="BE373" i="21" s="1"/>
  <c r="S373" i="21"/>
  <c r="BF373" i="21" s="1"/>
  <c r="T373" i="21"/>
  <c r="BG373" i="21" s="1"/>
  <c r="U373" i="21"/>
  <c r="V373" i="21"/>
  <c r="BI373" i="21" s="1"/>
  <c r="W373" i="21"/>
  <c r="BJ373" i="21" s="1"/>
  <c r="X373" i="21"/>
  <c r="BK373" i="21" s="1"/>
  <c r="Y373" i="21"/>
  <c r="BL373" i="21" s="1"/>
  <c r="Z373" i="21"/>
  <c r="BM373" i="21" s="1"/>
  <c r="AA373" i="21"/>
  <c r="BN373" i="21" s="1"/>
  <c r="AB373" i="21"/>
  <c r="BO373" i="21" s="1"/>
  <c r="AC373" i="21"/>
  <c r="BP373" i="21" s="1"/>
  <c r="AD373" i="21"/>
  <c r="BQ373" i="21" s="1"/>
  <c r="AE373" i="21"/>
  <c r="BR373" i="21" s="1"/>
  <c r="B374" i="21"/>
  <c r="C374" i="21"/>
  <c r="B374" i="12" s="1"/>
  <c r="D374" i="21"/>
  <c r="C374" i="12" s="1"/>
  <c r="E374" i="21"/>
  <c r="F374" i="21"/>
  <c r="G374" i="21"/>
  <c r="H374" i="21"/>
  <c r="I374" i="21"/>
  <c r="J374" i="21"/>
  <c r="AW374" i="21" s="1"/>
  <c r="K374" i="21"/>
  <c r="AX374" i="21" s="1"/>
  <c r="L374" i="21"/>
  <c r="AY374" i="21" s="1"/>
  <c r="M374" i="21"/>
  <c r="AZ374" i="21" s="1"/>
  <c r="N374" i="21"/>
  <c r="O374" i="21"/>
  <c r="BB374" i="21" s="1"/>
  <c r="P374" i="21"/>
  <c r="BC374" i="21" s="1"/>
  <c r="Q374" i="21"/>
  <c r="BD374" i="21" s="1"/>
  <c r="R374" i="21"/>
  <c r="BE374" i="21" s="1"/>
  <c r="S374" i="21"/>
  <c r="BF374" i="21" s="1"/>
  <c r="T374" i="21"/>
  <c r="BG374" i="21" s="1"/>
  <c r="U374" i="21"/>
  <c r="V374" i="21"/>
  <c r="BI374" i="21" s="1"/>
  <c r="W374" i="21"/>
  <c r="BJ374" i="21" s="1"/>
  <c r="X374" i="21"/>
  <c r="BK374" i="21" s="1"/>
  <c r="Y374" i="21"/>
  <c r="BL374" i="21" s="1"/>
  <c r="Z374" i="21"/>
  <c r="BM374" i="21" s="1"/>
  <c r="AA374" i="21"/>
  <c r="BN374" i="21" s="1"/>
  <c r="AB374" i="21"/>
  <c r="BO374" i="21" s="1"/>
  <c r="AC374" i="21"/>
  <c r="BP374" i="21" s="1"/>
  <c r="AD374" i="21"/>
  <c r="BQ374" i="21" s="1"/>
  <c r="AE374" i="21"/>
  <c r="BR374" i="21" s="1"/>
  <c r="B375" i="21"/>
  <c r="C375" i="21"/>
  <c r="B375" i="12" s="1"/>
  <c r="D375" i="21"/>
  <c r="C375" i="12" s="1"/>
  <c r="E375" i="21"/>
  <c r="F375" i="21"/>
  <c r="G375" i="21"/>
  <c r="H375" i="21"/>
  <c r="I375" i="21"/>
  <c r="J375" i="21"/>
  <c r="AW375" i="21" s="1"/>
  <c r="K375" i="21"/>
  <c r="AX375" i="21" s="1"/>
  <c r="L375" i="21"/>
  <c r="AY375" i="21" s="1"/>
  <c r="M375" i="21"/>
  <c r="AZ375" i="21" s="1"/>
  <c r="N375" i="21"/>
  <c r="O375" i="21"/>
  <c r="BB375" i="21" s="1"/>
  <c r="P375" i="21"/>
  <c r="BC375" i="21" s="1"/>
  <c r="Q375" i="21"/>
  <c r="BD375" i="21" s="1"/>
  <c r="R375" i="21"/>
  <c r="S375" i="21"/>
  <c r="BF375" i="21" s="1"/>
  <c r="T375" i="21"/>
  <c r="BG375" i="21" s="1"/>
  <c r="U375" i="21"/>
  <c r="BH375" i="21" s="1"/>
  <c r="V375" i="21"/>
  <c r="BI375" i="21" s="1"/>
  <c r="W375" i="21"/>
  <c r="BJ375" i="21" s="1"/>
  <c r="X375" i="21"/>
  <c r="BK375" i="21" s="1"/>
  <c r="Y375" i="21"/>
  <c r="BL375" i="21" s="1"/>
  <c r="Z375" i="21"/>
  <c r="BM375" i="21" s="1"/>
  <c r="AA375" i="21"/>
  <c r="BN375" i="21" s="1"/>
  <c r="AB375" i="21"/>
  <c r="BO375" i="21" s="1"/>
  <c r="AC375" i="21"/>
  <c r="BP375" i="21" s="1"/>
  <c r="AD375" i="21"/>
  <c r="BQ375" i="21" s="1"/>
  <c r="AE375" i="21"/>
  <c r="BR375" i="21" s="1"/>
  <c r="B376" i="21"/>
  <c r="C376" i="21"/>
  <c r="B376" i="12" s="1"/>
  <c r="D376" i="21"/>
  <c r="C376" i="12" s="1"/>
  <c r="E376" i="21"/>
  <c r="F376" i="21"/>
  <c r="G376" i="21"/>
  <c r="H376" i="21"/>
  <c r="I376" i="21"/>
  <c r="J376" i="21"/>
  <c r="AW376" i="21" s="1"/>
  <c r="K376" i="21"/>
  <c r="AX376" i="21" s="1"/>
  <c r="L376" i="21"/>
  <c r="AY376" i="21" s="1"/>
  <c r="M376" i="21"/>
  <c r="AZ376" i="21" s="1"/>
  <c r="N376" i="21"/>
  <c r="O376" i="21"/>
  <c r="BB376" i="21" s="1"/>
  <c r="P376" i="21"/>
  <c r="BC376" i="21" s="1"/>
  <c r="Q376" i="21"/>
  <c r="BD376" i="21" s="1"/>
  <c r="R376" i="21"/>
  <c r="S376" i="21"/>
  <c r="BF376" i="21" s="1"/>
  <c r="T376" i="21"/>
  <c r="BG376" i="21" s="1"/>
  <c r="U376" i="21"/>
  <c r="BH376" i="21" s="1"/>
  <c r="V376" i="21"/>
  <c r="BI376" i="21" s="1"/>
  <c r="W376" i="21"/>
  <c r="BJ376" i="21" s="1"/>
  <c r="X376" i="21"/>
  <c r="BK376" i="21" s="1"/>
  <c r="Y376" i="21"/>
  <c r="BL376" i="21" s="1"/>
  <c r="Z376" i="21"/>
  <c r="BM376" i="21" s="1"/>
  <c r="AA376" i="21"/>
  <c r="BN376" i="21" s="1"/>
  <c r="AB376" i="21"/>
  <c r="BO376" i="21" s="1"/>
  <c r="AC376" i="21"/>
  <c r="BP376" i="21" s="1"/>
  <c r="AD376" i="21"/>
  <c r="BQ376" i="21" s="1"/>
  <c r="AE376" i="21"/>
  <c r="BR376" i="21" s="1"/>
  <c r="B377" i="21"/>
  <c r="C377" i="21"/>
  <c r="B377" i="12" s="1"/>
  <c r="D377" i="21"/>
  <c r="C377" i="12" s="1"/>
  <c r="E377" i="21"/>
  <c r="F377" i="21"/>
  <c r="G377" i="21"/>
  <c r="H377" i="21"/>
  <c r="I377" i="21"/>
  <c r="J377" i="21"/>
  <c r="AW377" i="21" s="1"/>
  <c r="K377" i="21"/>
  <c r="AX377" i="21" s="1"/>
  <c r="L377" i="21"/>
  <c r="AY377" i="21" s="1"/>
  <c r="M377" i="21"/>
  <c r="AZ377" i="21" s="1"/>
  <c r="N377" i="21"/>
  <c r="O377" i="21"/>
  <c r="BB377" i="21" s="1"/>
  <c r="P377" i="21"/>
  <c r="BC377" i="21" s="1"/>
  <c r="Q377" i="21"/>
  <c r="BD377" i="21" s="1"/>
  <c r="R377" i="21"/>
  <c r="S377" i="21"/>
  <c r="BF377" i="21" s="1"/>
  <c r="T377" i="21"/>
  <c r="BG377" i="21" s="1"/>
  <c r="U377" i="21"/>
  <c r="BH377" i="21" s="1"/>
  <c r="V377" i="21"/>
  <c r="BI377" i="21" s="1"/>
  <c r="W377" i="21"/>
  <c r="BJ377" i="21" s="1"/>
  <c r="X377" i="21"/>
  <c r="BK377" i="21" s="1"/>
  <c r="Y377" i="21"/>
  <c r="BL377" i="21" s="1"/>
  <c r="Z377" i="21"/>
  <c r="BM377" i="21" s="1"/>
  <c r="AA377" i="21"/>
  <c r="BN377" i="21" s="1"/>
  <c r="AB377" i="21"/>
  <c r="BO377" i="21" s="1"/>
  <c r="AC377" i="21"/>
  <c r="BP377" i="21" s="1"/>
  <c r="AD377" i="21"/>
  <c r="BQ377" i="21" s="1"/>
  <c r="AE377" i="21"/>
  <c r="BR377" i="21" s="1"/>
  <c r="B378" i="21"/>
  <c r="C378" i="21"/>
  <c r="B378" i="12" s="1"/>
  <c r="D378" i="21"/>
  <c r="C378" i="12" s="1"/>
  <c r="E378" i="21"/>
  <c r="F378" i="21"/>
  <c r="G378" i="21"/>
  <c r="H378" i="21"/>
  <c r="I378" i="21"/>
  <c r="J378" i="21"/>
  <c r="AW378" i="21" s="1"/>
  <c r="K378" i="21"/>
  <c r="AX378" i="21" s="1"/>
  <c r="L378" i="21"/>
  <c r="AY378" i="21" s="1"/>
  <c r="M378" i="21"/>
  <c r="AZ378" i="21" s="1"/>
  <c r="N378" i="21"/>
  <c r="O378" i="21"/>
  <c r="BB378" i="21" s="1"/>
  <c r="P378" i="21"/>
  <c r="BC378" i="21" s="1"/>
  <c r="Q378" i="21"/>
  <c r="BD378" i="21" s="1"/>
  <c r="R378" i="21"/>
  <c r="S378" i="21"/>
  <c r="BF378" i="21" s="1"/>
  <c r="T378" i="21"/>
  <c r="BG378" i="21" s="1"/>
  <c r="U378" i="21"/>
  <c r="BH378" i="21" s="1"/>
  <c r="V378" i="21"/>
  <c r="BI378" i="21" s="1"/>
  <c r="W378" i="21"/>
  <c r="BJ378" i="21" s="1"/>
  <c r="X378" i="21"/>
  <c r="BK378" i="21" s="1"/>
  <c r="Y378" i="21"/>
  <c r="BL378" i="21" s="1"/>
  <c r="Z378" i="21"/>
  <c r="BM378" i="21" s="1"/>
  <c r="AA378" i="21"/>
  <c r="BN378" i="21" s="1"/>
  <c r="AB378" i="21"/>
  <c r="BO378" i="21" s="1"/>
  <c r="AC378" i="21"/>
  <c r="BP378" i="21" s="1"/>
  <c r="AD378" i="21"/>
  <c r="BQ378" i="21" s="1"/>
  <c r="AE378" i="21"/>
  <c r="BR378" i="21" s="1"/>
  <c r="B379" i="21"/>
  <c r="C379" i="21"/>
  <c r="B379" i="12" s="1"/>
  <c r="D379" i="21"/>
  <c r="C379" i="12" s="1"/>
  <c r="E379" i="21"/>
  <c r="F379" i="21"/>
  <c r="G379" i="21"/>
  <c r="H379" i="21"/>
  <c r="I379" i="21"/>
  <c r="J379" i="21"/>
  <c r="AW379" i="21" s="1"/>
  <c r="K379" i="21"/>
  <c r="AX379" i="21" s="1"/>
  <c r="L379" i="21"/>
  <c r="AY379" i="21" s="1"/>
  <c r="M379" i="21"/>
  <c r="AZ379" i="21" s="1"/>
  <c r="N379" i="21"/>
  <c r="O379" i="21"/>
  <c r="BB379" i="21" s="1"/>
  <c r="P379" i="21"/>
  <c r="BC379" i="21" s="1"/>
  <c r="Q379" i="21"/>
  <c r="BD379" i="21" s="1"/>
  <c r="R379" i="21"/>
  <c r="S379" i="21"/>
  <c r="BF379" i="21" s="1"/>
  <c r="T379" i="21"/>
  <c r="BG379" i="21" s="1"/>
  <c r="U379" i="21"/>
  <c r="BH379" i="21" s="1"/>
  <c r="V379" i="21"/>
  <c r="BI379" i="21" s="1"/>
  <c r="W379" i="21"/>
  <c r="BJ379" i="21" s="1"/>
  <c r="X379" i="21"/>
  <c r="BK379" i="21" s="1"/>
  <c r="Y379" i="21"/>
  <c r="BL379" i="21" s="1"/>
  <c r="Z379" i="21"/>
  <c r="BM379" i="21" s="1"/>
  <c r="AA379" i="21"/>
  <c r="BN379" i="21" s="1"/>
  <c r="AB379" i="21"/>
  <c r="BO379" i="21" s="1"/>
  <c r="AC379" i="21"/>
  <c r="BP379" i="21" s="1"/>
  <c r="AD379" i="21"/>
  <c r="BQ379" i="21" s="1"/>
  <c r="AE379" i="21"/>
  <c r="BR379" i="21" s="1"/>
  <c r="B380" i="21"/>
  <c r="C380" i="21"/>
  <c r="B380" i="12" s="1"/>
  <c r="D380" i="21"/>
  <c r="C380" i="12" s="1"/>
  <c r="E380" i="21"/>
  <c r="F380" i="21"/>
  <c r="G380" i="21"/>
  <c r="H380" i="21"/>
  <c r="I380" i="21"/>
  <c r="J380" i="21"/>
  <c r="AW380" i="21" s="1"/>
  <c r="K380" i="21"/>
  <c r="AX380" i="21" s="1"/>
  <c r="L380" i="21"/>
  <c r="AY380" i="21" s="1"/>
  <c r="M380" i="21"/>
  <c r="AZ380" i="21" s="1"/>
  <c r="N380" i="21"/>
  <c r="O380" i="21"/>
  <c r="BB380" i="21" s="1"/>
  <c r="P380" i="21"/>
  <c r="BC380" i="21" s="1"/>
  <c r="Q380" i="21"/>
  <c r="BD380" i="21" s="1"/>
  <c r="R380" i="21"/>
  <c r="S380" i="21"/>
  <c r="BF380" i="21" s="1"/>
  <c r="T380" i="21"/>
  <c r="BG380" i="21" s="1"/>
  <c r="U380" i="21"/>
  <c r="BH380" i="21" s="1"/>
  <c r="V380" i="21"/>
  <c r="BI380" i="21" s="1"/>
  <c r="W380" i="21"/>
  <c r="BJ380" i="21" s="1"/>
  <c r="X380" i="21"/>
  <c r="BK380" i="21" s="1"/>
  <c r="Y380" i="21"/>
  <c r="BL380" i="21" s="1"/>
  <c r="Z380" i="21"/>
  <c r="BM380" i="21" s="1"/>
  <c r="AA380" i="21"/>
  <c r="BN380" i="21" s="1"/>
  <c r="AB380" i="21"/>
  <c r="BO380" i="21" s="1"/>
  <c r="AC380" i="21"/>
  <c r="BP380" i="21" s="1"/>
  <c r="AD380" i="21"/>
  <c r="BQ380" i="21" s="1"/>
  <c r="AE380" i="21"/>
  <c r="BR380" i="21" s="1"/>
  <c r="B381" i="21"/>
  <c r="C381" i="21"/>
  <c r="B381" i="12" s="1"/>
  <c r="D381" i="21"/>
  <c r="C381" i="12" s="1"/>
  <c r="E381" i="21"/>
  <c r="F381" i="21"/>
  <c r="G381" i="21"/>
  <c r="H381" i="21"/>
  <c r="I381" i="21"/>
  <c r="J381" i="21"/>
  <c r="AW381" i="21" s="1"/>
  <c r="K381" i="21"/>
  <c r="AX381" i="21" s="1"/>
  <c r="L381" i="21"/>
  <c r="AY381" i="21" s="1"/>
  <c r="M381" i="21"/>
  <c r="AZ381" i="21" s="1"/>
  <c r="N381" i="21"/>
  <c r="O381" i="21"/>
  <c r="BB381" i="21" s="1"/>
  <c r="P381" i="21"/>
  <c r="BC381" i="21" s="1"/>
  <c r="Q381" i="21"/>
  <c r="BD381" i="21" s="1"/>
  <c r="R381" i="21"/>
  <c r="S381" i="21"/>
  <c r="BF381" i="21" s="1"/>
  <c r="T381" i="21"/>
  <c r="BG381" i="21" s="1"/>
  <c r="U381" i="21"/>
  <c r="BH381" i="21" s="1"/>
  <c r="V381" i="21"/>
  <c r="BI381" i="21" s="1"/>
  <c r="W381" i="21"/>
  <c r="BJ381" i="21" s="1"/>
  <c r="X381" i="21"/>
  <c r="BK381" i="21" s="1"/>
  <c r="Y381" i="21"/>
  <c r="BL381" i="21" s="1"/>
  <c r="Z381" i="21"/>
  <c r="BM381" i="21" s="1"/>
  <c r="AA381" i="21"/>
  <c r="BN381" i="21" s="1"/>
  <c r="AB381" i="21"/>
  <c r="BO381" i="21" s="1"/>
  <c r="AC381" i="21"/>
  <c r="BP381" i="21" s="1"/>
  <c r="AD381" i="21"/>
  <c r="BQ381" i="21" s="1"/>
  <c r="AE381" i="21"/>
  <c r="BR381" i="21" s="1"/>
  <c r="B382" i="21"/>
  <c r="C382" i="21"/>
  <c r="B382" i="12" s="1"/>
  <c r="D382" i="21"/>
  <c r="C382" i="12" s="1"/>
  <c r="E382" i="21"/>
  <c r="F382" i="21"/>
  <c r="G382" i="21"/>
  <c r="H382" i="21"/>
  <c r="I382" i="21"/>
  <c r="J382" i="21"/>
  <c r="AW382" i="21" s="1"/>
  <c r="K382" i="21"/>
  <c r="AX382" i="21" s="1"/>
  <c r="L382" i="21"/>
  <c r="AY382" i="21" s="1"/>
  <c r="M382" i="21"/>
  <c r="AZ382" i="21" s="1"/>
  <c r="N382" i="21"/>
  <c r="O382" i="21"/>
  <c r="BB382" i="21" s="1"/>
  <c r="P382" i="21"/>
  <c r="BC382" i="21" s="1"/>
  <c r="Q382" i="21"/>
  <c r="BD382" i="21" s="1"/>
  <c r="R382" i="21"/>
  <c r="S382" i="21"/>
  <c r="BF382" i="21" s="1"/>
  <c r="T382" i="21"/>
  <c r="BG382" i="21" s="1"/>
  <c r="U382" i="21"/>
  <c r="BH382" i="21" s="1"/>
  <c r="V382" i="21"/>
  <c r="BI382" i="21" s="1"/>
  <c r="W382" i="21"/>
  <c r="BJ382" i="21" s="1"/>
  <c r="X382" i="21"/>
  <c r="BK382" i="21" s="1"/>
  <c r="Y382" i="21"/>
  <c r="BL382" i="21" s="1"/>
  <c r="Z382" i="21"/>
  <c r="BM382" i="21" s="1"/>
  <c r="AA382" i="21"/>
  <c r="BN382" i="21" s="1"/>
  <c r="AB382" i="21"/>
  <c r="BO382" i="21" s="1"/>
  <c r="AC382" i="21"/>
  <c r="BP382" i="21" s="1"/>
  <c r="AD382" i="21"/>
  <c r="BQ382" i="21" s="1"/>
  <c r="AE382" i="21"/>
  <c r="BR382" i="21" s="1"/>
  <c r="B383" i="21"/>
  <c r="C383" i="21"/>
  <c r="B383" i="12" s="1"/>
  <c r="D383" i="21"/>
  <c r="C383" i="12" s="1"/>
  <c r="E383" i="21"/>
  <c r="F383" i="21"/>
  <c r="G383" i="21"/>
  <c r="H383" i="21"/>
  <c r="I383" i="21"/>
  <c r="J383" i="21"/>
  <c r="AW383" i="21" s="1"/>
  <c r="K383" i="21"/>
  <c r="AX383" i="21" s="1"/>
  <c r="L383" i="21"/>
  <c r="AY383" i="21" s="1"/>
  <c r="M383" i="21"/>
  <c r="AZ383" i="21" s="1"/>
  <c r="N383" i="21"/>
  <c r="O383" i="21"/>
  <c r="BB383" i="21" s="1"/>
  <c r="P383" i="21"/>
  <c r="BC383" i="21" s="1"/>
  <c r="Q383" i="21"/>
  <c r="BD383" i="21" s="1"/>
  <c r="R383" i="21"/>
  <c r="S383" i="21"/>
  <c r="BF383" i="21" s="1"/>
  <c r="T383" i="21"/>
  <c r="BG383" i="21" s="1"/>
  <c r="U383" i="21"/>
  <c r="BH383" i="21" s="1"/>
  <c r="V383" i="21"/>
  <c r="BI383" i="21" s="1"/>
  <c r="W383" i="21"/>
  <c r="BJ383" i="21" s="1"/>
  <c r="X383" i="21"/>
  <c r="BK383" i="21" s="1"/>
  <c r="Y383" i="21"/>
  <c r="BL383" i="21" s="1"/>
  <c r="Z383" i="21"/>
  <c r="BM383" i="21" s="1"/>
  <c r="AA383" i="21"/>
  <c r="BN383" i="21" s="1"/>
  <c r="AB383" i="21"/>
  <c r="BO383" i="21" s="1"/>
  <c r="AC383" i="21"/>
  <c r="BP383" i="21" s="1"/>
  <c r="AD383" i="21"/>
  <c r="BQ383" i="21" s="1"/>
  <c r="AE383" i="21"/>
  <c r="BR383" i="21" s="1"/>
  <c r="B384" i="21"/>
  <c r="C384" i="21"/>
  <c r="B384" i="12" s="1"/>
  <c r="D384" i="21"/>
  <c r="C384" i="12" s="1"/>
  <c r="E384" i="21"/>
  <c r="F384" i="21"/>
  <c r="G384" i="21"/>
  <c r="H384" i="21"/>
  <c r="I384" i="21"/>
  <c r="J384" i="21"/>
  <c r="AW384" i="21" s="1"/>
  <c r="K384" i="21"/>
  <c r="AX384" i="21" s="1"/>
  <c r="L384" i="21"/>
  <c r="AY384" i="21" s="1"/>
  <c r="M384" i="21"/>
  <c r="AZ384" i="21" s="1"/>
  <c r="N384" i="21"/>
  <c r="O384" i="21"/>
  <c r="BB384" i="21" s="1"/>
  <c r="P384" i="21"/>
  <c r="BC384" i="21" s="1"/>
  <c r="Q384" i="21"/>
  <c r="BD384" i="21" s="1"/>
  <c r="R384" i="21"/>
  <c r="S384" i="21"/>
  <c r="BF384" i="21" s="1"/>
  <c r="T384" i="21"/>
  <c r="BG384" i="21" s="1"/>
  <c r="U384" i="21"/>
  <c r="BH384" i="21" s="1"/>
  <c r="V384" i="21"/>
  <c r="BI384" i="21" s="1"/>
  <c r="W384" i="21"/>
  <c r="BJ384" i="21" s="1"/>
  <c r="X384" i="21"/>
  <c r="BK384" i="21" s="1"/>
  <c r="Y384" i="21"/>
  <c r="BL384" i="21" s="1"/>
  <c r="Z384" i="21"/>
  <c r="BM384" i="21" s="1"/>
  <c r="AA384" i="21"/>
  <c r="BN384" i="21" s="1"/>
  <c r="AB384" i="21"/>
  <c r="BO384" i="21" s="1"/>
  <c r="AC384" i="21"/>
  <c r="BP384" i="21" s="1"/>
  <c r="AD384" i="21"/>
  <c r="BQ384" i="21" s="1"/>
  <c r="AE384" i="21"/>
  <c r="BR384" i="21" s="1"/>
  <c r="B385" i="21"/>
  <c r="C385" i="21"/>
  <c r="B385" i="12" s="1"/>
  <c r="D385" i="21"/>
  <c r="C385" i="12" s="1"/>
  <c r="E385" i="21"/>
  <c r="F385" i="21"/>
  <c r="G385" i="21"/>
  <c r="H385" i="21"/>
  <c r="I385" i="21"/>
  <c r="J385" i="21"/>
  <c r="AW385" i="21" s="1"/>
  <c r="K385" i="21"/>
  <c r="AX385" i="21" s="1"/>
  <c r="L385" i="21"/>
  <c r="AY385" i="21" s="1"/>
  <c r="M385" i="21"/>
  <c r="AZ385" i="21" s="1"/>
  <c r="N385" i="21"/>
  <c r="O385" i="21"/>
  <c r="BB385" i="21" s="1"/>
  <c r="P385" i="21"/>
  <c r="BC385" i="21" s="1"/>
  <c r="Q385" i="21"/>
  <c r="BD385" i="21" s="1"/>
  <c r="R385" i="21"/>
  <c r="S385" i="21"/>
  <c r="BF385" i="21" s="1"/>
  <c r="T385" i="21"/>
  <c r="BG385" i="21" s="1"/>
  <c r="U385" i="21"/>
  <c r="BH385" i="21" s="1"/>
  <c r="V385" i="21"/>
  <c r="BI385" i="21" s="1"/>
  <c r="W385" i="21"/>
  <c r="BJ385" i="21" s="1"/>
  <c r="X385" i="21"/>
  <c r="BK385" i="21" s="1"/>
  <c r="Y385" i="21"/>
  <c r="BL385" i="21" s="1"/>
  <c r="Z385" i="21"/>
  <c r="BM385" i="21" s="1"/>
  <c r="AA385" i="21"/>
  <c r="BN385" i="21" s="1"/>
  <c r="AB385" i="21"/>
  <c r="BO385" i="21" s="1"/>
  <c r="AC385" i="21"/>
  <c r="BP385" i="21" s="1"/>
  <c r="AD385" i="21"/>
  <c r="BQ385" i="21" s="1"/>
  <c r="AE385" i="21"/>
  <c r="BR385" i="21" s="1"/>
  <c r="B386" i="21"/>
  <c r="C386" i="21"/>
  <c r="D386" i="21"/>
  <c r="E386" i="21"/>
  <c r="F386" i="21"/>
  <c r="G386" i="21"/>
  <c r="H386" i="21"/>
  <c r="I386" i="21"/>
  <c r="J386" i="21"/>
  <c r="AW386" i="21" s="1"/>
  <c r="K386" i="21"/>
  <c r="AX386" i="21" s="1"/>
  <c r="L386" i="21"/>
  <c r="AY386" i="21" s="1"/>
  <c r="M386" i="21"/>
  <c r="AZ386" i="21" s="1"/>
  <c r="N386" i="21"/>
  <c r="O386" i="21"/>
  <c r="BB386" i="21" s="1"/>
  <c r="P386" i="21"/>
  <c r="BC386" i="21" s="1"/>
  <c r="Q386" i="21"/>
  <c r="BD386" i="21" s="1"/>
  <c r="R386" i="21"/>
  <c r="S386" i="21"/>
  <c r="BF386" i="21" s="1"/>
  <c r="T386" i="21"/>
  <c r="BG386" i="21" s="1"/>
  <c r="U386" i="21"/>
  <c r="BH386" i="21" s="1"/>
  <c r="V386" i="21"/>
  <c r="BI386" i="21" s="1"/>
  <c r="W386" i="21"/>
  <c r="BJ386" i="21" s="1"/>
  <c r="X386" i="21"/>
  <c r="BK386" i="21" s="1"/>
  <c r="Y386" i="21"/>
  <c r="BL386" i="21" s="1"/>
  <c r="Z386" i="21"/>
  <c r="BM386" i="21" s="1"/>
  <c r="AA386" i="21"/>
  <c r="BN386" i="21" s="1"/>
  <c r="AB386" i="21"/>
  <c r="BO386" i="21" s="1"/>
  <c r="AC386" i="21"/>
  <c r="BP386" i="21" s="1"/>
  <c r="AD386" i="21"/>
  <c r="BQ386" i="21" s="1"/>
  <c r="AE386" i="21"/>
  <c r="BR386" i="21" s="1"/>
  <c r="B387" i="21"/>
  <c r="C387" i="21"/>
  <c r="D387" i="21"/>
  <c r="E387" i="21"/>
  <c r="F387" i="21"/>
  <c r="G387" i="21"/>
  <c r="H387" i="21"/>
  <c r="I387" i="21"/>
  <c r="J387" i="21"/>
  <c r="AW387" i="21" s="1"/>
  <c r="K387" i="21"/>
  <c r="AX387" i="21" s="1"/>
  <c r="L387" i="21"/>
  <c r="AY387" i="21" s="1"/>
  <c r="M387" i="21"/>
  <c r="AZ387" i="21" s="1"/>
  <c r="N387" i="21"/>
  <c r="O387" i="21"/>
  <c r="BB387" i="21" s="1"/>
  <c r="P387" i="21"/>
  <c r="BC387" i="21" s="1"/>
  <c r="Q387" i="21"/>
  <c r="BD387" i="21" s="1"/>
  <c r="R387" i="21"/>
  <c r="S387" i="21"/>
  <c r="BF387" i="21" s="1"/>
  <c r="T387" i="21"/>
  <c r="BG387" i="21" s="1"/>
  <c r="U387" i="21"/>
  <c r="BH387" i="21" s="1"/>
  <c r="V387" i="21"/>
  <c r="BI387" i="21" s="1"/>
  <c r="W387" i="21"/>
  <c r="BJ387" i="21" s="1"/>
  <c r="X387" i="21"/>
  <c r="BK387" i="21" s="1"/>
  <c r="Y387" i="21"/>
  <c r="BL387" i="21" s="1"/>
  <c r="Z387" i="21"/>
  <c r="BM387" i="21" s="1"/>
  <c r="AA387" i="21"/>
  <c r="BN387" i="21" s="1"/>
  <c r="AB387" i="21"/>
  <c r="BO387" i="21" s="1"/>
  <c r="AC387" i="21"/>
  <c r="BP387" i="21" s="1"/>
  <c r="AD387" i="21"/>
  <c r="BQ387" i="21" s="1"/>
  <c r="AE387" i="21"/>
  <c r="BR387" i="21" s="1"/>
  <c r="B388" i="21"/>
  <c r="C388" i="21"/>
  <c r="D388" i="21"/>
  <c r="E388" i="21"/>
  <c r="F388" i="21"/>
  <c r="G388" i="21"/>
  <c r="H388" i="21"/>
  <c r="I388" i="21"/>
  <c r="J388" i="21"/>
  <c r="AW388" i="21" s="1"/>
  <c r="K388" i="21"/>
  <c r="AX388" i="21" s="1"/>
  <c r="L388" i="21"/>
  <c r="AY388" i="21" s="1"/>
  <c r="M388" i="21"/>
  <c r="AZ388" i="21" s="1"/>
  <c r="N388" i="21"/>
  <c r="O388" i="21"/>
  <c r="BB388" i="21" s="1"/>
  <c r="P388" i="21"/>
  <c r="BC388" i="21" s="1"/>
  <c r="Q388" i="21"/>
  <c r="BD388" i="21" s="1"/>
  <c r="R388" i="21"/>
  <c r="S388" i="21"/>
  <c r="BF388" i="21" s="1"/>
  <c r="T388" i="21"/>
  <c r="BG388" i="21" s="1"/>
  <c r="U388" i="21"/>
  <c r="BH388" i="21" s="1"/>
  <c r="V388" i="21"/>
  <c r="BI388" i="21" s="1"/>
  <c r="W388" i="21"/>
  <c r="BJ388" i="21" s="1"/>
  <c r="X388" i="21"/>
  <c r="BK388" i="21" s="1"/>
  <c r="Y388" i="21"/>
  <c r="BL388" i="21" s="1"/>
  <c r="Z388" i="21"/>
  <c r="BM388" i="21" s="1"/>
  <c r="AA388" i="21"/>
  <c r="BN388" i="21" s="1"/>
  <c r="AB388" i="21"/>
  <c r="BO388" i="21" s="1"/>
  <c r="AC388" i="21"/>
  <c r="BP388" i="21" s="1"/>
  <c r="AD388" i="21"/>
  <c r="BQ388" i="21" s="1"/>
  <c r="AE388" i="21"/>
  <c r="BR388" i="21" s="1"/>
  <c r="B389" i="21"/>
  <c r="C389" i="21"/>
  <c r="D389" i="21"/>
  <c r="E389" i="21"/>
  <c r="F389" i="21"/>
  <c r="G389" i="21"/>
  <c r="H389" i="21"/>
  <c r="I389" i="21"/>
  <c r="J389" i="21"/>
  <c r="AW389" i="21" s="1"/>
  <c r="K389" i="21"/>
  <c r="AX389" i="21" s="1"/>
  <c r="L389" i="21"/>
  <c r="AY389" i="21" s="1"/>
  <c r="M389" i="21"/>
  <c r="AZ389" i="21" s="1"/>
  <c r="N389" i="21"/>
  <c r="O389" i="21"/>
  <c r="BB389" i="21" s="1"/>
  <c r="P389" i="21"/>
  <c r="BC389" i="21" s="1"/>
  <c r="Q389" i="21"/>
  <c r="BD389" i="21" s="1"/>
  <c r="R389" i="21"/>
  <c r="S389" i="21"/>
  <c r="BF389" i="21" s="1"/>
  <c r="T389" i="21"/>
  <c r="BG389" i="21" s="1"/>
  <c r="U389" i="21"/>
  <c r="BH389" i="21" s="1"/>
  <c r="V389" i="21"/>
  <c r="BI389" i="21" s="1"/>
  <c r="W389" i="21"/>
  <c r="BJ389" i="21" s="1"/>
  <c r="X389" i="21"/>
  <c r="BK389" i="21" s="1"/>
  <c r="Y389" i="21"/>
  <c r="BL389" i="21" s="1"/>
  <c r="Z389" i="21"/>
  <c r="BM389" i="21" s="1"/>
  <c r="AA389" i="21"/>
  <c r="BN389" i="21" s="1"/>
  <c r="AB389" i="21"/>
  <c r="BO389" i="21" s="1"/>
  <c r="AC389" i="21"/>
  <c r="BP389" i="21" s="1"/>
  <c r="AD389" i="21"/>
  <c r="BQ389" i="21" s="1"/>
  <c r="AE389" i="21"/>
  <c r="BR389" i="21" s="1"/>
  <c r="B390" i="21"/>
  <c r="C390" i="21"/>
  <c r="D390" i="21"/>
  <c r="E390" i="21"/>
  <c r="F390" i="21"/>
  <c r="G390" i="21"/>
  <c r="H390" i="21"/>
  <c r="I390" i="21"/>
  <c r="J390" i="21"/>
  <c r="AW390" i="21" s="1"/>
  <c r="K390" i="21"/>
  <c r="AX390" i="21" s="1"/>
  <c r="L390" i="21"/>
  <c r="AY390" i="21" s="1"/>
  <c r="M390" i="21"/>
  <c r="AZ390" i="21" s="1"/>
  <c r="N390" i="21"/>
  <c r="O390" i="21"/>
  <c r="BB390" i="21" s="1"/>
  <c r="P390" i="21"/>
  <c r="BC390" i="21" s="1"/>
  <c r="Q390" i="21"/>
  <c r="BD390" i="21" s="1"/>
  <c r="R390" i="21"/>
  <c r="S390" i="21"/>
  <c r="BF390" i="21" s="1"/>
  <c r="T390" i="21"/>
  <c r="BG390" i="21" s="1"/>
  <c r="U390" i="21"/>
  <c r="BH390" i="21" s="1"/>
  <c r="V390" i="21"/>
  <c r="BI390" i="21" s="1"/>
  <c r="W390" i="21"/>
  <c r="BJ390" i="21" s="1"/>
  <c r="X390" i="21"/>
  <c r="BK390" i="21" s="1"/>
  <c r="Y390" i="21"/>
  <c r="BL390" i="21" s="1"/>
  <c r="Z390" i="21"/>
  <c r="BM390" i="21" s="1"/>
  <c r="AA390" i="21"/>
  <c r="BN390" i="21" s="1"/>
  <c r="AB390" i="21"/>
  <c r="BO390" i="21" s="1"/>
  <c r="AC390" i="21"/>
  <c r="BP390" i="21" s="1"/>
  <c r="AD390" i="21"/>
  <c r="BQ390" i="21" s="1"/>
  <c r="AE390" i="21"/>
  <c r="BR390" i="21" s="1"/>
  <c r="B391" i="21"/>
  <c r="C391" i="21"/>
  <c r="D391" i="21"/>
  <c r="E391" i="21"/>
  <c r="F391" i="21"/>
  <c r="G391" i="21"/>
  <c r="H391" i="21"/>
  <c r="I391" i="21"/>
  <c r="J391" i="21"/>
  <c r="AW391" i="21" s="1"/>
  <c r="K391" i="21"/>
  <c r="AX391" i="21" s="1"/>
  <c r="L391" i="21"/>
  <c r="AY391" i="21" s="1"/>
  <c r="M391" i="21"/>
  <c r="AZ391" i="21" s="1"/>
  <c r="N391" i="21"/>
  <c r="O391" i="21"/>
  <c r="BB391" i="21" s="1"/>
  <c r="P391" i="21"/>
  <c r="BC391" i="21" s="1"/>
  <c r="Q391" i="21"/>
  <c r="BD391" i="21" s="1"/>
  <c r="R391" i="21"/>
  <c r="S391" i="21"/>
  <c r="BF391" i="21" s="1"/>
  <c r="T391" i="21"/>
  <c r="BG391" i="21" s="1"/>
  <c r="U391" i="21"/>
  <c r="BH391" i="21" s="1"/>
  <c r="V391" i="21"/>
  <c r="BI391" i="21" s="1"/>
  <c r="W391" i="21"/>
  <c r="BJ391" i="21" s="1"/>
  <c r="X391" i="21"/>
  <c r="BK391" i="21" s="1"/>
  <c r="Y391" i="21"/>
  <c r="BL391" i="21" s="1"/>
  <c r="Z391" i="21"/>
  <c r="BM391" i="21" s="1"/>
  <c r="AA391" i="21"/>
  <c r="BN391" i="21" s="1"/>
  <c r="AB391" i="21"/>
  <c r="BO391" i="21" s="1"/>
  <c r="AC391" i="21"/>
  <c r="BP391" i="21" s="1"/>
  <c r="AD391" i="21"/>
  <c r="BQ391" i="21" s="1"/>
  <c r="AE391" i="21"/>
  <c r="BR391" i="21" s="1"/>
  <c r="B392" i="21"/>
  <c r="C392" i="21"/>
  <c r="D392" i="21"/>
  <c r="E392" i="21"/>
  <c r="F392" i="21"/>
  <c r="G392" i="21"/>
  <c r="H392" i="21"/>
  <c r="I392" i="21"/>
  <c r="J392" i="21"/>
  <c r="AW392" i="21" s="1"/>
  <c r="K392" i="21"/>
  <c r="AX392" i="21" s="1"/>
  <c r="L392" i="21"/>
  <c r="AY392" i="21" s="1"/>
  <c r="M392" i="21"/>
  <c r="AZ392" i="21" s="1"/>
  <c r="N392" i="21"/>
  <c r="O392" i="21"/>
  <c r="BB392" i="21" s="1"/>
  <c r="P392" i="21"/>
  <c r="BC392" i="21" s="1"/>
  <c r="Q392" i="21"/>
  <c r="BD392" i="21" s="1"/>
  <c r="R392" i="21"/>
  <c r="S392" i="21"/>
  <c r="BF392" i="21" s="1"/>
  <c r="T392" i="21"/>
  <c r="BG392" i="21" s="1"/>
  <c r="U392" i="21"/>
  <c r="BH392" i="21" s="1"/>
  <c r="V392" i="21"/>
  <c r="BI392" i="21" s="1"/>
  <c r="W392" i="21"/>
  <c r="BJ392" i="21" s="1"/>
  <c r="X392" i="21"/>
  <c r="BK392" i="21" s="1"/>
  <c r="Y392" i="21"/>
  <c r="BL392" i="21" s="1"/>
  <c r="Z392" i="21"/>
  <c r="BM392" i="21" s="1"/>
  <c r="AA392" i="21"/>
  <c r="BN392" i="21" s="1"/>
  <c r="AB392" i="21"/>
  <c r="BO392" i="21" s="1"/>
  <c r="AC392" i="21"/>
  <c r="BP392" i="21" s="1"/>
  <c r="AD392" i="21"/>
  <c r="BQ392" i="21" s="1"/>
  <c r="AE392" i="21"/>
  <c r="BR392" i="21" s="1"/>
  <c r="B393" i="21"/>
  <c r="C393" i="21"/>
  <c r="D393" i="21"/>
  <c r="E393" i="21"/>
  <c r="F393" i="21"/>
  <c r="G393" i="21"/>
  <c r="H393" i="21"/>
  <c r="I393" i="21"/>
  <c r="J393" i="21"/>
  <c r="AW393" i="21" s="1"/>
  <c r="K393" i="21"/>
  <c r="AX393" i="21" s="1"/>
  <c r="L393" i="21"/>
  <c r="AY393" i="21" s="1"/>
  <c r="M393" i="21"/>
  <c r="AZ393" i="21" s="1"/>
  <c r="N393" i="21"/>
  <c r="O393" i="21"/>
  <c r="BB393" i="21" s="1"/>
  <c r="P393" i="21"/>
  <c r="BC393" i="21" s="1"/>
  <c r="Q393" i="21"/>
  <c r="BD393" i="21" s="1"/>
  <c r="R393" i="21"/>
  <c r="S393" i="21"/>
  <c r="BF393" i="21" s="1"/>
  <c r="T393" i="21"/>
  <c r="BG393" i="21" s="1"/>
  <c r="U393" i="21"/>
  <c r="BH393" i="21" s="1"/>
  <c r="V393" i="21"/>
  <c r="BI393" i="21" s="1"/>
  <c r="W393" i="21"/>
  <c r="BJ393" i="21" s="1"/>
  <c r="X393" i="21"/>
  <c r="BK393" i="21" s="1"/>
  <c r="Y393" i="21"/>
  <c r="BL393" i="21" s="1"/>
  <c r="Z393" i="21"/>
  <c r="BM393" i="21" s="1"/>
  <c r="AA393" i="21"/>
  <c r="BN393" i="21" s="1"/>
  <c r="AB393" i="21"/>
  <c r="BO393" i="21" s="1"/>
  <c r="AC393" i="21"/>
  <c r="BP393" i="21" s="1"/>
  <c r="AD393" i="21"/>
  <c r="BQ393" i="21" s="1"/>
  <c r="AE393" i="21"/>
  <c r="BR393" i="21" s="1"/>
  <c r="B394" i="21"/>
  <c r="C394" i="21"/>
  <c r="D394" i="21"/>
  <c r="E394" i="21"/>
  <c r="F394" i="21"/>
  <c r="G394" i="21"/>
  <c r="H394" i="21"/>
  <c r="I394" i="21"/>
  <c r="J394" i="21"/>
  <c r="AW394" i="21" s="1"/>
  <c r="K394" i="21"/>
  <c r="AX394" i="21" s="1"/>
  <c r="L394" i="21"/>
  <c r="AY394" i="21" s="1"/>
  <c r="M394" i="21"/>
  <c r="AZ394" i="21" s="1"/>
  <c r="N394" i="21"/>
  <c r="O394" i="21"/>
  <c r="BB394" i="21" s="1"/>
  <c r="P394" i="21"/>
  <c r="BC394" i="21" s="1"/>
  <c r="Q394" i="21"/>
  <c r="BD394" i="21" s="1"/>
  <c r="R394" i="21"/>
  <c r="S394" i="21"/>
  <c r="BF394" i="21" s="1"/>
  <c r="T394" i="21"/>
  <c r="BG394" i="21" s="1"/>
  <c r="U394" i="21"/>
  <c r="BH394" i="21" s="1"/>
  <c r="V394" i="21"/>
  <c r="BI394" i="21" s="1"/>
  <c r="W394" i="21"/>
  <c r="BJ394" i="21" s="1"/>
  <c r="X394" i="21"/>
  <c r="BK394" i="21" s="1"/>
  <c r="Y394" i="21"/>
  <c r="BL394" i="21" s="1"/>
  <c r="Z394" i="21"/>
  <c r="BM394" i="21" s="1"/>
  <c r="AA394" i="21"/>
  <c r="BN394" i="21" s="1"/>
  <c r="AB394" i="21"/>
  <c r="BO394" i="21" s="1"/>
  <c r="AC394" i="21"/>
  <c r="BP394" i="21" s="1"/>
  <c r="AD394" i="21"/>
  <c r="BQ394" i="21" s="1"/>
  <c r="AE394" i="21"/>
  <c r="BR394" i="21" s="1"/>
  <c r="B395" i="21"/>
  <c r="C395" i="21"/>
  <c r="D395" i="21"/>
  <c r="E395" i="21"/>
  <c r="F395" i="21"/>
  <c r="G395" i="21"/>
  <c r="H395" i="21"/>
  <c r="I395" i="21"/>
  <c r="J395" i="21"/>
  <c r="AW395" i="21" s="1"/>
  <c r="K395" i="21"/>
  <c r="AX395" i="21" s="1"/>
  <c r="L395" i="21"/>
  <c r="AY395" i="21" s="1"/>
  <c r="M395" i="21"/>
  <c r="AZ395" i="21" s="1"/>
  <c r="N395" i="21"/>
  <c r="O395" i="21"/>
  <c r="BB395" i="21" s="1"/>
  <c r="P395" i="21"/>
  <c r="BC395" i="21" s="1"/>
  <c r="Q395" i="21"/>
  <c r="BD395" i="21" s="1"/>
  <c r="R395" i="21"/>
  <c r="S395" i="21"/>
  <c r="BF395" i="21" s="1"/>
  <c r="T395" i="21"/>
  <c r="BG395" i="21" s="1"/>
  <c r="U395" i="21"/>
  <c r="BH395" i="21" s="1"/>
  <c r="V395" i="21"/>
  <c r="BI395" i="21" s="1"/>
  <c r="W395" i="21"/>
  <c r="BJ395" i="21" s="1"/>
  <c r="X395" i="21"/>
  <c r="BK395" i="21" s="1"/>
  <c r="Y395" i="21"/>
  <c r="BL395" i="21" s="1"/>
  <c r="Z395" i="21"/>
  <c r="BM395" i="21" s="1"/>
  <c r="AA395" i="21"/>
  <c r="BN395" i="21" s="1"/>
  <c r="AB395" i="21"/>
  <c r="BO395" i="21" s="1"/>
  <c r="AC395" i="21"/>
  <c r="BP395" i="21" s="1"/>
  <c r="AD395" i="21"/>
  <c r="BQ395" i="21" s="1"/>
  <c r="AE395" i="21"/>
  <c r="BR395" i="21" s="1"/>
  <c r="B396" i="21"/>
  <c r="C396" i="21"/>
  <c r="D396" i="21"/>
  <c r="E396" i="21"/>
  <c r="F396" i="21"/>
  <c r="G396" i="21"/>
  <c r="H396" i="21"/>
  <c r="I396" i="21"/>
  <c r="J396" i="21"/>
  <c r="AW396" i="21" s="1"/>
  <c r="K396" i="21"/>
  <c r="AX396" i="21" s="1"/>
  <c r="L396" i="21"/>
  <c r="AY396" i="21" s="1"/>
  <c r="M396" i="21"/>
  <c r="AZ396" i="21" s="1"/>
  <c r="N396" i="21"/>
  <c r="O396" i="21"/>
  <c r="BB396" i="21" s="1"/>
  <c r="P396" i="21"/>
  <c r="BC396" i="21" s="1"/>
  <c r="Q396" i="21"/>
  <c r="BD396" i="21" s="1"/>
  <c r="R396" i="21"/>
  <c r="S396" i="21"/>
  <c r="BF396" i="21" s="1"/>
  <c r="T396" i="21"/>
  <c r="BG396" i="21" s="1"/>
  <c r="U396" i="21"/>
  <c r="BH396" i="21" s="1"/>
  <c r="V396" i="21"/>
  <c r="BI396" i="21" s="1"/>
  <c r="W396" i="21"/>
  <c r="BJ396" i="21" s="1"/>
  <c r="X396" i="21"/>
  <c r="BK396" i="21" s="1"/>
  <c r="Y396" i="21"/>
  <c r="BL396" i="21" s="1"/>
  <c r="Z396" i="21"/>
  <c r="BM396" i="21" s="1"/>
  <c r="AA396" i="21"/>
  <c r="BN396" i="21" s="1"/>
  <c r="AB396" i="21"/>
  <c r="BO396" i="21" s="1"/>
  <c r="AC396" i="21"/>
  <c r="BP396" i="21" s="1"/>
  <c r="AD396" i="21"/>
  <c r="BQ396" i="21" s="1"/>
  <c r="AE396" i="21"/>
  <c r="BR396" i="21" s="1"/>
  <c r="B397" i="21"/>
  <c r="C397" i="21"/>
  <c r="D397" i="21"/>
  <c r="E397" i="21"/>
  <c r="F397" i="21"/>
  <c r="G397" i="21"/>
  <c r="H397" i="21"/>
  <c r="I397" i="21"/>
  <c r="J397" i="21"/>
  <c r="AW397" i="21" s="1"/>
  <c r="K397" i="21"/>
  <c r="AX397" i="21" s="1"/>
  <c r="L397" i="21"/>
  <c r="AY397" i="21" s="1"/>
  <c r="M397" i="21"/>
  <c r="AZ397" i="21" s="1"/>
  <c r="N397" i="21"/>
  <c r="O397" i="21"/>
  <c r="BB397" i="21" s="1"/>
  <c r="P397" i="21"/>
  <c r="BC397" i="21" s="1"/>
  <c r="Q397" i="21"/>
  <c r="BD397" i="21" s="1"/>
  <c r="R397" i="21"/>
  <c r="S397" i="21"/>
  <c r="BF397" i="21" s="1"/>
  <c r="T397" i="21"/>
  <c r="BG397" i="21" s="1"/>
  <c r="U397" i="21"/>
  <c r="BH397" i="21" s="1"/>
  <c r="V397" i="21"/>
  <c r="BI397" i="21" s="1"/>
  <c r="W397" i="21"/>
  <c r="BJ397" i="21" s="1"/>
  <c r="X397" i="21"/>
  <c r="BK397" i="21" s="1"/>
  <c r="Y397" i="21"/>
  <c r="BL397" i="21" s="1"/>
  <c r="Z397" i="21"/>
  <c r="BM397" i="21" s="1"/>
  <c r="AA397" i="21"/>
  <c r="BN397" i="21" s="1"/>
  <c r="AB397" i="21"/>
  <c r="BO397" i="21" s="1"/>
  <c r="AC397" i="21"/>
  <c r="BP397" i="21" s="1"/>
  <c r="AD397" i="21"/>
  <c r="BQ397" i="21" s="1"/>
  <c r="AE397" i="21"/>
  <c r="BR397" i="21" s="1"/>
  <c r="B398" i="21"/>
  <c r="C398" i="21"/>
  <c r="D398" i="21"/>
  <c r="E398" i="21"/>
  <c r="F398" i="21"/>
  <c r="G398" i="21"/>
  <c r="H398" i="21"/>
  <c r="I398" i="21"/>
  <c r="J398" i="21"/>
  <c r="AW398" i="21" s="1"/>
  <c r="K398" i="21"/>
  <c r="AX398" i="21" s="1"/>
  <c r="L398" i="21"/>
  <c r="AY398" i="21" s="1"/>
  <c r="M398" i="21"/>
  <c r="AZ398" i="21" s="1"/>
  <c r="N398" i="21"/>
  <c r="O398" i="21"/>
  <c r="BB398" i="21" s="1"/>
  <c r="P398" i="21"/>
  <c r="BC398" i="21" s="1"/>
  <c r="Q398" i="21"/>
  <c r="BD398" i="21" s="1"/>
  <c r="R398" i="21"/>
  <c r="S398" i="21"/>
  <c r="BF398" i="21" s="1"/>
  <c r="T398" i="21"/>
  <c r="BG398" i="21" s="1"/>
  <c r="U398" i="21"/>
  <c r="BH398" i="21" s="1"/>
  <c r="V398" i="21"/>
  <c r="BI398" i="21" s="1"/>
  <c r="W398" i="21"/>
  <c r="BJ398" i="21" s="1"/>
  <c r="X398" i="21"/>
  <c r="BK398" i="21" s="1"/>
  <c r="Y398" i="21"/>
  <c r="BL398" i="21" s="1"/>
  <c r="Z398" i="21"/>
  <c r="BM398" i="21" s="1"/>
  <c r="AA398" i="21"/>
  <c r="BN398" i="21" s="1"/>
  <c r="AB398" i="21"/>
  <c r="BO398" i="21" s="1"/>
  <c r="AC398" i="21"/>
  <c r="BP398" i="21" s="1"/>
  <c r="AD398" i="21"/>
  <c r="BQ398" i="21" s="1"/>
  <c r="AE398" i="21"/>
  <c r="BR398" i="21" s="1"/>
  <c r="B399" i="21"/>
  <c r="C399" i="21"/>
  <c r="D399" i="21"/>
  <c r="E399" i="21"/>
  <c r="F399" i="21"/>
  <c r="G399" i="21"/>
  <c r="H399" i="21"/>
  <c r="I399" i="21"/>
  <c r="J399" i="21"/>
  <c r="AW399" i="21" s="1"/>
  <c r="K399" i="21"/>
  <c r="AX399" i="21" s="1"/>
  <c r="L399" i="21"/>
  <c r="AY399" i="21" s="1"/>
  <c r="M399" i="21"/>
  <c r="AZ399" i="21" s="1"/>
  <c r="N399" i="21"/>
  <c r="O399" i="21"/>
  <c r="BB399" i="21" s="1"/>
  <c r="P399" i="21"/>
  <c r="BC399" i="21" s="1"/>
  <c r="Q399" i="21"/>
  <c r="BD399" i="21" s="1"/>
  <c r="R399" i="21"/>
  <c r="S399" i="21"/>
  <c r="BF399" i="21" s="1"/>
  <c r="T399" i="21"/>
  <c r="BG399" i="21" s="1"/>
  <c r="U399" i="21"/>
  <c r="BH399" i="21" s="1"/>
  <c r="V399" i="21"/>
  <c r="BI399" i="21" s="1"/>
  <c r="W399" i="21"/>
  <c r="BJ399" i="21" s="1"/>
  <c r="X399" i="21"/>
  <c r="BK399" i="21" s="1"/>
  <c r="Y399" i="21"/>
  <c r="BL399" i="21" s="1"/>
  <c r="Z399" i="21"/>
  <c r="BM399" i="21" s="1"/>
  <c r="AA399" i="21"/>
  <c r="BN399" i="21" s="1"/>
  <c r="AB399" i="21"/>
  <c r="BO399" i="21" s="1"/>
  <c r="AC399" i="21"/>
  <c r="BP399" i="21" s="1"/>
  <c r="AD399" i="21"/>
  <c r="BQ399" i="21" s="1"/>
  <c r="AE399" i="21"/>
  <c r="BR399" i="21" s="1"/>
  <c r="B400" i="21"/>
  <c r="C400" i="21"/>
  <c r="D400" i="21"/>
  <c r="E400" i="21"/>
  <c r="F400" i="21"/>
  <c r="G400" i="21"/>
  <c r="H400" i="21"/>
  <c r="I400" i="21"/>
  <c r="J400" i="21"/>
  <c r="AW400" i="21" s="1"/>
  <c r="K400" i="21"/>
  <c r="AX400" i="21" s="1"/>
  <c r="L400" i="21"/>
  <c r="AY400" i="21" s="1"/>
  <c r="M400" i="21"/>
  <c r="AZ400" i="21" s="1"/>
  <c r="N400" i="21"/>
  <c r="O400" i="21"/>
  <c r="BB400" i="21" s="1"/>
  <c r="P400" i="21"/>
  <c r="BC400" i="21" s="1"/>
  <c r="Q400" i="21"/>
  <c r="BD400" i="21" s="1"/>
  <c r="R400" i="21"/>
  <c r="BE400" i="21" s="1"/>
  <c r="S400" i="21"/>
  <c r="BF400" i="21" s="1"/>
  <c r="T400" i="21"/>
  <c r="BG400" i="21" s="1"/>
  <c r="U400" i="21"/>
  <c r="BH400" i="21" s="1"/>
  <c r="V400" i="21"/>
  <c r="BI400" i="21" s="1"/>
  <c r="W400" i="21"/>
  <c r="BJ400" i="21" s="1"/>
  <c r="X400" i="21"/>
  <c r="BK400" i="21" s="1"/>
  <c r="Y400" i="21"/>
  <c r="BL400" i="21" s="1"/>
  <c r="Z400" i="21"/>
  <c r="BM400" i="21" s="1"/>
  <c r="AA400" i="21"/>
  <c r="BN400" i="21" s="1"/>
  <c r="AB400" i="21"/>
  <c r="BO400" i="21" s="1"/>
  <c r="AC400" i="21"/>
  <c r="BP400" i="21" s="1"/>
  <c r="AD400" i="21"/>
  <c r="BQ400" i="21" s="1"/>
  <c r="AE400" i="21"/>
  <c r="BR400" i="21" s="1"/>
  <c r="B401" i="21"/>
  <c r="C401" i="21"/>
  <c r="D401" i="21"/>
  <c r="E401" i="21"/>
  <c r="F401" i="21"/>
  <c r="G401" i="21"/>
  <c r="H401" i="21"/>
  <c r="I401" i="21"/>
  <c r="J401" i="21"/>
  <c r="AW401" i="21" s="1"/>
  <c r="K401" i="21"/>
  <c r="AX401" i="21" s="1"/>
  <c r="L401" i="21"/>
  <c r="AY401" i="21" s="1"/>
  <c r="M401" i="21"/>
  <c r="AZ401" i="21" s="1"/>
  <c r="N401" i="21"/>
  <c r="O401" i="21"/>
  <c r="BB401" i="21" s="1"/>
  <c r="P401" i="21"/>
  <c r="BC401" i="21" s="1"/>
  <c r="Q401" i="21"/>
  <c r="BD401" i="21" s="1"/>
  <c r="R401" i="21"/>
  <c r="BE401" i="21" s="1"/>
  <c r="S401" i="21"/>
  <c r="BF401" i="21" s="1"/>
  <c r="T401" i="21"/>
  <c r="BG401" i="21" s="1"/>
  <c r="U401" i="21"/>
  <c r="BH401" i="21" s="1"/>
  <c r="V401" i="21"/>
  <c r="BI401" i="21" s="1"/>
  <c r="W401" i="21"/>
  <c r="BJ401" i="21" s="1"/>
  <c r="X401" i="21"/>
  <c r="BK401" i="21" s="1"/>
  <c r="Y401" i="21"/>
  <c r="BL401" i="21" s="1"/>
  <c r="Z401" i="21"/>
  <c r="BM401" i="21" s="1"/>
  <c r="AA401" i="21"/>
  <c r="BN401" i="21" s="1"/>
  <c r="AB401" i="21"/>
  <c r="BO401" i="21" s="1"/>
  <c r="AC401" i="21"/>
  <c r="BP401" i="21" s="1"/>
  <c r="AD401" i="21"/>
  <c r="BQ401" i="21" s="1"/>
  <c r="AE401" i="21"/>
  <c r="BR401" i="21" s="1"/>
  <c r="B402" i="21"/>
  <c r="C402" i="21"/>
  <c r="D402" i="21"/>
  <c r="E402" i="21"/>
  <c r="F402" i="21"/>
  <c r="G402" i="21"/>
  <c r="H402" i="21"/>
  <c r="I402" i="21"/>
  <c r="J402" i="21"/>
  <c r="AW402" i="21" s="1"/>
  <c r="K402" i="21"/>
  <c r="AX402" i="21" s="1"/>
  <c r="L402" i="21"/>
  <c r="AY402" i="21" s="1"/>
  <c r="M402" i="21"/>
  <c r="AZ402" i="21" s="1"/>
  <c r="N402" i="21"/>
  <c r="BA402" i="21" s="1"/>
  <c r="O402" i="21"/>
  <c r="BB402" i="21" s="1"/>
  <c r="P402" i="21"/>
  <c r="BC402" i="21" s="1"/>
  <c r="Q402" i="21"/>
  <c r="BD402" i="21" s="1"/>
  <c r="R402" i="21"/>
  <c r="BE402" i="21" s="1"/>
  <c r="S402" i="21"/>
  <c r="BF402" i="21" s="1"/>
  <c r="T402" i="21"/>
  <c r="BG402" i="21" s="1"/>
  <c r="U402" i="21"/>
  <c r="BH402" i="21" s="1"/>
  <c r="V402" i="21"/>
  <c r="BI402" i="21" s="1"/>
  <c r="W402" i="21"/>
  <c r="BJ402" i="21" s="1"/>
  <c r="X402" i="21"/>
  <c r="BK402" i="21" s="1"/>
  <c r="Y402" i="21"/>
  <c r="BL402" i="21" s="1"/>
  <c r="Z402" i="21"/>
  <c r="BM402" i="21" s="1"/>
  <c r="AA402" i="21"/>
  <c r="BN402" i="21" s="1"/>
  <c r="AB402" i="21"/>
  <c r="BO402" i="21" s="1"/>
  <c r="AC402" i="21"/>
  <c r="BP402" i="21" s="1"/>
  <c r="AD402" i="21"/>
  <c r="BQ402" i="21" s="1"/>
  <c r="AE402" i="21"/>
  <c r="BR402" i="21" s="1"/>
  <c r="B403" i="21"/>
  <c r="C403" i="21"/>
  <c r="D403" i="21"/>
  <c r="E403" i="21"/>
  <c r="F403" i="21"/>
  <c r="G403" i="21"/>
  <c r="H403" i="21"/>
  <c r="I403" i="21"/>
  <c r="J403" i="21"/>
  <c r="AW403" i="21" s="1"/>
  <c r="K403" i="21"/>
  <c r="AX403" i="21" s="1"/>
  <c r="L403" i="21"/>
  <c r="AY403" i="21" s="1"/>
  <c r="M403" i="21"/>
  <c r="AZ403" i="21" s="1"/>
  <c r="N403" i="21"/>
  <c r="BA403" i="21" s="1"/>
  <c r="O403" i="21"/>
  <c r="BB403" i="21" s="1"/>
  <c r="P403" i="21"/>
  <c r="BC403" i="21" s="1"/>
  <c r="Q403" i="21"/>
  <c r="BD403" i="21" s="1"/>
  <c r="R403" i="21"/>
  <c r="BE403" i="21" s="1"/>
  <c r="S403" i="21"/>
  <c r="BF403" i="21" s="1"/>
  <c r="T403" i="21"/>
  <c r="BG403" i="21" s="1"/>
  <c r="U403" i="21"/>
  <c r="BH403" i="21" s="1"/>
  <c r="V403" i="21"/>
  <c r="BI403" i="21" s="1"/>
  <c r="W403" i="21"/>
  <c r="BJ403" i="21" s="1"/>
  <c r="X403" i="21"/>
  <c r="BK403" i="21" s="1"/>
  <c r="Y403" i="21"/>
  <c r="BL403" i="21" s="1"/>
  <c r="Z403" i="21"/>
  <c r="BM403" i="21" s="1"/>
  <c r="AA403" i="21"/>
  <c r="BN403" i="21" s="1"/>
  <c r="AB403" i="21"/>
  <c r="BO403" i="21" s="1"/>
  <c r="AC403" i="21"/>
  <c r="BP403" i="21" s="1"/>
  <c r="AD403" i="21"/>
  <c r="BQ403" i="21" s="1"/>
  <c r="AE403" i="21"/>
  <c r="BR403" i="21" s="1"/>
  <c r="B404" i="21"/>
  <c r="C404" i="21"/>
  <c r="D404" i="21"/>
  <c r="E404" i="21"/>
  <c r="F404" i="21"/>
  <c r="G404" i="21"/>
  <c r="H404" i="21"/>
  <c r="I404" i="21"/>
  <c r="J404" i="21"/>
  <c r="AW404" i="21" s="1"/>
  <c r="K404" i="21"/>
  <c r="AX404" i="21" s="1"/>
  <c r="L404" i="21"/>
  <c r="AY404" i="21" s="1"/>
  <c r="M404" i="21"/>
  <c r="AZ404" i="21" s="1"/>
  <c r="N404" i="21"/>
  <c r="BA404" i="21" s="1"/>
  <c r="O404" i="21"/>
  <c r="BB404" i="21" s="1"/>
  <c r="P404" i="21"/>
  <c r="BC404" i="21" s="1"/>
  <c r="Q404" i="21"/>
  <c r="BD404" i="21" s="1"/>
  <c r="R404" i="21"/>
  <c r="BE404" i="21" s="1"/>
  <c r="S404" i="21"/>
  <c r="BF404" i="21" s="1"/>
  <c r="T404" i="21"/>
  <c r="BG404" i="21" s="1"/>
  <c r="U404" i="21"/>
  <c r="BH404" i="21" s="1"/>
  <c r="V404" i="21"/>
  <c r="BI404" i="21" s="1"/>
  <c r="W404" i="21"/>
  <c r="BJ404" i="21" s="1"/>
  <c r="X404" i="21"/>
  <c r="BK404" i="21" s="1"/>
  <c r="Y404" i="21"/>
  <c r="BL404" i="21" s="1"/>
  <c r="Z404" i="21"/>
  <c r="BM404" i="21" s="1"/>
  <c r="AA404" i="21"/>
  <c r="BN404" i="21" s="1"/>
  <c r="AB404" i="21"/>
  <c r="BO404" i="21" s="1"/>
  <c r="AC404" i="21"/>
  <c r="BP404" i="21" s="1"/>
  <c r="AD404" i="21"/>
  <c r="BQ404" i="21" s="1"/>
  <c r="AE404" i="21"/>
  <c r="BR404" i="21" s="1"/>
  <c r="B405" i="21"/>
  <c r="C405" i="21"/>
  <c r="D405" i="21"/>
  <c r="E405" i="21"/>
  <c r="F405" i="21"/>
  <c r="G405" i="21"/>
  <c r="H405" i="21"/>
  <c r="I405" i="21"/>
  <c r="J405" i="21"/>
  <c r="AW405" i="21" s="1"/>
  <c r="K405" i="21"/>
  <c r="AX405" i="21" s="1"/>
  <c r="L405" i="21"/>
  <c r="AY405" i="21" s="1"/>
  <c r="M405" i="21"/>
  <c r="AZ405" i="21" s="1"/>
  <c r="N405" i="21"/>
  <c r="BA405" i="21" s="1"/>
  <c r="O405" i="21"/>
  <c r="BB405" i="21" s="1"/>
  <c r="P405" i="21"/>
  <c r="BC405" i="21" s="1"/>
  <c r="Q405" i="21"/>
  <c r="BD405" i="21" s="1"/>
  <c r="R405" i="21"/>
  <c r="BE405" i="21" s="1"/>
  <c r="S405" i="21"/>
  <c r="BF405" i="21" s="1"/>
  <c r="T405" i="21"/>
  <c r="BG405" i="21" s="1"/>
  <c r="U405" i="21"/>
  <c r="BH405" i="21" s="1"/>
  <c r="V405" i="21"/>
  <c r="BI405" i="21" s="1"/>
  <c r="W405" i="21"/>
  <c r="BJ405" i="21" s="1"/>
  <c r="X405" i="21"/>
  <c r="BK405" i="21" s="1"/>
  <c r="Y405" i="21"/>
  <c r="BL405" i="21" s="1"/>
  <c r="Z405" i="21"/>
  <c r="BM405" i="21" s="1"/>
  <c r="AA405" i="21"/>
  <c r="BN405" i="21" s="1"/>
  <c r="AB405" i="21"/>
  <c r="BO405" i="21" s="1"/>
  <c r="AC405" i="21"/>
  <c r="BP405" i="21" s="1"/>
  <c r="AD405" i="21"/>
  <c r="BQ405" i="21" s="1"/>
  <c r="AE405" i="21"/>
  <c r="BR405" i="21" s="1"/>
  <c r="B406" i="21"/>
  <c r="C406" i="21"/>
  <c r="D406" i="21"/>
  <c r="E406" i="21"/>
  <c r="F406" i="21"/>
  <c r="G406" i="21"/>
  <c r="H406" i="21"/>
  <c r="I406" i="21"/>
  <c r="J406" i="21"/>
  <c r="AW406" i="21" s="1"/>
  <c r="K406" i="21"/>
  <c r="AX406" i="21" s="1"/>
  <c r="L406" i="21"/>
  <c r="AY406" i="21" s="1"/>
  <c r="M406" i="21"/>
  <c r="AZ406" i="21" s="1"/>
  <c r="N406" i="21"/>
  <c r="BA406" i="21" s="1"/>
  <c r="O406" i="21"/>
  <c r="BB406" i="21" s="1"/>
  <c r="P406" i="21"/>
  <c r="BC406" i="21" s="1"/>
  <c r="Q406" i="21"/>
  <c r="BD406" i="21" s="1"/>
  <c r="R406" i="21"/>
  <c r="BE406" i="21" s="1"/>
  <c r="S406" i="21"/>
  <c r="BF406" i="21" s="1"/>
  <c r="T406" i="21"/>
  <c r="BG406" i="21" s="1"/>
  <c r="U406" i="21"/>
  <c r="BH406" i="21" s="1"/>
  <c r="V406" i="21"/>
  <c r="BI406" i="21" s="1"/>
  <c r="W406" i="21"/>
  <c r="BJ406" i="21" s="1"/>
  <c r="X406" i="21"/>
  <c r="BK406" i="21" s="1"/>
  <c r="Y406" i="21"/>
  <c r="BL406" i="21" s="1"/>
  <c r="Z406" i="21"/>
  <c r="BM406" i="21" s="1"/>
  <c r="AA406" i="21"/>
  <c r="BN406" i="21" s="1"/>
  <c r="AB406" i="21"/>
  <c r="BO406" i="21" s="1"/>
  <c r="AC406" i="21"/>
  <c r="BP406" i="21" s="1"/>
  <c r="AD406" i="21"/>
  <c r="BQ406" i="21" s="1"/>
  <c r="AE406" i="21"/>
  <c r="BR406" i="21" s="1"/>
  <c r="B407" i="21"/>
  <c r="C407" i="21"/>
  <c r="D407" i="21"/>
  <c r="E407" i="21"/>
  <c r="F407" i="21"/>
  <c r="G407" i="21"/>
  <c r="H407" i="21"/>
  <c r="I407" i="21"/>
  <c r="J407" i="21"/>
  <c r="AW407" i="21" s="1"/>
  <c r="K407" i="21"/>
  <c r="AX407" i="21" s="1"/>
  <c r="L407" i="21"/>
  <c r="AY407" i="21" s="1"/>
  <c r="M407" i="21"/>
  <c r="AZ407" i="21" s="1"/>
  <c r="N407" i="21"/>
  <c r="BA407" i="21" s="1"/>
  <c r="O407" i="21"/>
  <c r="BB407" i="21" s="1"/>
  <c r="P407" i="21"/>
  <c r="BC407" i="21" s="1"/>
  <c r="Q407" i="21"/>
  <c r="BD407" i="21" s="1"/>
  <c r="R407" i="21"/>
  <c r="BE407" i="21" s="1"/>
  <c r="S407" i="21"/>
  <c r="BF407" i="21" s="1"/>
  <c r="T407" i="21"/>
  <c r="BG407" i="21" s="1"/>
  <c r="U407" i="21"/>
  <c r="BH407" i="21" s="1"/>
  <c r="V407" i="21"/>
  <c r="BI407" i="21" s="1"/>
  <c r="W407" i="21"/>
  <c r="BJ407" i="21" s="1"/>
  <c r="X407" i="21"/>
  <c r="BK407" i="21" s="1"/>
  <c r="Y407" i="21"/>
  <c r="BL407" i="21" s="1"/>
  <c r="Z407" i="21"/>
  <c r="BM407" i="21" s="1"/>
  <c r="AA407" i="21"/>
  <c r="BN407" i="21" s="1"/>
  <c r="AB407" i="21"/>
  <c r="BO407" i="21" s="1"/>
  <c r="AC407" i="21"/>
  <c r="BP407" i="21" s="1"/>
  <c r="AD407" i="21"/>
  <c r="BQ407" i="21" s="1"/>
  <c r="AE407" i="21"/>
  <c r="BR407" i="21" s="1"/>
  <c r="B408" i="21"/>
  <c r="C408" i="21"/>
  <c r="D408" i="21"/>
  <c r="E408" i="21"/>
  <c r="F408" i="21"/>
  <c r="G408" i="21"/>
  <c r="H408" i="21"/>
  <c r="I408" i="21"/>
  <c r="J408" i="21"/>
  <c r="AW408" i="21" s="1"/>
  <c r="K408" i="21"/>
  <c r="AX408" i="21" s="1"/>
  <c r="L408" i="21"/>
  <c r="AY408" i="21" s="1"/>
  <c r="M408" i="21"/>
  <c r="AZ408" i="21" s="1"/>
  <c r="N408" i="21"/>
  <c r="BA408" i="21" s="1"/>
  <c r="O408" i="21"/>
  <c r="BB408" i="21" s="1"/>
  <c r="P408" i="21"/>
  <c r="BC408" i="21" s="1"/>
  <c r="Q408" i="21"/>
  <c r="BD408" i="21" s="1"/>
  <c r="R408" i="21"/>
  <c r="BE408" i="21" s="1"/>
  <c r="S408" i="21"/>
  <c r="BF408" i="21" s="1"/>
  <c r="T408" i="21"/>
  <c r="BG408" i="21" s="1"/>
  <c r="U408" i="21"/>
  <c r="BH408" i="21" s="1"/>
  <c r="V408" i="21"/>
  <c r="BI408" i="21" s="1"/>
  <c r="W408" i="21"/>
  <c r="BJ408" i="21" s="1"/>
  <c r="X408" i="21"/>
  <c r="BK408" i="21" s="1"/>
  <c r="Y408" i="21"/>
  <c r="BL408" i="21" s="1"/>
  <c r="Z408" i="21"/>
  <c r="BM408" i="21" s="1"/>
  <c r="AA408" i="21"/>
  <c r="BN408" i="21" s="1"/>
  <c r="AB408" i="21"/>
  <c r="BO408" i="21" s="1"/>
  <c r="AC408" i="21"/>
  <c r="BP408" i="21" s="1"/>
  <c r="AD408" i="21"/>
  <c r="BQ408" i="21" s="1"/>
  <c r="AE408" i="21"/>
  <c r="BR408" i="21" s="1"/>
  <c r="B409" i="21"/>
  <c r="C409" i="21"/>
  <c r="D409" i="21"/>
  <c r="E409" i="21"/>
  <c r="F409" i="21"/>
  <c r="G409" i="21"/>
  <c r="H409" i="21"/>
  <c r="I409" i="21"/>
  <c r="J409" i="21"/>
  <c r="AW409" i="21" s="1"/>
  <c r="K409" i="21"/>
  <c r="AX409" i="21" s="1"/>
  <c r="L409" i="21"/>
  <c r="AY409" i="21" s="1"/>
  <c r="M409" i="21"/>
  <c r="AZ409" i="21" s="1"/>
  <c r="N409" i="21"/>
  <c r="BA409" i="21" s="1"/>
  <c r="O409" i="21"/>
  <c r="BB409" i="21" s="1"/>
  <c r="P409" i="21"/>
  <c r="BC409" i="21" s="1"/>
  <c r="Q409" i="21"/>
  <c r="BD409" i="21" s="1"/>
  <c r="R409" i="21"/>
  <c r="BE409" i="21" s="1"/>
  <c r="S409" i="21"/>
  <c r="BF409" i="21" s="1"/>
  <c r="T409" i="21"/>
  <c r="BG409" i="21" s="1"/>
  <c r="U409" i="21"/>
  <c r="BH409" i="21" s="1"/>
  <c r="V409" i="21"/>
  <c r="BI409" i="21" s="1"/>
  <c r="W409" i="21"/>
  <c r="BJ409" i="21" s="1"/>
  <c r="X409" i="21"/>
  <c r="BK409" i="21" s="1"/>
  <c r="Y409" i="21"/>
  <c r="BL409" i="21" s="1"/>
  <c r="Z409" i="21"/>
  <c r="BM409" i="21" s="1"/>
  <c r="AA409" i="21"/>
  <c r="BN409" i="21" s="1"/>
  <c r="AB409" i="21"/>
  <c r="BO409" i="21" s="1"/>
  <c r="AC409" i="21"/>
  <c r="BP409" i="21" s="1"/>
  <c r="AD409" i="21"/>
  <c r="BQ409" i="21" s="1"/>
  <c r="AE409" i="21"/>
  <c r="BR409" i="21" s="1"/>
  <c r="B410" i="21"/>
  <c r="C410" i="21"/>
  <c r="D410" i="21"/>
  <c r="E410" i="21"/>
  <c r="F410" i="21"/>
  <c r="G410" i="21"/>
  <c r="H410" i="21"/>
  <c r="I410" i="21"/>
  <c r="J410" i="21"/>
  <c r="AW410" i="21" s="1"/>
  <c r="K410" i="21"/>
  <c r="AX410" i="21" s="1"/>
  <c r="L410" i="21"/>
  <c r="AY410" i="21" s="1"/>
  <c r="M410" i="21"/>
  <c r="AZ410" i="21" s="1"/>
  <c r="N410" i="21"/>
  <c r="BA410" i="21" s="1"/>
  <c r="O410" i="21"/>
  <c r="BB410" i="21" s="1"/>
  <c r="P410" i="21"/>
  <c r="BC410" i="21" s="1"/>
  <c r="Q410" i="21"/>
  <c r="BD410" i="21" s="1"/>
  <c r="R410" i="21"/>
  <c r="BE410" i="21" s="1"/>
  <c r="S410" i="21"/>
  <c r="BF410" i="21" s="1"/>
  <c r="T410" i="21"/>
  <c r="BG410" i="21" s="1"/>
  <c r="U410" i="21"/>
  <c r="BH410" i="21" s="1"/>
  <c r="V410" i="21"/>
  <c r="BI410" i="21" s="1"/>
  <c r="W410" i="21"/>
  <c r="BJ410" i="21" s="1"/>
  <c r="X410" i="21"/>
  <c r="BK410" i="21" s="1"/>
  <c r="Y410" i="21"/>
  <c r="BL410" i="21" s="1"/>
  <c r="Z410" i="21"/>
  <c r="BM410" i="21" s="1"/>
  <c r="AA410" i="21"/>
  <c r="BN410" i="21" s="1"/>
  <c r="AB410" i="21"/>
  <c r="BO410" i="21" s="1"/>
  <c r="AC410" i="21"/>
  <c r="BP410" i="21" s="1"/>
  <c r="AD410" i="21"/>
  <c r="BQ410" i="21" s="1"/>
  <c r="AE410" i="21"/>
  <c r="BR410" i="21" s="1"/>
  <c r="B411" i="21"/>
  <c r="C411" i="21"/>
  <c r="D411" i="21"/>
  <c r="E411" i="21"/>
  <c r="F411" i="21"/>
  <c r="G411" i="21"/>
  <c r="H411" i="21"/>
  <c r="I411" i="21"/>
  <c r="J411" i="21"/>
  <c r="AW411" i="21" s="1"/>
  <c r="K411" i="21"/>
  <c r="AX411" i="21" s="1"/>
  <c r="L411" i="21"/>
  <c r="AY411" i="21" s="1"/>
  <c r="M411" i="21"/>
  <c r="AZ411" i="21" s="1"/>
  <c r="N411" i="21"/>
  <c r="BA411" i="21" s="1"/>
  <c r="O411" i="21"/>
  <c r="BB411" i="21" s="1"/>
  <c r="P411" i="21"/>
  <c r="BC411" i="21" s="1"/>
  <c r="Q411" i="21"/>
  <c r="BD411" i="21" s="1"/>
  <c r="R411" i="21"/>
  <c r="BE411" i="21" s="1"/>
  <c r="S411" i="21"/>
  <c r="BF411" i="21" s="1"/>
  <c r="T411" i="21"/>
  <c r="BG411" i="21" s="1"/>
  <c r="U411" i="21"/>
  <c r="BH411" i="21" s="1"/>
  <c r="V411" i="21"/>
  <c r="BI411" i="21" s="1"/>
  <c r="W411" i="21"/>
  <c r="BJ411" i="21" s="1"/>
  <c r="X411" i="21"/>
  <c r="BK411" i="21" s="1"/>
  <c r="Y411" i="21"/>
  <c r="BL411" i="21" s="1"/>
  <c r="Z411" i="21"/>
  <c r="BM411" i="21" s="1"/>
  <c r="AA411" i="21"/>
  <c r="BN411" i="21" s="1"/>
  <c r="AB411" i="21"/>
  <c r="BO411" i="21" s="1"/>
  <c r="AC411" i="21"/>
  <c r="BP411" i="21" s="1"/>
  <c r="AD411" i="21"/>
  <c r="BQ411" i="21" s="1"/>
  <c r="AE411" i="21"/>
  <c r="BR411" i="21" s="1"/>
  <c r="B412" i="21"/>
  <c r="C412" i="21"/>
  <c r="D412" i="21"/>
  <c r="E412" i="21"/>
  <c r="F412" i="21"/>
  <c r="G412" i="21"/>
  <c r="H412" i="21"/>
  <c r="I412" i="21"/>
  <c r="J412" i="21"/>
  <c r="AW412" i="21" s="1"/>
  <c r="K412" i="21"/>
  <c r="AX412" i="21" s="1"/>
  <c r="L412" i="21"/>
  <c r="AY412" i="21" s="1"/>
  <c r="M412" i="21"/>
  <c r="AZ412" i="21" s="1"/>
  <c r="N412" i="21"/>
  <c r="BA412" i="21" s="1"/>
  <c r="O412" i="21"/>
  <c r="BB412" i="21" s="1"/>
  <c r="P412" i="21"/>
  <c r="BC412" i="21" s="1"/>
  <c r="Q412" i="21"/>
  <c r="BD412" i="21" s="1"/>
  <c r="R412" i="21"/>
  <c r="BE412" i="21" s="1"/>
  <c r="S412" i="21"/>
  <c r="BF412" i="21" s="1"/>
  <c r="T412" i="21"/>
  <c r="BG412" i="21" s="1"/>
  <c r="U412" i="21"/>
  <c r="BH412" i="21" s="1"/>
  <c r="V412" i="21"/>
  <c r="BI412" i="21" s="1"/>
  <c r="W412" i="21"/>
  <c r="BJ412" i="21" s="1"/>
  <c r="X412" i="21"/>
  <c r="BK412" i="21" s="1"/>
  <c r="Y412" i="21"/>
  <c r="BL412" i="21" s="1"/>
  <c r="Z412" i="21"/>
  <c r="BM412" i="21" s="1"/>
  <c r="AA412" i="21"/>
  <c r="BN412" i="21" s="1"/>
  <c r="AB412" i="21"/>
  <c r="BO412" i="21" s="1"/>
  <c r="AC412" i="21"/>
  <c r="BP412" i="21" s="1"/>
  <c r="AD412" i="21"/>
  <c r="BQ412" i="21" s="1"/>
  <c r="AE412" i="21"/>
  <c r="BR412" i="21" s="1"/>
  <c r="B413" i="21"/>
  <c r="C413" i="21"/>
  <c r="D413" i="21"/>
  <c r="E413" i="21"/>
  <c r="F413" i="21"/>
  <c r="G413" i="21"/>
  <c r="H413" i="21"/>
  <c r="I413" i="21"/>
  <c r="J413" i="21"/>
  <c r="AW413" i="21" s="1"/>
  <c r="K413" i="21"/>
  <c r="AX413" i="21" s="1"/>
  <c r="L413" i="21"/>
  <c r="AY413" i="21" s="1"/>
  <c r="M413" i="21"/>
  <c r="AZ413" i="21" s="1"/>
  <c r="N413" i="21"/>
  <c r="BA413" i="21" s="1"/>
  <c r="O413" i="21"/>
  <c r="BB413" i="21" s="1"/>
  <c r="P413" i="21"/>
  <c r="BC413" i="21" s="1"/>
  <c r="Q413" i="21"/>
  <c r="BD413" i="21" s="1"/>
  <c r="R413" i="21"/>
  <c r="BE413" i="21" s="1"/>
  <c r="S413" i="21"/>
  <c r="BF413" i="21" s="1"/>
  <c r="T413" i="21"/>
  <c r="BG413" i="21" s="1"/>
  <c r="U413" i="21"/>
  <c r="BH413" i="21" s="1"/>
  <c r="V413" i="21"/>
  <c r="BI413" i="21" s="1"/>
  <c r="W413" i="21"/>
  <c r="BJ413" i="21" s="1"/>
  <c r="X413" i="21"/>
  <c r="BK413" i="21" s="1"/>
  <c r="Y413" i="21"/>
  <c r="BL413" i="21" s="1"/>
  <c r="Z413" i="21"/>
  <c r="BM413" i="21" s="1"/>
  <c r="AA413" i="21"/>
  <c r="BN413" i="21" s="1"/>
  <c r="AB413" i="21"/>
  <c r="BO413" i="21" s="1"/>
  <c r="AC413" i="21"/>
  <c r="BP413" i="21" s="1"/>
  <c r="AD413" i="21"/>
  <c r="BQ413" i="21" s="1"/>
  <c r="AE413" i="21"/>
  <c r="BR413" i="21" s="1"/>
  <c r="B414" i="21"/>
  <c r="C414" i="21"/>
  <c r="D414" i="21"/>
  <c r="E414" i="21"/>
  <c r="F414" i="21"/>
  <c r="G414" i="21"/>
  <c r="H414" i="21"/>
  <c r="I414" i="21"/>
  <c r="J414" i="21"/>
  <c r="AW414" i="21" s="1"/>
  <c r="K414" i="21"/>
  <c r="AX414" i="21" s="1"/>
  <c r="L414" i="21"/>
  <c r="AY414" i="21" s="1"/>
  <c r="M414" i="21"/>
  <c r="AZ414" i="21" s="1"/>
  <c r="N414" i="21"/>
  <c r="BA414" i="21" s="1"/>
  <c r="O414" i="21"/>
  <c r="BB414" i="21" s="1"/>
  <c r="P414" i="21"/>
  <c r="BC414" i="21" s="1"/>
  <c r="Q414" i="21"/>
  <c r="BD414" i="21" s="1"/>
  <c r="R414" i="21"/>
  <c r="BE414" i="21" s="1"/>
  <c r="S414" i="21"/>
  <c r="BF414" i="21" s="1"/>
  <c r="T414" i="21"/>
  <c r="BG414" i="21" s="1"/>
  <c r="U414" i="21"/>
  <c r="BH414" i="21" s="1"/>
  <c r="V414" i="21"/>
  <c r="BI414" i="21" s="1"/>
  <c r="W414" i="21"/>
  <c r="BJ414" i="21" s="1"/>
  <c r="X414" i="21"/>
  <c r="BK414" i="21" s="1"/>
  <c r="Y414" i="21"/>
  <c r="BL414" i="21" s="1"/>
  <c r="Z414" i="21"/>
  <c r="BM414" i="21" s="1"/>
  <c r="AA414" i="21"/>
  <c r="BN414" i="21" s="1"/>
  <c r="AB414" i="21"/>
  <c r="BO414" i="21" s="1"/>
  <c r="AC414" i="21"/>
  <c r="BP414" i="21" s="1"/>
  <c r="AD414" i="21"/>
  <c r="BQ414" i="21" s="1"/>
  <c r="AE414" i="21"/>
  <c r="BR414" i="21" s="1"/>
  <c r="B415" i="21"/>
  <c r="C415" i="21"/>
  <c r="D415" i="21"/>
  <c r="E415" i="21"/>
  <c r="F415" i="21"/>
  <c r="G415" i="21"/>
  <c r="H415" i="21"/>
  <c r="I415" i="21"/>
  <c r="J415" i="21"/>
  <c r="AW415" i="21" s="1"/>
  <c r="K415" i="21"/>
  <c r="AX415" i="21" s="1"/>
  <c r="L415" i="21"/>
  <c r="AY415" i="21" s="1"/>
  <c r="M415" i="21"/>
  <c r="AZ415" i="21" s="1"/>
  <c r="N415" i="21"/>
  <c r="BA415" i="21" s="1"/>
  <c r="O415" i="21"/>
  <c r="BB415" i="21" s="1"/>
  <c r="P415" i="21"/>
  <c r="BC415" i="21" s="1"/>
  <c r="Q415" i="21"/>
  <c r="BD415" i="21" s="1"/>
  <c r="R415" i="21"/>
  <c r="BE415" i="21" s="1"/>
  <c r="S415" i="21"/>
  <c r="BF415" i="21" s="1"/>
  <c r="T415" i="21"/>
  <c r="BG415" i="21" s="1"/>
  <c r="U415" i="21"/>
  <c r="BH415" i="21" s="1"/>
  <c r="V415" i="21"/>
  <c r="BI415" i="21" s="1"/>
  <c r="W415" i="21"/>
  <c r="BJ415" i="21" s="1"/>
  <c r="X415" i="21"/>
  <c r="BK415" i="21" s="1"/>
  <c r="Y415" i="21"/>
  <c r="BL415" i="21" s="1"/>
  <c r="Z415" i="21"/>
  <c r="BM415" i="21" s="1"/>
  <c r="AA415" i="21"/>
  <c r="BN415" i="21" s="1"/>
  <c r="AB415" i="21"/>
  <c r="BO415" i="21" s="1"/>
  <c r="AC415" i="21"/>
  <c r="BP415" i="21" s="1"/>
  <c r="AD415" i="21"/>
  <c r="BQ415" i="21" s="1"/>
  <c r="AE415" i="21"/>
  <c r="BR415" i="21" s="1"/>
  <c r="B416" i="21"/>
  <c r="C416" i="21"/>
  <c r="D416" i="21"/>
  <c r="E416" i="21"/>
  <c r="F416" i="21"/>
  <c r="G416" i="21"/>
  <c r="H416" i="21"/>
  <c r="I416" i="21"/>
  <c r="J416" i="21"/>
  <c r="AW416" i="21" s="1"/>
  <c r="K416" i="21"/>
  <c r="AX416" i="21" s="1"/>
  <c r="L416" i="21"/>
  <c r="AY416" i="21" s="1"/>
  <c r="M416" i="21"/>
  <c r="AZ416" i="21" s="1"/>
  <c r="N416" i="21"/>
  <c r="BA416" i="21" s="1"/>
  <c r="O416" i="21"/>
  <c r="BB416" i="21" s="1"/>
  <c r="P416" i="21"/>
  <c r="BC416" i="21" s="1"/>
  <c r="Q416" i="21"/>
  <c r="BD416" i="21" s="1"/>
  <c r="R416" i="21"/>
  <c r="BE416" i="21" s="1"/>
  <c r="S416" i="21"/>
  <c r="BF416" i="21" s="1"/>
  <c r="T416" i="21"/>
  <c r="BG416" i="21" s="1"/>
  <c r="U416" i="21"/>
  <c r="BH416" i="21" s="1"/>
  <c r="V416" i="21"/>
  <c r="BI416" i="21" s="1"/>
  <c r="W416" i="21"/>
  <c r="BJ416" i="21" s="1"/>
  <c r="X416" i="21"/>
  <c r="BK416" i="21" s="1"/>
  <c r="Y416" i="21"/>
  <c r="BL416" i="21" s="1"/>
  <c r="Z416" i="21"/>
  <c r="BM416" i="21" s="1"/>
  <c r="AA416" i="21"/>
  <c r="BN416" i="21" s="1"/>
  <c r="AB416" i="21"/>
  <c r="BO416" i="21" s="1"/>
  <c r="AC416" i="21"/>
  <c r="BP416" i="21" s="1"/>
  <c r="AD416" i="21"/>
  <c r="BQ416" i="21" s="1"/>
  <c r="AE416" i="21"/>
  <c r="BR416" i="21" s="1"/>
  <c r="B417" i="21"/>
  <c r="C417" i="21"/>
  <c r="D417" i="21"/>
  <c r="E417" i="21"/>
  <c r="F417" i="21"/>
  <c r="G417" i="21"/>
  <c r="H417" i="21"/>
  <c r="I417" i="21"/>
  <c r="J417" i="21"/>
  <c r="AW417" i="21" s="1"/>
  <c r="K417" i="21"/>
  <c r="AX417" i="21" s="1"/>
  <c r="L417" i="21"/>
  <c r="AY417" i="21" s="1"/>
  <c r="M417" i="21"/>
  <c r="AZ417" i="21" s="1"/>
  <c r="N417" i="21"/>
  <c r="BA417" i="21" s="1"/>
  <c r="O417" i="21"/>
  <c r="BB417" i="21" s="1"/>
  <c r="P417" i="21"/>
  <c r="BC417" i="21" s="1"/>
  <c r="Q417" i="21"/>
  <c r="BD417" i="21" s="1"/>
  <c r="R417" i="21"/>
  <c r="BE417" i="21" s="1"/>
  <c r="S417" i="21"/>
  <c r="BF417" i="21" s="1"/>
  <c r="T417" i="21"/>
  <c r="BG417" i="21" s="1"/>
  <c r="U417" i="21"/>
  <c r="BH417" i="21" s="1"/>
  <c r="V417" i="21"/>
  <c r="BI417" i="21" s="1"/>
  <c r="W417" i="21"/>
  <c r="BJ417" i="21" s="1"/>
  <c r="X417" i="21"/>
  <c r="BK417" i="21" s="1"/>
  <c r="Y417" i="21"/>
  <c r="BL417" i="21" s="1"/>
  <c r="Z417" i="21"/>
  <c r="BM417" i="21" s="1"/>
  <c r="AA417" i="21"/>
  <c r="BN417" i="21" s="1"/>
  <c r="AB417" i="21"/>
  <c r="BO417" i="21" s="1"/>
  <c r="AC417" i="21"/>
  <c r="BP417" i="21" s="1"/>
  <c r="AD417" i="21"/>
  <c r="BQ417" i="21" s="1"/>
  <c r="AE417" i="21"/>
  <c r="BR417" i="21" s="1"/>
  <c r="B418" i="21"/>
  <c r="C418" i="21"/>
  <c r="D418" i="21"/>
  <c r="E418" i="21"/>
  <c r="F418" i="21"/>
  <c r="G418" i="21"/>
  <c r="H418" i="21"/>
  <c r="I418" i="21"/>
  <c r="J418" i="21"/>
  <c r="AW418" i="21" s="1"/>
  <c r="K418" i="21"/>
  <c r="AX418" i="21" s="1"/>
  <c r="L418" i="21"/>
  <c r="AY418" i="21" s="1"/>
  <c r="M418" i="21"/>
  <c r="AZ418" i="21" s="1"/>
  <c r="N418" i="21"/>
  <c r="BA418" i="21" s="1"/>
  <c r="O418" i="21"/>
  <c r="BB418" i="21" s="1"/>
  <c r="P418" i="21"/>
  <c r="BC418" i="21" s="1"/>
  <c r="Q418" i="21"/>
  <c r="BD418" i="21" s="1"/>
  <c r="R418" i="21"/>
  <c r="BE418" i="21" s="1"/>
  <c r="S418" i="21"/>
  <c r="BF418" i="21" s="1"/>
  <c r="T418" i="21"/>
  <c r="BG418" i="21" s="1"/>
  <c r="U418" i="21"/>
  <c r="BH418" i="21" s="1"/>
  <c r="V418" i="21"/>
  <c r="BI418" i="21" s="1"/>
  <c r="W418" i="21"/>
  <c r="BJ418" i="21" s="1"/>
  <c r="X418" i="21"/>
  <c r="BK418" i="21" s="1"/>
  <c r="Y418" i="21"/>
  <c r="BL418" i="21" s="1"/>
  <c r="Z418" i="21"/>
  <c r="BM418" i="21" s="1"/>
  <c r="AA418" i="21"/>
  <c r="BN418" i="21" s="1"/>
  <c r="AB418" i="21"/>
  <c r="BO418" i="21" s="1"/>
  <c r="AC418" i="21"/>
  <c r="BP418" i="21" s="1"/>
  <c r="AD418" i="21"/>
  <c r="BQ418" i="21" s="1"/>
  <c r="AE418" i="21"/>
  <c r="BR418" i="21" s="1"/>
  <c r="B419" i="21"/>
  <c r="C419" i="21"/>
  <c r="D419" i="21"/>
  <c r="E419" i="21"/>
  <c r="F419" i="21"/>
  <c r="G419" i="21"/>
  <c r="H419" i="21"/>
  <c r="I419" i="21"/>
  <c r="J419" i="21"/>
  <c r="AW419" i="21" s="1"/>
  <c r="K419" i="21"/>
  <c r="AX419" i="21" s="1"/>
  <c r="L419" i="21"/>
  <c r="AY419" i="21" s="1"/>
  <c r="M419" i="21"/>
  <c r="AZ419" i="21" s="1"/>
  <c r="N419" i="21"/>
  <c r="BA419" i="21" s="1"/>
  <c r="O419" i="21"/>
  <c r="BB419" i="21" s="1"/>
  <c r="P419" i="21"/>
  <c r="BC419" i="21" s="1"/>
  <c r="Q419" i="21"/>
  <c r="BD419" i="21" s="1"/>
  <c r="R419" i="21"/>
  <c r="BE419" i="21" s="1"/>
  <c r="S419" i="21"/>
  <c r="BF419" i="21" s="1"/>
  <c r="T419" i="21"/>
  <c r="BG419" i="21" s="1"/>
  <c r="U419" i="21"/>
  <c r="BH419" i="21" s="1"/>
  <c r="V419" i="21"/>
  <c r="BI419" i="21" s="1"/>
  <c r="W419" i="21"/>
  <c r="BJ419" i="21" s="1"/>
  <c r="X419" i="21"/>
  <c r="BK419" i="21" s="1"/>
  <c r="Y419" i="21"/>
  <c r="BL419" i="21" s="1"/>
  <c r="Z419" i="21"/>
  <c r="BM419" i="21" s="1"/>
  <c r="AA419" i="21"/>
  <c r="BN419" i="21" s="1"/>
  <c r="AB419" i="21"/>
  <c r="BO419" i="21" s="1"/>
  <c r="AC419" i="21"/>
  <c r="BP419" i="21" s="1"/>
  <c r="AD419" i="21"/>
  <c r="BQ419" i="21" s="1"/>
  <c r="AE419" i="21"/>
  <c r="BR419" i="21" s="1"/>
  <c r="B420" i="21"/>
  <c r="C420" i="21"/>
  <c r="D420" i="21"/>
  <c r="E420" i="21"/>
  <c r="F420" i="21"/>
  <c r="G420" i="21"/>
  <c r="H420" i="21"/>
  <c r="I420" i="21"/>
  <c r="J420" i="21"/>
  <c r="AW420" i="21" s="1"/>
  <c r="K420" i="21"/>
  <c r="AX420" i="21" s="1"/>
  <c r="L420" i="21"/>
  <c r="AY420" i="21" s="1"/>
  <c r="M420" i="21"/>
  <c r="AZ420" i="21" s="1"/>
  <c r="N420" i="21"/>
  <c r="BA420" i="21" s="1"/>
  <c r="O420" i="21"/>
  <c r="BB420" i="21" s="1"/>
  <c r="P420" i="21"/>
  <c r="BC420" i="21" s="1"/>
  <c r="Q420" i="21"/>
  <c r="BD420" i="21" s="1"/>
  <c r="R420" i="21"/>
  <c r="BE420" i="21" s="1"/>
  <c r="S420" i="21"/>
  <c r="BF420" i="21" s="1"/>
  <c r="T420" i="21"/>
  <c r="BG420" i="21" s="1"/>
  <c r="U420" i="21"/>
  <c r="BH420" i="21" s="1"/>
  <c r="V420" i="21"/>
  <c r="BI420" i="21" s="1"/>
  <c r="W420" i="21"/>
  <c r="BJ420" i="21" s="1"/>
  <c r="X420" i="21"/>
  <c r="BK420" i="21" s="1"/>
  <c r="Y420" i="21"/>
  <c r="BL420" i="21" s="1"/>
  <c r="Z420" i="21"/>
  <c r="BM420" i="21" s="1"/>
  <c r="AA420" i="21"/>
  <c r="BN420" i="21" s="1"/>
  <c r="AB420" i="21"/>
  <c r="BO420" i="21" s="1"/>
  <c r="AC420" i="21"/>
  <c r="BP420" i="21" s="1"/>
  <c r="AD420" i="21"/>
  <c r="BQ420" i="21" s="1"/>
  <c r="AE420" i="21"/>
  <c r="BR420" i="21" s="1"/>
  <c r="B421" i="21"/>
  <c r="C421" i="21"/>
  <c r="D421" i="21"/>
  <c r="E421" i="21"/>
  <c r="F421" i="21"/>
  <c r="G421" i="21"/>
  <c r="H421" i="21"/>
  <c r="I421" i="21"/>
  <c r="J421" i="21"/>
  <c r="AW421" i="21" s="1"/>
  <c r="K421" i="21"/>
  <c r="AX421" i="21" s="1"/>
  <c r="L421" i="21"/>
  <c r="AY421" i="21" s="1"/>
  <c r="M421" i="21"/>
  <c r="AZ421" i="21" s="1"/>
  <c r="N421" i="21"/>
  <c r="BA421" i="21" s="1"/>
  <c r="O421" i="21"/>
  <c r="BB421" i="21" s="1"/>
  <c r="P421" i="21"/>
  <c r="BC421" i="21" s="1"/>
  <c r="Q421" i="21"/>
  <c r="BD421" i="21" s="1"/>
  <c r="R421" i="21"/>
  <c r="BE421" i="21" s="1"/>
  <c r="S421" i="21"/>
  <c r="BF421" i="21" s="1"/>
  <c r="T421" i="21"/>
  <c r="BG421" i="21" s="1"/>
  <c r="U421" i="21"/>
  <c r="BH421" i="21" s="1"/>
  <c r="V421" i="21"/>
  <c r="BI421" i="21" s="1"/>
  <c r="W421" i="21"/>
  <c r="BJ421" i="21" s="1"/>
  <c r="X421" i="21"/>
  <c r="BK421" i="21" s="1"/>
  <c r="Y421" i="21"/>
  <c r="BL421" i="21" s="1"/>
  <c r="Z421" i="21"/>
  <c r="BM421" i="21" s="1"/>
  <c r="AA421" i="21"/>
  <c r="BN421" i="21" s="1"/>
  <c r="AB421" i="21"/>
  <c r="BO421" i="21" s="1"/>
  <c r="AC421" i="21"/>
  <c r="BP421" i="21" s="1"/>
  <c r="AD421" i="21"/>
  <c r="BQ421" i="21" s="1"/>
  <c r="AE421" i="21"/>
  <c r="BR421" i="21" s="1"/>
  <c r="B422" i="21"/>
  <c r="C422" i="21"/>
  <c r="D422" i="21"/>
  <c r="E422" i="21"/>
  <c r="F422" i="21"/>
  <c r="G422" i="21"/>
  <c r="H422" i="21"/>
  <c r="I422" i="21"/>
  <c r="J422" i="21"/>
  <c r="AW422" i="21" s="1"/>
  <c r="K422" i="21"/>
  <c r="AX422" i="21" s="1"/>
  <c r="L422" i="21"/>
  <c r="AY422" i="21" s="1"/>
  <c r="M422" i="21"/>
  <c r="AZ422" i="21" s="1"/>
  <c r="N422" i="21"/>
  <c r="BA422" i="21" s="1"/>
  <c r="O422" i="21"/>
  <c r="BB422" i="21" s="1"/>
  <c r="P422" i="21"/>
  <c r="BC422" i="21" s="1"/>
  <c r="Q422" i="21"/>
  <c r="BD422" i="21" s="1"/>
  <c r="R422" i="21"/>
  <c r="BE422" i="21" s="1"/>
  <c r="S422" i="21"/>
  <c r="BF422" i="21" s="1"/>
  <c r="T422" i="21"/>
  <c r="BG422" i="21" s="1"/>
  <c r="U422" i="21"/>
  <c r="BH422" i="21" s="1"/>
  <c r="V422" i="21"/>
  <c r="BI422" i="21" s="1"/>
  <c r="W422" i="21"/>
  <c r="BJ422" i="21" s="1"/>
  <c r="X422" i="21"/>
  <c r="BK422" i="21" s="1"/>
  <c r="Y422" i="21"/>
  <c r="BL422" i="21" s="1"/>
  <c r="Z422" i="21"/>
  <c r="BM422" i="21" s="1"/>
  <c r="AA422" i="21"/>
  <c r="BN422" i="21" s="1"/>
  <c r="AB422" i="21"/>
  <c r="BO422" i="21" s="1"/>
  <c r="AC422" i="21"/>
  <c r="BP422" i="21" s="1"/>
  <c r="AD422" i="21"/>
  <c r="BQ422" i="21" s="1"/>
  <c r="AE422" i="21"/>
  <c r="BR422" i="21" s="1"/>
  <c r="B423" i="21"/>
  <c r="C423" i="21"/>
  <c r="D423" i="21"/>
  <c r="E423" i="21"/>
  <c r="F423" i="21"/>
  <c r="G423" i="21"/>
  <c r="H423" i="21"/>
  <c r="I423" i="21"/>
  <c r="J423" i="21"/>
  <c r="AW423" i="21" s="1"/>
  <c r="K423" i="21"/>
  <c r="AX423" i="21" s="1"/>
  <c r="L423" i="21"/>
  <c r="AY423" i="21" s="1"/>
  <c r="M423" i="21"/>
  <c r="AZ423" i="21" s="1"/>
  <c r="N423" i="21"/>
  <c r="BA423" i="21" s="1"/>
  <c r="O423" i="21"/>
  <c r="BB423" i="21" s="1"/>
  <c r="P423" i="21"/>
  <c r="BC423" i="21" s="1"/>
  <c r="Q423" i="21"/>
  <c r="BD423" i="21" s="1"/>
  <c r="R423" i="21"/>
  <c r="BE423" i="21" s="1"/>
  <c r="S423" i="21"/>
  <c r="BF423" i="21" s="1"/>
  <c r="T423" i="21"/>
  <c r="BG423" i="21" s="1"/>
  <c r="U423" i="21"/>
  <c r="BH423" i="21" s="1"/>
  <c r="V423" i="21"/>
  <c r="BI423" i="21" s="1"/>
  <c r="W423" i="21"/>
  <c r="BJ423" i="21" s="1"/>
  <c r="X423" i="21"/>
  <c r="BK423" i="21" s="1"/>
  <c r="Y423" i="21"/>
  <c r="BL423" i="21" s="1"/>
  <c r="Z423" i="21"/>
  <c r="BM423" i="21" s="1"/>
  <c r="AA423" i="21"/>
  <c r="BN423" i="21" s="1"/>
  <c r="AB423" i="21"/>
  <c r="BO423" i="21" s="1"/>
  <c r="AC423" i="21"/>
  <c r="BP423" i="21" s="1"/>
  <c r="AD423" i="21"/>
  <c r="BQ423" i="21" s="1"/>
  <c r="AE423" i="21"/>
  <c r="BR423" i="21" s="1"/>
  <c r="B424" i="21"/>
  <c r="C424" i="21"/>
  <c r="D424" i="21"/>
  <c r="E424" i="21"/>
  <c r="F424" i="21"/>
  <c r="G424" i="21"/>
  <c r="H424" i="21"/>
  <c r="I424" i="21"/>
  <c r="J424" i="21"/>
  <c r="AW424" i="21" s="1"/>
  <c r="K424" i="21"/>
  <c r="AX424" i="21" s="1"/>
  <c r="L424" i="21"/>
  <c r="AY424" i="21" s="1"/>
  <c r="M424" i="21"/>
  <c r="AZ424" i="21" s="1"/>
  <c r="N424" i="21"/>
  <c r="BA424" i="21" s="1"/>
  <c r="O424" i="21"/>
  <c r="BB424" i="21" s="1"/>
  <c r="P424" i="21"/>
  <c r="BC424" i="21" s="1"/>
  <c r="Q424" i="21"/>
  <c r="BD424" i="21" s="1"/>
  <c r="R424" i="21"/>
  <c r="BE424" i="21" s="1"/>
  <c r="S424" i="21"/>
  <c r="BF424" i="21" s="1"/>
  <c r="T424" i="21"/>
  <c r="BG424" i="21" s="1"/>
  <c r="U424" i="21"/>
  <c r="BH424" i="21" s="1"/>
  <c r="V424" i="21"/>
  <c r="BI424" i="21" s="1"/>
  <c r="W424" i="21"/>
  <c r="BJ424" i="21" s="1"/>
  <c r="X424" i="21"/>
  <c r="BK424" i="21" s="1"/>
  <c r="Y424" i="21"/>
  <c r="BL424" i="21" s="1"/>
  <c r="Z424" i="21"/>
  <c r="BM424" i="21" s="1"/>
  <c r="AA424" i="21"/>
  <c r="BN424" i="21" s="1"/>
  <c r="AB424" i="21"/>
  <c r="BO424" i="21" s="1"/>
  <c r="AC424" i="21"/>
  <c r="BP424" i="21" s="1"/>
  <c r="AD424" i="21"/>
  <c r="BQ424" i="21" s="1"/>
  <c r="AE424" i="21"/>
  <c r="BR424" i="21" s="1"/>
  <c r="B425" i="21"/>
  <c r="C425" i="21"/>
  <c r="D425" i="21"/>
  <c r="E425" i="21"/>
  <c r="F425" i="21"/>
  <c r="G425" i="21"/>
  <c r="H425" i="21"/>
  <c r="I425" i="21"/>
  <c r="J425" i="21"/>
  <c r="AW425" i="21" s="1"/>
  <c r="K425" i="21"/>
  <c r="AX425" i="21" s="1"/>
  <c r="L425" i="21"/>
  <c r="AY425" i="21" s="1"/>
  <c r="M425" i="21"/>
  <c r="AZ425" i="21" s="1"/>
  <c r="N425" i="21"/>
  <c r="BA425" i="21" s="1"/>
  <c r="O425" i="21"/>
  <c r="BB425" i="21" s="1"/>
  <c r="P425" i="21"/>
  <c r="BC425" i="21" s="1"/>
  <c r="Q425" i="21"/>
  <c r="BD425" i="21" s="1"/>
  <c r="R425" i="21"/>
  <c r="BE425" i="21" s="1"/>
  <c r="S425" i="21"/>
  <c r="BF425" i="21" s="1"/>
  <c r="T425" i="21"/>
  <c r="BG425" i="21" s="1"/>
  <c r="U425" i="21"/>
  <c r="BH425" i="21" s="1"/>
  <c r="V425" i="21"/>
  <c r="BI425" i="21" s="1"/>
  <c r="W425" i="21"/>
  <c r="BJ425" i="21" s="1"/>
  <c r="X425" i="21"/>
  <c r="BK425" i="21" s="1"/>
  <c r="Y425" i="21"/>
  <c r="BL425" i="21" s="1"/>
  <c r="Z425" i="21"/>
  <c r="BM425" i="21" s="1"/>
  <c r="AA425" i="21"/>
  <c r="BN425" i="21" s="1"/>
  <c r="AB425" i="21"/>
  <c r="BO425" i="21" s="1"/>
  <c r="AC425" i="21"/>
  <c r="BP425" i="21" s="1"/>
  <c r="AD425" i="21"/>
  <c r="BQ425" i="21" s="1"/>
  <c r="AE425" i="21"/>
  <c r="BR425" i="21" s="1"/>
  <c r="B426" i="21"/>
  <c r="C426" i="21"/>
  <c r="D426" i="21"/>
  <c r="E426" i="21"/>
  <c r="F426" i="21"/>
  <c r="G426" i="21"/>
  <c r="H426" i="21"/>
  <c r="I426" i="21"/>
  <c r="J426" i="21"/>
  <c r="AW426" i="21" s="1"/>
  <c r="K426" i="21"/>
  <c r="AX426" i="21" s="1"/>
  <c r="L426" i="21"/>
  <c r="AY426" i="21" s="1"/>
  <c r="M426" i="21"/>
  <c r="AZ426" i="21" s="1"/>
  <c r="N426" i="21"/>
  <c r="BA426" i="21" s="1"/>
  <c r="O426" i="21"/>
  <c r="BB426" i="21" s="1"/>
  <c r="P426" i="21"/>
  <c r="BC426" i="21" s="1"/>
  <c r="Q426" i="21"/>
  <c r="BD426" i="21" s="1"/>
  <c r="R426" i="21"/>
  <c r="BE426" i="21" s="1"/>
  <c r="S426" i="21"/>
  <c r="BF426" i="21" s="1"/>
  <c r="T426" i="21"/>
  <c r="BG426" i="21" s="1"/>
  <c r="U426" i="21"/>
  <c r="BH426" i="21" s="1"/>
  <c r="V426" i="21"/>
  <c r="BI426" i="21" s="1"/>
  <c r="W426" i="21"/>
  <c r="BJ426" i="21" s="1"/>
  <c r="X426" i="21"/>
  <c r="BK426" i="21" s="1"/>
  <c r="Y426" i="21"/>
  <c r="BL426" i="21" s="1"/>
  <c r="Z426" i="21"/>
  <c r="BM426" i="21" s="1"/>
  <c r="AA426" i="21"/>
  <c r="BN426" i="21" s="1"/>
  <c r="AB426" i="21"/>
  <c r="BO426" i="21" s="1"/>
  <c r="AC426" i="21"/>
  <c r="BP426" i="21" s="1"/>
  <c r="AD426" i="21"/>
  <c r="BQ426" i="21" s="1"/>
  <c r="AE426" i="21"/>
  <c r="BR426" i="21" s="1"/>
  <c r="B427" i="21"/>
  <c r="C427" i="21"/>
  <c r="D427" i="21"/>
  <c r="E427" i="21"/>
  <c r="F427" i="21"/>
  <c r="G427" i="21"/>
  <c r="H427" i="21"/>
  <c r="I427" i="21"/>
  <c r="J427" i="21"/>
  <c r="AW427" i="21" s="1"/>
  <c r="K427" i="21"/>
  <c r="AX427" i="21" s="1"/>
  <c r="L427" i="21"/>
  <c r="AY427" i="21" s="1"/>
  <c r="M427" i="21"/>
  <c r="AZ427" i="21" s="1"/>
  <c r="N427" i="21"/>
  <c r="BA427" i="21" s="1"/>
  <c r="O427" i="21"/>
  <c r="BB427" i="21" s="1"/>
  <c r="P427" i="21"/>
  <c r="BC427" i="21" s="1"/>
  <c r="Q427" i="21"/>
  <c r="BD427" i="21" s="1"/>
  <c r="R427" i="21"/>
  <c r="BE427" i="21" s="1"/>
  <c r="S427" i="21"/>
  <c r="BF427" i="21" s="1"/>
  <c r="T427" i="21"/>
  <c r="BG427" i="21" s="1"/>
  <c r="U427" i="21"/>
  <c r="BH427" i="21" s="1"/>
  <c r="V427" i="21"/>
  <c r="BI427" i="21" s="1"/>
  <c r="W427" i="21"/>
  <c r="BJ427" i="21" s="1"/>
  <c r="X427" i="21"/>
  <c r="BK427" i="21" s="1"/>
  <c r="Y427" i="21"/>
  <c r="BL427" i="21" s="1"/>
  <c r="Z427" i="21"/>
  <c r="BM427" i="21" s="1"/>
  <c r="AA427" i="21"/>
  <c r="BN427" i="21" s="1"/>
  <c r="AB427" i="21"/>
  <c r="BO427" i="21" s="1"/>
  <c r="AC427" i="21"/>
  <c r="BP427" i="21" s="1"/>
  <c r="AD427" i="21"/>
  <c r="BQ427" i="21" s="1"/>
  <c r="AE427" i="21"/>
  <c r="BR427" i="21" s="1"/>
  <c r="B428" i="21"/>
  <c r="C428" i="21"/>
  <c r="D428" i="21"/>
  <c r="E428" i="21"/>
  <c r="F428" i="21"/>
  <c r="G428" i="21"/>
  <c r="H428" i="21"/>
  <c r="I428" i="21"/>
  <c r="J428" i="21"/>
  <c r="AW428" i="21" s="1"/>
  <c r="K428" i="21"/>
  <c r="AX428" i="21" s="1"/>
  <c r="L428" i="21"/>
  <c r="AY428" i="21" s="1"/>
  <c r="M428" i="21"/>
  <c r="AZ428" i="21" s="1"/>
  <c r="N428" i="21"/>
  <c r="BA428" i="21" s="1"/>
  <c r="O428" i="21"/>
  <c r="BB428" i="21" s="1"/>
  <c r="P428" i="21"/>
  <c r="BC428" i="21" s="1"/>
  <c r="Q428" i="21"/>
  <c r="BD428" i="21" s="1"/>
  <c r="R428" i="21"/>
  <c r="BE428" i="21" s="1"/>
  <c r="S428" i="21"/>
  <c r="BF428" i="21" s="1"/>
  <c r="T428" i="21"/>
  <c r="BG428" i="21" s="1"/>
  <c r="U428" i="21"/>
  <c r="BH428" i="21" s="1"/>
  <c r="V428" i="21"/>
  <c r="BI428" i="21" s="1"/>
  <c r="W428" i="21"/>
  <c r="BJ428" i="21" s="1"/>
  <c r="X428" i="21"/>
  <c r="BK428" i="21" s="1"/>
  <c r="Y428" i="21"/>
  <c r="BL428" i="21" s="1"/>
  <c r="Z428" i="21"/>
  <c r="BM428" i="21" s="1"/>
  <c r="AA428" i="21"/>
  <c r="BN428" i="21" s="1"/>
  <c r="AB428" i="21"/>
  <c r="BO428" i="21" s="1"/>
  <c r="AC428" i="21"/>
  <c r="BP428" i="21" s="1"/>
  <c r="AD428" i="21"/>
  <c r="BQ428" i="21" s="1"/>
  <c r="AE428" i="21"/>
  <c r="BR428" i="21" s="1"/>
  <c r="B429" i="21"/>
  <c r="C429" i="21"/>
  <c r="D429" i="21"/>
  <c r="E429" i="21"/>
  <c r="F429" i="21"/>
  <c r="G429" i="21"/>
  <c r="H429" i="21"/>
  <c r="I429" i="21"/>
  <c r="J429" i="21"/>
  <c r="AW429" i="21" s="1"/>
  <c r="K429" i="21"/>
  <c r="AX429" i="21" s="1"/>
  <c r="L429" i="21"/>
  <c r="AY429" i="21" s="1"/>
  <c r="M429" i="21"/>
  <c r="AZ429" i="21" s="1"/>
  <c r="N429" i="21"/>
  <c r="BA429" i="21" s="1"/>
  <c r="O429" i="21"/>
  <c r="BB429" i="21" s="1"/>
  <c r="P429" i="21"/>
  <c r="BC429" i="21" s="1"/>
  <c r="Q429" i="21"/>
  <c r="BD429" i="21" s="1"/>
  <c r="R429" i="21"/>
  <c r="BE429" i="21" s="1"/>
  <c r="S429" i="21"/>
  <c r="BF429" i="21" s="1"/>
  <c r="T429" i="21"/>
  <c r="BG429" i="21" s="1"/>
  <c r="U429" i="21"/>
  <c r="BH429" i="21" s="1"/>
  <c r="V429" i="21"/>
  <c r="BI429" i="21" s="1"/>
  <c r="W429" i="21"/>
  <c r="BJ429" i="21" s="1"/>
  <c r="X429" i="21"/>
  <c r="BK429" i="21" s="1"/>
  <c r="Y429" i="21"/>
  <c r="BL429" i="21" s="1"/>
  <c r="Z429" i="21"/>
  <c r="BM429" i="21" s="1"/>
  <c r="AA429" i="21"/>
  <c r="BN429" i="21" s="1"/>
  <c r="AB429" i="21"/>
  <c r="BO429" i="21" s="1"/>
  <c r="AC429" i="21"/>
  <c r="BP429" i="21" s="1"/>
  <c r="AD429" i="21"/>
  <c r="BQ429" i="21" s="1"/>
  <c r="AE429" i="21"/>
  <c r="BR429" i="21" s="1"/>
  <c r="B430" i="21"/>
  <c r="C430" i="21"/>
  <c r="D430" i="21"/>
  <c r="E430" i="21"/>
  <c r="F430" i="21"/>
  <c r="G430" i="21"/>
  <c r="H430" i="21"/>
  <c r="I430" i="21"/>
  <c r="J430" i="21"/>
  <c r="AW430" i="21" s="1"/>
  <c r="K430" i="21"/>
  <c r="AX430" i="21" s="1"/>
  <c r="L430" i="21"/>
  <c r="AY430" i="21" s="1"/>
  <c r="M430" i="21"/>
  <c r="AZ430" i="21" s="1"/>
  <c r="N430" i="21"/>
  <c r="BA430" i="21" s="1"/>
  <c r="O430" i="21"/>
  <c r="BB430" i="21" s="1"/>
  <c r="P430" i="21"/>
  <c r="BC430" i="21" s="1"/>
  <c r="Q430" i="21"/>
  <c r="BD430" i="21" s="1"/>
  <c r="R430" i="21"/>
  <c r="BE430" i="21" s="1"/>
  <c r="S430" i="21"/>
  <c r="BF430" i="21" s="1"/>
  <c r="T430" i="21"/>
  <c r="BG430" i="21" s="1"/>
  <c r="U430" i="21"/>
  <c r="BH430" i="21" s="1"/>
  <c r="V430" i="21"/>
  <c r="BI430" i="21" s="1"/>
  <c r="W430" i="21"/>
  <c r="BJ430" i="21" s="1"/>
  <c r="X430" i="21"/>
  <c r="BK430" i="21" s="1"/>
  <c r="Y430" i="21"/>
  <c r="BL430" i="21" s="1"/>
  <c r="Z430" i="21"/>
  <c r="BM430" i="21" s="1"/>
  <c r="AA430" i="21"/>
  <c r="BN430" i="21" s="1"/>
  <c r="AB430" i="21"/>
  <c r="BO430" i="21" s="1"/>
  <c r="AC430" i="21"/>
  <c r="BP430" i="21" s="1"/>
  <c r="AD430" i="21"/>
  <c r="BQ430" i="21" s="1"/>
  <c r="AE430" i="21"/>
  <c r="BR430" i="21" s="1"/>
  <c r="B431" i="21"/>
  <c r="C431" i="21"/>
  <c r="D431" i="21"/>
  <c r="E431" i="21"/>
  <c r="F431" i="21"/>
  <c r="G431" i="21"/>
  <c r="H431" i="21"/>
  <c r="I431" i="21"/>
  <c r="J431" i="21"/>
  <c r="AW431" i="21" s="1"/>
  <c r="K431" i="21"/>
  <c r="AX431" i="21" s="1"/>
  <c r="L431" i="21"/>
  <c r="AY431" i="21" s="1"/>
  <c r="M431" i="21"/>
  <c r="AZ431" i="21" s="1"/>
  <c r="N431" i="21"/>
  <c r="BA431" i="21" s="1"/>
  <c r="O431" i="21"/>
  <c r="BB431" i="21" s="1"/>
  <c r="P431" i="21"/>
  <c r="BC431" i="21" s="1"/>
  <c r="Q431" i="21"/>
  <c r="BD431" i="21" s="1"/>
  <c r="R431" i="21"/>
  <c r="BE431" i="21" s="1"/>
  <c r="S431" i="21"/>
  <c r="BF431" i="21" s="1"/>
  <c r="T431" i="21"/>
  <c r="BG431" i="21" s="1"/>
  <c r="U431" i="21"/>
  <c r="BH431" i="21" s="1"/>
  <c r="V431" i="21"/>
  <c r="BI431" i="21" s="1"/>
  <c r="W431" i="21"/>
  <c r="BJ431" i="21" s="1"/>
  <c r="X431" i="21"/>
  <c r="BK431" i="21" s="1"/>
  <c r="Y431" i="21"/>
  <c r="BL431" i="21" s="1"/>
  <c r="Z431" i="21"/>
  <c r="BM431" i="21" s="1"/>
  <c r="AA431" i="21"/>
  <c r="BN431" i="21" s="1"/>
  <c r="AB431" i="21"/>
  <c r="BO431" i="21" s="1"/>
  <c r="AC431" i="21"/>
  <c r="BP431" i="21" s="1"/>
  <c r="AD431" i="21"/>
  <c r="BQ431" i="21" s="1"/>
  <c r="AE431" i="21"/>
  <c r="BR431" i="21" s="1"/>
  <c r="B432" i="21"/>
  <c r="C432" i="21"/>
  <c r="D432" i="21"/>
  <c r="E432" i="21"/>
  <c r="F432" i="21"/>
  <c r="G432" i="21"/>
  <c r="H432" i="21"/>
  <c r="I432" i="21"/>
  <c r="J432" i="21"/>
  <c r="AW432" i="21" s="1"/>
  <c r="K432" i="21"/>
  <c r="AX432" i="21" s="1"/>
  <c r="L432" i="21"/>
  <c r="AY432" i="21" s="1"/>
  <c r="M432" i="21"/>
  <c r="AZ432" i="21" s="1"/>
  <c r="N432" i="21"/>
  <c r="BA432" i="21" s="1"/>
  <c r="O432" i="21"/>
  <c r="BB432" i="21" s="1"/>
  <c r="P432" i="21"/>
  <c r="BC432" i="21" s="1"/>
  <c r="Q432" i="21"/>
  <c r="BD432" i="21" s="1"/>
  <c r="R432" i="21"/>
  <c r="BE432" i="21" s="1"/>
  <c r="S432" i="21"/>
  <c r="BF432" i="21" s="1"/>
  <c r="T432" i="21"/>
  <c r="BG432" i="21" s="1"/>
  <c r="U432" i="21"/>
  <c r="BH432" i="21" s="1"/>
  <c r="V432" i="21"/>
  <c r="BI432" i="21" s="1"/>
  <c r="W432" i="21"/>
  <c r="BJ432" i="21" s="1"/>
  <c r="X432" i="21"/>
  <c r="BK432" i="21" s="1"/>
  <c r="Y432" i="21"/>
  <c r="BL432" i="21" s="1"/>
  <c r="Z432" i="21"/>
  <c r="BM432" i="21" s="1"/>
  <c r="AA432" i="21"/>
  <c r="BN432" i="21" s="1"/>
  <c r="AB432" i="21"/>
  <c r="BO432" i="21" s="1"/>
  <c r="AC432" i="21"/>
  <c r="BP432" i="21" s="1"/>
  <c r="AD432" i="21"/>
  <c r="BQ432" i="21" s="1"/>
  <c r="AE432" i="21"/>
  <c r="BR432" i="21" s="1"/>
  <c r="B433" i="21"/>
  <c r="C433" i="21"/>
  <c r="D433" i="21"/>
  <c r="E433" i="21"/>
  <c r="F433" i="21"/>
  <c r="G433" i="21"/>
  <c r="H433" i="21"/>
  <c r="I433" i="21"/>
  <c r="J433" i="21"/>
  <c r="AW433" i="21" s="1"/>
  <c r="K433" i="21"/>
  <c r="AX433" i="21" s="1"/>
  <c r="L433" i="21"/>
  <c r="AY433" i="21" s="1"/>
  <c r="M433" i="21"/>
  <c r="AZ433" i="21" s="1"/>
  <c r="N433" i="21"/>
  <c r="BA433" i="21" s="1"/>
  <c r="O433" i="21"/>
  <c r="BB433" i="21" s="1"/>
  <c r="P433" i="21"/>
  <c r="BC433" i="21" s="1"/>
  <c r="Q433" i="21"/>
  <c r="BD433" i="21" s="1"/>
  <c r="R433" i="21"/>
  <c r="BE433" i="21" s="1"/>
  <c r="S433" i="21"/>
  <c r="BF433" i="21" s="1"/>
  <c r="T433" i="21"/>
  <c r="BG433" i="21" s="1"/>
  <c r="U433" i="21"/>
  <c r="BH433" i="21" s="1"/>
  <c r="V433" i="21"/>
  <c r="BI433" i="21" s="1"/>
  <c r="W433" i="21"/>
  <c r="BJ433" i="21" s="1"/>
  <c r="X433" i="21"/>
  <c r="BK433" i="21" s="1"/>
  <c r="Y433" i="21"/>
  <c r="BL433" i="21" s="1"/>
  <c r="Z433" i="21"/>
  <c r="BM433" i="21" s="1"/>
  <c r="AA433" i="21"/>
  <c r="BN433" i="21" s="1"/>
  <c r="AB433" i="21"/>
  <c r="BO433" i="21" s="1"/>
  <c r="AC433" i="21"/>
  <c r="BP433" i="21" s="1"/>
  <c r="AD433" i="21"/>
  <c r="BQ433" i="21" s="1"/>
  <c r="AE433" i="21"/>
  <c r="BR433" i="21" s="1"/>
  <c r="B434" i="21"/>
  <c r="C434" i="21"/>
  <c r="D434" i="21"/>
  <c r="E434" i="21"/>
  <c r="F434" i="21"/>
  <c r="G434" i="21"/>
  <c r="H434" i="21"/>
  <c r="I434" i="21"/>
  <c r="J434" i="21"/>
  <c r="AW434" i="21" s="1"/>
  <c r="K434" i="21"/>
  <c r="AX434" i="21" s="1"/>
  <c r="L434" i="21"/>
  <c r="AY434" i="21" s="1"/>
  <c r="M434" i="21"/>
  <c r="AZ434" i="21" s="1"/>
  <c r="N434" i="21"/>
  <c r="BA434" i="21" s="1"/>
  <c r="O434" i="21"/>
  <c r="BB434" i="21" s="1"/>
  <c r="P434" i="21"/>
  <c r="BC434" i="21" s="1"/>
  <c r="Q434" i="21"/>
  <c r="BD434" i="21" s="1"/>
  <c r="R434" i="21"/>
  <c r="BE434" i="21" s="1"/>
  <c r="S434" i="21"/>
  <c r="BF434" i="21" s="1"/>
  <c r="T434" i="21"/>
  <c r="BG434" i="21" s="1"/>
  <c r="U434" i="21"/>
  <c r="BH434" i="21" s="1"/>
  <c r="V434" i="21"/>
  <c r="BI434" i="21" s="1"/>
  <c r="W434" i="21"/>
  <c r="BJ434" i="21" s="1"/>
  <c r="X434" i="21"/>
  <c r="BK434" i="21" s="1"/>
  <c r="Y434" i="21"/>
  <c r="BL434" i="21" s="1"/>
  <c r="Z434" i="21"/>
  <c r="BM434" i="21" s="1"/>
  <c r="AA434" i="21"/>
  <c r="BN434" i="21" s="1"/>
  <c r="AB434" i="21"/>
  <c r="BO434" i="21" s="1"/>
  <c r="AC434" i="21"/>
  <c r="BP434" i="21" s="1"/>
  <c r="AD434" i="21"/>
  <c r="BQ434" i="21" s="1"/>
  <c r="AE434" i="21"/>
  <c r="BR434" i="21" s="1"/>
  <c r="B435" i="21"/>
  <c r="C435" i="21"/>
  <c r="D435" i="21"/>
  <c r="E435" i="21"/>
  <c r="F435" i="21"/>
  <c r="G435" i="21"/>
  <c r="H435" i="21"/>
  <c r="I435" i="21"/>
  <c r="J435" i="21"/>
  <c r="AW435" i="21" s="1"/>
  <c r="K435" i="21"/>
  <c r="AX435" i="21" s="1"/>
  <c r="L435" i="21"/>
  <c r="AY435" i="21" s="1"/>
  <c r="M435" i="21"/>
  <c r="AZ435" i="21" s="1"/>
  <c r="N435" i="21"/>
  <c r="BA435" i="21" s="1"/>
  <c r="O435" i="21"/>
  <c r="BB435" i="21" s="1"/>
  <c r="P435" i="21"/>
  <c r="BC435" i="21" s="1"/>
  <c r="Q435" i="21"/>
  <c r="BD435" i="21" s="1"/>
  <c r="R435" i="21"/>
  <c r="BE435" i="21" s="1"/>
  <c r="S435" i="21"/>
  <c r="BF435" i="21" s="1"/>
  <c r="T435" i="21"/>
  <c r="BG435" i="21" s="1"/>
  <c r="U435" i="21"/>
  <c r="BH435" i="21" s="1"/>
  <c r="V435" i="21"/>
  <c r="BI435" i="21" s="1"/>
  <c r="W435" i="21"/>
  <c r="BJ435" i="21" s="1"/>
  <c r="X435" i="21"/>
  <c r="BK435" i="21" s="1"/>
  <c r="Y435" i="21"/>
  <c r="BL435" i="21" s="1"/>
  <c r="Z435" i="21"/>
  <c r="BM435" i="21" s="1"/>
  <c r="AA435" i="21"/>
  <c r="BN435" i="21" s="1"/>
  <c r="AB435" i="21"/>
  <c r="BO435" i="21" s="1"/>
  <c r="AC435" i="21"/>
  <c r="BP435" i="21" s="1"/>
  <c r="AD435" i="21"/>
  <c r="BQ435" i="21" s="1"/>
  <c r="AE435" i="21"/>
  <c r="BR435" i="21" s="1"/>
  <c r="B436" i="21"/>
  <c r="C436" i="21"/>
  <c r="D436" i="21"/>
  <c r="E436" i="21"/>
  <c r="F436" i="21"/>
  <c r="G436" i="21"/>
  <c r="H436" i="21"/>
  <c r="I436" i="21"/>
  <c r="J436" i="21"/>
  <c r="AW436" i="21" s="1"/>
  <c r="K436" i="21"/>
  <c r="AX436" i="21" s="1"/>
  <c r="L436" i="21"/>
  <c r="AY436" i="21" s="1"/>
  <c r="M436" i="21"/>
  <c r="AZ436" i="21" s="1"/>
  <c r="N436" i="21"/>
  <c r="BA436" i="21" s="1"/>
  <c r="O436" i="21"/>
  <c r="BB436" i="21" s="1"/>
  <c r="P436" i="21"/>
  <c r="BC436" i="21" s="1"/>
  <c r="Q436" i="21"/>
  <c r="BD436" i="21" s="1"/>
  <c r="R436" i="21"/>
  <c r="BE436" i="21" s="1"/>
  <c r="S436" i="21"/>
  <c r="BF436" i="21" s="1"/>
  <c r="T436" i="21"/>
  <c r="BG436" i="21" s="1"/>
  <c r="U436" i="21"/>
  <c r="BH436" i="21" s="1"/>
  <c r="V436" i="21"/>
  <c r="BI436" i="21" s="1"/>
  <c r="W436" i="21"/>
  <c r="BJ436" i="21" s="1"/>
  <c r="X436" i="21"/>
  <c r="BK436" i="21" s="1"/>
  <c r="Y436" i="21"/>
  <c r="BL436" i="21" s="1"/>
  <c r="Z436" i="21"/>
  <c r="BM436" i="21" s="1"/>
  <c r="AA436" i="21"/>
  <c r="BN436" i="21" s="1"/>
  <c r="AB436" i="21"/>
  <c r="BO436" i="21" s="1"/>
  <c r="AC436" i="21"/>
  <c r="BP436" i="21" s="1"/>
  <c r="AD436" i="21"/>
  <c r="BQ436" i="21" s="1"/>
  <c r="AE436" i="21"/>
  <c r="BR436" i="21" s="1"/>
  <c r="B437" i="21"/>
  <c r="C437" i="21"/>
  <c r="D437" i="21"/>
  <c r="E437" i="21"/>
  <c r="F437" i="21"/>
  <c r="G437" i="21"/>
  <c r="H437" i="21"/>
  <c r="I437" i="21"/>
  <c r="J437" i="21"/>
  <c r="AW437" i="21" s="1"/>
  <c r="K437" i="21"/>
  <c r="AX437" i="21" s="1"/>
  <c r="L437" i="21"/>
  <c r="AY437" i="21" s="1"/>
  <c r="M437" i="21"/>
  <c r="AZ437" i="21" s="1"/>
  <c r="N437" i="21"/>
  <c r="BA437" i="21" s="1"/>
  <c r="O437" i="21"/>
  <c r="BB437" i="21" s="1"/>
  <c r="P437" i="21"/>
  <c r="BC437" i="21" s="1"/>
  <c r="Q437" i="21"/>
  <c r="BD437" i="21" s="1"/>
  <c r="R437" i="21"/>
  <c r="BE437" i="21" s="1"/>
  <c r="S437" i="21"/>
  <c r="BF437" i="21" s="1"/>
  <c r="T437" i="21"/>
  <c r="BG437" i="21" s="1"/>
  <c r="U437" i="21"/>
  <c r="BH437" i="21" s="1"/>
  <c r="V437" i="21"/>
  <c r="BI437" i="21" s="1"/>
  <c r="W437" i="21"/>
  <c r="BJ437" i="21" s="1"/>
  <c r="X437" i="21"/>
  <c r="BK437" i="21" s="1"/>
  <c r="Y437" i="21"/>
  <c r="BL437" i="21" s="1"/>
  <c r="Z437" i="21"/>
  <c r="BM437" i="21" s="1"/>
  <c r="AA437" i="21"/>
  <c r="BN437" i="21" s="1"/>
  <c r="AB437" i="21"/>
  <c r="BO437" i="21" s="1"/>
  <c r="AC437" i="21"/>
  <c r="BP437" i="21" s="1"/>
  <c r="AD437" i="21"/>
  <c r="BQ437" i="21" s="1"/>
  <c r="AE437" i="21"/>
  <c r="BR437" i="21" s="1"/>
  <c r="B438" i="21"/>
  <c r="C438" i="21"/>
  <c r="D438" i="21"/>
  <c r="E438" i="21"/>
  <c r="F438" i="21"/>
  <c r="G438" i="21"/>
  <c r="H438" i="21"/>
  <c r="I438" i="21"/>
  <c r="J438" i="21"/>
  <c r="AW438" i="21" s="1"/>
  <c r="K438" i="21"/>
  <c r="AX438" i="21" s="1"/>
  <c r="L438" i="21"/>
  <c r="AY438" i="21" s="1"/>
  <c r="M438" i="21"/>
  <c r="AZ438" i="21" s="1"/>
  <c r="N438" i="21"/>
  <c r="BA438" i="21" s="1"/>
  <c r="O438" i="21"/>
  <c r="BB438" i="21" s="1"/>
  <c r="P438" i="21"/>
  <c r="BC438" i="21" s="1"/>
  <c r="Q438" i="21"/>
  <c r="BD438" i="21" s="1"/>
  <c r="R438" i="21"/>
  <c r="BE438" i="21" s="1"/>
  <c r="S438" i="21"/>
  <c r="BF438" i="21" s="1"/>
  <c r="T438" i="21"/>
  <c r="BG438" i="21" s="1"/>
  <c r="U438" i="21"/>
  <c r="BH438" i="21" s="1"/>
  <c r="V438" i="21"/>
  <c r="BI438" i="21" s="1"/>
  <c r="W438" i="21"/>
  <c r="BJ438" i="21" s="1"/>
  <c r="X438" i="21"/>
  <c r="BK438" i="21" s="1"/>
  <c r="Y438" i="21"/>
  <c r="BL438" i="21" s="1"/>
  <c r="Z438" i="21"/>
  <c r="BM438" i="21" s="1"/>
  <c r="AA438" i="21"/>
  <c r="BN438" i="21" s="1"/>
  <c r="AB438" i="21"/>
  <c r="BO438" i="21" s="1"/>
  <c r="AC438" i="21"/>
  <c r="BP438" i="21" s="1"/>
  <c r="AD438" i="21"/>
  <c r="BQ438" i="21" s="1"/>
  <c r="AE438" i="21"/>
  <c r="BR438" i="21" s="1"/>
  <c r="B439" i="21"/>
  <c r="C439" i="21"/>
  <c r="D439" i="21"/>
  <c r="E439" i="21"/>
  <c r="F439" i="21"/>
  <c r="G439" i="21"/>
  <c r="H439" i="21"/>
  <c r="I439" i="21"/>
  <c r="J439" i="21"/>
  <c r="AW439" i="21" s="1"/>
  <c r="K439" i="21"/>
  <c r="AX439" i="21" s="1"/>
  <c r="L439" i="21"/>
  <c r="AY439" i="21" s="1"/>
  <c r="M439" i="21"/>
  <c r="AZ439" i="21" s="1"/>
  <c r="N439" i="21"/>
  <c r="BA439" i="21" s="1"/>
  <c r="O439" i="21"/>
  <c r="BB439" i="21" s="1"/>
  <c r="P439" i="21"/>
  <c r="BC439" i="21" s="1"/>
  <c r="Q439" i="21"/>
  <c r="BD439" i="21" s="1"/>
  <c r="R439" i="21"/>
  <c r="BE439" i="21" s="1"/>
  <c r="S439" i="21"/>
  <c r="BF439" i="21" s="1"/>
  <c r="T439" i="21"/>
  <c r="BG439" i="21" s="1"/>
  <c r="U439" i="21"/>
  <c r="BH439" i="21" s="1"/>
  <c r="V439" i="21"/>
  <c r="BI439" i="21" s="1"/>
  <c r="W439" i="21"/>
  <c r="BJ439" i="21" s="1"/>
  <c r="X439" i="21"/>
  <c r="BK439" i="21" s="1"/>
  <c r="Y439" i="21"/>
  <c r="BL439" i="21" s="1"/>
  <c r="Z439" i="21"/>
  <c r="BM439" i="21" s="1"/>
  <c r="AA439" i="21"/>
  <c r="BN439" i="21" s="1"/>
  <c r="AB439" i="21"/>
  <c r="BO439" i="21" s="1"/>
  <c r="AC439" i="21"/>
  <c r="BP439" i="21" s="1"/>
  <c r="AD439" i="21"/>
  <c r="BQ439" i="21" s="1"/>
  <c r="AE439" i="21"/>
  <c r="BR439" i="21" s="1"/>
  <c r="B440" i="21"/>
  <c r="C440" i="21"/>
  <c r="D440" i="21"/>
  <c r="E440" i="21"/>
  <c r="F440" i="21"/>
  <c r="G440" i="21"/>
  <c r="H440" i="21"/>
  <c r="I440" i="21"/>
  <c r="J440" i="21"/>
  <c r="AW440" i="21" s="1"/>
  <c r="K440" i="21"/>
  <c r="AX440" i="21" s="1"/>
  <c r="L440" i="21"/>
  <c r="AY440" i="21" s="1"/>
  <c r="M440" i="21"/>
  <c r="AZ440" i="21" s="1"/>
  <c r="N440" i="21"/>
  <c r="BA440" i="21" s="1"/>
  <c r="O440" i="21"/>
  <c r="BB440" i="21" s="1"/>
  <c r="P440" i="21"/>
  <c r="BC440" i="21" s="1"/>
  <c r="Q440" i="21"/>
  <c r="BD440" i="21" s="1"/>
  <c r="R440" i="21"/>
  <c r="BE440" i="21" s="1"/>
  <c r="S440" i="21"/>
  <c r="BF440" i="21" s="1"/>
  <c r="T440" i="21"/>
  <c r="BG440" i="21" s="1"/>
  <c r="U440" i="21"/>
  <c r="BH440" i="21" s="1"/>
  <c r="V440" i="21"/>
  <c r="BI440" i="21" s="1"/>
  <c r="W440" i="21"/>
  <c r="BJ440" i="21" s="1"/>
  <c r="X440" i="21"/>
  <c r="BK440" i="21" s="1"/>
  <c r="Y440" i="21"/>
  <c r="BL440" i="21" s="1"/>
  <c r="Z440" i="21"/>
  <c r="BM440" i="21" s="1"/>
  <c r="AA440" i="21"/>
  <c r="BN440" i="21" s="1"/>
  <c r="AB440" i="21"/>
  <c r="BO440" i="21" s="1"/>
  <c r="AC440" i="21"/>
  <c r="BP440" i="21" s="1"/>
  <c r="AD440" i="21"/>
  <c r="BQ440" i="21" s="1"/>
  <c r="AE440" i="21"/>
  <c r="BR440" i="21" s="1"/>
  <c r="B441" i="21"/>
  <c r="C441" i="21"/>
  <c r="D441" i="21"/>
  <c r="E441" i="21"/>
  <c r="F441" i="21"/>
  <c r="G441" i="21"/>
  <c r="H441" i="21"/>
  <c r="I441" i="21"/>
  <c r="J441" i="21"/>
  <c r="AW441" i="21" s="1"/>
  <c r="K441" i="21"/>
  <c r="AX441" i="21" s="1"/>
  <c r="L441" i="21"/>
  <c r="AY441" i="21" s="1"/>
  <c r="M441" i="21"/>
  <c r="AZ441" i="21" s="1"/>
  <c r="N441" i="21"/>
  <c r="BA441" i="21" s="1"/>
  <c r="O441" i="21"/>
  <c r="BB441" i="21" s="1"/>
  <c r="P441" i="21"/>
  <c r="BC441" i="21" s="1"/>
  <c r="Q441" i="21"/>
  <c r="BD441" i="21" s="1"/>
  <c r="R441" i="21"/>
  <c r="BE441" i="21" s="1"/>
  <c r="S441" i="21"/>
  <c r="BF441" i="21" s="1"/>
  <c r="T441" i="21"/>
  <c r="BG441" i="21" s="1"/>
  <c r="U441" i="21"/>
  <c r="BH441" i="21" s="1"/>
  <c r="V441" i="21"/>
  <c r="BI441" i="21" s="1"/>
  <c r="W441" i="21"/>
  <c r="BJ441" i="21" s="1"/>
  <c r="X441" i="21"/>
  <c r="BK441" i="21" s="1"/>
  <c r="Y441" i="21"/>
  <c r="BL441" i="21" s="1"/>
  <c r="Z441" i="21"/>
  <c r="BM441" i="21" s="1"/>
  <c r="AA441" i="21"/>
  <c r="BN441" i="21" s="1"/>
  <c r="AB441" i="21"/>
  <c r="BO441" i="21" s="1"/>
  <c r="AC441" i="21"/>
  <c r="BP441" i="21" s="1"/>
  <c r="AD441" i="21"/>
  <c r="BQ441" i="21" s="1"/>
  <c r="AE441" i="21"/>
  <c r="BR441" i="21" s="1"/>
  <c r="B442" i="21"/>
  <c r="C442" i="21"/>
  <c r="D442" i="21"/>
  <c r="E442" i="21"/>
  <c r="F442" i="21"/>
  <c r="G442" i="21"/>
  <c r="H442" i="21"/>
  <c r="I442" i="21"/>
  <c r="J442" i="21"/>
  <c r="AW442" i="21" s="1"/>
  <c r="K442" i="21"/>
  <c r="AX442" i="21" s="1"/>
  <c r="L442" i="21"/>
  <c r="AY442" i="21" s="1"/>
  <c r="M442" i="21"/>
  <c r="AZ442" i="21" s="1"/>
  <c r="N442" i="21"/>
  <c r="BA442" i="21" s="1"/>
  <c r="O442" i="21"/>
  <c r="BB442" i="21" s="1"/>
  <c r="P442" i="21"/>
  <c r="BC442" i="21" s="1"/>
  <c r="Q442" i="21"/>
  <c r="BD442" i="21" s="1"/>
  <c r="R442" i="21"/>
  <c r="BE442" i="21" s="1"/>
  <c r="S442" i="21"/>
  <c r="BF442" i="21" s="1"/>
  <c r="T442" i="21"/>
  <c r="BG442" i="21" s="1"/>
  <c r="U442" i="21"/>
  <c r="BH442" i="21" s="1"/>
  <c r="V442" i="21"/>
  <c r="BI442" i="21" s="1"/>
  <c r="W442" i="21"/>
  <c r="BJ442" i="21" s="1"/>
  <c r="X442" i="21"/>
  <c r="BK442" i="21" s="1"/>
  <c r="Y442" i="21"/>
  <c r="BL442" i="21" s="1"/>
  <c r="Z442" i="21"/>
  <c r="BM442" i="21" s="1"/>
  <c r="AA442" i="21"/>
  <c r="BN442" i="21" s="1"/>
  <c r="AB442" i="21"/>
  <c r="BO442" i="21" s="1"/>
  <c r="AC442" i="21"/>
  <c r="BP442" i="21" s="1"/>
  <c r="AD442" i="21"/>
  <c r="BQ442" i="21" s="1"/>
  <c r="AE442" i="21"/>
  <c r="BR442" i="21" s="1"/>
  <c r="B443" i="21"/>
  <c r="C443" i="21"/>
  <c r="D443" i="21"/>
  <c r="E443" i="21"/>
  <c r="F443" i="21"/>
  <c r="G443" i="21"/>
  <c r="H443" i="21"/>
  <c r="I443" i="21"/>
  <c r="J443" i="21"/>
  <c r="AW443" i="21" s="1"/>
  <c r="K443" i="21"/>
  <c r="AX443" i="21" s="1"/>
  <c r="L443" i="21"/>
  <c r="AY443" i="21" s="1"/>
  <c r="M443" i="21"/>
  <c r="AZ443" i="21" s="1"/>
  <c r="N443" i="21"/>
  <c r="BA443" i="21" s="1"/>
  <c r="O443" i="21"/>
  <c r="BB443" i="21" s="1"/>
  <c r="P443" i="21"/>
  <c r="BC443" i="21" s="1"/>
  <c r="Q443" i="21"/>
  <c r="BD443" i="21" s="1"/>
  <c r="R443" i="21"/>
  <c r="BE443" i="21" s="1"/>
  <c r="S443" i="21"/>
  <c r="BF443" i="21" s="1"/>
  <c r="T443" i="21"/>
  <c r="BG443" i="21" s="1"/>
  <c r="U443" i="21"/>
  <c r="BH443" i="21" s="1"/>
  <c r="V443" i="21"/>
  <c r="BI443" i="21" s="1"/>
  <c r="W443" i="21"/>
  <c r="BJ443" i="21" s="1"/>
  <c r="X443" i="21"/>
  <c r="BK443" i="21" s="1"/>
  <c r="Y443" i="21"/>
  <c r="BL443" i="21" s="1"/>
  <c r="Z443" i="21"/>
  <c r="BM443" i="21" s="1"/>
  <c r="AA443" i="21"/>
  <c r="BN443" i="21" s="1"/>
  <c r="AB443" i="21"/>
  <c r="BO443" i="21" s="1"/>
  <c r="AC443" i="21"/>
  <c r="BP443" i="21" s="1"/>
  <c r="AD443" i="21"/>
  <c r="BQ443" i="21" s="1"/>
  <c r="AE443" i="21"/>
  <c r="BR443" i="21" s="1"/>
  <c r="B444" i="21"/>
  <c r="C444" i="21"/>
  <c r="D444" i="21"/>
  <c r="E444" i="21"/>
  <c r="F444" i="21"/>
  <c r="G444" i="21"/>
  <c r="H444" i="21"/>
  <c r="I444" i="21"/>
  <c r="J444" i="21"/>
  <c r="AW444" i="21" s="1"/>
  <c r="K444" i="21"/>
  <c r="AX444" i="21" s="1"/>
  <c r="L444" i="21"/>
  <c r="AY444" i="21" s="1"/>
  <c r="M444" i="21"/>
  <c r="AZ444" i="21" s="1"/>
  <c r="N444" i="21"/>
  <c r="BA444" i="21" s="1"/>
  <c r="O444" i="21"/>
  <c r="BB444" i="21" s="1"/>
  <c r="P444" i="21"/>
  <c r="BC444" i="21" s="1"/>
  <c r="Q444" i="21"/>
  <c r="BD444" i="21" s="1"/>
  <c r="R444" i="21"/>
  <c r="BE444" i="21" s="1"/>
  <c r="S444" i="21"/>
  <c r="BF444" i="21" s="1"/>
  <c r="T444" i="21"/>
  <c r="BG444" i="21" s="1"/>
  <c r="U444" i="21"/>
  <c r="BH444" i="21" s="1"/>
  <c r="V444" i="21"/>
  <c r="BI444" i="21" s="1"/>
  <c r="W444" i="21"/>
  <c r="BJ444" i="21" s="1"/>
  <c r="X444" i="21"/>
  <c r="BK444" i="21" s="1"/>
  <c r="Y444" i="21"/>
  <c r="BL444" i="21" s="1"/>
  <c r="Z444" i="21"/>
  <c r="BM444" i="21" s="1"/>
  <c r="AA444" i="21"/>
  <c r="BN444" i="21" s="1"/>
  <c r="AB444" i="21"/>
  <c r="BO444" i="21" s="1"/>
  <c r="AC444" i="21"/>
  <c r="BP444" i="21" s="1"/>
  <c r="AD444" i="21"/>
  <c r="BQ444" i="21" s="1"/>
  <c r="AE444" i="21"/>
  <c r="BR444" i="21" s="1"/>
  <c r="B445" i="21"/>
  <c r="C445" i="21"/>
  <c r="D445" i="21"/>
  <c r="E445" i="21"/>
  <c r="F445" i="21"/>
  <c r="G445" i="21"/>
  <c r="H445" i="21"/>
  <c r="I445" i="21"/>
  <c r="J445" i="21"/>
  <c r="AW445" i="21" s="1"/>
  <c r="K445" i="21"/>
  <c r="AX445" i="21" s="1"/>
  <c r="L445" i="21"/>
  <c r="AY445" i="21" s="1"/>
  <c r="M445" i="21"/>
  <c r="AZ445" i="21" s="1"/>
  <c r="N445" i="21"/>
  <c r="BA445" i="21" s="1"/>
  <c r="O445" i="21"/>
  <c r="BB445" i="21" s="1"/>
  <c r="P445" i="21"/>
  <c r="BC445" i="21" s="1"/>
  <c r="Q445" i="21"/>
  <c r="BD445" i="21" s="1"/>
  <c r="R445" i="21"/>
  <c r="BE445" i="21" s="1"/>
  <c r="S445" i="21"/>
  <c r="BF445" i="21" s="1"/>
  <c r="T445" i="21"/>
  <c r="BG445" i="21" s="1"/>
  <c r="U445" i="21"/>
  <c r="BH445" i="21" s="1"/>
  <c r="V445" i="21"/>
  <c r="BI445" i="21" s="1"/>
  <c r="W445" i="21"/>
  <c r="BJ445" i="21" s="1"/>
  <c r="X445" i="21"/>
  <c r="BK445" i="21" s="1"/>
  <c r="Y445" i="21"/>
  <c r="BL445" i="21" s="1"/>
  <c r="Z445" i="21"/>
  <c r="BM445" i="21" s="1"/>
  <c r="AA445" i="21"/>
  <c r="BN445" i="21" s="1"/>
  <c r="AB445" i="21"/>
  <c r="BO445" i="21" s="1"/>
  <c r="AC445" i="21"/>
  <c r="BP445" i="21" s="1"/>
  <c r="AD445" i="21"/>
  <c r="BQ445" i="21" s="1"/>
  <c r="AE445" i="21"/>
  <c r="BR445" i="21" s="1"/>
  <c r="B446" i="21"/>
  <c r="C446" i="21"/>
  <c r="D446" i="21"/>
  <c r="E446" i="21"/>
  <c r="F446" i="21"/>
  <c r="G446" i="21"/>
  <c r="H446" i="21"/>
  <c r="I446" i="21"/>
  <c r="J446" i="21"/>
  <c r="AW446" i="21" s="1"/>
  <c r="K446" i="21"/>
  <c r="AX446" i="21" s="1"/>
  <c r="L446" i="21"/>
  <c r="AY446" i="21" s="1"/>
  <c r="M446" i="21"/>
  <c r="AZ446" i="21" s="1"/>
  <c r="N446" i="21"/>
  <c r="BA446" i="21" s="1"/>
  <c r="O446" i="21"/>
  <c r="BB446" i="21" s="1"/>
  <c r="P446" i="21"/>
  <c r="BC446" i="21" s="1"/>
  <c r="Q446" i="21"/>
  <c r="BD446" i="21" s="1"/>
  <c r="R446" i="21"/>
  <c r="BE446" i="21" s="1"/>
  <c r="S446" i="21"/>
  <c r="BF446" i="21" s="1"/>
  <c r="T446" i="21"/>
  <c r="BG446" i="21" s="1"/>
  <c r="U446" i="21"/>
  <c r="BH446" i="21" s="1"/>
  <c r="V446" i="21"/>
  <c r="BI446" i="21" s="1"/>
  <c r="W446" i="21"/>
  <c r="BJ446" i="21" s="1"/>
  <c r="X446" i="21"/>
  <c r="BK446" i="21" s="1"/>
  <c r="Y446" i="21"/>
  <c r="BL446" i="21" s="1"/>
  <c r="Z446" i="21"/>
  <c r="BM446" i="21" s="1"/>
  <c r="AA446" i="21"/>
  <c r="BN446" i="21" s="1"/>
  <c r="AB446" i="21"/>
  <c r="BO446" i="21" s="1"/>
  <c r="AC446" i="21"/>
  <c r="BP446" i="21" s="1"/>
  <c r="AD446" i="21"/>
  <c r="BQ446" i="21" s="1"/>
  <c r="AE446" i="21"/>
  <c r="BR446" i="21" s="1"/>
  <c r="B447" i="21"/>
  <c r="C447" i="21"/>
  <c r="D447" i="21"/>
  <c r="E447" i="21"/>
  <c r="F447" i="21"/>
  <c r="G447" i="21"/>
  <c r="H447" i="21"/>
  <c r="I447" i="21"/>
  <c r="J447" i="21"/>
  <c r="AW447" i="21" s="1"/>
  <c r="K447" i="21"/>
  <c r="AX447" i="21" s="1"/>
  <c r="L447" i="21"/>
  <c r="AY447" i="21" s="1"/>
  <c r="M447" i="21"/>
  <c r="AZ447" i="21" s="1"/>
  <c r="N447" i="21"/>
  <c r="BA447" i="21" s="1"/>
  <c r="O447" i="21"/>
  <c r="BB447" i="21" s="1"/>
  <c r="P447" i="21"/>
  <c r="BC447" i="21" s="1"/>
  <c r="Q447" i="21"/>
  <c r="BD447" i="21" s="1"/>
  <c r="R447" i="21"/>
  <c r="BE447" i="21" s="1"/>
  <c r="S447" i="21"/>
  <c r="BF447" i="21" s="1"/>
  <c r="T447" i="21"/>
  <c r="BG447" i="21" s="1"/>
  <c r="U447" i="21"/>
  <c r="BH447" i="21" s="1"/>
  <c r="V447" i="21"/>
  <c r="BI447" i="21" s="1"/>
  <c r="W447" i="21"/>
  <c r="BJ447" i="21" s="1"/>
  <c r="X447" i="21"/>
  <c r="BK447" i="21" s="1"/>
  <c r="Y447" i="21"/>
  <c r="BL447" i="21" s="1"/>
  <c r="Z447" i="21"/>
  <c r="BM447" i="21" s="1"/>
  <c r="AA447" i="21"/>
  <c r="BN447" i="21" s="1"/>
  <c r="AB447" i="21"/>
  <c r="BO447" i="21" s="1"/>
  <c r="AC447" i="21"/>
  <c r="BP447" i="21" s="1"/>
  <c r="AD447" i="21"/>
  <c r="BQ447" i="21" s="1"/>
  <c r="AE447" i="21"/>
  <c r="BR447" i="21" s="1"/>
  <c r="B448" i="21"/>
  <c r="C448" i="21"/>
  <c r="D448" i="21"/>
  <c r="E448" i="21"/>
  <c r="F448" i="21"/>
  <c r="G448" i="21"/>
  <c r="H448" i="21"/>
  <c r="I448" i="21"/>
  <c r="J448" i="21"/>
  <c r="AW448" i="21" s="1"/>
  <c r="K448" i="21"/>
  <c r="AX448" i="21" s="1"/>
  <c r="L448" i="21"/>
  <c r="AY448" i="21" s="1"/>
  <c r="M448" i="21"/>
  <c r="AZ448" i="21" s="1"/>
  <c r="N448" i="21"/>
  <c r="BA448" i="21" s="1"/>
  <c r="O448" i="21"/>
  <c r="BB448" i="21" s="1"/>
  <c r="P448" i="21"/>
  <c r="BC448" i="21" s="1"/>
  <c r="Q448" i="21"/>
  <c r="BD448" i="21" s="1"/>
  <c r="R448" i="21"/>
  <c r="BE448" i="21" s="1"/>
  <c r="S448" i="21"/>
  <c r="BF448" i="21" s="1"/>
  <c r="T448" i="21"/>
  <c r="BG448" i="21" s="1"/>
  <c r="U448" i="21"/>
  <c r="BH448" i="21" s="1"/>
  <c r="V448" i="21"/>
  <c r="BI448" i="21" s="1"/>
  <c r="W448" i="21"/>
  <c r="BJ448" i="21" s="1"/>
  <c r="X448" i="21"/>
  <c r="BK448" i="21" s="1"/>
  <c r="Y448" i="21"/>
  <c r="BL448" i="21" s="1"/>
  <c r="Z448" i="21"/>
  <c r="BM448" i="21" s="1"/>
  <c r="AA448" i="21"/>
  <c r="BN448" i="21" s="1"/>
  <c r="AB448" i="21"/>
  <c r="BO448" i="21" s="1"/>
  <c r="AC448" i="21"/>
  <c r="BP448" i="21" s="1"/>
  <c r="AD448" i="21"/>
  <c r="BQ448" i="21" s="1"/>
  <c r="AE448" i="21"/>
  <c r="BR448" i="21" s="1"/>
  <c r="B449" i="21"/>
  <c r="C449" i="21"/>
  <c r="D449" i="21"/>
  <c r="E449" i="21"/>
  <c r="F449" i="21"/>
  <c r="G449" i="21"/>
  <c r="H449" i="21"/>
  <c r="I449" i="21"/>
  <c r="J449" i="21"/>
  <c r="AW449" i="21" s="1"/>
  <c r="K449" i="21"/>
  <c r="AX449" i="21" s="1"/>
  <c r="L449" i="21"/>
  <c r="AY449" i="21" s="1"/>
  <c r="M449" i="21"/>
  <c r="AZ449" i="21" s="1"/>
  <c r="N449" i="21"/>
  <c r="BA449" i="21" s="1"/>
  <c r="O449" i="21"/>
  <c r="BB449" i="21" s="1"/>
  <c r="P449" i="21"/>
  <c r="BC449" i="21" s="1"/>
  <c r="Q449" i="21"/>
  <c r="BD449" i="21" s="1"/>
  <c r="R449" i="21"/>
  <c r="BE449" i="21" s="1"/>
  <c r="S449" i="21"/>
  <c r="BF449" i="21" s="1"/>
  <c r="T449" i="21"/>
  <c r="BG449" i="21" s="1"/>
  <c r="U449" i="21"/>
  <c r="BH449" i="21" s="1"/>
  <c r="V449" i="21"/>
  <c r="BI449" i="21" s="1"/>
  <c r="W449" i="21"/>
  <c r="BJ449" i="21" s="1"/>
  <c r="X449" i="21"/>
  <c r="BK449" i="21" s="1"/>
  <c r="Y449" i="21"/>
  <c r="BL449" i="21" s="1"/>
  <c r="Z449" i="21"/>
  <c r="BM449" i="21" s="1"/>
  <c r="AA449" i="21"/>
  <c r="BN449" i="21" s="1"/>
  <c r="AB449" i="21"/>
  <c r="BO449" i="21" s="1"/>
  <c r="AC449" i="21"/>
  <c r="BP449" i="21" s="1"/>
  <c r="AD449" i="21"/>
  <c r="BQ449" i="21" s="1"/>
  <c r="AE449" i="21"/>
  <c r="BR449" i="21" s="1"/>
  <c r="B450" i="21"/>
  <c r="C450" i="21"/>
  <c r="D450" i="21"/>
  <c r="E450" i="21"/>
  <c r="F450" i="21"/>
  <c r="G450" i="21"/>
  <c r="H450" i="21"/>
  <c r="I450" i="21"/>
  <c r="J450" i="21"/>
  <c r="AW450" i="21" s="1"/>
  <c r="K450" i="21"/>
  <c r="AX450" i="21" s="1"/>
  <c r="L450" i="21"/>
  <c r="AY450" i="21" s="1"/>
  <c r="M450" i="21"/>
  <c r="AZ450" i="21" s="1"/>
  <c r="N450" i="21"/>
  <c r="BA450" i="21" s="1"/>
  <c r="O450" i="21"/>
  <c r="BB450" i="21" s="1"/>
  <c r="P450" i="21"/>
  <c r="BC450" i="21" s="1"/>
  <c r="Q450" i="21"/>
  <c r="BD450" i="21" s="1"/>
  <c r="R450" i="21"/>
  <c r="BE450" i="21" s="1"/>
  <c r="S450" i="21"/>
  <c r="BF450" i="21" s="1"/>
  <c r="T450" i="21"/>
  <c r="BG450" i="21" s="1"/>
  <c r="U450" i="21"/>
  <c r="BH450" i="21" s="1"/>
  <c r="V450" i="21"/>
  <c r="BI450" i="21" s="1"/>
  <c r="W450" i="21"/>
  <c r="BJ450" i="21" s="1"/>
  <c r="X450" i="21"/>
  <c r="BK450" i="21" s="1"/>
  <c r="Y450" i="21"/>
  <c r="BL450" i="21" s="1"/>
  <c r="Z450" i="21"/>
  <c r="BM450" i="21" s="1"/>
  <c r="AA450" i="21"/>
  <c r="BN450" i="21" s="1"/>
  <c r="AB450" i="21"/>
  <c r="BO450" i="21" s="1"/>
  <c r="AC450" i="21"/>
  <c r="BP450" i="21" s="1"/>
  <c r="AD450" i="21"/>
  <c r="BQ450" i="21" s="1"/>
  <c r="AE450" i="21"/>
  <c r="BR450" i="21" s="1"/>
  <c r="B451" i="21"/>
  <c r="C451" i="21"/>
  <c r="D451" i="21"/>
  <c r="E451" i="21"/>
  <c r="F451" i="21"/>
  <c r="G451" i="21"/>
  <c r="H451" i="21"/>
  <c r="I451" i="21"/>
  <c r="J451" i="21"/>
  <c r="AW451" i="21" s="1"/>
  <c r="K451" i="21"/>
  <c r="AX451" i="21" s="1"/>
  <c r="L451" i="21"/>
  <c r="AY451" i="21" s="1"/>
  <c r="M451" i="21"/>
  <c r="AZ451" i="21" s="1"/>
  <c r="N451" i="21"/>
  <c r="BA451" i="21" s="1"/>
  <c r="O451" i="21"/>
  <c r="BB451" i="21" s="1"/>
  <c r="P451" i="21"/>
  <c r="BC451" i="21" s="1"/>
  <c r="Q451" i="21"/>
  <c r="BD451" i="21" s="1"/>
  <c r="R451" i="21"/>
  <c r="BE451" i="21" s="1"/>
  <c r="S451" i="21"/>
  <c r="BF451" i="21" s="1"/>
  <c r="T451" i="21"/>
  <c r="BG451" i="21" s="1"/>
  <c r="U451" i="21"/>
  <c r="BH451" i="21" s="1"/>
  <c r="V451" i="21"/>
  <c r="BI451" i="21" s="1"/>
  <c r="W451" i="21"/>
  <c r="BJ451" i="21" s="1"/>
  <c r="X451" i="21"/>
  <c r="BK451" i="21" s="1"/>
  <c r="Y451" i="21"/>
  <c r="BL451" i="21" s="1"/>
  <c r="Z451" i="21"/>
  <c r="BM451" i="21" s="1"/>
  <c r="AA451" i="21"/>
  <c r="BN451" i="21" s="1"/>
  <c r="AB451" i="21"/>
  <c r="BO451" i="21" s="1"/>
  <c r="AC451" i="21"/>
  <c r="BP451" i="21" s="1"/>
  <c r="AD451" i="21"/>
  <c r="BQ451" i="21" s="1"/>
  <c r="AE451" i="21"/>
  <c r="BR451" i="21" s="1"/>
  <c r="B452" i="21"/>
  <c r="C452" i="21"/>
  <c r="D452" i="21"/>
  <c r="E452" i="21"/>
  <c r="F452" i="21"/>
  <c r="G452" i="21"/>
  <c r="H452" i="21"/>
  <c r="I452" i="21"/>
  <c r="J452" i="21"/>
  <c r="AW452" i="21" s="1"/>
  <c r="K452" i="21"/>
  <c r="AX452" i="21" s="1"/>
  <c r="L452" i="21"/>
  <c r="AY452" i="21" s="1"/>
  <c r="M452" i="21"/>
  <c r="AZ452" i="21" s="1"/>
  <c r="N452" i="21"/>
  <c r="BA452" i="21" s="1"/>
  <c r="O452" i="21"/>
  <c r="BB452" i="21" s="1"/>
  <c r="P452" i="21"/>
  <c r="BC452" i="21" s="1"/>
  <c r="Q452" i="21"/>
  <c r="BD452" i="21" s="1"/>
  <c r="R452" i="21"/>
  <c r="BE452" i="21" s="1"/>
  <c r="S452" i="21"/>
  <c r="BF452" i="21" s="1"/>
  <c r="T452" i="21"/>
  <c r="BG452" i="21" s="1"/>
  <c r="U452" i="21"/>
  <c r="BH452" i="21" s="1"/>
  <c r="V452" i="21"/>
  <c r="BI452" i="21" s="1"/>
  <c r="W452" i="21"/>
  <c r="BJ452" i="21" s="1"/>
  <c r="X452" i="21"/>
  <c r="BK452" i="21" s="1"/>
  <c r="Y452" i="21"/>
  <c r="BL452" i="21" s="1"/>
  <c r="Z452" i="21"/>
  <c r="BM452" i="21" s="1"/>
  <c r="AA452" i="21"/>
  <c r="BN452" i="21" s="1"/>
  <c r="AB452" i="21"/>
  <c r="BO452" i="21" s="1"/>
  <c r="AC452" i="21"/>
  <c r="BP452" i="21" s="1"/>
  <c r="AD452" i="21"/>
  <c r="BQ452" i="21" s="1"/>
  <c r="AE452" i="21"/>
  <c r="BR452" i="21" s="1"/>
  <c r="B453" i="21"/>
  <c r="C453" i="21"/>
  <c r="D453" i="21"/>
  <c r="E453" i="21"/>
  <c r="F453" i="21"/>
  <c r="G453" i="21"/>
  <c r="H453" i="21"/>
  <c r="I453" i="21"/>
  <c r="J453" i="21"/>
  <c r="AW453" i="21" s="1"/>
  <c r="K453" i="21"/>
  <c r="AX453" i="21" s="1"/>
  <c r="L453" i="21"/>
  <c r="AY453" i="21" s="1"/>
  <c r="M453" i="21"/>
  <c r="AZ453" i="21" s="1"/>
  <c r="N453" i="21"/>
  <c r="BA453" i="21" s="1"/>
  <c r="O453" i="21"/>
  <c r="BB453" i="21" s="1"/>
  <c r="P453" i="21"/>
  <c r="BC453" i="21" s="1"/>
  <c r="Q453" i="21"/>
  <c r="BD453" i="21" s="1"/>
  <c r="R453" i="21"/>
  <c r="BE453" i="21" s="1"/>
  <c r="S453" i="21"/>
  <c r="BF453" i="21" s="1"/>
  <c r="T453" i="21"/>
  <c r="BG453" i="21" s="1"/>
  <c r="U453" i="21"/>
  <c r="BH453" i="21" s="1"/>
  <c r="V453" i="21"/>
  <c r="BI453" i="21" s="1"/>
  <c r="W453" i="21"/>
  <c r="BJ453" i="21" s="1"/>
  <c r="X453" i="21"/>
  <c r="BK453" i="21" s="1"/>
  <c r="Y453" i="21"/>
  <c r="BL453" i="21" s="1"/>
  <c r="Z453" i="21"/>
  <c r="BM453" i="21" s="1"/>
  <c r="AA453" i="21"/>
  <c r="BN453" i="21" s="1"/>
  <c r="AB453" i="21"/>
  <c r="BO453" i="21" s="1"/>
  <c r="AC453" i="21"/>
  <c r="BP453" i="21" s="1"/>
  <c r="AD453" i="21"/>
  <c r="BQ453" i="21" s="1"/>
  <c r="AE453" i="21"/>
  <c r="BR453" i="21" s="1"/>
  <c r="B454" i="21"/>
  <c r="C454" i="21"/>
  <c r="D454" i="21"/>
  <c r="E454" i="21"/>
  <c r="F454" i="21"/>
  <c r="G454" i="21"/>
  <c r="H454" i="21"/>
  <c r="I454" i="21"/>
  <c r="J454" i="21"/>
  <c r="AW454" i="21" s="1"/>
  <c r="K454" i="21"/>
  <c r="AX454" i="21" s="1"/>
  <c r="L454" i="21"/>
  <c r="AY454" i="21" s="1"/>
  <c r="M454" i="21"/>
  <c r="AZ454" i="21" s="1"/>
  <c r="N454" i="21"/>
  <c r="BA454" i="21" s="1"/>
  <c r="O454" i="21"/>
  <c r="BB454" i="21" s="1"/>
  <c r="P454" i="21"/>
  <c r="BC454" i="21" s="1"/>
  <c r="Q454" i="21"/>
  <c r="BD454" i="21" s="1"/>
  <c r="R454" i="21"/>
  <c r="BE454" i="21" s="1"/>
  <c r="S454" i="21"/>
  <c r="BF454" i="21" s="1"/>
  <c r="T454" i="21"/>
  <c r="BG454" i="21" s="1"/>
  <c r="U454" i="21"/>
  <c r="BH454" i="21" s="1"/>
  <c r="V454" i="21"/>
  <c r="BI454" i="21" s="1"/>
  <c r="W454" i="21"/>
  <c r="BJ454" i="21" s="1"/>
  <c r="X454" i="21"/>
  <c r="BK454" i="21" s="1"/>
  <c r="Y454" i="21"/>
  <c r="BL454" i="21" s="1"/>
  <c r="Z454" i="21"/>
  <c r="BM454" i="21" s="1"/>
  <c r="AA454" i="21"/>
  <c r="BN454" i="21" s="1"/>
  <c r="AB454" i="21"/>
  <c r="BO454" i="21" s="1"/>
  <c r="AC454" i="21"/>
  <c r="BP454" i="21" s="1"/>
  <c r="AD454" i="21"/>
  <c r="BQ454" i="21" s="1"/>
  <c r="AE454" i="21"/>
  <c r="BR454" i="21" s="1"/>
  <c r="B455" i="21"/>
  <c r="C455" i="21"/>
  <c r="D455" i="21"/>
  <c r="E455" i="21"/>
  <c r="F455" i="21"/>
  <c r="G455" i="21"/>
  <c r="H455" i="21"/>
  <c r="I455" i="21"/>
  <c r="J455" i="21"/>
  <c r="AW455" i="21" s="1"/>
  <c r="K455" i="21"/>
  <c r="AX455" i="21" s="1"/>
  <c r="L455" i="21"/>
  <c r="AY455" i="21" s="1"/>
  <c r="M455" i="21"/>
  <c r="AZ455" i="21" s="1"/>
  <c r="N455" i="21"/>
  <c r="BA455" i="21" s="1"/>
  <c r="O455" i="21"/>
  <c r="BB455" i="21" s="1"/>
  <c r="P455" i="21"/>
  <c r="BC455" i="21" s="1"/>
  <c r="Q455" i="21"/>
  <c r="BD455" i="21" s="1"/>
  <c r="R455" i="21"/>
  <c r="BE455" i="21" s="1"/>
  <c r="S455" i="21"/>
  <c r="BF455" i="21" s="1"/>
  <c r="T455" i="21"/>
  <c r="BG455" i="21" s="1"/>
  <c r="U455" i="21"/>
  <c r="BH455" i="21" s="1"/>
  <c r="V455" i="21"/>
  <c r="BI455" i="21" s="1"/>
  <c r="W455" i="21"/>
  <c r="BJ455" i="21" s="1"/>
  <c r="X455" i="21"/>
  <c r="BK455" i="21" s="1"/>
  <c r="Y455" i="21"/>
  <c r="BL455" i="21" s="1"/>
  <c r="Z455" i="21"/>
  <c r="BM455" i="21" s="1"/>
  <c r="AA455" i="21"/>
  <c r="BN455" i="21" s="1"/>
  <c r="AB455" i="21"/>
  <c r="BO455" i="21" s="1"/>
  <c r="AC455" i="21"/>
  <c r="BP455" i="21" s="1"/>
  <c r="AD455" i="21"/>
  <c r="BQ455" i="21" s="1"/>
  <c r="AE455" i="21"/>
  <c r="BR455" i="21" s="1"/>
  <c r="B456" i="21"/>
  <c r="C456" i="21"/>
  <c r="D456" i="21"/>
  <c r="E456" i="21"/>
  <c r="F456" i="21"/>
  <c r="G456" i="21"/>
  <c r="H456" i="21"/>
  <c r="I456" i="21"/>
  <c r="J456" i="21"/>
  <c r="AW456" i="21" s="1"/>
  <c r="K456" i="21"/>
  <c r="AX456" i="21" s="1"/>
  <c r="L456" i="21"/>
  <c r="AY456" i="21" s="1"/>
  <c r="M456" i="21"/>
  <c r="AZ456" i="21" s="1"/>
  <c r="N456" i="21"/>
  <c r="BA456" i="21" s="1"/>
  <c r="O456" i="21"/>
  <c r="BB456" i="21" s="1"/>
  <c r="P456" i="21"/>
  <c r="BC456" i="21" s="1"/>
  <c r="Q456" i="21"/>
  <c r="BD456" i="21" s="1"/>
  <c r="R456" i="21"/>
  <c r="BE456" i="21" s="1"/>
  <c r="S456" i="21"/>
  <c r="BF456" i="21" s="1"/>
  <c r="T456" i="21"/>
  <c r="BG456" i="21" s="1"/>
  <c r="U456" i="21"/>
  <c r="BH456" i="21" s="1"/>
  <c r="V456" i="21"/>
  <c r="BI456" i="21" s="1"/>
  <c r="W456" i="21"/>
  <c r="BJ456" i="21" s="1"/>
  <c r="X456" i="21"/>
  <c r="BK456" i="21" s="1"/>
  <c r="Y456" i="21"/>
  <c r="BL456" i="21" s="1"/>
  <c r="Z456" i="21"/>
  <c r="BM456" i="21" s="1"/>
  <c r="AA456" i="21"/>
  <c r="BN456" i="21" s="1"/>
  <c r="AB456" i="21"/>
  <c r="BO456" i="21" s="1"/>
  <c r="AC456" i="21"/>
  <c r="BP456" i="21" s="1"/>
  <c r="AD456" i="21"/>
  <c r="BQ456" i="21" s="1"/>
  <c r="AE456" i="21"/>
  <c r="BR456" i="21" s="1"/>
  <c r="B457" i="21"/>
  <c r="C457" i="21"/>
  <c r="D457" i="21"/>
  <c r="E457" i="21"/>
  <c r="F457" i="21"/>
  <c r="G457" i="21"/>
  <c r="H457" i="21"/>
  <c r="I457" i="21"/>
  <c r="J457" i="21"/>
  <c r="AW457" i="21" s="1"/>
  <c r="K457" i="21"/>
  <c r="AX457" i="21" s="1"/>
  <c r="L457" i="21"/>
  <c r="AY457" i="21" s="1"/>
  <c r="M457" i="21"/>
  <c r="AZ457" i="21" s="1"/>
  <c r="N457" i="21"/>
  <c r="BA457" i="21" s="1"/>
  <c r="O457" i="21"/>
  <c r="BB457" i="21" s="1"/>
  <c r="P457" i="21"/>
  <c r="BC457" i="21" s="1"/>
  <c r="Q457" i="21"/>
  <c r="BD457" i="21" s="1"/>
  <c r="R457" i="21"/>
  <c r="BE457" i="21" s="1"/>
  <c r="S457" i="21"/>
  <c r="BF457" i="21" s="1"/>
  <c r="T457" i="21"/>
  <c r="BG457" i="21" s="1"/>
  <c r="U457" i="21"/>
  <c r="BH457" i="21" s="1"/>
  <c r="V457" i="21"/>
  <c r="BI457" i="21" s="1"/>
  <c r="W457" i="21"/>
  <c r="BJ457" i="21" s="1"/>
  <c r="X457" i="21"/>
  <c r="BK457" i="21" s="1"/>
  <c r="Y457" i="21"/>
  <c r="BL457" i="21" s="1"/>
  <c r="Z457" i="21"/>
  <c r="BM457" i="21" s="1"/>
  <c r="AA457" i="21"/>
  <c r="BN457" i="21" s="1"/>
  <c r="AB457" i="21"/>
  <c r="BO457" i="21" s="1"/>
  <c r="AC457" i="21"/>
  <c r="BP457" i="21" s="1"/>
  <c r="AD457" i="21"/>
  <c r="BQ457" i="21" s="1"/>
  <c r="AE457" i="21"/>
  <c r="BR457" i="21" s="1"/>
  <c r="B458" i="21"/>
  <c r="C458" i="21"/>
  <c r="D458" i="21"/>
  <c r="E458" i="21"/>
  <c r="F458" i="21"/>
  <c r="G458" i="21"/>
  <c r="H458" i="21"/>
  <c r="I458" i="21"/>
  <c r="J458" i="21"/>
  <c r="AW458" i="21" s="1"/>
  <c r="K458" i="21"/>
  <c r="AX458" i="21" s="1"/>
  <c r="L458" i="21"/>
  <c r="AY458" i="21" s="1"/>
  <c r="M458" i="21"/>
  <c r="AZ458" i="21" s="1"/>
  <c r="N458" i="21"/>
  <c r="BA458" i="21" s="1"/>
  <c r="O458" i="21"/>
  <c r="BB458" i="21" s="1"/>
  <c r="P458" i="21"/>
  <c r="BC458" i="21" s="1"/>
  <c r="Q458" i="21"/>
  <c r="BD458" i="21" s="1"/>
  <c r="R458" i="21"/>
  <c r="BE458" i="21" s="1"/>
  <c r="S458" i="21"/>
  <c r="BF458" i="21" s="1"/>
  <c r="T458" i="21"/>
  <c r="BG458" i="21" s="1"/>
  <c r="U458" i="21"/>
  <c r="BH458" i="21" s="1"/>
  <c r="V458" i="21"/>
  <c r="BI458" i="21" s="1"/>
  <c r="W458" i="21"/>
  <c r="BJ458" i="21" s="1"/>
  <c r="X458" i="21"/>
  <c r="BK458" i="21" s="1"/>
  <c r="Y458" i="21"/>
  <c r="BL458" i="21" s="1"/>
  <c r="Z458" i="21"/>
  <c r="BM458" i="21" s="1"/>
  <c r="AA458" i="21"/>
  <c r="BN458" i="21" s="1"/>
  <c r="AB458" i="21"/>
  <c r="BO458" i="21" s="1"/>
  <c r="AC458" i="21"/>
  <c r="BP458" i="21" s="1"/>
  <c r="AD458" i="21"/>
  <c r="BQ458" i="21" s="1"/>
  <c r="AE458" i="21"/>
  <c r="BR458" i="21" s="1"/>
  <c r="B459" i="21"/>
  <c r="C459" i="21"/>
  <c r="D459" i="21"/>
  <c r="E459" i="21"/>
  <c r="F459" i="21"/>
  <c r="G459" i="21"/>
  <c r="H459" i="21"/>
  <c r="I459" i="21"/>
  <c r="J459" i="21"/>
  <c r="AW459" i="21" s="1"/>
  <c r="K459" i="21"/>
  <c r="AX459" i="21" s="1"/>
  <c r="L459" i="21"/>
  <c r="AY459" i="21" s="1"/>
  <c r="M459" i="21"/>
  <c r="AZ459" i="21" s="1"/>
  <c r="N459" i="21"/>
  <c r="BA459" i="21" s="1"/>
  <c r="O459" i="21"/>
  <c r="BB459" i="21" s="1"/>
  <c r="P459" i="21"/>
  <c r="BC459" i="21" s="1"/>
  <c r="Q459" i="21"/>
  <c r="BD459" i="21" s="1"/>
  <c r="R459" i="21"/>
  <c r="BE459" i="21" s="1"/>
  <c r="S459" i="21"/>
  <c r="BF459" i="21" s="1"/>
  <c r="T459" i="21"/>
  <c r="BG459" i="21" s="1"/>
  <c r="U459" i="21"/>
  <c r="BH459" i="21" s="1"/>
  <c r="V459" i="21"/>
  <c r="BI459" i="21" s="1"/>
  <c r="W459" i="21"/>
  <c r="BJ459" i="21" s="1"/>
  <c r="X459" i="21"/>
  <c r="BK459" i="21" s="1"/>
  <c r="Y459" i="21"/>
  <c r="BL459" i="21" s="1"/>
  <c r="Z459" i="21"/>
  <c r="BM459" i="21" s="1"/>
  <c r="AA459" i="21"/>
  <c r="BN459" i="21" s="1"/>
  <c r="AB459" i="21"/>
  <c r="BO459" i="21" s="1"/>
  <c r="AC459" i="21"/>
  <c r="BP459" i="21" s="1"/>
  <c r="AD459" i="21"/>
  <c r="BQ459" i="21" s="1"/>
  <c r="AE459" i="21"/>
  <c r="BR459" i="21" s="1"/>
  <c r="B460" i="21"/>
  <c r="C460" i="21"/>
  <c r="D460" i="21"/>
  <c r="E460" i="21"/>
  <c r="F460" i="21"/>
  <c r="G460" i="21"/>
  <c r="H460" i="21"/>
  <c r="I460" i="21"/>
  <c r="J460" i="21"/>
  <c r="AW460" i="21" s="1"/>
  <c r="K460" i="21"/>
  <c r="AX460" i="21" s="1"/>
  <c r="L460" i="21"/>
  <c r="AY460" i="21" s="1"/>
  <c r="M460" i="21"/>
  <c r="AZ460" i="21" s="1"/>
  <c r="N460" i="21"/>
  <c r="BA460" i="21" s="1"/>
  <c r="O460" i="21"/>
  <c r="BB460" i="21" s="1"/>
  <c r="P460" i="21"/>
  <c r="BC460" i="21" s="1"/>
  <c r="Q460" i="21"/>
  <c r="BD460" i="21" s="1"/>
  <c r="R460" i="21"/>
  <c r="BE460" i="21" s="1"/>
  <c r="S460" i="21"/>
  <c r="BF460" i="21" s="1"/>
  <c r="T460" i="21"/>
  <c r="BG460" i="21" s="1"/>
  <c r="U460" i="21"/>
  <c r="BH460" i="21" s="1"/>
  <c r="V460" i="21"/>
  <c r="BI460" i="21" s="1"/>
  <c r="W460" i="21"/>
  <c r="BJ460" i="21" s="1"/>
  <c r="X460" i="21"/>
  <c r="BK460" i="21" s="1"/>
  <c r="Y460" i="21"/>
  <c r="BL460" i="21" s="1"/>
  <c r="Z460" i="21"/>
  <c r="BM460" i="21" s="1"/>
  <c r="AA460" i="21"/>
  <c r="BN460" i="21" s="1"/>
  <c r="AB460" i="21"/>
  <c r="BO460" i="21" s="1"/>
  <c r="AC460" i="21"/>
  <c r="BP460" i="21" s="1"/>
  <c r="AD460" i="21"/>
  <c r="BQ460" i="21" s="1"/>
  <c r="AE460" i="21"/>
  <c r="BR460" i="21" s="1"/>
  <c r="B461" i="21"/>
  <c r="C461" i="21"/>
  <c r="D461" i="21"/>
  <c r="E461" i="21"/>
  <c r="F461" i="21"/>
  <c r="G461" i="21"/>
  <c r="H461" i="21"/>
  <c r="I461" i="21"/>
  <c r="J461" i="21"/>
  <c r="AW461" i="21" s="1"/>
  <c r="K461" i="21"/>
  <c r="AX461" i="21" s="1"/>
  <c r="L461" i="21"/>
  <c r="AY461" i="21" s="1"/>
  <c r="M461" i="21"/>
  <c r="AZ461" i="21" s="1"/>
  <c r="N461" i="21"/>
  <c r="BA461" i="21" s="1"/>
  <c r="O461" i="21"/>
  <c r="BB461" i="21" s="1"/>
  <c r="P461" i="21"/>
  <c r="BC461" i="21" s="1"/>
  <c r="Q461" i="21"/>
  <c r="BD461" i="21" s="1"/>
  <c r="R461" i="21"/>
  <c r="BE461" i="21" s="1"/>
  <c r="S461" i="21"/>
  <c r="BF461" i="21" s="1"/>
  <c r="T461" i="21"/>
  <c r="BG461" i="21" s="1"/>
  <c r="U461" i="21"/>
  <c r="BH461" i="21" s="1"/>
  <c r="V461" i="21"/>
  <c r="BI461" i="21" s="1"/>
  <c r="W461" i="21"/>
  <c r="BJ461" i="21" s="1"/>
  <c r="X461" i="21"/>
  <c r="BK461" i="21" s="1"/>
  <c r="Y461" i="21"/>
  <c r="BL461" i="21" s="1"/>
  <c r="Z461" i="21"/>
  <c r="BM461" i="21" s="1"/>
  <c r="AA461" i="21"/>
  <c r="BN461" i="21" s="1"/>
  <c r="AB461" i="21"/>
  <c r="BO461" i="21" s="1"/>
  <c r="AC461" i="21"/>
  <c r="BP461" i="21" s="1"/>
  <c r="AD461" i="21"/>
  <c r="BQ461" i="21" s="1"/>
  <c r="AE461" i="21"/>
  <c r="BR461" i="21" s="1"/>
  <c r="B462" i="21"/>
  <c r="C462" i="21"/>
  <c r="D462" i="21"/>
  <c r="E462" i="21"/>
  <c r="F462" i="21"/>
  <c r="G462" i="21"/>
  <c r="H462" i="21"/>
  <c r="I462" i="21"/>
  <c r="J462" i="21"/>
  <c r="AW462" i="21" s="1"/>
  <c r="K462" i="21"/>
  <c r="AX462" i="21" s="1"/>
  <c r="L462" i="21"/>
  <c r="AY462" i="21" s="1"/>
  <c r="M462" i="21"/>
  <c r="AZ462" i="21" s="1"/>
  <c r="N462" i="21"/>
  <c r="BA462" i="21" s="1"/>
  <c r="O462" i="21"/>
  <c r="BB462" i="21" s="1"/>
  <c r="P462" i="21"/>
  <c r="BC462" i="21" s="1"/>
  <c r="Q462" i="21"/>
  <c r="BD462" i="21" s="1"/>
  <c r="R462" i="21"/>
  <c r="BE462" i="21" s="1"/>
  <c r="S462" i="21"/>
  <c r="BF462" i="21" s="1"/>
  <c r="T462" i="21"/>
  <c r="BG462" i="21" s="1"/>
  <c r="U462" i="21"/>
  <c r="BH462" i="21" s="1"/>
  <c r="V462" i="21"/>
  <c r="BI462" i="21" s="1"/>
  <c r="W462" i="21"/>
  <c r="BJ462" i="21" s="1"/>
  <c r="X462" i="21"/>
  <c r="BK462" i="21" s="1"/>
  <c r="Y462" i="21"/>
  <c r="BL462" i="21" s="1"/>
  <c r="Z462" i="21"/>
  <c r="BM462" i="21" s="1"/>
  <c r="AA462" i="21"/>
  <c r="BN462" i="21" s="1"/>
  <c r="AB462" i="21"/>
  <c r="BO462" i="21" s="1"/>
  <c r="AC462" i="21"/>
  <c r="BP462" i="21" s="1"/>
  <c r="AD462" i="21"/>
  <c r="BQ462" i="21" s="1"/>
  <c r="AE462" i="21"/>
  <c r="BR462" i="21" s="1"/>
  <c r="B463" i="21"/>
  <c r="C463" i="21"/>
  <c r="D463" i="21"/>
  <c r="E463" i="21"/>
  <c r="F463" i="21"/>
  <c r="G463" i="21"/>
  <c r="H463" i="21"/>
  <c r="I463" i="21"/>
  <c r="J463" i="21"/>
  <c r="AW463" i="21" s="1"/>
  <c r="K463" i="21"/>
  <c r="AX463" i="21" s="1"/>
  <c r="L463" i="21"/>
  <c r="AY463" i="21" s="1"/>
  <c r="M463" i="21"/>
  <c r="AZ463" i="21" s="1"/>
  <c r="N463" i="21"/>
  <c r="BA463" i="21" s="1"/>
  <c r="O463" i="21"/>
  <c r="BB463" i="21" s="1"/>
  <c r="P463" i="21"/>
  <c r="BC463" i="21" s="1"/>
  <c r="Q463" i="21"/>
  <c r="BD463" i="21" s="1"/>
  <c r="R463" i="21"/>
  <c r="BE463" i="21" s="1"/>
  <c r="S463" i="21"/>
  <c r="BF463" i="21" s="1"/>
  <c r="T463" i="21"/>
  <c r="BG463" i="21" s="1"/>
  <c r="U463" i="21"/>
  <c r="BH463" i="21" s="1"/>
  <c r="V463" i="21"/>
  <c r="BI463" i="21" s="1"/>
  <c r="W463" i="21"/>
  <c r="BJ463" i="21" s="1"/>
  <c r="X463" i="21"/>
  <c r="BK463" i="21" s="1"/>
  <c r="Y463" i="21"/>
  <c r="BL463" i="21" s="1"/>
  <c r="Z463" i="21"/>
  <c r="BM463" i="21" s="1"/>
  <c r="AA463" i="21"/>
  <c r="BN463" i="21" s="1"/>
  <c r="AB463" i="21"/>
  <c r="BO463" i="21" s="1"/>
  <c r="AC463" i="21"/>
  <c r="BP463" i="21" s="1"/>
  <c r="AD463" i="21"/>
  <c r="BQ463" i="21" s="1"/>
  <c r="AE463" i="21"/>
  <c r="BR463" i="21" s="1"/>
  <c r="B464" i="21"/>
  <c r="C464" i="21"/>
  <c r="D464" i="21"/>
  <c r="E464" i="21"/>
  <c r="F464" i="21"/>
  <c r="G464" i="21"/>
  <c r="H464" i="21"/>
  <c r="I464" i="21"/>
  <c r="J464" i="21"/>
  <c r="AW464" i="21" s="1"/>
  <c r="K464" i="21"/>
  <c r="AX464" i="21" s="1"/>
  <c r="L464" i="21"/>
  <c r="AY464" i="21" s="1"/>
  <c r="M464" i="21"/>
  <c r="AZ464" i="21" s="1"/>
  <c r="N464" i="21"/>
  <c r="BA464" i="21" s="1"/>
  <c r="O464" i="21"/>
  <c r="BB464" i="21" s="1"/>
  <c r="P464" i="21"/>
  <c r="BC464" i="21" s="1"/>
  <c r="Q464" i="21"/>
  <c r="BD464" i="21" s="1"/>
  <c r="R464" i="21"/>
  <c r="BE464" i="21" s="1"/>
  <c r="S464" i="21"/>
  <c r="BF464" i="21" s="1"/>
  <c r="T464" i="21"/>
  <c r="BG464" i="21" s="1"/>
  <c r="U464" i="21"/>
  <c r="BH464" i="21" s="1"/>
  <c r="V464" i="21"/>
  <c r="BI464" i="21" s="1"/>
  <c r="W464" i="21"/>
  <c r="BJ464" i="21" s="1"/>
  <c r="X464" i="21"/>
  <c r="BK464" i="21" s="1"/>
  <c r="Y464" i="21"/>
  <c r="BL464" i="21" s="1"/>
  <c r="Z464" i="21"/>
  <c r="BM464" i="21" s="1"/>
  <c r="AA464" i="21"/>
  <c r="BN464" i="21" s="1"/>
  <c r="AB464" i="21"/>
  <c r="BO464" i="21" s="1"/>
  <c r="AC464" i="21"/>
  <c r="BP464" i="21" s="1"/>
  <c r="AD464" i="21"/>
  <c r="BQ464" i="21" s="1"/>
  <c r="AE464" i="21"/>
  <c r="BR464" i="21" s="1"/>
  <c r="B465" i="21"/>
  <c r="C465" i="21"/>
  <c r="D465" i="21"/>
  <c r="E465" i="21"/>
  <c r="F465" i="21"/>
  <c r="G465" i="21"/>
  <c r="H465" i="21"/>
  <c r="I465" i="21"/>
  <c r="J465" i="21"/>
  <c r="AW465" i="21" s="1"/>
  <c r="K465" i="21"/>
  <c r="AX465" i="21" s="1"/>
  <c r="L465" i="21"/>
  <c r="AY465" i="21" s="1"/>
  <c r="M465" i="21"/>
  <c r="AZ465" i="21" s="1"/>
  <c r="N465" i="21"/>
  <c r="BA465" i="21" s="1"/>
  <c r="O465" i="21"/>
  <c r="BB465" i="21" s="1"/>
  <c r="P465" i="21"/>
  <c r="BC465" i="21" s="1"/>
  <c r="Q465" i="21"/>
  <c r="BD465" i="21" s="1"/>
  <c r="R465" i="21"/>
  <c r="BE465" i="21" s="1"/>
  <c r="S465" i="21"/>
  <c r="BF465" i="21" s="1"/>
  <c r="T465" i="21"/>
  <c r="BG465" i="21" s="1"/>
  <c r="U465" i="21"/>
  <c r="BH465" i="21" s="1"/>
  <c r="V465" i="21"/>
  <c r="BI465" i="21" s="1"/>
  <c r="W465" i="21"/>
  <c r="BJ465" i="21" s="1"/>
  <c r="X465" i="21"/>
  <c r="BK465" i="21" s="1"/>
  <c r="Y465" i="21"/>
  <c r="BL465" i="21" s="1"/>
  <c r="Z465" i="21"/>
  <c r="BM465" i="21" s="1"/>
  <c r="AA465" i="21"/>
  <c r="BN465" i="21" s="1"/>
  <c r="AB465" i="21"/>
  <c r="BO465" i="21" s="1"/>
  <c r="AC465" i="21"/>
  <c r="BP465" i="21" s="1"/>
  <c r="AD465" i="21"/>
  <c r="BQ465" i="21" s="1"/>
  <c r="AE465" i="21"/>
  <c r="BR465" i="21" s="1"/>
  <c r="B466" i="21"/>
  <c r="C466" i="21"/>
  <c r="D466" i="21"/>
  <c r="E466" i="21"/>
  <c r="F466" i="21"/>
  <c r="G466" i="21"/>
  <c r="H466" i="21"/>
  <c r="I466" i="21"/>
  <c r="J466" i="21"/>
  <c r="AW466" i="21" s="1"/>
  <c r="K466" i="21"/>
  <c r="AX466" i="21" s="1"/>
  <c r="L466" i="21"/>
  <c r="AY466" i="21" s="1"/>
  <c r="M466" i="21"/>
  <c r="AZ466" i="21" s="1"/>
  <c r="N466" i="21"/>
  <c r="BA466" i="21" s="1"/>
  <c r="O466" i="21"/>
  <c r="BB466" i="21" s="1"/>
  <c r="P466" i="21"/>
  <c r="BC466" i="21" s="1"/>
  <c r="Q466" i="21"/>
  <c r="BD466" i="21" s="1"/>
  <c r="R466" i="21"/>
  <c r="BE466" i="21" s="1"/>
  <c r="S466" i="21"/>
  <c r="BF466" i="21" s="1"/>
  <c r="T466" i="21"/>
  <c r="BG466" i="21" s="1"/>
  <c r="U466" i="21"/>
  <c r="BH466" i="21" s="1"/>
  <c r="V466" i="21"/>
  <c r="BI466" i="21" s="1"/>
  <c r="W466" i="21"/>
  <c r="BJ466" i="21" s="1"/>
  <c r="X466" i="21"/>
  <c r="BK466" i="21" s="1"/>
  <c r="Y466" i="21"/>
  <c r="BL466" i="21" s="1"/>
  <c r="Z466" i="21"/>
  <c r="BM466" i="21" s="1"/>
  <c r="AA466" i="21"/>
  <c r="BN466" i="21" s="1"/>
  <c r="AB466" i="21"/>
  <c r="BO466" i="21" s="1"/>
  <c r="AC466" i="21"/>
  <c r="BP466" i="21" s="1"/>
  <c r="AD466" i="21"/>
  <c r="BQ466" i="21" s="1"/>
  <c r="AE466" i="21"/>
  <c r="BR466" i="21" s="1"/>
  <c r="B467" i="21"/>
  <c r="C467" i="21"/>
  <c r="D467" i="21"/>
  <c r="E467" i="21"/>
  <c r="F467" i="21"/>
  <c r="G467" i="21"/>
  <c r="H467" i="21"/>
  <c r="I467" i="21"/>
  <c r="J467" i="21"/>
  <c r="AW467" i="21" s="1"/>
  <c r="K467" i="21"/>
  <c r="AX467" i="21" s="1"/>
  <c r="L467" i="21"/>
  <c r="AY467" i="21" s="1"/>
  <c r="M467" i="21"/>
  <c r="AZ467" i="21" s="1"/>
  <c r="N467" i="21"/>
  <c r="BA467" i="21" s="1"/>
  <c r="O467" i="21"/>
  <c r="BB467" i="21" s="1"/>
  <c r="P467" i="21"/>
  <c r="BC467" i="21" s="1"/>
  <c r="Q467" i="21"/>
  <c r="BD467" i="21" s="1"/>
  <c r="R467" i="21"/>
  <c r="BE467" i="21" s="1"/>
  <c r="S467" i="21"/>
  <c r="BF467" i="21" s="1"/>
  <c r="T467" i="21"/>
  <c r="BG467" i="21" s="1"/>
  <c r="U467" i="21"/>
  <c r="BH467" i="21" s="1"/>
  <c r="V467" i="21"/>
  <c r="BI467" i="21" s="1"/>
  <c r="W467" i="21"/>
  <c r="BJ467" i="21" s="1"/>
  <c r="X467" i="21"/>
  <c r="BK467" i="21" s="1"/>
  <c r="Y467" i="21"/>
  <c r="BL467" i="21" s="1"/>
  <c r="Z467" i="21"/>
  <c r="BM467" i="21" s="1"/>
  <c r="AA467" i="21"/>
  <c r="BN467" i="21" s="1"/>
  <c r="AB467" i="21"/>
  <c r="BO467" i="21" s="1"/>
  <c r="AC467" i="21"/>
  <c r="BP467" i="21" s="1"/>
  <c r="AD467" i="21"/>
  <c r="BQ467" i="21" s="1"/>
  <c r="AE467" i="21"/>
  <c r="BR467" i="21" s="1"/>
  <c r="B468" i="21"/>
  <c r="C468" i="21"/>
  <c r="D468" i="21"/>
  <c r="E468" i="21"/>
  <c r="F468" i="21"/>
  <c r="G468" i="21"/>
  <c r="H468" i="21"/>
  <c r="I468" i="21"/>
  <c r="J468" i="21"/>
  <c r="AW468" i="21" s="1"/>
  <c r="K468" i="21"/>
  <c r="AX468" i="21" s="1"/>
  <c r="L468" i="21"/>
  <c r="AY468" i="21" s="1"/>
  <c r="M468" i="21"/>
  <c r="AZ468" i="21" s="1"/>
  <c r="N468" i="21"/>
  <c r="BA468" i="21" s="1"/>
  <c r="O468" i="21"/>
  <c r="BB468" i="21" s="1"/>
  <c r="P468" i="21"/>
  <c r="BC468" i="21" s="1"/>
  <c r="Q468" i="21"/>
  <c r="BD468" i="21" s="1"/>
  <c r="R468" i="21"/>
  <c r="BE468" i="21" s="1"/>
  <c r="S468" i="21"/>
  <c r="BF468" i="21" s="1"/>
  <c r="T468" i="21"/>
  <c r="BG468" i="21" s="1"/>
  <c r="U468" i="21"/>
  <c r="BH468" i="21" s="1"/>
  <c r="V468" i="21"/>
  <c r="BI468" i="21" s="1"/>
  <c r="W468" i="21"/>
  <c r="BJ468" i="21" s="1"/>
  <c r="X468" i="21"/>
  <c r="BK468" i="21" s="1"/>
  <c r="Y468" i="21"/>
  <c r="BL468" i="21" s="1"/>
  <c r="Z468" i="21"/>
  <c r="BM468" i="21" s="1"/>
  <c r="AA468" i="21"/>
  <c r="BN468" i="21" s="1"/>
  <c r="AB468" i="21"/>
  <c r="BO468" i="21" s="1"/>
  <c r="AC468" i="21"/>
  <c r="BP468" i="21" s="1"/>
  <c r="AD468" i="21"/>
  <c r="BQ468" i="21" s="1"/>
  <c r="AE468" i="21"/>
  <c r="BR468" i="21" s="1"/>
  <c r="B469" i="21"/>
  <c r="C469" i="21"/>
  <c r="D469" i="21"/>
  <c r="E469" i="21"/>
  <c r="F469" i="21"/>
  <c r="G469" i="21"/>
  <c r="H469" i="21"/>
  <c r="I469" i="21"/>
  <c r="J469" i="21"/>
  <c r="AW469" i="21" s="1"/>
  <c r="K469" i="21"/>
  <c r="AX469" i="21" s="1"/>
  <c r="L469" i="21"/>
  <c r="AY469" i="21" s="1"/>
  <c r="M469" i="21"/>
  <c r="AZ469" i="21" s="1"/>
  <c r="N469" i="21"/>
  <c r="BA469" i="21" s="1"/>
  <c r="O469" i="21"/>
  <c r="BB469" i="21" s="1"/>
  <c r="P469" i="21"/>
  <c r="BC469" i="21" s="1"/>
  <c r="Q469" i="21"/>
  <c r="BD469" i="21" s="1"/>
  <c r="R469" i="21"/>
  <c r="BE469" i="21" s="1"/>
  <c r="S469" i="21"/>
  <c r="BF469" i="21" s="1"/>
  <c r="T469" i="21"/>
  <c r="BG469" i="21" s="1"/>
  <c r="U469" i="21"/>
  <c r="BH469" i="21" s="1"/>
  <c r="V469" i="21"/>
  <c r="BI469" i="21" s="1"/>
  <c r="W469" i="21"/>
  <c r="BJ469" i="21" s="1"/>
  <c r="X469" i="21"/>
  <c r="BK469" i="21" s="1"/>
  <c r="Y469" i="21"/>
  <c r="BL469" i="21" s="1"/>
  <c r="Z469" i="21"/>
  <c r="BM469" i="21" s="1"/>
  <c r="AA469" i="21"/>
  <c r="BN469" i="21" s="1"/>
  <c r="AB469" i="21"/>
  <c r="BO469" i="21" s="1"/>
  <c r="AC469" i="21"/>
  <c r="BP469" i="21" s="1"/>
  <c r="AD469" i="21"/>
  <c r="BQ469" i="21" s="1"/>
  <c r="AE469" i="21"/>
  <c r="BR469" i="21" s="1"/>
  <c r="B470" i="21"/>
  <c r="C470" i="21"/>
  <c r="D470" i="21"/>
  <c r="E470" i="21"/>
  <c r="F470" i="21"/>
  <c r="G470" i="21"/>
  <c r="H470" i="21"/>
  <c r="I470" i="21"/>
  <c r="J470" i="21"/>
  <c r="AW470" i="21" s="1"/>
  <c r="K470" i="21"/>
  <c r="AX470" i="21" s="1"/>
  <c r="L470" i="21"/>
  <c r="AY470" i="21" s="1"/>
  <c r="M470" i="21"/>
  <c r="AZ470" i="21" s="1"/>
  <c r="N470" i="21"/>
  <c r="BA470" i="21" s="1"/>
  <c r="O470" i="21"/>
  <c r="BB470" i="21" s="1"/>
  <c r="P470" i="21"/>
  <c r="BC470" i="21" s="1"/>
  <c r="Q470" i="21"/>
  <c r="BD470" i="21" s="1"/>
  <c r="R470" i="21"/>
  <c r="BE470" i="21" s="1"/>
  <c r="S470" i="21"/>
  <c r="BF470" i="21" s="1"/>
  <c r="T470" i="21"/>
  <c r="BG470" i="21" s="1"/>
  <c r="U470" i="21"/>
  <c r="BH470" i="21" s="1"/>
  <c r="V470" i="21"/>
  <c r="BI470" i="21" s="1"/>
  <c r="W470" i="21"/>
  <c r="BJ470" i="21" s="1"/>
  <c r="X470" i="21"/>
  <c r="BK470" i="21" s="1"/>
  <c r="Y470" i="21"/>
  <c r="BL470" i="21" s="1"/>
  <c r="Z470" i="21"/>
  <c r="BM470" i="21" s="1"/>
  <c r="AA470" i="21"/>
  <c r="BN470" i="21" s="1"/>
  <c r="AB470" i="21"/>
  <c r="BO470" i="21" s="1"/>
  <c r="AC470" i="21"/>
  <c r="BP470" i="21" s="1"/>
  <c r="AD470" i="21"/>
  <c r="BQ470" i="21" s="1"/>
  <c r="AE470" i="21"/>
  <c r="BR470" i="21" s="1"/>
  <c r="B471" i="21"/>
  <c r="C471" i="21"/>
  <c r="D471" i="21"/>
  <c r="E471" i="21"/>
  <c r="F471" i="21"/>
  <c r="G471" i="21"/>
  <c r="H471" i="21"/>
  <c r="I471" i="21"/>
  <c r="J471" i="21"/>
  <c r="AW471" i="21" s="1"/>
  <c r="K471" i="21"/>
  <c r="AX471" i="21" s="1"/>
  <c r="L471" i="21"/>
  <c r="AY471" i="21" s="1"/>
  <c r="M471" i="21"/>
  <c r="AZ471" i="21" s="1"/>
  <c r="N471" i="21"/>
  <c r="BA471" i="21" s="1"/>
  <c r="O471" i="21"/>
  <c r="BB471" i="21" s="1"/>
  <c r="P471" i="21"/>
  <c r="BC471" i="21" s="1"/>
  <c r="Q471" i="21"/>
  <c r="BD471" i="21" s="1"/>
  <c r="R471" i="21"/>
  <c r="BE471" i="21" s="1"/>
  <c r="S471" i="21"/>
  <c r="BF471" i="21" s="1"/>
  <c r="T471" i="21"/>
  <c r="BG471" i="21" s="1"/>
  <c r="U471" i="21"/>
  <c r="BH471" i="21" s="1"/>
  <c r="V471" i="21"/>
  <c r="BI471" i="21" s="1"/>
  <c r="W471" i="21"/>
  <c r="BJ471" i="21" s="1"/>
  <c r="X471" i="21"/>
  <c r="BK471" i="21" s="1"/>
  <c r="Y471" i="21"/>
  <c r="BL471" i="21" s="1"/>
  <c r="Z471" i="21"/>
  <c r="BM471" i="21" s="1"/>
  <c r="AA471" i="21"/>
  <c r="BN471" i="21" s="1"/>
  <c r="AB471" i="21"/>
  <c r="BO471" i="21" s="1"/>
  <c r="AC471" i="21"/>
  <c r="BP471" i="21" s="1"/>
  <c r="AD471" i="21"/>
  <c r="BQ471" i="21" s="1"/>
  <c r="AE471" i="21"/>
  <c r="BR471" i="21" s="1"/>
  <c r="B472" i="21"/>
  <c r="C472" i="21"/>
  <c r="D472" i="21"/>
  <c r="E472" i="21"/>
  <c r="F472" i="21"/>
  <c r="G472" i="21"/>
  <c r="H472" i="21"/>
  <c r="I472" i="21"/>
  <c r="J472" i="21"/>
  <c r="AW472" i="21" s="1"/>
  <c r="K472" i="21"/>
  <c r="AX472" i="21" s="1"/>
  <c r="L472" i="21"/>
  <c r="AY472" i="21" s="1"/>
  <c r="M472" i="21"/>
  <c r="AZ472" i="21" s="1"/>
  <c r="N472" i="21"/>
  <c r="BA472" i="21" s="1"/>
  <c r="O472" i="21"/>
  <c r="BB472" i="21" s="1"/>
  <c r="P472" i="21"/>
  <c r="BC472" i="21" s="1"/>
  <c r="Q472" i="21"/>
  <c r="BD472" i="21" s="1"/>
  <c r="R472" i="21"/>
  <c r="BE472" i="21" s="1"/>
  <c r="S472" i="21"/>
  <c r="BF472" i="21" s="1"/>
  <c r="T472" i="21"/>
  <c r="BG472" i="21" s="1"/>
  <c r="U472" i="21"/>
  <c r="BH472" i="21" s="1"/>
  <c r="V472" i="21"/>
  <c r="BI472" i="21" s="1"/>
  <c r="W472" i="21"/>
  <c r="BJ472" i="21" s="1"/>
  <c r="X472" i="21"/>
  <c r="BK472" i="21" s="1"/>
  <c r="Y472" i="21"/>
  <c r="BL472" i="21" s="1"/>
  <c r="Z472" i="21"/>
  <c r="BM472" i="21" s="1"/>
  <c r="AA472" i="21"/>
  <c r="BN472" i="21" s="1"/>
  <c r="AB472" i="21"/>
  <c r="BO472" i="21" s="1"/>
  <c r="AC472" i="21"/>
  <c r="BP472" i="21" s="1"/>
  <c r="AD472" i="21"/>
  <c r="BQ472" i="21" s="1"/>
  <c r="AE472" i="21"/>
  <c r="BR472" i="21" s="1"/>
  <c r="B473" i="21"/>
  <c r="C473" i="21"/>
  <c r="D473" i="21"/>
  <c r="E473" i="21"/>
  <c r="F473" i="21"/>
  <c r="G473" i="21"/>
  <c r="H473" i="21"/>
  <c r="I473" i="21"/>
  <c r="J473" i="21"/>
  <c r="AW473" i="21" s="1"/>
  <c r="K473" i="21"/>
  <c r="AX473" i="21" s="1"/>
  <c r="L473" i="21"/>
  <c r="AY473" i="21" s="1"/>
  <c r="M473" i="21"/>
  <c r="AZ473" i="21" s="1"/>
  <c r="N473" i="21"/>
  <c r="BA473" i="21" s="1"/>
  <c r="O473" i="21"/>
  <c r="BB473" i="21" s="1"/>
  <c r="P473" i="21"/>
  <c r="BC473" i="21" s="1"/>
  <c r="Q473" i="21"/>
  <c r="BD473" i="21" s="1"/>
  <c r="R473" i="21"/>
  <c r="BE473" i="21" s="1"/>
  <c r="S473" i="21"/>
  <c r="BF473" i="21" s="1"/>
  <c r="T473" i="21"/>
  <c r="BG473" i="21" s="1"/>
  <c r="U473" i="21"/>
  <c r="BH473" i="21" s="1"/>
  <c r="V473" i="21"/>
  <c r="BI473" i="21" s="1"/>
  <c r="W473" i="21"/>
  <c r="BJ473" i="21" s="1"/>
  <c r="X473" i="21"/>
  <c r="BK473" i="21" s="1"/>
  <c r="Y473" i="21"/>
  <c r="BL473" i="21" s="1"/>
  <c r="Z473" i="21"/>
  <c r="BM473" i="21" s="1"/>
  <c r="AA473" i="21"/>
  <c r="BN473" i="21" s="1"/>
  <c r="AB473" i="21"/>
  <c r="BO473" i="21" s="1"/>
  <c r="AC473" i="21"/>
  <c r="BP473" i="21" s="1"/>
  <c r="AD473" i="21"/>
  <c r="BQ473" i="21" s="1"/>
  <c r="AE473" i="21"/>
  <c r="BR473" i="21" s="1"/>
  <c r="B474" i="21"/>
  <c r="C474" i="21"/>
  <c r="D474" i="21"/>
  <c r="E474" i="21"/>
  <c r="F474" i="21"/>
  <c r="G474" i="21"/>
  <c r="H474" i="21"/>
  <c r="I474" i="21"/>
  <c r="J474" i="21"/>
  <c r="AW474" i="21" s="1"/>
  <c r="K474" i="21"/>
  <c r="AX474" i="21" s="1"/>
  <c r="L474" i="21"/>
  <c r="AY474" i="21" s="1"/>
  <c r="M474" i="21"/>
  <c r="AZ474" i="21" s="1"/>
  <c r="N474" i="21"/>
  <c r="BA474" i="21" s="1"/>
  <c r="O474" i="21"/>
  <c r="BB474" i="21" s="1"/>
  <c r="P474" i="21"/>
  <c r="BC474" i="21" s="1"/>
  <c r="Q474" i="21"/>
  <c r="BD474" i="21" s="1"/>
  <c r="R474" i="21"/>
  <c r="BE474" i="21" s="1"/>
  <c r="S474" i="21"/>
  <c r="BF474" i="21" s="1"/>
  <c r="T474" i="21"/>
  <c r="BG474" i="21" s="1"/>
  <c r="U474" i="21"/>
  <c r="BH474" i="21" s="1"/>
  <c r="V474" i="21"/>
  <c r="BI474" i="21" s="1"/>
  <c r="W474" i="21"/>
  <c r="BJ474" i="21" s="1"/>
  <c r="X474" i="21"/>
  <c r="BK474" i="21" s="1"/>
  <c r="Y474" i="21"/>
  <c r="BL474" i="21" s="1"/>
  <c r="Z474" i="21"/>
  <c r="BM474" i="21" s="1"/>
  <c r="AA474" i="21"/>
  <c r="BN474" i="21" s="1"/>
  <c r="AB474" i="21"/>
  <c r="BO474" i="21" s="1"/>
  <c r="AC474" i="21"/>
  <c r="BP474" i="21" s="1"/>
  <c r="AD474" i="21"/>
  <c r="BQ474" i="21" s="1"/>
  <c r="AE474" i="21"/>
  <c r="BR474" i="21" s="1"/>
  <c r="B475" i="21"/>
  <c r="C475" i="21"/>
  <c r="D475" i="21"/>
  <c r="E475" i="21"/>
  <c r="F475" i="21"/>
  <c r="G475" i="21"/>
  <c r="H475" i="21"/>
  <c r="I475" i="21"/>
  <c r="J475" i="21"/>
  <c r="AW475" i="21" s="1"/>
  <c r="K475" i="21"/>
  <c r="AX475" i="21" s="1"/>
  <c r="L475" i="21"/>
  <c r="AY475" i="21" s="1"/>
  <c r="M475" i="21"/>
  <c r="AZ475" i="21" s="1"/>
  <c r="N475" i="21"/>
  <c r="BA475" i="21" s="1"/>
  <c r="O475" i="21"/>
  <c r="BB475" i="21" s="1"/>
  <c r="P475" i="21"/>
  <c r="BC475" i="21" s="1"/>
  <c r="Q475" i="21"/>
  <c r="BD475" i="21" s="1"/>
  <c r="R475" i="21"/>
  <c r="BE475" i="21" s="1"/>
  <c r="S475" i="21"/>
  <c r="BF475" i="21" s="1"/>
  <c r="T475" i="21"/>
  <c r="BG475" i="21" s="1"/>
  <c r="U475" i="21"/>
  <c r="BH475" i="21" s="1"/>
  <c r="V475" i="21"/>
  <c r="BI475" i="21" s="1"/>
  <c r="W475" i="21"/>
  <c r="BJ475" i="21" s="1"/>
  <c r="X475" i="21"/>
  <c r="BK475" i="21" s="1"/>
  <c r="Y475" i="21"/>
  <c r="BL475" i="21" s="1"/>
  <c r="Z475" i="21"/>
  <c r="BM475" i="21" s="1"/>
  <c r="AA475" i="21"/>
  <c r="BN475" i="21" s="1"/>
  <c r="AB475" i="21"/>
  <c r="BO475" i="21" s="1"/>
  <c r="AC475" i="21"/>
  <c r="BP475" i="21" s="1"/>
  <c r="AD475" i="21"/>
  <c r="BQ475" i="21" s="1"/>
  <c r="AE475" i="21"/>
  <c r="BR475" i="21" s="1"/>
  <c r="B476" i="21"/>
  <c r="C476" i="21"/>
  <c r="D476" i="21"/>
  <c r="E476" i="21"/>
  <c r="F476" i="21"/>
  <c r="G476" i="21"/>
  <c r="H476" i="21"/>
  <c r="I476" i="21"/>
  <c r="J476" i="21"/>
  <c r="AW476" i="21" s="1"/>
  <c r="K476" i="21"/>
  <c r="AX476" i="21" s="1"/>
  <c r="L476" i="21"/>
  <c r="AY476" i="21" s="1"/>
  <c r="M476" i="21"/>
  <c r="AZ476" i="21" s="1"/>
  <c r="N476" i="21"/>
  <c r="BA476" i="21" s="1"/>
  <c r="O476" i="21"/>
  <c r="BB476" i="21" s="1"/>
  <c r="P476" i="21"/>
  <c r="BC476" i="21" s="1"/>
  <c r="Q476" i="21"/>
  <c r="BD476" i="21" s="1"/>
  <c r="R476" i="21"/>
  <c r="BE476" i="21" s="1"/>
  <c r="S476" i="21"/>
  <c r="BF476" i="21" s="1"/>
  <c r="T476" i="21"/>
  <c r="BG476" i="21" s="1"/>
  <c r="U476" i="21"/>
  <c r="BH476" i="21" s="1"/>
  <c r="V476" i="21"/>
  <c r="BI476" i="21" s="1"/>
  <c r="W476" i="21"/>
  <c r="BJ476" i="21" s="1"/>
  <c r="X476" i="21"/>
  <c r="BK476" i="21" s="1"/>
  <c r="Y476" i="21"/>
  <c r="BL476" i="21" s="1"/>
  <c r="Z476" i="21"/>
  <c r="BM476" i="21" s="1"/>
  <c r="AA476" i="21"/>
  <c r="BN476" i="21" s="1"/>
  <c r="AB476" i="21"/>
  <c r="BO476" i="21" s="1"/>
  <c r="AC476" i="21"/>
  <c r="BP476" i="21" s="1"/>
  <c r="AD476" i="21"/>
  <c r="BQ476" i="21" s="1"/>
  <c r="AE476" i="21"/>
  <c r="BR476" i="21" s="1"/>
  <c r="B477" i="21"/>
  <c r="C477" i="21"/>
  <c r="D477" i="21"/>
  <c r="E477" i="21"/>
  <c r="F477" i="21"/>
  <c r="G477" i="21"/>
  <c r="H477" i="21"/>
  <c r="I477" i="21"/>
  <c r="J477" i="21"/>
  <c r="AW477" i="21" s="1"/>
  <c r="K477" i="21"/>
  <c r="AX477" i="21" s="1"/>
  <c r="L477" i="21"/>
  <c r="AY477" i="21" s="1"/>
  <c r="M477" i="21"/>
  <c r="AZ477" i="21" s="1"/>
  <c r="N477" i="21"/>
  <c r="BA477" i="21" s="1"/>
  <c r="O477" i="21"/>
  <c r="BB477" i="21" s="1"/>
  <c r="P477" i="21"/>
  <c r="BC477" i="21" s="1"/>
  <c r="Q477" i="21"/>
  <c r="BD477" i="21" s="1"/>
  <c r="R477" i="21"/>
  <c r="BE477" i="21" s="1"/>
  <c r="S477" i="21"/>
  <c r="BF477" i="21" s="1"/>
  <c r="T477" i="21"/>
  <c r="BG477" i="21" s="1"/>
  <c r="U477" i="21"/>
  <c r="BH477" i="21" s="1"/>
  <c r="V477" i="21"/>
  <c r="BI477" i="21" s="1"/>
  <c r="W477" i="21"/>
  <c r="BJ477" i="21" s="1"/>
  <c r="X477" i="21"/>
  <c r="BK477" i="21" s="1"/>
  <c r="Y477" i="21"/>
  <c r="BL477" i="21" s="1"/>
  <c r="Z477" i="21"/>
  <c r="BM477" i="21" s="1"/>
  <c r="AA477" i="21"/>
  <c r="BN477" i="21" s="1"/>
  <c r="AB477" i="21"/>
  <c r="BO477" i="21" s="1"/>
  <c r="AC477" i="21"/>
  <c r="BP477" i="21" s="1"/>
  <c r="AD477" i="21"/>
  <c r="BQ477" i="21" s="1"/>
  <c r="AE477" i="21"/>
  <c r="BR477" i="21" s="1"/>
  <c r="B478" i="21"/>
  <c r="C478" i="21"/>
  <c r="D478" i="21"/>
  <c r="E478" i="21"/>
  <c r="F478" i="21"/>
  <c r="G478" i="21"/>
  <c r="H478" i="21"/>
  <c r="I478" i="21"/>
  <c r="J478" i="21"/>
  <c r="AW478" i="21" s="1"/>
  <c r="K478" i="21"/>
  <c r="AX478" i="21" s="1"/>
  <c r="L478" i="21"/>
  <c r="AY478" i="21" s="1"/>
  <c r="M478" i="21"/>
  <c r="AZ478" i="21" s="1"/>
  <c r="N478" i="21"/>
  <c r="BA478" i="21" s="1"/>
  <c r="O478" i="21"/>
  <c r="BB478" i="21" s="1"/>
  <c r="P478" i="21"/>
  <c r="BC478" i="21" s="1"/>
  <c r="Q478" i="21"/>
  <c r="BD478" i="21" s="1"/>
  <c r="R478" i="21"/>
  <c r="BE478" i="21" s="1"/>
  <c r="S478" i="21"/>
  <c r="BF478" i="21" s="1"/>
  <c r="T478" i="21"/>
  <c r="BG478" i="21" s="1"/>
  <c r="U478" i="21"/>
  <c r="BH478" i="21" s="1"/>
  <c r="V478" i="21"/>
  <c r="BI478" i="21" s="1"/>
  <c r="W478" i="21"/>
  <c r="BJ478" i="21" s="1"/>
  <c r="X478" i="21"/>
  <c r="BK478" i="21" s="1"/>
  <c r="Y478" i="21"/>
  <c r="BL478" i="21" s="1"/>
  <c r="Z478" i="21"/>
  <c r="BM478" i="21" s="1"/>
  <c r="AA478" i="21"/>
  <c r="BN478" i="21" s="1"/>
  <c r="AB478" i="21"/>
  <c r="BO478" i="21" s="1"/>
  <c r="AC478" i="21"/>
  <c r="BP478" i="21" s="1"/>
  <c r="AD478" i="21"/>
  <c r="BQ478" i="21" s="1"/>
  <c r="AE478" i="21"/>
  <c r="BR478" i="21" s="1"/>
  <c r="B479" i="21"/>
  <c r="C479" i="21"/>
  <c r="D479" i="21"/>
  <c r="E479" i="21"/>
  <c r="F479" i="21"/>
  <c r="G479" i="21"/>
  <c r="H479" i="21"/>
  <c r="I479" i="21"/>
  <c r="J479" i="21"/>
  <c r="AW479" i="21" s="1"/>
  <c r="K479" i="21"/>
  <c r="AX479" i="21" s="1"/>
  <c r="L479" i="21"/>
  <c r="AY479" i="21" s="1"/>
  <c r="M479" i="21"/>
  <c r="AZ479" i="21" s="1"/>
  <c r="N479" i="21"/>
  <c r="BA479" i="21" s="1"/>
  <c r="O479" i="21"/>
  <c r="BB479" i="21" s="1"/>
  <c r="P479" i="21"/>
  <c r="BC479" i="21" s="1"/>
  <c r="Q479" i="21"/>
  <c r="BD479" i="21" s="1"/>
  <c r="R479" i="21"/>
  <c r="BE479" i="21" s="1"/>
  <c r="S479" i="21"/>
  <c r="BF479" i="21" s="1"/>
  <c r="T479" i="21"/>
  <c r="BG479" i="21" s="1"/>
  <c r="U479" i="21"/>
  <c r="BH479" i="21" s="1"/>
  <c r="V479" i="21"/>
  <c r="BI479" i="21" s="1"/>
  <c r="W479" i="21"/>
  <c r="BJ479" i="21" s="1"/>
  <c r="X479" i="21"/>
  <c r="BK479" i="21" s="1"/>
  <c r="Y479" i="21"/>
  <c r="BL479" i="21" s="1"/>
  <c r="Z479" i="21"/>
  <c r="BM479" i="21" s="1"/>
  <c r="AA479" i="21"/>
  <c r="BN479" i="21" s="1"/>
  <c r="AB479" i="21"/>
  <c r="BO479" i="21" s="1"/>
  <c r="AC479" i="21"/>
  <c r="BP479" i="21" s="1"/>
  <c r="AD479" i="21"/>
  <c r="BQ479" i="21" s="1"/>
  <c r="AE479" i="21"/>
  <c r="BR479" i="21" s="1"/>
  <c r="B480" i="21"/>
  <c r="C480" i="21"/>
  <c r="D480" i="21"/>
  <c r="E480" i="21"/>
  <c r="F480" i="21"/>
  <c r="G480" i="21"/>
  <c r="H480" i="21"/>
  <c r="I480" i="21"/>
  <c r="J480" i="21"/>
  <c r="AW480" i="21" s="1"/>
  <c r="K480" i="21"/>
  <c r="AX480" i="21" s="1"/>
  <c r="L480" i="21"/>
  <c r="AY480" i="21" s="1"/>
  <c r="M480" i="21"/>
  <c r="AZ480" i="21" s="1"/>
  <c r="N480" i="21"/>
  <c r="BA480" i="21" s="1"/>
  <c r="O480" i="21"/>
  <c r="BB480" i="21" s="1"/>
  <c r="P480" i="21"/>
  <c r="BC480" i="21" s="1"/>
  <c r="Q480" i="21"/>
  <c r="BD480" i="21" s="1"/>
  <c r="R480" i="21"/>
  <c r="BE480" i="21" s="1"/>
  <c r="S480" i="21"/>
  <c r="BF480" i="21" s="1"/>
  <c r="T480" i="21"/>
  <c r="BG480" i="21" s="1"/>
  <c r="U480" i="21"/>
  <c r="BH480" i="21" s="1"/>
  <c r="V480" i="21"/>
  <c r="BI480" i="21" s="1"/>
  <c r="W480" i="21"/>
  <c r="BJ480" i="21" s="1"/>
  <c r="X480" i="21"/>
  <c r="BK480" i="21" s="1"/>
  <c r="Y480" i="21"/>
  <c r="BL480" i="21" s="1"/>
  <c r="Z480" i="21"/>
  <c r="BM480" i="21" s="1"/>
  <c r="AA480" i="21"/>
  <c r="BN480" i="21" s="1"/>
  <c r="AB480" i="21"/>
  <c r="BO480" i="21" s="1"/>
  <c r="AC480" i="21"/>
  <c r="BP480" i="21" s="1"/>
  <c r="AD480" i="21"/>
  <c r="BQ480" i="21" s="1"/>
  <c r="AE480" i="21"/>
  <c r="BR480" i="21" s="1"/>
  <c r="B481" i="21"/>
  <c r="C481" i="21"/>
  <c r="D481" i="21"/>
  <c r="E481" i="21"/>
  <c r="F481" i="21"/>
  <c r="G481" i="21"/>
  <c r="H481" i="21"/>
  <c r="I481" i="21"/>
  <c r="J481" i="21"/>
  <c r="AW481" i="21" s="1"/>
  <c r="K481" i="21"/>
  <c r="AX481" i="21" s="1"/>
  <c r="L481" i="21"/>
  <c r="AY481" i="21" s="1"/>
  <c r="M481" i="21"/>
  <c r="AZ481" i="21" s="1"/>
  <c r="N481" i="21"/>
  <c r="BA481" i="21" s="1"/>
  <c r="O481" i="21"/>
  <c r="BB481" i="21" s="1"/>
  <c r="P481" i="21"/>
  <c r="BC481" i="21" s="1"/>
  <c r="Q481" i="21"/>
  <c r="BD481" i="21" s="1"/>
  <c r="R481" i="21"/>
  <c r="BE481" i="21" s="1"/>
  <c r="S481" i="21"/>
  <c r="BF481" i="21" s="1"/>
  <c r="T481" i="21"/>
  <c r="BG481" i="21" s="1"/>
  <c r="U481" i="21"/>
  <c r="BH481" i="21" s="1"/>
  <c r="V481" i="21"/>
  <c r="BI481" i="21" s="1"/>
  <c r="W481" i="21"/>
  <c r="BJ481" i="21" s="1"/>
  <c r="X481" i="21"/>
  <c r="BK481" i="21" s="1"/>
  <c r="Y481" i="21"/>
  <c r="BL481" i="21" s="1"/>
  <c r="Z481" i="21"/>
  <c r="BM481" i="21" s="1"/>
  <c r="AA481" i="21"/>
  <c r="BN481" i="21" s="1"/>
  <c r="AB481" i="21"/>
  <c r="BO481" i="21" s="1"/>
  <c r="AC481" i="21"/>
  <c r="BP481" i="21" s="1"/>
  <c r="AD481" i="21"/>
  <c r="BQ481" i="21" s="1"/>
  <c r="AE481" i="21"/>
  <c r="BR481" i="21" s="1"/>
  <c r="B482" i="21"/>
  <c r="C482" i="21"/>
  <c r="D482" i="21"/>
  <c r="E482" i="21"/>
  <c r="F482" i="21"/>
  <c r="G482" i="21"/>
  <c r="H482" i="21"/>
  <c r="I482" i="21"/>
  <c r="J482" i="21"/>
  <c r="AW482" i="21" s="1"/>
  <c r="K482" i="21"/>
  <c r="AX482" i="21" s="1"/>
  <c r="L482" i="21"/>
  <c r="AY482" i="21" s="1"/>
  <c r="M482" i="21"/>
  <c r="AZ482" i="21" s="1"/>
  <c r="N482" i="21"/>
  <c r="BA482" i="21" s="1"/>
  <c r="O482" i="21"/>
  <c r="BB482" i="21" s="1"/>
  <c r="P482" i="21"/>
  <c r="BC482" i="21" s="1"/>
  <c r="Q482" i="21"/>
  <c r="BD482" i="21" s="1"/>
  <c r="R482" i="21"/>
  <c r="BE482" i="21" s="1"/>
  <c r="S482" i="21"/>
  <c r="BF482" i="21" s="1"/>
  <c r="T482" i="21"/>
  <c r="BG482" i="21" s="1"/>
  <c r="U482" i="21"/>
  <c r="BH482" i="21" s="1"/>
  <c r="V482" i="21"/>
  <c r="BI482" i="21" s="1"/>
  <c r="W482" i="21"/>
  <c r="BJ482" i="21" s="1"/>
  <c r="X482" i="21"/>
  <c r="BK482" i="21" s="1"/>
  <c r="Y482" i="21"/>
  <c r="BL482" i="21" s="1"/>
  <c r="Z482" i="21"/>
  <c r="BM482" i="21" s="1"/>
  <c r="AA482" i="21"/>
  <c r="BN482" i="21" s="1"/>
  <c r="AB482" i="21"/>
  <c r="BO482" i="21" s="1"/>
  <c r="AC482" i="21"/>
  <c r="BP482" i="21" s="1"/>
  <c r="AD482" i="21"/>
  <c r="BQ482" i="21" s="1"/>
  <c r="AE482" i="21"/>
  <c r="BR482" i="21" s="1"/>
  <c r="B483" i="21"/>
  <c r="C483" i="21"/>
  <c r="D483" i="21"/>
  <c r="E483" i="21"/>
  <c r="F483" i="21"/>
  <c r="G483" i="21"/>
  <c r="H483" i="21"/>
  <c r="I483" i="21"/>
  <c r="J483" i="21"/>
  <c r="AW483" i="21" s="1"/>
  <c r="K483" i="21"/>
  <c r="AX483" i="21" s="1"/>
  <c r="L483" i="21"/>
  <c r="AY483" i="21" s="1"/>
  <c r="M483" i="21"/>
  <c r="AZ483" i="21" s="1"/>
  <c r="N483" i="21"/>
  <c r="BA483" i="21" s="1"/>
  <c r="O483" i="21"/>
  <c r="BB483" i="21" s="1"/>
  <c r="P483" i="21"/>
  <c r="BC483" i="21" s="1"/>
  <c r="Q483" i="21"/>
  <c r="BD483" i="21" s="1"/>
  <c r="R483" i="21"/>
  <c r="BE483" i="21" s="1"/>
  <c r="S483" i="21"/>
  <c r="BF483" i="21" s="1"/>
  <c r="T483" i="21"/>
  <c r="BG483" i="21" s="1"/>
  <c r="U483" i="21"/>
  <c r="BH483" i="21" s="1"/>
  <c r="V483" i="21"/>
  <c r="BI483" i="21" s="1"/>
  <c r="W483" i="21"/>
  <c r="BJ483" i="21" s="1"/>
  <c r="X483" i="21"/>
  <c r="BK483" i="21" s="1"/>
  <c r="Y483" i="21"/>
  <c r="BL483" i="21" s="1"/>
  <c r="Z483" i="21"/>
  <c r="BM483" i="21" s="1"/>
  <c r="AA483" i="21"/>
  <c r="BN483" i="21" s="1"/>
  <c r="AB483" i="21"/>
  <c r="BO483" i="21" s="1"/>
  <c r="AC483" i="21"/>
  <c r="BP483" i="21" s="1"/>
  <c r="AD483" i="21"/>
  <c r="BQ483" i="21" s="1"/>
  <c r="AE483" i="21"/>
  <c r="BR483" i="21" s="1"/>
  <c r="B484" i="21"/>
  <c r="C484" i="21"/>
  <c r="D484" i="21"/>
  <c r="E484" i="21"/>
  <c r="F484" i="21"/>
  <c r="G484" i="21"/>
  <c r="H484" i="21"/>
  <c r="I484" i="21"/>
  <c r="J484" i="21"/>
  <c r="AW484" i="21" s="1"/>
  <c r="K484" i="21"/>
  <c r="AX484" i="21" s="1"/>
  <c r="L484" i="21"/>
  <c r="AY484" i="21" s="1"/>
  <c r="M484" i="21"/>
  <c r="AZ484" i="21" s="1"/>
  <c r="N484" i="21"/>
  <c r="BA484" i="21" s="1"/>
  <c r="O484" i="21"/>
  <c r="BB484" i="21" s="1"/>
  <c r="P484" i="21"/>
  <c r="BC484" i="21" s="1"/>
  <c r="Q484" i="21"/>
  <c r="BD484" i="21" s="1"/>
  <c r="R484" i="21"/>
  <c r="BE484" i="21" s="1"/>
  <c r="S484" i="21"/>
  <c r="BF484" i="21" s="1"/>
  <c r="T484" i="21"/>
  <c r="BG484" i="21" s="1"/>
  <c r="U484" i="21"/>
  <c r="BH484" i="21" s="1"/>
  <c r="V484" i="21"/>
  <c r="BI484" i="21" s="1"/>
  <c r="W484" i="21"/>
  <c r="BJ484" i="21" s="1"/>
  <c r="X484" i="21"/>
  <c r="BK484" i="21" s="1"/>
  <c r="Y484" i="21"/>
  <c r="BL484" i="21" s="1"/>
  <c r="Z484" i="21"/>
  <c r="BM484" i="21" s="1"/>
  <c r="AA484" i="21"/>
  <c r="BN484" i="21" s="1"/>
  <c r="AB484" i="21"/>
  <c r="BO484" i="21" s="1"/>
  <c r="AC484" i="21"/>
  <c r="BP484" i="21" s="1"/>
  <c r="AD484" i="21"/>
  <c r="BQ484" i="21" s="1"/>
  <c r="AE484" i="21"/>
  <c r="BR484" i="21" s="1"/>
  <c r="B485" i="21"/>
  <c r="C485" i="21"/>
  <c r="D485" i="21"/>
  <c r="E485" i="21"/>
  <c r="F485" i="21"/>
  <c r="G485" i="21"/>
  <c r="H485" i="21"/>
  <c r="I485" i="21"/>
  <c r="J485" i="21"/>
  <c r="AW485" i="21" s="1"/>
  <c r="K485" i="21"/>
  <c r="AX485" i="21" s="1"/>
  <c r="L485" i="21"/>
  <c r="AY485" i="21" s="1"/>
  <c r="M485" i="21"/>
  <c r="AZ485" i="21" s="1"/>
  <c r="N485" i="21"/>
  <c r="BA485" i="21" s="1"/>
  <c r="O485" i="21"/>
  <c r="BB485" i="21" s="1"/>
  <c r="P485" i="21"/>
  <c r="BC485" i="21" s="1"/>
  <c r="Q485" i="21"/>
  <c r="BD485" i="21" s="1"/>
  <c r="R485" i="21"/>
  <c r="BE485" i="21" s="1"/>
  <c r="S485" i="21"/>
  <c r="BF485" i="21" s="1"/>
  <c r="T485" i="21"/>
  <c r="BG485" i="21" s="1"/>
  <c r="U485" i="21"/>
  <c r="BH485" i="21" s="1"/>
  <c r="V485" i="21"/>
  <c r="BI485" i="21" s="1"/>
  <c r="W485" i="21"/>
  <c r="BJ485" i="21" s="1"/>
  <c r="X485" i="21"/>
  <c r="BK485" i="21" s="1"/>
  <c r="Y485" i="21"/>
  <c r="BL485" i="21" s="1"/>
  <c r="Z485" i="21"/>
  <c r="BM485" i="21" s="1"/>
  <c r="AA485" i="21"/>
  <c r="BN485" i="21" s="1"/>
  <c r="AB485" i="21"/>
  <c r="BO485" i="21" s="1"/>
  <c r="AC485" i="21"/>
  <c r="BP485" i="21" s="1"/>
  <c r="AD485" i="21"/>
  <c r="BQ485" i="21" s="1"/>
  <c r="AE485" i="21"/>
  <c r="BR485" i="21" s="1"/>
  <c r="AE247" i="21"/>
  <c r="BR247" i="21" s="1"/>
  <c r="AD247" i="21"/>
  <c r="BQ247" i="21" s="1"/>
  <c r="AC247" i="21"/>
  <c r="BP247" i="21" s="1"/>
  <c r="AB247" i="21"/>
  <c r="BO247" i="21" s="1"/>
  <c r="AA247" i="21"/>
  <c r="BN247" i="21" s="1"/>
  <c r="Z247" i="21"/>
  <c r="BM247" i="21" s="1"/>
  <c r="Y247" i="21"/>
  <c r="BL247" i="21" s="1"/>
  <c r="X247" i="21"/>
  <c r="BK247" i="21" s="1"/>
  <c r="W247" i="21"/>
  <c r="BJ247" i="21" s="1"/>
  <c r="V247" i="21"/>
  <c r="BI247" i="21" s="1"/>
  <c r="U247" i="21"/>
  <c r="BH247" i="21" s="1"/>
  <c r="T247" i="21"/>
  <c r="BG247" i="21" s="1"/>
  <c r="S247" i="21"/>
  <c r="BF247" i="21" s="1"/>
  <c r="R247" i="21"/>
  <c r="BE247" i="21" s="1"/>
  <c r="Q247" i="21"/>
  <c r="BD247" i="21" s="1"/>
  <c r="P247" i="21"/>
  <c r="BC247" i="21" s="1"/>
  <c r="O247" i="21"/>
  <c r="BB247" i="21" s="1"/>
  <c r="N247" i="21"/>
  <c r="M247" i="21"/>
  <c r="AZ247" i="21" s="1"/>
  <c r="L247" i="21"/>
  <c r="AY247" i="21" s="1"/>
  <c r="K247" i="21"/>
  <c r="AX247" i="21" s="1"/>
  <c r="J247" i="21"/>
  <c r="AW247" i="21" s="1"/>
  <c r="I247" i="21"/>
  <c r="H247" i="21"/>
  <c r="G247" i="21"/>
  <c r="F247" i="21"/>
  <c r="E247" i="21"/>
  <c r="AR247" i="21" s="1"/>
  <c r="D247" i="21"/>
  <c r="C247" i="12" s="1"/>
  <c r="C247" i="21"/>
  <c r="B247" i="12" s="1"/>
  <c r="B247" i="21"/>
  <c r="AE246" i="21"/>
  <c r="BR246" i="21" s="1"/>
  <c r="AD246" i="21"/>
  <c r="BQ246" i="21" s="1"/>
  <c r="AC246" i="21"/>
  <c r="BP246" i="21" s="1"/>
  <c r="AB246" i="21"/>
  <c r="BO246" i="21" s="1"/>
  <c r="AA246" i="21"/>
  <c r="BN246" i="21" s="1"/>
  <c r="Z246" i="21"/>
  <c r="BM246" i="21" s="1"/>
  <c r="Y246" i="21"/>
  <c r="BL246" i="21" s="1"/>
  <c r="X246" i="21"/>
  <c r="BK246" i="21" s="1"/>
  <c r="W246" i="21"/>
  <c r="BJ246" i="21" s="1"/>
  <c r="V246" i="21"/>
  <c r="BI246" i="21" s="1"/>
  <c r="U246" i="21"/>
  <c r="BH246" i="21" s="1"/>
  <c r="T246" i="21"/>
  <c r="BG246" i="21" s="1"/>
  <c r="S246" i="21"/>
  <c r="BF246" i="21" s="1"/>
  <c r="R246" i="21"/>
  <c r="BE246" i="21" s="1"/>
  <c r="Q246" i="21"/>
  <c r="BD246" i="21" s="1"/>
  <c r="P246" i="21"/>
  <c r="BC246" i="21" s="1"/>
  <c r="O246" i="21"/>
  <c r="BB246" i="21" s="1"/>
  <c r="N246" i="21"/>
  <c r="M246" i="21"/>
  <c r="AZ246" i="21" s="1"/>
  <c r="L246" i="21"/>
  <c r="AY246" i="21" s="1"/>
  <c r="K246" i="21"/>
  <c r="AX246" i="21" s="1"/>
  <c r="J246" i="21"/>
  <c r="AW246" i="21" s="1"/>
  <c r="I246" i="21"/>
  <c r="H246" i="21"/>
  <c r="G246" i="21"/>
  <c r="F246" i="21"/>
  <c r="E246" i="21"/>
  <c r="AR246" i="21" s="1"/>
  <c r="D246" i="21"/>
  <c r="C246" i="12" s="1"/>
  <c r="C246" i="21"/>
  <c r="B246" i="12" s="1"/>
  <c r="B246" i="21"/>
  <c r="AE245" i="21"/>
  <c r="BR245" i="21" s="1"/>
  <c r="AD245" i="21"/>
  <c r="BQ245" i="21" s="1"/>
  <c r="AC245" i="21"/>
  <c r="BP245" i="21" s="1"/>
  <c r="AB245" i="21"/>
  <c r="BO245" i="21" s="1"/>
  <c r="AA245" i="21"/>
  <c r="BN245" i="21" s="1"/>
  <c r="Z245" i="21"/>
  <c r="BM245" i="21" s="1"/>
  <c r="Y245" i="21"/>
  <c r="BL245" i="21" s="1"/>
  <c r="X245" i="21"/>
  <c r="BK245" i="21" s="1"/>
  <c r="W245" i="21"/>
  <c r="BJ245" i="21" s="1"/>
  <c r="V245" i="21"/>
  <c r="BI245" i="21" s="1"/>
  <c r="U245" i="21"/>
  <c r="BH245" i="21" s="1"/>
  <c r="T245" i="21"/>
  <c r="BG245" i="21" s="1"/>
  <c r="S245" i="21"/>
  <c r="BF245" i="21" s="1"/>
  <c r="R245" i="21"/>
  <c r="BE245" i="21" s="1"/>
  <c r="Q245" i="21"/>
  <c r="BD245" i="21" s="1"/>
  <c r="P245" i="21"/>
  <c r="BC245" i="21" s="1"/>
  <c r="O245" i="21"/>
  <c r="BB245" i="21" s="1"/>
  <c r="N245" i="21"/>
  <c r="M245" i="21"/>
  <c r="AZ245" i="21" s="1"/>
  <c r="L245" i="21"/>
  <c r="AY245" i="21" s="1"/>
  <c r="K245" i="21"/>
  <c r="AX245" i="21" s="1"/>
  <c r="J245" i="21"/>
  <c r="AW245" i="21" s="1"/>
  <c r="I245" i="21"/>
  <c r="H245" i="21"/>
  <c r="G245" i="21"/>
  <c r="F245" i="21"/>
  <c r="E245" i="21"/>
  <c r="AR245" i="21" s="1"/>
  <c r="D245" i="21"/>
  <c r="C245" i="12" s="1"/>
  <c r="C245" i="21"/>
  <c r="B245" i="12" s="1"/>
  <c r="B245" i="21"/>
  <c r="AE244" i="21"/>
  <c r="BR244" i="21" s="1"/>
  <c r="AD244" i="21"/>
  <c r="BQ244" i="21" s="1"/>
  <c r="AC244" i="21"/>
  <c r="BP244" i="21" s="1"/>
  <c r="AB244" i="21"/>
  <c r="BO244" i="21" s="1"/>
  <c r="AA244" i="21"/>
  <c r="BN244" i="21" s="1"/>
  <c r="Z244" i="21"/>
  <c r="BM244" i="21" s="1"/>
  <c r="Y244" i="21"/>
  <c r="BL244" i="21" s="1"/>
  <c r="X244" i="21"/>
  <c r="BK244" i="21" s="1"/>
  <c r="W244" i="21"/>
  <c r="BJ244" i="21" s="1"/>
  <c r="V244" i="21"/>
  <c r="BI244" i="21" s="1"/>
  <c r="U244" i="21"/>
  <c r="BH244" i="21" s="1"/>
  <c r="T244" i="21"/>
  <c r="BG244" i="21" s="1"/>
  <c r="S244" i="21"/>
  <c r="BF244" i="21" s="1"/>
  <c r="R244" i="21"/>
  <c r="BE244" i="21" s="1"/>
  <c r="Q244" i="21"/>
  <c r="BD244" i="21" s="1"/>
  <c r="P244" i="21"/>
  <c r="BC244" i="21" s="1"/>
  <c r="O244" i="21"/>
  <c r="BB244" i="21" s="1"/>
  <c r="N244" i="21"/>
  <c r="M244" i="21"/>
  <c r="AZ244" i="21" s="1"/>
  <c r="L244" i="21"/>
  <c r="AY244" i="21" s="1"/>
  <c r="K244" i="21"/>
  <c r="AX244" i="21" s="1"/>
  <c r="J244" i="21"/>
  <c r="AW244" i="21" s="1"/>
  <c r="I244" i="21"/>
  <c r="H244" i="21"/>
  <c r="G244" i="21"/>
  <c r="F244" i="21"/>
  <c r="E244" i="21"/>
  <c r="AR244" i="21" s="1"/>
  <c r="D244" i="21"/>
  <c r="C244" i="12" s="1"/>
  <c r="C244" i="21"/>
  <c r="B244" i="12" s="1"/>
  <c r="B244" i="21"/>
  <c r="AE243" i="21"/>
  <c r="BR243" i="21" s="1"/>
  <c r="AD243" i="21"/>
  <c r="BQ243" i="21" s="1"/>
  <c r="AC243" i="21"/>
  <c r="BP243" i="21" s="1"/>
  <c r="AB243" i="21"/>
  <c r="BO243" i="21" s="1"/>
  <c r="AA243" i="21"/>
  <c r="BN243" i="21" s="1"/>
  <c r="Z243" i="21"/>
  <c r="BM243" i="21" s="1"/>
  <c r="Y243" i="21"/>
  <c r="BL243" i="21" s="1"/>
  <c r="X243" i="21"/>
  <c r="BK243" i="21" s="1"/>
  <c r="W243" i="21"/>
  <c r="BJ243" i="21" s="1"/>
  <c r="V243" i="21"/>
  <c r="BI243" i="21" s="1"/>
  <c r="U243" i="21"/>
  <c r="BH243" i="21" s="1"/>
  <c r="T243" i="21"/>
  <c r="BG243" i="21" s="1"/>
  <c r="S243" i="21"/>
  <c r="BF243" i="21" s="1"/>
  <c r="R243" i="21"/>
  <c r="BE243" i="21" s="1"/>
  <c r="Q243" i="21"/>
  <c r="BD243" i="21" s="1"/>
  <c r="P243" i="21"/>
  <c r="BC243" i="21" s="1"/>
  <c r="O243" i="21"/>
  <c r="BB243" i="21" s="1"/>
  <c r="N243" i="21"/>
  <c r="M243" i="21"/>
  <c r="AZ243" i="21" s="1"/>
  <c r="L243" i="21"/>
  <c r="AY243" i="21" s="1"/>
  <c r="K243" i="21"/>
  <c r="AX243" i="21" s="1"/>
  <c r="J243" i="21"/>
  <c r="AW243" i="21" s="1"/>
  <c r="I243" i="21"/>
  <c r="H243" i="21"/>
  <c r="G243" i="21"/>
  <c r="F243" i="21"/>
  <c r="E243" i="21"/>
  <c r="AR243" i="21" s="1"/>
  <c r="D243" i="21"/>
  <c r="C243" i="12" s="1"/>
  <c r="C243" i="21"/>
  <c r="B243" i="12" s="1"/>
  <c r="B243" i="21"/>
  <c r="AE242" i="21"/>
  <c r="BR242" i="21" s="1"/>
  <c r="AD242" i="21"/>
  <c r="BQ242" i="21" s="1"/>
  <c r="AC242" i="21"/>
  <c r="BP242" i="21" s="1"/>
  <c r="AB242" i="21"/>
  <c r="BO242" i="21" s="1"/>
  <c r="AA242" i="21"/>
  <c r="BN242" i="21" s="1"/>
  <c r="Z242" i="21"/>
  <c r="BM242" i="21" s="1"/>
  <c r="Y242" i="21"/>
  <c r="BL242" i="21" s="1"/>
  <c r="X242" i="21"/>
  <c r="BK242" i="21" s="1"/>
  <c r="W242" i="21"/>
  <c r="BJ242" i="21" s="1"/>
  <c r="V242" i="21"/>
  <c r="BI242" i="21" s="1"/>
  <c r="U242" i="21"/>
  <c r="BH242" i="21" s="1"/>
  <c r="T242" i="21"/>
  <c r="BG242" i="21" s="1"/>
  <c r="S242" i="21"/>
  <c r="BF242" i="21" s="1"/>
  <c r="R242" i="21"/>
  <c r="BE242" i="21" s="1"/>
  <c r="Q242" i="21"/>
  <c r="BD242" i="21" s="1"/>
  <c r="P242" i="21"/>
  <c r="BC242" i="21" s="1"/>
  <c r="O242" i="21"/>
  <c r="BB242" i="21" s="1"/>
  <c r="N242" i="21"/>
  <c r="M242" i="21"/>
  <c r="AZ242" i="21" s="1"/>
  <c r="L242" i="21"/>
  <c r="AY242" i="21" s="1"/>
  <c r="K242" i="21"/>
  <c r="AX242" i="21" s="1"/>
  <c r="J242" i="21"/>
  <c r="AW242" i="21" s="1"/>
  <c r="I242" i="21"/>
  <c r="H242" i="21"/>
  <c r="G242" i="21"/>
  <c r="F242" i="21"/>
  <c r="E242" i="21"/>
  <c r="AR242" i="21" s="1"/>
  <c r="D242" i="21"/>
  <c r="C242" i="12" s="1"/>
  <c r="C242" i="21"/>
  <c r="B242" i="12" s="1"/>
  <c r="B242" i="21"/>
  <c r="AE241" i="21"/>
  <c r="BR241" i="21" s="1"/>
  <c r="AD241" i="21"/>
  <c r="BQ241" i="21" s="1"/>
  <c r="AC241" i="21"/>
  <c r="BP241" i="21" s="1"/>
  <c r="AB241" i="21"/>
  <c r="BO241" i="21" s="1"/>
  <c r="AA241" i="21"/>
  <c r="BN241" i="21" s="1"/>
  <c r="Z241" i="21"/>
  <c r="BM241" i="21" s="1"/>
  <c r="Y241" i="21"/>
  <c r="BL241" i="21" s="1"/>
  <c r="X241" i="21"/>
  <c r="BK241" i="21" s="1"/>
  <c r="W241" i="21"/>
  <c r="BJ241" i="21" s="1"/>
  <c r="V241" i="21"/>
  <c r="BI241" i="21" s="1"/>
  <c r="U241" i="21"/>
  <c r="BH241" i="21" s="1"/>
  <c r="T241" i="21"/>
  <c r="BG241" i="21" s="1"/>
  <c r="S241" i="21"/>
  <c r="BF241" i="21" s="1"/>
  <c r="R241" i="21"/>
  <c r="BE241" i="21" s="1"/>
  <c r="Q241" i="21"/>
  <c r="BD241" i="21" s="1"/>
  <c r="P241" i="21"/>
  <c r="BC241" i="21" s="1"/>
  <c r="O241" i="21"/>
  <c r="BB241" i="21" s="1"/>
  <c r="N241" i="21"/>
  <c r="M241" i="21"/>
  <c r="AZ241" i="21" s="1"/>
  <c r="L241" i="21"/>
  <c r="AY241" i="21" s="1"/>
  <c r="K241" i="21"/>
  <c r="AX241" i="21" s="1"/>
  <c r="J241" i="21"/>
  <c r="AW241" i="21" s="1"/>
  <c r="I241" i="21"/>
  <c r="H241" i="21"/>
  <c r="G241" i="21"/>
  <c r="F241" i="21"/>
  <c r="E241" i="21"/>
  <c r="AR241" i="21" s="1"/>
  <c r="D241" i="21"/>
  <c r="C241" i="12" s="1"/>
  <c r="C241" i="21"/>
  <c r="B241" i="12" s="1"/>
  <c r="B241" i="21"/>
  <c r="AE240" i="21"/>
  <c r="BR240" i="21" s="1"/>
  <c r="AD240" i="21"/>
  <c r="BQ240" i="21" s="1"/>
  <c r="AC240" i="21"/>
  <c r="BP240" i="21" s="1"/>
  <c r="AB240" i="21"/>
  <c r="BO240" i="21" s="1"/>
  <c r="AA240" i="21"/>
  <c r="BN240" i="21" s="1"/>
  <c r="Z240" i="21"/>
  <c r="BM240" i="21" s="1"/>
  <c r="Y240" i="21"/>
  <c r="BL240" i="21" s="1"/>
  <c r="X240" i="21"/>
  <c r="BK240" i="21" s="1"/>
  <c r="W240" i="21"/>
  <c r="BJ240" i="21" s="1"/>
  <c r="V240" i="21"/>
  <c r="BI240" i="21" s="1"/>
  <c r="U240" i="21"/>
  <c r="BH240" i="21" s="1"/>
  <c r="T240" i="21"/>
  <c r="BG240" i="21" s="1"/>
  <c r="S240" i="21"/>
  <c r="BF240" i="21" s="1"/>
  <c r="R240" i="21"/>
  <c r="BE240" i="21" s="1"/>
  <c r="Q240" i="21"/>
  <c r="BD240" i="21" s="1"/>
  <c r="P240" i="21"/>
  <c r="BC240" i="21" s="1"/>
  <c r="O240" i="21"/>
  <c r="BB240" i="21" s="1"/>
  <c r="N240" i="21"/>
  <c r="M240" i="21"/>
  <c r="AZ240" i="21" s="1"/>
  <c r="L240" i="21"/>
  <c r="AY240" i="21" s="1"/>
  <c r="K240" i="21"/>
  <c r="AX240" i="21" s="1"/>
  <c r="J240" i="21"/>
  <c r="AW240" i="21" s="1"/>
  <c r="I240" i="21"/>
  <c r="H240" i="21"/>
  <c r="G240" i="21"/>
  <c r="F240" i="21"/>
  <c r="E240" i="21"/>
  <c r="AR240" i="21" s="1"/>
  <c r="D240" i="21"/>
  <c r="C240" i="12" s="1"/>
  <c r="C240" i="21"/>
  <c r="B240" i="12" s="1"/>
  <c r="B240" i="21"/>
  <c r="AE239" i="21"/>
  <c r="BR239" i="21" s="1"/>
  <c r="AD239" i="21"/>
  <c r="BQ239" i="21" s="1"/>
  <c r="AC239" i="21"/>
  <c r="BP239" i="21" s="1"/>
  <c r="AB239" i="21"/>
  <c r="BO239" i="21" s="1"/>
  <c r="AA239" i="21"/>
  <c r="BN239" i="21" s="1"/>
  <c r="Z239" i="21"/>
  <c r="BM239" i="21" s="1"/>
  <c r="Y239" i="21"/>
  <c r="BL239" i="21" s="1"/>
  <c r="X239" i="21"/>
  <c r="BK239" i="21" s="1"/>
  <c r="W239" i="21"/>
  <c r="BJ239" i="21" s="1"/>
  <c r="V239" i="21"/>
  <c r="BI239" i="21" s="1"/>
  <c r="U239" i="21"/>
  <c r="BH239" i="21" s="1"/>
  <c r="T239" i="21"/>
  <c r="BG239" i="21" s="1"/>
  <c r="S239" i="21"/>
  <c r="BF239" i="21" s="1"/>
  <c r="R239" i="21"/>
  <c r="BE239" i="21" s="1"/>
  <c r="Q239" i="21"/>
  <c r="BD239" i="21" s="1"/>
  <c r="P239" i="21"/>
  <c r="BC239" i="21" s="1"/>
  <c r="O239" i="21"/>
  <c r="BB239" i="21" s="1"/>
  <c r="N239" i="21"/>
  <c r="M239" i="21"/>
  <c r="AZ239" i="21" s="1"/>
  <c r="L239" i="21"/>
  <c r="AY239" i="21" s="1"/>
  <c r="K239" i="21"/>
  <c r="AX239" i="21" s="1"/>
  <c r="J239" i="21"/>
  <c r="AW239" i="21" s="1"/>
  <c r="I239" i="21"/>
  <c r="H239" i="21"/>
  <c r="G239" i="21"/>
  <c r="F239" i="21"/>
  <c r="E239" i="21"/>
  <c r="AR239" i="21" s="1"/>
  <c r="D239" i="21"/>
  <c r="C239" i="12" s="1"/>
  <c r="C239" i="21"/>
  <c r="B239" i="12" s="1"/>
  <c r="B239" i="21"/>
  <c r="AE238" i="21"/>
  <c r="BR238" i="21" s="1"/>
  <c r="AD238" i="21"/>
  <c r="BQ238" i="21" s="1"/>
  <c r="AC238" i="21"/>
  <c r="BP238" i="21" s="1"/>
  <c r="AB238" i="21"/>
  <c r="BO238" i="21" s="1"/>
  <c r="AA238" i="21"/>
  <c r="BN238" i="21" s="1"/>
  <c r="Z238" i="21"/>
  <c r="BM238" i="21" s="1"/>
  <c r="Y238" i="21"/>
  <c r="BL238" i="21" s="1"/>
  <c r="X238" i="21"/>
  <c r="BK238" i="21" s="1"/>
  <c r="W238" i="21"/>
  <c r="BJ238" i="21" s="1"/>
  <c r="V238" i="21"/>
  <c r="BI238" i="21" s="1"/>
  <c r="U238" i="21"/>
  <c r="BH238" i="21" s="1"/>
  <c r="T238" i="21"/>
  <c r="BG238" i="21" s="1"/>
  <c r="S238" i="21"/>
  <c r="BF238" i="21" s="1"/>
  <c r="R238" i="21"/>
  <c r="BE238" i="21" s="1"/>
  <c r="Q238" i="21"/>
  <c r="BD238" i="21" s="1"/>
  <c r="P238" i="21"/>
  <c r="BC238" i="21" s="1"/>
  <c r="O238" i="21"/>
  <c r="BB238" i="21" s="1"/>
  <c r="N238" i="21"/>
  <c r="M238" i="21"/>
  <c r="AZ238" i="21" s="1"/>
  <c r="L238" i="21"/>
  <c r="AY238" i="21" s="1"/>
  <c r="K238" i="21"/>
  <c r="AX238" i="21" s="1"/>
  <c r="J238" i="21"/>
  <c r="AW238" i="21" s="1"/>
  <c r="I238" i="21"/>
  <c r="H238" i="21"/>
  <c r="G238" i="21"/>
  <c r="F238" i="21"/>
  <c r="E238" i="21"/>
  <c r="AR238" i="21" s="1"/>
  <c r="D238" i="21"/>
  <c r="C238" i="12" s="1"/>
  <c r="C238" i="21"/>
  <c r="B238" i="12" s="1"/>
  <c r="B238" i="21"/>
  <c r="AE237" i="21"/>
  <c r="BR237" i="21" s="1"/>
  <c r="AD237" i="21"/>
  <c r="BQ237" i="21" s="1"/>
  <c r="AC237" i="21"/>
  <c r="BP237" i="21" s="1"/>
  <c r="AB237" i="21"/>
  <c r="BO237" i="21" s="1"/>
  <c r="AA237" i="21"/>
  <c r="BN237" i="21" s="1"/>
  <c r="Z237" i="21"/>
  <c r="BM237" i="21" s="1"/>
  <c r="Y237" i="21"/>
  <c r="BL237" i="21" s="1"/>
  <c r="X237" i="21"/>
  <c r="BK237" i="21" s="1"/>
  <c r="W237" i="21"/>
  <c r="BJ237" i="21" s="1"/>
  <c r="V237" i="21"/>
  <c r="BI237" i="21" s="1"/>
  <c r="U237" i="21"/>
  <c r="BH237" i="21" s="1"/>
  <c r="T237" i="21"/>
  <c r="BG237" i="21" s="1"/>
  <c r="S237" i="21"/>
  <c r="BF237" i="21" s="1"/>
  <c r="R237" i="21"/>
  <c r="BE237" i="21" s="1"/>
  <c r="Q237" i="21"/>
  <c r="BD237" i="21" s="1"/>
  <c r="P237" i="21"/>
  <c r="BC237" i="21" s="1"/>
  <c r="O237" i="21"/>
  <c r="BB237" i="21" s="1"/>
  <c r="N237" i="21"/>
  <c r="M237" i="21"/>
  <c r="AZ237" i="21" s="1"/>
  <c r="L237" i="21"/>
  <c r="AY237" i="21" s="1"/>
  <c r="K237" i="21"/>
  <c r="AX237" i="21" s="1"/>
  <c r="J237" i="21"/>
  <c r="AW237" i="21" s="1"/>
  <c r="I237" i="21"/>
  <c r="H237" i="21"/>
  <c r="G237" i="21"/>
  <c r="F237" i="21"/>
  <c r="E237" i="21"/>
  <c r="AR237" i="21" s="1"/>
  <c r="D237" i="21"/>
  <c r="C237" i="12" s="1"/>
  <c r="C237" i="21"/>
  <c r="B237" i="12" s="1"/>
  <c r="B237" i="21"/>
  <c r="AE236" i="21"/>
  <c r="BR236" i="21" s="1"/>
  <c r="AD236" i="21"/>
  <c r="BQ236" i="21" s="1"/>
  <c r="AC236" i="21"/>
  <c r="BP236" i="21" s="1"/>
  <c r="AB236" i="21"/>
  <c r="BO236" i="21" s="1"/>
  <c r="AA236" i="21"/>
  <c r="BN236" i="21" s="1"/>
  <c r="Z236" i="21"/>
  <c r="BM236" i="21" s="1"/>
  <c r="Y236" i="21"/>
  <c r="BL236" i="21" s="1"/>
  <c r="X236" i="21"/>
  <c r="BK236" i="21" s="1"/>
  <c r="W236" i="21"/>
  <c r="BJ236" i="21" s="1"/>
  <c r="V236" i="21"/>
  <c r="BI236" i="21" s="1"/>
  <c r="U236" i="21"/>
  <c r="BH236" i="21" s="1"/>
  <c r="T236" i="21"/>
  <c r="BG236" i="21" s="1"/>
  <c r="S236" i="21"/>
  <c r="BF236" i="21" s="1"/>
  <c r="R236" i="21"/>
  <c r="BE236" i="21" s="1"/>
  <c r="Q236" i="21"/>
  <c r="BD236" i="21" s="1"/>
  <c r="P236" i="21"/>
  <c r="BC236" i="21" s="1"/>
  <c r="O236" i="21"/>
  <c r="BB236" i="21" s="1"/>
  <c r="N236" i="21"/>
  <c r="M236" i="21"/>
  <c r="AZ236" i="21" s="1"/>
  <c r="L236" i="21"/>
  <c r="AY236" i="21" s="1"/>
  <c r="K236" i="21"/>
  <c r="AX236" i="21" s="1"/>
  <c r="J236" i="21"/>
  <c r="AW236" i="21" s="1"/>
  <c r="I236" i="21"/>
  <c r="H236" i="21"/>
  <c r="G236" i="21"/>
  <c r="F236" i="21"/>
  <c r="E236" i="21"/>
  <c r="AR236" i="21" s="1"/>
  <c r="D236" i="21"/>
  <c r="C236" i="12" s="1"/>
  <c r="C236" i="21"/>
  <c r="B236" i="12" s="1"/>
  <c r="B236" i="21"/>
  <c r="AE235" i="21"/>
  <c r="BR235" i="21" s="1"/>
  <c r="AD235" i="21"/>
  <c r="BQ235" i="21" s="1"/>
  <c r="AC235" i="21"/>
  <c r="BP235" i="21" s="1"/>
  <c r="AB235" i="21"/>
  <c r="BO235" i="21" s="1"/>
  <c r="AA235" i="21"/>
  <c r="BN235" i="21" s="1"/>
  <c r="Z235" i="21"/>
  <c r="BM235" i="21" s="1"/>
  <c r="Y235" i="21"/>
  <c r="BL235" i="21" s="1"/>
  <c r="X235" i="21"/>
  <c r="BK235" i="21" s="1"/>
  <c r="W235" i="21"/>
  <c r="BJ235" i="21" s="1"/>
  <c r="V235" i="21"/>
  <c r="BI235" i="21" s="1"/>
  <c r="U235" i="21"/>
  <c r="BH235" i="21" s="1"/>
  <c r="T235" i="21"/>
  <c r="BG235" i="21" s="1"/>
  <c r="S235" i="21"/>
  <c r="BF235" i="21" s="1"/>
  <c r="R235" i="21"/>
  <c r="BE235" i="21" s="1"/>
  <c r="Q235" i="21"/>
  <c r="BD235" i="21" s="1"/>
  <c r="P235" i="21"/>
  <c r="BC235" i="21" s="1"/>
  <c r="O235" i="21"/>
  <c r="BB235" i="21" s="1"/>
  <c r="N235" i="21"/>
  <c r="M235" i="21"/>
  <c r="AZ235" i="21" s="1"/>
  <c r="L235" i="21"/>
  <c r="AY235" i="21" s="1"/>
  <c r="K235" i="21"/>
  <c r="AX235" i="21" s="1"/>
  <c r="J235" i="21"/>
  <c r="AW235" i="21" s="1"/>
  <c r="I235" i="21"/>
  <c r="H235" i="21"/>
  <c r="G235" i="21"/>
  <c r="F235" i="21"/>
  <c r="E235" i="21"/>
  <c r="AR235" i="21" s="1"/>
  <c r="D235" i="21"/>
  <c r="C235" i="12" s="1"/>
  <c r="C235" i="21"/>
  <c r="B235" i="12" s="1"/>
  <c r="B235" i="21"/>
  <c r="AE234" i="21"/>
  <c r="BR234" i="21" s="1"/>
  <c r="AD234" i="21"/>
  <c r="BQ234" i="21" s="1"/>
  <c r="AC234" i="21"/>
  <c r="BP234" i="21" s="1"/>
  <c r="AB234" i="21"/>
  <c r="BO234" i="21" s="1"/>
  <c r="AA234" i="21"/>
  <c r="BN234" i="21" s="1"/>
  <c r="Z234" i="21"/>
  <c r="BM234" i="21" s="1"/>
  <c r="Y234" i="21"/>
  <c r="BL234" i="21" s="1"/>
  <c r="X234" i="21"/>
  <c r="BK234" i="21" s="1"/>
  <c r="W234" i="21"/>
  <c r="BJ234" i="21" s="1"/>
  <c r="V234" i="21"/>
  <c r="BI234" i="21" s="1"/>
  <c r="U234" i="21"/>
  <c r="BH234" i="21" s="1"/>
  <c r="T234" i="21"/>
  <c r="BG234" i="21" s="1"/>
  <c r="S234" i="21"/>
  <c r="BF234" i="21" s="1"/>
  <c r="R234" i="21"/>
  <c r="BE234" i="21" s="1"/>
  <c r="Q234" i="21"/>
  <c r="BD234" i="21" s="1"/>
  <c r="P234" i="21"/>
  <c r="BC234" i="21" s="1"/>
  <c r="O234" i="21"/>
  <c r="BB234" i="21" s="1"/>
  <c r="N234" i="21"/>
  <c r="M234" i="21"/>
  <c r="AZ234" i="21" s="1"/>
  <c r="L234" i="21"/>
  <c r="AY234" i="21" s="1"/>
  <c r="K234" i="21"/>
  <c r="AX234" i="21" s="1"/>
  <c r="J234" i="21"/>
  <c r="AW234" i="21" s="1"/>
  <c r="I234" i="21"/>
  <c r="H234" i="21"/>
  <c r="G234" i="21"/>
  <c r="F234" i="21"/>
  <c r="E234" i="21"/>
  <c r="AR234" i="21" s="1"/>
  <c r="D234" i="21"/>
  <c r="C234" i="12" s="1"/>
  <c r="C234" i="21"/>
  <c r="B234" i="12" s="1"/>
  <c r="B234" i="21"/>
  <c r="AE233" i="21"/>
  <c r="BR233" i="21" s="1"/>
  <c r="AD233" i="21"/>
  <c r="BQ233" i="21" s="1"/>
  <c r="AC233" i="21"/>
  <c r="BP233" i="21" s="1"/>
  <c r="AB233" i="21"/>
  <c r="BO233" i="21" s="1"/>
  <c r="AA233" i="21"/>
  <c r="BN233" i="21" s="1"/>
  <c r="Z233" i="21"/>
  <c r="BM233" i="21" s="1"/>
  <c r="Y233" i="21"/>
  <c r="BL233" i="21" s="1"/>
  <c r="X233" i="21"/>
  <c r="BK233" i="21" s="1"/>
  <c r="W233" i="21"/>
  <c r="BJ233" i="21" s="1"/>
  <c r="V233" i="21"/>
  <c r="BI233" i="21" s="1"/>
  <c r="U233" i="21"/>
  <c r="BH233" i="21" s="1"/>
  <c r="T233" i="21"/>
  <c r="BG233" i="21" s="1"/>
  <c r="S233" i="21"/>
  <c r="BF233" i="21" s="1"/>
  <c r="R233" i="21"/>
  <c r="BE233" i="21" s="1"/>
  <c r="Q233" i="21"/>
  <c r="BD233" i="21" s="1"/>
  <c r="P233" i="21"/>
  <c r="BC233" i="21" s="1"/>
  <c r="O233" i="21"/>
  <c r="BB233" i="21" s="1"/>
  <c r="N233" i="21"/>
  <c r="M233" i="21"/>
  <c r="AZ233" i="21" s="1"/>
  <c r="L233" i="21"/>
  <c r="AY233" i="21" s="1"/>
  <c r="K233" i="21"/>
  <c r="AX233" i="21" s="1"/>
  <c r="J233" i="21"/>
  <c r="AW233" i="21" s="1"/>
  <c r="I233" i="21"/>
  <c r="H233" i="21"/>
  <c r="G233" i="21"/>
  <c r="F233" i="21"/>
  <c r="E233" i="21"/>
  <c r="AR233" i="21" s="1"/>
  <c r="D233" i="21"/>
  <c r="C233" i="12" s="1"/>
  <c r="C233" i="21"/>
  <c r="B233" i="12" s="1"/>
  <c r="B233" i="21"/>
  <c r="AE232" i="21"/>
  <c r="BR232" i="21" s="1"/>
  <c r="AD232" i="21"/>
  <c r="BQ232" i="21" s="1"/>
  <c r="AC232" i="21"/>
  <c r="BP232" i="21" s="1"/>
  <c r="AB232" i="21"/>
  <c r="BO232" i="21" s="1"/>
  <c r="AA232" i="21"/>
  <c r="BN232" i="21" s="1"/>
  <c r="Z232" i="21"/>
  <c r="BM232" i="21" s="1"/>
  <c r="Y232" i="21"/>
  <c r="BL232" i="21" s="1"/>
  <c r="X232" i="21"/>
  <c r="BK232" i="21" s="1"/>
  <c r="W232" i="21"/>
  <c r="BJ232" i="21" s="1"/>
  <c r="V232" i="21"/>
  <c r="BI232" i="21" s="1"/>
  <c r="U232" i="21"/>
  <c r="BH232" i="21" s="1"/>
  <c r="T232" i="21"/>
  <c r="BG232" i="21" s="1"/>
  <c r="S232" i="21"/>
  <c r="BF232" i="21" s="1"/>
  <c r="R232" i="21"/>
  <c r="BE232" i="21" s="1"/>
  <c r="Q232" i="21"/>
  <c r="BD232" i="21" s="1"/>
  <c r="P232" i="21"/>
  <c r="BC232" i="21" s="1"/>
  <c r="O232" i="21"/>
  <c r="BB232" i="21" s="1"/>
  <c r="N232" i="21"/>
  <c r="M232" i="21"/>
  <c r="AZ232" i="21" s="1"/>
  <c r="L232" i="21"/>
  <c r="AY232" i="21" s="1"/>
  <c r="K232" i="21"/>
  <c r="AX232" i="21" s="1"/>
  <c r="J232" i="21"/>
  <c r="AW232" i="21" s="1"/>
  <c r="I232" i="21"/>
  <c r="H232" i="21"/>
  <c r="G232" i="21"/>
  <c r="F232" i="21"/>
  <c r="E232" i="21"/>
  <c r="AR232" i="21" s="1"/>
  <c r="D232" i="21"/>
  <c r="C232" i="12" s="1"/>
  <c r="C232" i="21"/>
  <c r="B232" i="12" s="1"/>
  <c r="B232" i="21"/>
  <c r="AE231" i="21"/>
  <c r="BR231" i="21" s="1"/>
  <c r="AD231" i="21"/>
  <c r="BQ231" i="21" s="1"/>
  <c r="AC231" i="21"/>
  <c r="BP231" i="21" s="1"/>
  <c r="AB231" i="21"/>
  <c r="BO231" i="21" s="1"/>
  <c r="AA231" i="21"/>
  <c r="BN231" i="21" s="1"/>
  <c r="Z231" i="21"/>
  <c r="BM231" i="21" s="1"/>
  <c r="Y231" i="21"/>
  <c r="BL231" i="21" s="1"/>
  <c r="X231" i="21"/>
  <c r="BK231" i="21" s="1"/>
  <c r="W231" i="21"/>
  <c r="BJ231" i="21" s="1"/>
  <c r="V231" i="21"/>
  <c r="BI231" i="21" s="1"/>
  <c r="U231" i="21"/>
  <c r="BH231" i="21" s="1"/>
  <c r="T231" i="21"/>
  <c r="BG231" i="21" s="1"/>
  <c r="S231" i="21"/>
  <c r="BF231" i="21" s="1"/>
  <c r="R231" i="21"/>
  <c r="BE231" i="21" s="1"/>
  <c r="Q231" i="21"/>
  <c r="BD231" i="21" s="1"/>
  <c r="P231" i="21"/>
  <c r="BC231" i="21" s="1"/>
  <c r="O231" i="21"/>
  <c r="BB231" i="21" s="1"/>
  <c r="N231" i="21"/>
  <c r="M231" i="21"/>
  <c r="AZ231" i="21" s="1"/>
  <c r="L231" i="21"/>
  <c r="AY231" i="21" s="1"/>
  <c r="K231" i="21"/>
  <c r="AX231" i="21" s="1"/>
  <c r="J231" i="21"/>
  <c r="AW231" i="21" s="1"/>
  <c r="I231" i="21"/>
  <c r="H231" i="21"/>
  <c r="G231" i="21"/>
  <c r="F231" i="21"/>
  <c r="E231" i="21"/>
  <c r="AR231" i="21" s="1"/>
  <c r="D231" i="21"/>
  <c r="C231" i="12" s="1"/>
  <c r="C231" i="21"/>
  <c r="B231" i="12" s="1"/>
  <c r="B231" i="21"/>
  <c r="AE230" i="21"/>
  <c r="BR230" i="21" s="1"/>
  <c r="AD230" i="21"/>
  <c r="BQ230" i="21" s="1"/>
  <c r="AC230" i="21"/>
  <c r="BP230" i="21" s="1"/>
  <c r="AB230" i="21"/>
  <c r="BO230" i="21" s="1"/>
  <c r="AA230" i="21"/>
  <c r="BN230" i="21" s="1"/>
  <c r="Z230" i="21"/>
  <c r="BM230" i="21" s="1"/>
  <c r="Y230" i="21"/>
  <c r="BL230" i="21" s="1"/>
  <c r="X230" i="21"/>
  <c r="BK230" i="21" s="1"/>
  <c r="W230" i="21"/>
  <c r="BJ230" i="21" s="1"/>
  <c r="V230" i="21"/>
  <c r="BI230" i="21" s="1"/>
  <c r="U230" i="21"/>
  <c r="BH230" i="21" s="1"/>
  <c r="T230" i="21"/>
  <c r="BG230" i="21" s="1"/>
  <c r="S230" i="21"/>
  <c r="BF230" i="21" s="1"/>
  <c r="R230" i="21"/>
  <c r="BE230" i="21" s="1"/>
  <c r="Q230" i="21"/>
  <c r="BD230" i="21" s="1"/>
  <c r="P230" i="21"/>
  <c r="BC230" i="21" s="1"/>
  <c r="O230" i="21"/>
  <c r="BB230" i="21" s="1"/>
  <c r="N230" i="21"/>
  <c r="M230" i="21"/>
  <c r="AZ230" i="21" s="1"/>
  <c r="L230" i="21"/>
  <c r="AY230" i="21" s="1"/>
  <c r="K230" i="21"/>
  <c r="AX230" i="21" s="1"/>
  <c r="J230" i="21"/>
  <c r="AW230" i="21" s="1"/>
  <c r="I230" i="21"/>
  <c r="H230" i="21"/>
  <c r="G230" i="21"/>
  <c r="F230" i="21"/>
  <c r="E230" i="21"/>
  <c r="AR230" i="21" s="1"/>
  <c r="D230" i="21"/>
  <c r="C230" i="12" s="1"/>
  <c r="C230" i="21"/>
  <c r="B230" i="12" s="1"/>
  <c r="B230" i="21"/>
  <c r="AE229" i="21"/>
  <c r="BR229" i="21" s="1"/>
  <c r="AD229" i="21"/>
  <c r="BQ229" i="21" s="1"/>
  <c r="AC229" i="21"/>
  <c r="BP229" i="21" s="1"/>
  <c r="AB229" i="21"/>
  <c r="BO229" i="21" s="1"/>
  <c r="AA229" i="21"/>
  <c r="BN229" i="21" s="1"/>
  <c r="Z229" i="21"/>
  <c r="BM229" i="21" s="1"/>
  <c r="Y229" i="21"/>
  <c r="BL229" i="21" s="1"/>
  <c r="X229" i="21"/>
  <c r="BK229" i="21" s="1"/>
  <c r="W229" i="21"/>
  <c r="BJ229" i="21" s="1"/>
  <c r="V229" i="21"/>
  <c r="BI229" i="21" s="1"/>
  <c r="U229" i="21"/>
  <c r="BH229" i="21" s="1"/>
  <c r="T229" i="21"/>
  <c r="BG229" i="21" s="1"/>
  <c r="S229" i="21"/>
  <c r="BF229" i="21" s="1"/>
  <c r="R229" i="21"/>
  <c r="BE229" i="21" s="1"/>
  <c r="Q229" i="21"/>
  <c r="BD229" i="21" s="1"/>
  <c r="P229" i="21"/>
  <c r="BC229" i="21" s="1"/>
  <c r="O229" i="21"/>
  <c r="BB229" i="21" s="1"/>
  <c r="N229" i="21"/>
  <c r="M229" i="21"/>
  <c r="AZ229" i="21" s="1"/>
  <c r="L229" i="21"/>
  <c r="AY229" i="21" s="1"/>
  <c r="K229" i="21"/>
  <c r="AX229" i="21" s="1"/>
  <c r="J229" i="21"/>
  <c r="AW229" i="21" s="1"/>
  <c r="I229" i="21"/>
  <c r="H229" i="21"/>
  <c r="G229" i="21"/>
  <c r="F229" i="21"/>
  <c r="E229" i="21"/>
  <c r="AR229" i="21" s="1"/>
  <c r="D229" i="21"/>
  <c r="C229" i="12" s="1"/>
  <c r="C229" i="21"/>
  <c r="B229" i="12" s="1"/>
  <c r="B229" i="21"/>
  <c r="AE228" i="21"/>
  <c r="BR228" i="21" s="1"/>
  <c r="AD228" i="21"/>
  <c r="BQ228" i="21" s="1"/>
  <c r="AC228" i="21"/>
  <c r="BP228" i="21" s="1"/>
  <c r="AB228" i="21"/>
  <c r="BO228" i="21" s="1"/>
  <c r="AA228" i="21"/>
  <c r="BN228" i="21" s="1"/>
  <c r="Z228" i="21"/>
  <c r="BM228" i="21" s="1"/>
  <c r="Y228" i="21"/>
  <c r="BL228" i="21" s="1"/>
  <c r="X228" i="21"/>
  <c r="BK228" i="21" s="1"/>
  <c r="W228" i="21"/>
  <c r="BJ228" i="21" s="1"/>
  <c r="V228" i="21"/>
  <c r="BI228" i="21" s="1"/>
  <c r="U228" i="21"/>
  <c r="BH228" i="21" s="1"/>
  <c r="T228" i="21"/>
  <c r="BG228" i="21" s="1"/>
  <c r="S228" i="21"/>
  <c r="BF228" i="21" s="1"/>
  <c r="R228" i="21"/>
  <c r="BE228" i="21" s="1"/>
  <c r="Q228" i="21"/>
  <c r="BD228" i="21" s="1"/>
  <c r="P228" i="21"/>
  <c r="BC228" i="21" s="1"/>
  <c r="O228" i="21"/>
  <c r="BB228" i="21" s="1"/>
  <c r="N228" i="21"/>
  <c r="M228" i="21"/>
  <c r="AZ228" i="21" s="1"/>
  <c r="L228" i="21"/>
  <c r="AY228" i="21" s="1"/>
  <c r="K228" i="21"/>
  <c r="AX228" i="21" s="1"/>
  <c r="J228" i="21"/>
  <c r="AW228" i="21" s="1"/>
  <c r="I228" i="21"/>
  <c r="H228" i="21"/>
  <c r="G228" i="21"/>
  <c r="F228" i="21"/>
  <c r="E228" i="21"/>
  <c r="AR228" i="21" s="1"/>
  <c r="D228" i="21"/>
  <c r="C228" i="12" s="1"/>
  <c r="C228" i="21"/>
  <c r="B228" i="12" s="1"/>
  <c r="B228" i="21"/>
  <c r="AE227" i="21"/>
  <c r="BR227" i="21" s="1"/>
  <c r="AD227" i="21"/>
  <c r="BQ227" i="21" s="1"/>
  <c r="AC227" i="21"/>
  <c r="BP227" i="21" s="1"/>
  <c r="AB227" i="21"/>
  <c r="BO227" i="21" s="1"/>
  <c r="AA227" i="21"/>
  <c r="BN227" i="21" s="1"/>
  <c r="Z227" i="21"/>
  <c r="BM227" i="21" s="1"/>
  <c r="Y227" i="21"/>
  <c r="BL227" i="21" s="1"/>
  <c r="X227" i="21"/>
  <c r="BK227" i="21" s="1"/>
  <c r="W227" i="21"/>
  <c r="BJ227" i="21" s="1"/>
  <c r="V227" i="21"/>
  <c r="BI227" i="21" s="1"/>
  <c r="U227" i="21"/>
  <c r="BH227" i="21" s="1"/>
  <c r="T227" i="21"/>
  <c r="BG227" i="21" s="1"/>
  <c r="S227" i="21"/>
  <c r="BF227" i="21" s="1"/>
  <c r="R227" i="21"/>
  <c r="BE227" i="21" s="1"/>
  <c r="Q227" i="21"/>
  <c r="BD227" i="21" s="1"/>
  <c r="P227" i="21"/>
  <c r="BC227" i="21" s="1"/>
  <c r="O227" i="21"/>
  <c r="BB227" i="21" s="1"/>
  <c r="N227" i="21"/>
  <c r="M227" i="21"/>
  <c r="AZ227" i="21" s="1"/>
  <c r="L227" i="21"/>
  <c r="AY227" i="21" s="1"/>
  <c r="K227" i="21"/>
  <c r="AX227" i="21" s="1"/>
  <c r="J227" i="21"/>
  <c r="AW227" i="21" s="1"/>
  <c r="I227" i="21"/>
  <c r="H227" i="21"/>
  <c r="G227" i="21"/>
  <c r="F227" i="21"/>
  <c r="E227" i="21"/>
  <c r="AR227" i="21" s="1"/>
  <c r="D227" i="21"/>
  <c r="C227" i="12" s="1"/>
  <c r="C227" i="21"/>
  <c r="B227" i="12" s="1"/>
  <c r="B227" i="21"/>
  <c r="AE226" i="21"/>
  <c r="BR226" i="21" s="1"/>
  <c r="AD226" i="21"/>
  <c r="BQ226" i="21" s="1"/>
  <c r="AC226" i="21"/>
  <c r="BP226" i="21" s="1"/>
  <c r="AB226" i="21"/>
  <c r="BO226" i="21" s="1"/>
  <c r="AA226" i="21"/>
  <c r="BN226" i="21" s="1"/>
  <c r="Z226" i="21"/>
  <c r="BM226" i="21" s="1"/>
  <c r="Y226" i="21"/>
  <c r="BL226" i="21" s="1"/>
  <c r="X226" i="21"/>
  <c r="BK226" i="21" s="1"/>
  <c r="W226" i="21"/>
  <c r="BJ226" i="21" s="1"/>
  <c r="V226" i="21"/>
  <c r="BI226" i="21" s="1"/>
  <c r="U226" i="21"/>
  <c r="BH226" i="21" s="1"/>
  <c r="T226" i="21"/>
  <c r="BG226" i="21" s="1"/>
  <c r="S226" i="21"/>
  <c r="BF226" i="21" s="1"/>
  <c r="R226" i="21"/>
  <c r="BE226" i="21" s="1"/>
  <c r="Q226" i="21"/>
  <c r="BD226" i="21" s="1"/>
  <c r="P226" i="21"/>
  <c r="BC226" i="21" s="1"/>
  <c r="O226" i="21"/>
  <c r="BB226" i="21" s="1"/>
  <c r="N226" i="21"/>
  <c r="M226" i="21"/>
  <c r="AZ226" i="21" s="1"/>
  <c r="L226" i="21"/>
  <c r="AY226" i="21" s="1"/>
  <c r="K226" i="21"/>
  <c r="AX226" i="21" s="1"/>
  <c r="J226" i="21"/>
  <c r="AW226" i="21" s="1"/>
  <c r="I226" i="21"/>
  <c r="H226" i="21"/>
  <c r="G226" i="21"/>
  <c r="F226" i="21"/>
  <c r="E226" i="21"/>
  <c r="AR226" i="21" s="1"/>
  <c r="D226" i="21"/>
  <c r="C226" i="12" s="1"/>
  <c r="C226" i="21"/>
  <c r="B226" i="12" s="1"/>
  <c r="B226" i="21"/>
  <c r="AE225" i="21"/>
  <c r="BR225" i="21" s="1"/>
  <c r="AD225" i="21"/>
  <c r="BQ225" i="21" s="1"/>
  <c r="AC225" i="21"/>
  <c r="BP225" i="21" s="1"/>
  <c r="AB225" i="21"/>
  <c r="BO225" i="21" s="1"/>
  <c r="AA225" i="21"/>
  <c r="BN225" i="21" s="1"/>
  <c r="Z225" i="21"/>
  <c r="BM225" i="21" s="1"/>
  <c r="Y225" i="21"/>
  <c r="BL225" i="21" s="1"/>
  <c r="X225" i="21"/>
  <c r="BK225" i="21" s="1"/>
  <c r="W225" i="21"/>
  <c r="BJ225" i="21" s="1"/>
  <c r="V225" i="21"/>
  <c r="BI225" i="21" s="1"/>
  <c r="U225" i="21"/>
  <c r="BH225" i="21" s="1"/>
  <c r="T225" i="21"/>
  <c r="BG225" i="21" s="1"/>
  <c r="S225" i="21"/>
  <c r="BF225" i="21" s="1"/>
  <c r="R225" i="21"/>
  <c r="BE225" i="21" s="1"/>
  <c r="Q225" i="21"/>
  <c r="BD225" i="21" s="1"/>
  <c r="P225" i="21"/>
  <c r="BC225" i="21" s="1"/>
  <c r="O225" i="21"/>
  <c r="BB225" i="21" s="1"/>
  <c r="N225" i="21"/>
  <c r="M225" i="21"/>
  <c r="AZ225" i="21" s="1"/>
  <c r="L225" i="21"/>
  <c r="AY225" i="21" s="1"/>
  <c r="K225" i="21"/>
  <c r="AX225" i="21" s="1"/>
  <c r="J225" i="21"/>
  <c r="AW225" i="21" s="1"/>
  <c r="I225" i="21"/>
  <c r="H225" i="21"/>
  <c r="G225" i="21"/>
  <c r="F225" i="21"/>
  <c r="E225" i="21"/>
  <c r="AR225" i="21" s="1"/>
  <c r="D225" i="21"/>
  <c r="C225" i="12" s="1"/>
  <c r="C225" i="21"/>
  <c r="B225" i="12" s="1"/>
  <c r="B225" i="21"/>
  <c r="AE224" i="21"/>
  <c r="BR224" i="21" s="1"/>
  <c r="AD224" i="21"/>
  <c r="BQ224" i="21" s="1"/>
  <c r="AC224" i="21"/>
  <c r="BP224" i="21" s="1"/>
  <c r="AB224" i="21"/>
  <c r="BO224" i="21" s="1"/>
  <c r="AA224" i="21"/>
  <c r="BN224" i="21" s="1"/>
  <c r="Z224" i="21"/>
  <c r="BM224" i="21" s="1"/>
  <c r="Y224" i="21"/>
  <c r="BL224" i="21" s="1"/>
  <c r="X224" i="21"/>
  <c r="BK224" i="21" s="1"/>
  <c r="W224" i="21"/>
  <c r="BJ224" i="21" s="1"/>
  <c r="V224" i="21"/>
  <c r="BI224" i="21" s="1"/>
  <c r="U224" i="21"/>
  <c r="BH224" i="21" s="1"/>
  <c r="T224" i="21"/>
  <c r="BG224" i="21" s="1"/>
  <c r="S224" i="21"/>
  <c r="BF224" i="21" s="1"/>
  <c r="R224" i="21"/>
  <c r="BE224" i="21" s="1"/>
  <c r="Q224" i="21"/>
  <c r="BD224" i="21" s="1"/>
  <c r="P224" i="21"/>
  <c r="BC224" i="21" s="1"/>
  <c r="O224" i="21"/>
  <c r="BB224" i="21" s="1"/>
  <c r="N224" i="21"/>
  <c r="M224" i="21"/>
  <c r="AZ224" i="21" s="1"/>
  <c r="L224" i="21"/>
  <c r="AY224" i="21" s="1"/>
  <c r="K224" i="21"/>
  <c r="AX224" i="21" s="1"/>
  <c r="J224" i="21"/>
  <c r="AW224" i="21" s="1"/>
  <c r="I224" i="21"/>
  <c r="H224" i="21"/>
  <c r="G224" i="21"/>
  <c r="F224" i="21"/>
  <c r="E224" i="21"/>
  <c r="AR224" i="21" s="1"/>
  <c r="D224" i="21"/>
  <c r="C224" i="12" s="1"/>
  <c r="C224" i="21"/>
  <c r="B224" i="12" s="1"/>
  <c r="B224" i="21"/>
  <c r="AE223" i="21"/>
  <c r="BR223" i="21" s="1"/>
  <c r="AD223" i="21"/>
  <c r="BQ223" i="21" s="1"/>
  <c r="AC223" i="21"/>
  <c r="BP223" i="21" s="1"/>
  <c r="AB223" i="21"/>
  <c r="BO223" i="21" s="1"/>
  <c r="AA223" i="21"/>
  <c r="BN223" i="21" s="1"/>
  <c r="Z223" i="21"/>
  <c r="BM223" i="21" s="1"/>
  <c r="Y223" i="21"/>
  <c r="BL223" i="21" s="1"/>
  <c r="X223" i="21"/>
  <c r="BK223" i="21" s="1"/>
  <c r="W223" i="21"/>
  <c r="BJ223" i="21" s="1"/>
  <c r="V223" i="21"/>
  <c r="BI223" i="21" s="1"/>
  <c r="U223" i="21"/>
  <c r="BH223" i="21" s="1"/>
  <c r="T223" i="21"/>
  <c r="BG223" i="21" s="1"/>
  <c r="S223" i="21"/>
  <c r="BF223" i="21" s="1"/>
  <c r="R223" i="21"/>
  <c r="BE223" i="21" s="1"/>
  <c r="Q223" i="21"/>
  <c r="BD223" i="21" s="1"/>
  <c r="P223" i="21"/>
  <c r="BC223" i="21" s="1"/>
  <c r="O223" i="21"/>
  <c r="BB223" i="21" s="1"/>
  <c r="N223" i="21"/>
  <c r="M223" i="21"/>
  <c r="AZ223" i="21" s="1"/>
  <c r="L223" i="21"/>
  <c r="AY223" i="21" s="1"/>
  <c r="K223" i="21"/>
  <c r="AX223" i="21" s="1"/>
  <c r="J223" i="21"/>
  <c r="AW223" i="21" s="1"/>
  <c r="I223" i="21"/>
  <c r="H223" i="21"/>
  <c r="G223" i="21"/>
  <c r="F223" i="21"/>
  <c r="E223" i="21"/>
  <c r="AR223" i="21" s="1"/>
  <c r="D223" i="21"/>
  <c r="C223" i="12" s="1"/>
  <c r="C223" i="21"/>
  <c r="B223" i="12" s="1"/>
  <c r="B223" i="21"/>
  <c r="AE222" i="21"/>
  <c r="BR222" i="21" s="1"/>
  <c r="AD222" i="21"/>
  <c r="BQ222" i="21" s="1"/>
  <c r="AC222" i="21"/>
  <c r="BP222" i="21" s="1"/>
  <c r="AB222" i="21"/>
  <c r="BO222" i="21" s="1"/>
  <c r="AA222" i="21"/>
  <c r="BN222" i="21" s="1"/>
  <c r="Z222" i="21"/>
  <c r="BM222" i="21" s="1"/>
  <c r="Y222" i="21"/>
  <c r="BL222" i="21" s="1"/>
  <c r="X222" i="21"/>
  <c r="BK222" i="21" s="1"/>
  <c r="W222" i="21"/>
  <c r="BJ222" i="21" s="1"/>
  <c r="V222" i="21"/>
  <c r="BI222" i="21" s="1"/>
  <c r="U222" i="21"/>
  <c r="BH222" i="21" s="1"/>
  <c r="T222" i="21"/>
  <c r="BG222" i="21" s="1"/>
  <c r="S222" i="21"/>
  <c r="BF222" i="21" s="1"/>
  <c r="R222" i="21"/>
  <c r="BE222" i="21" s="1"/>
  <c r="Q222" i="21"/>
  <c r="BD222" i="21" s="1"/>
  <c r="P222" i="21"/>
  <c r="BC222" i="21" s="1"/>
  <c r="O222" i="21"/>
  <c r="BB222" i="21" s="1"/>
  <c r="N222" i="21"/>
  <c r="M222" i="21"/>
  <c r="AZ222" i="21" s="1"/>
  <c r="L222" i="21"/>
  <c r="AY222" i="21" s="1"/>
  <c r="K222" i="21"/>
  <c r="AX222" i="21" s="1"/>
  <c r="J222" i="21"/>
  <c r="AW222" i="21" s="1"/>
  <c r="I222" i="21"/>
  <c r="H222" i="21"/>
  <c r="G222" i="21"/>
  <c r="F222" i="21"/>
  <c r="E222" i="21"/>
  <c r="AR222" i="21" s="1"/>
  <c r="D222" i="21"/>
  <c r="C222" i="12" s="1"/>
  <c r="C222" i="21"/>
  <c r="B222" i="12" s="1"/>
  <c r="B222" i="21"/>
  <c r="AE221" i="21"/>
  <c r="BR221" i="21" s="1"/>
  <c r="AD221" i="21"/>
  <c r="BQ221" i="21" s="1"/>
  <c r="AC221" i="21"/>
  <c r="BP221" i="21" s="1"/>
  <c r="AB221" i="21"/>
  <c r="BO221" i="21" s="1"/>
  <c r="AA221" i="21"/>
  <c r="BN221" i="21" s="1"/>
  <c r="Z221" i="21"/>
  <c r="BM221" i="21" s="1"/>
  <c r="Y221" i="21"/>
  <c r="BL221" i="21" s="1"/>
  <c r="X221" i="21"/>
  <c r="BK221" i="21" s="1"/>
  <c r="W221" i="21"/>
  <c r="BJ221" i="21" s="1"/>
  <c r="V221" i="21"/>
  <c r="BI221" i="21" s="1"/>
  <c r="U221" i="21"/>
  <c r="BH221" i="21" s="1"/>
  <c r="T221" i="21"/>
  <c r="BG221" i="21" s="1"/>
  <c r="S221" i="21"/>
  <c r="BF221" i="21" s="1"/>
  <c r="R221" i="21"/>
  <c r="BE221" i="21" s="1"/>
  <c r="Q221" i="21"/>
  <c r="BD221" i="21" s="1"/>
  <c r="P221" i="21"/>
  <c r="BC221" i="21" s="1"/>
  <c r="O221" i="21"/>
  <c r="BB221" i="21" s="1"/>
  <c r="N221" i="21"/>
  <c r="M221" i="21"/>
  <c r="AZ221" i="21" s="1"/>
  <c r="L221" i="21"/>
  <c r="AY221" i="21" s="1"/>
  <c r="K221" i="21"/>
  <c r="AX221" i="21" s="1"/>
  <c r="J221" i="21"/>
  <c r="AW221" i="21" s="1"/>
  <c r="I221" i="21"/>
  <c r="H221" i="21"/>
  <c r="G221" i="21"/>
  <c r="F221" i="21"/>
  <c r="E221" i="21"/>
  <c r="AR221" i="21" s="1"/>
  <c r="D221" i="21"/>
  <c r="C221" i="12" s="1"/>
  <c r="C221" i="21"/>
  <c r="B221" i="12" s="1"/>
  <c r="B221" i="21"/>
  <c r="AE220" i="21"/>
  <c r="BR220" i="21" s="1"/>
  <c r="AD220" i="21"/>
  <c r="BQ220" i="21" s="1"/>
  <c r="AC220" i="21"/>
  <c r="BP220" i="21" s="1"/>
  <c r="AB220" i="21"/>
  <c r="BO220" i="21" s="1"/>
  <c r="AA220" i="21"/>
  <c r="BN220" i="21" s="1"/>
  <c r="Z220" i="21"/>
  <c r="BM220" i="21" s="1"/>
  <c r="Y220" i="21"/>
  <c r="BL220" i="21" s="1"/>
  <c r="X220" i="21"/>
  <c r="BK220" i="21" s="1"/>
  <c r="W220" i="21"/>
  <c r="BJ220" i="21" s="1"/>
  <c r="V220" i="21"/>
  <c r="BI220" i="21" s="1"/>
  <c r="U220" i="21"/>
  <c r="BH220" i="21" s="1"/>
  <c r="T220" i="21"/>
  <c r="BG220" i="21" s="1"/>
  <c r="S220" i="21"/>
  <c r="BF220" i="21" s="1"/>
  <c r="R220" i="21"/>
  <c r="BE220" i="21" s="1"/>
  <c r="Q220" i="21"/>
  <c r="BD220" i="21" s="1"/>
  <c r="P220" i="21"/>
  <c r="BC220" i="21" s="1"/>
  <c r="O220" i="21"/>
  <c r="BB220" i="21" s="1"/>
  <c r="N220" i="21"/>
  <c r="M220" i="21"/>
  <c r="AZ220" i="21" s="1"/>
  <c r="L220" i="21"/>
  <c r="AY220" i="21" s="1"/>
  <c r="K220" i="21"/>
  <c r="AX220" i="21" s="1"/>
  <c r="J220" i="21"/>
  <c r="AW220" i="21" s="1"/>
  <c r="I220" i="21"/>
  <c r="H220" i="21"/>
  <c r="G220" i="21"/>
  <c r="F220" i="21"/>
  <c r="E220" i="21"/>
  <c r="AR220" i="21" s="1"/>
  <c r="D220" i="21"/>
  <c r="C220" i="12" s="1"/>
  <c r="C220" i="21"/>
  <c r="B220" i="12" s="1"/>
  <c r="B220" i="21"/>
  <c r="AE219" i="21"/>
  <c r="BR219" i="21" s="1"/>
  <c r="AD219" i="21"/>
  <c r="BQ219" i="21" s="1"/>
  <c r="AC219" i="21"/>
  <c r="BP219" i="21" s="1"/>
  <c r="AB219" i="21"/>
  <c r="BO219" i="21" s="1"/>
  <c r="AA219" i="21"/>
  <c r="BN219" i="21" s="1"/>
  <c r="Z219" i="21"/>
  <c r="BM219" i="21" s="1"/>
  <c r="Y219" i="21"/>
  <c r="BL219" i="21" s="1"/>
  <c r="X219" i="21"/>
  <c r="BK219" i="21" s="1"/>
  <c r="W219" i="21"/>
  <c r="BJ219" i="21" s="1"/>
  <c r="V219" i="21"/>
  <c r="BI219" i="21" s="1"/>
  <c r="U219" i="21"/>
  <c r="BH219" i="21" s="1"/>
  <c r="T219" i="21"/>
  <c r="BG219" i="21" s="1"/>
  <c r="S219" i="21"/>
  <c r="BF219" i="21" s="1"/>
  <c r="R219" i="21"/>
  <c r="BE219" i="21" s="1"/>
  <c r="Q219" i="21"/>
  <c r="BD219" i="21" s="1"/>
  <c r="P219" i="21"/>
  <c r="BC219" i="21" s="1"/>
  <c r="O219" i="21"/>
  <c r="BB219" i="21" s="1"/>
  <c r="N219" i="21"/>
  <c r="M219" i="21"/>
  <c r="AZ219" i="21" s="1"/>
  <c r="L219" i="21"/>
  <c r="AY219" i="21" s="1"/>
  <c r="K219" i="21"/>
  <c r="AX219" i="21" s="1"/>
  <c r="J219" i="21"/>
  <c r="AW219" i="21" s="1"/>
  <c r="I219" i="21"/>
  <c r="H219" i="21"/>
  <c r="G219" i="21"/>
  <c r="F219" i="21"/>
  <c r="E219" i="21"/>
  <c r="AR219" i="21" s="1"/>
  <c r="D219" i="21"/>
  <c r="C219" i="12" s="1"/>
  <c r="C219" i="21"/>
  <c r="B219" i="12" s="1"/>
  <c r="B219" i="21"/>
  <c r="AE218" i="21"/>
  <c r="BR218" i="21" s="1"/>
  <c r="AD218" i="21"/>
  <c r="BQ218" i="21" s="1"/>
  <c r="AC218" i="21"/>
  <c r="BP218" i="21" s="1"/>
  <c r="AB218" i="21"/>
  <c r="BO218" i="21" s="1"/>
  <c r="AA218" i="21"/>
  <c r="BN218" i="21" s="1"/>
  <c r="Z218" i="21"/>
  <c r="BM218" i="21" s="1"/>
  <c r="Y218" i="21"/>
  <c r="BL218" i="21" s="1"/>
  <c r="X218" i="21"/>
  <c r="BK218" i="21" s="1"/>
  <c r="W218" i="21"/>
  <c r="BJ218" i="21" s="1"/>
  <c r="V218" i="21"/>
  <c r="BI218" i="21" s="1"/>
  <c r="U218" i="21"/>
  <c r="BH218" i="21" s="1"/>
  <c r="T218" i="21"/>
  <c r="BG218" i="21" s="1"/>
  <c r="S218" i="21"/>
  <c r="BF218" i="21" s="1"/>
  <c r="R218" i="21"/>
  <c r="BE218" i="21" s="1"/>
  <c r="Q218" i="21"/>
  <c r="BD218" i="21" s="1"/>
  <c r="P218" i="21"/>
  <c r="BC218" i="21" s="1"/>
  <c r="O218" i="21"/>
  <c r="BB218" i="21" s="1"/>
  <c r="N218" i="21"/>
  <c r="M218" i="21"/>
  <c r="AZ218" i="21" s="1"/>
  <c r="L218" i="21"/>
  <c r="AY218" i="21" s="1"/>
  <c r="K218" i="21"/>
  <c r="AX218" i="21" s="1"/>
  <c r="J218" i="21"/>
  <c r="AW218" i="21" s="1"/>
  <c r="I218" i="21"/>
  <c r="H218" i="21"/>
  <c r="G218" i="21"/>
  <c r="F218" i="21"/>
  <c r="E218" i="21"/>
  <c r="AR218" i="21" s="1"/>
  <c r="D218" i="21"/>
  <c r="C218" i="12" s="1"/>
  <c r="C218" i="21"/>
  <c r="B218" i="12" s="1"/>
  <c r="B218" i="21"/>
  <c r="AE217" i="21"/>
  <c r="BR217" i="21" s="1"/>
  <c r="AD217" i="21"/>
  <c r="BQ217" i="21" s="1"/>
  <c r="AC217" i="21"/>
  <c r="BP217" i="21" s="1"/>
  <c r="AB217" i="21"/>
  <c r="BO217" i="21" s="1"/>
  <c r="AA217" i="21"/>
  <c r="BN217" i="21" s="1"/>
  <c r="Z217" i="21"/>
  <c r="BM217" i="21" s="1"/>
  <c r="Y217" i="21"/>
  <c r="BL217" i="21" s="1"/>
  <c r="X217" i="21"/>
  <c r="BK217" i="21" s="1"/>
  <c r="W217" i="21"/>
  <c r="BJ217" i="21" s="1"/>
  <c r="V217" i="21"/>
  <c r="BI217" i="21" s="1"/>
  <c r="U217" i="21"/>
  <c r="BH217" i="21" s="1"/>
  <c r="T217" i="21"/>
  <c r="BG217" i="21" s="1"/>
  <c r="S217" i="21"/>
  <c r="BF217" i="21" s="1"/>
  <c r="R217" i="21"/>
  <c r="BE217" i="21" s="1"/>
  <c r="Q217" i="21"/>
  <c r="BD217" i="21" s="1"/>
  <c r="P217" i="21"/>
  <c r="BC217" i="21" s="1"/>
  <c r="O217" i="21"/>
  <c r="BB217" i="21" s="1"/>
  <c r="N217" i="21"/>
  <c r="M217" i="21"/>
  <c r="AZ217" i="21" s="1"/>
  <c r="L217" i="21"/>
  <c r="AY217" i="21" s="1"/>
  <c r="K217" i="21"/>
  <c r="AX217" i="21" s="1"/>
  <c r="J217" i="21"/>
  <c r="AW217" i="21" s="1"/>
  <c r="I217" i="21"/>
  <c r="H217" i="21"/>
  <c r="G217" i="21"/>
  <c r="F217" i="21"/>
  <c r="E217" i="21"/>
  <c r="AR217" i="21" s="1"/>
  <c r="D217" i="21"/>
  <c r="C217" i="12" s="1"/>
  <c r="C217" i="21"/>
  <c r="B217" i="12" s="1"/>
  <c r="B217" i="21"/>
  <c r="AE216" i="21"/>
  <c r="BR216" i="21" s="1"/>
  <c r="AD216" i="21"/>
  <c r="BQ216" i="21" s="1"/>
  <c r="AC216" i="21"/>
  <c r="BP216" i="21" s="1"/>
  <c r="AB216" i="21"/>
  <c r="BO216" i="21" s="1"/>
  <c r="AA216" i="21"/>
  <c r="BN216" i="21" s="1"/>
  <c r="Z216" i="21"/>
  <c r="BM216" i="21" s="1"/>
  <c r="Y216" i="21"/>
  <c r="BL216" i="21" s="1"/>
  <c r="X216" i="21"/>
  <c r="BK216" i="21" s="1"/>
  <c r="W216" i="21"/>
  <c r="BJ216" i="21" s="1"/>
  <c r="V216" i="21"/>
  <c r="BI216" i="21" s="1"/>
  <c r="U216" i="21"/>
  <c r="BH216" i="21" s="1"/>
  <c r="T216" i="21"/>
  <c r="BG216" i="21" s="1"/>
  <c r="S216" i="21"/>
  <c r="BF216" i="21" s="1"/>
  <c r="R216" i="21"/>
  <c r="BE216" i="21" s="1"/>
  <c r="Q216" i="21"/>
  <c r="BD216" i="21" s="1"/>
  <c r="P216" i="21"/>
  <c r="BC216" i="21" s="1"/>
  <c r="O216" i="21"/>
  <c r="BB216" i="21" s="1"/>
  <c r="N216" i="21"/>
  <c r="M216" i="21"/>
  <c r="AZ216" i="21" s="1"/>
  <c r="L216" i="21"/>
  <c r="AY216" i="21" s="1"/>
  <c r="K216" i="21"/>
  <c r="AX216" i="21" s="1"/>
  <c r="J216" i="21"/>
  <c r="AW216" i="21" s="1"/>
  <c r="I216" i="21"/>
  <c r="H216" i="21"/>
  <c r="G216" i="21"/>
  <c r="F216" i="21"/>
  <c r="E216" i="21"/>
  <c r="AR216" i="21" s="1"/>
  <c r="D216" i="21"/>
  <c r="C216" i="12" s="1"/>
  <c r="C216" i="21"/>
  <c r="B216" i="12" s="1"/>
  <c r="B216" i="21"/>
  <c r="AE215" i="21"/>
  <c r="BR215" i="21" s="1"/>
  <c r="AD215" i="21"/>
  <c r="BQ215" i="21" s="1"/>
  <c r="AC215" i="21"/>
  <c r="BP215" i="21" s="1"/>
  <c r="AB215" i="21"/>
  <c r="BO215" i="21" s="1"/>
  <c r="AA215" i="21"/>
  <c r="BN215" i="21" s="1"/>
  <c r="Z215" i="21"/>
  <c r="BM215" i="21" s="1"/>
  <c r="Y215" i="21"/>
  <c r="BL215" i="21" s="1"/>
  <c r="X215" i="21"/>
  <c r="BK215" i="21" s="1"/>
  <c r="W215" i="21"/>
  <c r="BJ215" i="21" s="1"/>
  <c r="V215" i="21"/>
  <c r="BI215" i="21" s="1"/>
  <c r="U215" i="21"/>
  <c r="BH215" i="21" s="1"/>
  <c r="T215" i="21"/>
  <c r="BG215" i="21" s="1"/>
  <c r="S215" i="21"/>
  <c r="BF215" i="21" s="1"/>
  <c r="R215" i="21"/>
  <c r="BE215" i="21" s="1"/>
  <c r="Q215" i="21"/>
  <c r="BD215" i="21" s="1"/>
  <c r="P215" i="21"/>
  <c r="BC215" i="21" s="1"/>
  <c r="O215" i="21"/>
  <c r="BB215" i="21" s="1"/>
  <c r="N215" i="21"/>
  <c r="M215" i="21"/>
  <c r="AZ215" i="21" s="1"/>
  <c r="L215" i="21"/>
  <c r="AY215" i="21" s="1"/>
  <c r="K215" i="21"/>
  <c r="AX215" i="21" s="1"/>
  <c r="J215" i="21"/>
  <c r="AW215" i="21" s="1"/>
  <c r="I215" i="21"/>
  <c r="H215" i="21"/>
  <c r="G215" i="21"/>
  <c r="F215" i="21"/>
  <c r="E215" i="21"/>
  <c r="AR215" i="21" s="1"/>
  <c r="D215" i="21"/>
  <c r="C215" i="12" s="1"/>
  <c r="C215" i="21"/>
  <c r="B215" i="12" s="1"/>
  <c r="B215" i="21"/>
  <c r="AE214" i="21"/>
  <c r="BR214" i="21" s="1"/>
  <c r="AD214" i="21"/>
  <c r="BQ214" i="21" s="1"/>
  <c r="AC214" i="21"/>
  <c r="BP214" i="21" s="1"/>
  <c r="AB214" i="21"/>
  <c r="BO214" i="21" s="1"/>
  <c r="AA214" i="21"/>
  <c r="BN214" i="21" s="1"/>
  <c r="Z214" i="21"/>
  <c r="BM214" i="21" s="1"/>
  <c r="Y214" i="21"/>
  <c r="BL214" i="21" s="1"/>
  <c r="X214" i="21"/>
  <c r="BK214" i="21" s="1"/>
  <c r="W214" i="21"/>
  <c r="BJ214" i="21" s="1"/>
  <c r="V214" i="21"/>
  <c r="BI214" i="21" s="1"/>
  <c r="U214" i="21"/>
  <c r="BH214" i="21" s="1"/>
  <c r="T214" i="21"/>
  <c r="BG214" i="21" s="1"/>
  <c r="S214" i="21"/>
  <c r="BF214" i="21" s="1"/>
  <c r="R214" i="21"/>
  <c r="BE214" i="21" s="1"/>
  <c r="Q214" i="21"/>
  <c r="BD214" i="21" s="1"/>
  <c r="P214" i="21"/>
  <c r="BC214" i="21" s="1"/>
  <c r="O214" i="21"/>
  <c r="BB214" i="21" s="1"/>
  <c r="N214" i="21"/>
  <c r="M214" i="21"/>
  <c r="AZ214" i="21" s="1"/>
  <c r="L214" i="21"/>
  <c r="AY214" i="21" s="1"/>
  <c r="K214" i="21"/>
  <c r="AX214" i="21" s="1"/>
  <c r="J214" i="21"/>
  <c r="AW214" i="21" s="1"/>
  <c r="I214" i="21"/>
  <c r="H214" i="21"/>
  <c r="G214" i="21"/>
  <c r="F214" i="21"/>
  <c r="E214" i="21"/>
  <c r="AR214" i="21" s="1"/>
  <c r="D214" i="21"/>
  <c r="C214" i="12" s="1"/>
  <c r="C214" i="21"/>
  <c r="B214" i="12" s="1"/>
  <c r="B214" i="21"/>
  <c r="AE213" i="21"/>
  <c r="BR213" i="21" s="1"/>
  <c r="AD213" i="21"/>
  <c r="BQ213" i="21" s="1"/>
  <c r="AC213" i="21"/>
  <c r="BP213" i="21" s="1"/>
  <c r="AB213" i="21"/>
  <c r="BO213" i="21" s="1"/>
  <c r="AA213" i="21"/>
  <c r="BN213" i="21" s="1"/>
  <c r="Z213" i="21"/>
  <c r="BM213" i="21" s="1"/>
  <c r="Y213" i="21"/>
  <c r="BL213" i="21" s="1"/>
  <c r="X213" i="21"/>
  <c r="BK213" i="21" s="1"/>
  <c r="W213" i="21"/>
  <c r="BJ213" i="21" s="1"/>
  <c r="V213" i="21"/>
  <c r="BI213" i="21" s="1"/>
  <c r="U213" i="21"/>
  <c r="BH213" i="21" s="1"/>
  <c r="T213" i="21"/>
  <c r="BG213" i="21" s="1"/>
  <c r="S213" i="21"/>
  <c r="BF213" i="21" s="1"/>
  <c r="R213" i="21"/>
  <c r="BE213" i="21" s="1"/>
  <c r="Q213" i="21"/>
  <c r="BD213" i="21" s="1"/>
  <c r="P213" i="21"/>
  <c r="BC213" i="21" s="1"/>
  <c r="O213" i="21"/>
  <c r="BB213" i="21" s="1"/>
  <c r="N213" i="21"/>
  <c r="M213" i="21"/>
  <c r="AZ213" i="21" s="1"/>
  <c r="L213" i="21"/>
  <c r="AY213" i="21" s="1"/>
  <c r="K213" i="21"/>
  <c r="AX213" i="21" s="1"/>
  <c r="J213" i="21"/>
  <c r="AW213" i="21" s="1"/>
  <c r="I213" i="21"/>
  <c r="H213" i="21"/>
  <c r="G213" i="21"/>
  <c r="F213" i="21"/>
  <c r="E213" i="21"/>
  <c r="AR213" i="21" s="1"/>
  <c r="D213" i="21"/>
  <c r="C213" i="12" s="1"/>
  <c r="C213" i="21"/>
  <c r="B213" i="12" s="1"/>
  <c r="B213" i="21"/>
  <c r="AE212" i="21"/>
  <c r="BR212" i="21" s="1"/>
  <c r="AD212" i="21"/>
  <c r="BQ212" i="21" s="1"/>
  <c r="AC212" i="21"/>
  <c r="BP212" i="21" s="1"/>
  <c r="AB212" i="21"/>
  <c r="BO212" i="21" s="1"/>
  <c r="AA212" i="21"/>
  <c r="BN212" i="21" s="1"/>
  <c r="Z212" i="21"/>
  <c r="BM212" i="21" s="1"/>
  <c r="Y212" i="21"/>
  <c r="BL212" i="21" s="1"/>
  <c r="X212" i="21"/>
  <c r="BK212" i="21" s="1"/>
  <c r="W212" i="21"/>
  <c r="BJ212" i="21" s="1"/>
  <c r="V212" i="21"/>
  <c r="BI212" i="21" s="1"/>
  <c r="U212" i="21"/>
  <c r="BH212" i="21" s="1"/>
  <c r="T212" i="21"/>
  <c r="BG212" i="21" s="1"/>
  <c r="S212" i="21"/>
  <c r="BF212" i="21" s="1"/>
  <c r="R212" i="21"/>
  <c r="BE212" i="21" s="1"/>
  <c r="Q212" i="21"/>
  <c r="BD212" i="21" s="1"/>
  <c r="P212" i="21"/>
  <c r="BC212" i="21" s="1"/>
  <c r="O212" i="21"/>
  <c r="BB212" i="21" s="1"/>
  <c r="N212" i="21"/>
  <c r="M212" i="21"/>
  <c r="AZ212" i="21" s="1"/>
  <c r="L212" i="21"/>
  <c r="AY212" i="21" s="1"/>
  <c r="K212" i="21"/>
  <c r="AX212" i="21" s="1"/>
  <c r="J212" i="21"/>
  <c r="AW212" i="21" s="1"/>
  <c r="I212" i="21"/>
  <c r="H212" i="21"/>
  <c r="G212" i="21"/>
  <c r="F212" i="21"/>
  <c r="E212" i="21"/>
  <c r="AR212" i="21" s="1"/>
  <c r="D212" i="21"/>
  <c r="C212" i="12" s="1"/>
  <c r="C212" i="21"/>
  <c r="B212" i="12" s="1"/>
  <c r="B212" i="21"/>
  <c r="AE211" i="21"/>
  <c r="BR211" i="21" s="1"/>
  <c r="AD211" i="21"/>
  <c r="BQ211" i="21" s="1"/>
  <c r="AC211" i="21"/>
  <c r="BP211" i="21" s="1"/>
  <c r="AB211" i="21"/>
  <c r="BO211" i="21" s="1"/>
  <c r="AA211" i="21"/>
  <c r="BN211" i="21" s="1"/>
  <c r="Z211" i="21"/>
  <c r="BM211" i="21" s="1"/>
  <c r="Y211" i="21"/>
  <c r="BL211" i="21" s="1"/>
  <c r="X211" i="21"/>
  <c r="BK211" i="21" s="1"/>
  <c r="W211" i="21"/>
  <c r="BJ211" i="21" s="1"/>
  <c r="V211" i="21"/>
  <c r="BI211" i="21" s="1"/>
  <c r="U211" i="21"/>
  <c r="BH211" i="21" s="1"/>
  <c r="T211" i="21"/>
  <c r="BG211" i="21" s="1"/>
  <c r="S211" i="21"/>
  <c r="BF211" i="21" s="1"/>
  <c r="R211" i="21"/>
  <c r="BE211" i="21" s="1"/>
  <c r="Q211" i="21"/>
  <c r="BD211" i="21" s="1"/>
  <c r="P211" i="21"/>
  <c r="BC211" i="21" s="1"/>
  <c r="O211" i="21"/>
  <c r="BB211" i="21" s="1"/>
  <c r="N211" i="21"/>
  <c r="M211" i="21"/>
  <c r="AZ211" i="21" s="1"/>
  <c r="L211" i="21"/>
  <c r="AY211" i="21" s="1"/>
  <c r="K211" i="21"/>
  <c r="AX211" i="21" s="1"/>
  <c r="J211" i="21"/>
  <c r="AW211" i="21" s="1"/>
  <c r="I211" i="21"/>
  <c r="H211" i="21"/>
  <c r="G211" i="21"/>
  <c r="F211" i="21"/>
  <c r="E211" i="21"/>
  <c r="AR211" i="21" s="1"/>
  <c r="D211" i="21"/>
  <c r="C211" i="12" s="1"/>
  <c r="C211" i="21"/>
  <c r="B211" i="12" s="1"/>
  <c r="B211" i="21"/>
  <c r="AE210" i="21"/>
  <c r="BR210" i="21" s="1"/>
  <c r="AD210" i="21"/>
  <c r="BQ210" i="21" s="1"/>
  <c r="AC210" i="21"/>
  <c r="BP210" i="21" s="1"/>
  <c r="AB210" i="21"/>
  <c r="BO210" i="21" s="1"/>
  <c r="AA210" i="21"/>
  <c r="BN210" i="21" s="1"/>
  <c r="Z210" i="21"/>
  <c r="BM210" i="21" s="1"/>
  <c r="Y210" i="21"/>
  <c r="BL210" i="21" s="1"/>
  <c r="X210" i="21"/>
  <c r="BK210" i="21" s="1"/>
  <c r="W210" i="21"/>
  <c r="BJ210" i="21" s="1"/>
  <c r="V210" i="21"/>
  <c r="BI210" i="21" s="1"/>
  <c r="U210" i="21"/>
  <c r="BH210" i="21" s="1"/>
  <c r="T210" i="21"/>
  <c r="BG210" i="21" s="1"/>
  <c r="S210" i="21"/>
  <c r="BF210" i="21" s="1"/>
  <c r="R210" i="21"/>
  <c r="BE210" i="21" s="1"/>
  <c r="Q210" i="21"/>
  <c r="BD210" i="21" s="1"/>
  <c r="P210" i="21"/>
  <c r="BC210" i="21" s="1"/>
  <c r="O210" i="21"/>
  <c r="BB210" i="21" s="1"/>
  <c r="N210" i="21"/>
  <c r="M210" i="21"/>
  <c r="AZ210" i="21" s="1"/>
  <c r="L210" i="21"/>
  <c r="AY210" i="21" s="1"/>
  <c r="K210" i="21"/>
  <c r="AX210" i="21" s="1"/>
  <c r="J210" i="21"/>
  <c r="AW210" i="21" s="1"/>
  <c r="I210" i="21"/>
  <c r="H210" i="21"/>
  <c r="G210" i="21"/>
  <c r="F210" i="21"/>
  <c r="E210" i="21"/>
  <c r="AR210" i="21" s="1"/>
  <c r="D210" i="21"/>
  <c r="C210" i="12" s="1"/>
  <c r="C210" i="21"/>
  <c r="B210" i="12" s="1"/>
  <c r="B210" i="21"/>
  <c r="AE209" i="21"/>
  <c r="BR209" i="21" s="1"/>
  <c r="AD209" i="21"/>
  <c r="BQ209" i="21" s="1"/>
  <c r="AC209" i="21"/>
  <c r="BP209" i="21" s="1"/>
  <c r="AB209" i="21"/>
  <c r="BO209" i="21" s="1"/>
  <c r="AA209" i="21"/>
  <c r="BN209" i="21" s="1"/>
  <c r="Z209" i="21"/>
  <c r="BM209" i="21" s="1"/>
  <c r="Y209" i="21"/>
  <c r="BL209" i="21" s="1"/>
  <c r="X209" i="21"/>
  <c r="BK209" i="21" s="1"/>
  <c r="W209" i="21"/>
  <c r="BJ209" i="21" s="1"/>
  <c r="V209" i="21"/>
  <c r="BI209" i="21" s="1"/>
  <c r="U209" i="21"/>
  <c r="BH209" i="21" s="1"/>
  <c r="T209" i="21"/>
  <c r="BG209" i="21" s="1"/>
  <c r="S209" i="21"/>
  <c r="BF209" i="21" s="1"/>
  <c r="R209" i="21"/>
  <c r="BE209" i="21" s="1"/>
  <c r="Q209" i="21"/>
  <c r="BD209" i="21" s="1"/>
  <c r="P209" i="21"/>
  <c r="BC209" i="21" s="1"/>
  <c r="O209" i="21"/>
  <c r="BB209" i="21" s="1"/>
  <c r="N209" i="21"/>
  <c r="M209" i="21"/>
  <c r="AZ209" i="21" s="1"/>
  <c r="L209" i="21"/>
  <c r="AY209" i="21" s="1"/>
  <c r="K209" i="21"/>
  <c r="AX209" i="21" s="1"/>
  <c r="J209" i="21"/>
  <c r="AW209" i="21" s="1"/>
  <c r="I209" i="21"/>
  <c r="H209" i="21"/>
  <c r="G209" i="21"/>
  <c r="F209" i="21"/>
  <c r="E209" i="21"/>
  <c r="AR209" i="21" s="1"/>
  <c r="D209" i="21"/>
  <c r="C209" i="12" s="1"/>
  <c r="C209" i="21"/>
  <c r="B209" i="12" s="1"/>
  <c r="B209" i="21"/>
  <c r="AE208" i="21"/>
  <c r="BR208" i="21" s="1"/>
  <c r="AD208" i="21"/>
  <c r="BQ208" i="21" s="1"/>
  <c r="AC208" i="21"/>
  <c r="BP208" i="21" s="1"/>
  <c r="AB208" i="21"/>
  <c r="BO208" i="21" s="1"/>
  <c r="AA208" i="21"/>
  <c r="BN208" i="21" s="1"/>
  <c r="Z208" i="21"/>
  <c r="BM208" i="21" s="1"/>
  <c r="Y208" i="21"/>
  <c r="BL208" i="21" s="1"/>
  <c r="X208" i="21"/>
  <c r="BK208" i="21" s="1"/>
  <c r="W208" i="21"/>
  <c r="BJ208" i="21" s="1"/>
  <c r="V208" i="21"/>
  <c r="BI208" i="21" s="1"/>
  <c r="U208" i="21"/>
  <c r="BH208" i="21" s="1"/>
  <c r="T208" i="21"/>
  <c r="BG208" i="21" s="1"/>
  <c r="S208" i="21"/>
  <c r="BF208" i="21" s="1"/>
  <c r="R208" i="21"/>
  <c r="BE208" i="21" s="1"/>
  <c r="Q208" i="21"/>
  <c r="BD208" i="21" s="1"/>
  <c r="P208" i="21"/>
  <c r="BC208" i="21" s="1"/>
  <c r="O208" i="21"/>
  <c r="BB208" i="21" s="1"/>
  <c r="N208" i="21"/>
  <c r="M208" i="21"/>
  <c r="AZ208" i="21" s="1"/>
  <c r="L208" i="21"/>
  <c r="AY208" i="21" s="1"/>
  <c r="K208" i="21"/>
  <c r="AX208" i="21" s="1"/>
  <c r="J208" i="21"/>
  <c r="AW208" i="21" s="1"/>
  <c r="I208" i="21"/>
  <c r="H208" i="21"/>
  <c r="G208" i="21"/>
  <c r="F208" i="21"/>
  <c r="E208" i="21"/>
  <c r="AR208" i="21" s="1"/>
  <c r="D208" i="21"/>
  <c r="C208" i="12" s="1"/>
  <c r="C208" i="21"/>
  <c r="B208" i="12" s="1"/>
  <c r="B208" i="21"/>
  <c r="AE207" i="21"/>
  <c r="BR207" i="21" s="1"/>
  <c r="AD207" i="21"/>
  <c r="BQ207" i="21" s="1"/>
  <c r="AC207" i="21"/>
  <c r="BP207" i="21" s="1"/>
  <c r="AB207" i="21"/>
  <c r="BO207" i="21" s="1"/>
  <c r="AA207" i="21"/>
  <c r="BN207" i="21" s="1"/>
  <c r="Z207" i="21"/>
  <c r="BM207" i="21" s="1"/>
  <c r="Y207" i="21"/>
  <c r="BL207" i="21" s="1"/>
  <c r="X207" i="21"/>
  <c r="BK207" i="21" s="1"/>
  <c r="W207" i="21"/>
  <c r="BJ207" i="21" s="1"/>
  <c r="V207" i="21"/>
  <c r="BI207" i="21" s="1"/>
  <c r="U207" i="21"/>
  <c r="BH207" i="21" s="1"/>
  <c r="T207" i="21"/>
  <c r="BG207" i="21" s="1"/>
  <c r="S207" i="21"/>
  <c r="BF207" i="21" s="1"/>
  <c r="R207" i="21"/>
  <c r="BE207" i="21" s="1"/>
  <c r="Q207" i="21"/>
  <c r="BD207" i="21" s="1"/>
  <c r="P207" i="21"/>
  <c r="BC207" i="21" s="1"/>
  <c r="O207" i="21"/>
  <c r="BB207" i="21" s="1"/>
  <c r="N207" i="21"/>
  <c r="M207" i="21"/>
  <c r="AZ207" i="21" s="1"/>
  <c r="L207" i="21"/>
  <c r="AY207" i="21" s="1"/>
  <c r="K207" i="21"/>
  <c r="AX207" i="21" s="1"/>
  <c r="J207" i="21"/>
  <c r="AW207" i="21" s="1"/>
  <c r="I207" i="21"/>
  <c r="H207" i="21"/>
  <c r="G207" i="21"/>
  <c r="F207" i="21"/>
  <c r="E207" i="21"/>
  <c r="AR207" i="21" s="1"/>
  <c r="D207" i="21"/>
  <c r="C207" i="12" s="1"/>
  <c r="C207" i="21"/>
  <c r="B207" i="12" s="1"/>
  <c r="B207" i="21"/>
  <c r="AE206" i="21"/>
  <c r="BR206" i="21" s="1"/>
  <c r="AD206" i="21"/>
  <c r="BQ206" i="21" s="1"/>
  <c r="AC206" i="21"/>
  <c r="BP206" i="21" s="1"/>
  <c r="AB206" i="21"/>
  <c r="BO206" i="21" s="1"/>
  <c r="AA206" i="21"/>
  <c r="BN206" i="21" s="1"/>
  <c r="Z206" i="21"/>
  <c r="BM206" i="21" s="1"/>
  <c r="Y206" i="21"/>
  <c r="BL206" i="21" s="1"/>
  <c r="X206" i="21"/>
  <c r="BK206" i="21" s="1"/>
  <c r="W206" i="21"/>
  <c r="BJ206" i="21" s="1"/>
  <c r="V206" i="21"/>
  <c r="BI206" i="21" s="1"/>
  <c r="U206" i="21"/>
  <c r="BH206" i="21" s="1"/>
  <c r="T206" i="21"/>
  <c r="BG206" i="21" s="1"/>
  <c r="S206" i="21"/>
  <c r="BF206" i="21" s="1"/>
  <c r="R206" i="21"/>
  <c r="BE206" i="21" s="1"/>
  <c r="Q206" i="21"/>
  <c r="BD206" i="21" s="1"/>
  <c r="P206" i="21"/>
  <c r="BC206" i="21" s="1"/>
  <c r="O206" i="21"/>
  <c r="BB206" i="21" s="1"/>
  <c r="N206" i="21"/>
  <c r="M206" i="21"/>
  <c r="AZ206" i="21" s="1"/>
  <c r="L206" i="21"/>
  <c r="AY206" i="21" s="1"/>
  <c r="K206" i="21"/>
  <c r="AX206" i="21" s="1"/>
  <c r="J206" i="21"/>
  <c r="AW206" i="21" s="1"/>
  <c r="I206" i="21"/>
  <c r="H206" i="21"/>
  <c r="G206" i="21"/>
  <c r="F206" i="21"/>
  <c r="E206" i="21"/>
  <c r="AR206" i="21" s="1"/>
  <c r="D206" i="21"/>
  <c r="C206" i="12" s="1"/>
  <c r="C206" i="21"/>
  <c r="B206" i="12" s="1"/>
  <c r="B206" i="21"/>
  <c r="AE205" i="21"/>
  <c r="BR205" i="21" s="1"/>
  <c r="AD205" i="21"/>
  <c r="BQ205" i="21" s="1"/>
  <c r="AC205" i="21"/>
  <c r="BP205" i="21" s="1"/>
  <c r="AB205" i="21"/>
  <c r="BO205" i="21" s="1"/>
  <c r="AA205" i="21"/>
  <c r="BN205" i="21" s="1"/>
  <c r="Z205" i="21"/>
  <c r="BM205" i="21" s="1"/>
  <c r="Y205" i="21"/>
  <c r="BL205" i="21" s="1"/>
  <c r="X205" i="21"/>
  <c r="BK205" i="21" s="1"/>
  <c r="W205" i="21"/>
  <c r="BJ205" i="21" s="1"/>
  <c r="V205" i="21"/>
  <c r="BI205" i="21" s="1"/>
  <c r="U205" i="21"/>
  <c r="BH205" i="21" s="1"/>
  <c r="T205" i="21"/>
  <c r="BG205" i="21" s="1"/>
  <c r="S205" i="21"/>
  <c r="BF205" i="21" s="1"/>
  <c r="R205" i="21"/>
  <c r="BE205" i="21" s="1"/>
  <c r="Q205" i="21"/>
  <c r="BD205" i="21" s="1"/>
  <c r="P205" i="21"/>
  <c r="BC205" i="21" s="1"/>
  <c r="O205" i="21"/>
  <c r="BB205" i="21" s="1"/>
  <c r="N205" i="21"/>
  <c r="M205" i="21"/>
  <c r="AZ205" i="21" s="1"/>
  <c r="L205" i="21"/>
  <c r="AY205" i="21" s="1"/>
  <c r="K205" i="21"/>
  <c r="AX205" i="21" s="1"/>
  <c r="J205" i="21"/>
  <c r="AW205" i="21" s="1"/>
  <c r="I205" i="21"/>
  <c r="H205" i="21"/>
  <c r="G205" i="21"/>
  <c r="F205" i="21"/>
  <c r="E205" i="21"/>
  <c r="AR205" i="21" s="1"/>
  <c r="D205" i="21"/>
  <c r="C205" i="12" s="1"/>
  <c r="C205" i="21"/>
  <c r="B205" i="12" s="1"/>
  <c r="B205" i="21"/>
  <c r="AE204" i="21"/>
  <c r="BR204" i="21" s="1"/>
  <c r="AD204" i="21"/>
  <c r="BQ204" i="21" s="1"/>
  <c r="AC204" i="21"/>
  <c r="BP204" i="21" s="1"/>
  <c r="AB204" i="21"/>
  <c r="BO204" i="21" s="1"/>
  <c r="AA204" i="21"/>
  <c r="BN204" i="21" s="1"/>
  <c r="Z204" i="21"/>
  <c r="BM204" i="21" s="1"/>
  <c r="Y204" i="21"/>
  <c r="BL204" i="21" s="1"/>
  <c r="X204" i="21"/>
  <c r="BK204" i="21" s="1"/>
  <c r="W204" i="21"/>
  <c r="BJ204" i="21" s="1"/>
  <c r="V204" i="21"/>
  <c r="BI204" i="21" s="1"/>
  <c r="U204" i="21"/>
  <c r="BH204" i="21" s="1"/>
  <c r="T204" i="21"/>
  <c r="BG204" i="21" s="1"/>
  <c r="S204" i="21"/>
  <c r="BF204" i="21" s="1"/>
  <c r="R204" i="21"/>
  <c r="BE204" i="21" s="1"/>
  <c r="Q204" i="21"/>
  <c r="BD204" i="21" s="1"/>
  <c r="P204" i="21"/>
  <c r="BC204" i="21" s="1"/>
  <c r="O204" i="21"/>
  <c r="BB204" i="21" s="1"/>
  <c r="N204" i="21"/>
  <c r="M204" i="21"/>
  <c r="AZ204" i="21" s="1"/>
  <c r="L204" i="21"/>
  <c r="AY204" i="21" s="1"/>
  <c r="K204" i="21"/>
  <c r="AX204" i="21" s="1"/>
  <c r="J204" i="21"/>
  <c r="AW204" i="21" s="1"/>
  <c r="I204" i="21"/>
  <c r="H204" i="21"/>
  <c r="G204" i="21"/>
  <c r="F204" i="21"/>
  <c r="E204" i="21"/>
  <c r="AR204" i="21" s="1"/>
  <c r="D204" i="21"/>
  <c r="C204" i="12" s="1"/>
  <c r="C204" i="21"/>
  <c r="B204" i="12" s="1"/>
  <c r="B204" i="21"/>
  <c r="AE203" i="21"/>
  <c r="BR203" i="21" s="1"/>
  <c r="AD203" i="21"/>
  <c r="BQ203" i="21" s="1"/>
  <c r="AC203" i="21"/>
  <c r="BP203" i="21" s="1"/>
  <c r="AB203" i="21"/>
  <c r="BO203" i="21" s="1"/>
  <c r="AA203" i="21"/>
  <c r="BN203" i="21" s="1"/>
  <c r="Z203" i="21"/>
  <c r="BM203" i="21" s="1"/>
  <c r="Y203" i="21"/>
  <c r="BL203" i="21" s="1"/>
  <c r="X203" i="21"/>
  <c r="BK203" i="21" s="1"/>
  <c r="W203" i="21"/>
  <c r="BJ203" i="21" s="1"/>
  <c r="V203" i="21"/>
  <c r="BI203" i="21" s="1"/>
  <c r="U203" i="21"/>
  <c r="BH203" i="21" s="1"/>
  <c r="T203" i="21"/>
  <c r="BG203" i="21" s="1"/>
  <c r="S203" i="21"/>
  <c r="BF203" i="21" s="1"/>
  <c r="R203" i="21"/>
  <c r="BE203" i="21" s="1"/>
  <c r="Q203" i="21"/>
  <c r="BD203" i="21" s="1"/>
  <c r="P203" i="21"/>
  <c r="BC203" i="21" s="1"/>
  <c r="O203" i="21"/>
  <c r="BB203" i="21" s="1"/>
  <c r="N203" i="21"/>
  <c r="M203" i="21"/>
  <c r="AZ203" i="21" s="1"/>
  <c r="L203" i="21"/>
  <c r="AY203" i="21" s="1"/>
  <c r="K203" i="21"/>
  <c r="AX203" i="21" s="1"/>
  <c r="J203" i="21"/>
  <c r="AW203" i="21" s="1"/>
  <c r="I203" i="21"/>
  <c r="H203" i="21"/>
  <c r="G203" i="21"/>
  <c r="F203" i="21"/>
  <c r="E203" i="21"/>
  <c r="AR203" i="21" s="1"/>
  <c r="D203" i="21"/>
  <c r="C203" i="12" s="1"/>
  <c r="C203" i="21"/>
  <c r="B203" i="12" s="1"/>
  <c r="B203" i="21"/>
  <c r="AE202" i="21"/>
  <c r="BR202" i="21" s="1"/>
  <c r="AD202" i="21"/>
  <c r="BQ202" i="21" s="1"/>
  <c r="AC202" i="21"/>
  <c r="BP202" i="21" s="1"/>
  <c r="AB202" i="21"/>
  <c r="BO202" i="21" s="1"/>
  <c r="AA202" i="21"/>
  <c r="BN202" i="21" s="1"/>
  <c r="Z202" i="21"/>
  <c r="BM202" i="21" s="1"/>
  <c r="Y202" i="21"/>
  <c r="BL202" i="21" s="1"/>
  <c r="X202" i="21"/>
  <c r="BK202" i="21" s="1"/>
  <c r="W202" i="21"/>
  <c r="BJ202" i="21" s="1"/>
  <c r="V202" i="21"/>
  <c r="BI202" i="21" s="1"/>
  <c r="U202" i="21"/>
  <c r="BH202" i="21" s="1"/>
  <c r="T202" i="21"/>
  <c r="BG202" i="21" s="1"/>
  <c r="S202" i="21"/>
  <c r="BF202" i="21" s="1"/>
  <c r="R202" i="21"/>
  <c r="BE202" i="21" s="1"/>
  <c r="Q202" i="21"/>
  <c r="BD202" i="21" s="1"/>
  <c r="P202" i="21"/>
  <c r="BC202" i="21" s="1"/>
  <c r="O202" i="21"/>
  <c r="BB202" i="21" s="1"/>
  <c r="N202" i="21"/>
  <c r="BA202" i="21" s="1"/>
  <c r="M202" i="21"/>
  <c r="AZ202" i="21" s="1"/>
  <c r="L202" i="21"/>
  <c r="AY202" i="21" s="1"/>
  <c r="K202" i="21"/>
  <c r="AX202" i="21" s="1"/>
  <c r="J202" i="21"/>
  <c r="AW202" i="21" s="1"/>
  <c r="I202" i="21"/>
  <c r="H202" i="21"/>
  <c r="G202" i="21"/>
  <c r="F202" i="21"/>
  <c r="E202" i="21"/>
  <c r="AR202" i="21" s="1"/>
  <c r="D202" i="21"/>
  <c r="C202" i="12" s="1"/>
  <c r="C202" i="21"/>
  <c r="B202" i="12" s="1"/>
  <c r="B202" i="21"/>
  <c r="AE201" i="21"/>
  <c r="BR201" i="21" s="1"/>
  <c r="AD201" i="21"/>
  <c r="BQ201" i="21" s="1"/>
  <c r="AC201" i="21"/>
  <c r="BP201" i="21" s="1"/>
  <c r="AB201" i="21"/>
  <c r="BO201" i="21" s="1"/>
  <c r="AA201" i="21"/>
  <c r="BN201" i="21" s="1"/>
  <c r="Z201" i="21"/>
  <c r="BM201" i="21" s="1"/>
  <c r="Y201" i="21"/>
  <c r="BL201" i="21" s="1"/>
  <c r="X201" i="21"/>
  <c r="BK201" i="21" s="1"/>
  <c r="W201" i="21"/>
  <c r="BJ201" i="21" s="1"/>
  <c r="V201" i="21"/>
  <c r="BI201" i="21" s="1"/>
  <c r="U201" i="21"/>
  <c r="BH201" i="21" s="1"/>
  <c r="T201" i="21"/>
  <c r="BG201" i="21" s="1"/>
  <c r="S201" i="21"/>
  <c r="BF201" i="21" s="1"/>
  <c r="R201" i="21"/>
  <c r="BE201" i="21" s="1"/>
  <c r="Q201" i="21"/>
  <c r="BD201" i="21" s="1"/>
  <c r="P201" i="21"/>
  <c r="BC201" i="21" s="1"/>
  <c r="O201" i="21"/>
  <c r="BB201" i="21" s="1"/>
  <c r="N201" i="21"/>
  <c r="M201" i="21"/>
  <c r="AZ201" i="21" s="1"/>
  <c r="L201" i="21"/>
  <c r="AY201" i="21" s="1"/>
  <c r="K201" i="21"/>
  <c r="AX201" i="21" s="1"/>
  <c r="J201" i="21"/>
  <c r="AW201" i="21" s="1"/>
  <c r="I201" i="21"/>
  <c r="H201" i="21"/>
  <c r="G201" i="21"/>
  <c r="F201" i="21"/>
  <c r="E201" i="21"/>
  <c r="AR201" i="21" s="1"/>
  <c r="D201" i="21"/>
  <c r="C201" i="12" s="1"/>
  <c r="C201" i="21"/>
  <c r="B201" i="12" s="1"/>
  <c r="B201" i="21"/>
  <c r="AE200" i="21"/>
  <c r="BR200" i="21" s="1"/>
  <c r="AD200" i="21"/>
  <c r="BQ200" i="21" s="1"/>
  <c r="AC200" i="21"/>
  <c r="BP200" i="21" s="1"/>
  <c r="AB200" i="21"/>
  <c r="BO200" i="21" s="1"/>
  <c r="AA200" i="21"/>
  <c r="BN200" i="21" s="1"/>
  <c r="Z200" i="21"/>
  <c r="BM200" i="21" s="1"/>
  <c r="Y200" i="21"/>
  <c r="BL200" i="21" s="1"/>
  <c r="X200" i="21"/>
  <c r="BK200" i="21" s="1"/>
  <c r="W200" i="21"/>
  <c r="BJ200" i="21" s="1"/>
  <c r="V200" i="21"/>
  <c r="BI200" i="21" s="1"/>
  <c r="U200" i="21"/>
  <c r="BH200" i="21" s="1"/>
  <c r="T200" i="21"/>
  <c r="BG200" i="21" s="1"/>
  <c r="S200" i="21"/>
  <c r="BF200" i="21" s="1"/>
  <c r="R200" i="21"/>
  <c r="BE200" i="21" s="1"/>
  <c r="Q200" i="21"/>
  <c r="BD200" i="21" s="1"/>
  <c r="P200" i="21"/>
  <c r="BC200" i="21" s="1"/>
  <c r="O200" i="21"/>
  <c r="BB200" i="21" s="1"/>
  <c r="N200" i="21"/>
  <c r="M200" i="21"/>
  <c r="AZ200" i="21" s="1"/>
  <c r="L200" i="21"/>
  <c r="AY200" i="21" s="1"/>
  <c r="K200" i="21"/>
  <c r="AX200" i="21" s="1"/>
  <c r="J200" i="21"/>
  <c r="AW200" i="21" s="1"/>
  <c r="I200" i="21"/>
  <c r="H200" i="21"/>
  <c r="G200" i="21"/>
  <c r="F200" i="21"/>
  <c r="E200" i="21"/>
  <c r="AR200" i="21" s="1"/>
  <c r="D200" i="21"/>
  <c r="C200" i="12" s="1"/>
  <c r="C200" i="21"/>
  <c r="B200" i="12" s="1"/>
  <c r="B200" i="21"/>
  <c r="AE199" i="21"/>
  <c r="BR199" i="21" s="1"/>
  <c r="AD199" i="21"/>
  <c r="BQ199" i="21" s="1"/>
  <c r="AC199" i="21"/>
  <c r="BP199" i="21" s="1"/>
  <c r="AB199" i="21"/>
  <c r="BO199" i="21" s="1"/>
  <c r="AA199" i="21"/>
  <c r="BN199" i="21" s="1"/>
  <c r="Z199" i="21"/>
  <c r="BM199" i="21" s="1"/>
  <c r="Y199" i="21"/>
  <c r="BL199" i="21" s="1"/>
  <c r="X199" i="21"/>
  <c r="BK199" i="21" s="1"/>
  <c r="W199" i="21"/>
  <c r="BJ199" i="21" s="1"/>
  <c r="V199" i="21"/>
  <c r="BI199" i="21" s="1"/>
  <c r="U199" i="21"/>
  <c r="BH199" i="21" s="1"/>
  <c r="T199" i="21"/>
  <c r="BG199" i="21" s="1"/>
  <c r="S199" i="21"/>
  <c r="BF199" i="21" s="1"/>
  <c r="R199" i="21"/>
  <c r="BE199" i="21" s="1"/>
  <c r="Q199" i="21"/>
  <c r="BD199" i="21" s="1"/>
  <c r="P199" i="21"/>
  <c r="BC199" i="21" s="1"/>
  <c r="O199" i="21"/>
  <c r="BB199" i="21" s="1"/>
  <c r="N199" i="21"/>
  <c r="M199" i="21"/>
  <c r="AZ199" i="21" s="1"/>
  <c r="L199" i="21"/>
  <c r="AY199" i="21" s="1"/>
  <c r="K199" i="21"/>
  <c r="AX199" i="21" s="1"/>
  <c r="J199" i="21"/>
  <c r="AW199" i="21" s="1"/>
  <c r="I199" i="21"/>
  <c r="H199" i="21"/>
  <c r="G199" i="21"/>
  <c r="F199" i="21"/>
  <c r="E199" i="21"/>
  <c r="AR199" i="21" s="1"/>
  <c r="D199" i="21"/>
  <c r="C199" i="12" s="1"/>
  <c r="C199" i="21"/>
  <c r="B199" i="12" s="1"/>
  <c r="B199" i="21"/>
  <c r="AE198" i="21"/>
  <c r="BR198" i="21" s="1"/>
  <c r="AD198" i="21"/>
  <c r="BQ198" i="21" s="1"/>
  <c r="AC198" i="21"/>
  <c r="BP198" i="21" s="1"/>
  <c r="AB198" i="21"/>
  <c r="BO198" i="21" s="1"/>
  <c r="AA198" i="21"/>
  <c r="BN198" i="21" s="1"/>
  <c r="Z198" i="21"/>
  <c r="BM198" i="21" s="1"/>
  <c r="Y198" i="21"/>
  <c r="BL198" i="21" s="1"/>
  <c r="X198" i="21"/>
  <c r="BK198" i="21" s="1"/>
  <c r="W198" i="21"/>
  <c r="BJ198" i="21" s="1"/>
  <c r="V198" i="21"/>
  <c r="BI198" i="21" s="1"/>
  <c r="U198" i="21"/>
  <c r="BH198" i="21" s="1"/>
  <c r="T198" i="21"/>
  <c r="BG198" i="21" s="1"/>
  <c r="S198" i="21"/>
  <c r="BF198" i="21" s="1"/>
  <c r="R198" i="21"/>
  <c r="BE198" i="21" s="1"/>
  <c r="Q198" i="21"/>
  <c r="BD198" i="21" s="1"/>
  <c r="P198" i="21"/>
  <c r="BC198" i="21" s="1"/>
  <c r="O198" i="21"/>
  <c r="BB198" i="21" s="1"/>
  <c r="N198" i="21"/>
  <c r="M198" i="21"/>
  <c r="AZ198" i="21" s="1"/>
  <c r="L198" i="21"/>
  <c r="AY198" i="21" s="1"/>
  <c r="K198" i="21"/>
  <c r="AX198" i="21" s="1"/>
  <c r="J198" i="21"/>
  <c r="AW198" i="21" s="1"/>
  <c r="I198" i="21"/>
  <c r="H198" i="21"/>
  <c r="G198" i="21"/>
  <c r="F198" i="21"/>
  <c r="E198" i="21"/>
  <c r="AR198" i="21" s="1"/>
  <c r="D198" i="21"/>
  <c r="C198" i="12" s="1"/>
  <c r="C198" i="21"/>
  <c r="B198" i="12" s="1"/>
  <c r="B198" i="21"/>
  <c r="AE197" i="21"/>
  <c r="BR197" i="21" s="1"/>
  <c r="AD197" i="21"/>
  <c r="BQ197" i="21" s="1"/>
  <c r="AC197" i="21"/>
  <c r="BP197" i="21" s="1"/>
  <c r="AB197" i="21"/>
  <c r="BO197" i="21" s="1"/>
  <c r="AA197" i="21"/>
  <c r="BN197" i="21" s="1"/>
  <c r="Z197" i="21"/>
  <c r="BM197" i="21" s="1"/>
  <c r="Y197" i="21"/>
  <c r="BL197" i="21" s="1"/>
  <c r="X197" i="21"/>
  <c r="BK197" i="21" s="1"/>
  <c r="W197" i="21"/>
  <c r="BJ197" i="21" s="1"/>
  <c r="V197" i="21"/>
  <c r="BI197" i="21" s="1"/>
  <c r="U197" i="21"/>
  <c r="BH197" i="21" s="1"/>
  <c r="T197" i="21"/>
  <c r="BG197" i="21" s="1"/>
  <c r="S197" i="21"/>
  <c r="BF197" i="21" s="1"/>
  <c r="R197" i="21"/>
  <c r="BE197" i="21" s="1"/>
  <c r="Q197" i="21"/>
  <c r="BD197" i="21" s="1"/>
  <c r="P197" i="21"/>
  <c r="BC197" i="21" s="1"/>
  <c r="O197" i="21"/>
  <c r="BB197" i="21" s="1"/>
  <c r="N197" i="21"/>
  <c r="M197" i="21"/>
  <c r="AZ197" i="21" s="1"/>
  <c r="L197" i="21"/>
  <c r="AY197" i="21" s="1"/>
  <c r="K197" i="21"/>
  <c r="AX197" i="21" s="1"/>
  <c r="J197" i="21"/>
  <c r="AW197" i="21" s="1"/>
  <c r="I197" i="21"/>
  <c r="H197" i="21"/>
  <c r="G197" i="21"/>
  <c r="F197" i="21"/>
  <c r="E197" i="21"/>
  <c r="AR197" i="21" s="1"/>
  <c r="D197" i="21"/>
  <c r="C197" i="12" s="1"/>
  <c r="C197" i="21"/>
  <c r="B197" i="12" s="1"/>
  <c r="B197" i="21"/>
  <c r="AE196" i="21"/>
  <c r="BR196" i="21" s="1"/>
  <c r="AD196" i="21"/>
  <c r="BQ196" i="21" s="1"/>
  <c r="AC196" i="21"/>
  <c r="BP196" i="21" s="1"/>
  <c r="AB196" i="21"/>
  <c r="BO196" i="21" s="1"/>
  <c r="AA196" i="21"/>
  <c r="BN196" i="21" s="1"/>
  <c r="Z196" i="21"/>
  <c r="BM196" i="21" s="1"/>
  <c r="Y196" i="21"/>
  <c r="BL196" i="21" s="1"/>
  <c r="X196" i="21"/>
  <c r="BK196" i="21" s="1"/>
  <c r="W196" i="21"/>
  <c r="BJ196" i="21" s="1"/>
  <c r="V196" i="21"/>
  <c r="BI196" i="21" s="1"/>
  <c r="U196" i="21"/>
  <c r="BH196" i="21" s="1"/>
  <c r="T196" i="21"/>
  <c r="BG196" i="21" s="1"/>
  <c r="S196" i="21"/>
  <c r="BF196" i="21" s="1"/>
  <c r="R196" i="21"/>
  <c r="BE196" i="21" s="1"/>
  <c r="Q196" i="21"/>
  <c r="BD196" i="21" s="1"/>
  <c r="P196" i="21"/>
  <c r="BC196" i="21" s="1"/>
  <c r="O196" i="21"/>
  <c r="BB196" i="21" s="1"/>
  <c r="N196" i="21"/>
  <c r="M196" i="21"/>
  <c r="AZ196" i="21" s="1"/>
  <c r="L196" i="21"/>
  <c r="AY196" i="21" s="1"/>
  <c r="K196" i="21"/>
  <c r="AX196" i="21" s="1"/>
  <c r="J196" i="21"/>
  <c r="AW196" i="21" s="1"/>
  <c r="I196" i="21"/>
  <c r="H196" i="21"/>
  <c r="G196" i="21"/>
  <c r="F196" i="21"/>
  <c r="E196" i="21"/>
  <c r="AR196" i="21" s="1"/>
  <c r="D196" i="21"/>
  <c r="C196" i="12" s="1"/>
  <c r="C196" i="21"/>
  <c r="B196" i="12" s="1"/>
  <c r="B196" i="21"/>
  <c r="AE195" i="21"/>
  <c r="BR195" i="21" s="1"/>
  <c r="AD195" i="21"/>
  <c r="BQ195" i="21" s="1"/>
  <c r="AC195" i="21"/>
  <c r="BP195" i="21" s="1"/>
  <c r="AB195" i="21"/>
  <c r="BO195" i="21" s="1"/>
  <c r="AA195" i="21"/>
  <c r="BN195" i="21" s="1"/>
  <c r="Z195" i="21"/>
  <c r="BM195" i="21" s="1"/>
  <c r="Y195" i="21"/>
  <c r="BL195" i="21" s="1"/>
  <c r="X195" i="21"/>
  <c r="BK195" i="21" s="1"/>
  <c r="W195" i="21"/>
  <c r="BJ195" i="21" s="1"/>
  <c r="V195" i="21"/>
  <c r="BI195" i="21" s="1"/>
  <c r="U195" i="21"/>
  <c r="BH195" i="21" s="1"/>
  <c r="T195" i="21"/>
  <c r="BG195" i="21" s="1"/>
  <c r="S195" i="21"/>
  <c r="BF195" i="21" s="1"/>
  <c r="R195" i="21"/>
  <c r="BE195" i="21" s="1"/>
  <c r="Q195" i="21"/>
  <c r="BD195" i="21" s="1"/>
  <c r="P195" i="21"/>
  <c r="BC195" i="21" s="1"/>
  <c r="O195" i="21"/>
  <c r="BB195" i="21" s="1"/>
  <c r="N195" i="21"/>
  <c r="M195" i="21"/>
  <c r="AZ195" i="21" s="1"/>
  <c r="L195" i="21"/>
  <c r="AY195" i="21" s="1"/>
  <c r="K195" i="21"/>
  <c r="AX195" i="21" s="1"/>
  <c r="J195" i="21"/>
  <c r="AW195" i="21" s="1"/>
  <c r="I195" i="21"/>
  <c r="H195" i="21"/>
  <c r="G195" i="21"/>
  <c r="F195" i="21"/>
  <c r="E195" i="21"/>
  <c r="AR195" i="21" s="1"/>
  <c r="D195" i="21"/>
  <c r="C195" i="12" s="1"/>
  <c r="C195" i="21"/>
  <c r="B195" i="12" s="1"/>
  <c r="B195" i="21"/>
  <c r="AE194" i="21"/>
  <c r="BR194" i="21" s="1"/>
  <c r="AD194" i="21"/>
  <c r="BQ194" i="21" s="1"/>
  <c r="AC194" i="21"/>
  <c r="BP194" i="21" s="1"/>
  <c r="AB194" i="21"/>
  <c r="BO194" i="21" s="1"/>
  <c r="AA194" i="21"/>
  <c r="BN194" i="21" s="1"/>
  <c r="Z194" i="21"/>
  <c r="BM194" i="21" s="1"/>
  <c r="Y194" i="21"/>
  <c r="BL194" i="21" s="1"/>
  <c r="X194" i="21"/>
  <c r="BK194" i="21" s="1"/>
  <c r="W194" i="21"/>
  <c r="BJ194" i="21" s="1"/>
  <c r="V194" i="21"/>
  <c r="BI194" i="21" s="1"/>
  <c r="U194" i="21"/>
  <c r="BH194" i="21" s="1"/>
  <c r="T194" i="21"/>
  <c r="BG194" i="21" s="1"/>
  <c r="S194" i="21"/>
  <c r="BF194" i="21" s="1"/>
  <c r="R194" i="21"/>
  <c r="BE194" i="21" s="1"/>
  <c r="Q194" i="21"/>
  <c r="BD194" i="21" s="1"/>
  <c r="P194" i="21"/>
  <c r="BC194" i="21" s="1"/>
  <c r="O194" i="21"/>
  <c r="BB194" i="21" s="1"/>
  <c r="N194" i="21"/>
  <c r="M194" i="21"/>
  <c r="AZ194" i="21" s="1"/>
  <c r="L194" i="21"/>
  <c r="AY194" i="21" s="1"/>
  <c r="K194" i="21"/>
  <c r="AX194" i="21" s="1"/>
  <c r="J194" i="21"/>
  <c r="AW194" i="21" s="1"/>
  <c r="I194" i="21"/>
  <c r="H194" i="21"/>
  <c r="G194" i="21"/>
  <c r="F194" i="21"/>
  <c r="E194" i="21"/>
  <c r="AR194" i="21" s="1"/>
  <c r="D194" i="21"/>
  <c r="C194" i="12" s="1"/>
  <c r="C194" i="21"/>
  <c r="B194" i="12" s="1"/>
  <c r="B194" i="21"/>
  <c r="AE193" i="21"/>
  <c r="BR193" i="21" s="1"/>
  <c r="AD193" i="21"/>
  <c r="BQ193" i="21" s="1"/>
  <c r="AC193" i="21"/>
  <c r="BP193" i="21" s="1"/>
  <c r="AB193" i="21"/>
  <c r="BO193" i="21" s="1"/>
  <c r="AA193" i="21"/>
  <c r="BN193" i="21" s="1"/>
  <c r="Z193" i="21"/>
  <c r="BM193" i="21" s="1"/>
  <c r="Y193" i="21"/>
  <c r="BL193" i="21" s="1"/>
  <c r="X193" i="21"/>
  <c r="BK193" i="21" s="1"/>
  <c r="W193" i="21"/>
  <c r="BJ193" i="21" s="1"/>
  <c r="V193" i="21"/>
  <c r="BI193" i="21" s="1"/>
  <c r="U193" i="21"/>
  <c r="BH193" i="21" s="1"/>
  <c r="T193" i="21"/>
  <c r="BG193" i="21" s="1"/>
  <c r="S193" i="21"/>
  <c r="BF193" i="21" s="1"/>
  <c r="R193" i="21"/>
  <c r="BE193" i="21" s="1"/>
  <c r="Q193" i="21"/>
  <c r="BD193" i="21" s="1"/>
  <c r="P193" i="21"/>
  <c r="BC193" i="21" s="1"/>
  <c r="O193" i="21"/>
  <c r="BB193" i="21" s="1"/>
  <c r="N193" i="21"/>
  <c r="M193" i="21"/>
  <c r="AZ193" i="21" s="1"/>
  <c r="L193" i="21"/>
  <c r="AY193" i="21" s="1"/>
  <c r="K193" i="21"/>
  <c r="AX193" i="21" s="1"/>
  <c r="J193" i="21"/>
  <c r="AW193" i="21" s="1"/>
  <c r="I193" i="21"/>
  <c r="H193" i="21"/>
  <c r="G193" i="21"/>
  <c r="F193" i="21"/>
  <c r="E193" i="21"/>
  <c r="AR193" i="21" s="1"/>
  <c r="D193" i="21"/>
  <c r="C193" i="12" s="1"/>
  <c r="C193" i="21"/>
  <c r="B193" i="12" s="1"/>
  <c r="B193" i="21"/>
  <c r="AE192" i="21"/>
  <c r="BR192" i="21" s="1"/>
  <c r="AD192" i="21"/>
  <c r="BQ192" i="21" s="1"/>
  <c r="AC192" i="21"/>
  <c r="BP192" i="21" s="1"/>
  <c r="AB192" i="21"/>
  <c r="BO192" i="21" s="1"/>
  <c r="AA192" i="21"/>
  <c r="BN192" i="21" s="1"/>
  <c r="Z192" i="21"/>
  <c r="BM192" i="21" s="1"/>
  <c r="Y192" i="21"/>
  <c r="BL192" i="21" s="1"/>
  <c r="X192" i="21"/>
  <c r="BK192" i="21" s="1"/>
  <c r="W192" i="21"/>
  <c r="BJ192" i="21" s="1"/>
  <c r="V192" i="21"/>
  <c r="BI192" i="21" s="1"/>
  <c r="U192" i="21"/>
  <c r="BH192" i="21" s="1"/>
  <c r="T192" i="21"/>
  <c r="BG192" i="21" s="1"/>
  <c r="S192" i="21"/>
  <c r="BF192" i="21" s="1"/>
  <c r="R192" i="21"/>
  <c r="BE192" i="21" s="1"/>
  <c r="Q192" i="21"/>
  <c r="BD192" i="21" s="1"/>
  <c r="P192" i="21"/>
  <c r="BC192" i="21" s="1"/>
  <c r="O192" i="21"/>
  <c r="BB192" i="21" s="1"/>
  <c r="N192" i="21"/>
  <c r="M192" i="21"/>
  <c r="AZ192" i="21" s="1"/>
  <c r="L192" i="21"/>
  <c r="AY192" i="21" s="1"/>
  <c r="K192" i="21"/>
  <c r="AX192" i="21" s="1"/>
  <c r="J192" i="21"/>
  <c r="AW192" i="21" s="1"/>
  <c r="I192" i="21"/>
  <c r="H192" i="21"/>
  <c r="G192" i="21"/>
  <c r="F192" i="21"/>
  <c r="E192" i="21"/>
  <c r="AR192" i="21" s="1"/>
  <c r="D192" i="21"/>
  <c r="C192" i="12" s="1"/>
  <c r="C192" i="21"/>
  <c r="B192" i="12" s="1"/>
  <c r="B192" i="21"/>
  <c r="AE191" i="21"/>
  <c r="BR191" i="21" s="1"/>
  <c r="AD191" i="21"/>
  <c r="BQ191" i="21" s="1"/>
  <c r="AC191" i="21"/>
  <c r="BP191" i="21" s="1"/>
  <c r="AB191" i="21"/>
  <c r="BO191" i="21" s="1"/>
  <c r="AA191" i="21"/>
  <c r="BN191" i="21" s="1"/>
  <c r="Z191" i="21"/>
  <c r="BM191" i="21" s="1"/>
  <c r="Y191" i="21"/>
  <c r="BL191" i="21" s="1"/>
  <c r="X191" i="21"/>
  <c r="BK191" i="21" s="1"/>
  <c r="W191" i="21"/>
  <c r="BJ191" i="21" s="1"/>
  <c r="V191" i="21"/>
  <c r="BI191" i="21" s="1"/>
  <c r="U191" i="21"/>
  <c r="BH191" i="21" s="1"/>
  <c r="T191" i="21"/>
  <c r="BG191" i="21" s="1"/>
  <c r="S191" i="21"/>
  <c r="BF191" i="21" s="1"/>
  <c r="R191" i="21"/>
  <c r="BE191" i="21" s="1"/>
  <c r="Q191" i="21"/>
  <c r="BD191" i="21" s="1"/>
  <c r="P191" i="21"/>
  <c r="BC191" i="21" s="1"/>
  <c r="O191" i="21"/>
  <c r="BB191" i="21" s="1"/>
  <c r="N191" i="21"/>
  <c r="M191" i="21"/>
  <c r="AZ191" i="21" s="1"/>
  <c r="L191" i="21"/>
  <c r="AY191" i="21" s="1"/>
  <c r="K191" i="21"/>
  <c r="AX191" i="21" s="1"/>
  <c r="J191" i="21"/>
  <c r="AW191" i="21" s="1"/>
  <c r="I191" i="21"/>
  <c r="H191" i="21"/>
  <c r="G191" i="21"/>
  <c r="F191" i="21"/>
  <c r="E191" i="21"/>
  <c r="AR191" i="21" s="1"/>
  <c r="D191" i="21"/>
  <c r="C191" i="12" s="1"/>
  <c r="C191" i="21"/>
  <c r="B191" i="12" s="1"/>
  <c r="B191" i="21"/>
  <c r="AE190" i="21"/>
  <c r="BR190" i="21" s="1"/>
  <c r="AD190" i="21"/>
  <c r="BQ190" i="21" s="1"/>
  <c r="AC190" i="21"/>
  <c r="BP190" i="21" s="1"/>
  <c r="AB190" i="21"/>
  <c r="BO190" i="21" s="1"/>
  <c r="AA190" i="21"/>
  <c r="BN190" i="21" s="1"/>
  <c r="Z190" i="21"/>
  <c r="BM190" i="21" s="1"/>
  <c r="Y190" i="21"/>
  <c r="BL190" i="21" s="1"/>
  <c r="X190" i="21"/>
  <c r="BK190" i="21" s="1"/>
  <c r="W190" i="21"/>
  <c r="BJ190" i="21" s="1"/>
  <c r="V190" i="21"/>
  <c r="BI190" i="21" s="1"/>
  <c r="U190" i="21"/>
  <c r="BH190" i="21" s="1"/>
  <c r="T190" i="21"/>
  <c r="BG190" i="21" s="1"/>
  <c r="S190" i="21"/>
  <c r="BF190" i="21" s="1"/>
  <c r="R190" i="21"/>
  <c r="BE190" i="21" s="1"/>
  <c r="Q190" i="21"/>
  <c r="BD190" i="21" s="1"/>
  <c r="P190" i="21"/>
  <c r="BC190" i="21" s="1"/>
  <c r="O190" i="21"/>
  <c r="BB190" i="21" s="1"/>
  <c r="N190" i="21"/>
  <c r="M190" i="21"/>
  <c r="AZ190" i="21" s="1"/>
  <c r="L190" i="21"/>
  <c r="AY190" i="21" s="1"/>
  <c r="K190" i="21"/>
  <c r="AX190" i="21" s="1"/>
  <c r="J190" i="21"/>
  <c r="AW190" i="21" s="1"/>
  <c r="I190" i="21"/>
  <c r="H190" i="21"/>
  <c r="G190" i="21"/>
  <c r="F190" i="21"/>
  <c r="E190" i="21"/>
  <c r="AR190" i="21" s="1"/>
  <c r="D190" i="21"/>
  <c r="C190" i="12" s="1"/>
  <c r="C190" i="21"/>
  <c r="B190" i="12" s="1"/>
  <c r="B190" i="21"/>
  <c r="AE189" i="21"/>
  <c r="BR189" i="21" s="1"/>
  <c r="AD189" i="21"/>
  <c r="BQ189" i="21" s="1"/>
  <c r="AC189" i="21"/>
  <c r="BP189" i="21" s="1"/>
  <c r="AB189" i="21"/>
  <c r="BO189" i="21" s="1"/>
  <c r="AA189" i="21"/>
  <c r="BN189" i="21" s="1"/>
  <c r="Z189" i="21"/>
  <c r="BM189" i="21" s="1"/>
  <c r="Y189" i="21"/>
  <c r="BL189" i="21" s="1"/>
  <c r="X189" i="21"/>
  <c r="BK189" i="21" s="1"/>
  <c r="W189" i="21"/>
  <c r="BJ189" i="21" s="1"/>
  <c r="V189" i="21"/>
  <c r="BI189" i="21" s="1"/>
  <c r="U189" i="21"/>
  <c r="BH189" i="21" s="1"/>
  <c r="T189" i="21"/>
  <c r="BG189" i="21" s="1"/>
  <c r="S189" i="21"/>
  <c r="BF189" i="21" s="1"/>
  <c r="R189" i="21"/>
  <c r="BE189" i="21" s="1"/>
  <c r="Q189" i="21"/>
  <c r="BD189" i="21" s="1"/>
  <c r="P189" i="21"/>
  <c r="BC189" i="21" s="1"/>
  <c r="O189" i="21"/>
  <c r="BB189" i="21" s="1"/>
  <c r="N189" i="21"/>
  <c r="M189" i="21"/>
  <c r="AZ189" i="21" s="1"/>
  <c r="L189" i="21"/>
  <c r="AY189" i="21" s="1"/>
  <c r="K189" i="21"/>
  <c r="AX189" i="21" s="1"/>
  <c r="J189" i="21"/>
  <c r="AW189" i="21" s="1"/>
  <c r="I189" i="21"/>
  <c r="H189" i="21"/>
  <c r="G189" i="21"/>
  <c r="F189" i="21"/>
  <c r="E189" i="21"/>
  <c r="AR189" i="21" s="1"/>
  <c r="D189" i="21"/>
  <c r="C189" i="12" s="1"/>
  <c r="C189" i="21"/>
  <c r="B189" i="12" s="1"/>
  <c r="B189" i="21"/>
  <c r="AE188" i="21"/>
  <c r="BR188" i="21" s="1"/>
  <c r="AD188" i="21"/>
  <c r="BQ188" i="21" s="1"/>
  <c r="AC188" i="21"/>
  <c r="BP188" i="21" s="1"/>
  <c r="AB188" i="21"/>
  <c r="BO188" i="21" s="1"/>
  <c r="AA188" i="21"/>
  <c r="BN188" i="21" s="1"/>
  <c r="Z188" i="21"/>
  <c r="BM188" i="21" s="1"/>
  <c r="Y188" i="21"/>
  <c r="BL188" i="21" s="1"/>
  <c r="X188" i="21"/>
  <c r="BK188" i="21" s="1"/>
  <c r="W188" i="21"/>
  <c r="BJ188" i="21" s="1"/>
  <c r="V188" i="21"/>
  <c r="BI188" i="21" s="1"/>
  <c r="U188" i="21"/>
  <c r="BH188" i="21" s="1"/>
  <c r="T188" i="21"/>
  <c r="BG188" i="21" s="1"/>
  <c r="S188" i="21"/>
  <c r="BF188" i="21" s="1"/>
  <c r="R188" i="21"/>
  <c r="BE188" i="21" s="1"/>
  <c r="Q188" i="21"/>
  <c r="BD188" i="21" s="1"/>
  <c r="P188" i="21"/>
  <c r="BC188" i="21" s="1"/>
  <c r="O188" i="21"/>
  <c r="BB188" i="21" s="1"/>
  <c r="N188" i="21"/>
  <c r="M188" i="21"/>
  <c r="AZ188" i="21" s="1"/>
  <c r="L188" i="21"/>
  <c r="AY188" i="21" s="1"/>
  <c r="K188" i="21"/>
  <c r="AX188" i="21" s="1"/>
  <c r="J188" i="21"/>
  <c r="AW188" i="21" s="1"/>
  <c r="I188" i="21"/>
  <c r="H188" i="21"/>
  <c r="G188" i="21"/>
  <c r="F188" i="21"/>
  <c r="E188" i="21"/>
  <c r="AR188" i="21" s="1"/>
  <c r="D188" i="21"/>
  <c r="C188" i="12" s="1"/>
  <c r="C188" i="21"/>
  <c r="B188" i="12" s="1"/>
  <c r="B188" i="21"/>
  <c r="AE187" i="21"/>
  <c r="BR187" i="21" s="1"/>
  <c r="AD187" i="21"/>
  <c r="BQ187" i="21" s="1"/>
  <c r="AC187" i="21"/>
  <c r="BP187" i="21" s="1"/>
  <c r="AB187" i="21"/>
  <c r="BO187" i="21" s="1"/>
  <c r="AA187" i="21"/>
  <c r="BN187" i="21" s="1"/>
  <c r="Z187" i="21"/>
  <c r="BM187" i="21" s="1"/>
  <c r="Y187" i="21"/>
  <c r="BL187" i="21" s="1"/>
  <c r="X187" i="21"/>
  <c r="BK187" i="21" s="1"/>
  <c r="W187" i="21"/>
  <c r="BJ187" i="21" s="1"/>
  <c r="V187" i="21"/>
  <c r="BI187" i="21" s="1"/>
  <c r="U187" i="21"/>
  <c r="BH187" i="21" s="1"/>
  <c r="T187" i="21"/>
  <c r="BG187" i="21" s="1"/>
  <c r="S187" i="21"/>
  <c r="BF187" i="21" s="1"/>
  <c r="R187" i="21"/>
  <c r="BE187" i="21" s="1"/>
  <c r="Q187" i="21"/>
  <c r="BD187" i="21" s="1"/>
  <c r="P187" i="21"/>
  <c r="BC187" i="21" s="1"/>
  <c r="O187" i="21"/>
  <c r="BB187" i="21" s="1"/>
  <c r="N187" i="21"/>
  <c r="M187" i="21"/>
  <c r="AZ187" i="21" s="1"/>
  <c r="L187" i="21"/>
  <c r="AY187" i="21" s="1"/>
  <c r="K187" i="21"/>
  <c r="AX187" i="21" s="1"/>
  <c r="J187" i="21"/>
  <c r="AW187" i="21" s="1"/>
  <c r="I187" i="21"/>
  <c r="H187" i="21"/>
  <c r="G187" i="21"/>
  <c r="F187" i="21"/>
  <c r="E187" i="21"/>
  <c r="AR187" i="21" s="1"/>
  <c r="D187" i="21"/>
  <c r="C187" i="12" s="1"/>
  <c r="C187" i="21"/>
  <c r="B187" i="12" s="1"/>
  <c r="B187" i="21"/>
  <c r="AE186" i="21"/>
  <c r="BR186" i="21" s="1"/>
  <c r="AD186" i="21"/>
  <c r="BQ186" i="21" s="1"/>
  <c r="AC186" i="21"/>
  <c r="BP186" i="21" s="1"/>
  <c r="AB186" i="21"/>
  <c r="BO186" i="21" s="1"/>
  <c r="AA186" i="21"/>
  <c r="BN186" i="21" s="1"/>
  <c r="Z186" i="21"/>
  <c r="BM186" i="21" s="1"/>
  <c r="Y186" i="21"/>
  <c r="BL186" i="21" s="1"/>
  <c r="X186" i="21"/>
  <c r="BK186" i="21" s="1"/>
  <c r="W186" i="21"/>
  <c r="BJ186" i="21" s="1"/>
  <c r="V186" i="21"/>
  <c r="BI186" i="21" s="1"/>
  <c r="U186" i="21"/>
  <c r="BH186" i="21" s="1"/>
  <c r="T186" i="21"/>
  <c r="BG186" i="21" s="1"/>
  <c r="S186" i="21"/>
  <c r="BF186" i="21" s="1"/>
  <c r="R186" i="21"/>
  <c r="BE186" i="21" s="1"/>
  <c r="Q186" i="21"/>
  <c r="BD186" i="21" s="1"/>
  <c r="P186" i="21"/>
  <c r="BC186" i="21" s="1"/>
  <c r="O186" i="21"/>
  <c r="BB186" i="21" s="1"/>
  <c r="N186" i="21"/>
  <c r="M186" i="21"/>
  <c r="AZ186" i="21" s="1"/>
  <c r="L186" i="21"/>
  <c r="AY186" i="21" s="1"/>
  <c r="K186" i="21"/>
  <c r="AX186" i="21" s="1"/>
  <c r="J186" i="21"/>
  <c r="AW186" i="21" s="1"/>
  <c r="I186" i="21"/>
  <c r="H186" i="21"/>
  <c r="G186" i="21"/>
  <c r="F186" i="21"/>
  <c r="E186" i="21"/>
  <c r="AR186" i="21" s="1"/>
  <c r="D186" i="21"/>
  <c r="C186" i="12" s="1"/>
  <c r="C186" i="21"/>
  <c r="B186" i="12" s="1"/>
  <c r="B186" i="21"/>
  <c r="AE185" i="21"/>
  <c r="BR185" i="21" s="1"/>
  <c r="AD185" i="21"/>
  <c r="BQ185" i="21" s="1"/>
  <c r="AC185" i="21"/>
  <c r="BP185" i="21" s="1"/>
  <c r="AB185" i="21"/>
  <c r="BO185" i="21" s="1"/>
  <c r="AA185" i="21"/>
  <c r="BN185" i="21" s="1"/>
  <c r="Z185" i="21"/>
  <c r="BM185" i="21" s="1"/>
  <c r="Y185" i="21"/>
  <c r="BL185" i="21" s="1"/>
  <c r="X185" i="21"/>
  <c r="BK185" i="21" s="1"/>
  <c r="W185" i="21"/>
  <c r="BJ185" i="21" s="1"/>
  <c r="V185" i="21"/>
  <c r="BI185" i="21" s="1"/>
  <c r="U185" i="21"/>
  <c r="BH185" i="21" s="1"/>
  <c r="T185" i="21"/>
  <c r="BG185" i="21" s="1"/>
  <c r="S185" i="21"/>
  <c r="BF185" i="21" s="1"/>
  <c r="R185" i="21"/>
  <c r="BE185" i="21" s="1"/>
  <c r="Q185" i="21"/>
  <c r="BD185" i="21" s="1"/>
  <c r="P185" i="21"/>
  <c r="BC185" i="21" s="1"/>
  <c r="O185" i="21"/>
  <c r="BB185" i="21" s="1"/>
  <c r="N185" i="21"/>
  <c r="M185" i="21"/>
  <c r="AZ185" i="21" s="1"/>
  <c r="L185" i="21"/>
  <c r="AY185" i="21" s="1"/>
  <c r="K185" i="21"/>
  <c r="AX185" i="21" s="1"/>
  <c r="J185" i="21"/>
  <c r="AW185" i="21" s="1"/>
  <c r="I185" i="21"/>
  <c r="H185" i="21"/>
  <c r="G185" i="21"/>
  <c r="F185" i="21"/>
  <c r="E185" i="21"/>
  <c r="AR185" i="21" s="1"/>
  <c r="D185" i="21"/>
  <c r="C185" i="12" s="1"/>
  <c r="C185" i="21"/>
  <c r="B185" i="12" s="1"/>
  <c r="B185" i="21"/>
  <c r="AE184" i="21"/>
  <c r="BR184" i="21" s="1"/>
  <c r="AD184" i="21"/>
  <c r="BQ184" i="21" s="1"/>
  <c r="AC184" i="21"/>
  <c r="BP184" i="21" s="1"/>
  <c r="AB184" i="21"/>
  <c r="BO184" i="21" s="1"/>
  <c r="AA184" i="21"/>
  <c r="BN184" i="21" s="1"/>
  <c r="Z184" i="21"/>
  <c r="BM184" i="21" s="1"/>
  <c r="Y184" i="21"/>
  <c r="BL184" i="21" s="1"/>
  <c r="X184" i="21"/>
  <c r="BK184" i="21" s="1"/>
  <c r="W184" i="21"/>
  <c r="BJ184" i="21" s="1"/>
  <c r="V184" i="21"/>
  <c r="BI184" i="21" s="1"/>
  <c r="U184" i="21"/>
  <c r="BH184" i="21" s="1"/>
  <c r="T184" i="21"/>
  <c r="BG184" i="21" s="1"/>
  <c r="S184" i="21"/>
  <c r="BF184" i="21" s="1"/>
  <c r="R184" i="21"/>
  <c r="BE184" i="21" s="1"/>
  <c r="Q184" i="21"/>
  <c r="BD184" i="21" s="1"/>
  <c r="P184" i="21"/>
  <c r="BC184" i="21" s="1"/>
  <c r="O184" i="21"/>
  <c r="BB184" i="21" s="1"/>
  <c r="N184" i="21"/>
  <c r="M184" i="21"/>
  <c r="AZ184" i="21" s="1"/>
  <c r="L184" i="21"/>
  <c r="AY184" i="21" s="1"/>
  <c r="K184" i="21"/>
  <c r="AX184" i="21" s="1"/>
  <c r="J184" i="21"/>
  <c r="AW184" i="21" s="1"/>
  <c r="I184" i="21"/>
  <c r="H184" i="21"/>
  <c r="G184" i="21"/>
  <c r="F184" i="21"/>
  <c r="E184" i="21"/>
  <c r="AR184" i="21" s="1"/>
  <c r="D184" i="21"/>
  <c r="C184" i="12" s="1"/>
  <c r="C184" i="21"/>
  <c r="B184" i="12" s="1"/>
  <c r="B184" i="21"/>
  <c r="AE183" i="21"/>
  <c r="BR183" i="21" s="1"/>
  <c r="AD183" i="21"/>
  <c r="BQ183" i="21" s="1"/>
  <c r="AC183" i="21"/>
  <c r="BP183" i="21" s="1"/>
  <c r="AB183" i="21"/>
  <c r="BO183" i="21" s="1"/>
  <c r="AA183" i="21"/>
  <c r="BN183" i="21" s="1"/>
  <c r="Z183" i="21"/>
  <c r="BM183" i="21" s="1"/>
  <c r="Y183" i="21"/>
  <c r="BL183" i="21" s="1"/>
  <c r="X183" i="21"/>
  <c r="BK183" i="21" s="1"/>
  <c r="W183" i="21"/>
  <c r="BJ183" i="21" s="1"/>
  <c r="V183" i="21"/>
  <c r="BI183" i="21" s="1"/>
  <c r="U183" i="21"/>
  <c r="BH183" i="21" s="1"/>
  <c r="T183" i="21"/>
  <c r="BG183" i="21" s="1"/>
  <c r="S183" i="21"/>
  <c r="BF183" i="21" s="1"/>
  <c r="R183" i="21"/>
  <c r="BE183" i="21" s="1"/>
  <c r="Q183" i="21"/>
  <c r="BD183" i="21" s="1"/>
  <c r="P183" i="21"/>
  <c r="BC183" i="21" s="1"/>
  <c r="O183" i="21"/>
  <c r="BB183" i="21" s="1"/>
  <c r="N183" i="21"/>
  <c r="M183" i="21"/>
  <c r="AZ183" i="21" s="1"/>
  <c r="L183" i="21"/>
  <c r="AY183" i="21" s="1"/>
  <c r="K183" i="21"/>
  <c r="AX183" i="21" s="1"/>
  <c r="J183" i="21"/>
  <c r="AW183" i="21" s="1"/>
  <c r="I183" i="21"/>
  <c r="H183" i="21"/>
  <c r="G183" i="21"/>
  <c r="F183" i="21"/>
  <c r="E183" i="21"/>
  <c r="AR183" i="21" s="1"/>
  <c r="D183" i="21"/>
  <c r="C183" i="12" s="1"/>
  <c r="C183" i="21"/>
  <c r="B183" i="12" s="1"/>
  <c r="B183" i="21"/>
  <c r="AE182" i="21"/>
  <c r="BR182" i="21" s="1"/>
  <c r="AD182" i="21"/>
  <c r="BQ182" i="21" s="1"/>
  <c r="AC182" i="21"/>
  <c r="BP182" i="21" s="1"/>
  <c r="AB182" i="21"/>
  <c r="BO182" i="21" s="1"/>
  <c r="AA182" i="21"/>
  <c r="BN182" i="21" s="1"/>
  <c r="Z182" i="21"/>
  <c r="BM182" i="21" s="1"/>
  <c r="Y182" i="21"/>
  <c r="BL182" i="21" s="1"/>
  <c r="X182" i="21"/>
  <c r="BK182" i="21" s="1"/>
  <c r="W182" i="21"/>
  <c r="BJ182" i="21" s="1"/>
  <c r="V182" i="21"/>
  <c r="BI182" i="21" s="1"/>
  <c r="U182" i="21"/>
  <c r="BH182" i="21" s="1"/>
  <c r="T182" i="21"/>
  <c r="BG182" i="21" s="1"/>
  <c r="S182" i="21"/>
  <c r="BF182" i="21" s="1"/>
  <c r="R182" i="21"/>
  <c r="BE182" i="21" s="1"/>
  <c r="Q182" i="21"/>
  <c r="BD182" i="21" s="1"/>
  <c r="P182" i="21"/>
  <c r="BC182" i="21" s="1"/>
  <c r="O182" i="21"/>
  <c r="BB182" i="21" s="1"/>
  <c r="N182" i="21"/>
  <c r="M182" i="21"/>
  <c r="AZ182" i="21" s="1"/>
  <c r="L182" i="21"/>
  <c r="AY182" i="21" s="1"/>
  <c r="K182" i="21"/>
  <c r="AX182" i="21" s="1"/>
  <c r="J182" i="21"/>
  <c r="AW182" i="21" s="1"/>
  <c r="I182" i="21"/>
  <c r="H182" i="21"/>
  <c r="G182" i="21"/>
  <c r="F182" i="21"/>
  <c r="E182" i="21"/>
  <c r="AR182" i="21" s="1"/>
  <c r="D182" i="21"/>
  <c r="C182" i="12" s="1"/>
  <c r="C182" i="21"/>
  <c r="B182" i="12" s="1"/>
  <c r="B182" i="21"/>
  <c r="AE181" i="21"/>
  <c r="BR181" i="21" s="1"/>
  <c r="AD181" i="21"/>
  <c r="BQ181" i="21" s="1"/>
  <c r="AC181" i="21"/>
  <c r="BP181" i="21" s="1"/>
  <c r="AB181" i="21"/>
  <c r="BO181" i="21" s="1"/>
  <c r="AA181" i="21"/>
  <c r="BN181" i="21" s="1"/>
  <c r="Z181" i="21"/>
  <c r="BM181" i="21" s="1"/>
  <c r="Y181" i="21"/>
  <c r="BL181" i="21" s="1"/>
  <c r="X181" i="21"/>
  <c r="BK181" i="21" s="1"/>
  <c r="W181" i="21"/>
  <c r="BJ181" i="21" s="1"/>
  <c r="V181" i="21"/>
  <c r="BI181" i="21" s="1"/>
  <c r="U181" i="21"/>
  <c r="BH181" i="21" s="1"/>
  <c r="T181" i="21"/>
  <c r="BG181" i="21" s="1"/>
  <c r="S181" i="21"/>
  <c r="BF181" i="21" s="1"/>
  <c r="R181" i="21"/>
  <c r="BE181" i="21" s="1"/>
  <c r="Q181" i="21"/>
  <c r="BD181" i="21" s="1"/>
  <c r="P181" i="21"/>
  <c r="BC181" i="21" s="1"/>
  <c r="O181" i="21"/>
  <c r="BB181" i="21" s="1"/>
  <c r="N181" i="21"/>
  <c r="M181" i="21"/>
  <c r="AZ181" i="21" s="1"/>
  <c r="L181" i="21"/>
  <c r="AY181" i="21" s="1"/>
  <c r="K181" i="21"/>
  <c r="AX181" i="21" s="1"/>
  <c r="J181" i="21"/>
  <c r="AW181" i="21" s="1"/>
  <c r="I181" i="21"/>
  <c r="H181" i="21"/>
  <c r="G181" i="21"/>
  <c r="F181" i="21"/>
  <c r="E181" i="21"/>
  <c r="AR181" i="21" s="1"/>
  <c r="D181" i="21"/>
  <c r="C181" i="12" s="1"/>
  <c r="C181" i="21"/>
  <c r="B181" i="12" s="1"/>
  <c r="B181" i="21"/>
  <c r="AE180" i="21"/>
  <c r="BR180" i="21" s="1"/>
  <c r="AD180" i="21"/>
  <c r="BQ180" i="21" s="1"/>
  <c r="AC180" i="21"/>
  <c r="BP180" i="21" s="1"/>
  <c r="AB180" i="21"/>
  <c r="BO180" i="21" s="1"/>
  <c r="AA180" i="21"/>
  <c r="BN180" i="21" s="1"/>
  <c r="Z180" i="21"/>
  <c r="BM180" i="21" s="1"/>
  <c r="Y180" i="21"/>
  <c r="BL180" i="21" s="1"/>
  <c r="X180" i="21"/>
  <c r="BK180" i="21" s="1"/>
  <c r="W180" i="21"/>
  <c r="BJ180" i="21" s="1"/>
  <c r="V180" i="21"/>
  <c r="BI180" i="21" s="1"/>
  <c r="U180" i="21"/>
  <c r="BH180" i="21" s="1"/>
  <c r="T180" i="21"/>
  <c r="BG180" i="21" s="1"/>
  <c r="S180" i="21"/>
  <c r="BF180" i="21" s="1"/>
  <c r="R180" i="21"/>
  <c r="BE180" i="21" s="1"/>
  <c r="Q180" i="21"/>
  <c r="BD180" i="21" s="1"/>
  <c r="P180" i="21"/>
  <c r="BC180" i="21" s="1"/>
  <c r="O180" i="21"/>
  <c r="BB180" i="21" s="1"/>
  <c r="N180" i="21"/>
  <c r="M180" i="21"/>
  <c r="AZ180" i="21" s="1"/>
  <c r="L180" i="21"/>
  <c r="AY180" i="21" s="1"/>
  <c r="K180" i="21"/>
  <c r="AX180" i="21" s="1"/>
  <c r="J180" i="21"/>
  <c r="AW180" i="21" s="1"/>
  <c r="I180" i="21"/>
  <c r="H180" i="21"/>
  <c r="G180" i="21"/>
  <c r="F180" i="21"/>
  <c r="E180" i="21"/>
  <c r="AR180" i="21" s="1"/>
  <c r="D180" i="21"/>
  <c r="C180" i="12" s="1"/>
  <c r="C180" i="21"/>
  <c r="B180" i="12" s="1"/>
  <c r="B180" i="21"/>
  <c r="AE179" i="21"/>
  <c r="BR179" i="21" s="1"/>
  <c r="AD179" i="21"/>
  <c r="BQ179" i="21" s="1"/>
  <c r="AC179" i="21"/>
  <c r="BP179" i="21" s="1"/>
  <c r="AB179" i="21"/>
  <c r="BO179" i="21" s="1"/>
  <c r="AA179" i="21"/>
  <c r="BN179" i="21" s="1"/>
  <c r="Z179" i="21"/>
  <c r="BM179" i="21" s="1"/>
  <c r="Y179" i="21"/>
  <c r="BL179" i="21" s="1"/>
  <c r="X179" i="21"/>
  <c r="BK179" i="21" s="1"/>
  <c r="W179" i="21"/>
  <c r="BJ179" i="21" s="1"/>
  <c r="V179" i="21"/>
  <c r="BI179" i="21" s="1"/>
  <c r="U179" i="21"/>
  <c r="BH179" i="21" s="1"/>
  <c r="T179" i="21"/>
  <c r="BG179" i="21" s="1"/>
  <c r="S179" i="21"/>
  <c r="BF179" i="21" s="1"/>
  <c r="R179" i="21"/>
  <c r="BE179" i="21" s="1"/>
  <c r="Q179" i="21"/>
  <c r="BD179" i="21" s="1"/>
  <c r="P179" i="21"/>
  <c r="BC179" i="21" s="1"/>
  <c r="O179" i="21"/>
  <c r="BB179" i="21" s="1"/>
  <c r="N179" i="21"/>
  <c r="M179" i="21"/>
  <c r="AZ179" i="21" s="1"/>
  <c r="L179" i="21"/>
  <c r="AY179" i="21" s="1"/>
  <c r="K179" i="21"/>
  <c r="AX179" i="21" s="1"/>
  <c r="J179" i="21"/>
  <c r="AW179" i="21" s="1"/>
  <c r="I179" i="21"/>
  <c r="H179" i="21"/>
  <c r="G179" i="21"/>
  <c r="F179" i="21"/>
  <c r="E179" i="21"/>
  <c r="AR179" i="21" s="1"/>
  <c r="D179" i="21"/>
  <c r="C179" i="12" s="1"/>
  <c r="C179" i="21"/>
  <c r="B179" i="12" s="1"/>
  <c r="B179" i="21"/>
  <c r="AE178" i="21"/>
  <c r="BR178" i="21" s="1"/>
  <c r="AD178" i="21"/>
  <c r="BQ178" i="21" s="1"/>
  <c r="AC178" i="21"/>
  <c r="BP178" i="21" s="1"/>
  <c r="AB178" i="21"/>
  <c r="BO178" i="21" s="1"/>
  <c r="AA178" i="21"/>
  <c r="BN178" i="21" s="1"/>
  <c r="Z178" i="21"/>
  <c r="BM178" i="21" s="1"/>
  <c r="Y178" i="21"/>
  <c r="BL178" i="21" s="1"/>
  <c r="X178" i="21"/>
  <c r="BK178" i="21" s="1"/>
  <c r="W178" i="21"/>
  <c r="BJ178" i="21" s="1"/>
  <c r="V178" i="21"/>
  <c r="BI178" i="21" s="1"/>
  <c r="U178" i="21"/>
  <c r="BH178" i="21" s="1"/>
  <c r="T178" i="21"/>
  <c r="BG178" i="21" s="1"/>
  <c r="S178" i="21"/>
  <c r="BF178" i="21" s="1"/>
  <c r="R178" i="21"/>
  <c r="BE178" i="21" s="1"/>
  <c r="Q178" i="21"/>
  <c r="BD178" i="21" s="1"/>
  <c r="P178" i="21"/>
  <c r="BC178" i="21" s="1"/>
  <c r="O178" i="21"/>
  <c r="BB178" i="21" s="1"/>
  <c r="N178" i="21"/>
  <c r="BA178" i="21" s="1"/>
  <c r="M178" i="21"/>
  <c r="AZ178" i="21" s="1"/>
  <c r="L178" i="21"/>
  <c r="AY178" i="21" s="1"/>
  <c r="K178" i="21"/>
  <c r="AX178" i="21" s="1"/>
  <c r="J178" i="21"/>
  <c r="AW178" i="21" s="1"/>
  <c r="I178" i="21"/>
  <c r="H178" i="21"/>
  <c r="G178" i="21"/>
  <c r="F178" i="21"/>
  <c r="E178" i="21"/>
  <c r="AR178" i="21" s="1"/>
  <c r="D178" i="21"/>
  <c r="C178" i="12" s="1"/>
  <c r="C178" i="21"/>
  <c r="B178" i="12" s="1"/>
  <c r="B178" i="21"/>
  <c r="AE177" i="21"/>
  <c r="BR177" i="21" s="1"/>
  <c r="AD177" i="21"/>
  <c r="BQ177" i="21" s="1"/>
  <c r="AC177" i="21"/>
  <c r="BP177" i="21" s="1"/>
  <c r="AB177" i="21"/>
  <c r="BO177" i="21" s="1"/>
  <c r="AA177" i="21"/>
  <c r="BN177" i="21" s="1"/>
  <c r="Z177" i="21"/>
  <c r="BM177" i="21" s="1"/>
  <c r="Y177" i="21"/>
  <c r="BL177" i="21" s="1"/>
  <c r="X177" i="21"/>
  <c r="BK177" i="21" s="1"/>
  <c r="W177" i="21"/>
  <c r="BJ177" i="21" s="1"/>
  <c r="V177" i="21"/>
  <c r="BI177" i="21" s="1"/>
  <c r="U177" i="21"/>
  <c r="BH177" i="21" s="1"/>
  <c r="T177" i="21"/>
  <c r="BG177" i="21" s="1"/>
  <c r="S177" i="21"/>
  <c r="BF177" i="21" s="1"/>
  <c r="R177" i="21"/>
  <c r="BE177" i="21" s="1"/>
  <c r="Q177" i="21"/>
  <c r="BD177" i="21" s="1"/>
  <c r="P177" i="21"/>
  <c r="BC177" i="21" s="1"/>
  <c r="O177" i="21"/>
  <c r="BB177" i="21" s="1"/>
  <c r="N177" i="21"/>
  <c r="M177" i="21"/>
  <c r="AZ177" i="21" s="1"/>
  <c r="L177" i="21"/>
  <c r="AY177" i="21" s="1"/>
  <c r="K177" i="21"/>
  <c r="AX177" i="21" s="1"/>
  <c r="J177" i="21"/>
  <c r="AW177" i="21" s="1"/>
  <c r="I177" i="21"/>
  <c r="H177" i="21"/>
  <c r="G177" i="21"/>
  <c r="F177" i="21"/>
  <c r="E177" i="21"/>
  <c r="AR177" i="21" s="1"/>
  <c r="D177" i="21"/>
  <c r="C177" i="12" s="1"/>
  <c r="C177" i="21"/>
  <c r="B177" i="12" s="1"/>
  <c r="B177" i="21"/>
  <c r="AE176" i="21"/>
  <c r="BR176" i="21" s="1"/>
  <c r="AD176" i="21"/>
  <c r="BQ176" i="21" s="1"/>
  <c r="AC176" i="21"/>
  <c r="BP176" i="21" s="1"/>
  <c r="AB176" i="21"/>
  <c r="BO176" i="21" s="1"/>
  <c r="AA176" i="21"/>
  <c r="BN176" i="21" s="1"/>
  <c r="Z176" i="21"/>
  <c r="BM176" i="21" s="1"/>
  <c r="Y176" i="21"/>
  <c r="BL176" i="21" s="1"/>
  <c r="X176" i="21"/>
  <c r="BK176" i="21" s="1"/>
  <c r="W176" i="21"/>
  <c r="BJ176" i="21" s="1"/>
  <c r="V176" i="21"/>
  <c r="BI176" i="21" s="1"/>
  <c r="U176" i="21"/>
  <c r="BH176" i="21" s="1"/>
  <c r="T176" i="21"/>
  <c r="BG176" i="21" s="1"/>
  <c r="S176" i="21"/>
  <c r="BF176" i="21" s="1"/>
  <c r="R176" i="21"/>
  <c r="BE176" i="21" s="1"/>
  <c r="Q176" i="21"/>
  <c r="BD176" i="21" s="1"/>
  <c r="P176" i="21"/>
  <c r="BC176" i="21" s="1"/>
  <c r="O176" i="21"/>
  <c r="BB176" i="21" s="1"/>
  <c r="N176" i="21"/>
  <c r="M176" i="21"/>
  <c r="AZ176" i="21" s="1"/>
  <c r="L176" i="21"/>
  <c r="AY176" i="21" s="1"/>
  <c r="K176" i="21"/>
  <c r="AX176" i="21" s="1"/>
  <c r="J176" i="21"/>
  <c r="AW176" i="21" s="1"/>
  <c r="I176" i="21"/>
  <c r="H176" i="21"/>
  <c r="G176" i="21"/>
  <c r="F176" i="21"/>
  <c r="E176" i="21"/>
  <c r="AR176" i="21" s="1"/>
  <c r="D176" i="21"/>
  <c r="C176" i="12" s="1"/>
  <c r="C176" i="21"/>
  <c r="B176" i="12" s="1"/>
  <c r="B176" i="21"/>
  <c r="AE175" i="21"/>
  <c r="BR175" i="21" s="1"/>
  <c r="AD175" i="21"/>
  <c r="BQ175" i="21" s="1"/>
  <c r="AC175" i="21"/>
  <c r="BP175" i="21" s="1"/>
  <c r="AB175" i="21"/>
  <c r="BO175" i="21" s="1"/>
  <c r="AA175" i="21"/>
  <c r="BN175" i="21" s="1"/>
  <c r="Z175" i="21"/>
  <c r="BM175" i="21" s="1"/>
  <c r="Y175" i="21"/>
  <c r="BL175" i="21" s="1"/>
  <c r="X175" i="21"/>
  <c r="BK175" i="21" s="1"/>
  <c r="W175" i="21"/>
  <c r="BJ175" i="21" s="1"/>
  <c r="V175" i="21"/>
  <c r="BI175" i="21" s="1"/>
  <c r="U175" i="21"/>
  <c r="BH175" i="21" s="1"/>
  <c r="T175" i="21"/>
  <c r="BG175" i="21" s="1"/>
  <c r="S175" i="21"/>
  <c r="BF175" i="21" s="1"/>
  <c r="R175" i="21"/>
  <c r="BE175" i="21" s="1"/>
  <c r="Q175" i="21"/>
  <c r="BD175" i="21" s="1"/>
  <c r="P175" i="21"/>
  <c r="BC175" i="21" s="1"/>
  <c r="O175" i="21"/>
  <c r="BB175" i="21" s="1"/>
  <c r="N175" i="21"/>
  <c r="BA175" i="21" s="1"/>
  <c r="M175" i="21"/>
  <c r="AZ175" i="21" s="1"/>
  <c r="L175" i="21"/>
  <c r="AY175" i="21" s="1"/>
  <c r="K175" i="21"/>
  <c r="AX175" i="21" s="1"/>
  <c r="J175" i="21"/>
  <c r="AW175" i="21" s="1"/>
  <c r="I175" i="21"/>
  <c r="H175" i="21"/>
  <c r="G175" i="21"/>
  <c r="F175" i="21"/>
  <c r="E175" i="21"/>
  <c r="AR175" i="21" s="1"/>
  <c r="D175" i="21"/>
  <c r="C175" i="12" s="1"/>
  <c r="C175" i="21"/>
  <c r="B175" i="12" s="1"/>
  <c r="B175" i="21"/>
  <c r="AE174" i="21"/>
  <c r="BR174" i="21" s="1"/>
  <c r="AD174" i="21"/>
  <c r="BQ174" i="21" s="1"/>
  <c r="AC174" i="21"/>
  <c r="BP174" i="21" s="1"/>
  <c r="AB174" i="21"/>
  <c r="BO174" i="21" s="1"/>
  <c r="AA174" i="21"/>
  <c r="BN174" i="21" s="1"/>
  <c r="Z174" i="21"/>
  <c r="BM174" i="21" s="1"/>
  <c r="Y174" i="21"/>
  <c r="BL174" i="21" s="1"/>
  <c r="X174" i="21"/>
  <c r="BK174" i="21" s="1"/>
  <c r="W174" i="21"/>
  <c r="BJ174" i="21" s="1"/>
  <c r="V174" i="21"/>
  <c r="BI174" i="21" s="1"/>
  <c r="U174" i="21"/>
  <c r="BH174" i="21" s="1"/>
  <c r="T174" i="21"/>
  <c r="BG174" i="21" s="1"/>
  <c r="S174" i="21"/>
  <c r="BF174" i="21" s="1"/>
  <c r="R174" i="21"/>
  <c r="BE174" i="21" s="1"/>
  <c r="Q174" i="21"/>
  <c r="BD174" i="21" s="1"/>
  <c r="P174" i="21"/>
  <c r="BC174" i="21" s="1"/>
  <c r="O174" i="21"/>
  <c r="BB174" i="21" s="1"/>
  <c r="N174" i="21"/>
  <c r="M174" i="21"/>
  <c r="AZ174" i="21" s="1"/>
  <c r="L174" i="21"/>
  <c r="AY174" i="21" s="1"/>
  <c r="K174" i="21"/>
  <c r="AX174" i="21" s="1"/>
  <c r="J174" i="21"/>
  <c r="AW174" i="21" s="1"/>
  <c r="I174" i="21"/>
  <c r="H174" i="21"/>
  <c r="G174" i="21"/>
  <c r="F174" i="21"/>
  <c r="E174" i="21"/>
  <c r="AR174" i="21" s="1"/>
  <c r="D174" i="21"/>
  <c r="C174" i="12" s="1"/>
  <c r="C174" i="21"/>
  <c r="B174" i="12" s="1"/>
  <c r="B174" i="21"/>
  <c r="AE173" i="21"/>
  <c r="BR173" i="21" s="1"/>
  <c r="AD173" i="21"/>
  <c r="BQ173" i="21" s="1"/>
  <c r="AC173" i="21"/>
  <c r="BP173" i="21" s="1"/>
  <c r="AB173" i="21"/>
  <c r="BO173" i="21" s="1"/>
  <c r="AA173" i="21"/>
  <c r="BN173" i="21" s="1"/>
  <c r="Z173" i="21"/>
  <c r="BM173" i="21" s="1"/>
  <c r="Y173" i="21"/>
  <c r="BL173" i="21" s="1"/>
  <c r="X173" i="21"/>
  <c r="BK173" i="21" s="1"/>
  <c r="W173" i="21"/>
  <c r="BJ173" i="21" s="1"/>
  <c r="V173" i="21"/>
  <c r="BI173" i="21" s="1"/>
  <c r="U173" i="21"/>
  <c r="BH173" i="21" s="1"/>
  <c r="T173" i="21"/>
  <c r="BG173" i="21" s="1"/>
  <c r="S173" i="21"/>
  <c r="BF173" i="21" s="1"/>
  <c r="R173" i="21"/>
  <c r="BE173" i="21" s="1"/>
  <c r="Q173" i="21"/>
  <c r="BD173" i="21" s="1"/>
  <c r="P173" i="21"/>
  <c r="BC173" i="21" s="1"/>
  <c r="O173" i="21"/>
  <c r="BB173" i="21" s="1"/>
  <c r="N173" i="21"/>
  <c r="M173" i="21"/>
  <c r="AZ173" i="21" s="1"/>
  <c r="L173" i="21"/>
  <c r="AY173" i="21" s="1"/>
  <c r="K173" i="21"/>
  <c r="AX173" i="21" s="1"/>
  <c r="J173" i="21"/>
  <c r="AW173" i="21" s="1"/>
  <c r="I173" i="21"/>
  <c r="H173" i="21"/>
  <c r="G173" i="21"/>
  <c r="F173" i="21"/>
  <c r="E173" i="21"/>
  <c r="AR173" i="21" s="1"/>
  <c r="D173" i="21"/>
  <c r="C173" i="12" s="1"/>
  <c r="C173" i="21"/>
  <c r="B173" i="12" s="1"/>
  <c r="B173" i="21"/>
  <c r="AE172" i="21"/>
  <c r="BR172" i="21" s="1"/>
  <c r="AD172" i="21"/>
  <c r="BQ172" i="21" s="1"/>
  <c r="AC172" i="21"/>
  <c r="BP172" i="21" s="1"/>
  <c r="AB172" i="21"/>
  <c r="BO172" i="21" s="1"/>
  <c r="AA172" i="21"/>
  <c r="BN172" i="21" s="1"/>
  <c r="Z172" i="21"/>
  <c r="BM172" i="21" s="1"/>
  <c r="Y172" i="21"/>
  <c r="BL172" i="21" s="1"/>
  <c r="X172" i="21"/>
  <c r="BK172" i="21" s="1"/>
  <c r="W172" i="21"/>
  <c r="BJ172" i="21" s="1"/>
  <c r="V172" i="21"/>
  <c r="BI172" i="21" s="1"/>
  <c r="U172" i="21"/>
  <c r="BH172" i="21" s="1"/>
  <c r="T172" i="21"/>
  <c r="BG172" i="21" s="1"/>
  <c r="S172" i="21"/>
  <c r="BF172" i="21" s="1"/>
  <c r="R172" i="21"/>
  <c r="BE172" i="21" s="1"/>
  <c r="Q172" i="21"/>
  <c r="BD172" i="21" s="1"/>
  <c r="P172" i="21"/>
  <c r="BC172" i="21" s="1"/>
  <c r="O172" i="21"/>
  <c r="BB172" i="21" s="1"/>
  <c r="N172" i="21"/>
  <c r="M172" i="21"/>
  <c r="AZ172" i="21" s="1"/>
  <c r="L172" i="21"/>
  <c r="AY172" i="21" s="1"/>
  <c r="K172" i="21"/>
  <c r="AX172" i="21" s="1"/>
  <c r="J172" i="21"/>
  <c r="AW172" i="21" s="1"/>
  <c r="I172" i="21"/>
  <c r="H172" i="21"/>
  <c r="G172" i="21"/>
  <c r="F172" i="21"/>
  <c r="E172" i="21"/>
  <c r="AR172" i="21" s="1"/>
  <c r="D172" i="21"/>
  <c r="C172" i="12" s="1"/>
  <c r="C172" i="21"/>
  <c r="B172" i="12" s="1"/>
  <c r="B172" i="21"/>
  <c r="AE171" i="21"/>
  <c r="BR171" i="21" s="1"/>
  <c r="AD171" i="21"/>
  <c r="BQ171" i="21" s="1"/>
  <c r="AC171" i="21"/>
  <c r="BP171" i="21" s="1"/>
  <c r="AB171" i="21"/>
  <c r="BO171" i="21" s="1"/>
  <c r="AA171" i="21"/>
  <c r="BN171" i="21" s="1"/>
  <c r="Z171" i="21"/>
  <c r="BM171" i="21" s="1"/>
  <c r="Y171" i="21"/>
  <c r="BL171" i="21" s="1"/>
  <c r="X171" i="21"/>
  <c r="BK171" i="21" s="1"/>
  <c r="W171" i="21"/>
  <c r="BJ171" i="21" s="1"/>
  <c r="V171" i="21"/>
  <c r="BI171" i="21" s="1"/>
  <c r="U171" i="21"/>
  <c r="BH171" i="21" s="1"/>
  <c r="T171" i="21"/>
  <c r="BG171" i="21" s="1"/>
  <c r="S171" i="21"/>
  <c r="BF171" i="21" s="1"/>
  <c r="R171" i="21"/>
  <c r="BE171" i="21" s="1"/>
  <c r="Q171" i="21"/>
  <c r="BD171" i="21" s="1"/>
  <c r="P171" i="21"/>
  <c r="BC171" i="21" s="1"/>
  <c r="O171" i="21"/>
  <c r="BB171" i="21" s="1"/>
  <c r="N171" i="21"/>
  <c r="M171" i="21"/>
  <c r="AZ171" i="21" s="1"/>
  <c r="L171" i="21"/>
  <c r="AY171" i="21" s="1"/>
  <c r="K171" i="21"/>
  <c r="AX171" i="21" s="1"/>
  <c r="J171" i="21"/>
  <c r="AW171" i="21" s="1"/>
  <c r="I171" i="21"/>
  <c r="H171" i="21"/>
  <c r="G171" i="21"/>
  <c r="F171" i="21"/>
  <c r="E171" i="21"/>
  <c r="AR171" i="21" s="1"/>
  <c r="D171" i="21"/>
  <c r="C171" i="12" s="1"/>
  <c r="C171" i="21"/>
  <c r="B171" i="12" s="1"/>
  <c r="B171" i="21"/>
  <c r="AE170" i="21"/>
  <c r="BR170" i="21" s="1"/>
  <c r="AD170" i="21"/>
  <c r="BQ170" i="21" s="1"/>
  <c r="AC170" i="21"/>
  <c r="BP170" i="21" s="1"/>
  <c r="AB170" i="21"/>
  <c r="BO170" i="21" s="1"/>
  <c r="AA170" i="21"/>
  <c r="BN170" i="21" s="1"/>
  <c r="Z170" i="21"/>
  <c r="BM170" i="21" s="1"/>
  <c r="Y170" i="21"/>
  <c r="BL170" i="21" s="1"/>
  <c r="X170" i="21"/>
  <c r="BK170" i="21" s="1"/>
  <c r="W170" i="21"/>
  <c r="BJ170" i="21" s="1"/>
  <c r="V170" i="21"/>
  <c r="BI170" i="21" s="1"/>
  <c r="U170" i="21"/>
  <c r="BH170" i="21" s="1"/>
  <c r="T170" i="21"/>
  <c r="BG170" i="21" s="1"/>
  <c r="S170" i="21"/>
  <c r="BF170" i="21" s="1"/>
  <c r="R170" i="21"/>
  <c r="BE170" i="21" s="1"/>
  <c r="Q170" i="21"/>
  <c r="BD170" i="21" s="1"/>
  <c r="P170" i="21"/>
  <c r="BC170" i="21" s="1"/>
  <c r="O170" i="21"/>
  <c r="BB170" i="21" s="1"/>
  <c r="N170" i="21"/>
  <c r="M170" i="21"/>
  <c r="AZ170" i="21" s="1"/>
  <c r="L170" i="21"/>
  <c r="AY170" i="21" s="1"/>
  <c r="K170" i="21"/>
  <c r="AX170" i="21" s="1"/>
  <c r="J170" i="21"/>
  <c r="AW170" i="21" s="1"/>
  <c r="I170" i="21"/>
  <c r="H170" i="21"/>
  <c r="G170" i="21"/>
  <c r="F170" i="21"/>
  <c r="E170" i="21"/>
  <c r="AR170" i="21" s="1"/>
  <c r="D170" i="21"/>
  <c r="C170" i="12" s="1"/>
  <c r="C170" i="21"/>
  <c r="B170" i="12" s="1"/>
  <c r="B170" i="21"/>
  <c r="AE169" i="21"/>
  <c r="BR169" i="21" s="1"/>
  <c r="AD169" i="21"/>
  <c r="BQ169" i="21" s="1"/>
  <c r="AC169" i="21"/>
  <c r="BP169" i="21" s="1"/>
  <c r="AB169" i="21"/>
  <c r="BO169" i="21" s="1"/>
  <c r="AA169" i="21"/>
  <c r="BN169" i="21" s="1"/>
  <c r="Z169" i="21"/>
  <c r="BM169" i="21" s="1"/>
  <c r="Y169" i="21"/>
  <c r="BL169" i="21" s="1"/>
  <c r="X169" i="21"/>
  <c r="BK169" i="21" s="1"/>
  <c r="W169" i="21"/>
  <c r="BJ169" i="21" s="1"/>
  <c r="V169" i="21"/>
  <c r="BI169" i="21" s="1"/>
  <c r="U169" i="21"/>
  <c r="BH169" i="21" s="1"/>
  <c r="T169" i="21"/>
  <c r="BG169" i="21" s="1"/>
  <c r="S169" i="21"/>
  <c r="BF169" i="21" s="1"/>
  <c r="R169" i="21"/>
  <c r="BE169" i="21" s="1"/>
  <c r="Q169" i="21"/>
  <c r="BD169" i="21" s="1"/>
  <c r="P169" i="21"/>
  <c r="BC169" i="21" s="1"/>
  <c r="O169" i="21"/>
  <c r="BB169" i="21" s="1"/>
  <c r="N169" i="21"/>
  <c r="M169" i="21"/>
  <c r="AZ169" i="21" s="1"/>
  <c r="L169" i="21"/>
  <c r="AY169" i="21" s="1"/>
  <c r="K169" i="21"/>
  <c r="AX169" i="21" s="1"/>
  <c r="J169" i="21"/>
  <c r="AW169" i="21" s="1"/>
  <c r="I169" i="21"/>
  <c r="H169" i="21"/>
  <c r="G169" i="21"/>
  <c r="F169" i="21"/>
  <c r="E169" i="21"/>
  <c r="AR169" i="21" s="1"/>
  <c r="D169" i="21"/>
  <c r="C169" i="12" s="1"/>
  <c r="C169" i="21"/>
  <c r="B169" i="12" s="1"/>
  <c r="B169" i="21"/>
  <c r="AE168" i="21"/>
  <c r="BR168" i="21" s="1"/>
  <c r="AD168" i="21"/>
  <c r="BQ168" i="21" s="1"/>
  <c r="AC168" i="21"/>
  <c r="BP168" i="21" s="1"/>
  <c r="AB168" i="21"/>
  <c r="BO168" i="21" s="1"/>
  <c r="AA168" i="21"/>
  <c r="BN168" i="21" s="1"/>
  <c r="Z168" i="21"/>
  <c r="BM168" i="21" s="1"/>
  <c r="Y168" i="21"/>
  <c r="BL168" i="21" s="1"/>
  <c r="X168" i="21"/>
  <c r="BK168" i="21" s="1"/>
  <c r="W168" i="21"/>
  <c r="BJ168" i="21" s="1"/>
  <c r="V168" i="21"/>
  <c r="BI168" i="21" s="1"/>
  <c r="U168" i="21"/>
  <c r="BH168" i="21" s="1"/>
  <c r="T168" i="21"/>
  <c r="BG168" i="21" s="1"/>
  <c r="S168" i="21"/>
  <c r="BF168" i="21" s="1"/>
  <c r="R168" i="21"/>
  <c r="BE168" i="21" s="1"/>
  <c r="Q168" i="21"/>
  <c r="BD168" i="21" s="1"/>
  <c r="P168" i="21"/>
  <c r="BC168" i="21" s="1"/>
  <c r="O168" i="21"/>
  <c r="BB168" i="21" s="1"/>
  <c r="N168" i="21"/>
  <c r="M168" i="21"/>
  <c r="AZ168" i="21" s="1"/>
  <c r="L168" i="21"/>
  <c r="AY168" i="21" s="1"/>
  <c r="K168" i="21"/>
  <c r="AX168" i="21" s="1"/>
  <c r="J168" i="21"/>
  <c r="AW168" i="21" s="1"/>
  <c r="I168" i="21"/>
  <c r="H168" i="21"/>
  <c r="G168" i="21"/>
  <c r="F168" i="21"/>
  <c r="E168" i="21"/>
  <c r="AR168" i="21" s="1"/>
  <c r="D168" i="21"/>
  <c r="C168" i="12" s="1"/>
  <c r="C168" i="21"/>
  <c r="B168" i="12" s="1"/>
  <c r="B168" i="21"/>
  <c r="AE167" i="21"/>
  <c r="BR167" i="21" s="1"/>
  <c r="AD167" i="21"/>
  <c r="BQ167" i="21" s="1"/>
  <c r="AC167" i="21"/>
  <c r="BP167" i="21" s="1"/>
  <c r="AB167" i="21"/>
  <c r="BO167" i="21" s="1"/>
  <c r="AA167" i="21"/>
  <c r="BN167" i="21" s="1"/>
  <c r="Z167" i="21"/>
  <c r="BM167" i="21" s="1"/>
  <c r="Y167" i="21"/>
  <c r="BL167" i="21" s="1"/>
  <c r="X167" i="21"/>
  <c r="BK167" i="21" s="1"/>
  <c r="W167" i="21"/>
  <c r="BJ167" i="21" s="1"/>
  <c r="V167" i="21"/>
  <c r="BI167" i="21" s="1"/>
  <c r="U167" i="21"/>
  <c r="BH167" i="21" s="1"/>
  <c r="T167" i="21"/>
  <c r="BG167" i="21" s="1"/>
  <c r="S167" i="21"/>
  <c r="BF167" i="21" s="1"/>
  <c r="R167" i="21"/>
  <c r="BE167" i="21" s="1"/>
  <c r="Q167" i="21"/>
  <c r="BD167" i="21" s="1"/>
  <c r="P167" i="21"/>
  <c r="BC167" i="21" s="1"/>
  <c r="O167" i="21"/>
  <c r="BB167" i="21" s="1"/>
  <c r="N167" i="21"/>
  <c r="M167" i="21"/>
  <c r="AZ167" i="21" s="1"/>
  <c r="L167" i="21"/>
  <c r="AY167" i="21" s="1"/>
  <c r="K167" i="21"/>
  <c r="AX167" i="21" s="1"/>
  <c r="J167" i="21"/>
  <c r="AW167" i="21" s="1"/>
  <c r="I167" i="21"/>
  <c r="H167" i="21"/>
  <c r="G167" i="21"/>
  <c r="F167" i="21"/>
  <c r="E167" i="21"/>
  <c r="AR167" i="21" s="1"/>
  <c r="D167" i="21"/>
  <c r="C167" i="12" s="1"/>
  <c r="C167" i="21"/>
  <c r="B167" i="12" s="1"/>
  <c r="B167" i="21"/>
  <c r="AE166" i="21"/>
  <c r="BR166" i="21" s="1"/>
  <c r="AD166" i="21"/>
  <c r="BQ166" i="21" s="1"/>
  <c r="AC166" i="21"/>
  <c r="BP166" i="21" s="1"/>
  <c r="AB166" i="21"/>
  <c r="BO166" i="21" s="1"/>
  <c r="AA166" i="21"/>
  <c r="BN166" i="21" s="1"/>
  <c r="Z166" i="21"/>
  <c r="BM166" i="21" s="1"/>
  <c r="Y166" i="21"/>
  <c r="BL166" i="21" s="1"/>
  <c r="X166" i="21"/>
  <c r="BK166" i="21" s="1"/>
  <c r="W166" i="21"/>
  <c r="BJ166" i="21" s="1"/>
  <c r="V166" i="21"/>
  <c r="BI166" i="21" s="1"/>
  <c r="U166" i="21"/>
  <c r="BH166" i="21" s="1"/>
  <c r="T166" i="21"/>
  <c r="BG166" i="21" s="1"/>
  <c r="S166" i="21"/>
  <c r="BF166" i="21" s="1"/>
  <c r="R166" i="21"/>
  <c r="BE166" i="21" s="1"/>
  <c r="Q166" i="21"/>
  <c r="BD166" i="21" s="1"/>
  <c r="P166" i="21"/>
  <c r="BC166" i="21" s="1"/>
  <c r="O166" i="21"/>
  <c r="BB166" i="21" s="1"/>
  <c r="N166" i="21"/>
  <c r="M166" i="21"/>
  <c r="AZ166" i="21" s="1"/>
  <c r="L166" i="21"/>
  <c r="AY166" i="21" s="1"/>
  <c r="K166" i="21"/>
  <c r="AX166" i="21" s="1"/>
  <c r="J166" i="21"/>
  <c r="AW166" i="21" s="1"/>
  <c r="I166" i="21"/>
  <c r="H166" i="21"/>
  <c r="G166" i="21"/>
  <c r="F166" i="21"/>
  <c r="E166" i="21"/>
  <c r="AR166" i="21" s="1"/>
  <c r="D166" i="21"/>
  <c r="C166" i="12" s="1"/>
  <c r="C166" i="21"/>
  <c r="B166" i="12" s="1"/>
  <c r="B166" i="21"/>
  <c r="AE165" i="21"/>
  <c r="BR165" i="21" s="1"/>
  <c r="AD165" i="21"/>
  <c r="BQ165" i="21" s="1"/>
  <c r="AC165" i="21"/>
  <c r="BP165" i="21" s="1"/>
  <c r="AB165" i="21"/>
  <c r="BO165" i="21" s="1"/>
  <c r="AA165" i="21"/>
  <c r="BN165" i="21" s="1"/>
  <c r="Z165" i="21"/>
  <c r="BM165" i="21" s="1"/>
  <c r="Y165" i="21"/>
  <c r="BL165" i="21" s="1"/>
  <c r="X165" i="21"/>
  <c r="BK165" i="21" s="1"/>
  <c r="W165" i="21"/>
  <c r="BJ165" i="21" s="1"/>
  <c r="V165" i="21"/>
  <c r="BI165" i="21" s="1"/>
  <c r="U165" i="21"/>
  <c r="BH165" i="21" s="1"/>
  <c r="T165" i="21"/>
  <c r="BG165" i="21" s="1"/>
  <c r="S165" i="21"/>
  <c r="BF165" i="21" s="1"/>
  <c r="R165" i="21"/>
  <c r="BE165" i="21" s="1"/>
  <c r="Q165" i="21"/>
  <c r="BD165" i="21" s="1"/>
  <c r="P165" i="21"/>
  <c r="BC165" i="21" s="1"/>
  <c r="O165" i="21"/>
  <c r="BB165" i="21" s="1"/>
  <c r="N165" i="21"/>
  <c r="M165" i="21"/>
  <c r="AZ165" i="21" s="1"/>
  <c r="L165" i="21"/>
  <c r="AY165" i="21" s="1"/>
  <c r="K165" i="21"/>
  <c r="AX165" i="21" s="1"/>
  <c r="J165" i="21"/>
  <c r="AW165" i="21" s="1"/>
  <c r="I165" i="21"/>
  <c r="H165" i="21"/>
  <c r="G165" i="21"/>
  <c r="F165" i="21"/>
  <c r="E165" i="21"/>
  <c r="AR165" i="21" s="1"/>
  <c r="D165" i="21"/>
  <c r="C165" i="12" s="1"/>
  <c r="C165" i="21"/>
  <c r="B165" i="12" s="1"/>
  <c r="B165" i="21"/>
  <c r="AE164" i="21"/>
  <c r="BR164" i="21" s="1"/>
  <c r="AD164" i="21"/>
  <c r="BQ164" i="21" s="1"/>
  <c r="AC164" i="21"/>
  <c r="BP164" i="21" s="1"/>
  <c r="AB164" i="21"/>
  <c r="BO164" i="21" s="1"/>
  <c r="AA164" i="21"/>
  <c r="BN164" i="21" s="1"/>
  <c r="Z164" i="21"/>
  <c r="BM164" i="21" s="1"/>
  <c r="Y164" i="21"/>
  <c r="BL164" i="21" s="1"/>
  <c r="X164" i="21"/>
  <c r="BK164" i="21" s="1"/>
  <c r="W164" i="21"/>
  <c r="BJ164" i="21" s="1"/>
  <c r="V164" i="21"/>
  <c r="BI164" i="21" s="1"/>
  <c r="U164" i="21"/>
  <c r="BH164" i="21" s="1"/>
  <c r="T164" i="21"/>
  <c r="BG164" i="21" s="1"/>
  <c r="S164" i="21"/>
  <c r="BF164" i="21" s="1"/>
  <c r="R164" i="21"/>
  <c r="BE164" i="21" s="1"/>
  <c r="Q164" i="21"/>
  <c r="BD164" i="21" s="1"/>
  <c r="P164" i="21"/>
  <c r="BC164" i="21" s="1"/>
  <c r="O164" i="21"/>
  <c r="BB164" i="21" s="1"/>
  <c r="N164" i="21"/>
  <c r="M164" i="21"/>
  <c r="AZ164" i="21" s="1"/>
  <c r="L164" i="21"/>
  <c r="AY164" i="21" s="1"/>
  <c r="K164" i="21"/>
  <c r="AX164" i="21" s="1"/>
  <c r="J164" i="21"/>
  <c r="AW164" i="21" s="1"/>
  <c r="I164" i="21"/>
  <c r="H164" i="21"/>
  <c r="G164" i="21"/>
  <c r="F164" i="21"/>
  <c r="E164" i="21"/>
  <c r="AR164" i="21" s="1"/>
  <c r="D164" i="21"/>
  <c r="C164" i="12" s="1"/>
  <c r="C164" i="21"/>
  <c r="B164" i="12" s="1"/>
  <c r="B164" i="21"/>
  <c r="AE163" i="21"/>
  <c r="BR163" i="21" s="1"/>
  <c r="AD163" i="21"/>
  <c r="BQ163" i="21" s="1"/>
  <c r="AC163" i="21"/>
  <c r="BP163" i="21" s="1"/>
  <c r="AB163" i="21"/>
  <c r="BO163" i="21" s="1"/>
  <c r="AA163" i="21"/>
  <c r="BN163" i="21" s="1"/>
  <c r="Z163" i="21"/>
  <c r="BM163" i="21" s="1"/>
  <c r="Y163" i="21"/>
  <c r="BL163" i="21" s="1"/>
  <c r="X163" i="21"/>
  <c r="BK163" i="21" s="1"/>
  <c r="W163" i="21"/>
  <c r="BJ163" i="21" s="1"/>
  <c r="V163" i="21"/>
  <c r="BI163" i="21" s="1"/>
  <c r="U163" i="21"/>
  <c r="BH163" i="21" s="1"/>
  <c r="T163" i="21"/>
  <c r="BG163" i="21" s="1"/>
  <c r="S163" i="21"/>
  <c r="BF163" i="21" s="1"/>
  <c r="R163" i="21"/>
  <c r="BE163" i="21" s="1"/>
  <c r="Q163" i="21"/>
  <c r="BD163" i="21" s="1"/>
  <c r="P163" i="21"/>
  <c r="BC163" i="21" s="1"/>
  <c r="O163" i="21"/>
  <c r="BB163" i="21" s="1"/>
  <c r="N163" i="21"/>
  <c r="M163" i="21"/>
  <c r="AZ163" i="21" s="1"/>
  <c r="L163" i="21"/>
  <c r="AY163" i="21" s="1"/>
  <c r="K163" i="21"/>
  <c r="AX163" i="21" s="1"/>
  <c r="J163" i="21"/>
  <c r="AW163" i="21" s="1"/>
  <c r="I163" i="21"/>
  <c r="H163" i="21"/>
  <c r="G163" i="21"/>
  <c r="F163" i="21"/>
  <c r="E163" i="21"/>
  <c r="AR163" i="21" s="1"/>
  <c r="D163" i="21"/>
  <c r="C163" i="12" s="1"/>
  <c r="C163" i="21"/>
  <c r="B163" i="12" s="1"/>
  <c r="B163" i="21"/>
  <c r="AE162" i="21"/>
  <c r="BR162" i="21" s="1"/>
  <c r="AD162" i="21"/>
  <c r="BQ162" i="21" s="1"/>
  <c r="AC162" i="21"/>
  <c r="BP162" i="21" s="1"/>
  <c r="AB162" i="21"/>
  <c r="BO162" i="21" s="1"/>
  <c r="AA162" i="21"/>
  <c r="BN162" i="21" s="1"/>
  <c r="Z162" i="21"/>
  <c r="BM162" i="21" s="1"/>
  <c r="Y162" i="21"/>
  <c r="BL162" i="21" s="1"/>
  <c r="X162" i="21"/>
  <c r="BK162" i="21" s="1"/>
  <c r="W162" i="21"/>
  <c r="BJ162" i="21" s="1"/>
  <c r="V162" i="21"/>
  <c r="BI162" i="21" s="1"/>
  <c r="U162" i="21"/>
  <c r="BH162" i="21" s="1"/>
  <c r="T162" i="21"/>
  <c r="BG162" i="21" s="1"/>
  <c r="S162" i="21"/>
  <c r="BF162" i="21" s="1"/>
  <c r="R162" i="21"/>
  <c r="BE162" i="21" s="1"/>
  <c r="Q162" i="21"/>
  <c r="BD162" i="21" s="1"/>
  <c r="P162" i="21"/>
  <c r="BC162" i="21" s="1"/>
  <c r="O162" i="21"/>
  <c r="BB162" i="21" s="1"/>
  <c r="N162" i="21"/>
  <c r="M162" i="21"/>
  <c r="AZ162" i="21" s="1"/>
  <c r="L162" i="21"/>
  <c r="AY162" i="21" s="1"/>
  <c r="K162" i="21"/>
  <c r="AX162" i="21" s="1"/>
  <c r="J162" i="21"/>
  <c r="AW162" i="21" s="1"/>
  <c r="I162" i="21"/>
  <c r="H162" i="21"/>
  <c r="G162" i="21"/>
  <c r="F162" i="21"/>
  <c r="E162" i="21"/>
  <c r="AR162" i="21" s="1"/>
  <c r="D162" i="21"/>
  <c r="C162" i="12" s="1"/>
  <c r="C162" i="21"/>
  <c r="B162" i="12" s="1"/>
  <c r="B162" i="21"/>
  <c r="AE161" i="21"/>
  <c r="BR161" i="21" s="1"/>
  <c r="AD161" i="21"/>
  <c r="BQ161" i="21" s="1"/>
  <c r="AC161" i="21"/>
  <c r="BP161" i="21" s="1"/>
  <c r="AB161" i="21"/>
  <c r="BO161" i="21" s="1"/>
  <c r="AA161" i="21"/>
  <c r="BN161" i="21" s="1"/>
  <c r="Z161" i="21"/>
  <c r="BM161" i="21" s="1"/>
  <c r="Y161" i="21"/>
  <c r="BL161" i="21" s="1"/>
  <c r="X161" i="21"/>
  <c r="BK161" i="21" s="1"/>
  <c r="W161" i="21"/>
  <c r="BJ161" i="21" s="1"/>
  <c r="V161" i="21"/>
  <c r="BI161" i="21" s="1"/>
  <c r="U161" i="21"/>
  <c r="BH161" i="21" s="1"/>
  <c r="T161" i="21"/>
  <c r="BG161" i="21" s="1"/>
  <c r="S161" i="21"/>
  <c r="BF161" i="21" s="1"/>
  <c r="R161" i="21"/>
  <c r="BE161" i="21" s="1"/>
  <c r="Q161" i="21"/>
  <c r="BD161" i="21" s="1"/>
  <c r="P161" i="21"/>
  <c r="BC161" i="21" s="1"/>
  <c r="O161" i="21"/>
  <c r="BB161" i="21" s="1"/>
  <c r="N161" i="21"/>
  <c r="M161" i="21"/>
  <c r="AZ161" i="21" s="1"/>
  <c r="L161" i="21"/>
  <c r="AY161" i="21" s="1"/>
  <c r="K161" i="21"/>
  <c r="AX161" i="21" s="1"/>
  <c r="J161" i="21"/>
  <c r="AW161" i="21" s="1"/>
  <c r="I161" i="21"/>
  <c r="H161" i="21"/>
  <c r="G161" i="21"/>
  <c r="F161" i="21"/>
  <c r="E161" i="21"/>
  <c r="AR161" i="21" s="1"/>
  <c r="D161" i="21"/>
  <c r="C161" i="12" s="1"/>
  <c r="C161" i="21"/>
  <c r="B161" i="12" s="1"/>
  <c r="B161" i="21"/>
  <c r="AE160" i="21"/>
  <c r="BR160" i="21" s="1"/>
  <c r="AD160" i="21"/>
  <c r="BQ160" i="21" s="1"/>
  <c r="AC160" i="21"/>
  <c r="BP160" i="21" s="1"/>
  <c r="AB160" i="21"/>
  <c r="BO160" i="21" s="1"/>
  <c r="AA160" i="21"/>
  <c r="BN160" i="21" s="1"/>
  <c r="Z160" i="21"/>
  <c r="BM160" i="21" s="1"/>
  <c r="Y160" i="21"/>
  <c r="BL160" i="21" s="1"/>
  <c r="X160" i="21"/>
  <c r="BK160" i="21" s="1"/>
  <c r="W160" i="21"/>
  <c r="BJ160" i="21" s="1"/>
  <c r="V160" i="21"/>
  <c r="BI160" i="21" s="1"/>
  <c r="U160" i="21"/>
  <c r="BH160" i="21" s="1"/>
  <c r="T160" i="21"/>
  <c r="BG160" i="21" s="1"/>
  <c r="S160" i="21"/>
  <c r="BF160" i="21" s="1"/>
  <c r="R160" i="21"/>
  <c r="BE160" i="21" s="1"/>
  <c r="Q160" i="21"/>
  <c r="BD160" i="21" s="1"/>
  <c r="P160" i="21"/>
  <c r="BC160" i="21" s="1"/>
  <c r="O160" i="21"/>
  <c r="BB160" i="21" s="1"/>
  <c r="N160" i="21"/>
  <c r="M160" i="21"/>
  <c r="AZ160" i="21" s="1"/>
  <c r="L160" i="21"/>
  <c r="AY160" i="21" s="1"/>
  <c r="K160" i="21"/>
  <c r="AX160" i="21" s="1"/>
  <c r="J160" i="21"/>
  <c r="AW160" i="21" s="1"/>
  <c r="I160" i="21"/>
  <c r="H160" i="21"/>
  <c r="G160" i="21"/>
  <c r="F160" i="21"/>
  <c r="E160" i="21"/>
  <c r="AR160" i="21" s="1"/>
  <c r="D160" i="21"/>
  <c r="C160" i="12" s="1"/>
  <c r="C160" i="21"/>
  <c r="B160" i="12" s="1"/>
  <c r="B160" i="21"/>
  <c r="AE159" i="21"/>
  <c r="BR159" i="21" s="1"/>
  <c r="AD159" i="21"/>
  <c r="BQ159" i="21" s="1"/>
  <c r="AC159" i="21"/>
  <c r="BP159" i="21" s="1"/>
  <c r="AB159" i="21"/>
  <c r="BO159" i="21" s="1"/>
  <c r="AA159" i="21"/>
  <c r="BN159" i="21" s="1"/>
  <c r="Z159" i="21"/>
  <c r="BM159" i="21" s="1"/>
  <c r="Y159" i="21"/>
  <c r="BL159" i="21" s="1"/>
  <c r="X159" i="21"/>
  <c r="BK159" i="21" s="1"/>
  <c r="W159" i="21"/>
  <c r="BJ159" i="21" s="1"/>
  <c r="V159" i="21"/>
  <c r="BI159" i="21" s="1"/>
  <c r="U159" i="21"/>
  <c r="BH159" i="21" s="1"/>
  <c r="T159" i="21"/>
  <c r="BG159" i="21" s="1"/>
  <c r="S159" i="21"/>
  <c r="BF159" i="21" s="1"/>
  <c r="R159" i="21"/>
  <c r="BE159" i="21" s="1"/>
  <c r="Q159" i="21"/>
  <c r="BD159" i="21" s="1"/>
  <c r="P159" i="21"/>
  <c r="BC159" i="21" s="1"/>
  <c r="O159" i="21"/>
  <c r="BB159" i="21" s="1"/>
  <c r="N159" i="21"/>
  <c r="M159" i="21"/>
  <c r="AZ159" i="21" s="1"/>
  <c r="L159" i="21"/>
  <c r="AY159" i="21" s="1"/>
  <c r="K159" i="21"/>
  <c r="AX159" i="21" s="1"/>
  <c r="J159" i="21"/>
  <c r="AW159" i="21" s="1"/>
  <c r="I159" i="21"/>
  <c r="H159" i="21"/>
  <c r="G159" i="21"/>
  <c r="F159" i="21"/>
  <c r="E159" i="21"/>
  <c r="AR159" i="21" s="1"/>
  <c r="D159" i="21"/>
  <c r="C159" i="12" s="1"/>
  <c r="C159" i="21"/>
  <c r="B159" i="12" s="1"/>
  <c r="B159" i="21"/>
  <c r="AE158" i="21"/>
  <c r="BR158" i="21" s="1"/>
  <c r="AD158" i="21"/>
  <c r="BQ158" i="21" s="1"/>
  <c r="AC158" i="21"/>
  <c r="BP158" i="21" s="1"/>
  <c r="AB158" i="21"/>
  <c r="BO158" i="21" s="1"/>
  <c r="AA158" i="21"/>
  <c r="BN158" i="21" s="1"/>
  <c r="Z158" i="21"/>
  <c r="BM158" i="21" s="1"/>
  <c r="Y158" i="21"/>
  <c r="BL158" i="21" s="1"/>
  <c r="X158" i="21"/>
  <c r="BK158" i="21" s="1"/>
  <c r="W158" i="21"/>
  <c r="BJ158" i="21" s="1"/>
  <c r="V158" i="21"/>
  <c r="BI158" i="21" s="1"/>
  <c r="U158" i="21"/>
  <c r="BH158" i="21" s="1"/>
  <c r="T158" i="21"/>
  <c r="BG158" i="21" s="1"/>
  <c r="S158" i="21"/>
  <c r="BF158" i="21" s="1"/>
  <c r="R158" i="21"/>
  <c r="BE158" i="21" s="1"/>
  <c r="Q158" i="21"/>
  <c r="BD158" i="21" s="1"/>
  <c r="P158" i="21"/>
  <c r="BC158" i="21" s="1"/>
  <c r="O158" i="21"/>
  <c r="BB158" i="21" s="1"/>
  <c r="N158" i="21"/>
  <c r="M158" i="21"/>
  <c r="AZ158" i="21" s="1"/>
  <c r="L158" i="21"/>
  <c r="AY158" i="21" s="1"/>
  <c r="K158" i="21"/>
  <c r="AX158" i="21" s="1"/>
  <c r="J158" i="21"/>
  <c r="AW158" i="21" s="1"/>
  <c r="I158" i="21"/>
  <c r="H158" i="21"/>
  <c r="G158" i="21"/>
  <c r="F158" i="21"/>
  <c r="E158" i="21"/>
  <c r="AR158" i="21" s="1"/>
  <c r="D158" i="21"/>
  <c r="C158" i="12" s="1"/>
  <c r="C158" i="21"/>
  <c r="B158" i="12" s="1"/>
  <c r="B158" i="21"/>
  <c r="AE157" i="21"/>
  <c r="BR157" i="21" s="1"/>
  <c r="AD157" i="21"/>
  <c r="BQ157" i="21" s="1"/>
  <c r="AC157" i="21"/>
  <c r="BP157" i="21" s="1"/>
  <c r="AB157" i="21"/>
  <c r="BO157" i="21" s="1"/>
  <c r="AA157" i="21"/>
  <c r="BN157" i="21" s="1"/>
  <c r="Z157" i="21"/>
  <c r="BM157" i="21" s="1"/>
  <c r="Y157" i="21"/>
  <c r="BL157" i="21" s="1"/>
  <c r="X157" i="21"/>
  <c r="BK157" i="21" s="1"/>
  <c r="W157" i="21"/>
  <c r="BJ157" i="21" s="1"/>
  <c r="V157" i="21"/>
  <c r="BI157" i="21" s="1"/>
  <c r="U157" i="21"/>
  <c r="BH157" i="21" s="1"/>
  <c r="T157" i="21"/>
  <c r="BG157" i="21" s="1"/>
  <c r="S157" i="21"/>
  <c r="BF157" i="21" s="1"/>
  <c r="R157" i="21"/>
  <c r="BE157" i="21" s="1"/>
  <c r="Q157" i="21"/>
  <c r="BD157" i="21" s="1"/>
  <c r="P157" i="21"/>
  <c r="BC157" i="21" s="1"/>
  <c r="O157" i="21"/>
  <c r="BB157" i="21" s="1"/>
  <c r="N157" i="21"/>
  <c r="M157" i="21"/>
  <c r="AZ157" i="21" s="1"/>
  <c r="L157" i="21"/>
  <c r="AY157" i="21" s="1"/>
  <c r="K157" i="21"/>
  <c r="AX157" i="21" s="1"/>
  <c r="J157" i="21"/>
  <c r="AW157" i="21" s="1"/>
  <c r="I157" i="21"/>
  <c r="H157" i="21"/>
  <c r="G157" i="21"/>
  <c r="F157" i="21"/>
  <c r="E157" i="21"/>
  <c r="AR157" i="21" s="1"/>
  <c r="D157" i="21"/>
  <c r="C157" i="12" s="1"/>
  <c r="C157" i="21"/>
  <c r="B157" i="12" s="1"/>
  <c r="B157" i="21"/>
  <c r="AE156" i="21"/>
  <c r="BR156" i="21" s="1"/>
  <c r="AD156" i="21"/>
  <c r="BQ156" i="21" s="1"/>
  <c r="AC156" i="21"/>
  <c r="BP156" i="21" s="1"/>
  <c r="AB156" i="21"/>
  <c r="BO156" i="21" s="1"/>
  <c r="AA156" i="21"/>
  <c r="BN156" i="21" s="1"/>
  <c r="Z156" i="21"/>
  <c r="BM156" i="21" s="1"/>
  <c r="Y156" i="21"/>
  <c r="BL156" i="21" s="1"/>
  <c r="X156" i="21"/>
  <c r="BK156" i="21" s="1"/>
  <c r="W156" i="21"/>
  <c r="BJ156" i="21" s="1"/>
  <c r="V156" i="21"/>
  <c r="BI156" i="21" s="1"/>
  <c r="U156" i="21"/>
  <c r="BH156" i="21" s="1"/>
  <c r="T156" i="21"/>
  <c r="BG156" i="21" s="1"/>
  <c r="S156" i="21"/>
  <c r="BF156" i="21" s="1"/>
  <c r="R156" i="21"/>
  <c r="BE156" i="21" s="1"/>
  <c r="Q156" i="21"/>
  <c r="BD156" i="21" s="1"/>
  <c r="P156" i="21"/>
  <c r="BC156" i="21" s="1"/>
  <c r="O156" i="21"/>
  <c r="BB156" i="21" s="1"/>
  <c r="N156" i="21"/>
  <c r="M156" i="21"/>
  <c r="AZ156" i="21" s="1"/>
  <c r="L156" i="21"/>
  <c r="AY156" i="21" s="1"/>
  <c r="K156" i="21"/>
  <c r="AX156" i="21" s="1"/>
  <c r="J156" i="21"/>
  <c r="AW156" i="21" s="1"/>
  <c r="I156" i="21"/>
  <c r="H156" i="21"/>
  <c r="G156" i="21"/>
  <c r="F156" i="21"/>
  <c r="E156" i="21"/>
  <c r="AR156" i="21" s="1"/>
  <c r="D156" i="21"/>
  <c r="C156" i="12" s="1"/>
  <c r="C156" i="21"/>
  <c r="B156" i="12" s="1"/>
  <c r="B156" i="21"/>
  <c r="AE155" i="21"/>
  <c r="BR155" i="21" s="1"/>
  <c r="AD155" i="21"/>
  <c r="BQ155" i="21" s="1"/>
  <c r="AC155" i="21"/>
  <c r="BP155" i="21" s="1"/>
  <c r="AB155" i="21"/>
  <c r="BO155" i="21" s="1"/>
  <c r="AA155" i="21"/>
  <c r="BN155" i="21" s="1"/>
  <c r="Z155" i="21"/>
  <c r="BM155" i="21" s="1"/>
  <c r="Y155" i="21"/>
  <c r="BL155" i="21" s="1"/>
  <c r="X155" i="21"/>
  <c r="BK155" i="21" s="1"/>
  <c r="W155" i="21"/>
  <c r="BJ155" i="21" s="1"/>
  <c r="V155" i="21"/>
  <c r="BI155" i="21" s="1"/>
  <c r="U155" i="21"/>
  <c r="BH155" i="21" s="1"/>
  <c r="T155" i="21"/>
  <c r="BG155" i="21" s="1"/>
  <c r="S155" i="21"/>
  <c r="BF155" i="21" s="1"/>
  <c r="R155" i="21"/>
  <c r="BE155" i="21" s="1"/>
  <c r="Q155" i="21"/>
  <c r="BD155" i="21" s="1"/>
  <c r="P155" i="21"/>
  <c r="BC155" i="21" s="1"/>
  <c r="O155" i="21"/>
  <c r="BB155" i="21" s="1"/>
  <c r="N155" i="21"/>
  <c r="M155" i="21"/>
  <c r="AZ155" i="21" s="1"/>
  <c r="L155" i="21"/>
  <c r="AY155" i="21" s="1"/>
  <c r="K155" i="21"/>
  <c r="AX155" i="21" s="1"/>
  <c r="J155" i="21"/>
  <c r="AW155" i="21" s="1"/>
  <c r="I155" i="21"/>
  <c r="H155" i="21"/>
  <c r="G155" i="21"/>
  <c r="F155" i="21"/>
  <c r="E155" i="21"/>
  <c r="AR155" i="21" s="1"/>
  <c r="D155" i="21"/>
  <c r="C155" i="12" s="1"/>
  <c r="C155" i="21"/>
  <c r="B155" i="12" s="1"/>
  <c r="B155" i="21"/>
  <c r="AE154" i="21"/>
  <c r="BR154" i="21" s="1"/>
  <c r="AD154" i="21"/>
  <c r="BQ154" i="21" s="1"/>
  <c r="AC154" i="21"/>
  <c r="BP154" i="21" s="1"/>
  <c r="AB154" i="21"/>
  <c r="BO154" i="21" s="1"/>
  <c r="AA154" i="21"/>
  <c r="BN154" i="21" s="1"/>
  <c r="Z154" i="21"/>
  <c r="BM154" i="21" s="1"/>
  <c r="Y154" i="21"/>
  <c r="BL154" i="21" s="1"/>
  <c r="X154" i="21"/>
  <c r="BK154" i="21" s="1"/>
  <c r="W154" i="21"/>
  <c r="BJ154" i="21" s="1"/>
  <c r="V154" i="21"/>
  <c r="BI154" i="21" s="1"/>
  <c r="U154" i="21"/>
  <c r="BH154" i="21" s="1"/>
  <c r="T154" i="21"/>
  <c r="BG154" i="21" s="1"/>
  <c r="S154" i="21"/>
  <c r="BF154" i="21" s="1"/>
  <c r="R154" i="21"/>
  <c r="BE154" i="21" s="1"/>
  <c r="Q154" i="21"/>
  <c r="BD154" i="21" s="1"/>
  <c r="P154" i="21"/>
  <c r="BC154" i="21" s="1"/>
  <c r="O154" i="21"/>
  <c r="BB154" i="21" s="1"/>
  <c r="N154" i="21"/>
  <c r="M154" i="21"/>
  <c r="AZ154" i="21" s="1"/>
  <c r="L154" i="21"/>
  <c r="AY154" i="21" s="1"/>
  <c r="K154" i="21"/>
  <c r="AX154" i="21" s="1"/>
  <c r="J154" i="21"/>
  <c r="AW154" i="21" s="1"/>
  <c r="I154" i="21"/>
  <c r="H154" i="21"/>
  <c r="G154" i="21"/>
  <c r="F154" i="21"/>
  <c r="E154" i="21"/>
  <c r="AR154" i="21" s="1"/>
  <c r="D154" i="21"/>
  <c r="C154" i="12" s="1"/>
  <c r="C154" i="21"/>
  <c r="B154" i="12" s="1"/>
  <c r="B154" i="21"/>
  <c r="AE153" i="21"/>
  <c r="BR153" i="21" s="1"/>
  <c r="AD153" i="21"/>
  <c r="BQ153" i="21" s="1"/>
  <c r="AC153" i="21"/>
  <c r="BP153" i="21" s="1"/>
  <c r="AB153" i="21"/>
  <c r="BO153" i="21" s="1"/>
  <c r="AA153" i="21"/>
  <c r="BN153" i="21" s="1"/>
  <c r="Z153" i="21"/>
  <c r="BM153" i="21" s="1"/>
  <c r="Y153" i="21"/>
  <c r="BL153" i="21" s="1"/>
  <c r="X153" i="21"/>
  <c r="BK153" i="21" s="1"/>
  <c r="W153" i="21"/>
  <c r="BJ153" i="21" s="1"/>
  <c r="V153" i="21"/>
  <c r="BI153" i="21" s="1"/>
  <c r="U153" i="21"/>
  <c r="BH153" i="21" s="1"/>
  <c r="T153" i="21"/>
  <c r="BG153" i="21" s="1"/>
  <c r="S153" i="21"/>
  <c r="BF153" i="21" s="1"/>
  <c r="R153" i="21"/>
  <c r="BE153" i="21" s="1"/>
  <c r="Q153" i="21"/>
  <c r="BD153" i="21" s="1"/>
  <c r="P153" i="21"/>
  <c r="BC153" i="21" s="1"/>
  <c r="O153" i="21"/>
  <c r="BB153" i="21" s="1"/>
  <c r="N153" i="21"/>
  <c r="M153" i="21"/>
  <c r="AZ153" i="21" s="1"/>
  <c r="L153" i="21"/>
  <c r="AY153" i="21" s="1"/>
  <c r="K153" i="21"/>
  <c r="AX153" i="21" s="1"/>
  <c r="J153" i="21"/>
  <c r="AW153" i="21" s="1"/>
  <c r="I153" i="21"/>
  <c r="H153" i="21"/>
  <c r="G153" i="21"/>
  <c r="F153" i="21"/>
  <c r="E153" i="21"/>
  <c r="AR153" i="21" s="1"/>
  <c r="D153" i="21"/>
  <c r="C153" i="12" s="1"/>
  <c r="C153" i="21"/>
  <c r="B153" i="12" s="1"/>
  <c r="B153" i="21"/>
  <c r="AE152" i="21"/>
  <c r="BR152" i="21" s="1"/>
  <c r="AD152" i="21"/>
  <c r="BQ152" i="21" s="1"/>
  <c r="AC152" i="21"/>
  <c r="BP152" i="21" s="1"/>
  <c r="AB152" i="21"/>
  <c r="BO152" i="21" s="1"/>
  <c r="AA152" i="21"/>
  <c r="BN152" i="21" s="1"/>
  <c r="Z152" i="21"/>
  <c r="BM152" i="21" s="1"/>
  <c r="Y152" i="21"/>
  <c r="BL152" i="21" s="1"/>
  <c r="X152" i="21"/>
  <c r="BK152" i="21" s="1"/>
  <c r="W152" i="21"/>
  <c r="BJ152" i="21" s="1"/>
  <c r="V152" i="21"/>
  <c r="BI152" i="21" s="1"/>
  <c r="U152" i="21"/>
  <c r="BH152" i="21" s="1"/>
  <c r="T152" i="21"/>
  <c r="BG152" i="21" s="1"/>
  <c r="S152" i="21"/>
  <c r="BF152" i="21" s="1"/>
  <c r="R152" i="21"/>
  <c r="BE152" i="21" s="1"/>
  <c r="Q152" i="21"/>
  <c r="BD152" i="21" s="1"/>
  <c r="P152" i="21"/>
  <c r="BC152" i="21" s="1"/>
  <c r="O152" i="21"/>
  <c r="BB152" i="21" s="1"/>
  <c r="N152" i="21"/>
  <c r="M152" i="21"/>
  <c r="AZ152" i="21" s="1"/>
  <c r="L152" i="21"/>
  <c r="AY152" i="21" s="1"/>
  <c r="K152" i="21"/>
  <c r="AX152" i="21" s="1"/>
  <c r="J152" i="21"/>
  <c r="AW152" i="21" s="1"/>
  <c r="I152" i="21"/>
  <c r="H152" i="21"/>
  <c r="G152" i="21"/>
  <c r="F152" i="21"/>
  <c r="E152" i="21"/>
  <c r="AR152" i="21" s="1"/>
  <c r="D152" i="21"/>
  <c r="C152" i="12" s="1"/>
  <c r="C152" i="21"/>
  <c r="B152" i="12" s="1"/>
  <c r="B152" i="21"/>
  <c r="AE151" i="21"/>
  <c r="BR151" i="21" s="1"/>
  <c r="AD151" i="21"/>
  <c r="BQ151" i="21" s="1"/>
  <c r="AC151" i="21"/>
  <c r="BP151" i="21" s="1"/>
  <c r="AB151" i="21"/>
  <c r="BO151" i="21" s="1"/>
  <c r="AA151" i="21"/>
  <c r="BN151" i="21" s="1"/>
  <c r="Z151" i="21"/>
  <c r="BM151" i="21" s="1"/>
  <c r="Y151" i="21"/>
  <c r="BL151" i="21" s="1"/>
  <c r="X151" i="21"/>
  <c r="BK151" i="21" s="1"/>
  <c r="W151" i="21"/>
  <c r="BJ151" i="21" s="1"/>
  <c r="V151" i="21"/>
  <c r="BI151" i="21" s="1"/>
  <c r="U151" i="21"/>
  <c r="BH151" i="21" s="1"/>
  <c r="T151" i="21"/>
  <c r="BG151" i="21" s="1"/>
  <c r="S151" i="21"/>
  <c r="BF151" i="21" s="1"/>
  <c r="R151" i="21"/>
  <c r="BE151" i="21" s="1"/>
  <c r="Q151" i="21"/>
  <c r="BD151" i="21" s="1"/>
  <c r="P151" i="21"/>
  <c r="BC151" i="21" s="1"/>
  <c r="O151" i="21"/>
  <c r="BB151" i="21" s="1"/>
  <c r="N151" i="21"/>
  <c r="M151" i="21"/>
  <c r="AZ151" i="21" s="1"/>
  <c r="L151" i="21"/>
  <c r="AY151" i="21" s="1"/>
  <c r="K151" i="21"/>
  <c r="AX151" i="21" s="1"/>
  <c r="J151" i="21"/>
  <c r="AW151" i="21" s="1"/>
  <c r="I151" i="21"/>
  <c r="H151" i="21"/>
  <c r="G151" i="21"/>
  <c r="F151" i="21"/>
  <c r="E151" i="21"/>
  <c r="AR151" i="21" s="1"/>
  <c r="D151" i="21"/>
  <c r="C151" i="12" s="1"/>
  <c r="C151" i="21"/>
  <c r="B151" i="12" s="1"/>
  <c r="B151" i="21"/>
  <c r="AE150" i="21"/>
  <c r="BR150" i="21" s="1"/>
  <c r="AD150" i="21"/>
  <c r="BQ150" i="21" s="1"/>
  <c r="AC150" i="21"/>
  <c r="BP150" i="21" s="1"/>
  <c r="AB150" i="21"/>
  <c r="BO150" i="21" s="1"/>
  <c r="AA150" i="21"/>
  <c r="BN150" i="21" s="1"/>
  <c r="Z150" i="21"/>
  <c r="BM150" i="21" s="1"/>
  <c r="Y150" i="21"/>
  <c r="BL150" i="21" s="1"/>
  <c r="X150" i="21"/>
  <c r="BK150" i="21" s="1"/>
  <c r="W150" i="21"/>
  <c r="BJ150" i="21" s="1"/>
  <c r="V150" i="21"/>
  <c r="BI150" i="21" s="1"/>
  <c r="U150" i="21"/>
  <c r="BH150" i="21" s="1"/>
  <c r="T150" i="21"/>
  <c r="BG150" i="21" s="1"/>
  <c r="S150" i="21"/>
  <c r="BF150" i="21" s="1"/>
  <c r="R150" i="21"/>
  <c r="BE150" i="21" s="1"/>
  <c r="Q150" i="21"/>
  <c r="BD150" i="21" s="1"/>
  <c r="P150" i="21"/>
  <c r="BC150" i="21" s="1"/>
  <c r="O150" i="21"/>
  <c r="BB150" i="21" s="1"/>
  <c r="N150" i="21"/>
  <c r="BA150" i="21" s="1"/>
  <c r="M150" i="21"/>
  <c r="AZ150" i="21" s="1"/>
  <c r="L150" i="21"/>
  <c r="AY150" i="21" s="1"/>
  <c r="K150" i="21"/>
  <c r="AX150" i="21" s="1"/>
  <c r="J150" i="21"/>
  <c r="AW150" i="21" s="1"/>
  <c r="I150" i="21"/>
  <c r="H150" i="21"/>
  <c r="G150" i="21"/>
  <c r="F150" i="21"/>
  <c r="E150" i="21"/>
  <c r="AR150" i="21" s="1"/>
  <c r="D150" i="21"/>
  <c r="C150" i="12" s="1"/>
  <c r="C150" i="21"/>
  <c r="B150" i="12" s="1"/>
  <c r="B150" i="21"/>
  <c r="AE149" i="21"/>
  <c r="BR149" i="21" s="1"/>
  <c r="AD149" i="21"/>
  <c r="BQ149" i="21" s="1"/>
  <c r="AC149" i="21"/>
  <c r="BP149" i="21" s="1"/>
  <c r="AB149" i="21"/>
  <c r="BO149" i="21" s="1"/>
  <c r="AA149" i="21"/>
  <c r="BN149" i="21" s="1"/>
  <c r="Z149" i="21"/>
  <c r="BM149" i="21" s="1"/>
  <c r="Y149" i="21"/>
  <c r="BL149" i="21" s="1"/>
  <c r="X149" i="21"/>
  <c r="BK149" i="21" s="1"/>
  <c r="W149" i="21"/>
  <c r="BJ149" i="21" s="1"/>
  <c r="V149" i="21"/>
  <c r="BI149" i="21" s="1"/>
  <c r="U149" i="21"/>
  <c r="BH149" i="21" s="1"/>
  <c r="T149" i="21"/>
  <c r="BG149" i="21" s="1"/>
  <c r="S149" i="21"/>
  <c r="BF149" i="21" s="1"/>
  <c r="R149" i="21"/>
  <c r="BE149" i="21" s="1"/>
  <c r="Q149" i="21"/>
  <c r="BD149" i="21" s="1"/>
  <c r="P149" i="21"/>
  <c r="BC149" i="21" s="1"/>
  <c r="O149" i="21"/>
  <c r="BB149" i="21" s="1"/>
  <c r="N149" i="21"/>
  <c r="M149" i="21"/>
  <c r="AZ149" i="21" s="1"/>
  <c r="L149" i="21"/>
  <c r="AY149" i="21" s="1"/>
  <c r="K149" i="21"/>
  <c r="AX149" i="21" s="1"/>
  <c r="J149" i="21"/>
  <c r="AW149" i="21" s="1"/>
  <c r="I149" i="21"/>
  <c r="H149" i="21"/>
  <c r="G149" i="21"/>
  <c r="F149" i="21"/>
  <c r="E149" i="21"/>
  <c r="AR149" i="21" s="1"/>
  <c r="D149" i="21"/>
  <c r="C149" i="12" s="1"/>
  <c r="C149" i="21"/>
  <c r="B149" i="12" s="1"/>
  <c r="B149" i="21"/>
  <c r="AE148" i="21"/>
  <c r="BR148" i="21" s="1"/>
  <c r="AD148" i="21"/>
  <c r="BQ148" i="21" s="1"/>
  <c r="AC148" i="21"/>
  <c r="BP148" i="21" s="1"/>
  <c r="AB148" i="21"/>
  <c r="BO148" i="21" s="1"/>
  <c r="AA148" i="21"/>
  <c r="BN148" i="21" s="1"/>
  <c r="Z148" i="21"/>
  <c r="BM148" i="21" s="1"/>
  <c r="Y148" i="21"/>
  <c r="BL148" i="21" s="1"/>
  <c r="X148" i="21"/>
  <c r="BK148" i="21" s="1"/>
  <c r="W148" i="21"/>
  <c r="BJ148" i="21" s="1"/>
  <c r="V148" i="21"/>
  <c r="BI148" i="21" s="1"/>
  <c r="U148" i="21"/>
  <c r="BH148" i="21" s="1"/>
  <c r="T148" i="21"/>
  <c r="BG148" i="21" s="1"/>
  <c r="S148" i="21"/>
  <c r="BF148" i="21" s="1"/>
  <c r="R148" i="21"/>
  <c r="BE148" i="21" s="1"/>
  <c r="Q148" i="21"/>
  <c r="BD148" i="21" s="1"/>
  <c r="P148" i="21"/>
  <c r="BC148" i="21" s="1"/>
  <c r="O148" i="21"/>
  <c r="BB148" i="21" s="1"/>
  <c r="N148" i="21"/>
  <c r="BA148" i="21" s="1"/>
  <c r="M148" i="21"/>
  <c r="AZ148" i="21" s="1"/>
  <c r="L148" i="21"/>
  <c r="AY148" i="21" s="1"/>
  <c r="K148" i="21"/>
  <c r="AX148" i="21" s="1"/>
  <c r="J148" i="21"/>
  <c r="AW148" i="21" s="1"/>
  <c r="I148" i="21"/>
  <c r="H148" i="21"/>
  <c r="G148" i="21"/>
  <c r="F148" i="21"/>
  <c r="E148" i="21"/>
  <c r="AR148" i="21" s="1"/>
  <c r="D148" i="21"/>
  <c r="C148" i="12" s="1"/>
  <c r="C148" i="21"/>
  <c r="B148" i="12" s="1"/>
  <c r="B148" i="21"/>
  <c r="AE147" i="21"/>
  <c r="BR147" i="21" s="1"/>
  <c r="AD147" i="21"/>
  <c r="BQ147" i="21" s="1"/>
  <c r="AC147" i="21"/>
  <c r="BP147" i="21" s="1"/>
  <c r="AB147" i="21"/>
  <c r="BO147" i="21" s="1"/>
  <c r="AA147" i="21"/>
  <c r="BN147" i="21" s="1"/>
  <c r="Z147" i="21"/>
  <c r="BM147" i="21" s="1"/>
  <c r="Y147" i="21"/>
  <c r="BL147" i="21" s="1"/>
  <c r="X147" i="21"/>
  <c r="BK147" i="21" s="1"/>
  <c r="W147" i="21"/>
  <c r="BJ147" i="21" s="1"/>
  <c r="V147" i="21"/>
  <c r="BI147" i="21" s="1"/>
  <c r="U147" i="21"/>
  <c r="BH147" i="21" s="1"/>
  <c r="T147" i="21"/>
  <c r="BG147" i="21" s="1"/>
  <c r="S147" i="21"/>
  <c r="BF147" i="21" s="1"/>
  <c r="R147" i="21"/>
  <c r="BE147" i="21" s="1"/>
  <c r="Q147" i="21"/>
  <c r="BD147" i="21" s="1"/>
  <c r="P147" i="21"/>
  <c r="BC147" i="21" s="1"/>
  <c r="O147" i="21"/>
  <c r="BB147" i="21" s="1"/>
  <c r="N147" i="21"/>
  <c r="M147" i="21"/>
  <c r="AZ147" i="21" s="1"/>
  <c r="L147" i="21"/>
  <c r="AY147" i="21" s="1"/>
  <c r="K147" i="21"/>
  <c r="AX147" i="21" s="1"/>
  <c r="J147" i="21"/>
  <c r="AW147" i="21" s="1"/>
  <c r="I147" i="21"/>
  <c r="H147" i="21"/>
  <c r="G147" i="21"/>
  <c r="F147" i="21"/>
  <c r="E147" i="21"/>
  <c r="AR147" i="21" s="1"/>
  <c r="D147" i="21"/>
  <c r="C147" i="12" s="1"/>
  <c r="C147" i="21"/>
  <c r="B147" i="12" s="1"/>
  <c r="B147" i="21"/>
  <c r="AE146" i="21"/>
  <c r="BR146" i="21" s="1"/>
  <c r="AD146" i="21"/>
  <c r="BQ146" i="21" s="1"/>
  <c r="AC146" i="21"/>
  <c r="BP146" i="21" s="1"/>
  <c r="AB146" i="21"/>
  <c r="BO146" i="21" s="1"/>
  <c r="AA146" i="21"/>
  <c r="BN146" i="21" s="1"/>
  <c r="Z146" i="21"/>
  <c r="BM146" i="21" s="1"/>
  <c r="Y146" i="21"/>
  <c r="BL146" i="21" s="1"/>
  <c r="X146" i="21"/>
  <c r="BK146" i="21" s="1"/>
  <c r="W146" i="21"/>
  <c r="BJ146" i="21" s="1"/>
  <c r="V146" i="21"/>
  <c r="BI146" i="21" s="1"/>
  <c r="U146" i="21"/>
  <c r="BH146" i="21" s="1"/>
  <c r="T146" i="21"/>
  <c r="BG146" i="21" s="1"/>
  <c r="S146" i="21"/>
  <c r="BF146" i="21" s="1"/>
  <c r="R146" i="21"/>
  <c r="BE146" i="21" s="1"/>
  <c r="Q146" i="21"/>
  <c r="BD146" i="21" s="1"/>
  <c r="P146" i="21"/>
  <c r="BC146" i="21" s="1"/>
  <c r="O146" i="21"/>
  <c r="BB146" i="21" s="1"/>
  <c r="N146" i="21"/>
  <c r="M146" i="21"/>
  <c r="AZ146" i="21" s="1"/>
  <c r="L146" i="21"/>
  <c r="AY146" i="21" s="1"/>
  <c r="K146" i="21"/>
  <c r="AX146" i="21" s="1"/>
  <c r="J146" i="21"/>
  <c r="AW146" i="21" s="1"/>
  <c r="I146" i="21"/>
  <c r="H146" i="21"/>
  <c r="G146" i="21"/>
  <c r="F146" i="21"/>
  <c r="E146" i="21"/>
  <c r="AR146" i="21" s="1"/>
  <c r="D146" i="21"/>
  <c r="C146" i="12" s="1"/>
  <c r="C146" i="21"/>
  <c r="B146" i="12" s="1"/>
  <c r="B146" i="21"/>
  <c r="AE145" i="21"/>
  <c r="BR145" i="21" s="1"/>
  <c r="AD145" i="21"/>
  <c r="BQ145" i="21" s="1"/>
  <c r="AC145" i="21"/>
  <c r="BP145" i="21" s="1"/>
  <c r="AB145" i="21"/>
  <c r="BO145" i="21" s="1"/>
  <c r="AA145" i="21"/>
  <c r="BN145" i="21" s="1"/>
  <c r="Z145" i="21"/>
  <c r="BM145" i="21" s="1"/>
  <c r="Y145" i="21"/>
  <c r="BL145" i="21" s="1"/>
  <c r="X145" i="21"/>
  <c r="BK145" i="21" s="1"/>
  <c r="W145" i="21"/>
  <c r="BJ145" i="21" s="1"/>
  <c r="V145" i="21"/>
  <c r="BI145" i="21" s="1"/>
  <c r="U145" i="21"/>
  <c r="BH145" i="21" s="1"/>
  <c r="T145" i="21"/>
  <c r="BG145" i="21" s="1"/>
  <c r="S145" i="21"/>
  <c r="BF145" i="21" s="1"/>
  <c r="R145" i="21"/>
  <c r="BE145" i="21" s="1"/>
  <c r="Q145" i="21"/>
  <c r="BD145" i="21" s="1"/>
  <c r="P145" i="21"/>
  <c r="BC145" i="21" s="1"/>
  <c r="O145" i="21"/>
  <c r="BB145" i="21" s="1"/>
  <c r="N145" i="21"/>
  <c r="M145" i="21"/>
  <c r="AZ145" i="21" s="1"/>
  <c r="L145" i="21"/>
  <c r="AY145" i="21" s="1"/>
  <c r="K145" i="21"/>
  <c r="AX145" i="21" s="1"/>
  <c r="J145" i="21"/>
  <c r="AW145" i="21" s="1"/>
  <c r="I145" i="21"/>
  <c r="H145" i="21"/>
  <c r="G145" i="21"/>
  <c r="F145" i="21"/>
  <c r="E145" i="21"/>
  <c r="AR145" i="21" s="1"/>
  <c r="D145" i="21"/>
  <c r="C145" i="12" s="1"/>
  <c r="C145" i="21"/>
  <c r="B145" i="12" s="1"/>
  <c r="B145" i="21"/>
  <c r="AE144" i="21"/>
  <c r="BR144" i="21" s="1"/>
  <c r="AD144" i="21"/>
  <c r="BQ144" i="21" s="1"/>
  <c r="AC144" i="21"/>
  <c r="BP144" i="21" s="1"/>
  <c r="AB144" i="21"/>
  <c r="BO144" i="21" s="1"/>
  <c r="AA144" i="21"/>
  <c r="BN144" i="21" s="1"/>
  <c r="Z144" i="21"/>
  <c r="BM144" i="21" s="1"/>
  <c r="Y144" i="21"/>
  <c r="BL144" i="21" s="1"/>
  <c r="X144" i="21"/>
  <c r="BK144" i="21" s="1"/>
  <c r="W144" i="21"/>
  <c r="BJ144" i="21" s="1"/>
  <c r="V144" i="21"/>
  <c r="BI144" i="21" s="1"/>
  <c r="U144" i="21"/>
  <c r="BH144" i="21" s="1"/>
  <c r="T144" i="21"/>
  <c r="BG144" i="21" s="1"/>
  <c r="S144" i="21"/>
  <c r="BF144" i="21" s="1"/>
  <c r="R144" i="21"/>
  <c r="BE144" i="21" s="1"/>
  <c r="Q144" i="21"/>
  <c r="BD144" i="21" s="1"/>
  <c r="P144" i="21"/>
  <c r="BC144" i="21" s="1"/>
  <c r="O144" i="21"/>
  <c r="BB144" i="21" s="1"/>
  <c r="N144" i="21"/>
  <c r="M144" i="21"/>
  <c r="AZ144" i="21" s="1"/>
  <c r="L144" i="21"/>
  <c r="AY144" i="21" s="1"/>
  <c r="K144" i="21"/>
  <c r="AX144" i="21" s="1"/>
  <c r="J144" i="21"/>
  <c r="AW144" i="21" s="1"/>
  <c r="I144" i="21"/>
  <c r="H144" i="21"/>
  <c r="G144" i="21"/>
  <c r="F144" i="21"/>
  <c r="E144" i="21"/>
  <c r="AR144" i="21" s="1"/>
  <c r="D144" i="21"/>
  <c r="C144" i="12" s="1"/>
  <c r="C144" i="21"/>
  <c r="B144" i="12" s="1"/>
  <c r="B144" i="21"/>
  <c r="AE143" i="21"/>
  <c r="BR143" i="21" s="1"/>
  <c r="AD143" i="21"/>
  <c r="BQ143" i="21" s="1"/>
  <c r="AC143" i="21"/>
  <c r="BP143" i="21" s="1"/>
  <c r="AB143" i="21"/>
  <c r="BO143" i="21" s="1"/>
  <c r="AA143" i="21"/>
  <c r="BN143" i="21" s="1"/>
  <c r="Z143" i="21"/>
  <c r="BM143" i="21" s="1"/>
  <c r="Y143" i="21"/>
  <c r="BL143" i="21" s="1"/>
  <c r="X143" i="21"/>
  <c r="BK143" i="21" s="1"/>
  <c r="W143" i="21"/>
  <c r="BJ143" i="21" s="1"/>
  <c r="V143" i="21"/>
  <c r="BI143" i="21" s="1"/>
  <c r="U143" i="21"/>
  <c r="BH143" i="21" s="1"/>
  <c r="T143" i="21"/>
  <c r="BG143" i="21" s="1"/>
  <c r="S143" i="21"/>
  <c r="BF143" i="21" s="1"/>
  <c r="R143" i="21"/>
  <c r="BE143" i="21" s="1"/>
  <c r="Q143" i="21"/>
  <c r="BD143" i="21" s="1"/>
  <c r="P143" i="21"/>
  <c r="BC143" i="21" s="1"/>
  <c r="O143" i="21"/>
  <c r="BB143" i="21" s="1"/>
  <c r="N143" i="21"/>
  <c r="M143" i="21"/>
  <c r="AZ143" i="21" s="1"/>
  <c r="L143" i="21"/>
  <c r="AY143" i="21" s="1"/>
  <c r="K143" i="21"/>
  <c r="AX143" i="21" s="1"/>
  <c r="J143" i="21"/>
  <c r="AW143" i="21" s="1"/>
  <c r="I143" i="21"/>
  <c r="H143" i="21"/>
  <c r="G143" i="21"/>
  <c r="F143" i="21"/>
  <c r="E143" i="21"/>
  <c r="AR143" i="21" s="1"/>
  <c r="D143" i="21"/>
  <c r="C143" i="12" s="1"/>
  <c r="C143" i="21"/>
  <c r="B143" i="12" s="1"/>
  <c r="B143" i="21"/>
  <c r="AE142" i="21"/>
  <c r="BR142" i="21" s="1"/>
  <c r="AD142" i="21"/>
  <c r="BQ142" i="21" s="1"/>
  <c r="AC142" i="21"/>
  <c r="BP142" i="21" s="1"/>
  <c r="AB142" i="21"/>
  <c r="BO142" i="21" s="1"/>
  <c r="AA142" i="21"/>
  <c r="BN142" i="21" s="1"/>
  <c r="Z142" i="21"/>
  <c r="BM142" i="21" s="1"/>
  <c r="Y142" i="21"/>
  <c r="BL142" i="21" s="1"/>
  <c r="X142" i="21"/>
  <c r="BK142" i="21" s="1"/>
  <c r="W142" i="21"/>
  <c r="BJ142" i="21" s="1"/>
  <c r="V142" i="21"/>
  <c r="BI142" i="21" s="1"/>
  <c r="U142" i="21"/>
  <c r="BH142" i="21" s="1"/>
  <c r="T142" i="21"/>
  <c r="BG142" i="21" s="1"/>
  <c r="S142" i="21"/>
  <c r="BF142" i="21" s="1"/>
  <c r="R142" i="21"/>
  <c r="BE142" i="21" s="1"/>
  <c r="Q142" i="21"/>
  <c r="BD142" i="21" s="1"/>
  <c r="P142" i="21"/>
  <c r="BC142" i="21" s="1"/>
  <c r="O142" i="21"/>
  <c r="BB142" i="21" s="1"/>
  <c r="N142" i="21"/>
  <c r="M142" i="21"/>
  <c r="AZ142" i="21" s="1"/>
  <c r="L142" i="21"/>
  <c r="AY142" i="21" s="1"/>
  <c r="K142" i="21"/>
  <c r="AX142" i="21" s="1"/>
  <c r="J142" i="21"/>
  <c r="AW142" i="21" s="1"/>
  <c r="I142" i="21"/>
  <c r="H142" i="21"/>
  <c r="G142" i="21"/>
  <c r="F142" i="21"/>
  <c r="E142" i="21"/>
  <c r="AR142" i="21" s="1"/>
  <c r="D142" i="21"/>
  <c r="C142" i="12" s="1"/>
  <c r="C142" i="21"/>
  <c r="B142" i="12" s="1"/>
  <c r="B142" i="21"/>
  <c r="AE141" i="21"/>
  <c r="BR141" i="21" s="1"/>
  <c r="AD141" i="21"/>
  <c r="BQ141" i="21" s="1"/>
  <c r="AC141" i="21"/>
  <c r="BP141" i="21" s="1"/>
  <c r="AB141" i="21"/>
  <c r="BO141" i="21" s="1"/>
  <c r="AA141" i="21"/>
  <c r="BN141" i="21" s="1"/>
  <c r="Z141" i="21"/>
  <c r="BM141" i="21" s="1"/>
  <c r="Y141" i="21"/>
  <c r="BL141" i="21" s="1"/>
  <c r="X141" i="21"/>
  <c r="BK141" i="21" s="1"/>
  <c r="W141" i="21"/>
  <c r="BJ141" i="21" s="1"/>
  <c r="V141" i="21"/>
  <c r="BI141" i="21" s="1"/>
  <c r="U141" i="21"/>
  <c r="BH141" i="21" s="1"/>
  <c r="T141" i="21"/>
  <c r="BG141" i="21" s="1"/>
  <c r="S141" i="21"/>
  <c r="BF141" i="21" s="1"/>
  <c r="R141" i="21"/>
  <c r="BE141" i="21" s="1"/>
  <c r="Q141" i="21"/>
  <c r="BD141" i="21" s="1"/>
  <c r="P141" i="21"/>
  <c r="BC141" i="21" s="1"/>
  <c r="O141" i="21"/>
  <c r="BB141" i="21" s="1"/>
  <c r="N141" i="21"/>
  <c r="M141" i="21"/>
  <c r="AZ141" i="21" s="1"/>
  <c r="L141" i="21"/>
  <c r="AY141" i="21" s="1"/>
  <c r="K141" i="21"/>
  <c r="AX141" i="21" s="1"/>
  <c r="J141" i="21"/>
  <c r="AW141" i="21" s="1"/>
  <c r="I141" i="21"/>
  <c r="H141" i="21"/>
  <c r="G141" i="21"/>
  <c r="F141" i="21"/>
  <c r="E141" i="21"/>
  <c r="AR141" i="21" s="1"/>
  <c r="D141" i="21"/>
  <c r="C141" i="12" s="1"/>
  <c r="C141" i="21"/>
  <c r="B141" i="12" s="1"/>
  <c r="B141" i="21"/>
  <c r="AE140" i="21"/>
  <c r="BR140" i="21" s="1"/>
  <c r="AD140" i="21"/>
  <c r="BQ140" i="21" s="1"/>
  <c r="AC140" i="21"/>
  <c r="BP140" i="21" s="1"/>
  <c r="AB140" i="21"/>
  <c r="BO140" i="21" s="1"/>
  <c r="AA140" i="21"/>
  <c r="BN140" i="21" s="1"/>
  <c r="Z140" i="21"/>
  <c r="BM140" i="21" s="1"/>
  <c r="Y140" i="21"/>
  <c r="BL140" i="21" s="1"/>
  <c r="X140" i="21"/>
  <c r="BK140" i="21" s="1"/>
  <c r="W140" i="21"/>
  <c r="BJ140" i="21" s="1"/>
  <c r="V140" i="21"/>
  <c r="BI140" i="21" s="1"/>
  <c r="U140" i="21"/>
  <c r="BH140" i="21" s="1"/>
  <c r="T140" i="21"/>
  <c r="BG140" i="21" s="1"/>
  <c r="S140" i="21"/>
  <c r="BF140" i="21" s="1"/>
  <c r="R140" i="21"/>
  <c r="BE140" i="21" s="1"/>
  <c r="Q140" i="21"/>
  <c r="BD140" i="21" s="1"/>
  <c r="P140" i="21"/>
  <c r="BC140" i="21" s="1"/>
  <c r="O140" i="21"/>
  <c r="BB140" i="21" s="1"/>
  <c r="N140" i="21"/>
  <c r="M140" i="21"/>
  <c r="AZ140" i="21" s="1"/>
  <c r="L140" i="21"/>
  <c r="AY140" i="21" s="1"/>
  <c r="K140" i="21"/>
  <c r="AX140" i="21" s="1"/>
  <c r="J140" i="21"/>
  <c r="AW140" i="21" s="1"/>
  <c r="I140" i="21"/>
  <c r="H140" i="21"/>
  <c r="G140" i="21"/>
  <c r="F140" i="21"/>
  <c r="E140" i="21"/>
  <c r="AR140" i="21" s="1"/>
  <c r="D140" i="21"/>
  <c r="C140" i="12" s="1"/>
  <c r="C140" i="21"/>
  <c r="B140" i="12" s="1"/>
  <c r="B140" i="21"/>
  <c r="AE139" i="21"/>
  <c r="BR139" i="21" s="1"/>
  <c r="AD139" i="21"/>
  <c r="BQ139" i="21" s="1"/>
  <c r="AC139" i="21"/>
  <c r="BP139" i="21" s="1"/>
  <c r="AB139" i="21"/>
  <c r="BO139" i="21" s="1"/>
  <c r="AA139" i="21"/>
  <c r="BN139" i="21" s="1"/>
  <c r="Z139" i="21"/>
  <c r="BM139" i="21" s="1"/>
  <c r="Y139" i="21"/>
  <c r="BL139" i="21" s="1"/>
  <c r="X139" i="21"/>
  <c r="BK139" i="21" s="1"/>
  <c r="W139" i="21"/>
  <c r="BJ139" i="21" s="1"/>
  <c r="V139" i="21"/>
  <c r="BI139" i="21" s="1"/>
  <c r="U139" i="21"/>
  <c r="BH139" i="21" s="1"/>
  <c r="T139" i="21"/>
  <c r="BG139" i="21" s="1"/>
  <c r="S139" i="21"/>
  <c r="BF139" i="21" s="1"/>
  <c r="R139" i="21"/>
  <c r="BE139" i="21" s="1"/>
  <c r="Q139" i="21"/>
  <c r="BD139" i="21" s="1"/>
  <c r="P139" i="21"/>
  <c r="BC139" i="21" s="1"/>
  <c r="O139" i="21"/>
  <c r="BB139" i="21" s="1"/>
  <c r="N139" i="21"/>
  <c r="M139" i="21"/>
  <c r="AZ139" i="21" s="1"/>
  <c r="L139" i="21"/>
  <c r="AY139" i="21" s="1"/>
  <c r="K139" i="21"/>
  <c r="AX139" i="21" s="1"/>
  <c r="J139" i="21"/>
  <c r="AW139" i="21" s="1"/>
  <c r="I139" i="21"/>
  <c r="H139" i="21"/>
  <c r="G139" i="21"/>
  <c r="F139" i="21"/>
  <c r="E139" i="21"/>
  <c r="AR139" i="21" s="1"/>
  <c r="D139" i="21"/>
  <c r="C139" i="12" s="1"/>
  <c r="C139" i="21"/>
  <c r="B139" i="12" s="1"/>
  <c r="B139" i="21"/>
  <c r="AE138" i="21"/>
  <c r="BR138" i="21" s="1"/>
  <c r="AD138" i="21"/>
  <c r="BQ138" i="21" s="1"/>
  <c r="AC138" i="21"/>
  <c r="BP138" i="21" s="1"/>
  <c r="AB138" i="21"/>
  <c r="BO138" i="21" s="1"/>
  <c r="AA138" i="21"/>
  <c r="BN138" i="21" s="1"/>
  <c r="Z138" i="21"/>
  <c r="BM138" i="21" s="1"/>
  <c r="Y138" i="21"/>
  <c r="BL138" i="21" s="1"/>
  <c r="X138" i="21"/>
  <c r="BK138" i="21" s="1"/>
  <c r="W138" i="21"/>
  <c r="BJ138" i="21" s="1"/>
  <c r="V138" i="21"/>
  <c r="BI138" i="21" s="1"/>
  <c r="U138" i="21"/>
  <c r="BH138" i="21" s="1"/>
  <c r="T138" i="21"/>
  <c r="BG138" i="21" s="1"/>
  <c r="S138" i="21"/>
  <c r="BF138" i="21" s="1"/>
  <c r="R138" i="21"/>
  <c r="BE138" i="21" s="1"/>
  <c r="Q138" i="21"/>
  <c r="BD138" i="21" s="1"/>
  <c r="P138" i="21"/>
  <c r="BC138" i="21" s="1"/>
  <c r="O138" i="21"/>
  <c r="BB138" i="21" s="1"/>
  <c r="N138" i="21"/>
  <c r="M138" i="21"/>
  <c r="AZ138" i="21" s="1"/>
  <c r="L138" i="21"/>
  <c r="AY138" i="21" s="1"/>
  <c r="K138" i="21"/>
  <c r="AX138" i="21" s="1"/>
  <c r="J138" i="21"/>
  <c r="AW138" i="21" s="1"/>
  <c r="I138" i="21"/>
  <c r="H138" i="21"/>
  <c r="G138" i="21"/>
  <c r="F138" i="21"/>
  <c r="E138" i="21"/>
  <c r="AR138" i="21" s="1"/>
  <c r="D138" i="21"/>
  <c r="C138" i="12" s="1"/>
  <c r="C138" i="21"/>
  <c r="B138" i="12" s="1"/>
  <c r="B138" i="21"/>
  <c r="AE137" i="21"/>
  <c r="BR137" i="21" s="1"/>
  <c r="AD137" i="21"/>
  <c r="BQ137" i="21" s="1"/>
  <c r="AC137" i="21"/>
  <c r="BP137" i="21" s="1"/>
  <c r="AB137" i="21"/>
  <c r="BO137" i="21" s="1"/>
  <c r="AA137" i="21"/>
  <c r="BN137" i="21" s="1"/>
  <c r="Z137" i="21"/>
  <c r="BM137" i="21" s="1"/>
  <c r="Y137" i="21"/>
  <c r="BL137" i="21" s="1"/>
  <c r="X137" i="21"/>
  <c r="BK137" i="21" s="1"/>
  <c r="W137" i="21"/>
  <c r="BJ137" i="21" s="1"/>
  <c r="V137" i="21"/>
  <c r="BI137" i="21" s="1"/>
  <c r="U137" i="21"/>
  <c r="BH137" i="21" s="1"/>
  <c r="T137" i="21"/>
  <c r="BG137" i="21" s="1"/>
  <c r="S137" i="21"/>
  <c r="BF137" i="21" s="1"/>
  <c r="R137" i="21"/>
  <c r="BE137" i="21" s="1"/>
  <c r="Q137" i="21"/>
  <c r="BD137" i="21" s="1"/>
  <c r="P137" i="21"/>
  <c r="BC137" i="21" s="1"/>
  <c r="O137" i="21"/>
  <c r="BB137" i="21" s="1"/>
  <c r="N137" i="21"/>
  <c r="M137" i="21"/>
  <c r="AZ137" i="21" s="1"/>
  <c r="L137" i="21"/>
  <c r="AY137" i="21" s="1"/>
  <c r="K137" i="21"/>
  <c r="AX137" i="21" s="1"/>
  <c r="J137" i="21"/>
  <c r="AW137" i="21" s="1"/>
  <c r="I137" i="21"/>
  <c r="H137" i="21"/>
  <c r="G137" i="21"/>
  <c r="F137" i="21"/>
  <c r="E137" i="21"/>
  <c r="AR137" i="21" s="1"/>
  <c r="D137" i="21"/>
  <c r="C137" i="12" s="1"/>
  <c r="C137" i="21"/>
  <c r="B137" i="12" s="1"/>
  <c r="B137" i="21"/>
  <c r="AE136" i="21"/>
  <c r="BR136" i="21" s="1"/>
  <c r="AD136" i="21"/>
  <c r="BQ136" i="21" s="1"/>
  <c r="AC136" i="21"/>
  <c r="BP136" i="21" s="1"/>
  <c r="AB136" i="21"/>
  <c r="BO136" i="21" s="1"/>
  <c r="AA136" i="21"/>
  <c r="BN136" i="21" s="1"/>
  <c r="Z136" i="21"/>
  <c r="BM136" i="21" s="1"/>
  <c r="Y136" i="21"/>
  <c r="BL136" i="21" s="1"/>
  <c r="X136" i="21"/>
  <c r="BK136" i="21" s="1"/>
  <c r="W136" i="21"/>
  <c r="BJ136" i="21" s="1"/>
  <c r="V136" i="21"/>
  <c r="BI136" i="21" s="1"/>
  <c r="U136" i="21"/>
  <c r="BH136" i="21" s="1"/>
  <c r="T136" i="21"/>
  <c r="BG136" i="21" s="1"/>
  <c r="S136" i="21"/>
  <c r="BF136" i="21" s="1"/>
  <c r="R136" i="21"/>
  <c r="BE136" i="21" s="1"/>
  <c r="Q136" i="21"/>
  <c r="BD136" i="21" s="1"/>
  <c r="P136" i="21"/>
  <c r="BC136" i="21" s="1"/>
  <c r="O136" i="21"/>
  <c r="BB136" i="21" s="1"/>
  <c r="N136" i="21"/>
  <c r="M136" i="21"/>
  <c r="AZ136" i="21" s="1"/>
  <c r="L136" i="21"/>
  <c r="AY136" i="21" s="1"/>
  <c r="K136" i="21"/>
  <c r="AX136" i="21" s="1"/>
  <c r="J136" i="21"/>
  <c r="AW136" i="21" s="1"/>
  <c r="I136" i="21"/>
  <c r="H136" i="21"/>
  <c r="G136" i="21"/>
  <c r="F136" i="21"/>
  <c r="E136" i="21"/>
  <c r="AR136" i="21" s="1"/>
  <c r="D136" i="21"/>
  <c r="C136" i="12" s="1"/>
  <c r="C136" i="21"/>
  <c r="B136" i="12" s="1"/>
  <c r="B136" i="21"/>
  <c r="AE135" i="21"/>
  <c r="BR135" i="21" s="1"/>
  <c r="AD135" i="21"/>
  <c r="BQ135" i="21" s="1"/>
  <c r="AC135" i="21"/>
  <c r="BP135" i="21" s="1"/>
  <c r="AB135" i="21"/>
  <c r="BO135" i="21" s="1"/>
  <c r="AA135" i="21"/>
  <c r="BN135" i="21" s="1"/>
  <c r="Z135" i="21"/>
  <c r="BM135" i="21" s="1"/>
  <c r="Y135" i="21"/>
  <c r="BL135" i="21" s="1"/>
  <c r="X135" i="21"/>
  <c r="BK135" i="21" s="1"/>
  <c r="W135" i="21"/>
  <c r="BJ135" i="21" s="1"/>
  <c r="V135" i="21"/>
  <c r="BI135" i="21" s="1"/>
  <c r="U135" i="21"/>
  <c r="BH135" i="21" s="1"/>
  <c r="T135" i="21"/>
  <c r="BG135" i="21" s="1"/>
  <c r="S135" i="21"/>
  <c r="BF135" i="21" s="1"/>
  <c r="R135" i="21"/>
  <c r="BE135" i="21" s="1"/>
  <c r="Q135" i="21"/>
  <c r="BD135" i="21" s="1"/>
  <c r="P135" i="21"/>
  <c r="BC135" i="21" s="1"/>
  <c r="O135" i="21"/>
  <c r="BB135" i="21" s="1"/>
  <c r="N135" i="21"/>
  <c r="M135" i="21"/>
  <c r="AZ135" i="21" s="1"/>
  <c r="L135" i="21"/>
  <c r="AY135" i="21" s="1"/>
  <c r="K135" i="21"/>
  <c r="AX135" i="21" s="1"/>
  <c r="J135" i="21"/>
  <c r="AW135" i="21" s="1"/>
  <c r="I135" i="21"/>
  <c r="H135" i="21"/>
  <c r="G135" i="21"/>
  <c r="F135" i="21"/>
  <c r="E135" i="21"/>
  <c r="AR135" i="21" s="1"/>
  <c r="D135" i="21"/>
  <c r="C135" i="12" s="1"/>
  <c r="C135" i="21"/>
  <c r="B135" i="12" s="1"/>
  <c r="B135" i="21"/>
  <c r="AE134" i="21"/>
  <c r="BR134" i="21" s="1"/>
  <c r="AD134" i="21"/>
  <c r="BQ134" i="21" s="1"/>
  <c r="AC134" i="21"/>
  <c r="BP134" i="21" s="1"/>
  <c r="AB134" i="21"/>
  <c r="BO134" i="21" s="1"/>
  <c r="AA134" i="21"/>
  <c r="BN134" i="21" s="1"/>
  <c r="Z134" i="21"/>
  <c r="BM134" i="21" s="1"/>
  <c r="Y134" i="21"/>
  <c r="BL134" i="21" s="1"/>
  <c r="X134" i="21"/>
  <c r="BK134" i="21" s="1"/>
  <c r="W134" i="21"/>
  <c r="BJ134" i="21" s="1"/>
  <c r="V134" i="21"/>
  <c r="BI134" i="21" s="1"/>
  <c r="U134" i="21"/>
  <c r="BH134" i="21" s="1"/>
  <c r="T134" i="21"/>
  <c r="BG134" i="21" s="1"/>
  <c r="S134" i="21"/>
  <c r="BF134" i="21" s="1"/>
  <c r="R134" i="21"/>
  <c r="BE134" i="21" s="1"/>
  <c r="Q134" i="21"/>
  <c r="BD134" i="21" s="1"/>
  <c r="P134" i="21"/>
  <c r="BC134" i="21" s="1"/>
  <c r="O134" i="21"/>
  <c r="BB134" i="21" s="1"/>
  <c r="N134" i="21"/>
  <c r="M134" i="21"/>
  <c r="AZ134" i="21" s="1"/>
  <c r="L134" i="21"/>
  <c r="AY134" i="21" s="1"/>
  <c r="K134" i="21"/>
  <c r="AX134" i="21" s="1"/>
  <c r="J134" i="21"/>
  <c r="AW134" i="21" s="1"/>
  <c r="I134" i="21"/>
  <c r="H134" i="21"/>
  <c r="G134" i="21"/>
  <c r="F134" i="21"/>
  <c r="E134" i="21"/>
  <c r="AR134" i="21" s="1"/>
  <c r="D134" i="21"/>
  <c r="C134" i="12" s="1"/>
  <c r="C134" i="21"/>
  <c r="B134" i="12" s="1"/>
  <c r="B134" i="21"/>
  <c r="AE133" i="21"/>
  <c r="BR133" i="21" s="1"/>
  <c r="AD133" i="21"/>
  <c r="BQ133" i="21" s="1"/>
  <c r="AC133" i="21"/>
  <c r="BP133" i="21" s="1"/>
  <c r="AB133" i="21"/>
  <c r="BO133" i="21" s="1"/>
  <c r="AA133" i="21"/>
  <c r="BN133" i="21" s="1"/>
  <c r="Z133" i="21"/>
  <c r="BM133" i="21" s="1"/>
  <c r="Y133" i="21"/>
  <c r="BL133" i="21" s="1"/>
  <c r="X133" i="21"/>
  <c r="BK133" i="21" s="1"/>
  <c r="W133" i="21"/>
  <c r="BJ133" i="21" s="1"/>
  <c r="V133" i="21"/>
  <c r="BI133" i="21" s="1"/>
  <c r="U133" i="21"/>
  <c r="BH133" i="21" s="1"/>
  <c r="T133" i="21"/>
  <c r="BG133" i="21" s="1"/>
  <c r="S133" i="21"/>
  <c r="BF133" i="21" s="1"/>
  <c r="R133" i="21"/>
  <c r="BE133" i="21" s="1"/>
  <c r="Q133" i="21"/>
  <c r="BD133" i="21" s="1"/>
  <c r="P133" i="21"/>
  <c r="BC133" i="21" s="1"/>
  <c r="O133" i="21"/>
  <c r="BB133" i="21" s="1"/>
  <c r="N133" i="21"/>
  <c r="M133" i="21"/>
  <c r="AZ133" i="21" s="1"/>
  <c r="L133" i="21"/>
  <c r="AY133" i="21" s="1"/>
  <c r="K133" i="21"/>
  <c r="AX133" i="21" s="1"/>
  <c r="J133" i="21"/>
  <c r="AW133" i="21" s="1"/>
  <c r="I133" i="21"/>
  <c r="H133" i="21"/>
  <c r="G133" i="21"/>
  <c r="F133" i="21"/>
  <c r="E133" i="21"/>
  <c r="AR133" i="21" s="1"/>
  <c r="D133" i="21"/>
  <c r="C133" i="12" s="1"/>
  <c r="C133" i="21"/>
  <c r="B133" i="12" s="1"/>
  <c r="B133" i="21"/>
  <c r="AE132" i="21"/>
  <c r="BR132" i="21" s="1"/>
  <c r="AD132" i="21"/>
  <c r="BQ132" i="21" s="1"/>
  <c r="AC132" i="21"/>
  <c r="BP132" i="21" s="1"/>
  <c r="AB132" i="21"/>
  <c r="BO132" i="21" s="1"/>
  <c r="AA132" i="21"/>
  <c r="BN132" i="21" s="1"/>
  <c r="Z132" i="21"/>
  <c r="BM132" i="21" s="1"/>
  <c r="Y132" i="21"/>
  <c r="BL132" i="21" s="1"/>
  <c r="X132" i="21"/>
  <c r="BK132" i="21" s="1"/>
  <c r="W132" i="21"/>
  <c r="BJ132" i="21" s="1"/>
  <c r="V132" i="21"/>
  <c r="BI132" i="21" s="1"/>
  <c r="U132" i="21"/>
  <c r="BH132" i="21" s="1"/>
  <c r="T132" i="21"/>
  <c r="BG132" i="21" s="1"/>
  <c r="S132" i="21"/>
  <c r="BF132" i="21" s="1"/>
  <c r="R132" i="21"/>
  <c r="BE132" i="21" s="1"/>
  <c r="Q132" i="21"/>
  <c r="BD132" i="21" s="1"/>
  <c r="P132" i="21"/>
  <c r="BC132" i="21" s="1"/>
  <c r="O132" i="21"/>
  <c r="BB132" i="21" s="1"/>
  <c r="N132" i="21"/>
  <c r="M132" i="21"/>
  <c r="AZ132" i="21" s="1"/>
  <c r="L132" i="21"/>
  <c r="AY132" i="21" s="1"/>
  <c r="K132" i="21"/>
  <c r="AX132" i="21" s="1"/>
  <c r="J132" i="21"/>
  <c r="AW132" i="21" s="1"/>
  <c r="I132" i="21"/>
  <c r="H132" i="21"/>
  <c r="G132" i="21"/>
  <c r="F132" i="21"/>
  <c r="E132" i="21"/>
  <c r="AR132" i="21" s="1"/>
  <c r="D132" i="21"/>
  <c r="C132" i="12" s="1"/>
  <c r="C132" i="21"/>
  <c r="B132" i="12" s="1"/>
  <c r="B132" i="21"/>
  <c r="AE131" i="21"/>
  <c r="BR131" i="21" s="1"/>
  <c r="AD131" i="21"/>
  <c r="BQ131" i="21" s="1"/>
  <c r="AC131" i="21"/>
  <c r="BP131" i="21" s="1"/>
  <c r="AB131" i="21"/>
  <c r="BO131" i="21" s="1"/>
  <c r="AA131" i="21"/>
  <c r="BN131" i="21" s="1"/>
  <c r="Z131" i="21"/>
  <c r="BM131" i="21" s="1"/>
  <c r="Y131" i="21"/>
  <c r="BL131" i="21" s="1"/>
  <c r="X131" i="21"/>
  <c r="BK131" i="21" s="1"/>
  <c r="W131" i="21"/>
  <c r="BJ131" i="21" s="1"/>
  <c r="V131" i="21"/>
  <c r="BI131" i="21" s="1"/>
  <c r="U131" i="21"/>
  <c r="BH131" i="21" s="1"/>
  <c r="T131" i="21"/>
  <c r="BG131" i="21" s="1"/>
  <c r="S131" i="21"/>
  <c r="BF131" i="21" s="1"/>
  <c r="R131" i="21"/>
  <c r="BE131" i="21" s="1"/>
  <c r="Q131" i="21"/>
  <c r="BD131" i="21" s="1"/>
  <c r="P131" i="21"/>
  <c r="BC131" i="21" s="1"/>
  <c r="O131" i="21"/>
  <c r="BB131" i="21" s="1"/>
  <c r="N131" i="21"/>
  <c r="M131" i="21"/>
  <c r="AZ131" i="21" s="1"/>
  <c r="L131" i="21"/>
  <c r="AY131" i="21" s="1"/>
  <c r="K131" i="21"/>
  <c r="AX131" i="21" s="1"/>
  <c r="J131" i="21"/>
  <c r="AW131" i="21" s="1"/>
  <c r="I131" i="21"/>
  <c r="H131" i="21"/>
  <c r="G131" i="21"/>
  <c r="F131" i="21"/>
  <c r="E131" i="21"/>
  <c r="AR131" i="21" s="1"/>
  <c r="D131" i="21"/>
  <c r="C131" i="12" s="1"/>
  <c r="C131" i="21"/>
  <c r="B131" i="12" s="1"/>
  <c r="B131" i="21"/>
  <c r="AE130" i="21"/>
  <c r="BR130" i="21" s="1"/>
  <c r="AD130" i="21"/>
  <c r="BQ130" i="21" s="1"/>
  <c r="AC130" i="21"/>
  <c r="BP130" i="21" s="1"/>
  <c r="AB130" i="21"/>
  <c r="BO130" i="21" s="1"/>
  <c r="AA130" i="21"/>
  <c r="BN130" i="21" s="1"/>
  <c r="Z130" i="21"/>
  <c r="BM130" i="21" s="1"/>
  <c r="Y130" i="21"/>
  <c r="BL130" i="21" s="1"/>
  <c r="X130" i="21"/>
  <c r="BK130" i="21" s="1"/>
  <c r="W130" i="21"/>
  <c r="BJ130" i="21" s="1"/>
  <c r="V130" i="21"/>
  <c r="BI130" i="21" s="1"/>
  <c r="U130" i="21"/>
  <c r="BH130" i="21" s="1"/>
  <c r="T130" i="21"/>
  <c r="BG130" i="21" s="1"/>
  <c r="S130" i="21"/>
  <c r="BF130" i="21" s="1"/>
  <c r="R130" i="21"/>
  <c r="BE130" i="21" s="1"/>
  <c r="Q130" i="21"/>
  <c r="BD130" i="21" s="1"/>
  <c r="P130" i="21"/>
  <c r="BC130" i="21" s="1"/>
  <c r="O130" i="21"/>
  <c r="BB130" i="21" s="1"/>
  <c r="N130" i="21"/>
  <c r="M130" i="21"/>
  <c r="AZ130" i="21" s="1"/>
  <c r="L130" i="21"/>
  <c r="AY130" i="21" s="1"/>
  <c r="K130" i="21"/>
  <c r="AX130" i="21" s="1"/>
  <c r="J130" i="21"/>
  <c r="AW130" i="21" s="1"/>
  <c r="I130" i="21"/>
  <c r="H130" i="21"/>
  <c r="G130" i="21"/>
  <c r="F130" i="21"/>
  <c r="E130" i="21"/>
  <c r="AR130" i="21" s="1"/>
  <c r="D130" i="21"/>
  <c r="C130" i="12" s="1"/>
  <c r="C130" i="21"/>
  <c r="B130" i="12" s="1"/>
  <c r="B130" i="21"/>
  <c r="AE129" i="21"/>
  <c r="BR129" i="21" s="1"/>
  <c r="AD129" i="21"/>
  <c r="BQ129" i="21" s="1"/>
  <c r="AC129" i="21"/>
  <c r="BP129" i="21" s="1"/>
  <c r="AB129" i="21"/>
  <c r="BO129" i="21" s="1"/>
  <c r="AA129" i="21"/>
  <c r="BN129" i="21" s="1"/>
  <c r="Z129" i="21"/>
  <c r="BM129" i="21" s="1"/>
  <c r="Y129" i="21"/>
  <c r="BL129" i="21" s="1"/>
  <c r="X129" i="21"/>
  <c r="BK129" i="21" s="1"/>
  <c r="W129" i="21"/>
  <c r="BJ129" i="21" s="1"/>
  <c r="V129" i="21"/>
  <c r="BI129" i="21" s="1"/>
  <c r="U129" i="21"/>
  <c r="BH129" i="21" s="1"/>
  <c r="T129" i="21"/>
  <c r="BG129" i="21" s="1"/>
  <c r="S129" i="21"/>
  <c r="BF129" i="21" s="1"/>
  <c r="R129" i="21"/>
  <c r="BE129" i="21" s="1"/>
  <c r="Q129" i="21"/>
  <c r="BD129" i="21" s="1"/>
  <c r="P129" i="21"/>
  <c r="BC129" i="21" s="1"/>
  <c r="O129" i="21"/>
  <c r="BB129" i="21" s="1"/>
  <c r="N129" i="21"/>
  <c r="M129" i="21"/>
  <c r="AZ129" i="21" s="1"/>
  <c r="L129" i="21"/>
  <c r="AY129" i="21" s="1"/>
  <c r="K129" i="21"/>
  <c r="AX129" i="21" s="1"/>
  <c r="J129" i="21"/>
  <c r="AW129" i="21" s="1"/>
  <c r="I129" i="21"/>
  <c r="H129" i="21"/>
  <c r="G129" i="21"/>
  <c r="F129" i="21"/>
  <c r="E129" i="21"/>
  <c r="AR129" i="21" s="1"/>
  <c r="D129" i="21"/>
  <c r="C129" i="12" s="1"/>
  <c r="C129" i="21"/>
  <c r="B129" i="12" s="1"/>
  <c r="B129" i="21"/>
  <c r="AE128" i="21"/>
  <c r="BR128" i="21" s="1"/>
  <c r="AD128" i="21"/>
  <c r="BQ128" i="21" s="1"/>
  <c r="AC128" i="21"/>
  <c r="BP128" i="21" s="1"/>
  <c r="AB128" i="21"/>
  <c r="BO128" i="21" s="1"/>
  <c r="AA128" i="21"/>
  <c r="BN128" i="21" s="1"/>
  <c r="Z128" i="21"/>
  <c r="BM128" i="21" s="1"/>
  <c r="Y128" i="21"/>
  <c r="BL128" i="21" s="1"/>
  <c r="X128" i="21"/>
  <c r="BK128" i="21" s="1"/>
  <c r="W128" i="21"/>
  <c r="BJ128" i="21" s="1"/>
  <c r="V128" i="21"/>
  <c r="BI128" i="21" s="1"/>
  <c r="U128" i="21"/>
  <c r="BH128" i="21" s="1"/>
  <c r="T128" i="21"/>
  <c r="BG128" i="21" s="1"/>
  <c r="S128" i="21"/>
  <c r="BF128" i="21" s="1"/>
  <c r="R128" i="21"/>
  <c r="BE128" i="21" s="1"/>
  <c r="Q128" i="21"/>
  <c r="BD128" i="21" s="1"/>
  <c r="P128" i="21"/>
  <c r="BC128" i="21" s="1"/>
  <c r="O128" i="21"/>
  <c r="BB128" i="21" s="1"/>
  <c r="N128" i="21"/>
  <c r="M128" i="21"/>
  <c r="AZ128" i="21" s="1"/>
  <c r="L128" i="21"/>
  <c r="AY128" i="21" s="1"/>
  <c r="K128" i="21"/>
  <c r="AX128" i="21" s="1"/>
  <c r="J128" i="21"/>
  <c r="AW128" i="21" s="1"/>
  <c r="I128" i="21"/>
  <c r="H128" i="21"/>
  <c r="G128" i="21"/>
  <c r="F128" i="21"/>
  <c r="E128" i="21"/>
  <c r="AR128" i="21" s="1"/>
  <c r="D128" i="21"/>
  <c r="C128" i="12" s="1"/>
  <c r="C128" i="21"/>
  <c r="B128" i="12" s="1"/>
  <c r="B128" i="21"/>
  <c r="AE127" i="21"/>
  <c r="BR127" i="21" s="1"/>
  <c r="AD127" i="21"/>
  <c r="BQ127" i="21" s="1"/>
  <c r="AC127" i="21"/>
  <c r="BP127" i="21" s="1"/>
  <c r="AB127" i="21"/>
  <c r="BO127" i="21" s="1"/>
  <c r="AA127" i="21"/>
  <c r="BN127" i="21" s="1"/>
  <c r="Z127" i="21"/>
  <c r="BM127" i="21" s="1"/>
  <c r="Y127" i="21"/>
  <c r="BL127" i="21" s="1"/>
  <c r="X127" i="21"/>
  <c r="BK127" i="21" s="1"/>
  <c r="W127" i="21"/>
  <c r="BJ127" i="21" s="1"/>
  <c r="V127" i="21"/>
  <c r="BI127" i="21" s="1"/>
  <c r="U127" i="21"/>
  <c r="BH127" i="21" s="1"/>
  <c r="T127" i="21"/>
  <c r="BG127" i="21" s="1"/>
  <c r="S127" i="21"/>
  <c r="BF127" i="21" s="1"/>
  <c r="R127" i="21"/>
  <c r="BE127" i="21" s="1"/>
  <c r="Q127" i="21"/>
  <c r="BD127" i="21" s="1"/>
  <c r="P127" i="21"/>
  <c r="BC127" i="21" s="1"/>
  <c r="O127" i="21"/>
  <c r="BB127" i="21" s="1"/>
  <c r="N127" i="21"/>
  <c r="M127" i="21"/>
  <c r="AZ127" i="21" s="1"/>
  <c r="L127" i="21"/>
  <c r="AY127" i="21" s="1"/>
  <c r="K127" i="21"/>
  <c r="AX127" i="21" s="1"/>
  <c r="J127" i="21"/>
  <c r="AW127" i="21" s="1"/>
  <c r="I127" i="21"/>
  <c r="H127" i="21"/>
  <c r="G127" i="21"/>
  <c r="F127" i="21"/>
  <c r="E127" i="21"/>
  <c r="AR127" i="21" s="1"/>
  <c r="D127" i="21"/>
  <c r="C127" i="12" s="1"/>
  <c r="C127" i="21"/>
  <c r="B127" i="12" s="1"/>
  <c r="B127" i="21"/>
  <c r="AE126" i="21"/>
  <c r="BR126" i="21" s="1"/>
  <c r="AD126" i="21"/>
  <c r="BQ126" i="21" s="1"/>
  <c r="AC126" i="21"/>
  <c r="BP126" i="21" s="1"/>
  <c r="AB126" i="21"/>
  <c r="BO126" i="21" s="1"/>
  <c r="AA126" i="21"/>
  <c r="BN126" i="21" s="1"/>
  <c r="Z126" i="21"/>
  <c r="BM126" i="21" s="1"/>
  <c r="Y126" i="21"/>
  <c r="BL126" i="21" s="1"/>
  <c r="X126" i="21"/>
  <c r="BK126" i="21" s="1"/>
  <c r="W126" i="21"/>
  <c r="BJ126" i="21" s="1"/>
  <c r="V126" i="21"/>
  <c r="BI126" i="21" s="1"/>
  <c r="U126" i="21"/>
  <c r="BH126" i="21" s="1"/>
  <c r="T126" i="21"/>
  <c r="BG126" i="21" s="1"/>
  <c r="S126" i="21"/>
  <c r="BF126" i="21" s="1"/>
  <c r="R126" i="21"/>
  <c r="BE126" i="21" s="1"/>
  <c r="Q126" i="21"/>
  <c r="BD126" i="21" s="1"/>
  <c r="P126" i="21"/>
  <c r="BC126" i="21" s="1"/>
  <c r="O126" i="21"/>
  <c r="BB126" i="21" s="1"/>
  <c r="N126" i="21"/>
  <c r="M126" i="21"/>
  <c r="AZ126" i="21" s="1"/>
  <c r="L126" i="21"/>
  <c r="AY126" i="21" s="1"/>
  <c r="K126" i="21"/>
  <c r="AX126" i="21" s="1"/>
  <c r="J126" i="21"/>
  <c r="AW126" i="21" s="1"/>
  <c r="I126" i="21"/>
  <c r="H126" i="21"/>
  <c r="G126" i="21"/>
  <c r="F126" i="21"/>
  <c r="E126" i="21"/>
  <c r="AR126" i="21" s="1"/>
  <c r="D126" i="21"/>
  <c r="C126" i="12" s="1"/>
  <c r="C126" i="21"/>
  <c r="B126" i="12" s="1"/>
  <c r="B126" i="21"/>
  <c r="AE125" i="21"/>
  <c r="BR125" i="21" s="1"/>
  <c r="AD125" i="21"/>
  <c r="BQ125" i="21" s="1"/>
  <c r="AC125" i="21"/>
  <c r="BP125" i="21" s="1"/>
  <c r="AB125" i="21"/>
  <c r="BO125" i="21" s="1"/>
  <c r="AA125" i="21"/>
  <c r="BN125" i="21" s="1"/>
  <c r="Z125" i="21"/>
  <c r="BM125" i="21" s="1"/>
  <c r="Y125" i="21"/>
  <c r="BL125" i="21" s="1"/>
  <c r="X125" i="21"/>
  <c r="BK125" i="21" s="1"/>
  <c r="W125" i="21"/>
  <c r="BJ125" i="21" s="1"/>
  <c r="V125" i="21"/>
  <c r="BI125" i="21" s="1"/>
  <c r="U125" i="21"/>
  <c r="BH125" i="21" s="1"/>
  <c r="T125" i="21"/>
  <c r="BG125" i="21" s="1"/>
  <c r="S125" i="21"/>
  <c r="BF125" i="21" s="1"/>
  <c r="R125" i="21"/>
  <c r="BE125" i="21" s="1"/>
  <c r="Q125" i="21"/>
  <c r="BD125" i="21" s="1"/>
  <c r="P125" i="21"/>
  <c r="BC125" i="21" s="1"/>
  <c r="O125" i="21"/>
  <c r="BB125" i="21" s="1"/>
  <c r="N125" i="21"/>
  <c r="M125" i="21"/>
  <c r="AZ125" i="21" s="1"/>
  <c r="L125" i="21"/>
  <c r="AY125" i="21" s="1"/>
  <c r="K125" i="21"/>
  <c r="AX125" i="21" s="1"/>
  <c r="J125" i="21"/>
  <c r="AW125" i="21" s="1"/>
  <c r="I125" i="21"/>
  <c r="H125" i="21"/>
  <c r="G125" i="21"/>
  <c r="F125" i="21"/>
  <c r="E125" i="21"/>
  <c r="AR125" i="21" s="1"/>
  <c r="D125" i="21"/>
  <c r="C125" i="12" s="1"/>
  <c r="C125" i="21"/>
  <c r="B125" i="12" s="1"/>
  <c r="B125" i="21"/>
  <c r="AE124" i="21"/>
  <c r="BR124" i="21" s="1"/>
  <c r="AD124" i="21"/>
  <c r="BQ124" i="21" s="1"/>
  <c r="AC124" i="21"/>
  <c r="BP124" i="21" s="1"/>
  <c r="AB124" i="21"/>
  <c r="BO124" i="21" s="1"/>
  <c r="AA124" i="21"/>
  <c r="BN124" i="21" s="1"/>
  <c r="Z124" i="21"/>
  <c r="BM124" i="21" s="1"/>
  <c r="Y124" i="21"/>
  <c r="BL124" i="21" s="1"/>
  <c r="X124" i="21"/>
  <c r="BK124" i="21" s="1"/>
  <c r="W124" i="21"/>
  <c r="BJ124" i="21" s="1"/>
  <c r="V124" i="21"/>
  <c r="BI124" i="21" s="1"/>
  <c r="U124" i="21"/>
  <c r="BH124" i="21" s="1"/>
  <c r="T124" i="21"/>
  <c r="BG124" i="21" s="1"/>
  <c r="S124" i="21"/>
  <c r="BF124" i="21" s="1"/>
  <c r="R124" i="21"/>
  <c r="BE124" i="21" s="1"/>
  <c r="Q124" i="21"/>
  <c r="BD124" i="21" s="1"/>
  <c r="P124" i="21"/>
  <c r="BC124" i="21" s="1"/>
  <c r="O124" i="21"/>
  <c r="BB124" i="21" s="1"/>
  <c r="N124" i="21"/>
  <c r="M124" i="21"/>
  <c r="AZ124" i="21" s="1"/>
  <c r="L124" i="21"/>
  <c r="AY124" i="21" s="1"/>
  <c r="K124" i="21"/>
  <c r="AX124" i="21" s="1"/>
  <c r="J124" i="21"/>
  <c r="AW124" i="21" s="1"/>
  <c r="I124" i="21"/>
  <c r="H124" i="21"/>
  <c r="G124" i="21"/>
  <c r="F124" i="21"/>
  <c r="E124" i="21"/>
  <c r="AR124" i="21" s="1"/>
  <c r="D124" i="21"/>
  <c r="C124" i="12" s="1"/>
  <c r="C124" i="21"/>
  <c r="B124" i="12" s="1"/>
  <c r="B124" i="21"/>
  <c r="AE123" i="21"/>
  <c r="BR123" i="21" s="1"/>
  <c r="AD123" i="21"/>
  <c r="BQ123" i="21" s="1"/>
  <c r="AC123" i="21"/>
  <c r="BP123" i="21" s="1"/>
  <c r="AB123" i="21"/>
  <c r="BO123" i="21" s="1"/>
  <c r="AA123" i="21"/>
  <c r="BN123" i="21" s="1"/>
  <c r="Z123" i="21"/>
  <c r="BM123" i="21" s="1"/>
  <c r="Y123" i="21"/>
  <c r="BL123" i="21" s="1"/>
  <c r="X123" i="21"/>
  <c r="BK123" i="21" s="1"/>
  <c r="W123" i="21"/>
  <c r="BJ123" i="21" s="1"/>
  <c r="V123" i="21"/>
  <c r="BI123" i="21" s="1"/>
  <c r="U123" i="21"/>
  <c r="BH123" i="21" s="1"/>
  <c r="T123" i="21"/>
  <c r="BG123" i="21" s="1"/>
  <c r="S123" i="21"/>
  <c r="BF123" i="21" s="1"/>
  <c r="R123" i="21"/>
  <c r="BE123" i="21" s="1"/>
  <c r="Q123" i="21"/>
  <c r="BD123" i="21" s="1"/>
  <c r="P123" i="21"/>
  <c r="BC123" i="21" s="1"/>
  <c r="O123" i="21"/>
  <c r="BB123" i="21" s="1"/>
  <c r="N123" i="21"/>
  <c r="M123" i="21"/>
  <c r="AZ123" i="21" s="1"/>
  <c r="L123" i="21"/>
  <c r="AY123" i="21" s="1"/>
  <c r="K123" i="21"/>
  <c r="AX123" i="21" s="1"/>
  <c r="J123" i="21"/>
  <c r="AW123" i="21" s="1"/>
  <c r="I123" i="21"/>
  <c r="H123" i="21"/>
  <c r="G123" i="21"/>
  <c r="F123" i="21"/>
  <c r="E123" i="21"/>
  <c r="AR123" i="21" s="1"/>
  <c r="D123" i="21"/>
  <c r="C123" i="12" s="1"/>
  <c r="C123" i="21"/>
  <c r="B123" i="12" s="1"/>
  <c r="B123" i="21"/>
  <c r="AE122" i="21"/>
  <c r="BR122" i="21" s="1"/>
  <c r="AD122" i="21"/>
  <c r="BQ122" i="21" s="1"/>
  <c r="AC122" i="21"/>
  <c r="BP122" i="21" s="1"/>
  <c r="AB122" i="21"/>
  <c r="BO122" i="21" s="1"/>
  <c r="AA122" i="21"/>
  <c r="BN122" i="21" s="1"/>
  <c r="Z122" i="21"/>
  <c r="BM122" i="21" s="1"/>
  <c r="Y122" i="21"/>
  <c r="BL122" i="21" s="1"/>
  <c r="X122" i="21"/>
  <c r="BK122" i="21" s="1"/>
  <c r="W122" i="21"/>
  <c r="BJ122" i="21" s="1"/>
  <c r="V122" i="21"/>
  <c r="BI122" i="21" s="1"/>
  <c r="U122" i="21"/>
  <c r="BH122" i="21" s="1"/>
  <c r="T122" i="21"/>
  <c r="BG122" i="21" s="1"/>
  <c r="S122" i="21"/>
  <c r="BF122" i="21" s="1"/>
  <c r="R122" i="21"/>
  <c r="BE122" i="21" s="1"/>
  <c r="Q122" i="21"/>
  <c r="BD122" i="21" s="1"/>
  <c r="P122" i="21"/>
  <c r="BC122" i="21" s="1"/>
  <c r="O122" i="21"/>
  <c r="BB122" i="21" s="1"/>
  <c r="N122" i="21"/>
  <c r="BA122" i="21" s="1"/>
  <c r="M122" i="21"/>
  <c r="AZ122" i="21" s="1"/>
  <c r="L122" i="21"/>
  <c r="AY122" i="21" s="1"/>
  <c r="K122" i="21"/>
  <c r="AX122" i="21" s="1"/>
  <c r="J122" i="21"/>
  <c r="AW122" i="21" s="1"/>
  <c r="I122" i="21"/>
  <c r="H122" i="21"/>
  <c r="G122" i="21"/>
  <c r="F122" i="21"/>
  <c r="E122" i="21"/>
  <c r="AR122" i="21" s="1"/>
  <c r="D122" i="21"/>
  <c r="C122" i="12" s="1"/>
  <c r="C122" i="21"/>
  <c r="B122" i="12" s="1"/>
  <c r="B122" i="21"/>
  <c r="AE121" i="21"/>
  <c r="BR121" i="21" s="1"/>
  <c r="AD121" i="21"/>
  <c r="BQ121" i="21" s="1"/>
  <c r="AC121" i="21"/>
  <c r="BP121" i="21" s="1"/>
  <c r="AB121" i="21"/>
  <c r="BO121" i="21" s="1"/>
  <c r="AA121" i="21"/>
  <c r="BN121" i="21" s="1"/>
  <c r="Z121" i="21"/>
  <c r="BM121" i="21" s="1"/>
  <c r="Y121" i="21"/>
  <c r="BL121" i="21" s="1"/>
  <c r="X121" i="21"/>
  <c r="BK121" i="21" s="1"/>
  <c r="W121" i="21"/>
  <c r="BJ121" i="21" s="1"/>
  <c r="V121" i="21"/>
  <c r="BI121" i="21" s="1"/>
  <c r="U121" i="21"/>
  <c r="BH121" i="21" s="1"/>
  <c r="T121" i="21"/>
  <c r="BG121" i="21" s="1"/>
  <c r="S121" i="21"/>
  <c r="BF121" i="21" s="1"/>
  <c r="R121" i="21"/>
  <c r="BE121" i="21" s="1"/>
  <c r="Q121" i="21"/>
  <c r="BD121" i="21" s="1"/>
  <c r="P121" i="21"/>
  <c r="BC121" i="21" s="1"/>
  <c r="O121" i="21"/>
  <c r="BB121" i="21" s="1"/>
  <c r="N121" i="21"/>
  <c r="M121" i="21"/>
  <c r="AZ121" i="21" s="1"/>
  <c r="L121" i="21"/>
  <c r="AY121" i="21" s="1"/>
  <c r="K121" i="21"/>
  <c r="AX121" i="21" s="1"/>
  <c r="J121" i="21"/>
  <c r="AW121" i="21" s="1"/>
  <c r="I121" i="21"/>
  <c r="H121" i="21"/>
  <c r="G121" i="21"/>
  <c r="F121" i="21"/>
  <c r="E121" i="21"/>
  <c r="AR121" i="21" s="1"/>
  <c r="D121" i="21"/>
  <c r="C121" i="12" s="1"/>
  <c r="C121" i="21"/>
  <c r="B121" i="12" s="1"/>
  <c r="B121" i="21"/>
  <c r="AE120" i="21"/>
  <c r="BR120" i="21" s="1"/>
  <c r="AD120" i="21"/>
  <c r="BQ120" i="21" s="1"/>
  <c r="AC120" i="21"/>
  <c r="BP120" i="21" s="1"/>
  <c r="AB120" i="21"/>
  <c r="BO120" i="21" s="1"/>
  <c r="AA120" i="21"/>
  <c r="BN120" i="21" s="1"/>
  <c r="Z120" i="21"/>
  <c r="BM120" i="21" s="1"/>
  <c r="Y120" i="21"/>
  <c r="BL120" i="21" s="1"/>
  <c r="X120" i="21"/>
  <c r="BK120" i="21" s="1"/>
  <c r="W120" i="21"/>
  <c r="BJ120" i="21" s="1"/>
  <c r="V120" i="21"/>
  <c r="BI120" i="21" s="1"/>
  <c r="U120" i="21"/>
  <c r="BH120" i="21" s="1"/>
  <c r="T120" i="21"/>
  <c r="BG120" i="21" s="1"/>
  <c r="S120" i="21"/>
  <c r="BF120" i="21" s="1"/>
  <c r="R120" i="21"/>
  <c r="BE120" i="21" s="1"/>
  <c r="Q120" i="21"/>
  <c r="BD120" i="21" s="1"/>
  <c r="P120" i="21"/>
  <c r="BC120" i="21" s="1"/>
  <c r="O120" i="21"/>
  <c r="BB120" i="21" s="1"/>
  <c r="N120" i="21"/>
  <c r="M120" i="21"/>
  <c r="AZ120" i="21" s="1"/>
  <c r="L120" i="21"/>
  <c r="AY120" i="21" s="1"/>
  <c r="K120" i="21"/>
  <c r="AX120" i="21" s="1"/>
  <c r="J120" i="21"/>
  <c r="AW120" i="21" s="1"/>
  <c r="I120" i="21"/>
  <c r="H120" i="21"/>
  <c r="G120" i="21"/>
  <c r="F120" i="21"/>
  <c r="E120" i="21"/>
  <c r="AR120" i="21" s="1"/>
  <c r="D120" i="21"/>
  <c r="C120" i="12" s="1"/>
  <c r="C120" i="21"/>
  <c r="B120" i="12" s="1"/>
  <c r="B120" i="21"/>
  <c r="AE119" i="21"/>
  <c r="BR119" i="21" s="1"/>
  <c r="AD119" i="21"/>
  <c r="BQ119" i="21" s="1"/>
  <c r="AC119" i="21"/>
  <c r="BP119" i="21" s="1"/>
  <c r="AB119" i="21"/>
  <c r="BO119" i="21" s="1"/>
  <c r="AA119" i="21"/>
  <c r="BN119" i="21" s="1"/>
  <c r="Z119" i="21"/>
  <c r="BM119" i="21" s="1"/>
  <c r="Y119" i="21"/>
  <c r="BL119" i="21" s="1"/>
  <c r="X119" i="21"/>
  <c r="BK119" i="21" s="1"/>
  <c r="W119" i="21"/>
  <c r="BJ119" i="21" s="1"/>
  <c r="V119" i="21"/>
  <c r="BI119" i="21" s="1"/>
  <c r="U119" i="21"/>
  <c r="BH119" i="21" s="1"/>
  <c r="T119" i="21"/>
  <c r="BG119" i="21" s="1"/>
  <c r="S119" i="21"/>
  <c r="BF119" i="21" s="1"/>
  <c r="R119" i="21"/>
  <c r="BE119" i="21" s="1"/>
  <c r="Q119" i="21"/>
  <c r="BD119" i="21" s="1"/>
  <c r="P119" i="21"/>
  <c r="BC119" i="21" s="1"/>
  <c r="O119" i="21"/>
  <c r="BB119" i="21" s="1"/>
  <c r="N119" i="21"/>
  <c r="M119" i="21"/>
  <c r="AZ119" i="21" s="1"/>
  <c r="L119" i="21"/>
  <c r="AY119" i="21" s="1"/>
  <c r="K119" i="21"/>
  <c r="AX119" i="21" s="1"/>
  <c r="J119" i="21"/>
  <c r="AW119" i="21" s="1"/>
  <c r="I119" i="21"/>
  <c r="H119" i="21"/>
  <c r="G119" i="21"/>
  <c r="F119" i="21"/>
  <c r="E119" i="21"/>
  <c r="AR119" i="21" s="1"/>
  <c r="D119" i="21"/>
  <c r="C119" i="12" s="1"/>
  <c r="C119" i="21"/>
  <c r="B119" i="12" s="1"/>
  <c r="B119" i="21"/>
  <c r="AE118" i="21"/>
  <c r="BR118" i="21" s="1"/>
  <c r="AD118" i="21"/>
  <c r="BQ118" i="21" s="1"/>
  <c r="AC118" i="21"/>
  <c r="BP118" i="21" s="1"/>
  <c r="AB118" i="21"/>
  <c r="BO118" i="21" s="1"/>
  <c r="AA118" i="21"/>
  <c r="BN118" i="21" s="1"/>
  <c r="Z118" i="21"/>
  <c r="BM118" i="21" s="1"/>
  <c r="Y118" i="21"/>
  <c r="BL118" i="21" s="1"/>
  <c r="X118" i="21"/>
  <c r="BK118" i="21" s="1"/>
  <c r="W118" i="21"/>
  <c r="BJ118" i="21" s="1"/>
  <c r="V118" i="21"/>
  <c r="BI118" i="21" s="1"/>
  <c r="U118" i="21"/>
  <c r="BH118" i="21" s="1"/>
  <c r="T118" i="21"/>
  <c r="BG118" i="21" s="1"/>
  <c r="S118" i="21"/>
  <c r="BF118" i="21" s="1"/>
  <c r="R118" i="21"/>
  <c r="BE118" i="21" s="1"/>
  <c r="Q118" i="21"/>
  <c r="BD118" i="21" s="1"/>
  <c r="P118" i="21"/>
  <c r="BC118" i="21" s="1"/>
  <c r="O118" i="21"/>
  <c r="BB118" i="21" s="1"/>
  <c r="N118" i="21"/>
  <c r="M118" i="21"/>
  <c r="AZ118" i="21" s="1"/>
  <c r="L118" i="21"/>
  <c r="AY118" i="21" s="1"/>
  <c r="K118" i="21"/>
  <c r="AX118" i="21" s="1"/>
  <c r="J118" i="21"/>
  <c r="AW118" i="21" s="1"/>
  <c r="I118" i="21"/>
  <c r="H118" i="21"/>
  <c r="G118" i="21"/>
  <c r="F118" i="21"/>
  <c r="E118" i="21"/>
  <c r="AR118" i="21" s="1"/>
  <c r="D118" i="21"/>
  <c r="C118" i="12" s="1"/>
  <c r="C118" i="21"/>
  <c r="B118" i="12" s="1"/>
  <c r="B118" i="21"/>
  <c r="AE117" i="21"/>
  <c r="BR117" i="21" s="1"/>
  <c r="AD117" i="21"/>
  <c r="BQ117" i="21" s="1"/>
  <c r="AC117" i="21"/>
  <c r="BP117" i="21" s="1"/>
  <c r="AB117" i="21"/>
  <c r="BO117" i="21" s="1"/>
  <c r="AA117" i="21"/>
  <c r="BN117" i="21" s="1"/>
  <c r="Z117" i="21"/>
  <c r="BM117" i="21" s="1"/>
  <c r="Y117" i="21"/>
  <c r="BL117" i="21" s="1"/>
  <c r="X117" i="21"/>
  <c r="BK117" i="21" s="1"/>
  <c r="W117" i="21"/>
  <c r="BJ117" i="21" s="1"/>
  <c r="V117" i="21"/>
  <c r="BI117" i="21" s="1"/>
  <c r="U117" i="21"/>
  <c r="BH117" i="21" s="1"/>
  <c r="T117" i="21"/>
  <c r="BG117" i="21" s="1"/>
  <c r="S117" i="21"/>
  <c r="BF117" i="21" s="1"/>
  <c r="R117" i="21"/>
  <c r="BE117" i="21" s="1"/>
  <c r="Q117" i="21"/>
  <c r="BD117" i="21" s="1"/>
  <c r="P117" i="21"/>
  <c r="BC117" i="21" s="1"/>
  <c r="O117" i="21"/>
  <c r="BB117" i="21" s="1"/>
  <c r="N117" i="21"/>
  <c r="M117" i="21"/>
  <c r="AZ117" i="21" s="1"/>
  <c r="L117" i="21"/>
  <c r="AY117" i="21" s="1"/>
  <c r="K117" i="21"/>
  <c r="AX117" i="21" s="1"/>
  <c r="J117" i="21"/>
  <c r="AW117" i="21" s="1"/>
  <c r="I117" i="21"/>
  <c r="H117" i="21"/>
  <c r="G117" i="21"/>
  <c r="F117" i="21"/>
  <c r="E117" i="21"/>
  <c r="AR117" i="21" s="1"/>
  <c r="D117" i="21"/>
  <c r="C117" i="12" s="1"/>
  <c r="C117" i="21"/>
  <c r="B117" i="12" s="1"/>
  <c r="B117" i="21"/>
  <c r="AE116" i="21"/>
  <c r="BR116" i="21" s="1"/>
  <c r="AD116" i="21"/>
  <c r="BQ116" i="21" s="1"/>
  <c r="AC116" i="21"/>
  <c r="BP116" i="21" s="1"/>
  <c r="AB116" i="21"/>
  <c r="BO116" i="21" s="1"/>
  <c r="AA116" i="21"/>
  <c r="BN116" i="21" s="1"/>
  <c r="Z116" i="21"/>
  <c r="BM116" i="21" s="1"/>
  <c r="Y116" i="21"/>
  <c r="BL116" i="21" s="1"/>
  <c r="X116" i="21"/>
  <c r="BK116" i="21" s="1"/>
  <c r="W116" i="21"/>
  <c r="BJ116" i="21" s="1"/>
  <c r="V116" i="21"/>
  <c r="BI116" i="21" s="1"/>
  <c r="U116" i="21"/>
  <c r="BH116" i="21" s="1"/>
  <c r="T116" i="21"/>
  <c r="BG116" i="21" s="1"/>
  <c r="S116" i="21"/>
  <c r="BF116" i="21" s="1"/>
  <c r="R116" i="21"/>
  <c r="BE116" i="21" s="1"/>
  <c r="Q116" i="21"/>
  <c r="BD116" i="21" s="1"/>
  <c r="P116" i="21"/>
  <c r="BC116" i="21" s="1"/>
  <c r="O116" i="21"/>
  <c r="BB116" i="21" s="1"/>
  <c r="N116" i="21"/>
  <c r="M116" i="21"/>
  <c r="AZ116" i="21" s="1"/>
  <c r="L116" i="21"/>
  <c r="AY116" i="21" s="1"/>
  <c r="K116" i="21"/>
  <c r="AX116" i="21" s="1"/>
  <c r="J116" i="21"/>
  <c r="AW116" i="21" s="1"/>
  <c r="I116" i="21"/>
  <c r="H116" i="21"/>
  <c r="G116" i="21"/>
  <c r="F116" i="21"/>
  <c r="E116" i="21"/>
  <c r="AR116" i="21" s="1"/>
  <c r="D116" i="21"/>
  <c r="C116" i="12" s="1"/>
  <c r="C116" i="21"/>
  <c r="B116" i="12" s="1"/>
  <c r="B116" i="21"/>
  <c r="AE115" i="21"/>
  <c r="BR115" i="21" s="1"/>
  <c r="AD115" i="21"/>
  <c r="BQ115" i="21" s="1"/>
  <c r="AC115" i="21"/>
  <c r="BP115" i="21" s="1"/>
  <c r="AB115" i="21"/>
  <c r="BO115" i="21" s="1"/>
  <c r="AA115" i="21"/>
  <c r="BN115" i="21" s="1"/>
  <c r="Z115" i="21"/>
  <c r="BM115" i="21" s="1"/>
  <c r="Y115" i="21"/>
  <c r="BL115" i="21" s="1"/>
  <c r="X115" i="21"/>
  <c r="BK115" i="21" s="1"/>
  <c r="W115" i="21"/>
  <c r="BJ115" i="21" s="1"/>
  <c r="V115" i="21"/>
  <c r="BI115" i="21" s="1"/>
  <c r="U115" i="21"/>
  <c r="BH115" i="21" s="1"/>
  <c r="T115" i="21"/>
  <c r="BG115" i="21" s="1"/>
  <c r="S115" i="21"/>
  <c r="BF115" i="21" s="1"/>
  <c r="R115" i="21"/>
  <c r="BE115" i="21" s="1"/>
  <c r="Q115" i="21"/>
  <c r="BD115" i="21" s="1"/>
  <c r="P115" i="21"/>
  <c r="BC115" i="21" s="1"/>
  <c r="O115" i="21"/>
  <c r="BB115" i="21" s="1"/>
  <c r="N115" i="21"/>
  <c r="M115" i="21"/>
  <c r="AZ115" i="21" s="1"/>
  <c r="L115" i="21"/>
  <c r="AY115" i="21" s="1"/>
  <c r="K115" i="21"/>
  <c r="AX115" i="21" s="1"/>
  <c r="J115" i="21"/>
  <c r="AW115" i="21" s="1"/>
  <c r="I115" i="21"/>
  <c r="H115" i="21"/>
  <c r="G115" i="21"/>
  <c r="F115" i="21"/>
  <c r="E115" i="21"/>
  <c r="AR115" i="21" s="1"/>
  <c r="D115" i="21"/>
  <c r="C115" i="12" s="1"/>
  <c r="C115" i="21"/>
  <c r="B115" i="12" s="1"/>
  <c r="B115" i="21"/>
  <c r="AE114" i="21"/>
  <c r="BR114" i="21" s="1"/>
  <c r="AD114" i="21"/>
  <c r="BQ114" i="21" s="1"/>
  <c r="AC114" i="21"/>
  <c r="BP114" i="21" s="1"/>
  <c r="AB114" i="21"/>
  <c r="BO114" i="21" s="1"/>
  <c r="AA114" i="21"/>
  <c r="BN114" i="21" s="1"/>
  <c r="Z114" i="21"/>
  <c r="BM114" i="21" s="1"/>
  <c r="Y114" i="21"/>
  <c r="BL114" i="21" s="1"/>
  <c r="X114" i="21"/>
  <c r="BK114" i="21" s="1"/>
  <c r="W114" i="21"/>
  <c r="BJ114" i="21" s="1"/>
  <c r="V114" i="21"/>
  <c r="BI114" i="21" s="1"/>
  <c r="U114" i="21"/>
  <c r="BH114" i="21" s="1"/>
  <c r="T114" i="21"/>
  <c r="BG114" i="21" s="1"/>
  <c r="S114" i="21"/>
  <c r="BF114" i="21" s="1"/>
  <c r="R114" i="21"/>
  <c r="BE114" i="21" s="1"/>
  <c r="Q114" i="21"/>
  <c r="BD114" i="21" s="1"/>
  <c r="P114" i="21"/>
  <c r="BC114" i="21" s="1"/>
  <c r="O114" i="21"/>
  <c r="BB114" i="21" s="1"/>
  <c r="N114" i="21"/>
  <c r="M114" i="21"/>
  <c r="AZ114" i="21" s="1"/>
  <c r="L114" i="21"/>
  <c r="AY114" i="21" s="1"/>
  <c r="K114" i="21"/>
  <c r="AX114" i="21" s="1"/>
  <c r="J114" i="21"/>
  <c r="AW114" i="21" s="1"/>
  <c r="I114" i="21"/>
  <c r="H114" i="21"/>
  <c r="G114" i="21"/>
  <c r="F114" i="21"/>
  <c r="E114" i="21"/>
  <c r="AR114" i="21" s="1"/>
  <c r="D114" i="21"/>
  <c r="C114" i="12" s="1"/>
  <c r="C114" i="21"/>
  <c r="B114" i="12" s="1"/>
  <c r="B114" i="21"/>
  <c r="AE113" i="21"/>
  <c r="BR113" i="21" s="1"/>
  <c r="AD113" i="21"/>
  <c r="BQ113" i="21" s="1"/>
  <c r="AC113" i="21"/>
  <c r="BP113" i="21" s="1"/>
  <c r="AB113" i="21"/>
  <c r="BO113" i="21" s="1"/>
  <c r="AA113" i="21"/>
  <c r="BN113" i="21" s="1"/>
  <c r="Z113" i="21"/>
  <c r="BM113" i="21" s="1"/>
  <c r="Y113" i="21"/>
  <c r="BL113" i="21" s="1"/>
  <c r="X113" i="21"/>
  <c r="BK113" i="21" s="1"/>
  <c r="W113" i="21"/>
  <c r="BJ113" i="21" s="1"/>
  <c r="V113" i="21"/>
  <c r="BI113" i="21" s="1"/>
  <c r="U113" i="21"/>
  <c r="BH113" i="21" s="1"/>
  <c r="T113" i="21"/>
  <c r="BG113" i="21" s="1"/>
  <c r="S113" i="21"/>
  <c r="BF113" i="21" s="1"/>
  <c r="R113" i="21"/>
  <c r="BE113" i="21" s="1"/>
  <c r="Q113" i="21"/>
  <c r="BD113" i="21" s="1"/>
  <c r="P113" i="21"/>
  <c r="BC113" i="21" s="1"/>
  <c r="O113" i="21"/>
  <c r="BB113" i="21" s="1"/>
  <c r="N113" i="21"/>
  <c r="M113" i="21"/>
  <c r="AZ113" i="21" s="1"/>
  <c r="L113" i="21"/>
  <c r="AY113" i="21" s="1"/>
  <c r="K113" i="21"/>
  <c r="AX113" i="21" s="1"/>
  <c r="J113" i="21"/>
  <c r="AW113" i="21" s="1"/>
  <c r="I113" i="21"/>
  <c r="H113" i="21"/>
  <c r="G113" i="21"/>
  <c r="F113" i="21"/>
  <c r="E113" i="21"/>
  <c r="AR113" i="21" s="1"/>
  <c r="D113" i="21"/>
  <c r="C113" i="12" s="1"/>
  <c r="C113" i="21"/>
  <c r="B113" i="12" s="1"/>
  <c r="B113" i="21"/>
  <c r="AE112" i="21"/>
  <c r="BR112" i="21" s="1"/>
  <c r="AD112" i="21"/>
  <c r="BQ112" i="21" s="1"/>
  <c r="AC112" i="21"/>
  <c r="BP112" i="21" s="1"/>
  <c r="AB112" i="21"/>
  <c r="BO112" i="21" s="1"/>
  <c r="AA112" i="21"/>
  <c r="BN112" i="21" s="1"/>
  <c r="Z112" i="21"/>
  <c r="BM112" i="21" s="1"/>
  <c r="Y112" i="21"/>
  <c r="BL112" i="21" s="1"/>
  <c r="X112" i="21"/>
  <c r="BK112" i="21" s="1"/>
  <c r="W112" i="21"/>
  <c r="BJ112" i="21" s="1"/>
  <c r="V112" i="21"/>
  <c r="BI112" i="21" s="1"/>
  <c r="U112" i="21"/>
  <c r="BH112" i="21" s="1"/>
  <c r="T112" i="21"/>
  <c r="BG112" i="21" s="1"/>
  <c r="S112" i="21"/>
  <c r="BF112" i="21" s="1"/>
  <c r="R112" i="21"/>
  <c r="BE112" i="21" s="1"/>
  <c r="Q112" i="21"/>
  <c r="BD112" i="21" s="1"/>
  <c r="P112" i="21"/>
  <c r="BC112" i="21" s="1"/>
  <c r="O112" i="21"/>
  <c r="BB112" i="21" s="1"/>
  <c r="N112" i="21"/>
  <c r="M112" i="21"/>
  <c r="AZ112" i="21" s="1"/>
  <c r="L112" i="21"/>
  <c r="AY112" i="21" s="1"/>
  <c r="K112" i="21"/>
  <c r="AX112" i="21" s="1"/>
  <c r="J112" i="21"/>
  <c r="AW112" i="21" s="1"/>
  <c r="I112" i="21"/>
  <c r="H112" i="21"/>
  <c r="G112" i="21"/>
  <c r="F112" i="21"/>
  <c r="E112" i="21"/>
  <c r="AR112" i="21" s="1"/>
  <c r="D112" i="21"/>
  <c r="C112" i="12" s="1"/>
  <c r="C112" i="21"/>
  <c r="B112" i="12" s="1"/>
  <c r="B112" i="21"/>
  <c r="AE111" i="21"/>
  <c r="BR111" i="21" s="1"/>
  <c r="AD111" i="21"/>
  <c r="BQ111" i="21" s="1"/>
  <c r="AC111" i="21"/>
  <c r="BP111" i="21" s="1"/>
  <c r="AB111" i="21"/>
  <c r="BO111" i="21" s="1"/>
  <c r="AA111" i="21"/>
  <c r="BN111" i="21" s="1"/>
  <c r="Z111" i="21"/>
  <c r="BM111" i="21" s="1"/>
  <c r="Y111" i="21"/>
  <c r="BL111" i="21" s="1"/>
  <c r="X111" i="21"/>
  <c r="BK111" i="21" s="1"/>
  <c r="W111" i="21"/>
  <c r="BJ111" i="21" s="1"/>
  <c r="V111" i="21"/>
  <c r="BI111" i="21" s="1"/>
  <c r="U111" i="21"/>
  <c r="BH111" i="21" s="1"/>
  <c r="T111" i="21"/>
  <c r="BG111" i="21" s="1"/>
  <c r="S111" i="21"/>
  <c r="BF111" i="21" s="1"/>
  <c r="R111" i="21"/>
  <c r="BE111" i="21" s="1"/>
  <c r="Q111" i="21"/>
  <c r="BD111" i="21" s="1"/>
  <c r="P111" i="21"/>
  <c r="BC111" i="21" s="1"/>
  <c r="O111" i="21"/>
  <c r="BB111" i="21" s="1"/>
  <c r="N111" i="21"/>
  <c r="M111" i="21"/>
  <c r="AZ111" i="21" s="1"/>
  <c r="L111" i="21"/>
  <c r="AY111" i="21" s="1"/>
  <c r="K111" i="21"/>
  <c r="AX111" i="21" s="1"/>
  <c r="J111" i="21"/>
  <c r="AW111" i="21" s="1"/>
  <c r="I111" i="21"/>
  <c r="H111" i="21"/>
  <c r="G111" i="21"/>
  <c r="F111" i="21"/>
  <c r="E111" i="21"/>
  <c r="AR111" i="21" s="1"/>
  <c r="D111" i="21"/>
  <c r="C111" i="12" s="1"/>
  <c r="C111" i="21"/>
  <c r="B111" i="12" s="1"/>
  <c r="B111" i="21"/>
  <c r="AE110" i="21"/>
  <c r="BR110" i="21" s="1"/>
  <c r="AD110" i="21"/>
  <c r="BQ110" i="21" s="1"/>
  <c r="AC110" i="21"/>
  <c r="BP110" i="21" s="1"/>
  <c r="AB110" i="21"/>
  <c r="BO110" i="21" s="1"/>
  <c r="AA110" i="21"/>
  <c r="BN110" i="21" s="1"/>
  <c r="Z110" i="21"/>
  <c r="BM110" i="21" s="1"/>
  <c r="Y110" i="21"/>
  <c r="BL110" i="21" s="1"/>
  <c r="X110" i="21"/>
  <c r="BK110" i="21" s="1"/>
  <c r="W110" i="21"/>
  <c r="BJ110" i="21" s="1"/>
  <c r="V110" i="21"/>
  <c r="BI110" i="21" s="1"/>
  <c r="U110" i="21"/>
  <c r="BH110" i="21" s="1"/>
  <c r="T110" i="21"/>
  <c r="BG110" i="21" s="1"/>
  <c r="S110" i="21"/>
  <c r="BF110" i="21" s="1"/>
  <c r="R110" i="21"/>
  <c r="BE110" i="21" s="1"/>
  <c r="Q110" i="21"/>
  <c r="BD110" i="21" s="1"/>
  <c r="P110" i="21"/>
  <c r="BC110" i="21" s="1"/>
  <c r="O110" i="21"/>
  <c r="BB110" i="21" s="1"/>
  <c r="N110" i="21"/>
  <c r="M110" i="21"/>
  <c r="AZ110" i="21" s="1"/>
  <c r="L110" i="21"/>
  <c r="AY110" i="21" s="1"/>
  <c r="K110" i="21"/>
  <c r="AX110" i="21" s="1"/>
  <c r="J110" i="21"/>
  <c r="AW110" i="21" s="1"/>
  <c r="I110" i="21"/>
  <c r="H110" i="21"/>
  <c r="G110" i="21"/>
  <c r="F110" i="21"/>
  <c r="E110" i="21"/>
  <c r="AR110" i="21" s="1"/>
  <c r="D110" i="21"/>
  <c r="C110" i="12" s="1"/>
  <c r="C110" i="21"/>
  <c r="B110" i="12" s="1"/>
  <c r="B110" i="21"/>
  <c r="AE109" i="21"/>
  <c r="BR109" i="21" s="1"/>
  <c r="AD109" i="21"/>
  <c r="BQ109" i="21" s="1"/>
  <c r="AC109" i="21"/>
  <c r="BP109" i="21" s="1"/>
  <c r="AB109" i="21"/>
  <c r="BO109" i="21" s="1"/>
  <c r="AA109" i="21"/>
  <c r="BN109" i="21" s="1"/>
  <c r="Z109" i="21"/>
  <c r="BM109" i="21" s="1"/>
  <c r="Y109" i="21"/>
  <c r="BL109" i="21" s="1"/>
  <c r="X109" i="21"/>
  <c r="BK109" i="21" s="1"/>
  <c r="W109" i="21"/>
  <c r="BJ109" i="21" s="1"/>
  <c r="V109" i="21"/>
  <c r="BI109" i="21" s="1"/>
  <c r="U109" i="21"/>
  <c r="BH109" i="21" s="1"/>
  <c r="T109" i="21"/>
  <c r="BG109" i="21" s="1"/>
  <c r="S109" i="21"/>
  <c r="BF109" i="21" s="1"/>
  <c r="R109" i="21"/>
  <c r="BE109" i="21" s="1"/>
  <c r="Q109" i="21"/>
  <c r="BD109" i="21" s="1"/>
  <c r="P109" i="21"/>
  <c r="BC109" i="21" s="1"/>
  <c r="O109" i="21"/>
  <c r="BB109" i="21" s="1"/>
  <c r="N109" i="21"/>
  <c r="M109" i="21"/>
  <c r="AZ109" i="21" s="1"/>
  <c r="L109" i="21"/>
  <c r="AY109" i="21" s="1"/>
  <c r="K109" i="21"/>
  <c r="AX109" i="21" s="1"/>
  <c r="J109" i="21"/>
  <c r="AW109" i="21" s="1"/>
  <c r="I109" i="21"/>
  <c r="H109" i="21"/>
  <c r="G109" i="21"/>
  <c r="F109" i="21"/>
  <c r="E109" i="21"/>
  <c r="AR109" i="21" s="1"/>
  <c r="D109" i="21"/>
  <c r="C109" i="12" s="1"/>
  <c r="C109" i="21"/>
  <c r="B109" i="12" s="1"/>
  <c r="B109" i="21"/>
  <c r="AE108" i="21"/>
  <c r="BR108" i="21" s="1"/>
  <c r="AD108" i="21"/>
  <c r="BQ108" i="21" s="1"/>
  <c r="AC108" i="21"/>
  <c r="BP108" i="21" s="1"/>
  <c r="AB108" i="21"/>
  <c r="BO108" i="21" s="1"/>
  <c r="AA108" i="21"/>
  <c r="BN108" i="21" s="1"/>
  <c r="Z108" i="21"/>
  <c r="BM108" i="21" s="1"/>
  <c r="Y108" i="21"/>
  <c r="BL108" i="21" s="1"/>
  <c r="X108" i="21"/>
  <c r="BK108" i="21" s="1"/>
  <c r="W108" i="21"/>
  <c r="BJ108" i="21" s="1"/>
  <c r="V108" i="21"/>
  <c r="BI108" i="21" s="1"/>
  <c r="U108" i="21"/>
  <c r="BH108" i="21" s="1"/>
  <c r="T108" i="21"/>
  <c r="BG108" i="21" s="1"/>
  <c r="S108" i="21"/>
  <c r="BF108" i="21" s="1"/>
  <c r="R108" i="21"/>
  <c r="BE108" i="21" s="1"/>
  <c r="Q108" i="21"/>
  <c r="BD108" i="21" s="1"/>
  <c r="P108" i="21"/>
  <c r="BC108" i="21" s="1"/>
  <c r="O108" i="21"/>
  <c r="BB108" i="21" s="1"/>
  <c r="N108" i="21"/>
  <c r="M108" i="21"/>
  <c r="AZ108" i="21" s="1"/>
  <c r="L108" i="21"/>
  <c r="AY108" i="21" s="1"/>
  <c r="K108" i="21"/>
  <c r="AX108" i="21" s="1"/>
  <c r="J108" i="21"/>
  <c r="AW108" i="21" s="1"/>
  <c r="I108" i="21"/>
  <c r="H108" i="21"/>
  <c r="G108" i="21"/>
  <c r="F108" i="21"/>
  <c r="E108" i="21"/>
  <c r="AR108" i="21" s="1"/>
  <c r="D108" i="21"/>
  <c r="C108" i="12" s="1"/>
  <c r="C108" i="21"/>
  <c r="B108" i="12" s="1"/>
  <c r="B108" i="21"/>
  <c r="AE107" i="21"/>
  <c r="BR107" i="21" s="1"/>
  <c r="AD107" i="21"/>
  <c r="BQ107" i="21" s="1"/>
  <c r="AC107" i="21"/>
  <c r="BP107" i="21" s="1"/>
  <c r="AB107" i="21"/>
  <c r="BO107" i="21" s="1"/>
  <c r="AA107" i="21"/>
  <c r="BN107" i="21" s="1"/>
  <c r="Z107" i="21"/>
  <c r="BM107" i="21" s="1"/>
  <c r="Y107" i="21"/>
  <c r="BL107" i="21" s="1"/>
  <c r="X107" i="21"/>
  <c r="BK107" i="21" s="1"/>
  <c r="W107" i="21"/>
  <c r="BJ107" i="21" s="1"/>
  <c r="V107" i="21"/>
  <c r="BI107" i="21" s="1"/>
  <c r="U107" i="21"/>
  <c r="BH107" i="21" s="1"/>
  <c r="T107" i="21"/>
  <c r="BG107" i="21" s="1"/>
  <c r="S107" i="21"/>
  <c r="BF107" i="21" s="1"/>
  <c r="R107" i="21"/>
  <c r="BE107" i="21" s="1"/>
  <c r="Q107" i="21"/>
  <c r="BD107" i="21" s="1"/>
  <c r="P107" i="21"/>
  <c r="BC107" i="21" s="1"/>
  <c r="O107" i="21"/>
  <c r="BB107" i="21" s="1"/>
  <c r="N107" i="21"/>
  <c r="BA107" i="21" s="1"/>
  <c r="M107" i="21"/>
  <c r="AZ107" i="21" s="1"/>
  <c r="L107" i="21"/>
  <c r="AY107" i="21" s="1"/>
  <c r="K107" i="21"/>
  <c r="AX107" i="21" s="1"/>
  <c r="J107" i="21"/>
  <c r="AW107" i="21" s="1"/>
  <c r="I107" i="21"/>
  <c r="H107" i="21"/>
  <c r="G107" i="21"/>
  <c r="F107" i="21"/>
  <c r="E107" i="21"/>
  <c r="AR107" i="21" s="1"/>
  <c r="D107" i="21"/>
  <c r="C107" i="12" s="1"/>
  <c r="C107" i="21"/>
  <c r="B107" i="12" s="1"/>
  <c r="B107" i="21"/>
  <c r="AE106" i="21"/>
  <c r="BR106" i="21" s="1"/>
  <c r="AD106" i="21"/>
  <c r="BQ106" i="21" s="1"/>
  <c r="AC106" i="21"/>
  <c r="BP106" i="21" s="1"/>
  <c r="AB106" i="21"/>
  <c r="BO106" i="21" s="1"/>
  <c r="AA106" i="21"/>
  <c r="BN106" i="21" s="1"/>
  <c r="Z106" i="21"/>
  <c r="BM106" i="21" s="1"/>
  <c r="Y106" i="21"/>
  <c r="BL106" i="21" s="1"/>
  <c r="X106" i="21"/>
  <c r="BK106" i="21" s="1"/>
  <c r="W106" i="21"/>
  <c r="BJ106" i="21" s="1"/>
  <c r="V106" i="21"/>
  <c r="BI106" i="21" s="1"/>
  <c r="U106" i="21"/>
  <c r="BH106" i="21" s="1"/>
  <c r="T106" i="21"/>
  <c r="BG106" i="21" s="1"/>
  <c r="S106" i="21"/>
  <c r="BF106" i="21" s="1"/>
  <c r="R106" i="21"/>
  <c r="BE106" i="21" s="1"/>
  <c r="Q106" i="21"/>
  <c r="BD106" i="21" s="1"/>
  <c r="P106" i="21"/>
  <c r="BC106" i="21" s="1"/>
  <c r="O106" i="21"/>
  <c r="BB106" i="21" s="1"/>
  <c r="N106" i="21"/>
  <c r="M106" i="21"/>
  <c r="AZ106" i="21" s="1"/>
  <c r="L106" i="21"/>
  <c r="AY106" i="21" s="1"/>
  <c r="K106" i="21"/>
  <c r="AX106" i="21" s="1"/>
  <c r="J106" i="21"/>
  <c r="AW106" i="21" s="1"/>
  <c r="I106" i="21"/>
  <c r="H106" i="21"/>
  <c r="G106" i="21"/>
  <c r="F106" i="21"/>
  <c r="E106" i="21"/>
  <c r="AR106" i="21" s="1"/>
  <c r="D106" i="21"/>
  <c r="C106" i="12" s="1"/>
  <c r="C106" i="21"/>
  <c r="B106" i="12" s="1"/>
  <c r="B106" i="21"/>
  <c r="AE105" i="21"/>
  <c r="BR105" i="21" s="1"/>
  <c r="AD105" i="21"/>
  <c r="BQ105" i="21" s="1"/>
  <c r="AC105" i="21"/>
  <c r="BP105" i="21" s="1"/>
  <c r="AB105" i="21"/>
  <c r="BO105" i="21" s="1"/>
  <c r="AA105" i="21"/>
  <c r="BN105" i="21" s="1"/>
  <c r="Z105" i="21"/>
  <c r="BM105" i="21" s="1"/>
  <c r="Y105" i="21"/>
  <c r="BL105" i="21" s="1"/>
  <c r="X105" i="21"/>
  <c r="BK105" i="21" s="1"/>
  <c r="W105" i="21"/>
  <c r="BJ105" i="21" s="1"/>
  <c r="V105" i="21"/>
  <c r="BI105" i="21" s="1"/>
  <c r="U105" i="21"/>
  <c r="BH105" i="21" s="1"/>
  <c r="T105" i="21"/>
  <c r="BG105" i="21" s="1"/>
  <c r="S105" i="21"/>
  <c r="BF105" i="21" s="1"/>
  <c r="R105" i="21"/>
  <c r="BE105" i="21" s="1"/>
  <c r="Q105" i="21"/>
  <c r="BD105" i="21" s="1"/>
  <c r="P105" i="21"/>
  <c r="BC105" i="21" s="1"/>
  <c r="O105" i="21"/>
  <c r="BB105" i="21" s="1"/>
  <c r="N105" i="21"/>
  <c r="M105" i="21"/>
  <c r="AZ105" i="21" s="1"/>
  <c r="L105" i="21"/>
  <c r="AY105" i="21" s="1"/>
  <c r="K105" i="21"/>
  <c r="AX105" i="21" s="1"/>
  <c r="J105" i="21"/>
  <c r="AW105" i="21" s="1"/>
  <c r="I105" i="21"/>
  <c r="H105" i="21"/>
  <c r="G105" i="21"/>
  <c r="F105" i="21"/>
  <c r="E105" i="21"/>
  <c r="AR105" i="21" s="1"/>
  <c r="D105" i="21"/>
  <c r="C105" i="12" s="1"/>
  <c r="C105" i="21"/>
  <c r="B105" i="12" s="1"/>
  <c r="B105" i="21"/>
  <c r="AE104" i="21"/>
  <c r="BR104" i="21" s="1"/>
  <c r="AD104" i="21"/>
  <c r="BQ104" i="21" s="1"/>
  <c r="AC104" i="21"/>
  <c r="BP104" i="21" s="1"/>
  <c r="AB104" i="21"/>
  <c r="BO104" i="21" s="1"/>
  <c r="AA104" i="21"/>
  <c r="BN104" i="21" s="1"/>
  <c r="Z104" i="21"/>
  <c r="BM104" i="21" s="1"/>
  <c r="Y104" i="21"/>
  <c r="BL104" i="21" s="1"/>
  <c r="X104" i="21"/>
  <c r="BK104" i="21" s="1"/>
  <c r="W104" i="21"/>
  <c r="BJ104" i="21" s="1"/>
  <c r="V104" i="21"/>
  <c r="BI104" i="21" s="1"/>
  <c r="U104" i="21"/>
  <c r="BH104" i="21" s="1"/>
  <c r="T104" i="21"/>
  <c r="BG104" i="21" s="1"/>
  <c r="S104" i="21"/>
  <c r="BF104" i="21" s="1"/>
  <c r="R104" i="21"/>
  <c r="BE104" i="21" s="1"/>
  <c r="Q104" i="21"/>
  <c r="BD104" i="21" s="1"/>
  <c r="P104" i="21"/>
  <c r="BC104" i="21" s="1"/>
  <c r="O104" i="21"/>
  <c r="BB104" i="21" s="1"/>
  <c r="N104" i="21"/>
  <c r="BA104" i="21" s="1"/>
  <c r="M104" i="21"/>
  <c r="AZ104" i="21" s="1"/>
  <c r="L104" i="21"/>
  <c r="AY104" i="21" s="1"/>
  <c r="K104" i="21"/>
  <c r="AX104" i="21" s="1"/>
  <c r="J104" i="21"/>
  <c r="AW104" i="21" s="1"/>
  <c r="I104" i="21"/>
  <c r="H104" i="21"/>
  <c r="G104" i="21"/>
  <c r="F104" i="21"/>
  <c r="E104" i="21"/>
  <c r="AR104" i="21" s="1"/>
  <c r="D104" i="21"/>
  <c r="C104" i="12" s="1"/>
  <c r="C104" i="21"/>
  <c r="B104" i="12" s="1"/>
  <c r="B104" i="21"/>
  <c r="AE103" i="21"/>
  <c r="BR103" i="21" s="1"/>
  <c r="AD103" i="21"/>
  <c r="BQ103" i="21" s="1"/>
  <c r="AC103" i="21"/>
  <c r="BP103" i="21" s="1"/>
  <c r="AB103" i="21"/>
  <c r="BO103" i="21" s="1"/>
  <c r="AA103" i="21"/>
  <c r="BN103" i="21" s="1"/>
  <c r="Z103" i="21"/>
  <c r="BM103" i="21" s="1"/>
  <c r="Y103" i="21"/>
  <c r="BL103" i="21" s="1"/>
  <c r="X103" i="21"/>
  <c r="BK103" i="21" s="1"/>
  <c r="W103" i="21"/>
  <c r="BJ103" i="21" s="1"/>
  <c r="V103" i="21"/>
  <c r="BI103" i="21" s="1"/>
  <c r="U103" i="21"/>
  <c r="BH103" i="21" s="1"/>
  <c r="T103" i="21"/>
  <c r="BG103" i="21" s="1"/>
  <c r="S103" i="21"/>
  <c r="BF103" i="21" s="1"/>
  <c r="R103" i="21"/>
  <c r="BE103" i="21" s="1"/>
  <c r="Q103" i="21"/>
  <c r="BD103" i="21" s="1"/>
  <c r="P103" i="21"/>
  <c r="BC103" i="21" s="1"/>
  <c r="O103" i="21"/>
  <c r="BB103" i="21" s="1"/>
  <c r="N103" i="21"/>
  <c r="M103" i="21"/>
  <c r="AZ103" i="21" s="1"/>
  <c r="L103" i="21"/>
  <c r="AY103" i="21" s="1"/>
  <c r="K103" i="21"/>
  <c r="AX103" i="21" s="1"/>
  <c r="J103" i="21"/>
  <c r="AW103" i="21" s="1"/>
  <c r="I103" i="21"/>
  <c r="H103" i="21"/>
  <c r="G103" i="21"/>
  <c r="F103" i="21"/>
  <c r="E103" i="21"/>
  <c r="AR103" i="21" s="1"/>
  <c r="D103" i="21"/>
  <c r="C103" i="12" s="1"/>
  <c r="C103" i="21"/>
  <c r="B103" i="12" s="1"/>
  <c r="B103" i="21"/>
  <c r="AE102" i="21"/>
  <c r="BR102" i="21" s="1"/>
  <c r="AD102" i="21"/>
  <c r="BQ102" i="21" s="1"/>
  <c r="AC102" i="21"/>
  <c r="BP102" i="21" s="1"/>
  <c r="AB102" i="21"/>
  <c r="BO102" i="21" s="1"/>
  <c r="AA102" i="21"/>
  <c r="BN102" i="21" s="1"/>
  <c r="Z102" i="21"/>
  <c r="BM102" i="21" s="1"/>
  <c r="Y102" i="21"/>
  <c r="BL102" i="21" s="1"/>
  <c r="X102" i="21"/>
  <c r="BK102" i="21" s="1"/>
  <c r="W102" i="21"/>
  <c r="BJ102" i="21" s="1"/>
  <c r="V102" i="21"/>
  <c r="BI102" i="21" s="1"/>
  <c r="U102" i="21"/>
  <c r="BH102" i="21" s="1"/>
  <c r="T102" i="21"/>
  <c r="BG102" i="21" s="1"/>
  <c r="S102" i="21"/>
  <c r="BF102" i="21" s="1"/>
  <c r="R102" i="21"/>
  <c r="BE102" i="21" s="1"/>
  <c r="Q102" i="21"/>
  <c r="BD102" i="21" s="1"/>
  <c r="P102" i="21"/>
  <c r="BC102" i="21" s="1"/>
  <c r="O102" i="21"/>
  <c r="BB102" i="21" s="1"/>
  <c r="N102" i="21"/>
  <c r="M102" i="21"/>
  <c r="AZ102" i="21" s="1"/>
  <c r="L102" i="21"/>
  <c r="AY102" i="21" s="1"/>
  <c r="K102" i="21"/>
  <c r="AX102" i="21" s="1"/>
  <c r="J102" i="21"/>
  <c r="AW102" i="21" s="1"/>
  <c r="I102" i="21"/>
  <c r="H102" i="21"/>
  <c r="G102" i="21"/>
  <c r="F102" i="21"/>
  <c r="E102" i="21"/>
  <c r="AR102" i="21" s="1"/>
  <c r="D102" i="21"/>
  <c r="C102" i="12" s="1"/>
  <c r="C102" i="21"/>
  <c r="B102" i="12" s="1"/>
  <c r="B102" i="21"/>
  <c r="AE101" i="21"/>
  <c r="BR101" i="21" s="1"/>
  <c r="AD101" i="21"/>
  <c r="BQ101" i="21" s="1"/>
  <c r="AC101" i="21"/>
  <c r="BP101" i="21" s="1"/>
  <c r="AB101" i="21"/>
  <c r="BO101" i="21" s="1"/>
  <c r="AA101" i="21"/>
  <c r="BN101" i="21" s="1"/>
  <c r="Z101" i="21"/>
  <c r="BM101" i="21" s="1"/>
  <c r="Y101" i="21"/>
  <c r="BL101" i="21" s="1"/>
  <c r="X101" i="21"/>
  <c r="BK101" i="21" s="1"/>
  <c r="W101" i="21"/>
  <c r="BJ101" i="21" s="1"/>
  <c r="V101" i="21"/>
  <c r="BI101" i="21" s="1"/>
  <c r="U101" i="21"/>
  <c r="BH101" i="21" s="1"/>
  <c r="T101" i="21"/>
  <c r="BG101" i="21" s="1"/>
  <c r="S101" i="21"/>
  <c r="BF101" i="21" s="1"/>
  <c r="R101" i="21"/>
  <c r="BE101" i="21" s="1"/>
  <c r="Q101" i="21"/>
  <c r="BD101" i="21" s="1"/>
  <c r="P101" i="21"/>
  <c r="BC101" i="21" s="1"/>
  <c r="O101" i="21"/>
  <c r="BB101" i="21" s="1"/>
  <c r="N101" i="21"/>
  <c r="M101" i="21"/>
  <c r="AZ101" i="21" s="1"/>
  <c r="L101" i="21"/>
  <c r="AY101" i="21" s="1"/>
  <c r="K101" i="21"/>
  <c r="AX101" i="21" s="1"/>
  <c r="J101" i="21"/>
  <c r="AW101" i="21" s="1"/>
  <c r="I101" i="21"/>
  <c r="H101" i="21"/>
  <c r="G101" i="21"/>
  <c r="F101" i="21"/>
  <c r="E101" i="21"/>
  <c r="AR101" i="21" s="1"/>
  <c r="D101" i="21"/>
  <c r="C101" i="12" s="1"/>
  <c r="C101" i="21"/>
  <c r="B101" i="12" s="1"/>
  <c r="B101" i="21"/>
  <c r="AE100" i="21"/>
  <c r="BR100" i="21" s="1"/>
  <c r="AD100" i="21"/>
  <c r="BQ100" i="21" s="1"/>
  <c r="AC100" i="21"/>
  <c r="BP100" i="21" s="1"/>
  <c r="AB100" i="21"/>
  <c r="BO100" i="21" s="1"/>
  <c r="AA100" i="21"/>
  <c r="BN100" i="21" s="1"/>
  <c r="Z100" i="21"/>
  <c r="BM100" i="21" s="1"/>
  <c r="Y100" i="21"/>
  <c r="BL100" i="21" s="1"/>
  <c r="X100" i="21"/>
  <c r="BK100" i="21" s="1"/>
  <c r="W100" i="21"/>
  <c r="BJ100" i="21" s="1"/>
  <c r="V100" i="21"/>
  <c r="BI100" i="21" s="1"/>
  <c r="U100" i="21"/>
  <c r="BH100" i="21" s="1"/>
  <c r="T100" i="21"/>
  <c r="BG100" i="21" s="1"/>
  <c r="S100" i="21"/>
  <c r="BF100" i="21" s="1"/>
  <c r="R100" i="21"/>
  <c r="BE100" i="21" s="1"/>
  <c r="Q100" i="21"/>
  <c r="BD100" i="21" s="1"/>
  <c r="P100" i="21"/>
  <c r="BC100" i="21" s="1"/>
  <c r="O100" i="21"/>
  <c r="BB100" i="21" s="1"/>
  <c r="N100" i="21"/>
  <c r="M100" i="21"/>
  <c r="AZ100" i="21" s="1"/>
  <c r="L100" i="21"/>
  <c r="AY100" i="21" s="1"/>
  <c r="K100" i="21"/>
  <c r="AX100" i="21" s="1"/>
  <c r="J100" i="21"/>
  <c r="AW100" i="21" s="1"/>
  <c r="I100" i="21"/>
  <c r="H100" i="21"/>
  <c r="G100" i="21"/>
  <c r="F100" i="21"/>
  <c r="E100" i="21"/>
  <c r="AR100" i="21" s="1"/>
  <c r="D100" i="21"/>
  <c r="C100" i="12" s="1"/>
  <c r="C100" i="21"/>
  <c r="B100" i="12" s="1"/>
  <c r="B100" i="21"/>
  <c r="AE99" i="21"/>
  <c r="BR99" i="21" s="1"/>
  <c r="AD99" i="21"/>
  <c r="BQ99" i="21" s="1"/>
  <c r="AC99" i="21"/>
  <c r="BP99" i="21" s="1"/>
  <c r="AB99" i="21"/>
  <c r="BO99" i="21" s="1"/>
  <c r="AA99" i="21"/>
  <c r="BN99" i="21" s="1"/>
  <c r="Z99" i="21"/>
  <c r="BM99" i="21" s="1"/>
  <c r="Y99" i="21"/>
  <c r="BL99" i="21" s="1"/>
  <c r="X99" i="21"/>
  <c r="BK99" i="21" s="1"/>
  <c r="W99" i="21"/>
  <c r="BJ99" i="21" s="1"/>
  <c r="V99" i="21"/>
  <c r="BI99" i="21" s="1"/>
  <c r="U99" i="21"/>
  <c r="BH99" i="21" s="1"/>
  <c r="T99" i="21"/>
  <c r="BG99" i="21" s="1"/>
  <c r="S99" i="21"/>
  <c r="BF99" i="21" s="1"/>
  <c r="R99" i="21"/>
  <c r="BE99" i="21" s="1"/>
  <c r="Q99" i="21"/>
  <c r="BD99" i="21" s="1"/>
  <c r="P99" i="21"/>
  <c r="BC99" i="21" s="1"/>
  <c r="O99" i="21"/>
  <c r="BB99" i="21" s="1"/>
  <c r="N99" i="21"/>
  <c r="M99" i="21"/>
  <c r="AZ99" i="21" s="1"/>
  <c r="L99" i="21"/>
  <c r="AY99" i="21" s="1"/>
  <c r="K99" i="21"/>
  <c r="AX99" i="21" s="1"/>
  <c r="J99" i="21"/>
  <c r="AW99" i="21" s="1"/>
  <c r="I99" i="21"/>
  <c r="H99" i="21"/>
  <c r="G99" i="21"/>
  <c r="F99" i="21"/>
  <c r="E99" i="21"/>
  <c r="AR99" i="21" s="1"/>
  <c r="D99" i="21"/>
  <c r="C99" i="12" s="1"/>
  <c r="C99" i="21"/>
  <c r="B99" i="12" s="1"/>
  <c r="B99" i="21"/>
  <c r="AE98" i="21"/>
  <c r="BR98" i="21" s="1"/>
  <c r="AD98" i="21"/>
  <c r="BQ98" i="21" s="1"/>
  <c r="AC98" i="21"/>
  <c r="BP98" i="21" s="1"/>
  <c r="AB98" i="21"/>
  <c r="BO98" i="21" s="1"/>
  <c r="AA98" i="21"/>
  <c r="BN98" i="21" s="1"/>
  <c r="Z98" i="21"/>
  <c r="BM98" i="21" s="1"/>
  <c r="Y98" i="21"/>
  <c r="BL98" i="21" s="1"/>
  <c r="X98" i="21"/>
  <c r="BK98" i="21" s="1"/>
  <c r="W98" i="21"/>
  <c r="BJ98" i="21" s="1"/>
  <c r="V98" i="21"/>
  <c r="BI98" i="21" s="1"/>
  <c r="U98" i="21"/>
  <c r="BH98" i="21" s="1"/>
  <c r="T98" i="21"/>
  <c r="BG98" i="21" s="1"/>
  <c r="S98" i="21"/>
  <c r="BF98" i="21" s="1"/>
  <c r="R98" i="21"/>
  <c r="BE98" i="21" s="1"/>
  <c r="Q98" i="21"/>
  <c r="BD98" i="21" s="1"/>
  <c r="P98" i="21"/>
  <c r="BC98" i="21" s="1"/>
  <c r="O98" i="21"/>
  <c r="BB98" i="21" s="1"/>
  <c r="N98" i="21"/>
  <c r="M98" i="21"/>
  <c r="AZ98" i="21" s="1"/>
  <c r="L98" i="21"/>
  <c r="AY98" i="21" s="1"/>
  <c r="K98" i="21"/>
  <c r="AX98" i="21" s="1"/>
  <c r="J98" i="21"/>
  <c r="AW98" i="21" s="1"/>
  <c r="I98" i="21"/>
  <c r="H98" i="21"/>
  <c r="G98" i="21"/>
  <c r="F98" i="21"/>
  <c r="E98" i="21"/>
  <c r="AR98" i="21" s="1"/>
  <c r="D98" i="21"/>
  <c r="C98" i="12" s="1"/>
  <c r="C98" i="21"/>
  <c r="B98" i="12" s="1"/>
  <c r="B98" i="21"/>
  <c r="AE97" i="21"/>
  <c r="BR97" i="21" s="1"/>
  <c r="AD97" i="21"/>
  <c r="BQ97" i="21" s="1"/>
  <c r="AC97" i="21"/>
  <c r="BP97" i="21" s="1"/>
  <c r="AB97" i="21"/>
  <c r="BO97" i="21" s="1"/>
  <c r="AA97" i="21"/>
  <c r="BN97" i="21" s="1"/>
  <c r="Z97" i="21"/>
  <c r="BM97" i="21" s="1"/>
  <c r="Y97" i="21"/>
  <c r="BL97" i="21" s="1"/>
  <c r="X97" i="21"/>
  <c r="BK97" i="21" s="1"/>
  <c r="W97" i="21"/>
  <c r="BJ97" i="21" s="1"/>
  <c r="V97" i="21"/>
  <c r="BI97" i="21" s="1"/>
  <c r="U97" i="21"/>
  <c r="BH97" i="21" s="1"/>
  <c r="T97" i="21"/>
  <c r="BG97" i="21" s="1"/>
  <c r="S97" i="21"/>
  <c r="BF97" i="21" s="1"/>
  <c r="R97" i="21"/>
  <c r="BE97" i="21" s="1"/>
  <c r="Q97" i="21"/>
  <c r="BD97" i="21" s="1"/>
  <c r="P97" i="21"/>
  <c r="BC97" i="21" s="1"/>
  <c r="O97" i="21"/>
  <c r="BB97" i="21" s="1"/>
  <c r="N97" i="21"/>
  <c r="M97" i="21"/>
  <c r="AZ97" i="21" s="1"/>
  <c r="L97" i="21"/>
  <c r="AY97" i="21" s="1"/>
  <c r="K97" i="21"/>
  <c r="AX97" i="21" s="1"/>
  <c r="J97" i="21"/>
  <c r="AW97" i="21" s="1"/>
  <c r="I97" i="21"/>
  <c r="H97" i="21"/>
  <c r="G97" i="21"/>
  <c r="F97" i="21"/>
  <c r="E97" i="21"/>
  <c r="AR97" i="21" s="1"/>
  <c r="D97" i="21"/>
  <c r="C97" i="12" s="1"/>
  <c r="C97" i="21"/>
  <c r="B97" i="12" s="1"/>
  <c r="B97" i="21"/>
  <c r="AE96" i="21"/>
  <c r="BR96" i="21" s="1"/>
  <c r="AD96" i="21"/>
  <c r="BQ96" i="21" s="1"/>
  <c r="AC96" i="21"/>
  <c r="BP96" i="21" s="1"/>
  <c r="AB96" i="21"/>
  <c r="BO96" i="21" s="1"/>
  <c r="AA96" i="21"/>
  <c r="BN96" i="21" s="1"/>
  <c r="Z96" i="21"/>
  <c r="BM96" i="21" s="1"/>
  <c r="Y96" i="21"/>
  <c r="BL96" i="21" s="1"/>
  <c r="X96" i="21"/>
  <c r="BK96" i="21" s="1"/>
  <c r="W96" i="21"/>
  <c r="BJ96" i="21" s="1"/>
  <c r="V96" i="21"/>
  <c r="BI96" i="21" s="1"/>
  <c r="U96" i="21"/>
  <c r="BH96" i="21" s="1"/>
  <c r="T96" i="21"/>
  <c r="BG96" i="21" s="1"/>
  <c r="S96" i="21"/>
  <c r="BF96" i="21" s="1"/>
  <c r="R96" i="21"/>
  <c r="BE96" i="21" s="1"/>
  <c r="Q96" i="21"/>
  <c r="BD96" i="21" s="1"/>
  <c r="P96" i="21"/>
  <c r="BC96" i="21" s="1"/>
  <c r="O96" i="21"/>
  <c r="BB96" i="21" s="1"/>
  <c r="N96" i="21"/>
  <c r="BA96" i="21" s="1"/>
  <c r="M96" i="21"/>
  <c r="AZ96" i="21" s="1"/>
  <c r="L96" i="21"/>
  <c r="AY96" i="21" s="1"/>
  <c r="K96" i="21"/>
  <c r="AX96" i="21" s="1"/>
  <c r="J96" i="21"/>
  <c r="AW96" i="21" s="1"/>
  <c r="I96" i="21"/>
  <c r="H96" i="21"/>
  <c r="G96" i="21"/>
  <c r="F96" i="21"/>
  <c r="E96" i="21"/>
  <c r="AR96" i="21" s="1"/>
  <c r="D96" i="21"/>
  <c r="C96" i="12" s="1"/>
  <c r="C96" i="21"/>
  <c r="B96" i="12" s="1"/>
  <c r="B96" i="21"/>
  <c r="AE95" i="21"/>
  <c r="BR95" i="21" s="1"/>
  <c r="AD95" i="21"/>
  <c r="BQ95" i="21" s="1"/>
  <c r="AC95" i="21"/>
  <c r="BP95" i="21" s="1"/>
  <c r="AB95" i="21"/>
  <c r="BO95" i="21" s="1"/>
  <c r="AA95" i="21"/>
  <c r="BN95" i="21" s="1"/>
  <c r="Z95" i="21"/>
  <c r="BM95" i="21" s="1"/>
  <c r="Y95" i="21"/>
  <c r="BL95" i="21" s="1"/>
  <c r="X95" i="21"/>
  <c r="BK95" i="21" s="1"/>
  <c r="W95" i="21"/>
  <c r="BJ95" i="21" s="1"/>
  <c r="V95" i="21"/>
  <c r="BI95" i="21" s="1"/>
  <c r="U95" i="21"/>
  <c r="BH95" i="21" s="1"/>
  <c r="T95" i="21"/>
  <c r="BG95" i="21" s="1"/>
  <c r="S95" i="21"/>
  <c r="BF95" i="21" s="1"/>
  <c r="R95" i="21"/>
  <c r="BE95" i="21" s="1"/>
  <c r="Q95" i="21"/>
  <c r="BD95" i="21" s="1"/>
  <c r="P95" i="21"/>
  <c r="BC95" i="21" s="1"/>
  <c r="O95" i="21"/>
  <c r="BB95" i="21" s="1"/>
  <c r="N95" i="21"/>
  <c r="M95" i="21"/>
  <c r="AZ95" i="21" s="1"/>
  <c r="L95" i="21"/>
  <c r="AY95" i="21" s="1"/>
  <c r="K95" i="21"/>
  <c r="AX95" i="21" s="1"/>
  <c r="J95" i="21"/>
  <c r="AW95" i="21" s="1"/>
  <c r="I95" i="21"/>
  <c r="H95" i="21"/>
  <c r="G95" i="21"/>
  <c r="F95" i="21"/>
  <c r="E95" i="21"/>
  <c r="AR95" i="21" s="1"/>
  <c r="D95" i="21"/>
  <c r="C95" i="12" s="1"/>
  <c r="C95" i="21"/>
  <c r="B95" i="12" s="1"/>
  <c r="B95" i="21"/>
  <c r="AE94" i="21"/>
  <c r="BR94" i="21" s="1"/>
  <c r="AD94" i="21"/>
  <c r="BQ94" i="21" s="1"/>
  <c r="AC94" i="21"/>
  <c r="BP94" i="21" s="1"/>
  <c r="AB94" i="21"/>
  <c r="BO94" i="21" s="1"/>
  <c r="AA94" i="21"/>
  <c r="BN94" i="21" s="1"/>
  <c r="Z94" i="21"/>
  <c r="BM94" i="21" s="1"/>
  <c r="Y94" i="21"/>
  <c r="BL94" i="21" s="1"/>
  <c r="X94" i="21"/>
  <c r="BK94" i="21" s="1"/>
  <c r="W94" i="21"/>
  <c r="BJ94" i="21" s="1"/>
  <c r="V94" i="21"/>
  <c r="BI94" i="21" s="1"/>
  <c r="U94" i="21"/>
  <c r="BH94" i="21" s="1"/>
  <c r="T94" i="21"/>
  <c r="BG94" i="21" s="1"/>
  <c r="S94" i="21"/>
  <c r="BF94" i="21" s="1"/>
  <c r="R94" i="21"/>
  <c r="BE94" i="21" s="1"/>
  <c r="Q94" i="21"/>
  <c r="BD94" i="21" s="1"/>
  <c r="P94" i="21"/>
  <c r="BC94" i="21" s="1"/>
  <c r="O94" i="21"/>
  <c r="BB94" i="21" s="1"/>
  <c r="N94" i="21"/>
  <c r="M94" i="21"/>
  <c r="AZ94" i="21" s="1"/>
  <c r="L94" i="21"/>
  <c r="AY94" i="21" s="1"/>
  <c r="K94" i="21"/>
  <c r="AX94" i="21" s="1"/>
  <c r="J94" i="21"/>
  <c r="AW94" i="21" s="1"/>
  <c r="I94" i="21"/>
  <c r="H94" i="21"/>
  <c r="G94" i="21"/>
  <c r="F94" i="21"/>
  <c r="E94" i="21"/>
  <c r="AR94" i="21" s="1"/>
  <c r="D94" i="21"/>
  <c r="C94" i="12" s="1"/>
  <c r="C94" i="21"/>
  <c r="B94" i="12" s="1"/>
  <c r="B94" i="21"/>
  <c r="AE93" i="21"/>
  <c r="BR93" i="21" s="1"/>
  <c r="AD93" i="21"/>
  <c r="BQ93" i="21" s="1"/>
  <c r="AC93" i="21"/>
  <c r="BP93" i="21" s="1"/>
  <c r="AB93" i="21"/>
  <c r="BO93" i="21" s="1"/>
  <c r="AA93" i="21"/>
  <c r="BN93" i="21" s="1"/>
  <c r="Z93" i="21"/>
  <c r="BM93" i="21" s="1"/>
  <c r="Y93" i="21"/>
  <c r="BL93" i="21" s="1"/>
  <c r="X93" i="21"/>
  <c r="BK93" i="21" s="1"/>
  <c r="W93" i="21"/>
  <c r="BJ93" i="21" s="1"/>
  <c r="V93" i="21"/>
  <c r="BI93" i="21" s="1"/>
  <c r="U93" i="21"/>
  <c r="BH93" i="21" s="1"/>
  <c r="T93" i="21"/>
  <c r="BG93" i="21" s="1"/>
  <c r="S93" i="21"/>
  <c r="BF93" i="21" s="1"/>
  <c r="R93" i="21"/>
  <c r="BE93" i="21" s="1"/>
  <c r="Q93" i="21"/>
  <c r="BD93" i="21" s="1"/>
  <c r="P93" i="21"/>
  <c r="BC93" i="21" s="1"/>
  <c r="O93" i="21"/>
  <c r="BB93" i="21" s="1"/>
  <c r="N93" i="21"/>
  <c r="M93" i="21"/>
  <c r="AZ93" i="21" s="1"/>
  <c r="L93" i="21"/>
  <c r="AY93" i="21" s="1"/>
  <c r="K93" i="21"/>
  <c r="AX93" i="21" s="1"/>
  <c r="J93" i="21"/>
  <c r="AW93" i="21" s="1"/>
  <c r="I93" i="21"/>
  <c r="H93" i="21"/>
  <c r="G93" i="21"/>
  <c r="F93" i="21"/>
  <c r="E93" i="21"/>
  <c r="AR93" i="21" s="1"/>
  <c r="D93" i="21"/>
  <c r="C93" i="12" s="1"/>
  <c r="C93" i="21"/>
  <c r="B93" i="12" s="1"/>
  <c r="B93" i="21"/>
  <c r="AE92" i="21"/>
  <c r="BR92" i="21" s="1"/>
  <c r="AD92" i="21"/>
  <c r="BQ92" i="21" s="1"/>
  <c r="AC92" i="21"/>
  <c r="BP92" i="21" s="1"/>
  <c r="AB92" i="21"/>
  <c r="BO92" i="21" s="1"/>
  <c r="AA92" i="21"/>
  <c r="BN92" i="21" s="1"/>
  <c r="Z92" i="21"/>
  <c r="BM92" i="21" s="1"/>
  <c r="Y92" i="21"/>
  <c r="BL92" i="21" s="1"/>
  <c r="X92" i="21"/>
  <c r="BK92" i="21" s="1"/>
  <c r="W92" i="21"/>
  <c r="BJ92" i="21" s="1"/>
  <c r="V92" i="21"/>
  <c r="BI92" i="21" s="1"/>
  <c r="U92" i="21"/>
  <c r="BH92" i="21" s="1"/>
  <c r="T92" i="21"/>
  <c r="BG92" i="21" s="1"/>
  <c r="S92" i="21"/>
  <c r="BF92" i="21" s="1"/>
  <c r="R92" i="21"/>
  <c r="BE92" i="21" s="1"/>
  <c r="Q92" i="21"/>
  <c r="BD92" i="21" s="1"/>
  <c r="P92" i="21"/>
  <c r="BC92" i="21" s="1"/>
  <c r="O92" i="21"/>
  <c r="BB92" i="21" s="1"/>
  <c r="N92" i="21"/>
  <c r="M92" i="21"/>
  <c r="AZ92" i="21" s="1"/>
  <c r="L92" i="21"/>
  <c r="AY92" i="21" s="1"/>
  <c r="K92" i="21"/>
  <c r="AX92" i="21" s="1"/>
  <c r="J92" i="21"/>
  <c r="AW92" i="21" s="1"/>
  <c r="I92" i="21"/>
  <c r="H92" i="21"/>
  <c r="G92" i="21"/>
  <c r="F92" i="21"/>
  <c r="E92" i="21"/>
  <c r="AR92" i="21" s="1"/>
  <c r="D92" i="21"/>
  <c r="C92" i="12" s="1"/>
  <c r="C92" i="21"/>
  <c r="B92" i="12" s="1"/>
  <c r="B92" i="21"/>
  <c r="AE91" i="21"/>
  <c r="BR91" i="21" s="1"/>
  <c r="AD91" i="21"/>
  <c r="BQ91" i="21" s="1"/>
  <c r="AC91" i="21"/>
  <c r="BP91" i="21" s="1"/>
  <c r="AB91" i="21"/>
  <c r="BO91" i="21" s="1"/>
  <c r="AA91" i="21"/>
  <c r="BN91" i="21" s="1"/>
  <c r="Z91" i="21"/>
  <c r="BM91" i="21" s="1"/>
  <c r="Y91" i="21"/>
  <c r="BL91" i="21" s="1"/>
  <c r="X91" i="21"/>
  <c r="BK91" i="21" s="1"/>
  <c r="W91" i="21"/>
  <c r="BJ91" i="21" s="1"/>
  <c r="V91" i="21"/>
  <c r="BI91" i="21" s="1"/>
  <c r="U91" i="21"/>
  <c r="BH91" i="21" s="1"/>
  <c r="T91" i="21"/>
  <c r="BG91" i="21" s="1"/>
  <c r="S91" i="21"/>
  <c r="BF91" i="21" s="1"/>
  <c r="R91" i="21"/>
  <c r="BE91" i="21" s="1"/>
  <c r="Q91" i="21"/>
  <c r="BD91" i="21" s="1"/>
  <c r="P91" i="21"/>
  <c r="BC91" i="21" s="1"/>
  <c r="O91" i="21"/>
  <c r="BB91" i="21" s="1"/>
  <c r="N91" i="21"/>
  <c r="M91" i="21"/>
  <c r="AZ91" i="21" s="1"/>
  <c r="L91" i="21"/>
  <c r="AY91" i="21" s="1"/>
  <c r="K91" i="21"/>
  <c r="AX91" i="21" s="1"/>
  <c r="J91" i="21"/>
  <c r="AW91" i="21" s="1"/>
  <c r="I91" i="21"/>
  <c r="H91" i="21"/>
  <c r="G91" i="21"/>
  <c r="F91" i="21"/>
  <c r="E91" i="21"/>
  <c r="AR91" i="21" s="1"/>
  <c r="D91" i="21"/>
  <c r="C91" i="12" s="1"/>
  <c r="C91" i="21"/>
  <c r="B91" i="12" s="1"/>
  <c r="B91" i="21"/>
  <c r="AE90" i="21"/>
  <c r="BR90" i="21" s="1"/>
  <c r="AD90" i="21"/>
  <c r="BQ90" i="21" s="1"/>
  <c r="AC90" i="21"/>
  <c r="BP90" i="21" s="1"/>
  <c r="AB90" i="21"/>
  <c r="BO90" i="21" s="1"/>
  <c r="AA90" i="21"/>
  <c r="BN90" i="21" s="1"/>
  <c r="Z90" i="21"/>
  <c r="BM90" i="21" s="1"/>
  <c r="Y90" i="21"/>
  <c r="BL90" i="21" s="1"/>
  <c r="X90" i="21"/>
  <c r="BK90" i="21" s="1"/>
  <c r="W90" i="21"/>
  <c r="BJ90" i="21" s="1"/>
  <c r="V90" i="21"/>
  <c r="BI90" i="21" s="1"/>
  <c r="U90" i="21"/>
  <c r="BH90" i="21" s="1"/>
  <c r="T90" i="21"/>
  <c r="BG90" i="21" s="1"/>
  <c r="S90" i="21"/>
  <c r="BF90" i="21" s="1"/>
  <c r="R90" i="21"/>
  <c r="BE90" i="21" s="1"/>
  <c r="Q90" i="21"/>
  <c r="BD90" i="21" s="1"/>
  <c r="P90" i="21"/>
  <c r="BC90" i="21" s="1"/>
  <c r="O90" i="21"/>
  <c r="BB90" i="21" s="1"/>
  <c r="N90" i="21"/>
  <c r="BA90" i="21" s="1"/>
  <c r="M90" i="21"/>
  <c r="AZ90" i="21" s="1"/>
  <c r="L90" i="21"/>
  <c r="AY90" i="21" s="1"/>
  <c r="K90" i="21"/>
  <c r="AX90" i="21" s="1"/>
  <c r="J90" i="21"/>
  <c r="AW90" i="21" s="1"/>
  <c r="I90" i="21"/>
  <c r="H90" i="21"/>
  <c r="G90" i="21"/>
  <c r="F90" i="21"/>
  <c r="E90" i="21"/>
  <c r="AR90" i="21" s="1"/>
  <c r="D90" i="21"/>
  <c r="C90" i="12" s="1"/>
  <c r="C90" i="21"/>
  <c r="B90" i="12" s="1"/>
  <c r="B90" i="21"/>
  <c r="AE89" i="21"/>
  <c r="BR89" i="21" s="1"/>
  <c r="AD89" i="21"/>
  <c r="BQ89" i="21" s="1"/>
  <c r="AC89" i="21"/>
  <c r="BP89" i="21" s="1"/>
  <c r="AB89" i="21"/>
  <c r="BO89" i="21" s="1"/>
  <c r="AA89" i="21"/>
  <c r="BN89" i="21" s="1"/>
  <c r="Z89" i="21"/>
  <c r="BM89" i="21" s="1"/>
  <c r="Y89" i="21"/>
  <c r="BL89" i="21" s="1"/>
  <c r="X89" i="21"/>
  <c r="BK89" i="21" s="1"/>
  <c r="W89" i="21"/>
  <c r="BJ89" i="21" s="1"/>
  <c r="V89" i="21"/>
  <c r="BI89" i="21" s="1"/>
  <c r="U89" i="21"/>
  <c r="BH89" i="21" s="1"/>
  <c r="T89" i="21"/>
  <c r="BG89" i="21" s="1"/>
  <c r="S89" i="21"/>
  <c r="BF89" i="21" s="1"/>
  <c r="R89" i="21"/>
  <c r="BE89" i="21" s="1"/>
  <c r="Q89" i="21"/>
  <c r="BD89" i="21" s="1"/>
  <c r="P89" i="21"/>
  <c r="BC89" i="21" s="1"/>
  <c r="O89" i="21"/>
  <c r="BB89" i="21" s="1"/>
  <c r="N89" i="21"/>
  <c r="M89" i="21"/>
  <c r="AZ89" i="21" s="1"/>
  <c r="L89" i="21"/>
  <c r="AY89" i="21" s="1"/>
  <c r="K89" i="21"/>
  <c r="AX89" i="21" s="1"/>
  <c r="J89" i="21"/>
  <c r="AW89" i="21" s="1"/>
  <c r="I89" i="21"/>
  <c r="H89" i="21"/>
  <c r="G89" i="21"/>
  <c r="F89" i="21"/>
  <c r="E89" i="21"/>
  <c r="AR89" i="21" s="1"/>
  <c r="D89" i="21"/>
  <c r="C89" i="12" s="1"/>
  <c r="C89" i="21"/>
  <c r="B89" i="12" s="1"/>
  <c r="B89" i="21"/>
  <c r="AE88" i="21"/>
  <c r="BR88" i="21" s="1"/>
  <c r="AD88" i="21"/>
  <c r="BQ88" i="21" s="1"/>
  <c r="AC88" i="21"/>
  <c r="BP88" i="21" s="1"/>
  <c r="AB88" i="21"/>
  <c r="BO88" i="21" s="1"/>
  <c r="AA88" i="21"/>
  <c r="BN88" i="21" s="1"/>
  <c r="Z88" i="21"/>
  <c r="BM88" i="21" s="1"/>
  <c r="Y88" i="21"/>
  <c r="BL88" i="21" s="1"/>
  <c r="X88" i="21"/>
  <c r="BK88" i="21" s="1"/>
  <c r="W88" i="21"/>
  <c r="BJ88" i="21" s="1"/>
  <c r="V88" i="21"/>
  <c r="BI88" i="21" s="1"/>
  <c r="U88" i="21"/>
  <c r="BH88" i="21" s="1"/>
  <c r="T88" i="21"/>
  <c r="BG88" i="21" s="1"/>
  <c r="S88" i="21"/>
  <c r="BF88" i="21" s="1"/>
  <c r="R88" i="21"/>
  <c r="BE88" i="21" s="1"/>
  <c r="Q88" i="21"/>
  <c r="BD88" i="21" s="1"/>
  <c r="P88" i="21"/>
  <c r="BC88" i="21" s="1"/>
  <c r="O88" i="21"/>
  <c r="BB88" i="21" s="1"/>
  <c r="N88" i="21"/>
  <c r="M88" i="21"/>
  <c r="AZ88" i="21" s="1"/>
  <c r="L88" i="21"/>
  <c r="AY88" i="21" s="1"/>
  <c r="K88" i="21"/>
  <c r="AX88" i="21" s="1"/>
  <c r="J88" i="21"/>
  <c r="AW88" i="21" s="1"/>
  <c r="I88" i="21"/>
  <c r="H88" i="21"/>
  <c r="G88" i="21"/>
  <c r="F88" i="21"/>
  <c r="E88" i="21"/>
  <c r="AR88" i="21" s="1"/>
  <c r="D88" i="21"/>
  <c r="C88" i="12" s="1"/>
  <c r="C88" i="21"/>
  <c r="B88" i="12" s="1"/>
  <c r="B88" i="21"/>
  <c r="AE87" i="21"/>
  <c r="BR87" i="21" s="1"/>
  <c r="AD87" i="21"/>
  <c r="BQ87" i="21" s="1"/>
  <c r="AC87" i="21"/>
  <c r="BP87" i="21" s="1"/>
  <c r="AB87" i="21"/>
  <c r="BO87" i="21" s="1"/>
  <c r="AA87" i="21"/>
  <c r="BN87" i="21" s="1"/>
  <c r="Z87" i="21"/>
  <c r="BM87" i="21" s="1"/>
  <c r="Y87" i="21"/>
  <c r="BL87" i="21" s="1"/>
  <c r="X87" i="21"/>
  <c r="BK87" i="21" s="1"/>
  <c r="W87" i="21"/>
  <c r="BJ87" i="21" s="1"/>
  <c r="V87" i="21"/>
  <c r="BI87" i="21" s="1"/>
  <c r="U87" i="21"/>
  <c r="BH87" i="21" s="1"/>
  <c r="T87" i="21"/>
  <c r="BG87" i="21" s="1"/>
  <c r="S87" i="21"/>
  <c r="BF87" i="21" s="1"/>
  <c r="R87" i="21"/>
  <c r="BE87" i="21" s="1"/>
  <c r="Q87" i="21"/>
  <c r="BD87" i="21" s="1"/>
  <c r="P87" i="21"/>
  <c r="BC87" i="21" s="1"/>
  <c r="O87" i="21"/>
  <c r="BB87" i="21" s="1"/>
  <c r="N87" i="21"/>
  <c r="M87" i="21"/>
  <c r="AZ87" i="21" s="1"/>
  <c r="L87" i="21"/>
  <c r="AY87" i="21" s="1"/>
  <c r="K87" i="21"/>
  <c r="AX87" i="21" s="1"/>
  <c r="J87" i="21"/>
  <c r="AW87" i="21" s="1"/>
  <c r="I87" i="21"/>
  <c r="H87" i="21"/>
  <c r="G87" i="21"/>
  <c r="F87" i="21"/>
  <c r="E87" i="21"/>
  <c r="AR87" i="21" s="1"/>
  <c r="D87" i="21"/>
  <c r="C87" i="12" s="1"/>
  <c r="C87" i="21"/>
  <c r="B87" i="12" s="1"/>
  <c r="B87" i="21"/>
  <c r="AE86" i="21"/>
  <c r="BR86" i="21" s="1"/>
  <c r="AD86" i="21"/>
  <c r="BQ86" i="21" s="1"/>
  <c r="AC86" i="21"/>
  <c r="BP86" i="21" s="1"/>
  <c r="AB86" i="21"/>
  <c r="BO86" i="21" s="1"/>
  <c r="AA86" i="21"/>
  <c r="BN86" i="21" s="1"/>
  <c r="Z86" i="21"/>
  <c r="BM86" i="21" s="1"/>
  <c r="Y86" i="21"/>
  <c r="BL86" i="21" s="1"/>
  <c r="X86" i="21"/>
  <c r="BK86" i="21" s="1"/>
  <c r="W86" i="21"/>
  <c r="BJ86" i="21" s="1"/>
  <c r="V86" i="21"/>
  <c r="BI86" i="21" s="1"/>
  <c r="U86" i="21"/>
  <c r="BH86" i="21" s="1"/>
  <c r="T86" i="21"/>
  <c r="BG86" i="21" s="1"/>
  <c r="S86" i="21"/>
  <c r="BF86" i="21" s="1"/>
  <c r="R86" i="21"/>
  <c r="BE86" i="21" s="1"/>
  <c r="Q86" i="21"/>
  <c r="BD86" i="21" s="1"/>
  <c r="P86" i="21"/>
  <c r="BC86" i="21" s="1"/>
  <c r="O86" i="21"/>
  <c r="BB86" i="21" s="1"/>
  <c r="N86" i="21"/>
  <c r="BA86" i="21" s="1"/>
  <c r="M86" i="21"/>
  <c r="AZ86" i="21" s="1"/>
  <c r="L86" i="21"/>
  <c r="AY86" i="21" s="1"/>
  <c r="K86" i="21"/>
  <c r="AX86" i="21" s="1"/>
  <c r="J86" i="21"/>
  <c r="AW86" i="21" s="1"/>
  <c r="I86" i="21"/>
  <c r="H86" i="21"/>
  <c r="G86" i="21"/>
  <c r="F86" i="21"/>
  <c r="E86" i="21"/>
  <c r="AR86" i="21" s="1"/>
  <c r="D86" i="21"/>
  <c r="C86" i="12" s="1"/>
  <c r="C86" i="21"/>
  <c r="B86" i="12" s="1"/>
  <c r="B86" i="21"/>
  <c r="AE85" i="21"/>
  <c r="BR85" i="21" s="1"/>
  <c r="AD85" i="21"/>
  <c r="BQ85" i="21" s="1"/>
  <c r="AC85" i="21"/>
  <c r="BP85" i="21" s="1"/>
  <c r="AB85" i="21"/>
  <c r="BO85" i="21" s="1"/>
  <c r="AA85" i="21"/>
  <c r="BN85" i="21" s="1"/>
  <c r="Z85" i="21"/>
  <c r="BM85" i="21" s="1"/>
  <c r="Y85" i="21"/>
  <c r="BL85" i="21" s="1"/>
  <c r="X85" i="21"/>
  <c r="BK85" i="21" s="1"/>
  <c r="W85" i="21"/>
  <c r="BJ85" i="21" s="1"/>
  <c r="V85" i="21"/>
  <c r="BI85" i="21" s="1"/>
  <c r="U85" i="21"/>
  <c r="BH85" i="21" s="1"/>
  <c r="T85" i="21"/>
  <c r="BG85" i="21" s="1"/>
  <c r="S85" i="21"/>
  <c r="BF85" i="21" s="1"/>
  <c r="R85" i="21"/>
  <c r="BE85" i="21" s="1"/>
  <c r="Q85" i="21"/>
  <c r="BD85" i="21" s="1"/>
  <c r="P85" i="21"/>
  <c r="BC85" i="21" s="1"/>
  <c r="O85" i="21"/>
  <c r="BB85" i="21" s="1"/>
  <c r="N85" i="21"/>
  <c r="M85" i="21"/>
  <c r="AZ85" i="21" s="1"/>
  <c r="L85" i="21"/>
  <c r="AY85" i="21" s="1"/>
  <c r="K85" i="21"/>
  <c r="AX85" i="21" s="1"/>
  <c r="J85" i="21"/>
  <c r="AW85" i="21" s="1"/>
  <c r="I85" i="21"/>
  <c r="H85" i="21"/>
  <c r="G85" i="21"/>
  <c r="F85" i="21"/>
  <c r="E85" i="21"/>
  <c r="AR85" i="21" s="1"/>
  <c r="D85" i="21"/>
  <c r="C85" i="12" s="1"/>
  <c r="C85" i="21"/>
  <c r="B85" i="12" s="1"/>
  <c r="B85" i="21"/>
  <c r="AE84" i="21"/>
  <c r="BR84" i="21" s="1"/>
  <c r="AD84" i="21"/>
  <c r="BQ84" i="21" s="1"/>
  <c r="AC84" i="21"/>
  <c r="BP84" i="21" s="1"/>
  <c r="AB84" i="21"/>
  <c r="BO84" i="21" s="1"/>
  <c r="AA84" i="21"/>
  <c r="BN84" i="21" s="1"/>
  <c r="Z84" i="21"/>
  <c r="BM84" i="21" s="1"/>
  <c r="Y84" i="21"/>
  <c r="BL84" i="21" s="1"/>
  <c r="X84" i="21"/>
  <c r="BK84" i="21" s="1"/>
  <c r="W84" i="21"/>
  <c r="BJ84" i="21" s="1"/>
  <c r="V84" i="21"/>
  <c r="BI84" i="21" s="1"/>
  <c r="U84" i="21"/>
  <c r="BH84" i="21" s="1"/>
  <c r="T84" i="21"/>
  <c r="BG84" i="21" s="1"/>
  <c r="S84" i="21"/>
  <c r="BF84" i="21" s="1"/>
  <c r="R84" i="21"/>
  <c r="BE84" i="21" s="1"/>
  <c r="Q84" i="21"/>
  <c r="BD84" i="21" s="1"/>
  <c r="P84" i="21"/>
  <c r="BC84" i="21" s="1"/>
  <c r="O84" i="21"/>
  <c r="BB84" i="21" s="1"/>
  <c r="N84" i="21"/>
  <c r="BA84" i="21" s="1"/>
  <c r="M84" i="21"/>
  <c r="AZ84" i="21" s="1"/>
  <c r="L84" i="21"/>
  <c r="AY84" i="21" s="1"/>
  <c r="K84" i="21"/>
  <c r="AX84" i="21" s="1"/>
  <c r="J84" i="21"/>
  <c r="AW84" i="21" s="1"/>
  <c r="I84" i="21"/>
  <c r="H84" i="21"/>
  <c r="G84" i="21"/>
  <c r="F84" i="21"/>
  <c r="E84" i="21"/>
  <c r="AR84" i="21" s="1"/>
  <c r="D84" i="21"/>
  <c r="C84" i="12" s="1"/>
  <c r="C84" i="21"/>
  <c r="B84" i="12" s="1"/>
  <c r="B84" i="21"/>
  <c r="AE83" i="21"/>
  <c r="BR83" i="21" s="1"/>
  <c r="AD83" i="21"/>
  <c r="BQ83" i="21" s="1"/>
  <c r="AC83" i="21"/>
  <c r="BP83" i="21" s="1"/>
  <c r="AB83" i="21"/>
  <c r="BO83" i="21" s="1"/>
  <c r="AA83" i="21"/>
  <c r="BN83" i="21" s="1"/>
  <c r="Z83" i="21"/>
  <c r="BM83" i="21" s="1"/>
  <c r="Y83" i="21"/>
  <c r="BL83" i="21" s="1"/>
  <c r="X83" i="21"/>
  <c r="BK83" i="21" s="1"/>
  <c r="W83" i="21"/>
  <c r="BJ83" i="21" s="1"/>
  <c r="V83" i="21"/>
  <c r="BI83" i="21" s="1"/>
  <c r="U83" i="21"/>
  <c r="BH83" i="21" s="1"/>
  <c r="T83" i="21"/>
  <c r="BG83" i="21" s="1"/>
  <c r="S83" i="21"/>
  <c r="BF83" i="21" s="1"/>
  <c r="R83" i="21"/>
  <c r="BE83" i="21" s="1"/>
  <c r="Q83" i="21"/>
  <c r="BD83" i="21" s="1"/>
  <c r="P83" i="21"/>
  <c r="BC83" i="21" s="1"/>
  <c r="O83" i="21"/>
  <c r="BB83" i="21" s="1"/>
  <c r="N83" i="21"/>
  <c r="M83" i="21"/>
  <c r="AZ83" i="21" s="1"/>
  <c r="L83" i="21"/>
  <c r="AY83" i="21" s="1"/>
  <c r="K83" i="21"/>
  <c r="AX83" i="21" s="1"/>
  <c r="J83" i="21"/>
  <c r="AW83" i="21" s="1"/>
  <c r="I83" i="21"/>
  <c r="H83" i="21"/>
  <c r="G83" i="21"/>
  <c r="F83" i="21"/>
  <c r="E83" i="21"/>
  <c r="AR83" i="21" s="1"/>
  <c r="D83" i="21"/>
  <c r="C83" i="12" s="1"/>
  <c r="C83" i="21"/>
  <c r="B83" i="12" s="1"/>
  <c r="B83" i="21"/>
  <c r="AE82" i="21"/>
  <c r="BR82" i="21" s="1"/>
  <c r="AD82" i="21"/>
  <c r="BQ82" i="21" s="1"/>
  <c r="AC82" i="21"/>
  <c r="BP82" i="21" s="1"/>
  <c r="AB82" i="21"/>
  <c r="BO82" i="21" s="1"/>
  <c r="AA82" i="21"/>
  <c r="BN82" i="21" s="1"/>
  <c r="Z82" i="21"/>
  <c r="BM82" i="21" s="1"/>
  <c r="Y82" i="21"/>
  <c r="BL82" i="21" s="1"/>
  <c r="X82" i="21"/>
  <c r="BK82" i="21" s="1"/>
  <c r="W82" i="21"/>
  <c r="BJ82" i="21" s="1"/>
  <c r="V82" i="21"/>
  <c r="BI82" i="21" s="1"/>
  <c r="U82" i="21"/>
  <c r="BH82" i="21" s="1"/>
  <c r="T82" i="21"/>
  <c r="BG82" i="21" s="1"/>
  <c r="S82" i="21"/>
  <c r="BF82" i="21" s="1"/>
  <c r="R82" i="21"/>
  <c r="BE82" i="21" s="1"/>
  <c r="Q82" i="21"/>
  <c r="BD82" i="21" s="1"/>
  <c r="P82" i="21"/>
  <c r="BC82" i="21" s="1"/>
  <c r="O82" i="21"/>
  <c r="BB82" i="21" s="1"/>
  <c r="N82" i="21"/>
  <c r="M82" i="21"/>
  <c r="AZ82" i="21" s="1"/>
  <c r="L82" i="21"/>
  <c r="AY82" i="21" s="1"/>
  <c r="K82" i="21"/>
  <c r="AX82" i="21" s="1"/>
  <c r="J82" i="21"/>
  <c r="AW82" i="21" s="1"/>
  <c r="I82" i="21"/>
  <c r="H82" i="21"/>
  <c r="G82" i="21"/>
  <c r="F82" i="21"/>
  <c r="E82" i="21"/>
  <c r="AR82" i="21" s="1"/>
  <c r="D82" i="21"/>
  <c r="C82" i="12" s="1"/>
  <c r="C82" i="21"/>
  <c r="B82" i="12" s="1"/>
  <c r="B82" i="21"/>
  <c r="AE81" i="21"/>
  <c r="BR81" i="21" s="1"/>
  <c r="AD81" i="21"/>
  <c r="BQ81" i="21" s="1"/>
  <c r="AC81" i="21"/>
  <c r="BP81" i="21" s="1"/>
  <c r="AB81" i="21"/>
  <c r="BO81" i="21" s="1"/>
  <c r="AA81" i="21"/>
  <c r="BN81" i="21" s="1"/>
  <c r="Z81" i="21"/>
  <c r="BM81" i="21" s="1"/>
  <c r="Y81" i="21"/>
  <c r="BL81" i="21" s="1"/>
  <c r="X81" i="21"/>
  <c r="BK81" i="21" s="1"/>
  <c r="W81" i="21"/>
  <c r="BJ81" i="21" s="1"/>
  <c r="V81" i="21"/>
  <c r="BI81" i="21" s="1"/>
  <c r="U81" i="21"/>
  <c r="BH81" i="21" s="1"/>
  <c r="T81" i="21"/>
  <c r="BG81" i="21" s="1"/>
  <c r="S81" i="21"/>
  <c r="BF81" i="21" s="1"/>
  <c r="R81" i="21"/>
  <c r="BE81" i="21" s="1"/>
  <c r="Q81" i="21"/>
  <c r="BD81" i="21" s="1"/>
  <c r="P81" i="21"/>
  <c r="BC81" i="21" s="1"/>
  <c r="O81" i="21"/>
  <c r="BB81" i="21" s="1"/>
  <c r="N81" i="21"/>
  <c r="M81" i="21"/>
  <c r="AZ81" i="21" s="1"/>
  <c r="L81" i="21"/>
  <c r="AY81" i="21" s="1"/>
  <c r="K81" i="21"/>
  <c r="AX81" i="21" s="1"/>
  <c r="J81" i="21"/>
  <c r="AW81" i="21" s="1"/>
  <c r="I81" i="21"/>
  <c r="H81" i="21"/>
  <c r="G81" i="21"/>
  <c r="F81" i="21"/>
  <c r="E81" i="21"/>
  <c r="AR81" i="21" s="1"/>
  <c r="D81" i="21"/>
  <c r="C81" i="12" s="1"/>
  <c r="C81" i="21"/>
  <c r="B81" i="12" s="1"/>
  <c r="B81" i="21"/>
  <c r="AE80" i="21"/>
  <c r="BR80" i="21" s="1"/>
  <c r="AD80" i="21"/>
  <c r="BQ80" i="21" s="1"/>
  <c r="AC80" i="21"/>
  <c r="BP80" i="21" s="1"/>
  <c r="AB80" i="21"/>
  <c r="BO80" i="21" s="1"/>
  <c r="AA80" i="21"/>
  <c r="BN80" i="21" s="1"/>
  <c r="Z80" i="21"/>
  <c r="BM80" i="21" s="1"/>
  <c r="Y80" i="21"/>
  <c r="BL80" i="21" s="1"/>
  <c r="X80" i="21"/>
  <c r="BK80" i="21" s="1"/>
  <c r="W80" i="21"/>
  <c r="BJ80" i="21" s="1"/>
  <c r="V80" i="21"/>
  <c r="BI80" i="21" s="1"/>
  <c r="U80" i="21"/>
  <c r="BH80" i="21" s="1"/>
  <c r="T80" i="21"/>
  <c r="BG80" i="21" s="1"/>
  <c r="S80" i="21"/>
  <c r="BF80" i="21" s="1"/>
  <c r="R80" i="21"/>
  <c r="BE80" i="21" s="1"/>
  <c r="Q80" i="21"/>
  <c r="BD80" i="21" s="1"/>
  <c r="P80" i="21"/>
  <c r="BC80" i="21" s="1"/>
  <c r="O80" i="21"/>
  <c r="BB80" i="21" s="1"/>
  <c r="N80" i="21"/>
  <c r="M80" i="21"/>
  <c r="AZ80" i="21" s="1"/>
  <c r="L80" i="21"/>
  <c r="AY80" i="21" s="1"/>
  <c r="K80" i="21"/>
  <c r="AX80" i="21" s="1"/>
  <c r="J80" i="21"/>
  <c r="AW80" i="21" s="1"/>
  <c r="I80" i="21"/>
  <c r="H80" i="21"/>
  <c r="G80" i="21"/>
  <c r="F80" i="21"/>
  <c r="E80" i="21"/>
  <c r="AR80" i="21" s="1"/>
  <c r="D80" i="21"/>
  <c r="C80" i="12" s="1"/>
  <c r="C80" i="21"/>
  <c r="B80" i="12" s="1"/>
  <c r="B80" i="21"/>
  <c r="AE79" i="21"/>
  <c r="BR79" i="21" s="1"/>
  <c r="AD79" i="21"/>
  <c r="BQ79" i="21" s="1"/>
  <c r="AC79" i="21"/>
  <c r="BP79" i="21" s="1"/>
  <c r="AB79" i="21"/>
  <c r="BO79" i="21" s="1"/>
  <c r="AA79" i="21"/>
  <c r="BN79" i="21" s="1"/>
  <c r="Z79" i="21"/>
  <c r="BM79" i="21" s="1"/>
  <c r="Y79" i="21"/>
  <c r="BL79" i="21" s="1"/>
  <c r="X79" i="21"/>
  <c r="BK79" i="21" s="1"/>
  <c r="W79" i="21"/>
  <c r="BJ79" i="21" s="1"/>
  <c r="V79" i="21"/>
  <c r="BI79" i="21" s="1"/>
  <c r="U79" i="21"/>
  <c r="BH79" i="21" s="1"/>
  <c r="T79" i="21"/>
  <c r="BG79" i="21" s="1"/>
  <c r="S79" i="21"/>
  <c r="BF79" i="21" s="1"/>
  <c r="R79" i="21"/>
  <c r="BE79" i="21" s="1"/>
  <c r="Q79" i="21"/>
  <c r="BD79" i="21" s="1"/>
  <c r="P79" i="21"/>
  <c r="BC79" i="21" s="1"/>
  <c r="O79" i="21"/>
  <c r="BB79" i="21" s="1"/>
  <c r="N79" i="21"/>
  <c r="M79" i="21"/>
  <c r="AZ79" i="21" s="1"/>
  <c r="L79" i="21"/>
  <c r="AY79" i="21" s="1"/>
  <c r="K79" i="21"/>
  <c r="AX79" i="21" s="1"/>
  <c r="J79" i="21"/>
  <c r="AW79" i="21" s="1"/>
  <c r="I79" i="21"/>
  <c r="H79" i="21"/>
  <c r="G79" i="21"/>
  <c r="F79" i="21"/>
  <c r="E79" i="21"/>
  <c r="AR79" i="21" s="1"/>
  <c r="D79" i="21"/>
  <c r="C79" i="12" s="1"/>
  <c r="C79" i="21"/>
  <c r="B79" i="12" s="1"/>
  <c r="B79" i="21"/>
  <c r="AE78" i="21"/>
  <c r="BR78" i="21" s="1"/>
  <c r="AD78" i="21"/>
  <c r="BQ78" i="21" s="1"/>
  <c r="AC78" i="21"/>
  <c r="BP78" i="21" s="1"/>
  <c r="AB78" i="21"/>
  <c r="BO78" i="21" s="1"/>
  <c r="AA78" i="21"/>
  <c r="BN78" i="21" s="1"/>
  <c r="Z78" i="21"/>
  <c r="BM78" i="21" s="1"/>
  <c r="Y78" i="21"/>
  <c r="BL78" i="21" s="1"/>
  <c r="X78" i="21"/>
  <c r="BK78" i="21" s="1"/>
  <c r="W78" i="21"/>
  <c r="BJ78" i="21" s="1"/>
  <c r="V78" i="21"/>
  <c r="BI78" i="21" s="1"/>
  <c r="U78" i="21"/>
  <c r="BH78" i="21" s="1"/>
  <c r="T78" i="21"/>
  <c r="BG78" i="21" s="1"/>
  <c r="S78" i="21"/>
  <c r="BF78" i="21" s="1"/>
  <c r="R78" i="21"/>
  <c r="BE78" i="21" s="1"/>
  <c r="Q78" i="21"/>
  <c r="BD78" i="21" s="1"/>
  <c r="P78" i="21"/>
  <c r="BC78" i="21" s="1"/>
  <c r="O78" i="21"/>
  <c r="BB78" i="21" s="1"/>
  <c r="N78" i="21"/>
  <c r="M78" i="21"/>
  <c r="AZ78" i="21" s="1"/>
  <c r="L78" i="21"/>
  <c r="AY78" i="21" s="1"/>
  <c r="K78" i="21"/>
  <c r="AX78" i="21" s="1"/>
  <c r="J78" i="21"/>
  <c r="AW78" i="21" s="1"/>
  <c r="I78" i="21"/>
  <c r="H78" i="21"/>
  <c r="G78" i="21"/>
  <c r="F78" i="21"/>
  <c r="E78" i="21"/>
  <c r="AR78" i="21" s="1"/>
  <c r="D78" i="21"/>
  <c r="C78" i="12" s="1"/>
  <c r="C78" i="21"/>
  <c r="B78" i="12" s="1"/>
  <c r="B78" i="21"/>
  <c r="AE77" i="21"/>
  <c r="BR77" i="21" s="1"/>
  <c r="AD77" i="21"/>
  <c r="BQ77" i="21" s="1"/>
  <c r="AC77" i="21"/>
  <c r="BP77" i="21" s="1"/>
  <c r="AB77" i="21"/>
  <c r="BO77" i="21" s="1"/>
  <c r="AA77" i="21"/>
  <c r="BN77" i="21" s="1"/>
  <c r="Z77" i="21"/>
  <c r="BM77" i="21" s="1"/>
  <c r="Y77" i="21"/>
  <c r="BL77" i="21" s="1"/>
  <c r="X77" i="21"/>
  <c r="BK77" i="21" s="1"/>
  <c r="W77" i="21"/>
  <c r="BJ77" i="21" s="1"/>
  <c r="V77" i="21"/>
  <c r="BI77" i="21" s="1"/>
  <c r="U77" i="21"/>
  <c r="BH77" i="21" s="1"/>
  <c r="T77" i="21"/>
  <c r="BG77" i="21" s="1"/>
  <c r="S77" i="21"/>
  <c r="BF77" i="21" s="1"/>
  <c r="R77" i="21"/>
  <c r="BE77" i="21" s="1"/>
  <c r="Q77" i="21"/>
  <c r="BD77" i="21" s="1"/>
  <c r="P77" i="21"/>
  <c r="BC77" i="21" s="1"/>
  <c r="O77" i="21"/>
  <c r="BB77" i="21" s="1"/>
  <c r="N77" i="21"/>
  <c r="M77" i="21"/>
  <c r="AZ77" i="21" s="1"/>
  <c r="L77" i="21"/>
  <c r="AY77" i="21" s="1"/>
  <c r="K77" i="21"/>
  <c r="AX77" i="21" s="1"/>
  <c r="J77" i="21"/>
  <c r="AW77" i="21" s="1"/>
  <c r="I77" i="21"/>
  <c r="H77" i="21"/>
  <c r="G77" i="21"/>
  <c r="F77" i="21"/>
  <c r="E77" i="21"/>
  <c r="AR77" i="21" s="1"/>
  <c r="D77" i="21"/>
  <c r="C77" i="12" s="1"/>
  <c r="C77" i="21"/>
  <c r="B77" i="12" s="1"/>
  <c r="B77" i="21"/>
  <c r="AE76" i="21"/>
  <c r="BR76" i="21" s="1"/>
  <c r="AD76" i="21"/>
  <c r="BQ76" i="21" s="1"/>
  <c r="AC76" i="21"/>
  <c r="BP76" i="21" s="1"/>
  <c r="AB76" i="21"/>
  <c r="BO76" i="21" s="1"/>
  <c r="AA76" i="21"/>
  <c r="BN76" i="21" s="1"/>
  <c r="Z76" i="21"/>
  <c r="BM76" i="21" s="1"/>
  <c r="Y76" i="21"/>
  <c r="BL76" i="21" s="1"/>
  <c r="X76" i="21"/>
  <c r="BK76" i="21" s="1"/>
  <c r="W76" i="21"/>
  <c r="BJ76" i="21" s="1"/>
  <c r="V76" i="21"/>
  <c r="BI76" i="21" s="1"/>
  <c r="U76" i="21"/>
  <c r="BH76" i="21" s="1"/>
  <c r="T76" i="21"/>
  <c r="BG76" i="21" s="1"/>
  <c r="S76" i="21"/>
  <c r="BF76" i="21" s="1"/>
  <c r="R76" i="21"/>
  <c r="BE76" i="21" s="1"/>
  <c r="Q76" i="21"/>
  <c r="BD76" i="21" s="1"/>
  <c r="P76" i="21"/>
  <c r="BC76" i="21" s="1"/>
  <c r="O76" i="21"/>
  <c r="BB76" i="21" s="1"/>
  <c r="N76" i="21"/>
  <c r="M76" i="21"/>
  <c r="AZ76" i="21" s="1"/>
  <c r="L76" i="21"/>
  <c r="AY76" i="21" s="1"/>
  <c r="K76" i="21"/>
  <c r="AX76" i="21" s="1"/>
  <c r="J76" i="21"/>
  <c r="AW76" i="21" s="1"/>
  <c r="I76" i="21"/>
  <c r="H76" i="21"/>
  <c r="G76" i="21"/>
  <c r="F76" i="21"/>
  <c r="E76" i="21"/>
  <c r="AR76" i="21" s="1"/>
  <c r="D76" i="21"/>
  <c r="C76" i="12" s="1"/>
  <c r="C76" i="21"/>
  <c r="B76" i="12" s="1"/>
  <c r="B76" i="21"/>
  <c r="AE75" i="21"/>
  <c r="BR75" i="21" s="1"/>
  <c r="AD75" i="21"/>
  <c r="BQ75" i="21" s="1"/>
  <c r="AC75" i="21"/>
  <c r="BP75" i="21" s="1"/>
  <c r="AB75" i="21"/>
  <c r="BO75" i="21" s="1"/>
  <c r="AA75" i="21"/>
  <c r="BN75" i="21" s="1"/>
  <c r="Z75" i="21"/>
  <c r="BM75" i="21" s="1"/>
  <c r="Y75" i="21"/>
  <c r="BL75" i="21" s="1"/>
  <c r="X75" i="21"/>
  <c r="BK75" i="21" s="1"/>
  <c r="W75" i="21"/>
  <c r="BJ75" i="21" s="1"/>
  <c r="V75" i="21"/>
  <c r="BI75" i="21" s="1"/>
  <c r="U75" i="21"/>
  <c r="BH75" i="21" s="1"/>
  <c r="T75" i="21"/>
  <c r="BG75" i="21" s="1"/>
  <c r="S75" i="21"/>
  <c r="BF75" i="21" s="1"/>
  <c r="R75" i="21"/>
  <c r="BE75" i="21" s="1"/>
  <c r="Q75" i="21"/>
  <c r="BD75" i="21" s="1"/>
  <c r="P75" i="21"/>
  <c r="BC75" i="21" s="1"/>
  <c r="O75" i="21"/>
  <c r="BB75" i="21" s="1"/>
  <c r="N75" i="21"/>
  <c r="M75" i="21"/>
  <c r="AZ75" i="21" s="1"/>
  <c r="L75" i="21"/>
  <c r="AY75" i="21" s="1"/>
  <c r="K75" i="21"/>
  <c r="AX75" i="21" s="1"/>
  <c r="J75" i="21"/>
  <c r="AW75" i="21" s="1"/>
  <c r="I75" i="21"/>
  <c r="H75" i="21"/>
  <c r="G75" i="21"/>
  <c r="F75" i="21"/>
  <c r="E75" i="21"/>
  <c r="AR75" i="21" s="1"/>
  <c r="D75" i="21"/>
  <c r="C75" i="12" s="1"/>
  <c r="C75" i="21"/>
  <c r="B75" i="12" s="1"/>
  <c r="B75" i="21"/>
  <c r="AE74" i="21"/>
  <c r="BR74" i="21" s="1"/>
  <c r="AD74" i="21"/>
  <c r="BQ74" i="21" s="1"/>
  <c r="AC74" i="21"/>
  <c r="BP74" i="21" s="1"/>
  <c r="AB74" i="21"/>
  <c r="BO74" i="21" s="1"/>
  <c r="AA74" i="21"/>
  <c r="BN74" i="21" s="1"/>
  <c r="Z74" i="21"/>
  <c r="BM74" i="21" s="1"/>
  <c r="Y74" i="21"/>
  <c r="BL74" i="21" s="1"/>
  <c r="X74" i="21"/>
  <c r="BK74" i="21" s="1"/>
  <c r="W74" i="21"/>
  <c r="BJ74" i="21" s="1"/>
  <c r="V74" i="21"/>
  <c r="BI74" i="21" s="1"/>
  <c r="U74" i="21"/>
  <c r="BH74" i="21" s="1"/>
  <c r="T74" i="21"/>
  <c r="BG74" i="21" s="1"/>
  <c r="S74" i="21"/>
  <c r="BF74" i="21" s="1"/>
  <c r="R74" i="21"/>
  <c r="BE74" i="21" s="1"/>
  <c r="Q74" i="21"/>
  <c r="BD74" i="21" s="1"/>
  <c r="P74" i="21"/>
  <c r="BC74" i="21" s="1"/>
  <c r="O74" i="21"/>
  <c r="BB74" i="21" s="1"/>
  <c r="N74" i="21"/>
  <c r="M74" i="21"/>
  <c r="AZ74" i="21" s="1"/>
  <c r="L74" i="21"/>
  <c r="AY74" i="21" s="1"/>
  <c r="K74" i="21"/>
  <c r="AX74" i="21" s="1"/>
  <c r="J74" i="21"/>
  <c r="AW74" i="21" s="1"/>
  <c r="I74" i="21"/>
  <c r="H74" i="21"/>
  <c r="G74" i="21"/>
  <c r="F74" i="21"/>
  <c r="E74" i="21"/>
  <c r="AR74" i="21" s="1"/>
  <c r="D74" i="21"/>
  <c r="C74" i="12" s="1"/>
  <c r="C74" i="21"/>
  <c r="B74" i="12" s="1"/>
  <c r="B74" i="21"/>
  <c r="AE73" i="21"/>
  <c r="BR73" i="21" s="1"/>
  <c r="AD73" i="21"/>
  <c r="BQ73" i="21" s="1"/>
  <c r="AC73" i="21"/>
  <c r="BP73" i="21" s="1"/>
  <c r="AB73" i="21"/>
  <c r="BO73" i="21" s="1"/>
  <c r="AA73" i="21"/>
  <c r="BN73" i="21" s="1"/>
  <c r="Z73" i="21"/>
  <c r="BM73" i="21" s="1"/>
  <c r="Y73" i="21"/>
  <c r="BL73" i="21" s="1"/>
  <c r="X73" i="21"/>
  <c r="BK73" i="21" s="1"/>
  <c r="W73" i="21"/>
  <c r="BJ73" i="21" s="1"/>
  <c r="V73" i="21"/>
  <c r="BI73" i="21" s="1"/>
  <c r="U73" i="21"/>
  <c r="BH73" i="21" s="1"/>
  <c r="T73" i="21"/>
  <c r="BG73" i="21" s="1"/>
  <c r="S73" i="21"/>
  <c r="BF73" i="21" s="1"/>
  <c r="R73" i="21"/>
  <c r="BE73" i="21" s="1"/>
  <c r="Q73" i="21"/>
  <c r="BD73" i="21" s="1"/>
  <c r="P73" i="21"/>
  <c r="BC73" i="21" s="1"/>
  <c r="O73" i="21"/>
  <c r="BB73" i="21" s="1"/>
  <c r="N73" i="21"/>
  <c r="M73" i="21"/>
  <c r="AZ73" i="21" s="1"/>
  <c r="L73" i="21"/>
  <c r="AY73" i="21" s="1"/>
  <c r="K73" i="21"/>
  <c r="AX73" i="21" s="1"/>
  <c r="J73" i="21"/>
  <c r="AW73" i="21" s="1"/>
  <c r="I73" i="21"/>
  <c r="H73" i="21"/>
  <c r="G73" i="21"/>
  <c r="F73" i="21"/>
  <c r="E73" i="21"/>
  <c r="AR73" i="21" s="1"/>
  <c r="D73" i="21"/>
  <c r="C73" i="12" s="1"/>
  <c r="C73" i="21"/>
  <c r="B73" i="12" s="1"/>
  <c r="B73" i="21"/>
  <c r="AE72" i="21"/>
  <c r="BR72" i="21" s="1"/>
  <c r="AD72" i="21"/>
  <c r="BQ72" i="21" s="1"/>
  <c r="AC72" i="21"/>
  <c r="BP72" i="21" s="1"/>
  <c r="AB72" i="21"/>
  <c r="BO72" i="21" s="1"/>
  <c r="AA72" i="21"/>
  <c r="BN72" i="21" s="1"/>
  <c r="Z72" i="21"/>
  <c r="BM72" i="21" s="1"/>
  <c r="Y72" i="21"/>
  <c r="BL72" i="21" s="1"/>
  <c r="X72" i="21"/>
  <c r="BK72" i="21" s="1"/>
  <c r="W72" i="21"/>
  <c r="BJ72" i="21" s="1"/>
  <c r="V72" i="21"/>
  <c r="BI72" i="21" s="1"/>
  <c r="U72" i="21"/>
  <c r="BH72" i="21" s="1"/>
  <c r="T72" i="21"/>
  <c r="BG72" i="21" s="1"/>
  <c r="S72" i="21"/>
  <c r="BF72" i="21" s="1"/>
  <c r="R72" i="21"/>
  <c r="BE72" i="21" s="1"/>
  <c r="Q72" i="21"/>
  <c r="BD72" i="21" s="1"/>
  <c r="P72" i="21"/>
  <c r="BC72" i="21" s="1"/>
  <c r="O72" i="21"/>
  <c r="BB72" i="21" s="1"/>
  <c r="N72" i="21"/>
  <c r="M72" i="21"/>
  <c r="AZ72" i="21" s="1"/>
  <c r="L72" i="21"/>
  <c r="AY72" i="21" s="1"/>
  <c r="K72" i="21"/>
  <c r="AX72" i="21" s="1"/>
  <c r="J72" i="21"/>
  <c r="AW72" i="21" s="1"/>
  <c r="I72" i="21"/>
  <c r="H72" i="21"/>
  <c r="G72" i="21"/>
  <c r="F72" i="21"/>
  <c r="E72" i="21"/>
  <c r="AR72" i="21" s="1"/>
  <c r="D72" i="21"/>
  <c r="C72" i="12" s="1"/>
  <c r="C72" i="21"/>
  <c r="B72" i="12" s="1"/>
  <c r="B72" i="21"/>
  <c r="AE71" i="21"/>
  <c r="BR71" i="21" s="1"/>
  <c r="AD71" i="21"/>
  <c r="BQ71" i="21" s="1"/>
  <c r="AC71" i="21"/>
  <c r="BP71" i="21" s="1"/>
  <c r="AB71" i="21"/>
  <c r="BO71" i="21" s="1"/>
  <c r="AA71" i="21"/>
  <c r="BN71" i="21" s="1"/>
  <c r="Z71" i="21"/>
  <c r="BM71" i="21" s="1"/>
  <c r="Y71" i="21"/>
  <c r="BL71" i="21" s="1"/>
  <c r="X71" i="21"/>
  <c r="BK71" i="21" s="1"/>
  <c r="W71" i="21"/>
  <c r="BJ71" i="21" s="1"/>
  <c r="V71" i="21"/>
  <c r="BI71" i="21" s="1"/>
  <c r="U71" i="21"/>
  <c r="BH71" i="21" s="1"/>
  <c r="T71" i="21"/>
  <c r="BG71" i="21" s="1"/>
  <c r="S71" i="21"/>
  <c r="BF71" i="21" s="1"/>
  <c r="R71" i="21"/>
  <c r="BE71" i="21" s="1"/>
  <c r="Q71" i="21"/>
  <c r="BD71" i="21" s="1"/>
  <c r="P71" i="21"/>
  <c r="BC71" i="21" s="1"/>
  <c r="O71" i="21"/>
  <c r="BB71" i="21" s="1"/>
  <c r="N71" i="21"/>
  <c r="M71" i="21"/>
  <c r="AZ71" i="21" s="1"/>
  <c r="L71" i="21"/>
  <c r="AY71" i="21" s="1"/>
  <c r="K71" i="21"/>
  <c r="AX71" i="21" s="1"/>
  <c r="J71" i="21"/>
  <c r="AW71" i="21" s="1"/>
  <c r="I71" i="21"/>
  <c r="H71" i="21"/>
  <c r="G71" i="21"/>
  <c r="F71" i="21"/>
  <c r="E71" i="21"/>
  <c r="AR71" i="21" s="1"/>
  <c r="D71" i="21"/>
  <c r="C71" i="12" s="1"/>
  <c r="C71" i="21"/>
  <c r="B71" i="12" s="1"/>
  <c r="B71" i="21"/>
  <c r="AE70" i="21"/>
  <c r="BR70" i="21" s="1"/>
  <c r="AD70" i="21"/>
  <c r="BQ70" i="21" s="1"/>
  <c r="AC70" i="21"/>
  <c r="BP70" i="21" s="1"/>
  <c r="AB70" i="21"/>
  <c r="BO70" i="21" s="1"/>
  <c r="AA70" i="21"/>
  <c r="BN70" i="21" s="1"/>
  <c r="Z70" i="21"/>
  <c r="BM70" i="21" s="1"/>
  <c r="Y70" i="21"/>
  <c r="BL70" i="21" s="1"/>
  <c r="X70" i="21"/>
  <c r="BK70" i="21" s="1"/>
  <c r="W70" i="21"/>
  <c r="BJ70" i="21" s="1"/>
  <c r="V70" i="21"/>
  <c r="BI70" i="21" s="1"/>
  <c r="U70" i="21"/>
  <c r="BH70" i="21" s="1"/>
  <c r="T70" i="21"/>
  <c r="BG70" i="21" s="1"/>
  <c r="S70" i="21"/>
  <c r="BF70" i="21" s="1"/>
  <c r="R70" i="21"/>
  <c r="BE70" i="21" s="1"/>
  <c r="Q70" i="21"/>
  <c r="BD70" i="21" s="1"/>
  <c r="P70" i="21"/>
  <c r="BC70" i="21" s="1"/>
  <c r="O70" i="21"/>
  <c r="BB70" i="21" s="1"/>
  <c r="N70" i="21"/>
  <c r="M70" i="21"/>
  <c r="AZ70" i="21" s="1"/>
  <c r="L70" i="21"/>
  <c r="AY70" i="21" s="1"/>
  <c r="K70" i="21"/>
  <c r="AX70" i="21" s="1"/>
  <c r="J70" i="21"/>
  <c r="AW70" i="21" s="1"/>
  <c r="I70" i="21"/>
  <c r="H70" i="21"/>
  <c r="G70" i="21"/>
  <c r="F70" i="21"/>
  <c r="E70" i="21"/>
  <c r="AR70" i="21" s="1"/>
  <c r="D70" i="21"/>
  <c r="C70" i="12" s="1"/>
  <c r="C70" i="21"/>
  <c r="B70" i="12" s="1"/>
  <c r="B70" i="21"/>
  <c r="AE69" i="21"/>
  <c r="BR69" i="21" s="1"/>
  <c r="AD69" i="21"/>
  <c r="BQ69" i="21" s="1"/>
  <c r="AC69" i="21"/>
  <c r="BP69" i="21" s="1"/>
  <c r="AB69" i="21"/>
  <c r="BO69" i="21" s="1"/>
  <c r="AA69" i="21"/>
  <c r="BN69" i="21" s="1"/>
  <c r="Z69" i="21"/>
  <c r="BM69" i="21" s="1"/>
  <c r="Y69" i="21"/>
  <c r="BL69" i="21" s="1"/>
  <c r="X69" i="21"/>
  <c r="BK69" i="21" s="1"/>
  <c r="W69" i="21"/>
  <c r="BJ69" i="21" s="1"/>
  <c r="V69" i="21"/>
  <c r="BI69" i="21" s="1"/>
  <c r="U69" i="21"/>
  <c r="BH69" i="21" s="1"/>
  <c r="T69" i="21"/>
  <c r="BG69" i="21" s="1"/>
  <c r="S69" i="21"/>
  <c r="BF69" i="21" s="1"/>
  <c r="R69" i="21"/>
  <c r="BE69" i="21" s="1"/>
  <c r="Q69" i="21"/>
  <c r="BD69" i="21" s="1"/>
  <c r="P69" i="21"/>
  <c r="BC69" i="21" s="1"/>
  <c r="O69" i="21"/>
  <c r="BB69" i="21" s="1"/>
  <c r="N69" i="21"/>
  <c r="M69" i="21"/>
  <c r="AZ69" i="21" s="1"/>
  <c r="L69" i="21"/>
  <c r="AY69" i="21" s="1"/>
  <c r="K69" i="21"/>
  <c r="AX69" i="21" s="1"/>
  <c r="J69" i="21"/>
  <c r="AW69" i="21" s="1"/>
  <c r="I69" i="21"/>
  <c r="H69" i="21"/>
  <c r="G69" i="21"/>
  <c r="F69" i="21"/>
  <c r="E69" i="21"/>
  <c r="AR69" i="21" s="1"/>
  <c r="D69" i="21"/>
  <c r="C69" i="12" s="1"/>
  <c r="C69" i="21"/>
  <c r="B69" i="12" s="1"/>
  <c r="B69" i="21"/>
  <c r="AE68" i="21"/>
  <c r="BR68" i="21" s="1"/>
  <c r="AD68" i="21"/>
  <c r="BQ68" i="21" s="1"/>
  <c r="AC68" i="21"/>
  <c r="BP68" i="21" s="1"/>
  <c r="AB68" i="21"/>
  <c r="BO68" i="21" s="1"/>
  <c r="AA68" i="21"/>
  <c r="BN68" i="21" s="1"/>
  <c r="Z68" i="21"/>
  <c r="BM68" i="21" s="1"/>
  <c r="Y68" i="21"/>
  <c r="BL68" i="21" s="1"/>
  <c r="X68" i="21"/>
  <c r="BK68" i="21" s="1"/>
  <c r="W68" i="21"/>
  <c r="BJ68" i="21" s="1"/>
  <c r="V68" i="21"/>
  <c r="BI68" i="21" s="1"/>
  <c r="U68" i="21"/>
  <c r="BH68" i="21" s="1"/>
  <c r="T68" i="21"/>
  <c r="BG68" i="21" s="1"/>
  <c r="S68" i="21"/>
  <c r="BF68" i="21" s="1"/>
  <c r="R68" i="21"/>
  <c r="BE68" i="21" s="1"/>
  <c r="Q68" i="21"/>
  <c r="BD68" i="21" s="1"/>
  <c r="P68" i="21"/>
  <c r="BC68" i="21" s="1"/>
  <c r="O68" i="21"/>
  <c r="BB68" i="21" s="1"/>
  <c r="N68" i="21"/>
  <c r="M68" i="21"/>
  <c r="AZ68" i="21" s="1"/>
  <c r="L68" i="21"/>
  <c r="AY68" i="21" s="1"/>
  <c r="K68" i="21"/>
  <c r="AX68" i="21" s="1"/>
  <c r="J68" i="21"/>
  <c r="AW68" i="21" s="1"/>
  <c r="I68" i="21"/>
  <c r="H68" i="21"/>
  <c r="G68" i="21"/>
  <c r="F68" i="21"/>
  <c r="E68" i="21"/>
  <c r="AR68" i="21" s="1"/>
  <c r="D68" i="21"/>
  <c r="C68" i="12" s="1"/>
  <c r="C68" i="21"/>
  <c r="B68" i="12" s="1"/>
  <c r="B68" i="21"/>
  <c r="AE67" i="21"/>
  <c r="BR67" i="21" s="1"/>
  <c r="AD67" i="21"/>
  <c r="BQ67" i="21" s="1"/>
  <c r="AC67" i="21"/>
  <c r="BP67" i="21" s="1"/>
  <c r="AB67" i="21"/>
  <c r="BO67" i="21" s="1"/>
  <c r="AA67" i="21"/>
  <c r="BN67" i="21" s="1"/>
  <c r="Z67" i="21"/>
  <c r="BM67" i="21" s="1"/>
  <c r="Y67" i="21"/>
  <c r="BL67" i="21" s="1"/>
  <c r="X67" i="21"/>
  <c r="BK67" i="21" s="1"/>
  <c r="W67" i="21"/>
  <c r="BJ67" i="21" s="1"/>
  <c r="V67" i="21"/>
  <c r="BI67" i="21" s="1"/>
  <c r="U67" i="21"/>
  <c r="BH67" i="21" s="1"/>
  <c r="T67" i="21"/>
  <c r="BG67" i="21" s="1"/>
  <c r="S67" i="21"/>
  <c r="BF67" i="21" s="1"/>
  <c r="R67" i="21"/>
  <c r="BE67" i="21" s="1"/>
  <c r="Q67" i="21"/>
  <c r="BD67" i="21" s="1"/>
  <c r="P67" i="21"/>
  <c r="BC67" i="21" s="1"/>
  <c r="O67" i="21"/>
  <c r="BB67" i="21" s="1"/>
  <c r="N67" i="21"/>
  <c r="M67" i="21"/>
  <c r="AZ67" i="21" s="1"/>
  <c r="L67" i="21"/>
  <c r="AY67" i="21" s="1"/>
  <c r="K67" i="21"/>
  <c r="AX67" i="21" s="1"/>
  <c r="J67" i="21"/>
  <c r="AW67" i="21" s="1"/>
  <c r="I67" i="21"/>
  <c r="H67" i="21"/>
  <c r="G67" i="21"/>
  <c r="F67" i="21"/>
  <c r="E67" i="21"/>
  <c r="AR67" i="21" s="1"/>
  <c r="D67" i="21"/>
  <c r="C67" i="12" s="1"/>
  <c r="C67" i="21"/>
  <c r="B67" i="12" s="1"/>
  <c r="B67" i="21"/>
  <c r="AE66" i="21"/>
  <c r="BR66" i="21" s="1"/>
  <c r="AD66" i="21"/>
  <c r="BQ66" i="21" s="1"/>
  <c r="AC66" i="21"/>
  <c r="BP66" i="21" s="1"/>
  <c r="AB66" i="21"/>
  <c r="BO66" i="21" s="1"/>
  <c r="AA66" i="21"/>
  <c r="BN66" i="21" s="1"/>
  <c r="Z66" i="21"/>
  <c r="BM66" i="21" s="1"/>
  <c r="Y66" i="21"/>
  <c r="BL66" i="21" s="1"/>
  <c r="X66" i="21"/>
  <c r="BK66" i="21" s="1"/>
  <c r="W66" i="21"/>
  <c r="BJ66" i="21" s="1"/>
  <c r="V66" i="21"/>
  <c r="BI66" i="21" s="1"/>
  <c r="U66" i="21"/>
  <c r="BH66" i="21" s="1"/>
  <c r="T66" i="21"/>
  <c r="BG66" i="21" s="1"/>
  <c r="S66" i="21"/>
  <c r="BF66" i="21" s="1"/>
  <c r="R66" i="21"/>
  <c r="BE66" i="21" s="1"/>
  <c r="Q66" i="21"/>
  <c r="BD66" i="21" s="1"/>
  <c r="P66" i="21"/>
  <c r="BC66" i="21" s="1"/>
  <c r="O66" i="21"/>
  <c r="BB66" i="21" s="1"/>
  <c r="N66" i="21"/>
  <c r="BA66" i="21" s="1"/>
  <c r="M66" i="21"/>
  <c r="AZ66" i="21" s="1"/>
  <c r="L66" i="21"/>
  <c r="AY66" i="21" s="1"/>
  <c r="K66" i="21"/>
  <c r="AX66" i="21" s="1"/>
  <c r="J66" i="21"/>
  <c r="AW66" i="21" s="1"/>
  <c r="I66" i="21"/>
  <c r="H66" i="21"/>
  <c r="G66" i="21"/>
  <c r="F66" i="21"/>
  <c r="E66" i="21"/>
  <c r="AR66" i="21" s="1"/>
  <c r="D66" i="21"/>
  <c r="C66" i="12" s="1"/>
  <c r="C66" i="21"/>
  <c r="B66" i="12" s="1"/>
  <c r="B66" i="21"/>
  <c r="AE65" i="21"/>
  <c r="BR65" i="21" s="1"/>
  <c r="AD65" i="21"/>
  <c r="BQ65" i="21" s="1"/>
  <c r="AC65" i="21"/>
  <c r="BP65" i="21" s="1"/>
  <c r="AB65" i="21"/>
  <c r="BO65" i="21" s="1"/>
  <c r="AA65" i="21"/>
  <c r="BN65" i="21" s="1"/>
  <c r="Z65" i="21"/>
  <c r="BM65" i="21" s="1"/>
  <c r="Y65" i="21"/>
  <c r="BL65" i="21" s="1"/>
  <c r="X65" i="21"/>
  <c r="BK65" i="21" s="1"/>
  <c r="W65" i="21"/>
  <c r="BJ65" i="21" s="1"/>
  <c r="V65" i="21"/>
  <c r="BI65" i="21" s="1"/>
  <c r="U65" i="21"/>
  <c r="BH65" i="21" s="1"/>
  <c r="T65" i="21"/>
  <c r="BG65" i="21" s="1"/>
  <c r="S65" i="21"/>
  <c r="BF65" i="21" s="1"/>
  <c r="R65" i="21"/>
  <c r="BE65" i="21" s="1"/>
  <c r="Q65" i="21"/>
  <c r="BD65" i="21" s="1"/>
  <c r="P65" i="21"/>
  <c r="BC65" i="21" s="1"/>
  <c r="O65" i="21"/>
  <c r="BB65" i="21" s="1"/>
  <c r="N65" i="21"/>
  <c r="M65" i="21"/>
  <c r="AZ65" i="21" s="1"/>
  <c r="L65" i="21"/>
  <c r="AY65" i="21" s="1"/>
  <c r="K65" i="21"/>
  <c r="AX65" i="21" s="1"/>
  <c r="J65" i="21"/>
  <c r="AW65" i="21" s="1"/>
  <c r="I65" i="21"/>
  <c r="H65" i="21"/>
  <c r="G65" i="21"/>
  <c r="F65" i="21"/>
  <c r="E65" i="21"/>
  <c r="AR65" i="21" s="1"/>
  <c r="D65" i="21"/>
  <c r="C65" i="12" s="1"/>
  <c r="C65" i="21"/>
  <c r="B65" i="12" s="1"/>
  <c r="B65" i="21"/>
  <c r="AE64" i="21"/>
  <c r="BR64" i="21" s="1"/>
  <c r="AD64" i="21"/>
  <c r="BQ64" i="21" s="1"/>
  <c r="AC64" i="21"/>
  <c r="BP64" i="21" s="1"/>
  <c r="AB64" i="21"/>
  <c r="BO64" i="21" s="1"/>
  <c r="AA64" i="21"/>
  <c r="BN64" i="21" s="1"/>
  <c r="Z64" i="21"/>
  <c r="BM64" i="21" s="1"/>
  <c r="Y64" i="21"/>
  <c r="BL64" i="21" s="1"/>
  <c r="X64" i="21"/>
  <c r="BK64" i="21" s="1"/>
  <c r="W64" i="21"/>
  <c r="BJ64" i="21" s="1"/>
  <c r="V64" i="21"/>
  <c r="BI64" i="21" s="1"/>
  <c r="U64" i="21"/>
  <c r="BH64" i="21" s="1"/>
  <c r="T64" i="21"/>
  <c r="BG64" i="21" s="1"/>
  <c r="S64" i="21"/>
  <c r="BF64" i="21" s="1"/>
  <c r="R64" i="21"/>
  <c r="BE64" i="21" s="1"/>
  <c r="Q64" i="21"/>
  <c r="BD64" i="21" s="1"/>
  <c r="P64" i="21"/>
  <c r="BC64" i="21" s="1"/>
  <c r="O64" i="21"/>
  <c r="BB64" i="21" s="1"/>
  <c r="N64" i="21"/>
  <c r="M64" i="21"/>
  <c r="AZ64" i="21" s="1"/>
  <c r="L64" i="21"/>
  <c r="AY64" i="21" s="1"/>
  <c r="K64" i="21"/>
  <c r="AX64" i="21" s="1"/>
  <c r="J64" i="21"/>
  <c r="AW64" i="21" s="1"/>
  <c r="I64" i="21"/>
  <c r="H64" i="21"/>
  <c r="G64" i="21"/>
  <c r="F64" i="21"/>
  <c r="E64" i="21"/>
  <c r="AR64" i="21" s="1"/>
  <c r="D64" i="21"/>
  <c r="C64" i="12" s="1"/>
  <c r="C64" i="21"/>
  <c r="B64" i="12" s="1"/>
  <c r="B64" i="21"/>
  <c r="AE63" i="21"/>
  <c r="BR63" i="21" s="1"/>
  <c r="AD63" i="21"/>
  <c r="BQ63" i="21" s="1"/>
  <c r="AC63" i="21"/>
  <c r="BP63" i="21" s="1"/>
  <c r="AB63" i="21"/>
  <c r="BO63" i="21" s="1"/>
  <c r="AA63" i="21"/>
  <c r="BN63" i="21" s="1"/>
  <c r="Z63" i="21"/>
  <c r="BM63" i="21" s="1"/>
  <c r="Y63" i="21"/>
  <c r="BL63" i="21" s="1"/>
  <c r="X63" i="21"/>
  <c r="BK63" i="21" s="1"/>
  <c r="W63" i="21"/>
  <c r="BJ63" i="21" s="1"/>
  <c r="V63" i="21"/>
  <c r="BI63" i="21" s="1"/>
  <c r="U63" i="21"/>
  <c r="BH63" i="21" s="1"/>
  <c r="T63" i="21"/>
  <c r="BG63" i="21" s="1"/>
  <c r="S63" i="21"/>
  <c r="BF63" i="21" s="1"/>
  <c r="R63" i="21"/>
  <c r="BE63" i="21" s="1"/>
  <c r="Q63" i="21"/>
  <c r="BD63" i="21" s="1"/>
  <c r="P63" i="21"/>
  <c r="BC63" i="21" s="1"/>
  <c r="O63" i="21"/>
  <c r="BB63" i="21" s="1"/>
  <c r="N63" i="21"/>
  <c r="BA63" i="21" s="1"/>
  <c r="M63" i="21"/>
  <c r="AZ63" i="21" s="1"/>
  <c r="L63" i="21"/>
  <c r="AY63" i="21" s="1"/>
  <c r="K63" i="21"/>
  <c r="AX63" i="21" s="1"/>
  <c r="J63" i="21"/>
  <c r="AW63" i="21" s="1"/>
  <c r="I63" i="21"/>
  <c r="H63" i="21"/>
  <c r="G63" i="21"/>
  <c r="F63" i="21"/>
  <c r="E63" i="21"/>
  <c r="AR63" i="21" s="1"/>
  <c r="D63" i="21"/>
  <c r="C63" i="12" s="1"/>
  <c r="C63" i="21"/>
  <c r="B63" i="12" s="1"/>
  <c r="B63" i="21"/>
  <c r="AE62" i="21"/>
  <c r="BR62" i="21" s="1"/>
  <c r="AD62" i="21"/>
  <c r="BQ62" i="21" s="1"/>
  <c r="AC62" i="21"/>
  <c r="BP62" i="21" s="1"/>
  <c r="AB62" i="21"/>
  <c r="BO62" i="21" s="1"/>
  <c r="AA62" i="21"/>
  <c r="BN62" i="21" s="1"/>
  <c r="Z62" i="21"/>
  <c r="BM62" i="21" s="1"/>
  <c r="Y62" i="21"/>
  <c r="BL62" i="21" s="1"/>
  <c r="X62" i="21"/>
  <c r="BK62" i="21" s="1"/>
  <c r="W62" i="21"/>
  <c r="BJ62" i="21" s="1"/>
  <c r="V62" i="21"/>
  <c r="BI62" i="21" s="1"/>
  <c r="U62" i="21"/>
  <c r="BH62" i="21" s="1"/>
  <c r="T62" i="21"/>
  <c r="BG62" i="21" s="1"/>
  <c r="S62" i="21"/>
  <c r="BF62" i="21" s="1"/>
  <c r="R62" i="21"/>
  <c r="BE62" i="21" s="1"/>
  <c r="Q62" i="21"/>
  <c r="BD62" i="21" s="1"/>
  <c r="P62" i="21"/>
  <c r="BC62" i="21" s="1"/>
  <c r="O62" i="21"/>
  <c r="BB62" i="21" s="1"/>
  <c r="N62" i="21"/>
  <c r="M62" i="21"/>
  <c r="AZ62" i="21" s="1"/>
  <c r="L62" i="21"/>
  <c r="AY62" i="21" s="1"/>
  <c r="K62" i="21"/>
  <c r="AX62" i="21" s="1"/>
  <c r="J62" i="21"/>
  <c r="AW62" i="21" s="1"/>
  <c r="I62" i="21"/>
  <c r="H62" i="21"/>
  <c r="G62" i="21"/>
  <c r="F62" i="21"/>
  <c r="E62" i="21"/>
  <c r="AR62" i="21" s="1"/>
  <c r="D62" i="21"/>
  <c r="C62" i="12" s="1"/>
  <c r="C62" i="21"/>
  <c r="B62" i="12" s="1"/>
  <c r="B62" i="21"/>
  <c r="AE61" i="21"/>
  <c r="BR61" i="21" s="1"/>
  <c r="AD61" i="21"/>
  <c r="BQ61" i="21" s="1"/>
  <c r="AC61" i="21"/>
  <c r="BP61" i="21" s="1"/>
  <c r="AB61" i="21"/>
  <c r="BO61" i="21" s="1"/>
  <c r="AA61" i="21"/>
  <c r="BN61" i="21" s="1"/>
  <c r="Z61" i="21"/>
  <c r="BM61" i="21" s="1"/>
  <c r="Y61" i="21"/>
  <c r="BL61" i="21" s="1"/>
  <c r="X61" i="21"/>
  <c r="BK61" i="21" s="1"/>
  <c r="W61" i="21"/>
  <c r="BJ61" i="21" s="1"/>
  <c r="V61" i="21"/>
  <c r="BI61" i="21" s="1"/>
  <c r="U61" i="21"/>
  <c r="BH61" i="21" s="1"/>
  <c r="T61" i="21"/>
  <c r="BG61" i="21" s="1"/>
  <c r="S61" i="21"/>
  <c r="BF61" i="21" s="1"/>
  <c r="R61" i="21"/>
  <c r="BE61" i="21" s="1"/>
  <c r="Q61" i="21"/>
  <c r="BD61" i="21" s="1"/>
  <c r="P61" i="21"/>
  <c r="BC61" i="21" s="1"/>
  <c r="O61" i="21"/>
  <c r="BB61" i="21" s="1"/>
  <c r="N61" i="21"/>
  <c r="M61" i="21"/>
  <c r="AZ61" i="21" s="1"/>
  <c r="L61" i="21"/>
  <c r="AY61" i="21" s="1"/>
  <c r="K61" i="21"/>
  <c r="AX61" i="21" s="1"/>
  <c r="J61" i="21"/>
  <c r="AW61" i="21" s="1"/>
  <c r="I61" i="21"/>
  <c r="H61" i="21"/>
  <c r="G61" i="21"/>
  <c r="F61" i="21"/>
  <c r="E61" i="21"/>
  <c r="AR61" i="21" s="1"/>
  <c r="D61" i="21"/>
  <c r="C61" i="12" s="1"/>
  <c r="C61" i="21"/>
  <c r="B61" i="12" s="1"/>
  <c r="B61" i="21"/>
  <c r="AE60" i="21"/>
  <c r="BR60" i="21" s="1"/>
  <c r="AD60" i="21"/>
  <c r="BQ60" i="21" s="1"/>
  <c r="AC60" i="21"/>
  <c r="BP60" i="21" s="1"/>
  <c r="AB60" i="21"/>
  <c r="BO60" i="21" s="1"/>
  <c r="AA60" i="21"/>
  <c r="BN60" i="21" s="1"/>
  <c r="Z60" i="21"/>
  <c r="BM60" i="21" s="1"/>
  <c r="Y60" i="21"/>
  <c r="BL60" i="21" s="1"/>
  <c r="X60" i="21"/>
  <c r="BK60" i="21" s="1"/>
  <c r="W60" i="21"/>
  <c r="BJ60" i="21" s="1"/>
  <c r="V60" i="21"/>
  <c r="BI60" i="21" s="1"/>
  <c r="U60" i="21"/>
  <c r="BH60" i="21" s="1"/>
  <c r="T60" i="21"/>
  <c r="BG60" i="21" s="1"/>
  <c r="S60" i="21"/>
  <c r="BF60" i="21" s="1"/>
  <c r="R60" i="21"/>
  <c r="BE60" i="21" s="1"/>
  <c r="Q60" i="21"/>
  <c r="BD60" i="21" s="1"/>
  <c r="P60" i="21"/>
  <c r="BC60" i="21" s="1"/>
  <c r="O60" i="21"/>
  <c r="BB60" i="21" s="1"/>
  <c r="N60" i="21"/>
  <c r="M60" i="21"/>
  <c r="AZ60" i="21" s="1"/>
  <c r="L60" i="21"/>
  <c r="AY60" i="21" s="1"/>
  <c r="K60" i="21"/>
  <c r="AX60" i="21" s="1"/>
  <c r="J60" i="21"/>
  <c r="AW60" i="21" s="1"/>
  <c r="I60" i="21"/>
  <c r="H60" i="21"/>
  <c r="G60" i="21"/>
  <c r="F60" i="21"/>
  <c r="E60" i="21"/>
  <c r="AR60" i="21" s="1"/>
  <c r="D60" i="21"/>
  <c r="C60" i="12" s="1"/>
  <c r="C60" i="21"/>
  <c r="B60" i="12" s="1"/>
  <c r="B60" i="21"/>
  <c r="AE59" i="21"/>
  <c r="BR59" i="21" s="1"/>
  <c r="AD59" i="21"/>
  <c r="BQ59" i="21" s="1"/>
  <c r="AC59" i="21"/>
  <c r="BP59" i="21" s="1"/>
  <c r="AB59" i="21"/>
  <c r="BO59" i="21" s="1"/>
  <c r="AA59" i="21"/>
  <c r="BN59" i="21" s="1"/>
  <c r="Z59" i="21"/>
  <c r="BM59" i="21" s="1"/>
  <c r="Y59" i="21"/>
  <c r="BL59" i="21" s="1"/>
  <c r="X59" i="21"/>
  <c r="BK59" i="21" s="1"/>
  <c r="W59" i="21"/>
  <c r="BJ59" i="21" s="1"/>
  <c r="V59" i="21"/>
  <c r="BI59" i="21" s="1"/>
  <c r="U59" i="21"/>
  <c r="BH59" i="21" s="1"/>
  <c r="T59" i="21"/>
  <c r="BG59" i="21" s="1"/>
  <c r="S59" i="21"/>
  <c r="BF59" i="21" s="1"/>
  <c r="R59" i="21"/>
  <c r="BE59" i="21" s="1"/>
  <c r="Q59" i="21"/>
  <c r="BD59" i="21" s="1"/>
  <c r="P59" i="21"/>
  <c r="BC59" i="21" s="1"/>
  <c r="O59" i="21"/>
  <c r="BB59" i="21" s="1"/>
  <c r="N59" i="21"/>
  <c r="M59" i="21"/>
  <c r="AZ59" i="21" s="1"/>
  <c r="L59" i="21"/>
  <c r="AY59" i="21" s="1"/>
  <c r="K59" i="21"/>
  <c r="AX59" i="21" s="1"/>
  <c r="J59" i="21"/>
  <c r="AW59" i="21" s="1"/>
  <c r="I59" i="21"/>
  <c r="H59" i="21"/>
  <c r="G59" i="21"/>
  <c r="F59" i="21"/>
  <c r="E59" i="21"/>
  <c r="AR59" i="21" s="1"/>
  <c r="D59" i="21"/>
  <c r="C59" i="12" s="1"/>
  <c r="C59" i="21"/>
  <c r="B59" i="12" s="1"/>
  <c r="B59" i="21"/>
  <c r="AE58" i="21"/>
  <c r="BR58" i="21" s="1"/>
  <c r="AD58" i="21"/>
  <c r="BQ58" i="21" s="1"/>
  <c r="AC58" i="21"/>
  <c r="BP58" i="21" s="1"/>
  <c r="AB58" i="21"/>
  <c r="BO58" i="21" s="1"/>
  <c r="AA58" i="21"/>
  <c r="BN58" i="21" s="1"/>
  <c r="Z58" i="21"/>
  <c r="BM58" i="21" s="1"/>
  <c r="Y58" i="21"/>
  <c r="BL58" i="21" s="1"/>
  <c r="X58" i="21"/>
  <c r="BK58" i="21" s="1"/>
  <c r="W58" i="21"/>
  <c r="BJ58" i="21" s="1"/>
  <c r="V58" i="21"/>
  <c r="BI58" i="21" s="1"/>
  <c r="U58" i="21"/>
  <c r="BH58" i="21" s="1"/>
  <c r="T58" i="21"/>
  <c r="BG58" i="21" s="1"/>
  <c r="S58" i="21"/>
  <c r="BF58" i="21" s="1"/>
  <c r="R58" i="21"/>
  <c r="BE58" i="21" s="1"/>
  <c r="Q58" i="21"/>
  <c r="BD58" i="21" s="1"/>
  <c r="P58" i="21"/>
  <c r="BC58" i="21" s="1"/>
  <c r="O58" i="21"/>
  <c r="BB58" i="21" s="1"/>
  <c r="N58" i="21"/>
  <c r="BA58" i="21" s="1"/>
  <c r="M58" i="21"/>
  <c r="AZ58" i="21" s="1"/>
  <c r="L58" i="21"/>
  <c r="AY58" i="21" s="1"/>
  <c r="K58" i="21"/>
  <c r="AX58" i="21" s="1"/>
  <c r="J58" i="21"/>
  <c r="AW58" i="21" s="1"/>
  <c r="I58" i="21"/>
  <c r="H58" i="21"/>
  <c r="G58" i="21"/>
  <c r="F58" i="21"/>
  <c r="E58" i="21"/>
  <c r="AR58" i="21" s="1"/>
  <c r="D58" i="21"/>
  <c r="C58" i="12" s="1"/>
  <c r="C58" i="21"/>
  <c r="B58" i="12" s="1"/>
  <c r="B58" i="21"/>
  <c r="AE57" i="21"/>
  <c r="BR57" i="21" s="1"/>
  <c r="AD57" i="21"/>
  <c r="BQ57" i="21" s="1"/>
  <c r="AC57" i="21"/>
  <c r="BP57" i="21" s="1"/>
  <c r="AB57" i="21"/>
  <c r="BO57" i="21" s="1"/>
  <c r="AA57" i="21"/>
  <c r="BN57" i="21" s="1"/>
  <c r="Z57" i="21"/>
  <c r="BM57" i="21" s="1"/>
  <c r="Y57" i="21"/>
  <c r="BL57" i="21" s="1"/>
  <c r="X57" i="21"/>
  <c r="BK57" i="21" s="1"/>
  <c r="W57" i="21"/>
  <c r="BJ57" i="21" s="1"/>
  <c r="V57" i="21"/>
  <c r="BI57" i="21" s="1"/>
  <c r="U57" i="21"/>
  <c r="BH57" i="21" s="1"/>
  <c r="T57" i="21"/>
  <c r="BG57" i="21" s="1"/>
  <c r="S57" i="21"/>
  <c r="BF57" i="21" s="1"/>
  <c r="R57" i="21"/>
  <c r="BE57" i="21" s="1"/>
  <c r="Q57" i="21"/>
  <c r="BD57" i="21" s="1"/>
  <c r="P57" i="21"/>
  <c r="BC57" i="21" s="1"/>
  <c r="O57" i="21"/>
  <c r="BB57" i="21" s="1"/>
  <c r="N57" i="21"/>
  <c r="M57" i="21"/>
  <c r="AZ57" i="21" s="1"/>
  <c r="L57" i="21"/>
  <c r="AY57" i="21" s="1"/>
  <c r="K57" i="21"/>
  <c r="AX57" i="21" s="1"/>
  <c r="J57" i="21"/>
  <c r="AW57" i="21" s="1"/>
  <c r="I57" i="21"/>
  <c r="H57" i="21"/>
  <c r="G57" i="21"/>
  <c r="F57" i="21"/>
  <c r="E57" i="21"/>
  <c r="AR57" i="21" s="1"/>
  <c r="D57" i="21"/>
  <c r="C57" i="12" s="1"/>
  <c r="C57" i="21"/>
  <c r="B57" i="12" s="1"/>
  <c r="B57" i="21"/>
  <c r="AE56" i="21"/>
  <c r="BR56" i="21" s="1"/>
  <c r="AD56" i="21"/>
  <c r="BQ56" i="21" s="1"/>
  <c r="AC56" i="21"/>
  <c r="BP56" i="21" s="1"/>
  <c r="AB56" i="21"/>
  <c r="BO56" i="21" s="1"/>
  <c r="AA56" i="21"/>
  <c r="BN56" i="21" s="1"/>
  <c r="Z56" i="21"/>
  <c r="BM56" i="21" s="1"/>
  <c r="Y56" i="21"/>
  <c r="BL56" i="21" s="1"/>
  <c r="X56" i="21"/>
  <c r="BK56" i="21" s="1"/>
  <c r="W56" i="21"/>
  <c r="BJ56" i="21" s="1"/>
  <c r="V56" i="21"/>
  <c r="BI56" i="21" s="1"/>
  <c r="U56" i="21"/>
  <c r="BH56" i="21" s="1"/>
  <c r="T56" i="21"/>
  <c r="BG56" i="21" s="1"/>
  <c r="S56" i="21"/>
  <c r="BF56" i="21" s="1"/>
  <c r="R56" i="21"/>
  <c r="BE56" i="21" s="1"/>
  <c r="Q56" i="21"/>
  <c r="BD56" i="21" s="1"/>
  <c r="P56" i="21"/>
  <c r="BC56" i="21" s="1"/>
  <c r="O56" i="21"/>
  <c r="BB56" i="21" s="1"/>
  <c r="N56" i="21"/>
  <c r="M56" i="21"/>
  <c r="AZ56" i="21" s="1"/>
  <c r="L56" i="21"/>
  <c r="AY56" i="21" s="1"/>
  <c r="K56" i="21"/>
  <c r="AX56" i="21" s="1"/>
  <c r="J56" i="21"/>
  <c r="AW56" i="21" s="1"/>
  <c r="I56" i="21"/>
  <c r="H56" i="21"/>
  <c r="G56" i="21"/>
  <c r="F56" i="21"/>
  <c r="E56" i="21"/>
  <c r="AR56" i="21" s="1"/>
  <c r="D56" i="21"/>
  <c r="C56" i="12" s="1"/>
  <c r="C56" i="21"/>
  <c r="B56" i="12" s="1"/>
  <c r="B56" i="21"/>
  <c r="AE55" i="21"/>
  <c r="BR55" i="21" s="1"/>
  <c r="AD55" i="21"/>
  <c r="BQ55" i="21" s="1"/>
  <c r="AC55" i="21"/>
  <c r="BP55" i="21" s="1"/>
  <c r="AB55" i="21"/>
  <c r="BO55" i="21" s="1"/>
  <c r="AA55" i="21"/>
  <c r="BN55" i="21" s="1"/>
  <c r="Z55" i="21"/>
  <c r="BM55" i="21" s="1"/>
  <c r="Y55" i="21"/>
  <c r="BL55" i="21" s="1"/>
  <c r="X55" i="21"/>
  <c r="BK55" i="21" s="1"/>
  <c r="W55" i="21"/>
  <c r="BJ55" i="21" s="1"/>
  <c r="V55" i="21"/>
  <c r="BI55" i="21" s="1"/>
  <c r="U55" i="21"/>
  <c r="BH55" i="21" s="1"/>
  <c r="T55" i="21"/>
  <c r="BG55" i="21" s="1"/>
  <c r="S55" i="21"/>
  <c r="BF55" i="21" s="1"/>
  <c r="R55" i="21"/>
  <c r="BE55" i="21" s="1"/>
  <c r="Q55" i="21"/>
  <c r="BD55" i="21" s="1"/>
  <c r="P55" i="21"/>
  <c r="BC55" i="21" s="1"/>
  <c r="O55" i="21"/>
  <c r="BB55" i="21" s="1"/>
  <c r="N55" i="21"/>
  <c r="M55" i="21"/>
  <c r="AZ55" i="21" s="1"/>
  <c r="L55" i="21"/>
  <c r="AY55" i="21" s="1"/>
  <c r="K55" i="21"/>
  <c r="AX55" i="21" s="1"/>
  <c r="J55" i="21"/>
  <c r="AW55" i="21" s="1"/>
  <c r="I55" i="21"/>
  <c r="H55" i="21"/>
  <c r="G55" i="21"/>
  <c r="F55" i="21"/>
  <c r="E55" i="21"/>
  <c r="AR55" i="21" s="1"/>
  <c r="D55" i="21"/>
  <c r="C55" i="12" s="1"/>
  <c r="C55" i="21"/>
  <c r="B55" i="12" s="1"/>
  <c r="B55" i="21"/>
  <c r="AE54" i="21"/>
  <c r="BR54" i="21" s="1"/>
  <c r="AD54" i="21"/>
  <c r="BQ54" i="21" s="1"/>
  <c r="AC54" i="21"/>
  <c r="BP54" i="21" s="1"/>
  <c r="AB54" i="21"/>
  <c r="BO54" i="21" s="1"/>
  <c r="AA54" i="21"/>
  <c r="BN54" i="21" s="1"/>
  <c r="Z54" i="21"/>
  <c r="BM54" i="21" s="1"/>
  <c r="Y54" i="21"/>
  <c r="BL54" i="21" s="1"/>
  <c r="X54" i="21"/>
  <c r="BK54" i="21" s="1"/>
  <c r="W54" i="21"/>
  <c r="BJ54" i="21" s="1"/>
  <c r="V54" i="21"/>
  <c r="BI54" i="21" s="1"/>
  <c r="U54" i="21"/>
  <c r="BH54" i="21" s="1"/>
  <c r="T54" i="21"/>
  <c r="BG54" i="21" s="1"/>
  <c r="S54" i="21"/>
  <c r="BF54" i="21" s="1"/>
  <c r="R54" i="21"/>
  <c r="BE54" i="21" s="1"/>
  <c r="Q54" i="21"/>
  <c r="BD54" i="21" s="1"/>
  <c r="P54" i="21"/>
  <c r="BC54" i="21" s="1"/>
  <c r="O54" i="21"/>
  <c r="BB54" i="21" s="1"/>
  <c r="N54" i="21"/>
  <c r="BA54" i="21" s="1"/>
  <c r="M54" i="21"/>
  <c r="AZ54" i="21" s="1"/>
  <c r="L54" i="21"/>
  <c r="AY54" i="21" s="1"/>
  <c r="K54" i="21"/>
  <c r="AX54" i="21" s="1"/>
  <c r="J54" i="21"/>
  <c r="AW54" i="21" s="1"/>
  <c r="I54" i="21"/>
  <c r="H54" i="21"/>
  <c r="G54" i="21"/>
  <c r="F54" i="21"/>
  <c r="E54" i="21"/>
  <c r="AR54" i="21" s="1"/>
  <c r="D54" i="21"/>
  <c r="C54" i="12" s="1"/>
  <c r="C54" i="21"/>
  <c r="B54" i="12" s="1"/>
  <c r="B54" i="21"/>
  <c r="AE53" i="21"/>
  <c r="BR53" i="21" s="1"/>
  <c r="AD53" i="21"/>
  <c r="BQ53" i="21" s="1"/>
  <c r="AC53" i="21"/>
  <c r="BP53" i="21" s="1"/>
  <c r="AB53" i="21"/>
  <c r="BO53" i="21" s="1"/>
  <c r="AA53" i="21"/>
  <c r="BN53" i="21" s="1"/>
  <c r="Z53" i="21"/>
  <c r="BM53" i="21" s="1"/>
  <c r="Y53" i="21"/>
  <c r="BL53" i="21" s="1"/>
  <c r="X53" i="21"/>
  <c r="BK53" i="21" s="1"/>
  <c r="W53" i="21"/>
  <c r="BJ53" i="21" s="1"/>
  <c r="V53" i="21"/>
  <c r="BI53" i="21" s="1"/>
  <c r="U53" i="21"/>
  <c r="BH53" i="21" s="1"/>
  <c r="T53" i="21"/>
  <c r="BG53" i="21" s="1"/>
  <c r="S53" i="21"/>
  <c r="BF53" i="21" s="1"/>
  <c r="R53" i="21"/>
  <c r="BE53" i="21" s="1"/>
  <c r="Q53" i="21"/>
  <c r="BD53" i="21" s="1"/>
  <c r="P53" i="21"/>
  <c r="BC53" i="21" s="1"/>
  <c r="O53" i="21"/>
  <c r="BB53" i="21" s="1"/>
  <c r="N53" i="21"/>
  <c r="M53" i="21"/>
  <c r="AZ53" i="21" s="1"/>
  <c r="L53" i="21"/>
  <c r="AY53" i="21" s="1"/>
  <c r="K53" i="21"/>
  <c r="AX53" i="21" s="1"/>
  <c r="J53" i="21"/>
  <c r="AW53" i="21" s="1"/>
  <c r="I53" i="21"/>
  <c r="H53" i="21"/>
  <c r="G53" i="21"/>
  <c r="F53" i="21"/>
  <c r="E53" i="21"/>
  <c r="AR53" i="21" s="1"/>
  <c r="D53" i="21"/>
  <c r="C53" i="12" s="1"/>
  <c r="C53" i="21"/>
  <c r="B53" i="12" s="1"/>
  <c r="B53" i="21"/>
  <c r="AE52" i="21"/>
  <c r="BR52" i="21" s="1"/>
  <c r="AD52" i="21"/>
  <c r="BQ52" i="21" s="1"/>
  <c r="AC52" i="21"/>
  <c r="BP52" i="21" s="1"/>
  <c r="AB52" i="21"/>
  <c r="BO52" i="21" s="1"/>
  <c r="AA52" i="21"/>
  <c r="BN52" i="21" s="1"/>
  <c r="Z52" i="21"/>
  <c r="BM52" i="21" s="1"/>
  <c r="Y52" i="21"/>
  <c r="BL52" i="21" s="1"/>
  <c r="X52" i="21"/>
  <c r="BK52" i="21" s="1"/>
  <c r="W52" i="21"/>
  <c r="BJ52" i="21" s="1"/>
  <c r="V52" i="21"/>
  <c r="BI52" i="21" s="1"/>
  <c r="U52" i="21"/>
  <c r="BH52" i="21" s="1"/>
  <c r="T52" i="21"/>
  <c r="BG52" i="21" s="1"/>
  <c r="S52" i="21"/>
  <c r="BF52" i="21" s="1"/>
  <c r="R52" i="21"/>
  <c r="BE52" i="21" s="1"/>
  <c r="Q52" i="21"/>
  <c r="BD52" i="21" s="1"/>
  <c r="P52" i="21"/>
  <c r="BC52" i="21" s="1"/>
  <c r="O52" i="21"/>
  <c r="BB52" i="21" s="1"/>
  <c r="N52" i="21"/>
  <c r="M52" i="21"/>
  <c r="AZ52" i="21" s="1"/>
  <c r="L52" i="21"/>
  <c r="AY52" i="21" s="1"/>
  <c r="K52" i="21"/>
  <c r="AX52" i="21" s="1"/>
  <c r="J52" i="21"/>
  <c r="AW52" i="21" s="1"/>
  <c r="I52" i="21"/>
  <c r="H52" i="21"/>
  <c r="G52" i="21"/>
  <c r="F52" i="21"/>
  <c r="E52" i="21"/>
  <c r="AR52" i="21" s="1"/>
  <c r="D52" i="21"/>
  <c r="C52" i="12" s="1"/>
  <c r="C52" i="21"/>
  <c r="B52" i="12" s="1"/>
  <c r="B52" i="21"/>
  <c r="AE51" i="21"/>
  <c r="BR51" i="21" s="1"/>
  <c r="AD51" i="21"/>
  <c r="BQ51" i="21" s="1"/>
  <c r="AC51" i="21"/>
  <c r="BP51" i="21" s="1"/>
  <c r="AB51" i="21"/>
  <c r="BO51" i="21" s="1"/>
  <c r="AA51" i="21"/>
  <c r="BN51" i="21" s="1"/>
  <c r="Z51" i="21"/>
  <c r="BM51" i="21" s="1"/>
  <c r="Y51" i="21"/>
  <c r="BL51" i="21" s="1"/>
  <c r="X51" i="21"/>
  <c r="BK51" i="21" s="1"/>
  <c r="W51" i="21"/>
  <c r="BJ51" i="21" s="1"/>
  <c r="V51" i="21"/>
  <c r="BI51" i="21" s="1"/>
  <c r="U51" i="21"/>
  <c r="BH51" i="21" s="1"/>
  <c r="T51" i="21"/>
  <c r="BG51" i="21" s="1"/>
  <c r="S51" i="21"/>
  <c r="BF51" i="21" s="1"/>
  <c r="R51" i="21"/>
  <c r="BE51" i="21" s="1"/>
  <c r="Q51" i="21"/>
  <c r="BD51" i="21" s="1"/>
  <c r="P51" i="21"/>
  <c r="BC51" i="21" s="1"/>
  <c r="O51" i="21"/>
  <c r="BB51" i="21" s="1"/>
  <c r="N51" i="21"/>
  <c r="M51" i="21"/>
  <c r="AZ51" i="21" s="1"/>
  <c r="L51" i="21"/>
  <c r="AY51" i="21" s="1"/>
  <c r="K51" i="21"/>
  <c r="AX51" i="21" s="1"/>
  <c r="J51" i="21"/>
  <c r="AW51" i="21" s="1"/>
  <c r="I51" i="21"/>
  <c r="H51" i="21"/>
  <c r="G51" i="21"/>
  <c r="F51" i="21"/>
  <c r="E51" i="21"/>
  <c r="AR51" i="21" s="1"/>
  <c r="D51" i="21"/>
  <c r="C51" i="12" s="1"/>
  <c r="C51" i="21"/>
  <c r="B51" i="12" s="1"/>
  <c r="B51" i="21"/>
  <c r="AE50" i="21"/>
  <c r="BR50" i="21" s="1"/>
  <c r="AD50" i="21"/>
  <c r="BQ50" i="21" s="1"/>
  <c r="AC50" i="21"/>
  <c r="BP50" i="21" s="1"/>
  <c r="AB50" i="21"/>
  <c r="BO50" i="21" s="1"/>
  <c r="AA50" i="21"/>
  <c r="BN50" i="21" s="1"/>
  <c r="Z50" i="21"/>
  <c r="BM50" i="21" s="1"/>
  <c r="Y50" i="21"/>
  <c r="BL50" i="21" s="1"/>
  <c r="X50" i="21"/>
  <c r="BK50" i="21" s="1"/>
  <c r="W50" i="21"/>
  <c r="BJ50" i="21" s="1"/>
  <c r="V50" i="21"/>
  <c r="BI50" i="21" s="1"/>
  <c r="U50" i="21"/>
  <c r="BH50" i="21" s="1"/>
  <c r="T50" i="21"/>
  <c r="BG50" i="21" s="1"/>
  <c r="S50" i="21"/>
  <c r="BF50" i="21" s="1"/>
  <c r="R50" i="21"/>
  <c r="BE50" i="21" s="1"/>
  <c r="Q50" i="21"/>
  <c r="BD50" i="21" s="1"/>
  <c r="P50" i="21"/>
  <c r="BC50" i="21" s="1"/>
  <c r="O50" i="21"/>
  <c r="BB50" i="21" s="1"/>
  <c r="N50" i="21"/>
  <c r="M50" i="21"/>
  <c r="AZ50" i="21" s="1"/>
  <c r="L50" i="21"/>
  <c r="AY50" i="21" s="1"/>
  <c r="K50" i="21"/>
  <c r="AX50" i="21" s="1"/>
  <c r="J50" i="21"/>
  <c r="AW50" i="21" s="1"/>
  <c r="I50" i="21"/>
  <c r="H50" i="21"/>
  <c r="G50" i="21"/>
  <c r="F50" i="21"/>
  <c r="E50" i="21"/>
  <c r="AR50" i="21" s="1"/>
  <c r="D50" i="21"/>
  <c r="C50" i="12" s="1"/>
  <c r="C50" i="21"/>
  <c r="B50" i="12" s="1"/>
  <c r="B50" i="21"/>
  <c r="AE49" i="21"/>
  <c r="BR49" i="21" s="1"/>
  <c r="AD49" i="21"/>
  <c r="BQ49" i="21" s="1"/>
  <c r="AC49" i="21"/>
  <c r="BP49" i="21" s="1"/>
  <c r="AB49" i="21"/>
  <c r="BO49" i="21" s="1"/>
  <c r="AA49" i="21"/>
  <c r="BN49" i="21" s="1"/>
  <c r="Z49" i="21"/>
  <c r="BM49" i="21" s="1"/>
  <c r="Y49" i="21"/>
  <c r="BL49" i="21" s="1"/>
  <c r="X49" i="21"/>
  <c r="BK49" i="21" s="1"/>
  <c r="W49" i="21"/>
  <c r="BJ49" i="21" s="1"/>
  <c r="V49" i="21"/>
  <c r="BI49" i="21" s="1"/>
  <c r="U49" i="21"/>
  <c r="BH49" i="21" s="1"/>
  <c r="T49" i="21"/>
  <c r="BG49" i="21" s="1"/>
  <c r="S49" i="21"/>
  <c r="BF49" i="21" s="1"/>
  <c r="R49" i="21"/>
  <c r="BE49" i="21" s="1"/>
  <c r="Q49" i="21"/>
  <c r="BD49" i="21" s="1"/>
  <c r="P49" i="21"/>
  <c r="BC49" i="21" s="1"/>
  <c r="O49" i="21"/>
  <c r="BB49" i="21" s="1"/>
  <c r="N49" i="21"/>
  <c r="M49" i="21"/>
  <c r="AZ49" i="21" s="1"/>
  <c r="L49" i="21"/>
  <c r="AY49" i="21" s="1"/>
  <c r="K49" i="21"/>
  <c r="AX49" i="21" s="1"/>
  <c r="J49" i="21"/>
  <c r="AW49" i="21" s="1"/>
  <c r="I49" i="21"/>
  <c r="H49" i="21"/>
  <c r="G49" i="21"/>
  <c r="F49" i="21"/>
  <c r="E49" i="21"/>
  <c r="AR49" i="21" s="1"/>
  <c r="D49" i="21"/>
  <c r="C49" i="12" s="1"/>
  <c r="C49" i="21"/>
  <c r="B49" i="12" s="1"/>
  <c r="B49" i="21"/>
  <c r="AE48" i="21"/>
  <c r="BR48" i="21" s="1"/>
  <c r="AD48" i="21"/>
  <c r="BQ48" i="21" s="1"/>
  <c r="AC48" i="21"/>
  <c r="BP48" i="21" s="1"/>
  <c r="AB48" i="21"/>
  <c r="BO48" i="21" s="1"/>
  <c r="AA48" i="21"/>
  <c r="BN48" i="21" s="1"/>
  <c r="Z48" i="21"/>
  <c r="BM48" i="21" s="1"/>
  <c r="Y48" i="21"/>
  <c r="BL48" i="21" s="1"/>
  <c r="X48" i="21"/>
  <c r="BK48" i="21" s="1"/>
  <c r="W48" i="21"/>
  <c r="BJ48" i="21" s="1"/>
  <c r="V48" i="21"/>
  <c r="BI48" i="21" s="1"/>
  <c r="U48" i="21"/>
  <c r="BH48" i="21" s="1"/>
  <c r="T48" i="21"/>
  <c r="BG48" i="21" s="1"/>
  <c r="S48" i="21"/>
  <c r="BF48" i="21" s="1"/>
  <c r="R48" i="21"/>
  <c r="BE48" i="21" s="1"/>
  <c r="Q48" i="21"/>
  <c r="BD48" i="21" s="1"/>
  <c r="P48" i="21"/>
  <c r="BC48" i="21" s="1"/>
  <c r="O48" i="21"/>
  <c r="BB48" i="21" s="1"/>
  <c r="N48" i="21"/>
  <c r="M48" i="21"/>
  <c r="AZ48" i="21" s="1"/>
  <c r="L48" i="21"/>
  <c r="AY48" i="21" s="1"/>
  <c r="K48" i="21"/>
  <c r="AX48" i="21" s="1"/>
  <c r="J48" i="21"/>
  <c r="AW48" i="21" s="1"/>
  <c r="I48" i="21"/>
  <c r="H48" i="21"/>
  <c r="G48" i="21"/>
  <c r="F48" i="21"/>
  <c r="E48" i="21"/>
  <c r="AR48" i="21" s="1"/>
  <c r="D48" i="21"/>
  <c r="C48" i="12" s="1"/>
  <c r="C48" i="21"/>
  <c r="B48" i="12" s="1"/>
  <c r="B48" i="21"/>
  <c r="AE47" i="21"/>
  <c r="BR47" i="21" s="1"/>
  <c r="AD47" i="21"/>
  <c r="BQ47" i="21" s="1"/>
  <c r="AC47" i="21"/>
  <c r="BP47" i="21" s="1"/>
  <c r="AB47" i="21"/>
  <c r="BO47" i="21" s="1"/>
  <c r="AA47" i="21"/>
  <c r="BN47" i="21" s="1"/>
  <c r="Z47" i="21"/>
  <c r="BM47" i="21" s="1"/>
  <c r="Y47" i="21"/>
  <c r="BL47" i="21" s="1"/>
  <c r="X47" i="21"/>
  <c r="BK47" i="21" s="1"/>
  <c r="W47" i="21"/>
  <c r="BJ47" i="21" s="1"/>
  <c r="V47" i="21"/>
  <c r="BI47" i="21" s="1"/>
  <c r="U47" i="21"/>
  <c r="BH47" i="21" s="1"/>
  <c r="T47" i="21"/>
  <c r="BG47" i="21" s="1"/>
  <c r="S47" i="21"/>
  <c r="BF47" i="21" s="1"/>
  <c r="R47" i="21"/>
  <c r="BE47" i="21" s="1"/>
  <c r="Q47" i="21"/>
  <c r="BD47" i="21" s="1"/>
  <c r="P47" i="21"/>
  <c r="BC47" i="21" s="1"/>
  <c r="O47" i="21"/>
  <c r="BB47" i="21" s="1"/>
  <c r="N47" i="21"/>
  <c r="M47" i="21"/>
  <c r="AZ47" i="21" s="1"/>
  <c r="L47" i="21"/>
  <c r="AY47" i="21" s="1"/>
  <c r="K47" i="21"/>
  <c r="AX47" i="21" s="1"/>
  <c r="J47" i="21"/>
  <c r="AW47" i="21" s="1"/>
  <c r="I47" i="21"/>
  <c r="H47" i="21"/>
  <c r="G47" i="21"/>
  <c r="F47" i="21"/>
  <c r="E47" i="21"/>
  <c r="AR47" i="21" s="1"/>
  <c r="D47" i="21"/>
  <c r="C47" i="12" s="1"/>
  <c r="C47" i="21"/>
  <c r="B47" i="12" s="1"/>
  <c r="B47" i="21"/>
  <c r="AE46" i="21"/>
  <c r="BR46" i="21" s="1"/>
  <c r="AD46" i="21"/>
  <c r="BQ46" i="21" s="1"/>
  <c r="AC46" i="21"/>
  <c r="BP46" i="21" s="1"/>
  <c r="AB46" i="21"/>
  <c r="BO46" i="21" s="1"/>
  <c r="AA46" i="21"/>
  <c r="BN46" i="21" s="1"/>
  <c r="Z46" i="21"/>
  <c r="BM46" i="21" s="1"/>
  <c r="Y46" i="21"/>
  <c r="BL46" i="21" s="1"/>
  <c r="X46" i="21"/>
  <c r="BK46" i="21" s="1"/>
  <c r="W46" i="21"/>
  <c r="BJ46" i="21" s="1"/>
  <c r="V46" i="21"/>
  <c r="BI46" i="21" s="1"/>
  <c r="U46" i="21"/>
  <c r="BH46" i="21" s="1"/>
  <c r="T46" i="21"/>
  <c r="BG46" i="21" s="1"/>
  <c r="S46" i="21"/>
  <c r="BF46" i="21" s="1"/>
  <c r="R46" i="21"/>
  <c r="BE46" i="21" s="1"/>
  <c r="Q46" i="21"/>
  <c r="BD46" i="21" s="1"/>
  <c r="P46" i="21"/>
  <c r="BC46" i="21" s="1"/>
  <c r="O46" i="21"/>
  <c r="BB46" i="21" s="1"/>
  <c r="N46" i="21"/>
  <c r="BA46" i="21" s="1"/>
  <c r="M46" i="21"/>
  <c r="AZ46" i="21" s="1"/>
  <c r="L46" i="21"/>
  <c r="AY46" i="21" s="1"/>
  <c r="K46" i="21"/>
  <c r="AX46" i="21" s="1"/>
  <c r="J46" i="21"/>
  <c r="AW46" i="21" s="1"/>
  <c r="I46" i="21"/>
  <c r="H46" i="21"/>
  <c r="G46" i="21"/>
  <c r="F46" i="21"/>
  <c r="E46" i="21"/>
  <c r="AR46" i="21" s="1"/>
  <c r="D46" i="21"/>
  <c r="C46" i="12" s="1"/>
  <c r="C46" i="21"/>
  <c r="B46" i="12" s="1"/>
  <c r="B46" i="21"/>
  <c r="AE45" i="21"/>
  <c r="BR45" i="21" s="1"/>
  <c r="AD45" i="21"/>
  <c r="BQ45" i="21" s="1"/>
  <c r="AC45" i="21"/>
  <c r="BP45" i="21" s="1"/>
  <c r="AB45" i="21"/>
  <c r="BO45" i="21" s="1"/>
  <c r="AA45" i="21"/>
  <c r="BN45" i="21" s="1"/>
  <c r="Z45" i="21"/>
  <c r="BM45" i="21" s="1"/>
  <c r="Y45" i="21"/>
  <c r="BL45" i="21" s="1"/>
  <c r="X45" i="21"/>
  <c r="BK45" i="21" s="1"/>
  <c r="W45" i="21"/>
  <c r="BJ45" i="21" s="1"/>
  <c r="V45" i="21"/>
  <c r="BI45" i="21" s="1"/>
  <c r="U45" i="21"/>
  <c r="T45" i="21"/>
  <c r="BG45" i="21" s="1"/>
  <c r="S45" i="21"/>
  <c r="BF45" i="21" s="1"/>
  <c r="R45" i="21"/>
  <c r="BE45" i="21" s="1"/>
  <c r="Q45" i="21"/>
  <c r="BD45" i="21" s="1"/>
  <c r="P45" i="21"/>
  <c r="BC45" i="21" s="1"/>
  <c r="O45" i="21"/>
  <c r="BB45" i="21" s="1"/>
  <c r="N45" i="21"/>
  <c r="M45" i="21"/>
  <c r="AZ45" i="21" s="1"/>
  <c r="L45" i="21"/>
  <c r="AY45" i="21" s="1"/>
  <c r="K45" i="21"/>
  <c r="AX45" i="21" s="1"/>
  <c r="J45" i="21"/>
  <c r="AW45" i="21" s="1"/>
  <c r="I45" i="21"/>
  <c r="H45" i="21"/>
  <c r="G45" i="21"/>
  <c r="F45" i="21"/>
  <c r="E45" i="21"/>
  <c r="AR45" i="21" s="1"/>
  <c r="D45" i="21"/>
  <c r="C45" i="12" s="1"/>
  <c r="C45" i="21"/>
  <c r="B45" i="12" s="1"/>
  <c r="B45" i="21"/>
  <c r="AE44" i="21"/>
  <c r="BR44" i="21" s="1"/>
  <c r="AD44" i="21"/>
  <c r="BQ44" i="21" s="1"/>
  <c r="AC44" i="21"/>
  <c r="BP44" i="21" s="1"/>
  <c r="AB44" i="21"/>
  <c r="BO44" i="21" s="1"/>
  <c r="AA44" i="21"/>
  <c r="BN44" i="21" s="1"/>
  <c r="Z44" i="21"/>
  <c r="BM44" i="21" s="1"/>
  <c r="Y44" i="21"/>
  <c r="BL44" i="21" s="1"/>
  <c r="X44" i="21"/>
  <c r="BK44" i="21" s="1"/>
  <c r="W44" i="21"/>
  <c r="BJ44" i="21" s="1"/>
  <c r="V44" i="21"/>
  <c r="BI44" i="21" s="1"/>
  <c r="U44" i="21"/>
  <c r="T44" i="21"/>
  <c r="BG44" i="21" s="1"/>
  <c r="S44" i="21"/>
  <c r="BF44" i="21" s="1"/>
  <c r="R44" i="21"/>
  <c r="BE44" i="21" s="1"/>
  <c r="Q44" i="21"/>
  <c r="BD44" i="21" s="1"/>
  <c r="P44" i="21"/>
  <c r="BC44" i="21" s="1"/>
  <c r="O44" i="21"/>
  <c r="BB44" i="21" s="1"/>
  <c r="N44" i="21"/>
  <c r="M44" i="21"/>
  <c r="AZ44" i="21" s="1"/>
  <c r="L44" i="21"/>
  <c r="AY44" i="21" s="1"/>
  <c r="K44" i="21"/>
  <c r="AX44" i="21" s="1"/>
  <c r="J44" i="21"/>
  <c r="AW44" i="21" s="1"/>
  <c r="I44" i="21"/>
  <c r="H44" i="21"/>
  <c r="G44" i="21"/>
  <c r="F44" i="21"/>
  <c r="E44" i="21"/>
  <c r="AR44" i="21" s="1"/>
  <c r="D44" i="21"/>
  <c r="C44" i="12" s="1"/>
  <c r="C44" i="21"/>
  <c r="B44" i="12" s="1"/>
  <c r="B44" i="21"/>
  <c r="AE43" i="21"/>
  <c r="BR43" i="21" s="1"/>
  <c r="AD43" i="21"/>
  <c r="BQ43" i="21" s="1"/>
  <c r="AC43" i="21"/>
  <c r="BP43" i="21" s="1"/>
  <c r="AB43" i="21"/>
  <c r="BO43" i="21" s="1"/>
  <c r="AA43" i="21"/>
  <c r="BN43" i="21" s="1"/>
  <c r="Z43" i="21"/>
  <c r="BM43" i="21" s="1"/>
  <c r="Y43" i="21"/>
  <c r="BL43" i="21" s="1"/>
  <c r="X43" i="21"/>
  <c r="BK43" i="21" s="1"/>
  <c r="W43" i="21"/>
  <c r="BJ43" i="21" s="1"/>
  <c r="V43" i="21"/>
  <c r="BI43" i="21" s="1"/>
  <c r="U43" i="21"/>
  <c r="T43" i="21"/>
  <c r="BG43" i="21" s="1"/>
  <c r="S43" i="21"/>
  <c r="BF43" i="21" s="1"/>
  <c r="R43" i="21"/>
  <c r="BE43" i="21" s="1"/>
  <c r="Q43" i="21"/>
  <c r="BD43" i="21" s="1"/>
  <c r="P43" i="21"/>
  <c r="BC43" i="21" s="1"/>
  <c r="O43" i="21"/>
  <c r="BB43" i="21" s="1"/>
  <c r="N43" i="21"/>
  <c r="M43" i="21"/>
  <c r="AZ43" i="21" s="1"/>
  <c r="L43" i="21"/>
  <c r="AY43" i="21" s="1"/>
  <c r="K43" i="21"/>
  <c r="AX43" i="21" s="1"/>
  <c r="J43" i="21"/>
  <c r="AW43" i="21" s="1"/>
  <c r="I43" i="21"/>
  <c r="H43" i="21"/>
  <c r="G43" i="21"/>
  <c r="F43" i="21"/>
  <c r="E43" i="21"/>
  <c r="AR43" i="21" s="1"/>
  <c r="D43" i="21"/>
  <c r="C43" i="12" s="1"/>
  <c r="C43" i="21"/>
  <c r="B43" i="12" s="1"/>
  <c r="B43" i="21"/>
  <c r="AE42" i="21"/>
  <c r="BR42" i="21" s="1"/>
  <c r="AD42" i="21"/>
  <c r="BQ42" i="21" s="1"/>
  <c r="AC42" i="21"/>
  <c r="BP42" i="21" s="1"/>
  <c r="AB42" i="21"/>
  <c r="BO42" i="21" s="1"/>
  <c r="AA42" i="21"/>
  <c r="BN42" i="21" s="1"/>
  <c r="Z42" i="21"/>
  <c r="BM42" i="21" s="1"/>
  <c r="Y42" i="21"/>
  <c r="BL42" i="21" s="1"/>
  <c r="X42" i="21"/>
  <c r="BK42" i="21" s="1"/>
  <c r="W42" i="21"/>
  <c r="BJ42" i="21" s="1"/>
  <c r="V42" i="21"/>
  <c r="BI42" i="21" s="1"/>
  <c r="U42" i="21"/>
  <c r="T42" i="21"/>
  <c r="BG42" i="21" s="1"/>
  <c r="S42" i="21"/>
  <c r="BF42" i="21" s="1"/>
  <c r="R42" i="21"/>
  <c r="BE42" i="21" s="1"/>
  <c r="Q42" i="21"/>
  <c r="BD42" i="21" s="1"/>
  <c r="P42" i="21"/>
  <c r="BC42" i="21" s="1"/>
  <c r="O42" i="21"/>
  <c r="BB42" i="21" s="1"/>
  <c r="N42" i="21"/>
  <c r="M42" i="21"/>
  <c r="AZ42" i="21" s="1"/>
  <c r="L42" i="21"/>
  <c r="AY42" i="21" s="1"/>
  <c r="K42" i="21"/>
  <c r="AX42" i="21" s="1"/>
  <c r="J42" i="21"/>
  <c r="AW42" i="21" s="1"/>
  <c r="I42" i="21"/>
  <c r="H42" i="21"/>
  <c r="G42" i="21"/>
  <c r="F42" i="21"/>
  <c r="E42" i="21"/>
  <c r="AR42" i="21" s="1"/>
  <c r="D42" i="21"/>
  <c r="C42" i="12" s="1"/>
  <c r="C42" i="21"/>
  <c r="B42" i="12" s="1"/>
  <c r="B42" i="21"/>
  <c r="AE41" i="21"/>
  <c r="BR41" i="21" s="1"/>
  <c r="AD41" i="21"/>
  <c r="BQ41" i="21" s="1"/>
  <c r="AC41" i="21"/>
  <c r="BP41" i="21" s="1"/>
  <c r="AB41" i="21"/>
  <c r="BO41" i="21" s="1"/>
  <c r="AA41" i="21"/>
  <c r="BN41" i="21" s="1"/>
  <c r="Z41" i="21"/>
  <c r="BM41" i="21" s="1"/>
  <c r="Y41" i="21"/>
  <c r="BL41" i="21" s="1"/>
  <c r="X41" i="21"/>
  <c r="BK41" i="21" s="1"/>
  <c r="W41" i="21"/>
  <c r="BJ41" i="21" s="1"/>
  <c r="V41" i="21"/>
  <c r="BI41" i="21" s="1"/>
  <c r="U41" i="21"/>
  <c r="T41" i="21"/>
  <c r="BG41" i="21" s="1"/>
  <c r="S41" i="21"/>
  <c r="BF41" i="21" s="1"/>
  <c r="R41" i="21"/>
  <c r="BE41" i="21" s="1"/>
  <c r="Q41" i="21"/>
  <c r="BD41" i="21" s="1"/>
  <c r="P41" i="21"/>
  <c r="BC41" i="21" s="1"/>
  <c r="O41" i="21"/>
  <c r="BB41" i="21" s="1"/>
  <c r="N41" i="21"/>
  <c r="M41" i="21"/>
  <c r="AZ41" i="21" s="1"/>
  <c r="L41" i="21"/>
  <c r="AY41" i="21" s="1"/>
  <c r="K41" i="21"/>
  <c r="AX41" i="21" s="1"/>
  <c r="J41" i="21"/>
  <c r="AW41" i="21" s="1"/>
  <c r="I41" i="21"/>
  <c r="H41" i="21"/>
  <c r="G41" i="21"/>
  <c r="F41" i="21"/>
  <c r="E41" i="21"/>
  <c r="AR41" i="21" s="1"/>
  <c r="D41" i="21"/>
  <c r="C41" i="12" s="1"/>
  <c r="C41" i="21"/>
  <c r="B41" i="12" s="1"/>
  <c r="B41" i="21"/>
  <c r="AE40" i="21"/>
  <c r="BR40" i="21" s="1"/>
  <c r="AD40" i="21"/>
  <c r="BQ40" i="21" s="1"/>
  <c r="AC40" i="21"/>
  <c r="BP40" i="21" s="1"/>
  <c r="AB40" i="21"/>
  <c r="BO40" i="21" s="1"/>
  <c r="AA40" i="21"/>
  <c r="BN40" i="21" s="1"/>
  <c r="Z40" i="21"/>
  <c r="BM40" i="21" s="1"/>
  <c r="Y40" i="21"/>
  <c r="BL40" i="21" s="1"/>
  <c r="X40" i="21"/>
  <c r="BK40" i="21" s="1"/>
  <c r="W40" i="21"/>
  <c r="BJ40" i="21" s="1"/>
  <c r="V40" i="21"/>
  <c r="BI40" i="21" s="1"/>
  <c r="U40" i="21"/>
  <c r="T40" i="21"/>
  <c r="BG40" i="21" s="1"/>
  <c r="S40" i="21"/>
  <c r="BF40" i="21" s="1"/>
  <c r="R40" i="21"/>
  <c r="BE40" i="21" s="1"/>
  <c r="Q40" i="21"/>
  <c r="BD40" i="21" s="1"/>
  <c r="P40" i="21"/>
  <c r="BC40" i="21" s="1"/>
  <c r="O40" i="21"/>
  <c r="BB40" i="21" s="1"/>
  <c r="N40" i="21"/>
  <c r="M40" i="21"/>
  <c r="AZ40" i="21" s="1"/>
  <c r="L40" i="21"/>
  <c r="AY40" i="21" s="1"/>
  <c r="K40" i="21"/>
  <c r="AX40" i="21" s="1"/>
  <c r="J40" i="21"/>
  <c r="AW40" i="21" s="1"/>
  <c r="I40" i="21"/>
  <c r="H40" i="21"/>
  <c r="G40" i="21"/>
  <c r="F40" i="21"/>
  <c r="E40" i="21"/>
  <c r="AR40" i="21" s="1"/>
  <c r="D40" i="21"/>
  <c r="C40" i="12" s="1"/>
  <c r="C40" i="21"/>
  <c r="B40" i="12" s="1"/>
  <c r="B40" i="21"/>
  <c r="AE39" i="21"/>
  <c r="BR39" i="21" s="1"/>
  <c r="AD39" i="21"/>
  <c r="BQ39" i="21" s="1"/>
  <c r="AC39" i="21"/>
  <c r="BP39" i="21" s="1"/>
  <c r="AB39" i="21"/>
  <c r="BO39" i="21" s="1"/>
  <c r="AA39" i="21"/>
  <c r="BN39" i="21" s="1"/>
  <c r="Z39" i="21"/>
  <c r="BM39" i="21" s="1"/>
  <c r="Y39" i="21"/>
  <c r="BL39" i="21" s="1"/>
  <c r="X39" i="21"/>
  <c r="BK39" i="21" s="1"/>
  <c r="W39" i="21"/>
  <c r="BJ39" i="21" s="1"/>
  <c r="V39" i="21"/>
  <c r="BI39" i="21" s="1"/>
  <c r="U39" i="21"/>
  <c r="T39" i="21"/>
  <c r="BG39" i="21" s="1"/>
  <c r="S39" i="21"/>
  <c r="BF39" i="21" s="1"/>
  <c r="R39" i="21"/>
  <c r="BE39" i="21" s="1"/>
  <c r="Q39" i="21"/>
  <c r="BD39" i="21" s="1"/>
  <c r="P39" i="21"/>
  <c r="BC39" i="21" s="1"/>
  <c r="O39" i="21"/>
  <c r="BB39" i="21" s="1"/>
  <c r="N39" i="21"/>
  <c r="M39" i="21"/>
  <c r="AZ39" i="21" s="1"/>
  <c r="L39" i="21"/>
  <c r="AY39" i="21" s="1"/>
  <c r="K39" i="21"/>
  <c r="AX39" i="21" s="1"/>
  <c r="J39" i="21"/>
  <c r="AW39" i="21" s="1"/>
  <c r="I39" i="21"/>
  <c r="H39" i="21"/>
  <c r="G39" i="21"/>
  <c r="F39" i="21"/>
  <c r="E39" i="21"/>
  <c r="AR39" i="21" s="1"/>
  <c r="D39" i="21"/>
  <c r="C39" i="12" s="1"/>
  <c r="C39" i="21"/>
  <c r="B39" i="12" s="1"/>
  <c r="B39" i="21"/>
  <c r="AE38" i="21"/>
  <c r="BR38" i="21" s="1"/>
  <c r="AD38" i="21"/>
  <c r="BQ38" i="21" s="1"/>
  <c r="AC38" i="21"/>
  <c r="BP38" i="21" s="1"/>
  <c r="AB38" i="21"/>
  <c r="BO38" i="21" s="1"/>
  <c r="AA38" i="21"/>
  <c r="BN38" i="21" s="1"/>
  <c r="Z38" i="21"/>
  <c r="BM38" i="21" s="1"/>
  <c r="Y38" i="21"/>
  <c r="BL38" i="21" s="1"/>
  <c r="X38" i="21"/>
  <c r="BK38" i="21" s="1"/>
  <c r="W38" i="21"/>
  <c r="BJ38" i="21" s="1"/>
  <c r="V38" i="21"/>
  <c r="BI38" i="21" s="1"/>
  <c r="U38" i="21"/>
  <c r="T38" i="21"/>
  <c r="BG38" i="21" s="1"/>
  <c r="S38" i="21"/>
  <c r="BF38" i="21" s="1"/>
  <c r="R38" i="21"/>
  <c r="BE38" i="21" s="1"/>
  <c r="Q38" i="21"/>
  <c r="BD38" i="21" s="1"/>
  <c r="P38" i="21"/>
  <c r="BC38" i="21" s="1"/>
  <c r="O38" i="21"/>
  <c r="BB38" i="21" s="1"/>
  <c r="N38" i="21"/>
  <c r="M38" i="21"/>
  <c r="AZ38" i="21" s="1"/>
  <c r="L38" i="21"/>
  <c r="AY38" i="21" s="1"/>
  <c r="K38" i="21"/>
  <c r="AX38" i="21" s="1"/>
  <c r="J38" i="21"/>
  <c r="AW38" i="21" s="1"/>
  <c r="I38" i="21"/>
  <c r="H38" i="21"/>
  <c r="G38" i="21"/>
  <c r="F38" i="21"/>
  <c r="E38" i="21"/>
  <c r="AR38" i="21" s="1"/>
  <c r="D38" i="21"/>
  <c r="C38" i="12" s="1"/>
  <c r="C38" i="21"/>
  <c r="B38" i="12" s="1"/>
  <c r="B38" i="21"/>
  <c r="AE37" i="21"/>
  <c r="BR37" i="21" s="1"/>
  <c r="AD37" i="21"/>
  <c r="BQ37" i="21" s="1"/>
  <c r="AC37" i="21"/>
  <c r="BP37" i="21" s="1"/>
  <c r="AB37" i="21"/>
  <c r="BO37" i="21" s="1"/>
  <c r="AA37" i="21"/>
  <c r="BN37" i="21" s="1"/>
  <c r="Z37" i="21"/>
  <c r="BM37" i="21" s="1"/>
  <c r="Y37" i="21"/>
  <c r="BL37" i="21" s="1"/>
  <c r="X37" i="21"/>
  <c r="BK37" i="21" s="1"/>
  <c r="W37" i="21"/>
  <c r="BJ37" i="21" s="1"/>
  <c r="V37" i="21"/>
  <c r="BI37" i="21" s="1"/>
  <c r="U37" i="21"/>
  <c r="T37" i="21"/>
  <c r="BG37" i="21" s="1"/>
  <c r="S37" i="21"/>
  <c r="BF37" i="21" s="1"/>
  <c r="R37" i="21"/>
  <c r="BE37" i="21" s="1"/>
  <c r="Q37" i="21"/>
  <c r="BD37" i="21" s="1"/>
  <c r="P37" i="21"/>
  <c r="BC37" i="21" s="1"/>
  <c r="O37" i="21"/>
  <c r="BB37" i="21" s="1"/>
  <c r="N37" i="21"/>
  <c r="M37" i="21"/>
  <c r="AZ37" i="21" s="1"/>
  <c r="L37" i="21"/>
  <c r="AY37" i="21" s="1"/>
  <c r="K37" i="21"/>
  <c r="AX37" i="21" s="1"/>
  <c r="J37" i="21"/>
  <c r="AW37" i="21" s="1"/>
  <c r="I37" i="21"/>
  <c r="H37" i="21"/>
  <c r="G37" i="21"/>
  <c r="F37" i="21"/>
  <c r="E37" i="21"/>
  <c r="AR37" i="21" s="1"/>
  <c r="D37" i="21"/>
  <c r="C37" i="12" s="1"/>
  <c r="C37" i="21"/>
  <c r="B37" i="12" s="1"/>
  <c r="B37" i="21"/>
  <c r="AE36" i="21"/>
  <c r="BR36" i="21" s="1"/>
  <c r="AD36" i="21"/>
  <c r="BQ36" i="21" s="1"/>
  <c r="AC36" i="21"/>
  <c r="BP36" i="21" s="1"/>
  <c r="AB36" i="21"/>
  <c r="BO36" i="21" s="1"/>
  <c r="AA36" i="21"/>
  <c r="BN36" i="21" s="1"/>
  <c r="Z36" i="21"/>
  <c r="BM36" i="21" s="1"/>
  <c r="Y36" i="21"/>
  <c r="BL36" i="21" s="1"/>
  <c r="X36" i="21"/>
  <c r="BK36" i="21" s="1"/>
  <c r="W36" i="21"/>
  <c r="BJ36" i="21" s="1"/>
  <c r="V36" i="21"/>
  <c r="BI36" i="21" s="1"/>
  <c r="U36" i="21"/>
  <c r="T36" i="21"/>
  <c r="BG36" i="21" s="1"/>
  <c r="S36" i="21"/>
  <c r="BF36" i="21" s="1"/>
  <c r="R36" i="21"/>
  <c r="BE36" i="21" s="1"/>
  <c r="Q36" i="21"/>
  <c r="BD36" i="21" s="1"/>
  <c r="P36" i="21"/>
  <c r="BC36" i="21" s="1"/>
  <c r="O36" i="21"/>
  <c r="BB36" i="21" s="1"/>
  <c r="N36" i="21"/>
  <c r="M36" i="21"/>
  <c r="AZ36" i="21" s="1"/>
  <c r="L36" i="21"/>
  <c r="AY36" i="21" s="1"/>
  <c r="K36" i="21"/>
  <c r="AX36" i="21" s="1"/>
  <c r="J36" i="21"/>
  <c r="AW36" i="21" s="1"/>
  <c r="I36" i="21"/>
  <c r="H36" i="21"/>
  <c r="G36" i="21"/>
  <c r="F36" i="21"/>
  <c r="E36" i="21"/>
  <c r="AR36" i="21" s="1"/>
  <c r="D36" i="21"/>
  <c r="C36" i="12" s="1"/>
  <c r="C36" i="21"/>
  <c r="B36" i="12" s="1"/>
  <c r="B36" i="21"/>
  <c r="AE35" i="21"/>
  <c r="BR35" i="21" s="1"/>
  <c r="AD35" i="21"/>
  <c r="BQ35" i="21" s="1"/>
  <c r="AC35" i="21"/>
  <c r="BP35" i="21" s="1"/>
  <c r="AB35" i="21"/>
  <c r="BO35" i="21" s="1"/>
  <c r="AA35" i="21"/>
  <c r="BN35" i="21" s="1"/>
  <c r="Z35" i="21"/>
  <c r="BM35" i="21" s="1"/>
  <c r="Y35" i="21"/>
  <c r="BL35" i="21" s="1"/>
  <c r="X35" i="21"/>
  <c r="BK35" i="21" s="1"/>
  <c r="W35" i="21"/>
  <c r="BJ35" i="21" s="1"/>
  <c r="V35" i="21"/>
  <c r="BI35" i="21" s="1"/>
  <c r="U35" i="21"/>
  <c r="T35" i="21"/>
  <c r="BG35" i="21" s="1"/>
  <c r="S35" i="21"/>
  <c r="BF35" i="21" s="1"/>
  <c r="R35" i="21"/>
  <c r="BE35" i="21" s="1"/>
  <c r="Q35" i="21"/>
  <c r="BD35" i="21" s="1"/>
  <c r="P35" i="21"/>
  <c r="BC35" i="21" s="1"/>
  <c r="O35" i="21"/>
  <c r="BB35" i="21" s="1"/>
  <c r="N35" i="21"/>
  <c r="M35" i="21"/>
  <c r="AZ35" i="21" s="1"/>
  <c r="L35" i="21"/>
  <c r="AY35" i="21" s="1"/>
  <c r="K35" i="21"/>
  <c r="AX35" i="21" s="1"/>
  <c r="J35" i="21"/>
  <c r="AW35" i="21" s="1"/>
  <c r="I35" i="21"/>
  <c r="H35" i="21"/>
  <c r="G35" i="21"/>
  <c r="F35" i="21"/>
  <c r="E35" i="21"/>
  <c r="AR35" i="21" s="1"/>
  <c r="D35" i="21"/>
  <c r="C35" i="12" s="1"/>
  <c r="C35" i="21"/>
  <c r="B35" i="12" s="1"/>
  <c r="B35" i="21"/>
  <c r="AE34" i="21"/>
  <c r="BR34" i="21" s="1"/>
  <c r="AD34" i="21"/>
  <c r="BQ34" i="21" s="1"/>
  <c r="AC34" i="21"/>
  <c r="BP34" i="21" s="1"/>
  <c r="AB34" i="21"/>
  <c r="BO34" i="21" s="1"/>
  <c r="AA34" i="21"/>
  <c r="BN34" i="21" s="1"/>
  <c r="Z34" i="21"/>
  <c r="BM34" i="21" s="1"/>
  <c r="Y34" i="21"/>
  <c r="BL34" i="21" s="1"/>
  <c r="X34" i="21"/>
  <c r="BK34" i="21" s="1"/>
  <c r="W34" i="21"/>
  <c r="BJ34" i="21" s="1"/>
  <c r="V34" i="21"/>
  <c r="BI34" i="21" s="1"/>
  <c r="U34" i="21"/>
  <c r="T34" i="21"/>
  <c r="BG34" i="21" s="1"/>
  <c r="S34" i="21"/>
  <c r="BF34" i="21" s="1"/>
  <c r="R34" i="21"/>
  <c r="BE34" i="21" s="1"/>
  <c r="Q34" i="21"/>
  <c r="BD34" i="21" s="1"/>
  <c r="P34" i="21"/>
  <c r="BC34" i="21" s="1"/>
  <c r="O34" i="21"/>
  <c r="BB34" i="21" s="1"/>
  <c r="N34" i="21"/>
  <c r="M34" i="21"/>
  <c r="AZ34" i="21" s="1"/>
  <c r="L34" i="21"/>
  <c r="AY34" i="21" s="1"/>
  <c r="K34" i="21"/>
  <c r="AX34" i="21" s="1"/>
  <c r="J34" i="21"/>
  <c r="AW34" i="21" s="1"/>
  <c r="I34" i="21"/>
  <c r="H34" i="21"/>
  <c r="G34" i="21"/>
  <c r="F34" i="21"/>
  <c r="E34" i="21"/>
  <c r="AR34" i="21" s="1"/>
  <c r="D34" i="21"/>
  <c r="C34" i="12" s="1"/>
  <c r="C34" i="21"/>
  <c r="B34" i="12" s="1"/>
  <c r="B34" i="21"/>
  <c r="AE33" i="21"/>
  <c r="BR33" i="21" s="1"/>
  <c r="AD33" i="21"/>
  <c r="BQ33" i="21" s="1"/>
  <c r="AC33" i="21"/>
  <c r="BP33" i="21" s="1"/>
  <c r="AB33" i="21"/>
  <c r="BO33" i="21" s="1"/>
  <c r="AA33" i="21"/>
  <c r="BN33" i="21" s="1"/>
  <c r="Z33" i="21"/>
  <c r="BM33" i="21" s="1"/>
  <c r="Y33" i="21"/>
  <c r="BL33" i="21" s="1"/>
  <c r="X33" i="21"/>
  <c r="BK33" i="21" s="1"/>
  <c r="W33" i="21"/>
  <c r="BJ33" i="21" s="1"/>
  <c r="V33" i="21"/>
  <c r="BI33" i="21" s="1"/>
  <c r="U33" i="21"/>
  <c r="T33" i="21"/>
  <c r="BG33" i="21" s="1"/>
  <c r="S33" i="21"/>
  <c r="BF33" i="21" s="1"/>
  <c r="R33" i="21"/>
  <c r="BE33" i="21" s="1"/>
  <c r="Q33" i="21"/>
  <c r="BD33" i="21" s="1"/>
  <c r="P33" i="21"/>
  <c r="BC33" i="21" s="1"/>
  <c r="O33" i="21"/>
  <c r="BB33" i="21" s="1"/>
  <c r="N33" i="21"/>
  <c r="M33" i="21"/>
  <c r="AZ33" i="21" s="1"/>
  <c r="L33" i="21"/>
  <c r="AY33" i="21" s="1"/>
  <c r="K33" i="21"/>
  <c r="AX33" i="21" s="1"/>
  <c r="J33" i="21"/>
  <c r="AW33" i="21" s="1"/>
  <c r="I33" i="21"/>
  <c r="H33" i="21"/>
  <c r="G33" i="21"/>
  <c r="F33" i="21"/>
  <c r="E33" i="21"/>
  <c r="AR33" i="21" s="1"/>
  <c r="D33" i="21"/>
  <c r="C33" i="12" s="1"/>
  <c r="C33" i="21"/>
  <c r="B33" i="12" s="1"/>
  <c r="B33" i="21"/>
  <c r="AE32" i="21"/>
  <c r="BR32" i="21" s="1"/>
  <c r="AD32" i="21"/>
  <c r="BQ32" i="21" s="1"/>
  <c r="AC32" i="21"/>
  <c r="BP32" i="21" s="1"/>
  <c r="AB32" i="21"/>
  <c r="BO32" i="21" s="1"/>
  <c r="AA32" i="21"/>
  <c r="BN32" i="21" s="1"/>
  <c r="Z32" i="21"/>
  <c r="BM32" i="21" s="1"/>
  <c r="Y32" i="21"/>
  <c r="BL32" i="21" s="1"/>
  <c r="X32" i="21"/>
  <c r="BK32" i="21" s="1"/>
  <c r="W32" i="21"/>
  <c r="BJ32" i="21" s="1"/>
  <c r="V32" i="21"/>
  <c r="BI32" i="21" s="1"/>
  <c r="U32" i="21"/>
  <c r="T32" i="21"/>
  <c r="BG32" i="21" s="1"/>
  <c r="S32" i="21"/>
  <c r="BF32" i="21" s="1"/>
  <c r="R32" i="21"/>
  <c r="BE32" i="21" s="1"/>
  <c r="Q32" i="21"/>
  <c r="BD32" i="21" s="1"/>
  <c r="P32" i="21"/>
  <c r="BC32" i="21" s="1"/>
  <c r="O32" i="21"/>
  <c r="BB32" i="21" s="1"/>
  <c r="N32" i="21"/>
  <c r="M32" i="21"/>
  <c r="AZ32" i="21" s="1"/>
  <c r="L32" i="21"/>
  <c r="AY32" i="21" s="1"/>
  <c r="K32" i="21"/>
  <c r="AX32" i="21" s="1"/>
  <c r="J32" i="21"/>
  <c r="AW32" i="21" s="1"/>
  <c r="I32" i="21"/>
  <c r="H32" i="21"/>
  <c r="G32" i="21"/>
  <c r="F32" i="21"/>
  <c r="E32" i="21"/>
  <c r="AR32" i="21" s="1"/>
  <c r="D32" i="21"/>
  <c r="C32" i="12" s="1"/>
  <c r="C32" i="21"/>
  <c r="B32" i="12" s="1"/>
  <c r="B32" i="21"/>
  <c r="AE31" i="21"/>
  <c r="BR31" i="21" s="1"/>
  <c r="AD31" i="21"/>
  <c r="BQ31" i="21" s="1"/>
  <c r="AC31" i="21"/>
  <c r="BP31" i="21" s="1"/>
  <c r="AB31" i="21"/>
  <c r="BO31" i="21" s="1"/>
  <c r="AA31" i="21"/>
  <c r="BN31" i="21" s="1"/>
  <c r="Z31" i="21"/>
  <c r="BM31" i="21" s="1"/>
  <c r="Y31" i="21"/>
  <c r="BL31" i="21" s="1"/>
  <c r="X31" i="21"/>
  <c r="BK31" i="21" s="1"/>
  <c r="W31" i="21"/>
  <c r="BJ31" i="21" s="1"/>
  <c r="V31" i="21"/>
  <c r="BI31" i="21" s="1"/>
  <c r="U31" i="21"/>
  <c r="T31" i="21"/>
  <c r="BG31" i="21" s="1"/>
  <c r="S31" i="21"/>
  <c r="BF31" i="21" s="1"/>
  <c r="R31" i="21"/>
  <c r="BE31" i="21" s="1"/>
  <c r="Q31" i="21"/>
  <c r="BD31" i="21" s="1"/>
  <c r="P31" i="21"/>
  <c r="BC31" i="21" s="1"/>
  <c r="O31" i="21"/>
  <c r="BB31" i="21" s="1"/>
  <c r="N31" i="21"/>
  <c r="M31" i="21"/>
  <c r="AZ31" i="21" s="1"/>
  <c r="L31" i="21"/>
  <c r="AY31" i="21" s="1"/>
  <c r="K31" i="21"/>
  <c r="AX31" i="21" s="1"/>
  <c r="J31" i="21"/>
  <c r="AW31" i="21" s="1"/>
  <c r="I31" i="21"/>
  <c r="H31" i="21"/>
  <c r="G31" i="21"/>
  <c r="F31" i="21"/>
  <c r="E31" i="21"/>
  <c r="AR31" i="21" s="1"/>
  <c r="D31" i="21"/>
  <c r="C31" i="12" s="1"/>
  <c r="C31" i="21"/>
  <c r="B31" i="12" s="1"/>
  <c r="B31" i="21"/>
  <c r="AE30" i="21"/>
  <c r="BR30" i="21" s="1"/>
  <c r="AD30" i="21"/>
  <c r="BQ30" i="21" s="1"/>
  <c r="AC30" i="21"/>
  <c r="BP30" i="21" s="1"/>
  <c r="AB30" i="21"/>
  <c r="BO30" i="21" s="1"/>
  <c r="AA30" i="21"/>
  <c r="BN30" i="21" s="1"/>
  <c r="Z30" i="21"/>
  <c r="BM30" i="21" s="1"/>
  <c r="Y30" i="21"/>
  <c r="BL30" i="21" s="1"/>
  <c r="X30" i="21"/>
  <c r="BK30" i="21" s="1"/>
  <c r="W30" i="21"/>
  <c r="BJ30" i="21" s="1"/>
  <c r="V30" i="21"/>
  <c r="BI30" i="21" s="1"/>
  <c r="U30" i="21"/>
  <c r="T30" i="21"/>
  <c r="BG30" i="21" s="1"/>
  <c r="S30" i="21"/>
  <c r="BF30" i="21" s="1"/>
  <c r="R30" i="21"/>
  <c r="BE30" i="21" s="1"/>
  <c r="Q30" i="21"/>
  <c r="BD30" i="21" s="1"/>
  <c r="P30" i="21"/>
  <c r="BC30" i="21" s="1"/>
  <c r="O30" i="21"/>
  <c r="BB30" i="21" s="1"/>
  <c r="N30" i="21"/>
  <c r="M30" i="21"/>
  <c r="AZ30" i="21" s="1"/>
  <c r="L30" i="21"/>
  <c r="AY30" i="21" s="1"/>
  <c r="K30" i="21"/>
  <c r="AX30" i="21" s="1"/>
  <c r="J30" i="21"/>
  <c r="AW30" i="21" s="1"/>
  <c r="I30" i="21"/>
  <c r="H30" i="21"/>
  <c r="G30" i="21"/>
  <c r="F30" i="21"/>
  <c r="E30" i="21"/>
  <c r="AR30" i="21" s="1"/>
  <c r="D30" i="21"/>
  <c r="C30" i="12" s="1"/>
  <c r="C30" i="21"/>
  <c r="B30" i="12" s="1"/>
  <c r="B30" i="21"/>
  <c r="AE29" i="21"/>
  <c r="BR29" i="21" s="1"/>
  <c r="AD29" i="21"/>
  <c r="BQ29" i="21" s="1"/>
  <c r="AC29" i="21"/>
  <c r="BP29" i="21" s="1"/>
  <c r="AB29" i="21"/>
  <c r="BO29" i="21" s="1"/>
  <c r="AA29" i="21"/>
  <c r="BN29" i="21" s="1"/>
  <c r="Z29" i="21"/>
  <c r="BM29" i="21" s="1"/>
  <c r="Y29" i="21"/>
  <c r="BL29" i="21" s="1"/>
  <c r="X29" i="21"/>
  <c r="BK29" i="21" s="1"/>
  <c r="W29" i="21"/>
  <c r="BJ29" i="21" s="1"/>
  <c r="V29" i="21"/>
  <c r="BI29" i="21" s="1"/>
  <c r="U29" i="21"/>
  <c r="T29" i="21"/>
  <c r="BG29" i="21" s="1"/>
  <c r="S29" i="21"/>
  <c r="BF29" i="21" s="1"/>
  <c r="R29" i="21"/>
  <c r="BE29" i="21" s="1"/>
  <c r="Q29" i="21"/>
  <c r="BD29" i="21" s="1"/>
  <c r="P29" i="21"/>
  <c r="BC29" i="21" s="1"/>
  <c r="O29" i="21"/>
  <c r="BB29" i="21" s="1"/>
  <c r="N29" i="21"/>
  <c r="M29" i="21"/>
  <c r="AZ29" i="21" s="1"/>
  <c r="L29" i="21"/>
  <c r="AY29" i="21" s="1"/>
  <c r="K29" i="21"/>
  <c r="AX29" i="21" s="1"/>
  <c r="J29" i="21"/>
  <c r="AW29" i="21" s="1"/>
  <c r="I29" i="21"/>
  <c r="H29" i="21"/>
  <c r="G29" i="21"/>
  <c r="F29" i="21"/>
  <c r="E29" i="21"/>
  <c r="AR29" i="21" s="1"/>
  <c r="D29" i="21"/>
  <c r="C29" i="12" s="1"/>
  <c r="C29" i="21"/>
  <c r="B29" i="12" s="1"/>
  <c r="B29" i="21"/>
  <c r="AE28" i="21"/>
  <c r="BR28" i="21" s="1"/>
  <c r="AD28" i="21"/>
  <c r="BQ28" i="21" s="1"/>
  <c r="AC28" i="21"/>
  <c r="BP28" i="21" s="1"/>
  <c r="AB28" i="21"/>
  <c r="BO28" i="21" s="1"/>
  <c r="AA28" i="21"/>
  <c r="BN28" i="21" s="1"/>
  <c r="Z28" i="21"/>
  <c r="BM28" i="21" s="1"/>
  <c r="Y28" i="21"/>
  <c r="BL28" i="21" s="1"/>
  <c r="X28" i="21"/>
  <c r="BK28" i="21" s="1"/>
  <c r="W28" i="21"/>
  <c r="BJ28" i="21" s="1"/>
  <c r="V28" i="21"/>
  <c r="BI28" i="21" s="1"/>
  <c r="U28" i="21"/>
  <c r="T28" i="21"/>
  <c r="BG28" i="21" s="1"/>
  <c r="S28" i="21"/>
  <c r="BF28" i="21" s="1"/>
  <c r="R28" i="21"/>
  <c r="BE28" i="21" s="1"/>
  <c r="Q28" i="21"/>
  <c r="BD28" i="21" s="1"/>
  <c r="P28" i="21"/>
  <c r="BC28" i="21" s="1"/>
  <c r="O28" i="21"/>
  <c r="BB28" i="21" s="1"/>
  <c r="N28" i="21"/>
  <c r="M28" i="21"/>
  <c r="AZ28" i="21" s="1"/>
  <c r="L28" i="21"/>
  <c r="AY28" i="21" s="1"/>
  <c r="K28" i="21"/>
  <c r="AX28" i="21" s="1"/>
  <c r="J28" i="21"/>
  <c r="AW28" i="21" s="1"/>
  <c r="I28" i="21"/>
  <c r="H28" i="21"/>
  <c r="G28" i="21"/>
  <c r="F28" i="21"/>
  <c r="E28" i="21"/>
  <c r="AR28" i="21" s="1"/>
  <c r="D28" i="21"/>
  <c r="C28" i="12" s="1"/>
  <c r="C28" i="21"/>
  <c r="B28" i="12" s="1"/>
  <c r="B28" i="21"/>
  <c r="AE27" i="21"/>
  <c r="BR27" i="21" s="1"/>
  <c r="AD27" i="21"/>
  <c r="BQ27" i="21" s="1"/>
  <c r="AC27" i="21"/>
  <c r="BP27" i="21" s="1"/>
  <c r="AB27" i="21"/>
  <c r="BO27" i="21" s="1"/>
  <c r="AA27" i="21"/>
  <c r="BN27" i="21" s="1"/>
  <c r="Z27" i="21"/>
  <c r="BM27" i="21" s="1"/>
  <c r="Y27" i="21"/>
  <c r="BL27" i="21" s="1"/>
  <c r="X27" i="21"/>
  <c r="BK27" i="21" s="1"/>
  <c r="W27" i="21"/>
  <c r="BJ27" i="21" s="1"/>
  <c r="V27" i="21"/>
  <c r="BI27" i="21" s="1"/>
  <c r="U27" i="21"/>
  <c r="T27" i="21"/>
  <c r="BG27" i="21" s="1"/>
  <c r="S27" i="21"/>
  <c r="BF27" i="21" s="1"/>
  <c r="R27" i="21"/>
  <c r="BE27" i="21" s="1"/>
  <c r="Q27" i="21"/>
  <c r="BD27" i="21" s="1"/>
  <c r="P27" i="21"/>
  <c r="BC27" i="21" s="1"/>
  <c r="O27" i="21"/>
  <c r="BB27" i="21" s="1"/>
  <c r="N27" i="21"/>
  <c r="M27" i="21"/>
  <c r="AZ27" i="21" s="1"/>
  <c r="L27" i="21"/>
  <c r="AY27" i="21" s="1"/>
  <c r="K27" i="21"/>
  <c r="AX27" i="21" s="1"/>
  <c r="J27" i="21"/>
  <c r="AW27" i="21" s="1"/>
  <c r="I27" i="21"/>
  <c r="H27" i="21"/>
  <c r="G27" i="21"/>
  <c r="F27" i="21"/>
  <c r="E27" i="21"/>
  <c r="AR27" i="21" s="1"/>
  <c r="D27" i="21"/>
  <c r="C27" i="12" s="1"/>
  <c r="C27" i="21"/>
  <c r="B27" i="12" s="1"/>
  <c r="B27" i="21"/>
  <c r="AE26" i="21"/>
  <c r="BR26" i="21" s="1"/>
  <c r="AD26" i="21"/>
  <c r="BQ26" i="21" s="1"/>
  <c r="AC26" i="21"/>
  <c r="BP26" i="21" s="1"/>
  <c r="AB26" i="21"/>
  <c r="BO26" i="21" s="1"/>
  <c r="AA26" i="21"/>
  <c r="BN26" i="21" s="1"/>
  <c r="Z26" i="21"/>
  <c r="BM26" i="21" s="1"/>
  <c r="Y26" i="21"/>
  <c r="BL26" i="21" s="1"/>
  <c r="X26" i="21"/>
  <c r="BK26" i="21" s="1"/>
  <c r="W26" i="21"/>
  <c r="BJ26" i="21" s="1"/>
  <c r="V26" i="21"/>
  <c r="BI26" i="21" s="1"/>
  <c r="U26" i="21"/>
  <c r="T26" i="21"/>
  <c r="BG26" i="21" s="1"/>
  <c r="S26" i="21"/>
  <c r="BF26" i="21" s="1"/>
  <c r="R26" i="21"/>
  <c r="BE26" i="21" s="1"/>
  <c r="Q26" i="21"/>
  <c r="BD26" i="21" s="1"/>
  <c r="P26" i="21"/>
  <c r="BC26" i="21" s="1"/>
  <c r="O26" i="21"/>
  <c r="BB26" i="21" s="1"/>
  <c r="N26" i="21"/>
  <c r="M26" i="21"/>
  <c r="AZ26" i="21" s="1"/>
  <c r="L26" i="21"/>
  <c r="AY26" i="21" s="1"/>
  <c r="K26" i="21"/>
  <c r="AX26" i="21" s="1"/>
  <c r="J26" i="21"/>
  <c r="AW26" i="21" s="1"/>
  <c r="I26" i="21"/>
  <c r="H26" i="21"/>
  <c r="G26" i="21"/>
  <c r="F26" i="21"/>
  <c r="E26" i="21"/>
  <c r="AR26" i="21" s="1"/>
  <c r="D26" i="21"/>
  <c r="C26" i="12" s="1"/>
  <c r="C26" i="21"/>
  <c r="B26" i="12" s="1"/>
  <c r="B26" i="21"/>
  <c r="AE25" i="21"/>
  <c r="BR25" i="21" s="1"/>
  <c r="AD25" i="21"/>
  <c r="BQ25" i="21" s="1"/>
  <c r="AC25" i="21"/>
  <c r="BP25" i="21" s="1"/>
  <c r="AB25" i="21"/>
  <c r="BO25" i="21" s="1"/>
  <c r="AA25" i="21"/>
  <c r="BN25" i="21" s="1"/>
  <c r="Z25" i="21"/>
  <c r="BM25" i="21" s="1"/>
  <c r="Y25" i="21"/>
  <c r="BL25" i="21" s="1"/>
  <c r="X25" i="21"/>
  <c r="BK25" i="21" s="1"/>
  <c r="W25" i="21"/>
  <c r="BJ25" i="21" s="1"/>
  <c r="V25" i="21"/>
  <c r="BI25" i="21" s="1"/>
  <c r="U25" i="21"/>
  <c r="T25" i="21"/>
  <c r="BG25" i="21" s="1"/>
  <c r="S25" i="21"/>
  <c r="BF25" i="21" s="1"/>
  <c r="R25" i="21"/>
  <c r="BE25" i="21" s="1"/>
  <c r="Q25" i="21"/>
  <c r="BD25" i="21" s="1"/>
  <c r="P25" i="21"/>
  <c r="BC25" i="21" s="1"/>
  <c r="O25" i="21"/>
  <c r="BB25" i="21" s="1"/>
  <c r="N25" i="21"/>
  <c r="M25" i="21"/>
  <c r="AZ25" i="21" s="1"/>
  <c r="L25" i="21"/>
  <c r="AY25" i="21" s="1"/>
  <c r="K25" i="21"/>
  <c r="AX25" i="21" s="1"/>
  <c r="J25" i="21"/>
  <c r="AW25" i="21" s="1"/>
  <c r="I25" i="21"/>
  <c r="H25" i="21"/>
  <c r="G25" i="21"/>
  <c r="F25" i="21"/>
  <c r="E25" i="21"/>
  <c r="AR25" i="21" s="1"/>
  <c r="D25" i="21"/>
  <c r="C25" i="12" s="1"/>
  <c r="C25" i="21"/>
  <c r="B25" i="12" s="1"/>
  <c r="B25" i="21"/>
  <c r="AE24" i="21"/>
  <c r="BR24" i="21" s="1"/>
  <c r="AD24" i="21"/>
  <c r="BQ24" i="21" s="1"/>
  <c r="AC24" i="21"/>
  <c r="BP24" i="21" s="1"/>
  <c r="AB24" i="21"/>
  <c r="BO24" i="21" s="1"/>
  <c r="AA24" i="21"/>
  <c r="BN24" i="21" s="1"/>
  <c r="Z24" i="21"/>
  <c r="BM24" i="21" s="1"/>
  <c r="Y24" i="21"/>
  <c r="BL24" i="21" s="1"/>
  <c r="X24" i="21"/>
  <c r="BK24" i="21" s="1"/>
  <c r="W24" i="21"/>
  <c r="BJ24" i="21" s="1"/>
  <c r="V24" i="21"/>
  <c r="BI24" i="21" s="1"/>
  <c r="U24" i="21"/>
  <c r="T24" i="21"/>
  <c r="BG24" i="21" s="1"/>
  <c r="S24" i="21"/>
  <c r="BF24" i="21" s="1"/>
  <c r="R24" i="21"/>
  <c r="BE24" i="21" s="1"/>
  <c r="Q24" i="21"/>
  <c r="BD24" i="21" s="1"/>
  <c r="P24" i="21"/>
  <c r="BC24" i="21" s="1"/>
  <c r="O24" i="21"/>
  <c r="BB24" i="21" s="1"/>
  <c r="N24" i="21"/>
  <c r="M24" i="21"/>
  <c r="AZ24" i="21" s="1"/>
  <c r="L24" i="21"/>
  <c r="AY24" i="21" s="1"/>
  <c r="K24" i="21"/>
  <c r="AX24" i="21" s="1"/>
  <c r="J24" i="21"/>
  <c r="AW24" i="21" s="1"/>
  <c r="I24" i="21"/>
  <c r="H24" i="21"/>
  <c r="G24" i="21"/>
  <c r="F24" i="21"/>
  <c r="E24" i="21"/>
  <c r="AR24" i="21" s="1"/>
  <c r="D24" i="21"/>
  <c r="C24" i="12" s="1"/>
  <c r="C24" i="21"/>
  <c r="B24" i="12" s="1"/>
  <c r="B24" i="21"/>
  <c r="AE23" i="21"/>
  <c r="BR23" i="21" s="1"/>
  <c r="AD23" i="21"/>
  <c r="BQ23" i="21" s="1"/>
  <c r="AC23" i="21"/>
  <c r="BP23" i="21" s="1"/>
  <c r="AB23" i="21"/>
  <c r="BO23" i="21" s="1"/>
  <c r="AA23" i="21"/>
  <c r="BN23" i="21" s="1"/>
  <c r="Z23" i="21"/>
  <c r="BM23" i="21" s="1"/>
  <c r="Y23" i="21"/>
  <c r="BL23" i="21" s="1"/>
  <c r="X23" i="21"/>
  <c r="BK23" i="21" s="1"/>
  <c r="W23" i="21"/>
  <c r="BJ23" i="21" s="1"/>
  <c r="V23" i="21"/>
  <c r="BI23" i="21" s="1"/>
  <c r="U23" i="21"/>
  <c r="T23" i="21"/>
  <c r="BG23" i="21" s="1"/>
  <c r="S23" i="21"/>
  <c r="BF23" i="21" s="1"/>
  <c r="R23" i="21"/>
  <c r="BE23" i="21" s="1"/>
  <c r="Q23" i="21"/>
  <c r="BD23" i="21" s="1"/>
  <c r="P23" i="21"/>
  <c r="BC23" i="21" s="1"/>
  <c r="O23" i="21"/>
  <c r="BB23" i="21" s="1"/>
  <c r="N23" i="21"/>
  <c r="M23" i="21"/>
  <c r="AZ23" i="21" s="1"/>
  <c r="L23" i="21"/>
  <c r="AY23" i="21" s="1"/>
  <c r="K23" i="21"/>
  <c r="AX23" i="21" s="1"/>
  <c r="J23" i="21"/>
  <c r="AW23" i="21" s="1"/>
  <c r="I23" i="21"/>
  <c r="H23" i="21"/>
  <c r="G23" i="21"/>
  <c r="F23" i="21"/>
  <c r="E23" i="21"/>
  <c r="AR23" i="21" s="1"/>
  <c r="D23" i="21"/>
  <c r="C23" i="12" s="1"/>
  <c r="C23" i="21"/>
  <c r="B23" i="12" s="1"/>
  <c r="B23" i="21"/>
  <c r="AE22" i="21"/>
  <c r="BR22" i="21" s="1"/>
  <c r="AD22" i="21"/>
  <c r="BQ22" i="21" s="1"/>
  <c r="AC22" i="21"/>
  <c r="BP22" i="21" s="1"/>
  <c r="AB22" i="21"/>
  <c r="BO22" i="21" s="1"/>
  <c r="AA22" i="21"/>
  <c r="BN22" i="21" s="1"/>
  <c r="Z22" i="21"/>
  <c r="BM22" i="21" s="1"/>
  <c r="Y22" i="21"/>
  <c r="BL22" i="21" s="1"/>
  <c r="X22" i="21"/>
  <c r="BK22" i="21" s="1"/>
  <c r="W22" i="21"/>
  <c r="BJ22" i="21" s="1"/>
  <c r="V22" i="21"/>
  <c r="BI22" i="21" s="1"/>
  <c r="U22" i="21"/>
  <c r="T22" i="21"/>
  <c r="BG22" i="21" s="1"/>
  <c r="S22" i="21"/>
  <c r="BF22" i="21" s="1"/>
  <c r="R22" i="21"/>
  <c r="BE22" i="21" s="1"/>
  <c r="Q22" i="21"/>
  <c r="BD22" i="21" s="1"/>
  <c r="P22" i="21"/>
  <c r="BC22" i="21" s="1"/>
  <c r="O22" i="21"/>
  <c r="BB22" i="21" s="1"/>
  <c r="N22" i="21"/>
  <c r="M22" i="21"/>
  <c r="AZ22" i="21" s="1"/>
  <c r="L22" i="21"/>
  <c r="AY22" i="21" s="1"/>
  <c r="K22" i="21"/>
  <c r="AX22" i="21" s="1"/>
  <c r="J22" i="21"/>
  <c r="AW22" i="21" s="1"/>
  <c r="I22" i="21"/>
  <c r="H22" i="21"/>
  <c r="G22" i="21"/>
  <c r="F22" i="21"/>
  <c r="E22" i="21"/>
  <c r="AR22" i="21" s="1"/>
  <c r="D22" i="21"/>
  <c r="C22" i="12" s="1"/>
  <c r="C22" i="21"/>
  <c r="B22" i="12" s="1"/>
  <c r="B22" i="21"/>
  <c r="AE21" i="21"/>
  <c r="BR21" i="21" s="1"/>
  <c r="AD21" i="21"/>
  <c r="BQ21" i="21" s="1"/>
  <c r="AC21" i="21"/>
  <c r="BP21" i="21" s="1"/>
  <c r="AB21" i="21"/>
  <c r="BO21" i="21" s="1"/>
  <c r="AA21" i="21"/>
  <c r="BN21" i="21" s="1"/>
  <c r="Z21" i="21"/>
  <c r="BM21" i="21" s="1"/>
  <c r="Y21" i="21"/>
  <c r="BL21" i="21" s="1"/>
  <c r="X21" i="21"/>
  <c r="BK21" i="21" s="1"/>
  <c r="W21" i="21"/>
  <c r="BJ21" i="21" s="1"/>
  <c r="V21" i="21"/>
  <c r="BI21" i="21" s="1"/>
  <c r="U21" i="21"/>
  <c r="T21" i="21"/>
  <c r="BG21" i="21" s="1"/>
  <c r="S21" i="21"/>
  <c r="BF21" i="21" s="1"/>
  <c r="R21" i="21"/>
  <c r="BE21" i="21" s="1"/>
  <c r="Q21" i="21"/>
  <c r="BD21" i="21" s="1"/>
  <c r="P21" i="21"/>
  <c r="BC21" i="21" s="1"/>
  <c r="O21" i="21"/>
  <c r="BB21" i="21" s="1"/>
  <c r="N21" i="21"/>
  <c r="M21" i="21"/>
  <c r="AZ21" i="21" s="1"/>
  <c r="L21" i="21"/>
  <c r="AY21" i="21" s="1"/>
  <c r="K21" i="21"/>
  <c r="AX21" i="21" s="1"/>
  <c r="J21" i="21"/>
  <c r="AW21" i="21" s="1"/>
  <c r="I21" i="21"/>
  <c r="H21" i="21"/>
  <c r="G21" i="21"/>
  <c r="F21" i="21"/>
  <c r="E21" i="21"/>
  <c r="AR21" i="21" s="1"/>
  <c r="D21" i="21"/>
  <c r="C21" i="12" s="1"/>
  <c r="C21" i="21"/>
  <c r="B21" i="12" s="1"/>
  <c r="B21" i="21"/>
  <c r="AE20" i="21"/>
  <c r="BR20" i="21" s="1"/>
  <c r="AD20" i="21"/>
  <c r="BQ20" i="21" s="1"/>
  <c r="AC20" i="21"/>
  <c r="BP20" i="21" s="1"/>
  <c r="AB20" i="21"/>
  <c r="BO20" i="21" s="1"/>
  <c r="AA20" i="21"/>
  <c r="BN20" i="21" s="1"/>
  <c r="Z20" i="21"/>
  <c r="BM20" i="21" s="1"/>
  <c r="Y20" i="21"/>
  <c r="BL20" i="21" s="1"/>
  <c r="X20" i="21"/>
  <c r="BK20" i="21" s="1"/>
  <c r="W20" i="21"/>
  <c r="BJ20" i="21" s="1"/>
  <c r="V20" i="21"/>
  <c r="BI20" i="21" s="1"/>
  <c r="U20" i="21"/>
  <c r="T20" i="21"/>
  <c r="BG20" i="21" s="1"/>
  <c r="S20" i="21"/>
  <c r="BF20" i="21" s="1"/>
  <c r="R20" i="21"/>
  <c r="BE20" i="21" s="1"/>
  <c r="Q20" i="21"/>
  <c r="BD20" i="21" s="1"/>
  <c r="P20" i="21"/>
  <c r="BC20" i="21" s="1"/>
  <c r="O20" i="21"/>
  <c r="BB20" i="21" s="1"/>
  <c r="N20" i="21"/>
  <c r="M20" i="21"/>
  <c r="AZ20" i="21" s="1"/>
  <c r="L20" i="21"/>
  <c r="AY20" i="21" s="1"/>
  <c r="K20" i="21"/>
  <c r="AX20" i="21" s="1"/>
  <c r="J20" i="21"/>
  <c r="AW20" i="21" s="1"/>
  <c r="I20" i="21"/>
  <c r="H20" i="21"/>
  <c r="G20" i="21"/>
  <c r="F20" i="21"/>
  <c r="E20" i="21"/>
  <c r="AR20" i="21" s="1"/>
  <c r="D20" i="21"/>
  <c r="C20" i="12" s="1"/>
  <c r="C20" i="21"/>
  <c r="B20" i="12" s="1"/>
  <c r="B20" i="21"/>
  <c r="AE19" i="21"/>
  <c r="BR19" i="21" s="1"/>
  <c r="AD19" i="21"/>
  <c r="BQ19" i="21" s="1"/>
  <c r="AC19" i="21"/>
  <c r="BP19" i="21" s="1"/>
  <c r="AB19" i="21"/>
  <c r="BO19" i="21" s="1"/>
  <c r="AA19" i="21"/>
  <c r="BN19" i="21" s="1"/>
  <c r="Z19" i="21"/>
  <c r="BM19" i="21" s="1"/>
  <c r="Y19" i="21"/>
  <c r="BL19" i="21" s="1"/>
  <c r="X19" i="21"/>
  <c r="BK19" i="21" s="1"/>
  <c r="W19" i="21"/>
  <c r="BJ19" i="21" s="1"/>
  <c r="V19" i="21"/>
  <c r="BI19" i="21" s="1"/>
  <c r="U19" i="21"/>
  <c r="T19" i="21"/>
  <c r="BG19" i="21" s="1"/>
  <c r="S19" i="21"/>
  <c r="BF19" i="21" s="1"/>
  <c r="R19" i="21"/>
  <c r="BE19" i="21" s="1"/>
  <c r="Q19" i="21"/>
  <c r="BD19" i="21" s="1"/>
  <c r="P19" i="21"/>
  <c r="BC19" i="21" s="1"/>
  <c r="O19" i="21"/>
  <c r="BB19" i="21" s="1"/>
  <c r="N19" i="21"/>
  <c r="M19" i="21"/>
  <c r="AZ19" i="21" s="1"/>
  <c r="L19" i="21"/>
  <c r="AY19" i="21" s="1"/>
  <c r="K19" i="21"/>
  <c r="AX19" i="21" s="1"/>
  <c r="J19" i="21"/>
  <c r="AW19" i="21" s="1"/>
  <c r="I19" i="21"/>
  <c r="H19" i="21"/>
  <c r="G19" i="21"/>
  <c r="F19" i="21"/>
  <c r="E19" i="21"/>
  <c r="AR19" i="21" s="1"/>
  <c r="D19" i="21"/>
  <c r="C19" i="12" s="1"/>
  <c r="C19" i="21"/>
  <c r="B19" i="12" s="1"/>
  <c r="B19" i="21"/>
  <c r="AE18" i="21"/>
  <c r="BR18" i="21" s="1"/>
  <c r="AD18" i="21"/>
  <c r="BQ18" i="21" s="1"/>
  <c r="AC18" i="21"/>
  <c r="BP18" i="21" s="1"/>
  <c r="AB18" i="21"/>
  <c r="BO18" i="21" s="1"/>
  <c r="AA18" i="21"/>
  <c r="BN18" i="21" s="1"/>
  <c r="Z18" i="21"/>
  <c r="BM18" i="21" s="1"/>
  <c r="Y18" i="21"/>
  <c r="BL18" i="21" s="1"/>
  <c r="X18" i="21"/>
  <c r="BK18" i="21" s="1"/>
  <c r="W18" i="21"/>
  <c r="BJ18" i="21" s="1"/>
  <c r="V18" i="21"/>
  <c r="BI18" i="21" s="1"/>
  <c r="U18" i="21"/>
  <c r="T18" i="21"/>
  <c r="BG18" i="21" s="1"/>
  <c r="S18" i="21"/>
  <c r="BF18" i="21" s="1"/>
  <c r="R18" i="21"/>
  <c r="BE18" i="21" s="1"/>
  <c r="Q18" i="21"/>
  <c r="BD18" i="21" s="1"/>
  <c r="P18" i="21"/>
  <c r="BC18" i="21" s="1"/>
  <c r="O18" i="21"/>
  <c r="BB18" i="21" s="1"/>
  <c r="N18" i="21"/>
  <c r="M18" i="21"/>
  <c r="AZ18" i="21" s="1"/>
  <c r="L18" i="21"/>
  <c r="AY18" i="21" s="1"/>
  <c r="K18" i="21"/>
  <c r="AX18" i="21" s="1"/>
  <c r="J18" i="21"/>
  <c r="AW18" i="21" s="1"/>
  <c r="I18" i="21"/>
  <c r="H18" i="21"/>
  <c r="G18" i="21"/>
  <c r="F18" i="21"/>
  <c r="E18" i="21"/>
  <c r="AR18" i="21" s="1"/>
  <c r="D18" i="21"/>
  <c r="C18" i="12" s="1"/>
  <c r="C18" i="21"/>
  <c r="B18" i="12" s="1"/>
  <c r="B18" i="21"/>
  <c r="AE17" i="21"/>
  <c r="BR17" i="21" s="1"/>
  <c r="AD17" i="21"/>
  <c r="BQ17" i="21" s="1"/>
  <c r="AC17" i="21"/>
  <c r="BP17" i="21" s="1"/>
  <c r="AB17" i="21"/>
  <c r="BO17" i="21" s="1"/>
  <c r="AA17" i="21"/>
  <c r="BN17" i="21" s="1"/>
  <c r="Z17" i="21"/>
  <c r="BM17" i="21" s="1"/>
  <c r="Y17" i="21"/>
  <c r="BL17" i="21" s="1"/>
  <c r="X17" i="21"/>
  <c r="BK17" i="21" s="1"/>
  <c r="W17" i="21"/>
  <c r="BJ17" i="21" s="1"/>
  <c r="V17" i="21"/>
  <c r="BI17" i="21" s="1"/>
  <c r="U17" i="21"/>
  <c r="T17" i="21"/>
  <c r="BG17" i="21" s="1"/>
  <c r="S17" i="21"/>
  <c r="BF17" i="21" s="1"/>
  <c r="R17" i="21"/>
  <c r="BE17" i="21" s="1"/>
  <c r="Q17" i="21"/>
  <c r="BD17" i="21" s="1"/>
  <c r="P17" i="21"/>
  <c r="BC17" i="21" s="1"/>
  <c r="O17" i="21"/>
  <c r="BB17" i="21" s="1"/>
  <c r="N17" i="21"/>
  <c r="M17" i="21"/>
  <c r="AZ17" i="21" s="1"/>
  <c r="L17" i="21"/>
  <c r="AY17" i="21" s="1"/>
  <c r="K17" i="21"/>
  <c r="AX17" i="21" s="1"/>
  <c r="J17" i="21"/>
  <c r="AW17" i="21" s="1"/>
  <c r="I17" i="21"/>
  <c r="H17" i="21"/>
  <c r="G17" i="21"/>
  <c r="F17" i="21"/>
  <c r="E17" i="21"/>
  <c r="AR17" i="21" s="1"/>
  <c r="D17" i="21"/>
  <c r="C17" i="12" s="1"/>
  <c r="C17" i="21"/>
  <c r="B17" i="12" s="1"/>
  <c r="B17" i="21"/>
  <c r="AE16" i="21"/>
  <c r="BR16" i="21" s="1"/>
  <c r="AD16" i="21"/>
  <c r="BQ16" i="21" s="1"/>
  <c r="AC16" i="21"/>
  <c r="BP16" i="21" s="1"/>
  <c r="AB16" i="21"/>
  <c r="BO16" i="21" s="1"/>
  <c r="AA16" i="21"/>
  <c r="BN16" i="21" s="1"/>
  <c r="Z16" i="21"/>
  <c r="BM16" i="21" s="1"/>
  <c r="Y16" i="21"/>
  <c r="BL16" i="21" s="1"/>
  <c r="X16" i="21"/>
  <c r="BK16" i="21" s="1"/>
  <c r="W16" i="21"/>
  <c r="BJ16" i="21" s="1"/>
  <c r="V16" i="21"/>
  <c r="BI16" i="21" s="1"/>
  <c r="U16" i="21"/>
  <c r="T16" i="21"/>
  <c r="BG16" i="21" s="1"/>
  <c r="S16" i="21"/>
  <c r="BF16" i="21" s="1"/>
  <c r="R16" i="21"/>
  <c r="BE16" i="21" s="1"/>
  <c r="Q16" i="21"/>
  <c r="BD16" i="21" s="1"/>
  <c r="P16" i="21"/>
  <c r="BC16" i="21" s="1"/>
  <c r="O16" i="21"/>
  <c r="BB16" i="21" s="1"/>
  <c r="N16" i="21"/>
  <c r="M16" i="21"/>
  <c r="AZ16" i="21" s="1"/>
  <c r="L16" i="21"/>
  <c r="AY16" i="21" s="1"/>
  <c r="K16" i="21"/>
  <c r="AX16" i="21" s="1"/>
  <c r="J16" i="21"/>
  <c r="AW16" i="21" s="1"/>
  <c r="I16" i="21"/>
  <c r="H16" i="21"/>
  <c r="G16" i="21"/>
  <c r="F16" i="21"/>
  <c r="E16" i="21"/>
  <c r="AR16" i="21" s="1"/>
  <c r="D16" i="21"/>
  <c r="C16" i="12" s="1"/>
  <c r="C16" i="21"/>
  <c r="B16" i="12" s="1"/>
  <c r="B16" i="21"/>
  <c r="AE15" i="21"/>
  <c r="BR15" i="21" s="1"/>
  <c r="AD15" i="21"/>
  <c r="BQ15" i="21" s="1"/>
  <c r="AC15" i="21"/>
  <c r="BP15" i="21" s="1"/>
  <c r="AB15" i="21"/>
  <c r="BO15" i="21" s="1"/>
  <c r="AA15" i="21"/>
  <c r="BN15" i="21" s="1"/>
  <c r="Z15" i="21"/>
  <c r="BM15" i="21" s="1"/>
  <c r="Y15" i="21"/>
  <c r="BL15" i="21" s="1"/>
  <c r="X15" i="21"/>
  <c r="BK15" i="21" s="1"/>
  <c r="W15" i="21"/>
  <c r="BJ15" i="21" s="1"/>
  <c r="V15" i="21"/>
  <c r="BI15" i="21" s="1"/>
  <c r="U15" i="21"/>
  <c r="T15" i="21"/>
  <c r="BG15" i="21" s="1"/>
  <c r="S15" i="21"/>
  <c r="BF15" i="21" s="1"/>
  <c r="R15" i="21"/>
  <c r="BE15" i="21" s="1"/>
  <c r="Q15" i="21"/>
  <c r="BD15" i="21" s="1"/>
  <c r="P15" i="21"/>
  <c r="BC15" i="21" s="1"/>
  <c r="O15" i="21"/>
  <c r="BB15" i="21" s="1"/>
  <c r="N15" i="21"/>
  <c r="M15" i="21"/>
  <c r="AZ15" i="21" s="1"/>
  <c r="L15" i="21"/>
  <c r="AY15" i="21" s="1"/>
  <c r="K15" i="21"/>
  <c r="AX15" i="21" s="1"/>
  <c r="J15" i="21"/>
  <c r="AW15" i="21" s="1"/>
  <c r="I15" i="21"/>
  <c r="H15" i="21"/>
  <c r="G15" i="21"/>
  <c r="F15" i="21"/>
  <c r="E15" i="21"/>
  <c r="AR15" i="21" s="1"/>
  <c r="D15" i="21"/>
  <c r="C15" i="12" s="1"/>
  <c r="C15" i="21"/>
  <c r="B15" i="12" s="1"/>
  <c r="B15" i="21"/>
  <c r="AE14" i="21"/>
  <c r="BR14" i="21" s="1"/>
  <c r="AD14" i="21"/>
  <c r="BQ14" i="21" s="1"/>
  <c r="AC14" i="21"/>
  <c r="BP14" i="21" s="1"/>
  <c r="AB14" i="21"/>
  <c r="BO14" i="21" s="1"/>
  <c r="AA14" i="21"/>
  <c r="BN14" i="21" s="1"/>
  <c r="Z14" i="21"/>
  <c r="BM14" i="21" s="1"/>
  <c r="Y14" i="21"/>
  <c r="BL14" i="21" s="1"/>
  <c r="X14" i="21"/>
  <c r="BK14" i="21" s="1"/>
  <c r="W14" i="21"/>
  <c r="BJ14" i="21" s="1"/>
  <c r="V14" i="21"/>
  <c r="BI14" i="21" s="1"/>
  <c r="U14" i="21"/>
  <c r="T14" i="21"/>
  <c r="BG14" i="21" s="1"/>
  <c r="S14" i="21"/>
  <c r="BF14" i="21" s="1"/>
  <c r="R14" i="21"/>
  <c r="BE14" i="21" s="1"/>
  <c r="Q14" i="21"/>
  <c r="BD14" i="21" s="1"/>
  <c r="P14" i="21"/>
  <c r="BC14" i="21" s="1"/>
  <c r="O14" i="21"/>
  <c r="BB14" i="21" s="1"/>
  <c r="N14" i="21"/>
  <c r="M14" i="21"/>
  <c r="AZ14" i="21" s="1"/>
  <c r="L14" i="21"/>
  <c r="AY14" i="21" s="1"/>
  <c r="K14" i="21"/>
  <c r="AX14" i="21" s="1"/>
  <c r="J14" i="21"/>
  <c r="AW14" i="21" s="1"/>
  <c r="I14" i="21"/>
  <c r="H14" i="21"/>
  <c r="G14" i="21"/>
  <c r="F14" i="21"/>
  <c r="E14" i="21"/>
  <c r="AR14" i="21" s="1"/>
  <c r="D14" i="21"/>
  <c r="C14" i="12" s="1"/>
  <c r="C14" i="21"/>
  <c r="B14" i="12" s="1"/>
  <c r="B14" i="21"/>
  <c r="AE13" i="21"/>
  <c r="BR13" i="21" s="1"/>
  <c r="AD13" i="21"/>
  <c r="BQ13" i="21" s="1"/>
  <c r="AC13" i="21"/>
  <c r="BP13" i="21" s="1"/>
  <c r="AB13" i="21"/>
  <c r="BO13" i="21" s="1"/>
  <c r="AA13" i="21"/>
  <c r="BN13" i="21" s="1"/>
  <c r="Z13" i="21"/>
  <c r="BM13" i="21" s="1"/>
  <c r="Y13" i="21"/>
  <c r="BL13" i="21" s="1"/>
  <c r="X13" i="21"/>
  <c r="BK13" i="21" s="1"/>
  <c r="W13" i="21"/>
  <c r="BJ13" i="21" s="1"/>
  <c r="V13" i="21"/>
  <c r="BI13" i="21" s="1"/>
  <c r="U13" i="21"/>
  <c r="T13" i="21"/>
  <c r="BG13" i="21" s="1"/>
  <c r="S13" i="21"/>
  <c r="BF13" i="21" s="1"/>
  <c r="R13" i="21"/>
  <c r="BE13" i="21" s="1"/>
  <c r="Q13" i="21"/>
  <c r="BD13" i="21" s="1"/>
  <c r="P13" i="21"/>
  <c r="BC13" i="21" s="1"/>
  <c r="O13" i="21"/>
  <c r="BB13" i="21" s="1"/>
  <c r="N13" i="21"/>
  <c r="M13" i="21"/>
  <c r="AZ13" i="21" s="1"/>
  <c r="L13" i="21"/>
  <c r="AY13" i="21" s="1"/>
  <c r="K13" i="21"/>
  <c r="AX13" i="21" s="1"/>
  <c r="J13" i="21"/>
  <c r="AW13" i="21" s="1"/>
  <c r="I13" i="21"/>
  <c r="H13" i="21"/>
  <c r="G13" i="21"/>
  <c r="F13" i="21"/>
  <c r="E13" i="21"/>
  <c r="AR13" i="21" s="1"/>
  <c r="C13" i="21"/>
  <c r="B13" i="12" s="1"/>
  <c r="B13" i="21"/>
  <c r="AE12" i="21"/>
  <c r="BR12" i="21" s="1"/>
  <c r="AD12" i="21"/>
  <c r="BQ12" i="21" s="1"/>
  <c r="AC12" i="21"/>
  <c r="BP12" i="21" s="1"/>
  <c r="AB12" i="21"/>
  <c r="BO12" i="21" s="1"/>
  <c r="AA12" i="21"/>
  <c r="BN12" i="21" s="1"/>
  <c r="Z12" i="21"/>
  <c r="BM12" i="21" s="1"/>
  <c r="Y12" i="21"/>
  <c r="BL12" i="21" s="1"/>
  <c r="X12" i="21"/>
  <c r="BK12" i="21" s="1"/>
  <c r="W12" i="21"/>
  <c r="BJ12" i="21" s="1"/>
  <c r="V12" i="21"/>
  <c r="BI12" i="21" s="1"/>
  <c r="U12" i="21"/>
  <c r="T12" i="21"/>
  <c r="BG12" i="21" s="1"/>
  <c r="S12" i="21"/>
  <c r="BF12" i="21" s="1"/>
  <c r="R12" i="21"/>
  <c r="BE12" i="21" s="1"/>
  <c r="Q12" i="21"/>
  <c r="BD12" i="21" s="1"/>
  <c r="P12" i="21"/>
  <c r="BC12" i="21" s="1"/>
  <c r="O12" i="21"/>
  <c r="BB12" i="21" s="1"/>
  <c r="N12" i="21"/>
  <c r="M12" i="21"/>
  <c r="AZ12" i="21" s="1"/>
  <c r="L12" i="21"/>
  <c r="AY12" i="21" s="1"/>
  <c r="K12" i="21"/>
  <c r="AX12" i="21" s="1"/>
  <c r="J12" i="21"/>
  <c r="AW12" i="21" s="1"/>
  <c r="I12" i="21"/>
  <c r="H12" i="21"/>
  <c r="G12" i="21"/>
  <c r="F12" i="21"/>
  <c r="E12" i="21"/>
  <c r="AR12" i="21" s="1"/>
  <c r="C12" i="21"/>
  <c r="B12" i="12" s="1"/>
  <c r="B12" i="21"/>
  <c r="AE11" i="21"/>
  <c r="BR11" i="21" s="1"/>
  <c r="BQ11" i="21"/>
  <c r="BP11" i="21"/>
  <c r="BO11" i="21"/>
  <c r="BN11" i="21"/>
  <c r="BM11" i="21"/>
  <c r="BL11" i="21"/>
  <c r="BK11" i="21"/>
  <c r="BJ11" i="21"/>
  <c r="BI11" i="21"/>
  <c r="BG11" i="21"/>
  <c r="BF11" i="21"/>
  <c r="BE11" i="21"/>
  <c r="BD11" i="21"/>
  <c r="BC11" i="21"/>
  <c r="BB11" i="21"/>
  <c r="AZ11" i="21"/>
  <c r="AY11" i="21"/>
  <c r="AX11" i="21"/>
  <c r="AW11" i="21"/>
  <c r="F11" i="21"/>
  <c r="E11" i="21"/>
  <c r="AR11" i="21" s="1"/>
  <c r="D11" i="21"/>
  <c r="C11" i="12" s="1"/>
  <c r="C11" i="21"/>
  <c r="B11" i="12" s="1"/>
  <c r="B11" i="21"/>
  <c r="AE10" i="21"/>
  <c r="BR10" i="21" s="1"/>
  <c r="AD10" i="21"/>
  <c r="BQ10" i="21" s="1"/>
  <c r="AC10" i="21"/>
  <c r="BP10" i="21" s="1"/>
  <c r="AB10" i="21"/>
  <c r="BO10" i="21" s="1"/>
  <c r="AA10" i="21"/>
  <c r="BN10" i="21" s="1"/>
  <c r="Z10" i="21"/>
  <c r="BM10" i="21" s="1"/>
  <c r="Y10" i="21"/>
  <c r="BL10" i="21" s="1"/>
  <c r="X10" i="21"/>
  <c r="BK10" i="21" s="1"/>
  <c r="W10" i="21"/>
  <c r="BJ10" i="21" s="1"/>
  <c r="V10" i="21"/>
  <c r="BI10" i="21" s="1"/>
  <c r="U10" i="21"/>
  <c r="T10" i="21"/>
  <c r="BG10" i="21" s="1"/>
  <c r="S10" i="21"/>
  <c r="BF10" i="21" s="1"/>
  <c r="R10" i="21"/>
  <c r="BE10" i="21" s="1"/>
  <c r="Q10" i="21"/>
  <c r="BD10" i="21" s="1"/>
  <c r="P10" i="21"/>
  <c r="BC10" i="21" s="1"/>
  <c r="O10" i="21"/>
  <c r="BB10" i="21" s="1"/>
  <c r="N10" i="21"/>
  <c r="M10" i="21"/>
  <c r="AZ10" i="21" s="1"/>
  <c r="L10" i="21"/>
  <c r="AY10" i="21" s="1"/>
  <c r="K10" i="21"/>
  <c r="AX10" i="21" s="1"/>
  <c r="J10" i="21"/>
  <c r="AW10" i="21" s="1"/>
  <c r="I10" i="21"/>
  <c r="H10" i="21"/>
  <c r="G10" i="21"/>
  <c r="F10" i="21"/>
  <c r="E10" i="21"/>
  <c r="AR10" i="21" s="1"/>
  <c r="C10" i="21"/>
  <c r="B10" i="12" s="1"/>
  <c r="B10" i="21"/>
  <c r="AE9" i="21"/>
  <c r="BR9" i="21" s="1"/>
  <c r="AD9" i="21"/>
  <c r="BQ9" i="21" s="1"/>
  <c r="AC9" i="21"/>
  <c r="BP9" i="21" s="1"/>
  <c r="AB9" i="21"/>
  <c r="BO9" i="21" s="1"/>
  <c r="AA9" i="21"/>
  <c r="BN9" i="21" s="1"/>
  <c r="Z9" i="21"/>
  <c r="BM9" i="21" s="1"/>
  <c r="Y9" i="21"/>
  <c r="BL9" i="21" s="1"/>
  <c r="X9" i="21"/>
  <c r="BK9" i="21" s="1"/>
  <c r="W9" i="21"/>
  <c r="BJ9" i="21" s="1"/>
  <c r="V9" i="21"/>
  <c r="BI9" i="21" s="1"/>
  <c r="U9" i="21"/>
  <c r="T9" i="21"/>
  <c r="BG9" i="21" s="1"/>
  <c r="S9" i="21"/>
  <c r="BF9" i="21" s="1"/>
  <c r="R9" i="21"/>
  <c r="BE9" i="21" s="1"/>
  <c r="Q9" i="21"/>
  <c r="BD9" i="21" s="1"/>
  <c r="P9" i="21"/>
  <c r="BC9" i="21" s="1"/>
  <c r="O9" i="21"/>
  <c r="BB9" i="21" s="1"/>
  <c r="N9" i="21"/>
  <c r="M9" i="21"/>
  <c r="AZ9" i="21" s="1"/>
  <c r="L9" i="21"/>
  <c r="AY9" i="21" s="1"/>
  <c r="K9" i="21"/>
  <c r="AX9" i="21" s="1"/>
  <c r="J9" i="21"/>
  <c r="AW9" i="21" s="1"/>
  <c r="I9" i="21"/>
  <c r="H9" i="21"/>
  <c r="G9" i="21"/>
  <c r="F9" i="21"/>
  <c r="E9" i="21"/>
  <c r="AR9" i="21" s="1"/>
  <c r="C9" i="21"/>
  <c r="B9" i="12" s="1"/>
  <c r="B9" i="21"/>
  <c r="AE8" i="21"/>
  <c r="BR8" i="21" s="1"/>
  <c r="AD8" i="21"/>
  <c r="BQ8" i="21" s="1"/>
  <c r="AC8" i="21"/>
  <c r="BP8" i="21" s="1"/>
  <c r="AB8" i="21"/>
  <c r="BO8" i="21" s="1"/>
  <c r="AA8" i="21"/>
  <c r="BN8" i="21" s="1"/>
  <c r="Z8" i="21"/>
  <c r="BM8" i="21" s="1"/>
  <c r="Y8" i="21"/>
  <c r="BL8" i="21" s="1"/>
  <c r="X8" i="21"/>
  <c r="BK8" i="21" s="1"/>
  <c r="W8" i="21"/>
  <c r="BJ8" i="21" s="1"/>
  <c r="V8" i="21"/>
  <c r="BI8" i="21" s="1"/>
  <c r="U8" i="21"/>
  <c r="T8" i="21"/>
  <c r="BG8" i="21" s="1"/>
  <c r="S8" i="21"/>
  <c r="BF8" i="21" s="1"/>
  <c r="R8" i="21"/>
  <c r="BE8" i="21" s="1"/>
  <c r="Q8" i="21"/>
  <c r="BD8" i="21" s="1"/>
  <c r="P8" i="21"/>
  <c r="BC8" i="21" s="1"/>
  <c r="O8" i="21"/>
  <c r="BB8" i="21" s="1"/>
  <c r="N8" i="21"/>
  <c r="M8" i="21"/>
  <c r="AZ8" i="21" s="1"/>
  <c r="L8" i="21"/>
  <c r="AY8" i="21" s="1"/>
  <c r="K8" i="21"/>
  <c r="AX8" i="21" s="1"/>
  <c r="J8" i="21"/>
  <c r="AW8" i="21" s="1"/>
  <c r="I8" i="21"/>
  <c r="H8" i="21"/>
  <c r="G8" i="21"/>
  <c r="F8" i="21"/>
  <c r="E8" i="21"/>
  <c r="AR8" i="21" s="1"/>
  <c r="D8" i="21"/>
  <c r="C8" i="12" s="1"/>
  <c r="C8" i="21"/>
  <c r="B8" i="12" s="1"/>
  <c r="B8" i="21"/>
  <c r="AE7" i="21"/>
  <c r="BR7" i="21" s="1"/>
  <c r="AD7" i="21"/>
  <c r="BQ7" i="21" s="1"/>
  <c r="AC7" i="21"/>
  <c r="BP7" i="21" s="1"/>
  <c r="AB7" i="21"/>
  <c r="BO7" i="21" s="1"/>
  <c r="AA7" i="21"/>
  <c r="BN7" i="21" s="1"/>
  <c r="Z7" i="21"/>
  <c r="BM7" i="21" s="1"/>
  <c r="Y7" i="21"/>
  <c r="BL7" i="21" s="1"/>
  <c r="X7" i="21"/>
  <c r="BK7" i="21" s="1"/>
  <c r="W7" i="21"/>
  <c r="BJ7" i="21" s="1"/>
  <c r="V7" i="21"/>
  <c r="BI7" i="21" s="1"/>
  <c r="U7" i="21"/>
  <c r="T7" i="21"/>
  <c r="BG7" i="21" s="1"/>
  <c r="S7" i="21"/>
  <c r="BF7" i="21" s="1"/>
  <c r="R7" i="21"/>
  <c r="BE7" i="21" s="1"/>
  <c r="Q7" i="21"/>
  <c r="BD7" i="21" s="1"/>
  <c r="P7" i="21"/>
  <c r="BC7" i="21" s="1"/>
  <c r="O7" i="21"/>
  <c r="BB7" i="21" s="1"/>
  <c r="N7" i="21"/>
  <c r="M7" i="21"/>
  <c r="AZ7" i="21" s="1"/>
  <c r="L7" i="21"/>
  <c r="AY7" i="21" s="1"/>
  <c r="K7" i="21"/>
  <c r="AX7" i="21" s="1"/>
  <c r="AW7" i="21"/>
  <c r="I7" i="21"/>
  <c r="H7" i="21"/>
  <c r="G7" i="21"/>
  <c r="F7" i="21"/>
  <c r="E7" i="21"/>
  <c r="AR7" i="21" s="1"/>
  <c r="C7" i="21"/>
  <c r="B7" i="12" s="1"/>
  <c r="B7" i="21"/>
  <c r="AE6" i="21"/>
  <c r="BR6" i="21" s="1"/>
  <c r="AD6" i="21"/>
  <c r="BQ6" i="21" s="1"/>
  <c r="AC6" i="21"/>
  <c r="BP6" i="21" s="1"/>
  <c r="AB6" i="21"/>
  <c r="BO6" i="21" s="1"/>
  <c r="AA6" i="21"/>
  <c r="BN6" i="21" s="1"/>
  <c r="Z6" i="21"/>
  <c r="BM6" i="21" s="1"/>
  <c r="Y6" i="21"/>
  <c r="BL6" i="21" s="1"/>
  <c r="X6" i="21"/>
  <c r="BK6" i="21" s="1"/>
  <c r="W6" i="21"/>
  <c r="BJ6" i="21" s="1"/>
  <c r="V6" i="21"/>
  <c r="BI6" i="21" s="1"/>
  <c r="U6" i="21"/>
  <c r="BH6" i="21" s="1"/>
  <c r="T6" i="21"/>
  <c r="S6" i="21"/>
  <c r="BF6" i="21" s="1"/>
  <c r="R6" i="21"/>
  <c r="BE6" i="21" s="1"/>
  <c r="Q6" i="21"/>
  <c r="BD6" i="21" s="1"/>
  <c r="P6" i="21"/>
  <c r="BC6" i="21" s="1"/>
  <c r="O6" i="21"/>
  <c r="BB6" i="21" s="1"/>
  <c r="N6" i="21"/>
  <c r="M6" i="21"/>
  <c r="AZ6" i="21" s="1"/>
  <c r="L6" i="21"/>
  <c r="AY6" i="21" s="1"/>
  <c r="K6" i="21"/>
  <c r="AX6" i="21" s="1"/>
  <c r="I6" i="21"/>
  <c r="H6" i="21"/>
  <c r="G6" i="21"/>
  <c r="F6" i="21"/>
  <c r="E6" i="21"/>
  <c r="AR6" i="21" s="1"/>
  <c r="D6" i="21"/>
  <c r="C6" i="12" s="1"/>
  <c r="C6" i="21"/>
  <c r="B6" i="12" s="1"/>
  <c r="B6" i="21"/>
  <c r="I5" i="21"/>
  <c r="H5" i="21"/>
  <c r="G5" i="21"/>
  <c r="F5" i="21"/>
  <c r="E5" i="21"/>
  <c r="D5" i="21"/>
  <c r="C5" i="21"/>
  <c r="B5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F2" i="12"/>
  <c r="D13" i="12" l="1"/>
  <c r="D17" i="12"/>
  <c r="D23" i="12"/>
  <c r="D29" i="12"/>
  <c r="D31" i="12"/>
  <c r="D37" i="12"/>
  <c r="D39" i="12"/>
  <c r="D49" i="12"/>
  <c r="D51" i="12"/>
  <c r="D55" i="12"/>
  <c r="D14" i="12"/>
  <c r="D16" i="12"/>
  <c r="D18" i="12"/>
  <c r="D20" i="12"/>
  <c r="D22" i="12"/>
  <c r="D24" i="12"/>
  <c r="D26" i="12"/>
  <c r="D28" i="12"/>
  <c r="D30" i="12"/>
  <c r="D32" i="12"/>
  <c r="D34" i="12"/>
  <c r="D36" i="12"/>
  <c r="D38" i="12"/>
  <c r="D44" i="12"/>
  <c r="D46" i="12"/>
  <c r="D48" i="12"/>
  <c r="D50" i="12"/>
  <c r="D52" i="12"/>
  <c r="D54" i="12"/>
  <c r="D56" i="12"/>
  <c r="D58" i="12"/>
  <c r="D60" i="12"/>
  <c r="D100" i="12"/>
  <c r="D104" i="12"/>
  <c r="D110" i="12"/>
  <c r="D112" i="12"/>
  <c r="D114" i="12"/>
  <c r="D116" i="12"/>
  <c r="D118" i="12"/>
  <c r="D120" i="12"/>
  <c r="D122" i="12"/>
  <c r="D138" i="12"/>
  <c r="D218" i="12"/>
  <c r="D224" i="12"/>
  <c r="D226" i="12"/>
  <c r="D228" i="12"/>
  <c r="D230" i="12"/>
  <c r="D232" i="12"/>
  <c r="D236" i="12"/>
  <c r="D238" i="12"/>
  <c r="D240" i="12"/>
  <c r="D246" i="12"/>
  <c r="D15" i="12"/>
  <c r="D19" i="12"/>
  <c r="D21" i="12"/>
  <c r="D27" i="12"/>
  <c r="D33" i="12"/>
  <c r="D57" i="12"/>
  <c r="D59" i="12"/>
  <c r="D105" i="12"/>
  <c r="D119" i="12"/>
  <c r="D121" i="12"/>
  <c r="D25" i="12"/>
  <c r="D35" i="12"/>
  <c r="D53" i="12"/>
  <c r="D77" i="12"/>
  <c r="D68" i="12"/>
  <c r="D70" i="12"/>
  <c r="D72" i="12"/>
  <c r="D74" i="12"/>
  <c r="D76" i="12"/>
  <c r="D78" i="12"/>
  <c r="D80" i="12"/>
  <c r="D82" i="12"/>
  <c r="D84" i="12"/>
  <c r="D86" i="12"/>
  <c r="D88" i="12"/>
  <c r="D90" i="12"/>
  <c r="D92" i="12"/>
  <c r="D94" i="12"/>
  <c r="D96" i="12"/>
  <c r="D98" i="12"/>
  <c r="D124" i="12"/>
  <c r="D126" i="12"/>
  <c r="D128" i="12"/>
  <c r="D140" i="12"/>
  <c r="D150" i="12"/>
  <c r="D152" i="12"/>
  <c r="D154" i="12"/>
  <c r="D156" i="12"/>
  <c r="D158" i="12"/>
  <c r="D160" i="12"/>
  <c r="D170" i="12"/>
  <c r="D174" i="12"/>
  <c r="D176" i="12"/>
  <c r="D178" i="12"/>
  <c r="D180" i="12"/>
  <c r="D184" i="12"/>
  <c r="D186" i="12"/>
  <c r="D188" i="12"/>
  <c r="D192" i="12"/>
  <c r="D194" i="12"/>
  <c r="D196" i="12"/>
  <c r="D198" i="12"/>
  <c r="D200" i="12"/>
  <c r="D202" i="12"/>
  <c r="D204" i="12"/>
  <c r="D208" i="12"/>
  <c r="D242" i="12"/>
  <c r="D123" i="12"/>
  <c r="D157" i="12"/>
  <c r="D173" i="12"/>
  <c r="D175" i="12"/>
  <c r="D177" i="12"/>
  <c r="D187" i="12"/>
  <c r="D189" i="12"/>
  <c r="D191" i="12"/>
  <c r="D193" i="12"/>
  <c r="D40" i="12"/>
  <c r="D42" i="12"/>
  <c r="D62" i="12"/>
  <c r="D64" i="12"/>
  <c r="D66" i="12"/>
  <c r="D102" i="12"/>
  <c r="D106" i="12"/>
  <c r="D108" i="12"/>
  <c r="D172" i="12"/>
  <c r="D182" i="12"/>
  <c r="D190" i="12"/>
  <c r="D206" i="12"/>
  <c r="D210" i="12"/>
  <c r="D212" i="12"/>
  <c r="D214" i="12"/>
  <c r="D216" i="12"/>
  <c r="D220" i="12"/>
  <c r="D222" i="12"/>
  <c r="D234" i="12"/>
  <c r="D244" i="12"/>
  <c r="D130" i="12"/>
  <c r="D132" i="12"/>
  <c r="D142" i="12"/>
  <c r="D164" i="12"/>
  <c r="D41" i="12"/>
  <c r="D43" i="12"/>
  <c r="D45" i="12"/>
  <c r="D61" i="12"/>
  <c r="D87" i="12"/>
  <c r="D93" i="12"/>
  <c r="D95" i="12"/>
  <c r="D101" i="12"/>
  <c r="D107" i="12"/>
  <c r="D111" i="12"/>
  <c r="D125" i="12"/>
  <c r="D129" i="12"/>
  <c r="D131" i="12"/>
  <c r="D133" i="12"/>
  <c r="D135" i="12"/>
  <c r="D139" i="12"/>
  <c r="D141" i="12"/>
  <c r="D143" i="12"/>
  <c r="D149" i="12"/>
  <c r="D151" i="12"/>
  <c r="D153" i="12"/>
  <c r="D155" i="12"/>
  <c r="D159" i="12"/>
  <c r="D179" i="12"/>
  <c r="D181" i="12"/>
  <c r="D201" i="12"/>
  <c r="D205" i="12"/>
  <c r="D207" i="12"/>
  <c r="D211" i="12"/>
  <c r="D213" i="12"/>
  <c r="D215" i="12"/>
  <c r="D217" i="12"/>
  <c r="D219" i="12"/>
  <c r="D221" i="12"/>
  <c r="D223" i="12"/>
  <c r="D144" i="12"/>
  <c r="D351" i="12"/>
  <c r="D349" i="12"/>
  <c r="D347" i="12"/>
  <c r="D345" i="12"/>
  <c r="D339" i="12"/>
  <c r="D337" i="12"/>
  <c r="D335" i="12"/>
  <c r="D333" i="12"/>
  <c r="D331" i="12"/>
  <c r="D329" i="12"/>
  <c r="D327" i="12"/>
  <c r="D325" i="12"/>
  <c r="D323" i="12"/>
  <c r="D321" i="12"/>
  <c r="D319" i="12"/>
  <c r="D317" i="12"/>
  <c r="D315" i="12"/>
  <c r="D313" i="12"/>
  <c r="D311" i="12"/>
  <c r="D305" i="12"/>
  <c r="D299" i="12"/>
  <c r="D293" i="12"/>
  <c r="D291" i="12"/>
  <c r="D289" i="12"/>
  <c r="D287" i="12"/>
  <c r="D285" i="12"/>
  <c r="D283" i="12"/>
  <c r="D281" i="12"/>
  <c r="D279" i="12"/>
  <c r="D277" i="12"/>
  <c r="D273" i="12"/>
  <c r="D271" i="12"/>
  <c r="D269" i="12"/>
  <c r="D267" i="12"/>
  <c r="D265" i="12"/>
  <c r="D263" i="12"/>
  <c r="D261" i="12"/>
  <c r="D259" i="12"/>
  <c r="D257" i="12"/>
  <c r="D255" i="12"/>
  <c r="D253" i="12"/>
  <c r="D134" i="12"/>
  <c r="D136" i="12"/>
  <c r="D146" i="12"/>
  <c r="D148" i="12"/>
  <c r="D162" i="12"/>
  <c r="D166" i="12"/>
  <c r="D168" i="12"/>
  <c r="D251" i="12"/>
  <c r="D9" i="12"/>
  <c r="D47" i="12"/>
  <c r="D63" i="12"/>
  <c r="D65" i="12"/>
  <c r="D67" i="12"/>
  <c r="D69" i="12"/>
  <c r="D71" i="12"/>
  <c r="D73" i="12"/>
  <c r="D75" i="12"/>
  <c r="D79" i="12"/>
  <c r="D81" i="12"/>
  <c r="D83" i="12"/>
  <c r="D85" i="12"/>
  <c r="D89" i="12"/>
  <c r="D91" i="12"/>
  <c r="D97" i="12"/>
  <c r="D99" i="12"/>
  <c r="D103" i="12"/>
  <c r="D109" i="12"/>
  <c r="D113" i="12"/>
  <c r="D115" i="12"/>
  <c r="D117" i="12"/>
  <c r="D127" i="12"/>
  <c r="D137" i="12"/>
  <c r="D145" i="12"/>
  <c r="D161" i="12"/>
  <c r="D163" i="12"/>
  <c r="D165" i="12"/>
  <c r="D167" i="12"/>
  <c r="D169" i="12"/>
  <c r="D171" i="12"/>
  <c r="D183" i="12"/>
  <c r="D195" i="12"/>
  <c r="D197" i="12"/>
  <c r="D199" i="12"/>
  <c r="D203" i="12"/>
  <c r="D209" i="12"/>
  <c r="D225" i="12"/>
  <c r="D227" i="12"/>
  <c r="D229" i="12"/>
  <c r="D231" i="12"/>
  <c r="D233" i="12"/>
  <c r="D235" i="12"/>
  <c r="D237" i="12"/>
  <c r="D239" i="12"/>
  <c r="D241" i="12"/>
  <c r="D7" i="12"/>
  <c r="D10" i="12"/>
  <c r="D356" i="12"/>
  <c r="D354" i="12"/>
  <c r="D352" i="12"/>
  <c r="D350" i="12"/>
  <c r="D348" i="12"/>
  <c r="D346" i="12"/>
  <c r="D344" i="12"/>
  <c r="D342" i="12"/>
  <c r="D340" i="12"/>
  <c r="D338" i="12"/>
  <c r="D336" i="12"/>
  <c r="D334" i="12"/>
  <c r="D332" i="12"/>
  <c r="D330" i="12"/>
  <c r="D328" i="12"/>
  <c r="D326" i="12"/>
  <c r="D324" i="12"/>
  <c r="D322" i="12"/>
  <c r="D320" i="12"/>
  <c r="D318" i="12"/>
  <c r="D316" i="12"/>
  <c r="D314" i="12"/>
  <c r="D312" i="12"/>
  <c r="D310" i="12"/>
  <c r="D308" i="12"/>
  <c r="D306" i="12"/>
  <c r="D304" i="12"/>
  <c r="D302" i="12"/>
  <c r="D300" i="12"/>
  <c r="D298" i="12"/>
  <c r="D296" i="12"/>
  <c r="D294" i="12"/>
  <c r="D292" i="12"/>
  <c r="D290" i="12"/>
  <c r="D288" i="12"/>
  <c r="D286" i="12"/>
  <c r="D284" i="12"/>
  <c r="D282" i="12"/>
  <c r="D280" i="12"/>
  <c r="D278" i="12"/>
  <c r="D276" i="12"/>
  <c r="D274" i="12"/>
  <c r="D272" i="12"/>
  <c r="D270" i="12"/>
  <c r="D268" i="12"/>
  <c r="D266" i="12"/>
  <c r="D264" i="12"/>
  <c r="D262" i="12"/>
  <c r="D260" i="12"/>
  <c r="D258" i="12"/>
  <c r="D256" i="12"/>
  <c r="D254" i="12"/>
  <c r="D252" i="12"/>
  <c r="D250" i="12"/>
  <c r="D248" i="12"/>
  <c r="D8" i="12"/>
  <c r="D11" i="12"/>
  <c r="D12" i="12"/>
  <c r="D357" i="12"/>
  <c r="D355" i="12"/>
  <c r="D353" i="12"/>
  <c r="D343" i="12"/>
  <c r="D341" i="12"/>
  <c r="D309" i="12"/>
  <c r="D307" i="12"/>
  <c r="D303" i="12"/>
  <c r="D301" i="12"/>
  <c r="D297" i="12"/>
  <c r="D295" i="12"/>
  <c r="D275" i="12"/>
  <c r="D249" i="12"/>
  <c r="D147" i="12"/>
  <c r="D185" i="12"/>
  <c r="D243" i="12"/>
  <c r="D245" i="12"/>
  <c r="D247" i="12"/>
  <c r="AH380" i="21"/>
  <c r="AH374" i="21"/>
  <c r="AH46" i="21"/>
  <c r="S46" i="12" s="1"/>
  <c r="AH54" i="21"/>
  <c r="S54" i="12" s="1"/>
  <c r="AH66" i="21"/>
  <c r="S66" i="12" s="1"/>
  <c r="AH84" i="21"/>
  <c r="S84" i="12" s="1"/>
  <c r="AH86" i="21"/>
  <c r="S86" i="12" s="1"/>
  <c r="AH90" i="21"/>
  <c r="S90" i="12" s="1"/>
  <c r="AH96" i="21"/>
  <c r="S96" i="12" s="1"/>
  <c r="AH122" i="21"/>
  <c r="S122" i="12" s="1"/>
  <c r="AH148" i="21"/>
  <c r="S148" i="12" s="1"/>
  <c r="AH150" i="21"/>
  <c r="S150" i="12" s="1"/>
  <c r="AH178" i="21"/>
  <c r="S178" i="12" s="1"/>
  <c r="AH384" i="21"/>
  <c r="AH372" i="21"/>
  <c r="AH368" i="21"/>
  <c r="AH58" i="21"/>
  <c r="S58" i="12" s="1"/>
  <c r="AH104" i="21"/>
  <c r="S104" i="12" s="1"/>
  <c r="AH202" i="21"/>
  <c r="S202" i="12" s="1"/>
  <c r="AH63" i="21"/>
  <c r="S63" i="12" s="1"/>
  <c r="AH107" i="21"/>
  <c r="S107" i="12" s="1"/>
  <c r="AH175" i="21"/>
  <c r="S175" i="12" s="1"/>
  <c r="E46" i="12"/>
  <c r="E48" i="12"/>
  <c r="E54" i="12"/>
  <c r="E56" i="12"/>
  <c r="E58" i="12"/>
  <c r="E64" i="12"/>
  <c r="E66" i="12"/>
  <c r="E68" i="12"/>
  <c r="E72" i="12"/>
  <c r="E80" i="12"/>
  <c r="E82" i="12"/>
  <c r="E84" i="12"/>
  <c r="E86" i="12"/>
  <c r="E90" i="12"/>
  <c r="E96" i="12"/>
  <c r="E98" i="12"/>
  <c r="E102" i="12"/>
  <c r="E104" i="12"/>
  <c r="E106" i="12"/>
  <c r="E116" i="12"/>
  <c r="E118" i="12"/>
  <c r="E122" i="12"/>
  <c r="E128" i="12"/>
  <c r="E130" i="12"/>
  <c r="E136" i="12"/>
  <c r="E148" i="12"/>
  <c r="E150" i="12"/>
  <c r="E154" i="12"/>
  <c r="E178" i="12"/>
  <c r="E190" i="12"/>
  <c r="E202" i="12"/>
  <c r="E220" i="12"/>
  <c r="E49" i="12"/>
  <c r="E53" i="12"/>
  <c r="E63" i="12"/>
  <c r="E67" i="12"/>
  <c r="E75" i="12"/>
  <c r="E91" i="12"/>
  <c r="E95" i="12"/>
  <c r="E99" i="12"/>
  <c r="E107" i="12"/>
  <c r="E127" i="12"/>
  <c r="E131" i="12"/>
  <c r="E139" i="12"/>
  <c r="E171" i="12"/>
  <c r="E173" i="12"/>
  <c r="E175" i="12"/>
  <c r="E181" i="12"/>
  <c r="E203" i="12"/>
  <c r="E205" i="12"/>
  <c r="E211" i="12"/>
  <c r="E235" i="12"/>
  <c r="E47" i="12"/>
  <c r="BA47" i="21"/>
  <c r="AG47" i="21" s="1"/>
  <c r="E59" i="12"/>
  <c r="BA59" i="21"/>
  <c r="AG59" i="21" s="1"/>
  <c r="E61" i="12"/>
  <c r="BA61" i="21"/>
  <c r="AH61" i="21" s="1"/>
  <c r="E69" i="12"/>
  <c r="BA69" i="21"/>
  <c r="AG69" i="21" s="1"/>
  <c r="E71" i="12"/>
  <c r="BA71" i="21"/>
  <c r="AH71" i="21" s="1"/>
  <c r="E73" i="12"/>
  <c r="BA73" i="21"/>
  <c r="AG73" i="21" s="1"/>
  <c r="E77" i="12"/>
  <c r="BA77" i="21"/>
  <c r="AH77" i="21" s="1"/>
  <c r="E85" i="12"/>
  <c r="BA85" i="21"/>
  <c r="AG85" i="21" s="1"/>
  <c r="E89" i="12"/>
  <c r="BA89" i="21"/>
  <c r="AG89" i="21" s="1"/>
  <c r="E93" i="12"/>
  <c r="BA93" i="21"/>
  <c r="AG93" i="21" s="1"/>
  <c r="E97" i="12"/>
  <c r="BA97" i="21"/>
  <c r="E103" i="12"/>
  <c r="BA103" i="21"/>
  <c r="AG103" i="21" s="1"/>
  <c r="E105" i="12"/>
  <c r="BA105" i="21"/>
  <c r="E113" i="12"/>
  <c r="BA113" i="21"/>
  <c r="AG113" i="21" s="1"/>
  <c r="E115" i="12"/>
  <c r="BA115" i="21"/>
  <c r="AH115" i="21" s="1"/>
  <c r="E117" i="12"/>
  <c r="BA117" i="21"/>
  <c r="AG117" i="21" s="1"/>
  <c r="E123" i="12"/>
  <c r="BA123" i="21"/>
  <c r="AG123" i="21" s="1"/>
  <c r="E129" i="12"/>
  <c r="BA129" i="21"/>
  <c r="AG129" i="21" s="1"/>
  <c r="E133" i="12"/>
  <c r="BA133" i="21"/>
  <c r="AH133" i="21" s="1"/>
  <c r="E141" i="12"/>
  <c r="BA141" i="21"/>
  <c r="AG141" i="21" s="1"/>
  <c r="E149" i="12"/>
  <c r="BA149" i="21"/>
  <c r="AH149" i="21" s="1"/>
  <c r="E153" i="12"/>
  <c r="BA153" i="21"/>
  <c r="AG153" i="21" s="1"/>
  <c r="E157" i="12"/>
  <c r="BA157" i="21"/>
  <c r="AG157" i="21" s="1"/>
  <c r="E167" i="12"/>
  <c r="BA167" i="21"/>
  <c r="E169" i="12"/>
  <c r="BA169" i="21"/>
  <c r="E183" i="12"/>
  <c r="BA183" i="21"/>
  <c r="E187" i="12"/>
  <c r="BA187" i="21"/>
  <c r="AH187" i="21" s="1"/>
  <c r="E189" i="12"/>
  <c r="BA189" i="21"/>
  <c r="AG189" i="21" s="1"/>
  <c r="E197" i="12"/>
  <c r="BA197" i="21"/>
  <c r="AH197" i="21" s="1"/>
  <c r="E199" i="12"/>
  <c r="BA199" i="21"/>
  <c r="E207" i="12"/>
  <c r="BA207" i="21"/>
  <c r="AG207" i="21" s="1"/>
  <c r="E209" i="12"/>
  <c r="BA209" i="21"/>
  <c r="AG209" i="21" s="1"/>
  <c r="E213" i="12"/>
  <c r="BA213" i="21"/>
  <c r="AH213" i="21" s="1"/>
  <c r="E221" i="12"/>
  <c r="BA221" i="21"/>
  <c r="AG221" i="21" s="1"/>
  <c r="E223" i="12"/>
  <c r="BA223" i="21"/>
  <c r="E239" i="12"/>
  <c r="BA239" i="21"/>
  <c r="AG239" i="21" s="1"/>
  <c r="E241" i="12"/>
  <c r="BA241" i="21"/>
  <c r="AG241" i="21" s="1"/>
  <c r="BA49" i="21"/>
  <c r="AG49" i="21" s="1"/>
  <c r="E60" i="12"/>
  <c r="BA60" i="21"/>
  <c r="AG60" i="21" s="1"/>
  <c r="E74" i="12"/>
  <c r="BA74" i="21"/>
  <c r="E88" i="12"/>
  <c r="BA88" i="21"/>
  <c r="AG88" i="21" s="1"/>
  <c r="E94" i="12"/>
  <c r="BA94" i="21"/>
  <c r="AG94" i="21" s="1"/>
  <c r="E100" i="12"/>
  <c r="BA100" i="21"/>
  <c r="AG100" i="21" s="1"/>
  <c r="E110" i="12"/>
  <c r="BA110" i="21"/>
  <c r="AG110" i="21" s="1"/>
  <c r="E112" i="12"/>
  <c r="BA112" i="21"/>
  <c r="AG112" i="21" s="1"/>
  <c r="E114" i="12"/>
  <c r="BA114" i="21"/>
  <c r="AH114" i="21" s="1"/>
  <c r="E120" i="12"/>
  <c r="BA120" i="21"/>
  <c r="AG120" i="21" s="1"/>
  <c r="E124" i="12"/>
  <c r="BA124" i="21"/>
  <c r="AG124" i="21" s="1"/>
  <c r="E126" i="12"/>
  <c r="BA126" i="21"/>
  <c r="E132" i="12"/>
  <c r="BA132" i="21"/>
  <c r="AG132" i="21" s="1"/>
  <c r="E138" i="12"/>
  <c r="BA138" i="21"/>
  <c r="E144" i="12"/>
  <c r="BA144" i="21"/>
  <c r="AG144" i="21" s="1"/>
  <c r="E146" i="12"/>
  <c r="BA146" i="21"/>
  <c r="E158" i="12"/>
  <c r="BA158" i="21"/>
  <c r="E164" i="12"/>
  <c r="BA164" i="21"/>
  <c r="AG164" i="21" s="1"/>
  <c r="E170" i="12"/>
  <c r="BA170" i="21"/>
  <c r="AG170" i="21" s="1"/>
  <c r="E172" i="12"/>
  <c r="BA172" i="21"/>
  <c r="AG172" i="21" s="1"/>
  <c r="E180" i="12"/>
  <c r="BA180" i="21"/>
  <c r="AG180" i="21" s="1"/>
  <c r="E182" i="12"/>
  <c r="BA182" i="21"/>
  <c r="E184" i="12"/>
  <c r="BA184" i="21"/>
  <c r="AG184" i="21" s="1"/>
  <c r="E188" i="12"/>
  <c r="BA188" i="21"/>
  <c r="AG188" i="21" s="1"/>
  <c r="E194" i="12"/>
  <c r="BA194" i="21"/>
  <c r="AG194" i="21" s="1"/>
  <c r="E198" i="12"/>
  <c r="BA198" i="21"/>
  <c r="E200" i="12"/>
  <c r="BA200" i="21"/>
  <c r="AG200" i="21" s="1"/>
  <c r="E206" i="12"/>
  <c r="BA206" i="21"/>
  <c r="E208" i="12"/>
  <c r="BA208" i="21"/>
  <c r="AG208" i="21" s="1"/>
  <c r="E210" i="12"/>
  <c r="BA210" i="21"/>
  <c r="E234" i="12"/>
  <c r="BA234" i="21"/>
  <c r="AG234" i="21" s="1"/>
  <c r="E236" i="12"/>
  <c r="BA236" i="21"/>
  <c r="AG236" i="21" s="1"/>
  <c r="E238" i="12"/>
  <c r="BA238" i="21"/>
  <c r="AG238" i="21" s="1"/>
  <c r="E242" i="12"/>
  <c r="BA242" i="21"/>
  <c r="E244" i="12"/>
  <c r="BA244" i="21"/>
  <c r="AG244" i="21" s="1"/>
  <c r="BA67" i="21"/>
  <c r="AH67" i="21" s="1"/>
  <c r="BA72" i="21"/>
  <c r="AG72" i="21" s="1"/>
  <c r="BA75" i="21"/>
  <c r="AG75" i="21" s="1"/>
  <c r="BA95" i="21"/>
  <c r="AG95" i="21" s="1"/>
  <c r="BA99" i="21"/>
  <c r="BA102" i="21"/>
  <c r="BA106" i="21"/>
  <c r="AG106" i="21" s="1"/>
  <c r="BA116" i="21"/>
  <c r="AG116" i="21" s="1"/>
  <c r="BA127" i="21"/>
  <c r="BA128" i="21"/>
  <c r="AG128" i="21" s="1"/>
  <c r="BA136" i="21"/>
  <c r="BA139" i="21"/>
  <c r="AG139" i="21" s="1"/>
  <c r="BA154" i="21"/>
  <c r="AH154" i="21" s="1"/>
  <c r="BA181" i="21"/>
  <c r="AG181" i="21" s="1"/>
  <c r="BA190" i="21"/>
  <c r="BA203" i="21"/>
  <c r="AH203" i="21" s="1"/>
  <c r="E51" i="12"/>
  <c r="BA51" i="21"/>
  <c r="AG51" i="21" s="1"/>
  <c r="E55" i="12"/>
  <c r="BA55" i="21"/>
  <c r="AH55" i="21" s="1"/>
  <c r="E57" i="12"/>
  <c r="BA57" i="21"/>
  <c r="AG57" i="21" s="1"/>
  <c r="E81" i="12"/>
  <c r="BA81" i="21"/>
  <c r="AG81" i="21" s="1"/>
  <c r="E87" i="12"/>
  <c r="BA87" i="21"/>
  <c r="AG87" i="21" s="1"/>
  <c r="E101" i="12"/>
  <c r="BA101" i="21"/>
  <c r="AG101" i="21" s="1"/>
  <c r="E109" i="12"/>
  <c r="BA109" i="21"/>
  <c r="AG109" i="21" s="1"/>
  <c r="E111" i="12"/>
  <c r="BA111" i="21"/>
  <c r="E119" i="12"/>
  <c r="BA119" i="21"/>
  <c r="AG119" i="21" s="1"/>
  <c r="E121" i="12"/>
  <c r="BA121" i="21"/>
  <c r="E125" i="12"/>
  <c r="BA125" i="21"/>
  <c r="AG125" i="21" s="1"/>
  <c r="E135" i="12"/>
  <c r="BA135" i="21"/>
  <c r="E137" i="12"/>
  <c r="BA137" i="21"/>
  <c r="AG137" i="21" s="1"/>
  <c r="E143" i="12"/>
  <c r="BA143" i="21"/>
  <c r="E145" i="12"/>
  <c r="BA145" i="21"/>
  <c r="AG145" i="21" s="1"/>
  <c r="E151" i="12"/>
  <c r="BA151" i="21"/>
  <c r="E155" i="12"/>
  <c r="BA155" i="21"/>
  <c r="AG155" i="21" s="1"/>
  <c r="E159" i="12"/>
  <c r="BA159" i="21"/>
  <c r="AG159" i="21" s="1"/>
  <c r="E161" i="12"/>
  <c r="BA161" i="21"/>
  <c r="AG161" i="21" s="1"/>
  <c r="E163" i="12"/>
  <c r="BA163" i="21"/>
  <c r="AH163" i="21" s="1"/>
  <c r="E165" i="12"/>
  <c r="BA165" i="21"/>
  <c r="AG165" i="21" s="1"/>
  <c r="E177" i="12"/>
  <c r="BA177" i="21"/>
  <c r="E179" i="12"/>
  <c r="BA179" i="21"/>
  <c r="AG179" i="21" s="1"/>
  <c r="E191" i="12"/>
  <c r="BA191" i="21"/>
  <c r="E193" i="12"/>
  <c r="BA193" i="21"/>
  <c r="AG193" i="21" s="1"/>
  <c r="E195" i="12"/>
  <c r="BA195" i="21"/>
  <c r="AG195" i="21" s="1"/>
  <c r="E201" i="12"/>
  <c r="BA201" i="21"/>
  <c r="AG201" i="21" s="1"/>
  <c r="E219" i="12"/>
  <c r="BA219" i="21"/>
  <c r="AG219" i="21" s="1"/>
  <c r="E227" i="12"/>
  <c r="BA227" i="21"/>
  <c r="AG227" i="21" s="1"/>
  <c r="E229" i="12"/>
  <c r="BA229" i="21"/>
  <c r="AH229" i="21" s="1"/>
  <c r="E237" i="12"/>
  <c r="BA237" i="21"/>
  <c r="AG237" i="21" s="1"/>
  <c r="E243" i="12"/>
  <c r="BA243" i="21"/>
  <c r="AH243" i="21" s="1"/>
  <c r="E245" i="12"/>
  <c r="BA245" i="21"/>
  <c r="BA48" i="21"/>
  <c r="AG48" i="21" s="1"/>
  <c r="BA53" i="21"/>
  <c r="AG53" i="21" s="1"/>
  <c r="BA56" i="21"/>
  <c r="AG56" i="21" s="1"/>
  <c r="BA64" i="21"/>
  <c r="AG64" i="21" s="1"/>
  <c r="BA68" i="21"/>
  <c r="AG68" i="21" s="1"/>
  <c r="BA80" i="21"/>
  <c r="AG80" i="21" s="1"/>
  <c r="BA82" i="21"/>
  <c r="AG82" i="21" s="1"/>
  <c r="BA91" i="21"/>
  <c r="AG91" i="21" s="1"/>
  <c r="BA98" i="21"/>
  <c r="AG98" i="21" s="1"/>
  <c r="BA118" i="21"/>
  <c r="AH118" i="21" s="1"/>
  <c r="BA130" i="21"/>
  <c r="AG130" i="21" s="1"/>
  <c r="BA173" i="21"/>
  <c r="AG173" i="21" s="1"/>
  <c r="BA205" i="21"/>
  <c r="AG205" i="21" s="1"/>
  <c r="BA220" i="21"/>
  <c r="AG220" i="21" s="1"/>
  <c r="BA235" i="21"/>
  <c r="AG235" i="21" s="1"/>
  <c r="E65" i="12"/>
  <c r="BA65" i="21"/>
  <c r="AG65" i="21" s="1"/>
  <c r="E79" i="12"/>
  <c r="BA79" i="21"/>
  <c r="AG79" i="21" s="1"/>
  <c r="E83" i="12"/>
  <c r="BA83" i="21"/>
  <c r="AG83" i="21" s="1"/>
  <c r="E147" i="12"/>
  <c r="BA147" i="21"/>
  <c r="E185" i="12"/>
  <c r="BA185" i="21"/>
  <c r="AG185" i="21" s="1"/>
  <c r="E215" i="12"/>
  <c r="BA215" i="21"/>
  <c r="AG215" i="21" s="1"/>
  <c r="E217" i="12"/>
  <c r="BA217" i="21"/>
  <c r="AG217" i="21" s="1"/>
  <c r="E225" i="12"/>
  <c r="BA225" i="21"/>
  <c r="AG225" i="21" s="1"/>
  <c r="E231" i="12"/>
  <c r="BA231" i="21"/>
  <c r="AG231" i="21" s="1"/>
  <c r="E233" i="12"/>
  <c r="BA233" i="21"/>
  <c r="AG233" i="21" s="1"/>
  <c r="E247" i="12"/>
  <c r="BA247" i="21"/>
  <c r="AH247" i="21" s="1"/>
  <c r="BA131" i="21"/>
  <c r="AG131" i="21" s="1"/>
  <c r="BA171" i="21"/>
  <c r="AH171" i="21" s="1"/>
  <c r="S171" i="12" s="1"/>
  <c r="BA211" i="21"/>
  <c r="AG211" i="21" s="1"/>
  <c r="E50" i="12"/>
  <c r="BA50" i="21"/>
  <c r="AG50" i="21" s="1"/>
  <c r="E52" i="12"/>
  <c r="BA52" i="21"/>
  <c r="AG52" i="21" s="1"/>
  <c r="E62" i="12"/>
  <c r="BA62" i="21"/>
  <c r="AH62" i="21" s="1"/>
  <c r="E70" i="12"/>
  <c r="BA70" i="21"/>
  <c r="E76" i="12"/>
  <c r="BA76" i="21"/>
  <c r="AG76" i="21" s="1"/>
  <c r="E78" i="12"/>
  <c r="BA78" i="21"/>
  <c r="AG78" i="21" s="1"/>
  <c r="E92" i="12"/>
  <c r="BA92" i="21"/>
  <c r="AG92" i="21" s="1"/>
  <c r="E108" i="12"/>
  <c r="BA108" i="21"/>
  <c r="AH108" i="21" s="1"/>
  <c r="E134" i="12"/>
  <c r="BA134" i="21"/>
  <c r="AH134" i="21" s="1"/>
  <c r="E140" i="12"/>
  <c r="BA140" i="21"/>
  <c r="AG140" i="21" s="1"/>
  <c r="E142" i="12"/>
  <c r="BA142" i="21"/>
  <c r="AG142" i="21" s="1"/>
  <c r="E152" i="12"/>
  <c r="BA152" i="21"/>
  <c r="E156" i="12"/>
  <c r="BA156" i="21"/>
  <c r="AG156" i="21" s="1"/>
  <c r="E160" i="12"/>
  <c r="BA160" i="21"/>
  <c r="E162" i="12"/>
  <c r="BA162" i="21"/>
  <c r="AH162" i="21" s="1"/>
  <c r="E166" i="12"/>
  <c r="BA166" i="21"/>
  <c r="AH166" i="21" s="1"/>
  <c r="E168" i="12"/>
  <c r="BA168" i="21"/>
  <c r="AG168" i="21" s="1"/>
  <c r="E174" i="12"/>
  <c r="BA174" i="21"/>
  <c r="E176" i="12"/>
  <c r="BA176" i="21"/>
  <c r="AG176" i="21" s="1"/>
  <c r="E186" i="12"/>
  <c r="BA186" i="21"/>
  <c r="AG186" i="21" s="1"/>
  <c r="E192" i="12"/>
  <c r="BA192" i="21"/>
  <c r="AG192" i="21" s="1"/>
  <c r="E196" i="12"/>
  <c r="BA196" i="21"/>
  <c r="AG196" i="21" s="1"/>
  <c r="E204" i="12"/>
  <c r="BA204" i="21"/>
  <c r="AG204" i="21" s="1"/>
  <c r="E212" i="12"/>
  <c r="BA212" i="21"/>
  <c r="AG212" i="21" s="1"/>
  <c r="E214" i="12"/>
  <c r="BA214" i="21"/>
  <c r="AG214" i="21" s="1"/>
  <c r="E216" i="12"/>
  <c r="BA216" i="21"/>
  <c r="E218" i="12"/>
  <c r="BA218" i="21"/>
  <c r="AH218" i="21" s="1"/>
  <c r="E222" i="12"/>
  <c r="BA222" i="21"/>
  <c r="AG222" i="21" s="1"/>
  <c r="E224" i="12"/>
  <c r="BA224" i="21"/>
  <c r="AG224" i="21" s="1"/>
  <c r="E226" i="12"/>
  <c r="BA226" i="21"/>
  <c r="E228" i="12"/>
  <c r="BA228" i="21"/>
  <c r="AG228" i="21" s="1"/>
  <c r="E230" i="12"/>
  <c r="BA230" i="21"/>
  <c r="AG230" i="21" s="1"/>
  <c r="E232" i="12"/>
  <c r="BA232" i="21"/>
  <c r="AG232" i="21" s="1"/>
  <c r="E240" i="12"/>
  <c r="BA240" i="21"/>
  <c r="AG240" i="21" s="1"/>
  <c r="E246" i="12"/>
  <c r="BA246" i="21"/>
  <c r="AH246" i="21" s="1"/>
  <c r="K6" i="12"/>
  <c r="BA6" i="21"/>
  <c r="E6" i="12"/>
  <c r="BA7" i="21"/>
  <c r="E7" i="12"/>
  <c r="BA8" i="21"/>
  <c r="E8" i="12"/>
  <c r="BA9" i="21"/>
  <c r="E9" i="12"/>
  <c r="BA10" i="21"/>
  <c r="E10" i="12"/>
  <c r="BA11" i="21"/>
  <c r="BA12" i="21"/>
  <c r="E12" i="12"/>
  <c r="BA13" i="21"/>
  <c r="E13" i="12"/>
  <c r="BA14" i="21"/>
  <c r="E14" i="12"/>
  <c r="BA15" i="21"/>
  <c r="E15" i="12"/>
  <c r="BA16" i="21"/>
  <c r="E16" i="12"/>
  <c r="BA17" i="21"/>
  <c r="E17" i="12"/>
  <c r="BA18" i="21"/>
  <c r="E18" i="12"/>
  <c r="BA19" i="21"/>
  <c r="E19" i="12"/>
  <c r="BA20" i="21"/>
  <c r="E20" i="12"/>
  <c r="BA21" i="21"/>
  <c r="E21" i="12"/>
  <c r="BA22" i="21"/>
  <c r="E22" i="12"/>
  <c r="BA23" i="21"/>
  <c r="E23" i="12"/>
  <c r="BA24" i="21"/>
  <c r="E24" i="12"/>
  <c r="BA25" i="21"/>
  <c r="E25" i="12"/>
  <c r="BA26" i="21"/>
  <c r="E26" i="12"/>
  <c r="BA27" i="21"/>
  <c r="E27" i="12"/>
  <c r="BA28" i="21"/>
  <c r="E28" i="12"/>
  <c r="BA29" i="21"/>
  <c r="E29" i="12"/>
  <c r="BA30" i="21"/>
  <c r="E30" i="12"/>
  <c r="BA31" i="21"/>
  <c r="E31" i="12"/>
  <c r="BA32" i="21"/>
  <c r="E32" i="12"/>
  <c r="BA33" i="21"/>
  <c r="E33" i="12"/>
  <c r="BA34" i="21"/>
  <c r="E34" i="12"/>
  <c r="BA35" i="21"/>
  <c r="E35" i="12"/>
  <c r="BA36" i="21"/>
  <c r="E36" i="12"/>
  <c r="BA37" i="21"/>
  <c r="E37" i="12"/>
  <c r="BA38" i="21"/>
  <c r="E38" i="12"/>
  <c r="BA39" i="21"/>
  <c r="E39" i="12"/>
  <c r="BA40" i="21"/>
  <c r="E40" i="12"/>
  <c r="BA41" i="21"/>
  <c r="E41" i="12"/>
  <c r="BA42" i="21"/>
  <c r="E42" i="12"/>
  <c r="BA43" i="21"/>
  <c r="E43" i="12"/>
  <c r="BA44" i="21"/>
  <c r="E44" i="12"/>
  <c r="BA45" i="21"/>
  <c r="E45" i="12"/>
  <c r="BA401" i="21"/>
  <c r="BA400" i="21"/>
  <c r="AG400" i="21" s="1"/>
  <c r="BA399" i="21"/>
  <c r="BA398" i="21"/>
  <c r="BA397" i="21"/>
  <c r="BA396" i="21"/>
  <c r="BA395" i="21"/>
  <c r="BA394" i="21"/>
  <c r="BA393" i="21"/>
  <c r="BA392" i="21"/>
  <c r="BA391" i="21"/>
  <c r="BA390" i="21"/>
  <c r="BA389" i="21"/>
  <c r="BA388" i="21"/>
  <c r="BA387" i="21"/>
  <c r="BA386" i="21"/>
  <c r="BA385" i="21"/>
  <c r="BA384" i="21"/>
  <c r="BA383" i="21"/>
  <c r="AH383" i="21" s="1"/>
  <c r="BA382" i="21"/>
  <c r="AH382" i="21" s="1"/>
  <c r="BA381" i="21"/>
  <c r="BA380" i="21"/>
  <c r="BA379" i="21"/>
  <c r="AH379" i="21" s="1"/>
  <c r="BA378" i="21"/>
  <c r="AH378" i="21" s="1"/>
  <c r="BA377" i="21"/>
  <c r="BA376" i="21"/>
  <c r="AH376" i="21" s="1"/>
  <c r="BA375" i="21"/>
  <c r="AH375" i="21" s="1"/>
  <c r="BA374" i="21"/>
  <c r="BA373" i="21"/>
  <c r="BA372" i="21"/>
  <c r="BA371" i="21"/>
  <c r="AH371" i="21" s="1"/>
  <c r="BA370" i="21"/>
  <c r="AH370" i="21" s="1"/>
  <c r="BA369" i="21"/>
  <c r="BA368" i="21"/>
  <c r="BA367" i="21"/>
  <c r="BA366" i="21"/>
  <c r="BA365" i="21"/>
  <c r="BA364" i="21"/>
  <c r="BA363" i="21"/>
  <c r="BA362" i="21"/>
  <c r="BA361" i="21"/>
  <c r="BA360" i="21"/>
  <c r="BA359" i="21"/>
  <c r="BA358" i="21"/>
  <c r="BA357" i="21"/>
  <c r="E357" i="12"/>
  <c r="BA356" i="21"/>
  <c r="E356" i="12"/>
  <c r="BA355" i="21"/>
  <c r="E355" i="12"/>
  <c r="BA354" i="21"/>
  <c r="E354" i="12"/>
  <c r="BA353" i="21"/>
  <c r="E353" i="12"/>
  <c r="BA352" i="21"/>
  <c r="E352" i="12"/>
  <c r="BA351" i="21"/>
  <c r="E351" i="12"/>
  <c r="BA350" i="21"/>
  <c r="E350" i="12"/>
  <c r="BA349" i="21"/>
  <c r="E349" i="12"/>
  <c r="BA348" i="21"/>
  <c r="E348" i="12"/>
  <c r="BA347" i="21"/>
  <c r="E347" i="12"/>
  <c r="BA346" i="21"/>
  <c r="E346" i="12"/>
  <c r="BA345" i="21"/>
  <c r="E345" i="12"/>
  <c r="BA344" i="21"/>
  <c r="E344" i="12"/>
  <c r="BA343" i="21"/>
  <c r="E343" i="12"/>
  <c r="BA342" i="21"/>
  <c r="E342" i="12"/>
  <c r="BA341" i="21"/>
  <c r="E341" i="12"/>
  <c r="BA340" i="21"/>
  <c r="E340" i="12"/>
  <c r="BA339" i="21"/>
  <c r="E339" i="12"/>
  <c r="BA338" i="21"/>
  <c r="E338" i="12"/>
  <c r="BA337" i="21"/>
  <c r="E337" i="12"/>
  <c r="BA336" i="21"/>
  <c r="E336" i="12"/>
  <c r="BA335" i="21"/>
  <c r="E335" i="12"/>
  <c r="BA334" i="21"/>
  <c r="E334" i="12"/>
  <c r="BA333" i="21"/>
  <c r="E333" i="12"/>
  <c r="BA332" i="21"/>
  <c r="E332" i="12"/>
  <c r="BA331" i="21"/>
  <c r="E331" i="12"/>
  <c r="BA330" i="21"/>
  <c r="E330" i="12"/>
  <c r="BA329" i="21"/>
  <c r="E329" i="12"/>
  <c r="BA328" i="21"/>
  <c r="E328" i="12"/>
  <c r="BA327" i="21"/>
  <c r="E327" i="12"/>
  <c r="BA326" i="21"/>
  <c r="E326" i="12"/>
  <c r="BA325" i="21"/>
  <c r="E325" i="12"/>
  <c r="BA324" i="21"/>
  <c r="E324" i="12"/>
  <c r="BA323" i="21"/>
  <c r="E323" i="12"/>
  <c r="BA322" i="21"/>
  <c r="E322" i="12"/>
  <c r="BA321" i="21"/>
  <c r="E321" i="12"/>
  <c r="BA320" i="21"/>
  <c r="E320" i="12"/>
  <c r="BA319" i="21"/>
  <c r="E319" i="12"/>
  <c r="BA318" i="21"/>
  <c r="E318" i="12"/>
  <c r="BA317" i="21"/>
  <c r="E317" i="12"/>
  <c r="BA316" i="21"/>
  <c r="E316" i="12"/>
  <c r="BA315" i="21"/>
  <c r="E315" i="12"/>
  <c r="BA314" i="21"/>
  <c r="E314" i="12"/>
  <c r="BA313" i="21"/>
  <c r="E313" i="12"/>
  <c r="BA312" i="21"/>
  <c r="E312" i="12"/>
  <c r="BA311" i="21"/>
  <c r="E311" i="12"/>
  <c r="BA310" i="21"/>
  <c r="E310" i="12"/>
  <c r="BA309" i="21"/>
  <c r="E309" i="12"/>
  <c r="BA308" i="21"/>
  <c r="E308" i="12"/>
  <c r="BA307" i="21"/>
  <c r="E307" i="12"/>
  <c r="BA306" i="21"/>
  <c r="E306" i="12"/>
  <c r="BA305" i="21"/>
  <c r="E305" i="12"/>
  <c r="BA304" i="21"/>
  <c r="E304" i="12"/>
  <c r="BA303" i="21"/>
  <c r="E303" i="12"/>
  <c r="BA302" i="21"/>
  <c r="E302" i="12"/>
  <c r="BA301" i="21"/>
  <c r="E301" i="12"/>
  <c r="BA300" i="21"/>
  <c r="E300" i="12"/>
  <c r="BA299" i="21"/>
  <c r="E299" i="12"/>
  <c r="BA298" i="21"/>
  <c r="E298" i="12"/>
  <c r="BA297" i="21"/>
  <c r="E297" i="12"/>
  <c r="BA296" i="21"/>
  <c r="E296" i="12"/>
  <c r="BA295" i="21"/>
  <c r="E295" i="12"/>
  <c r="BA294" i="21"/>
  <c r="E294" i="12"/>
  <c r="BA293" i="21"/>
  <c r="E293" i="12"/>
  <c r="BA292" i="21"/>
  <c r="E292" i="12"/>
  <c r="BA291" i="21"/>
  <c r="E291" i="12"/>
  <c r="BA290" i="21"/>
  <c r="E290" i="12"/>
  <c r="BA289" i="21"/>
  <c r="E289" i="12"/>
  <c r="BA288" i="21"/>
  <c r="E288" i="12"/>
  <c r="BA287" i="21"/>
  <c r="E287" i="12"/>
  <c r="BA286" i="21"/>
  <c r="E286" i="12"/>
  <c r="BA285" i="21"/>
  <c r="E285" i="12"/>
  <c r="BA284" i="21"/>
  <c r="E284" i="12"/>
  <c r="BA283" i="21"/>
  <c r="E283" i="12"/>
  <c r="BA282" i="21"/>
  <c r="E282" i="12"/>
  <c r="BA281" i="21"/>
  <c r="E281" i="12"/>
  <c r="BA280" i="21"/>
  <c r="E280" i="12"/>
  <c r="BA279" i="21"/>
  <c r="E279" i="12"/>
  <c r="BA278" i="21"/>
  <c r="E278" i="12"/>
  <c r="BA277" i="21"/>
  <c r="E277" i="12"/>
  <c r="BA276" i="21"/>
  <c r="E276" i="12"/>
  <c r="BA275" i="21"/>
  <c r="E275" i="12"/>
  <c r="BA274" i="21"/>
  <c r="E274" i="12"/>
  <c r="BA273" i="21"/>
  <c r="E273" i="12"/>
  <c r="BA272" i="21"/>
  <c r="E272" i="12"/>
  <c r="BA271" i="21"/>
  <c r="E271" i="12"/>
  <c r="BA270" i="21"/>
  <c r="E270" i="12"/>
  <c r="BA269" i="21"/>
  <c r="E269" i="12"/>
  <c r="BA268" i="21"/>
  <c r="E268" i="12"/>
  <c r="BA267" i="21"/>
  <c r="E267" i="12"/>
  <c r="BA266" i="21"/>
  <c r="E266" i="12"/>
  <c r="BA265" i="21"/>
  <c r="E265" i="12"/>
  <c r="BA264" i="21"/>
  <c r="E264" i="12"/>
  <c r="BA263" i="21"/>
  <c r="E263" i="12"/>
  <c r="BA262" i="21"/>
  <c r="E262" i="12"/>
  <c r="BA261" i="21"/>
  <c r="E261" i="12"/>
  <c r="BA260" i="21"/>
  <c r="E260" i="12"/>
  <c r="BA259" i="21"/>
  <c r="E259" i="12"/>
  <c r="BA258" i="21"/>
  <c r="E258" i="12"/>
  <c r="BA257" i="21"/>
  <c r="E257" i="12"/>
  <c r="BA256" i="21"/>
  <c r="E256" i="12"/>
  <c r="BA255" i="21"/>
  <c r="E255" i="12"/>
  <c r="BA254" i="21"/>
  <c r="E254" i="12"/>
  <c r="BA253" i="21"/>
  <c r="E253" i="12"/>
  <c r="BA252" i="21"/>
  <c r="E252" i="12"/>
  <c r="BA251" i="21"/>
  <c r="E251" i="12"/>
  <c r="BA250" i="21"/>
  <c r="E250" i="12"/>
  <c r="BA249" i="21"/>
  <c r="E249" i="12"/>
  <c r="BA248" i="21"/>
  <c r="E248" i="12"/>
  <c r="E2" i="12"/>
  <c r="M2" i="12" s="1"/>
  <c r="K212" i="12"/>
  <c r="K214" i="12"/>
  <c r="K230" i="12"/>
  <c r="K232" i="12"/>
  <c r="K234" i="12"/>
  <c r="K236" i="12"/>
  <c r="K238" i="12"/>
  <c r="K240" i="12"/>
  <c r="K242" i="12"/>
  <c r="K244" i="12"/>
  <c r="K103" i="12"/>
  <c r="K105" i="12"/>
  <c r="K113" i="12"/>
  <c r="K117" i="12"/>
  <c r="K119" i="12"/>
  <c r="K121" i="12"/>
  <c r="K123" i="12"/>
  <c r="K125" i="12"/>
  <c r="K139" i="12"/>
  <c r="K28" i="12"/>
  <c r="K8" i="12"/>
  <c r="K10" i="12"/>
  <c r="K12" i="12"/>
  <c r="K16" i="12"/>
  <c r="K18" i="12"/>
  <c r="K20" i="12"/>
  <c r="K22" i="12"/>
  <c r="K24" i="12"/>
  <c r="K26" i="12"/>
  <c r="K216" i="12"/>
  <c r="K218" i="12"/>
  <c r="K220" i="12"/>
  <c r="K222" i="12"/>
  <c r="K224" i="12"/>
  <c r="K226" i="12"/>
  <c r="K228" i="12"/>
  <c r="K30" i="12"/>
  <c r="K246" i="12"/>
  <c r="K32" i="12"/>
  <c r="K357" i="12"/>
  <c r="K355" i="12"/>
  <c r="K353" i="12"/>
  <c r="K351" i="12"/>
  <c r="K349" i="12"/>
  <c r="K347" i="12"/>
  <c r="K345" i="12"/>
  <c r="K343" i="12"/>
  <c r="K341" i="12"/>
  <c r="K339" i="12"/>
  <c r="K337" i="12"/>
  <c r="K335" i="12"/>
  <c r="K333" i="12"/>
  <c r="K331" i="12"/>
  <c r="K329" i="12"/>
  <c r="K327" i="12"/>
  <c r="K325" i="12"/>
  <c r="K323" i="12"/>
  <c r="K34" i="12"/>
  <c r="K36" i="12"/>
  <c r="K40" i="12"/>
  <c r="K44" i="12"/>
  <c r="K46" i="12"/>
  <c r="K48" i="12"/>
  <c r="K50" i="12"/>
  <c r="K52" i="12"/>
  <c r="K54" i="12"/>
  <c r="K56" i="12"/>
  <c r="K58" i="12"/>
  <c r="K60" i="12"/>
  <c r="K62" i="12"/>
  <c r="K64" i="12"/>
  <c r="K66" i="12"/>
  <c r="K166" i="12"/>
  <c r="K321" i="12"/>
  <c r="K319" i="12"/>
  <c r="K317" i="12"/>
  <c r="K315" i="12"/>
  <c r="K313" i="12"/>
  <c r="K311" i="12"/>
  <c r="K309" i="12"/>
  <c r="K307" i="12"/>
  <c r="K305" i="12"/>
  <c r="K303" i="12"/>
  <c r="K301" i="12"/>
  <c r="K299" i="12"/>
  <c r="K79" i="12"/>
  <c r="K81" i="12"/>
  <c r="K83" i="12"/>
  <c r="K85" i="12"/>
  <c r="K87" i="12"/>
  <c r="K89" i="12"/>
  <c r="K91" i="12"/>
  <c r="K93" i="12"/>
  <c r="K141" i="12"/>
  <c r="K68" i="12"/>
  <c r="K297" i="12"/>
  <c r="K295" i="12"/>
  <c r="K293" i="12"/>
  <c r="K291" i="12"/>
  <c r="K289" i="12"/>
  <c r="K287" i="12"/>
  <c r="K285" i="12"/>
  <c r="K283" i="12"/>
  <c r="K281" i="12"/>
  <c r="K279" i="12"/>
  <c r="K277" i="12"/>
  <c r="K275" i="12"/>
  <c r="K273" i="12"/>
  <c r="K271" i="12"/>
  <c r="K269" i="12"/>
  <c r="K267" i="12"/>
  <c r="K265" i="12"/>
  <c r="K263" i="12"/>
  <c r="K261" i="12"/>
  <c r="K259" i="12"/>
  <c r="K257" i="12"/>
  <c r="K255" i="12"/>
  <c r="K70" i="12"/>
  <c r="K72" i="12"/>
  <c r="K210" i="12"/>
  <c r="K74" i="12"/>
  <c r="K96" i="12"/>
  <c r="K253" i="12"/>
  <c r="K251" i="12"/>
  <c r="K249" i="12"/>
  <c r="K197" i="12"/>
  <c r="D6" i="12"/>
  <c r="K7" i="12"/>
  <c r="K9" i="12"/>
  <c r="K11" i="12"/>
  <c r="K13" i="12"/>
  <c r="K15" i="12"/>
  <c r="K17" i="12"/>
  <c r="K19" i="12"/>
  <c r="K21" i="12"/>
  <c r="K23" i="12"/>
  <c r="K25" i="12"/>
  <c r="K27" i="12"/>
  <c r="K29" i="12"/>
  <c r="K31" i="12"/>
  <c r="K33" i="12"/>
  <c r="K35" i="12"/>
  <c r="K37" i="12"/>
  <c r="K39" i="12"/>
  <c r="K41" i="12"/>
  <c r="K43" i="12"/>
  <c r="K45" i="12"/>
  <c r="K47" i="12"/>
  <c r="K49" i="12"/>
  <c r="K51" i="12"/>
  <c r="K53" i="12"/>
  <c r="K55" i="12"/>
  <c r="K57" i="12"/>
  <c r="K59" i="12"/>
  <c r="K61" i="12"/>
  <c r="K63" i="12"/>
  <c r="K65" i="12"/>
  <c r="K67" i="12"/>
  <c r="K69" i="12"/>
  <c r="K71" i="12"/>
  <c r="K73" i="12"/>
  <c r="K75" i="12"/>
  <c r="K77" i="12"/>
  <c r="K95" i="12"/>
  <c r="K97" i="12"/>
  <c r="K99" i="12"/>
  <c r="K101" i="12"/>
  <c r="K107" i="12"/>
  <c r="K109" i="12"/>
  <c r="K111" i="12"/>
  <c r="K115" i="12"/>
  <c r="K127" i="12"/>
  <c r="K129" i="12"/>
  <c r="K131" i="12"/>
  <c r="K133" i="12"/>
  <c r="K135" i="12"/>
  <c r="K137" i="12"/>
  <c r="K143" i="12"/>
  <c r="K145" i="12"/>
  <c r="K147" i="12"/>
  <c r="K149" i="12"/>
  <c r="K151" i="12"/>
  <c r="K153" i="12"/>
  <c r="K155" i="12"/>
  <c r="K157" i="12"/>
  <c r="K159" i="12"/>
  <c r="K161" i="12"/>
  <c r="K163" i="12"/>
  <c r="K165" i="12"/>
  <c r="K167" i="12"/>
  <c r="K169" i="12"/>
  <c r="K171" i="12"/>
  <c r="K173" i="12"/>
  <c r="K175" i="12"/>
  <c r="K177" i="12"/>
  <c r="K179" i="12"/>
  <c r="K181" i="12"/>
  <c r="K183" i="12"/>
  <c r="K185" i="12"/>
  <c r="K187" i="12"/>
  <c r="K189" i="12"/>
  <c r="K191" i="12"/>
  <c r="K193" i="12"/>
  <c r="K195" i="12"/>
  <c r="K199" i="12"/>
  <c r="K201" i="12"/>
  <c r="K203" i="12"/>
  <c r="K205" i="12"/>
  <c r="K207" i="12"/>
  <c r="K209" i="12"/>
  <c r="K211" i="12"/>
  <c r="K213" i="12"/>
  <c r="K215" i="12"/>
  <c r="K217" i="12"/>
  <c r="K219" i="12"/>
  <c r="K221" i="12"/>
  <c r="K223" i="12"/>
  <c r="K225" i="12"/>
  <c r="K227" i="12"/>
  <c r="K229" i="12"/>
  <c r="K231" i="12"/>
  <c r="K233" i="12"/>
  <c r="K235" i="12"/>
  <c r="K237" i="12"/>
  <c r="K239" i="12"/>
  <c r="K241" i="12"/>
  <c r="K243" i="12"/>
  <c r="K245" i="12"/>
  <c r="K247" i="12"/>
  <c r="K356" i="12"/>
  <c r="K354" i="12"/>
  <c r="K352" i="12"/>
  <c r="K350" i="12"/>
  <c r="K348" i="12"/>
  <c r="K346" i="12"/>
  <c r="K344" i="12"/>
  <c r="K342" i="12"/>
  <c r="K340" i="12"/>
  <c r="K338" i="12"/>
  <c r="K336" i="12"/>
  <c r="K334" i="12"/>
  <c r="K332" i="12"/>
  <c r="K330" i="12"/>
  <c r="K328" i="12"/>
  <c r="K326" i="12"/>
  <c r="K324" i="12"/>
  <c r="K322" i="12"/>
  <c r="K320" i="12"/>
  <c r="K318" i="12"/>
  <c r="K316" i="12"/>
  <c r="K314" i="12"/>
  <c r="K312" i="12"/>
  <c r="K310" i="12"/>
  <c r="K308" i="12"/>
  <c r="K306" i="12"/>
  <c r="K304" i="12"/>
  <c r="K302" i="12"/>
  <c r="K300" i="12"/>
  <c r="K298" i="12"/>
  <c r="K296" i="12"/>
  <c r="K294" i="12"/>
  <c r="K292" i="12"/>
  <c r="K290" i="12"/>
  <c r="K288" i="12"/>
  <c r="K286" i="12"/>
  <c r="K284" i="12"/>
  <c r="K282" i="12"/>
  <c r="K280" i="12"/>
  <c r="K278" i="12"/>
  <c r="K276" i="12"/>
  <c r="K274" i="12"/>
  <c r="K272" i="12"/>
  <c r="K270" i="12"/>
  <c r="K268" i="12"/>
  <c r="K266" i="12"/>
  <c r="K264" i="12"/>
  <c r="K262" i="12"/>
  <c r="K260" i="12"/>
  <c r="K258" i="12"/>
  <c r="K256" i="12"/>
  <c r="K254" i="12"/>
  <c r="K252" i="12"/>
  <c r="K250" i="12"/>
  <c r="K248" i="12"/>
  <c r="BE399" i="21"/>
  <c r="BE398" i="21"/>
  <c r="BE397" i="21"/>
  <c r="BE396" i="21"/>
  <c r="BE395" i="21"/>
  <c r="BE394" i="21"/>
  <c r="BE393" i="21"/>
  <c r="BE392" i="21"/>
  <c r="BE391" i="21"/>
  <c r="BE390" i="21"/>
  <c r="BE389" i="21"/>
  <c r="BE388" i="21"/>
  <c r="BE387" i="21"/>
  <c r="BE386" i="21"/>
  <c r="BE385" i="21"/>
  <c r="BE384" i="21"/>
  <c r="BE383" i="21"/>
  <c r="BE382" i="21"/>
  <c r="BE381" i="21"/>
  <c r="AH381" i="21" s="1"/>
  <c r="BE380" i="21"/>
  <c r="BE379" i="21"/>
  <c r="BE378" i="21"/>
  <c r="BE377" i="21"/>
  <c r="AH377" i="21" s="1"/>
  <c r="BE376" i="21"/>
  <c r="BE375" i="21"/>
  <c r="K14" i="12"/>
  <c r="K38" i="12"/>
  <c r="K42" i="12"/>
  <c r="K76" i="12"/>
  <c r="K78" i="12"/>
  <c r="K80" i="12"/>
  <c r="K82" i="12"/>
  <c r="K84" i="12"/>
  <c r="K86" i="12"/>
  <c r="K88" i="12"/>
  <c r="K90" i="12"/>
  <c r="K92" i="12"/>
  <c r="K94" i="12"/>
  <c r="K98" i="12"/>
  <c r="K100" i="12"/>
  <c r="K102" i="12"/>
  <c r="K104" i="12"/>
  <c r="K106" i="12"/>
  <c r="K108" i="12"/>
  <c r="K110" i="12"/>
  <c r="K112" i="12"/>
  <c r="K114" i="12"/>
  <c r="K116" i="12"/>
  <c r="K118" i="12"/>
  <c r="K120" i="12"/>
  <c r="K122" i="12"/>
  <c r="K124" i="12"/>
  <c r="K126" i="12"/>
  <c r="K128" i="12"/>
  <c r="K130" i="12"/>
  <c r="K132" i="12"/>
  <c r="K134" i="12"/>
  <c r="K136" i="12"/>
  <c r="K138" i="12"/>
  <c r="K140" i="12"/>
  <c r="K142" i="12"/>
  <c r="K144" i="12"/>
  <c r="K146" i="12"/>
  <c r="K148" i="12"/>
  <c r="K150" i="12"/>
  <c r="K152" i="12"/>
  <c r="K154" i="12"/>
  <c r="K156" i="12"/>
  <c r="K158" i="12"/>
  <c r="K160" i="12"/>
  <c r="K162" i="12"/>
  <c r="K164" i="12"/>
  <c r="K168" i="12"/>
  <c r="K170" i="12"/>
  <c r="K172" i="12"/>
  <c r="K174" i="12"/>
  <c r="K176" i="12"/>
  <c r="K178" i="12"/>
  <c r="K180" i="12"/>
  <c r="K182" i="12"/>
  <c r="K184" i="12"/>
  <c r="K186" i="12"/>
  <c r="K188" i="12"/>
  <c r="K190" i="12"/>
  <c r="K192" i="12"/>
  <c r="K194" i="12"/>
  <c r="K196" i="12"/>
  <c r="K198" i="12"/>
  <c r="K200" i="12"/>
  <c r="K202" i="12"/>
  <c r="K204" i="12"/>
  <c r="K206" i="12"/>
  <c r="K208" i="12"/>
  <c r="BH7" i="21"/>
  <c r="BH8" i="21"/>
  <c r="BH9" i="21"/>
  <c r="BH10" i="21"/>
  <c r="BH11" i="21"/>
  <c r="BH12" i="21"/>
  <c r="AH12" i="21" s="1"/>
  <c r="BH13" i="21"/>
  <c r="BH14" i="21"/>
  <c r="BH15" i="21"/>
  <c r="BH16" i="21"/>
  <c r="AG16" i="21" s="1"/>
  <c r="BH17" i="21"/>
  <c r="BH18" i="21"/>
  <c r="BH19" i="21"/>
  <c r="BH20" i="21"/>
  <c r="AH20" i="21" s="1"/>
  <c r="BH21" i="21"/>
  <c r="BH22" i="21"/>
  <c r="BH23" i="21"/>
  <c r="BH24" i="21"/>
  <c r="AH24" i="21" s="1"/>
  <c r="BH25" i="21"/>
  <c r="BH26" i="21"/>
  <c r="BH27" i="21"/>
  <c r="BH28" i="21"/>
  <c r="BH29" i="21"/>
  <c r="BH30" i="21"/>
  <c r="BH31" i="21"/>
  <c r="BH32" i="21"/>
  <c r="AH32" i="21" s="1"/>
  <c r="BH33" i="21"/>
  <c r="BH34" i="21"/>
  <c r="BH35" i="21"/>
  <c r="BH36" i="21"/>
  <c r="BH37" i="21"/>
  <c r="BH38" i="21"/>
  <c r="BH39" i="21"/>
  <c r="BH40" i="21"/>
  <c r="BH41" i="21"/>
  <c r="BH42" i="21"/>
  <c r="BH43" i="21"/>
  <c r="BH44" i="21"/>
  <c r="BH45" i="21"/>
  <c r="BH374" i="21"/>
  <c r="BH373" i="21"/>
  <c r="AH373" i="21" s="1"/>
  <c r="BH372" i="21"/>
  <c r="BH371" i="21"/>
  <c r="BH370" i="21"/>
  <c r="BH369" i="21"/>
  <c r="AH369" i="21" s="1"/>
  <c r="BH368" i="21"/>
  <c r="BH367" i="21"/>
  <c r="BH366" i="21"/>
  <c r="BH365" i="21"/>
  <c r="AH365" i="21" s="1"/>
  <c r="BH364" i="21"/>
  <c r="BH363" i="21"/>
  <c r="BH362" i="21"/>
  <c r="BH361" i="21"/>
  <c r="AH361" i="21" s="1"/>
  <c r="BH360" i="21"/>
  <c r="BH359" i="21"/>
  <c r="BH358" i="21"/>
  <c r="BH357" i="21"/>
  <c r="BH356" i="21"/>
  <c r="BH355" i="21"/>
  <c r="BH354" i="21"/>
  <c r="BH353" i="21"/>
  <c r="BH352" i="21"/>
  <c r="BH351" i="21"/>
  <c r="BH350" i="21"/>
  <c r="BH349" i="21"/>
  <c r="BH348" i="21"/>
  <c r="BH347" i="21"/>
  <c r="BH346" i="21"/>
  <c r="BH345" i="21"/>
  <c r="BH344" i="21"/>
  <c r="BH343" i="21"/>
  <c r="BH342" i="21"/>
  <c r="BH341" i="21"/>
  <c r="BH340" i="21"/>
  <c r="BH339" i="21"/>
  <c r="BH338" i="21"/>
  <c r="BH337" i="21"/>
  <c r="BH336" i="21"/>
  <c r="BH335" i="21"/>
  <c r="BH334" i="21"/>
  <c r="BH333" i="21"/>
  <c r="BH332" i="21"/>
  <c r="BH331" i="21"/>
  <c r="BH330" i="21"/>
  <c r="BH329" i="21"/>
  <c r="BH328" i="21"/>
  <c r="BH327" i="21"/>
  <c r="BH326" i="21"/>
  <c r="BH325" i="21"/>
  <c r="BH324" i="21"/>
  <c r="BH323" i="21"/>
  <c r="BH322" i="21"/>
  <c r="BH321" i="21"/>
  <c r="BH320" i="21"/>
  <c r="BH319" i="21"/>
  <c r="BH318" i="21"/>
  <c r="BH317" i="21"/>
  <c r="BH316" i="21"/>
  <c r="BH315" i="21"/>
  <c r="BH314" i="21"/>
  <c r="BH313" i="21"/>
  <c r="BH312" i="21"/>
  <c r="BH311" i="21"/>
  <c r="BH310" i="21"/>
  <c r="BH309" i="21"/>
  <c r="BH308" i="21"/>
  <c r="BH307" i="21"/>
  <c r="BH306" i="21"/>
  <c r="BH305" i="21"/>
  <c r="BH304" i="21"/>
  <c r="BH303" i="21"/>
  <c r="BH302" i="21"/>
  <c r="BH301" i="21"/>
  <c r="BH300" i="21"/>
  <c r="BH299" i="21"/>
  <c r="BH298" i="21"/>
  <c r="BH297" i="21"/>
  <c r="BH296" i="21"/>
  <c r="BH295" i="21"/>
  <c r="BH294" i="21"/>
  <c r="BH293" i="21"/>
  <c r="BH292" i="21"/>
  <c r="BH291" i="21"/>
  <c r="BH290" i="21"/>
  <c r="BH289" i="21"/>
  <c r="BH288" i="21"/>
  <c r="BH287" i="21"/>
  <c r="BH286" i="21"/>
  <c r="BH285" i="21"/>
  <c r="BH284" i="21"/>
  <c r="BH283" i="21"/>
  <c r="BH282" i="21"/>
  <c r="BH281" i="21"/>
  <c r="BH280" i="21"/>
  <c r="BH279" i="21"/>
  <c r="BH278" i="21"/>
  <c r="BH277" i="21"/>
  <c r="BH276" i="21"/>
  <c r="BH275" i="21"/>
  <c r="BH274" i="21"/>
  <c r="BH273" i="21"/>
  <c r="BH272" i="21"/>
  <c r="BH271" i="21"/>
  <c r="BH270" i="21"/>
  <c r="BH269" i="21"/>
  <c r="BH268" i="21"/>
  <c r="BH267" i="21"/>
  <c r="BH266" i="21"/>
  <c r="BH265" i="21"/>
  <c r="BH264" i="21"/>
  <c r="BH263" i="21"/>
  <c r="BH262" i="21"/>
  <c r="BH261" i="21"/>
  <c r="BH260" i="21"/>
  <c r="BH259" i="21"/>
  <c r="BH258" i="21"/>
  <c r="BH257" i="21"/>
  <c r="BH256" i="21"/>
  <c r="BH255" i="21"/>
  <c r="BH254" i="21"/>
  <c r="BH253" i="21"/>
  <c r="BH252" i="21"/>
  <c r="BH251" i="21"/>
  <c r="BH250" i="21"/>
  <c r="BH249" i="21"/>
  <c r="BH248" i="21"/>
  <c r="AG485" i="21"/>
  <c r="AG484" i="21"/>
  <c r="AG483" i="21"/>
  <c r="AG482" i="21"/>
  <c r="AG481" i="21"/>
  <c r="AG480" i="21"/>
  <c r="AG479" i="21"/>
  <c r="AG478" i="21"/>
  <c r="AG477" i="21"/>
  <c r="AG476" i="21"/>
  <c r="AG475" i="21"/>
  <c r="AG474" i="21"/>
  <c r="AG473" i="21"/>
  <c r="AG472" i="21"/>
  <c r="AG471" i="21"/>
  <c r="AG470" i="21"/>
  <c r="AG469" i="21"/>
  <c r="AG468" i="21"/>
  <c r="AG467" i="21"/>
  <c r="AG466" i="21"/>
  <c r="AG465" i="21"/>
  <c r="AG464" i="21"/>
  <c r="AG463" i="21"/>
  <c r="AG462" i="21"/>
  <c r="AG461" i="21"/>
  <c r="AG460" i="21"/>
  <c r="AG459" i="21"/>
  <c r="AG458" i="21"/>
  <c r="AG457" i="21"/>
  <c r="AG456" i="21"/>
  <c r="AG455" i="21"/>
  <c r="AG454" i="21"/>
  <c r="AG453" i="21"/>
  <c r="AG452" i="21"/>
  <c r="AG451" i="21"/>
  <c r="AG450" i="21"/>
  <c r="AG449" i="21"/>
  <c r="AG448" i="21"/>
  <c r="AG447" i="21"/>
  <c r="AG446" i="21"/>
  <c r="AG445" i="21"/>
  <c r="AG444" i="21"/>
  <c r="AG443" i="21"/>
  <c r="AG442" i="21"/>
  <c r="AG441" i="21"/>
  <c r="AG440" i="21"/>
  <c r="AG439" i="21"/>
  <c r="AG438" i="21"/>
  <c r="AG437" i="21"/>
  <c r="AG436" i="21"/>
  <c r="AG435" i="21"/>
  <c r="AG434" i="21"/>
  <c r="AG433" i="21"/>
  <c r="AG432" i="21"/>
  <c r="AG431" i="21"/>
  <c r="AG430" i="21"/>
  <c r="AG429" i="21"/>
  <c r="AG428" i="21"/>
  <c r="AG427" i="21"/>
  <c r="AG426" i="21"/>
  <c r="AG425" i="21"/>
  <c r="AG424" i="21"/>
  <c r="AG423" i="21"/>
  <c r="AG422" i="21"/>
  <c r="AG421" i="21"/>
  <c r="AG420" i="21"/>
  <c r="AG419" i="21"/>
  <c r="AG418" i="21"/>
  <c r="AG417" i="21"/>
  <c r="AG416" i="21"/>
  <c r="AG415" i="21"/>
  <c r="AG414" i="21"/>
  <c r="AG413" i="21"/>
  <c r="AG412" i="21"/>
  <c r="AG411" i="21"/>
  <c r="AG410" i="21"/>
  <c r="AG409" i="21"/>
  <c r="AG408" i="21"/>
  <c r="AG407" i="21"/>
  <c r="AG406" i="21"/>
  <c r="AG405" i="21"/>
  <c r="AG404" i="21"/>
  <c r="AG403" i="21"/>
  <c r="AG402" i="21"/>
  <c r="AG394" i="21"/>
  <c r="BD296" i="21"/>
  <c r="BD295" i="21"/>
  <c r="BD294" i="21"/>
  <c r="B15" i="15"/>
  <c r="BG6" i="21"/>
  <c r="M6" i="12"/>
  <c r="AG46" i="21"/>
  <c r="AG54" i="21"/>
  <c r="AG58" i="21"/>
  <c r="AG66" i="21"/>
  <c r="AG84" i="21"/>
  <c r="AG86" i="21"/>
  <c r="AG90" i="21"/>
  <c r="AG96" i="21"/>
  <c r="AG104" i="21"/>
  <c r="AG122" i="21"/>
  <c r="AG148" i="21"/>
  <c r="AG150" i="21"/>
  <c r="AG178" i="21"/>
  <c r="AG202" i="21"/>
  <c r="AG63" i="21"/>
  <c r="AG107" i="21"/>
  <c r="AG175" i="21"/>
  <c r="AH249" i="21" l="1"/>
  <c r="S249" i="12" s="1"/>
  <c r="AH253" i="21"/>
  <c r="AH257" i="21"/>
  <c r="AH261" i="21"/>
  <c r="AH265" i="21"/>
  <c r="S265" i="12" s="1"/>
  <c r="AH269" i="21"/>
  <c r="AH273" i="21"/>
  <c r="AH277" i="21"/>
  <c r="AH281" i="21"/>
  <c r="S281" i="12" s="1"/>
  <c r="AH285" i="21"/>
  <c r="AH289" i="21"/>
  <c r="AH293" i="21"/>
  <c r="AH297" i="21"/>
  <c r="S297" i="12" s="1"/>
  <c r="AH301" i="21"/>
  <c r="AH305" i="21"/>
  <c r="AH309" i="21"/>
  <c r="AH313" i="21"/>
  <c r="S313" i="12" s="1"/>
  <c r="AH317" i="21"/>
  <c r="AH321" i="21"/>
  <c r="S321" i="12" s="1"/>
  <c r="AH325" i="21"/>
  <c r="AH329" i="21"/>
  <c r="S329" i="12" s="1"/>
  <c r="AH333" i="21"/>
  <c r="AH337" i="21"/>
  <c r="AH341" i="21"/>
  <c r="AH345" i="21"/>
  <c r="S345" i="12" s="1"/>
  <c r="AH349" i="21"/>
  <c r="AH353" i="21"/>
  <c r="S353" i="12" s="1"/>
  <c r="AH357" i="21"/>
  <c r="AH42" i="21"/>
  <c r="S42" i="12" s="1"/>
  <c r="AH38" i="21"/>
  <c r="S38" i="12" s="1"/>
  <c r="AH30" i="21"/>
  <c r="S30" i="12" s="1"/>
  <c r="AH26" i="21"/>
  <c r="S26" i="12" s="1"/>
  <c r="AG11" i="21"/>
  <c r="R11" i="12" s="1"/>
  <c r="AH294" i="21"/>
  <c r="S294" i="12" s="1"/>
  <c r="AH362" i="21"/>
  <c r="AH364" i="21"/>
  <c r="AH366" i="21"/>
  <c r="S366" i="12" s="1"/>
  <c r="AH363" i="21"/>
  <c r="S363" i="12" s="1"/>
  <c r="AH367" i="21"/>
  <c r="AH360" i="21"/>
  <c r="AH344" i="21"/>
  <c r="AH346" i="21"/>
  <c r="S346" i="12" s="1"/>
  <c r="AH350" i="21"/>
  <c r="S350" i="12" s="1"/>
  <c r="AH354" i="21"/>
  <c r="AH348" i="21"/>
  <c r="S348" i="12" s="1"/>
  <c r="AH352" i="21"/>
  <c r="S352" i="12" s="1"/>
  <c r="AH356" i="21"/>
  <c r="S356" i="12" s="1"/>
  <c r="AH358" i="21"/>
  <c r="AH347" i="21"/>
  <c r="S347" i="12" s="1"/>
  <c r="AH351" i="21"/>
  <c r="S351" i="12" s="1"/>
  <c r="AH355" i="21"/>
  <c r="AH359" i="21"/>
  <c r="AH338" i="21"/>
  <c r="S338" i="12" s="1"/>
  <c r="AH342" i="21"/>
  <c r="S342" i="12" s="1"/>
  <c r="AH343" i="21"/>
  <c r="AH248" i="21"/>
  <c r="AH252" i="21"/>
  <c r="S252" i="12" s="1"/>
  <c r="AH256" i="21"/>
  <c r="S256" i="12" s="1"/>
  <c r="AH258" i="21"/>
  <c r="AH262" i="21"/>
  <c r="S262" i="12" s="1"/>
  <c r="AH268" i="21"/>
  <c r="S268" i="12" s="1"/>
  <c r="AH272" i="21"/>
  <c r="S272" i="12" s="1"/>
  <c r="AH276" i="21"/>
  <c r="S276" i="12" s="1"/>
  <c r="AH278" i="21"/>
  <c r="AH284" i="21"/>
  <c r="S284" i="12" s="1"/>
  <c r="AH288" i="21"/>
  <c r="S288" i="12" s="1"/>
  <c r="AH292" i="21"/>
  <c r="AH298" i="21"/>
  <c r="S298" i="12" s="1"/>
  <c r="AH302" i="21"/>
  <c r="S302" i="12" s="1"/>
  <c r="AH306" i="21"/>
  <c r="S306" i="12" s="1"/>
  <c r="AH310" i="21"/>
  <c r="S310" i="12" s="1"/>
  <c r="AH316" i="21"/>
  <c r="S316" i="12" s="1"/>
  <c r="AH320" i="21"/>
  <c r="S320" i="12" s="1"/>
  <c r="AH324" i="21"/>
  <c r="S324" i="12" s="1"/>
  <c r="AH328" i="21"/>
  <c r="S328" i="12" s="1"/>
  <c r="AH330" i="21"/>
  <c r="S330" i="12" s="1"/>
  <c r="AH336" i="21"/>
  <c r="S336" i="12" s="1"/>
  <c r="AH340" i="21"/>
  <c r="S340" i="12" s="1"/>
  <c r="AH204" i="21"/>
  <c r="S204" i="12" s="1"/>
  <c r="AH205" i="21"/>
  <c r="S205" i="12" s="1"/>
  <c r="AH339" i="21"/>
  <c r="S339" i="12" s="1"/>
  <c r="AH228" i="21"/>
  <c r="AH157" i="21"/>
  <c r="S157" i="12" s="1"/>
  <c r="AH196" i="21"/>
  <c r="S196" i="12" s="1"/>
  <c r="AH240" i="21"/>
  <c r="S240" i="12" s="1"/>
  <c r="AH251" i="21"/>
  <c r="S251" i="12" s="1"/>
  <c r="AH255" i="21"/>
  <c r="AH259" i="21"/>
  <c r="S259" i="12" s="1"/>
  <c r="AH263" i="21"/>
  <c r="S263" i="12" s="1"/>
  <c r="AH267" i="21"/>
  <c r="S267" i="12" s="1"/>
  <c r="AH271" i="21"/>
  <c r="AH275" i="21"/>
  <c r="S275" i="12" s="1"/>
  <c r="AH279" i="21"/>
  <c r="S279" i="12" s="1"/>
  <c r="AH283" i="21"/>
  <c r="AH287" i="21"/>
  <c r="S287" i="12" s="1"/>
  <c r="AH291" i="21"/>
  <c r="S291" i="12" s="1"/>
  <c r="AH295" i="21"/>
  <c r="S295" i="12" s="1"/>
  <c r="AH299" i="21"/>
  <c r="S299" i="12" s="1"/>
  <c r="AH303" i="21"/>
  <c r="AH307" i="21"/>
  <c r="AH311" i="21"/>
  <c r="S311" i="12" s="1"/>
  <c r="AH315" i="21"/>
  <c r="S315" i="12" s="1"/>
  <c r="AH319" i="21"/>
  <c r="AH323" i="21"/>
  <c r="S323" i="12" s="1"/>
  <c r="AH327" i="21"/>
  <c r="S327" i="12" s="1"/>
  <c r="AH331" i="21"/>
  <c r="S331" i="12" s="1"/>
  <c r="AH335" i="21"/>
  <c r="S335" i="12" s="1"/>
  <c r="AH225" i="21"/>
  <c r="S225" i="12" s="1"/>
  <c r="AH222" i="21"/>
  <c r="S222" i="12" s="1"/>
  <c r="AH184" i="21"/>
  <c r="S184" i="12" s="1"/>
  <c r="AH156" i="21"/>
  <c r="S156" i="12" s="1"/>
  <c r="AH224" i="21"/>
  <c r="S224" i="12" s="1"/>
  <c r="AH192" i="21"/>
  <c r="S192" i="12" s="1"/>
  <c r="AH217" i="21"/>
  <c r="S217" i="12" s="1"/>
  <c r="AH185" i="21"/>
  <c r="S185" i="12" s="1"/>
  <c r="AH238" i="21"/>
  <c r="S238" i="12" s="1"/>
  <c r="AH208" i="21"/>
  <c r="S208" i="12" s="1"/>
  <c r="AH176" i="21"/>
  <c r="S176" i="12" s="1"/>
  <c r="AH140" i="21"/>
  <c r="S140" i="12" s="1"/>
  <c r="AH250" i="21"/>
  <c r="S250" i="12" s="1"/>
  <c r="AH254" i="21"/>
  <c r="S254" i="12" s="1"/>
  <c r="AH260" i="21"/>
  <c r="S260" i="12" s="1"/>
  <c r="AH264" i="21"/>
  <c r="S264" i="12" s="1"/>
  <c r="AH266" i="21"/>
  <c r="S266" i="12" s="1"/>
  <c r="AH270" i="21"/>
  <c r="S270" i="12" s="1"/>
  <c r="AH274" i="21"/>
  <c r="S274" i="12" s="1"/>
  <c r="AH280" i="21"/>
  <c r="S280" i="12" s="1"/>
  <c r="AH282" i="21"/>
  <c r="S282" i="12" s="1"/>
  <c r="AH286" i="21"/>
  <c r="S286" i="12" s="1"/>
  <c r="AH290" i="21"/>
  <c r="S290" i="12" s="1"/>
  <c r="AH296" i="21"/>
  <c r="S296" i="12" s="1"/>
  <c r="AH300" i="21"/>
  <c r="S300" i="12" s="1"/>
  <c r="AH304" i="21"/>
  <c r="S304" i="12" s="1"/>
  <c r="AH308" i="21"/>
  <c r="S308" i="12" s="1"/>
  <c r="AH312" i="21"/>
  <c r="S312" i="12" s="1"/>
  <c r="AH314" i="21"/>
  <c r="S314" i="12" s="1"/>
  <c r="AH318" i="21"/>
  <c r="S318" i="12" s="1"/>
  <c r="AH322" i="21"/>
  <c r="S322" i="12" s="1"/>
  <c r="AH326" i="21"/>
  <c r="S326" i="12" s="1"/>
  <c r="AH332" i="21"/>
  <c r="S332" i="12" s="1"/>
  <c r="AH334" i="21"/>
  <c r="S334" i="12" s="1"/>
  <c r="AH233" i="21"/>
  <c r="S233" i="12" s="1"/>
  <c r="AH232" i="21"/>
  <c r="S232" i="12" s="1"/>
  <c r="AH214" i="21"/>
  <c r="S214" i="12" s="1"/>
  <c r="AH168" i="21"/>
  <c r="S168" i="12" s="1"/>
  <c r="AH101" i="21"/>
  <c r="S101" i="12" s="1"/>
  <c r="AH92" i="21"/>
  <c r="S92" i="12" s="1"/>
  <c r="AH43" i="21"/>
  <c r="S43" i="12" s="1"/>
  <c r="AH39" i="21"/>
  <c r="S39" i="12" s="1"/>
  <c r="AH35" i="21"/>
  <c r="S35" i="12" s="1"/>
  <c r="AH31" i="21"/>
  <c r="S31" i="12" s="1"/>
  <c r="AH27" i="21"/>
  <c r="S27" i="12" s="1"/>
  <c r="AH23" i="21"/>
  <c r="S23" i="12" s="1"/>
  <c r="AH19" i="21"/>
  <c r="S19" i="12" s="1"/>
  <c r="AH15" i="21"/>
  <c r="S15" i="12" s="1"/>
  <c r="AH11" i="21"/>
  <c r="S11" i="12" s="1"/>
  <c r="AH7" i="21"/>
  <c r="S7" i="12" s="1"/>
  <c r="AH98" i="21"/>
  <c r="S98" i="12" s="1"/>
  <c r="AH47" i="21"/>
  <c r="S47" i="12" s="1"/>
  <c r="AH82" i="21"/>
  <c r="S82" i="12" s="1"/>
  <c r="AH56" i="21"/>
  <c r="S56" i="12" s="1"/>
  <c r="AH45" i="21"/>
  <c r="S45" i="12" s="1"/>
  <c r="AH41" i="21"/>
  <c r="S41" i="12" s="1"/>
  <c r="AH37" i="21"/>
  <c r="S37" i="12" s="1"/>
  <c r="AH33" i="21"/>
  <c r="S33" i="12" s="1"/>
  <c r="AH29" i="21"/>
  <c r="S29" i="12" s="1"/>
  <c r="AH25" i="21"/>
  <c r="AH21" i="21"/>
  <c r="S21" i="12" s="1"/>
  <c r="AH17" i="21"/>
  <c r="S17" i="12" s="1"/>
  <c r="AH13" i="21"/>
  <c r="S13" i="12" s="1"/>
  <c r="AH9" i="21"/>
  <c r="S9" i="12" s="1"/>
  <c r="AH76" i="21"/>
  <c r="S76" i="12" s="1"/>
  <c r="AH48" i="21"/>
  <c r="S48" i="12" s="1"/>
  <c r="AH68" i="21"/>
  <c r="S68" i="12" s="1"/>
  <c r="AH52" i="21"/>
  <c r="S52" i="12" s="1"/>
  <c r="AH44" i="21"/>
  <c r="S44" i="12" s="1"/>
  <c r="AH40" i="21"/>
  <c r="S40" i="12" s="1"/>
  <c r="AH36" i="21"/>
  <c r="S36" i="12" s="1"/>
  <c r="AH34" i="21"/>
  <c r="S34" i="12" s="1"/>
  <c r="AH28" i="21"/>
  <c r="S28" i="12" s="1"/>
  <c r="AG24" i="21"/>
  <c r="R24" i="12" s="1"/>
  <c r="AH22" i="21"/>
  <c r="S22" i="12" s="1"/>
  <c r="AH18" i="21"/>
  <c r="S18" i="12" s="1"/>
  <c r="AH14" i="21"/>
  <c r="S14" i="12" s="1"/>
  <c r="AH10" i="21"/>
  <c r="S10" i="12" s="1"/>
  <c r="AH8" i="21"/>
  <c r="S8" i="12" s="1"/>
  <c r="AH6" i="21"/>
  <c r="S6" i="12" s="1"/>
  <c r="AH75" i="21"/>
  <c r="S75" i="12" s="1"/>
  <c r="AH245" i="21"/>
  <c r="S245" i="12" s="1"/>
  <c r="AH237" i="21"/>
  <c r="S237" i="12" s="1"/>
  <c r="AH221" i="21"/>
  <c r="AH189" i="21"/>
  <c r="S189" i="12" s="1"/>
  <c r="AH181" i="21"/>
  <c r="S181" i="12" s="1"/>
  <c r="AH173" i="21"/>
  <c r="S173" i="12" s="1"/>
  <c r="AH165" i="21"/>
  <c r="S165" i="12" s="1"/>
  <c r="AH141" i="21"/>
  <c r="S141" i="12" s="1"/>
  <c r="AH125" i="21"/>
  <c r="S125" i="12" s="1"/>
  <c r="AH117" i="21"/>
  <c r="S117" i="12" s="1"/>
  <c r="AH109" i="21"/>
  <c r="S109" i="12" s="1"/>
  <c r="AH93" i="21"/>
  <c r="S93" i="12" s="1"/>
  <c r="AH85" i="21"/>
  <c r="S85" i="12" s="1"/>
  <c r="AH385" i="21"/>
  <c r="S385" i="12" s="1"/>
  <c r="AH172" i="21"/>
  <c r="S172" i="12" s="1"/>
  <c r="AH182" i="21"/>
  <c r="S182" i="12" s="1"/>
  <c r="AH146" i="21"/>
  <c r="S146" i="12" s="1"/>
  <c r="AH102" i="21"/>
  <c r="S102" i="12" s="1"/>
  <c r="AG171" i="21"/>
  <c r="J171" i="12" s="1"/>
  <c r="S166" i="12"/>
  <c r="S108" i="12"/>
  <c r="S154" i="12"/>
  <c r="S67" i="12"/>
  <c r="AH235" i="21"/>
  <c r="S235" i="12" s="1"/>
  <c r="AH227" i="21"/>
  <c r="S227" i="12" s="1"/>
  <c r="AH219" i="21"/>
  <c r="S219" i="12" s="1"/>
  <c r="AH211" i="21"/>
  <c r="S211" i="12" s="1"/>
  <c r="AH195" i="21"/>
  <c r="S195" i="12" s="1"/>
  <c r="AH179" i="21"/>
  <c r="S179" i="12" s="1"/>
  <c r="AH155" i="21"/>
  <c r="S155" i="12" s="1"/>
  <c r="AH147" i="21"/>
  <c r="S147" i="12" s="1"/>
  <c r="AH139" i="21"/>
  <c r="S139" i="12" s="1"/>
  <c r="AH131" i="21"/>
  <c r="S131" i="12" s="1"/>
  <c r="AH123" i="21"/>
  <c r="S123" i="12" s="1"/>
  <c r="AH99" i="21"/>
  <c r="S99" i="12" s="1"/>
  <c r="AH91" i="21"/>
  <c r="S91" i="12" s="1"/>
  <c r="AH83" i="21"/>
  <c r="S83" i="12" s="1"/>
  <c r="AH69" i="21"/>
  <c r="S69" i="12" s="1"/>
  <c r="AH53" i="21"/>
  <c r="S53" i="12" s="1"/>
  <c r="AH234" i="21"/>
  <c r="S234" i="12" s="1"/>
  <c r="AH226" i="21"/>
  <c r="S226" i="12" s="1"/>
  <c r="AH206" i="21"/>
  <c r="S206" i="12" s="1"/>
  <c r="AH194" i="21"/>
  <c r="S194" i="12" s="1"/>
  <c r="AH180" i="21"/>
  <c r="S180" i="12" s="1"/>
  <c r="AH170" i="21"/>
  <c r="S170" i="12" s="1"/>
  <c r="AH160" i="21"/>
  <c r="S160" i="12" s="1"/>
  <c r="AH130" i="21"/>
  <c r="S130" i="12" s="1"/>
  <c r="AH116" i="21"/>
  <c r="S116" i="12" s="1"/>
  <c r="AH94" i="21"/>
  <c r="S94" i="12" s="1"/>
  <c r="AH72" i="21"/>
  <c r="S72" i="12" s="1"/>
  <c r="AH236" i="21"/>
  <c r="S236" i="12" s="1"/>
  <c r="AH216" i="21"/>
  <c r="S216" i="12" s="1"/>
  <c r="AH198" i="21"/>
  <c r="S198" i="12" s="1"/>
  <c r="AH152" i="21"/>
  <c r="S152" i="12" s="1"/>
  <c r="AH144" i="21"/>
  <c r="S144" i="12" s="1"/>
  <c r="AH132" i="21"/>
  <c r="S132" i="12" s="1"/>
  <c r="AH100" i="21"/>
  <c r="S100" i="12" s="1"/>
  <c r="AH78" i="21"/>
  <c r="S78" i="12" s="1"/>
  <c r="AH60" i="21"/>
  <c r="S60" i="12" s="1"/>
  <c r="AH50" i="21"/>
  <c r="S50" i="12" s="1"/>
  <c r="S24" i="12"/>
  <c r="S118" i="12"/>
  <c r="S243" i="12"/>
  <c r="S229" i="12"/>
  <c r="S163" i="12"/>
  <c r="S55" i="12"/>
  <c r="S203" i="12"/>
  <c r="S114" i="12"/>
  <c r="S213" i="12"/>
  <c r="S197" i="12"/>
  <c r="S187" i="12"/>
  <c r="S149" i="12"/>
  <c r="S133" i="12"/>
  <c r="S115" i="12"/>
  <c r="S77" i="12"/>
  <c r="S71" i="12"/>
  <c r="S61" i="12"/>
  <c r="AH241" i="21"/>
  <c r="S241" i="12" s="1"/>
  <c r="AH209" i="21"/>
  <c r="S209" i="12" s="1"/>
  <c r="AH201" i="21"/>
  <c r="S201" i="12" s="1"/>
  <c r="AH193" i="21"/>
  <c r="S193" i="12" s="1"/>
  <c r="AH177" i="21"/>
  <c r="S177" i="12" s="1"/>
  <c r="AH169" i="21"/>
  <c r="S169" i="12" s="1"/>
  <c r="AH161" i="21"/>
  <c r="S161" i="12" s="1"/>
  <c r="AH153" i="21"/>
  <c r="S153" i="12" s="1"/>
  <c r="AH145" i="21"/>
  <c r="S145" i="12" s="1"/>
  <c r="AH137" i="21"/>
  <c r="S137" i="12" s="1"/>
  <c r="AH129" i="21"/>
  <c r="S129" i="12" s="1"/>
  <c r="AH121" i="21"/>
  <c r="S121" i="12" s="1"/>
  <c r="AH113" i="21"/>
  <c r="S113" i="12" s="1"/>
  <c r="AH105" i="21"/>
  <c r="S105" i="12" s="1"/>
  <c r="AH97" i="21"/>
  <c r="S97" i="12" s="1"/>
  <c r="AH89" i="21"/>
  <c r="S89" i="12" s="1"/>
  <c r="AH81" i="21"/>
  <c r="S81" i="12" s="1"/>
  <c r="AH59" i="21"/>
  <c r="S59" i="12" s="1"/>
  <c r="AH51" i="21"/>
  <c r="S51" i="12" s="1"/>
  <c r="AH188" i="21"/>
  <c r="S188" i="12" s="1"/>
  <c r="AH124" i="21"/>
  <c r="S124" i="12" s="1"/>
  <c r="AH138" i="21"/>
  <c r="S138" i="12" s="1"/>
  <c r="AH128" i="21"/>
  <c r="S128" i="12" s="1"/>
  <c r="AH112" i="21"/>
  <c r="S112" i="12" s="1"/>
  <c r="AH88" i="21"/>
  <c r="S88" i="12" s="1"/>
  <c r="AH74" i="21"/>
  <c r="S74" i="12" s="1"/>
  <c r="AH16" i="21"/>
  <c r="S16" i="12" s="1"/>
  <c r="AG71" i="21"/>
  <c r="J71" i="12" s="1"/>
  <c r="S246" i="12"/>
  <c r="S218" i="12"/>
  <c r="S162" i="12"/>
  <c r="S134" i="12"/>
  <c r="S62" i="12"/>
  <c r="AH239" i="21"/>
  <c r="S239" i="12" s="1"/>
  <c r="AH231" i="21"/>
  <c r="S231" i="12" s="1"/>
  <c r="AH223" i="21"/>
  <c r="S223" i="12" s="1"/>
  <c r="AH215" i="21"/>
  <c r="S215" i="12" s="1"/>
  <c r="AH207" i="21"/>
  <c r="S207" i="12" s="1"/>
  <c r="AH199" i="21"/>
  <c r="S199" i="12" s="1"/>
  <c r="AH191" i="21"/>
  <c r="S191" i="12" s="1"/>
  <c r="AH183" i="21"/>
  <c r="S183" i="12" s="1"/>
  <c r="AH167" i="21"/>
  <c r="S167" i="12" s="1"/>
  <c r="AH159" i="21"/>
  <c r="S159" i="12" s="1"/>
  <c r="AH151" i="21"/>
  <c r="S151" i="12" s="1"/>
  <c r="AH143" i="21"/>
  <c r="S143" i="12" s="1"/>
  <c r="AH135" i="21"/>
  <c r="S135" i="12" s="1"/>
  <c r="AH127" i="21"/>
  <c r="S127" i="12" s="1"/>
  <c r="AH119" i="21"/>
  <c r="S119" i="12" s="1"/>
  <c r="AH111" i="21"/>
  <c r="S111" i="12" s="1"/>
  <c r="AH103" i="21"/>
  <c r="S103" i="12" s="1"/>
  <c r="AH95" i="21"/>
  <c r="S95" i="12" s="1"/>
  <c r="AH87" i="21"/>
  <c r="S87" i="12" s="1"/>
  <c r="AH79" i="21"/>
  <c r="S79" i="12" s="1"/>
  <c r="AH73" i="21"/>
  <c r="S73" i="12" s="1"/>
  <c r="AH65" i="21"/>
  <c r="S65" i="12" s="1"/>
  <c r="AH57" i="21"/>
  <c r="S57" i="12" s="1"/>
  <c r="AH49" i="21"/>
  <c r="J49" i="12" s="1"/>
  <c r="AH242" i="21"/>
  <c r="S242" i="12" s="1"/>
  <c r="AH230" i="21"/>
  <c r="S230" i="12" s="1"/>
  <c r="AH212" i="21"/>
  <c r="S212" i="12" s="1"/>
  <c r="AH200" i="21"/>
  <c r="J200" i="12" s="1"/>
  <c r="AH186" i="21"/>
  <c r="S186" i="12" s="1"/>
  <c r="AH174" i="21"/>
  <c r="S174" i="12" s="1"/>
  <c r="AH164" i="21"/>
  <c r="S164" i="12" s="1"/>
  <c r="AH142" i="21"/>
  <c r="S142" i="12" s="1"/>
  <c r="AH120" i="21"/>
  <c r="S120" i="12" s="1"/>
  <c r="AH106" i="21"/>
  <c r="S106" i="12" s="1"/>
  <c r="AH80" i="21"/>
  <c r="S80" i="12" s="1"/>
  <c r="AH64" i="21"/>
  <c r="S64" i="12" s="1"/>
  <c r="AH244" i="21"/>
  <c r="S244" i="12" s="1"/>
  <c r="AH220" i="21"/>
  <c r="S220" i="12" s="1"/>
  <c r="AH210" i="21"/>
  <c r="S210" i="12" s="1"/>
  <c r="AH190" i="21"/>
  <c r="S190" i="12" s="1"/>
  <c r="AH158" i="21"/>
  <c r="S158" i="12" s="1"/>
  <c r="AH136" i="21"/>
  <c r="S136" i="12" s="1"/>
  <c r="AH126" i="21"/>
  <c r="S126" i="12" s="1"/>
  <c r="AH110" i="21"/>
  <c r="S110" i="12" s="1"/>
  <c r="AH70" i="21"/>
  <c r="S70" i="12" s="1"/>
  <c r="AG286" i="21"/>
  <c r="R286" i="12" s="1"/>
  <c r="S378" i="12"/>
  <c r="AG136" i="21"/>
  <c r="S258" i="12"/>
  <c r="AG274" i="21"/>
  <c r="R274" i="12" s="1"/>
  <c r="AG282" i="21"/>
  <c r="R282" i="12" s="1"/>
  <c r="AG290" i="21"/>
  <c r="R290" i="12" s="1"/>
  <c r="AG314" i="21"/>
  <c r="R314" i="12" s="1"/>
  <c r="AG342" i="21"/>
  <c r="R342" i="12" s="1"/>
  <c r="AG37" i="21"/>
  <c r="R37" i="12" s="1"/>
  <c r="AG33" i="21"/>
  <c r="R33" i="12" s="1"/>
  <c r="S25" i="12"/>
  <c r="AG190" i="21"/>
  <c r="AG247" i="21"/>
  <c r="R247" i="12" s="1"/>
  <c r="AG151" i="21"/>
  <c r="R151" i="12" s="1"/>
  <c r="AG121" i="21"/>
  <c r="AG108" i="21"/>
  <c r="R108" i="12" s="1"/>
  <c r="AG380" i="21"/>
  <c r="R380" i="12" s="1"/>
  <c r="AG147" i="21"/>
  <c r="AG174" i="21"/>
  <c r="R174" i="12" s="1"/>
  <c r="AG370" i="21"/>
  <c r="AG254" i="21"/>
  <c r="R254" i="12" s="1"/>
  <c r="S362" i="12"/>
  <c r="AG17" i="21"/>
  <c r="R17" i="12" s="1"/>
  <c r="AG302" i="21"/>
  <c r="R302" i="12" s="1"/>
  <c r="AG330" i="21"/>
  <c r="AG378" i="21"/>
  <c r="R378" i="12" s="1"/>
  <c r="AG183" i="21"/>
  <c r="R183" i="12" s="1"/>
  <c r="AG167" i="21"/>
  <c r="AG198" i="21"/>
  <c r="R198" i="12" s="1"/>
  <c r="AG154" i="21"/>
  <c r="R154" i="12" s="1"/>
  <c r="AG199" i="21"/>
  <c r="R199" i="12" s="1"/>
  <c r="AG127" i="21"/>
  <c r="AG67" i="21"/>
  <c r="R67" i="12" s="1"/>
  <c r="AG210" i="21"/>
  <c r="S248" i="12"/>
  <c r="AG126" i="21"/>
  <c r="R126" i="12" s="1"/>
  <c r="AG36" i="21"/>
  <c r="R36" i="12" s="1"/>
  <c r="AG149" i="21"/>
  <c r="J149" i="12" s="1"/>
  <c r="AG160" i="21"/>
  <c r="R160" i="12" s="1"/>
  <c r="AG42" i="21"/>
  <c r="R42" i="12" s="1"/>
  <c r="AG135" i="21"/>
  <c r="R135" i="12" s="1"/>
  <c r="AG163" i="21"/>
  <c r="J163" i="12" s="1"/>
  <c r="AG158" i="21"/>
  <c r="R158" i="12" s="1"/>
  <c r="AG114" i="21"/>
  <c r="J114" i="12" s="1"/>
  <c r="AG243" i="21"/>
  <c r="J243" i="12" s="1"/>
  <c r="AG229" i="21"/>
  <c r="J229" i="12" s="1"/>
  <c r="AG191" i="21"/>
  <c r="AG177" i="21"/>
  <c r="R177" i="12" s="1"/>
  <c r="AG143" i="21"/>
  <c r="R143" i="12" s="1"/>
  <c r="AG226" i="21"/>
  <c r="AG216" i="21"/>
  <c r="R216" i="12" s="1"/>
  <c r="AG152" i="21"/>
  <c r="R152" i="12" s="1"/>
  <c r="AG70" i="21"/>
  <c r="R70" i="12" s="1"/>
  <c r="AG203" i="21"/>
  <c r="J203" i="12" s="1"/>
  <c r="AG166" i="21"/>
  <c r="J166" i="12" s="1"/>
  <c r="AG111" i="21"/>
  <c r="AG55" i="21"/>
  <c r="R55" i="12" s="1"/>
  <c r="AG266" i="21"/>
  <c r="R266" i="12" s="1"/>
  <c r="AG306" i="21"/>
  <c r="R306" i="12" s="1"/>
  <c r="AG326" i="21"/>
  <c r="R326" i="12" s="1"/>
  <c r="S344" i="12"/>
  <c r="AG354" i="21"/>
  <c r="R354" i="12" s="1"/>
  <c r="AG21" i="21"/>
  <c r="R21" i="12" s="1"/>
  <c r="AG9" i="21"/>
  <c r="R9" i="12" s="1"/>
  <c r="AG99" i="21"/>
  <c r="AG262" i="21"/>
  <c r="AG350" i="21"/>
  <c r="R350" i="12" s="1"/>
  <c r="S228" i="12"/>
  <c r="AG242" i="21"/>
  <c r="AG206" i="21"/>
  <c r="AG182" i="21"/>
  <c r="R182" i="12" s="1"/>
  <c r="AG146" i="21"/>
  <c r="R146" i="12" s="1"/>
  <c r="AG138" i="21"/>
  <c r="AG252" i="21"/>
  <c r="R252" i="12" s="1"/>
  <c r="AG276" i="21"/>
  <c r="R276" i="12" s="1"/>
  <c r="AG316" i="21"/>
  <c r="R316" i="12" s="1"/>
  <c r="AG340" i="21"/>
  <c r="R340" i="12" s="1"/>
  <c r="S360" i="12"/>
  <c r="S376" i="12"/>
  <c r="AG44" i="21"/>
  <c r="R44" i="12" s="1"/>
  <c r="AG40" i="21"/>
  <c r="R40" i="12" s="1"/>
  <c r="S32" i="12"/>
  <c r="AG26" i="21"/>
  <c r="R26" i="12" s="1"/>
  <c r="AG20" i="21"/>
  <c r="R20" i="12" s="1"/>
  <c r="S12" i="12"/>
  <c r="AG10" i="21"/>
  <c r="AG223" i="21"/>
  <c r="AG197" i="21"/>
  <c r="R197" i="12" s="1"/>
  <c r="AG187" i="21"/>
  <c r="J187" i="12" s="1"/>
  <c r="AG133" i="21"/>
  <c r="R133" i="12" s="1"/>
  <c r="AG115" i="21"/>
  <c r="R115" i="12" s="1"/>
  <c r="AG105" i="21"/>
  <c r="AG118" i="21"/>
  <c r="R118" i="12" s="1"/>
  <c r="AG74" i="21"/>
  <c r="AG32" i="21"/>
  <c r="J32" i="12" s="1"/>
  <c r="AG12" i="21"/>
  <c r="R12" i="12" s="1"/>
  <c r="AG366" i="21"/>
  <c r="R366" i="12" s="1"/>
  <c r="AG390" i="21"/>
  <c r="AG401" i="21"/>
  <c r="S301" i="12"/>
  <c r="S305" i="12"/>
  <c r="S317" i="12"/>
  <c r="S333" i="12"/>
  <c r="S337" i="12"/>
  <c r="S349" i="12"/>
  <c r="S365" i="12"/>
  <c r="S369" i="12"/>
  <c r="AG38" i="21"/>
  <c r="R38" i="12" s="1"/>
  <c r="AG30" i="21"/>
  <c r="R30" i="12" s="1"/>
  <c r="AG22" i="21"/>
  <c r="R22" i="12" s="1"/>
  <c r="S381" i="12"/>
  <c r="AG169" i="21"/>
  <c r="AG28" i="21"/>
  <c r="R28" i="12" s="1"/>
  <c r="AG250" i="21"/>
  <c r="R250" i="12" s="1"/>
  <c r="AG258" i="21"/>
  <c r="R258" i="12" s="1"/>
  <c r="AG260" i="21"/>
  <c r="R260" i="12" s="1"/>
  <c r="AG268" i="21"/>
  <c r="R268" i="12" s="1"/>
  <c r="S278" i="12"/>
  <c r="AG284" i="21"/>
  <c r="R284" i="12" s="1"/>
  <c r="AG298" i="21"/>
  <c r="R298" i="12" s="1"/>
  <c r="AG308" i="21"/>
  <c r="R308" i="12" s="1"/>
  <c r="AG318" i="21"/>
  <c r="R318" i="12" s="1"/>
  <c r="AG322" i="21"/>
  <c r="R322" i="12" s="1"/>
  <c r="AG334" i="21"/>
  <c r="R334" i="12" s="1"/>
  <c r="AG338" i="21"/>
  <c r="R338" i="12" s="1"/>
  <c r="AG346" i="21"/>
  <c r="R346" i="12" s="1"/>
  <c r="AG348" i="21"/>
  <c r="R348" i="12" s="1"/>
  <c r="S354" i="12"/>
  <c r="S358" i="12"/>
  <c r="AG362" i="21"/>
  <c r="S364" i="12"/>
  <c r="S370" i="12"/>
  <c r="AG372" i="21"/>
  <c r="S374" i="12"/>
  <c r="S380" i="12"/>
  <c r="S382" i="12"/>
  <c r="AG398" i="21"/>
  <c r="AG45" i="21"/>
  <c r="R45" i="12" s="1"/>
  <c r="AG41" i="21"/>
  <c r="AG29" i="21"/>
  <c r="R29" i="12" s="1"/>
  <c r="AG25" i="21"/>
  <c r="AG13" i="21"/>
  <c r="R13" i="12" s="1"/>
  <c r="AG213" i="21"/>
  <c r="R213" i="12" s="1"/>
  <c r="AG97" i="21"/>
  <c r="AG77" i="21"/>
  <c r="J77" i="12" s="1"/>
  <c r="AG61" i="21"/>
  <c r="R61" i="12" s="1"/>
  <c r="S20" i="12"/>
  <c r="AG218" i="21"/>
  <c r="J218" i="12" s="1"/>
  <c r="AG162" i="21"/>
  <c r="R162" i="12" s="1"/>
  <c r="AG134" i="21"/>
  <c r="R134" i="12" s="1"/>
  <c r="AG102" i="21"/>
  <c r="R102" i="12" s="1"/>
  <c r="AG62" i="21"/>
  <c r="J62" i="12" s="1"/>
  <c r="AG14" i="21"/>
  <c r="R14" i="12" s="1"/>
  <c r="K2" i="12"/>
  <c r="AG246" i="21"/>
  <c r="J246" i="12" s="1"/>
  <c r="S221" i="12"/>
  <c r="AG34" i="21"/>
  <c r="R34" i="12" s="1"/>
  <c r="AG18" i="21"/>
  <c r="R18" i="12" s="1"/>
  <c r="AG278" i="21"/>
  <c r="R278" i="12" s="1"/>
  <c r="AG358" i="21"/>
  <c r="AG382" i="21"/>
  <c r="R382" i="12" s="1"/>
  <c r="AG245" i="21"/>
  <c r="R245" i="12" s="1"/>
  <c r="AG270" i="21"/>
  <c r="R270" i="12" s="1"/>
  <c r="AG310" i="21"/>
  <c r="R310" i="12" s="1"/>
  <c r="AG374" i="21"/>
  <c r="R374" i="12" s="1"/>
  <c r="AG386" i="21"/>
  <c r="AG248" i="21"/>
  <c r="R248" i="12" s="1"/>
  <c r="AG264" i="21"/>
  <c r="R264" i="12" s="1"/>
  <c r="AG272" i="21"/>
  <c r="R272" i="12" s="1"/>
  <c r="AG280" i="21"/>
  <c r="R280" i="12" s="1"/>
  <c r="S292" i="12"/>
  <c r="AG300" i="21"/>
  <c r="R300" i="12" s="1"/>
  <c r="AG304" i="21"/>
  <c r="R304" i="12" s="1"/>
  <c r="AG312" i="21"/>
  <c r="R312" i="12" s="1"/>
  <c r="AG320" i="21"/>
  <c r="R320" i="12" s="1"/>
  <c r="AG324" i="21"/>
  <c r="R324" i="12" s="1"/>
  <c r="AG328" i="21"/>
  <c r="R328" i="12" s="1"/>
  <c r="AG332" i="21"/>
  <c r="R332" i="12" s="1"/>
  <c r="AG336" i="21"/>
  <c r="R336" i="12" s="1"/>
  <c r="AG344" i="21"/>
  <c r="R344" i="12" s="1"/>
  <c r="AG352" i="21"/>
  <c r="R352" i="12" s="1"/>
  <c r="AG356" i="21"/>
  <c r="R356" i="12" s="1"/>
  <c r="AG360" i="21"/>
  <c r="R360" i="12" s="1"/>
  <c r="AG364" i="21"/>
  <c r="AG368" i="21"/>
  <c r="R368" i="12" s="1"/>
  <c r="S372" i="12"/>
  <c r="AG376" i="21"/>
  <c r="R376" i="12" s="1"/>
  <c r="AG384" i="21"/>
  <c r="R384" i="12" s="1"/>
  <c r="AG388" i="21"/>
  <c r="AG392" i="21"/>
  <c r="AG396" i="21"/>
  <c r="S303" i="12"/>
  <c r="S307" i="12"/>
  <c r="S309" i="12"/>
  <c r="S319" i="12"/>
  <c r="S325" i="12"/>
  <c r="S341" i="12"/>
  <c r="S343" i="12"/>
  <c r="S355" i="12"/>
  <c r="S357" i="12"/>
  <c r="S359" i="12"/>
  <c r="S361" i="12"/>
  <c r="S367" i="12"/>
  <c r="S371" i="12"/>
  <c r="S373" i="12"/>
  <c r="S375" i="12"/>
  <c r="S377" i="12"/>
  <c r="S379" i="12"/>
  <c r="S383" i="12"/>
  <c r="AG288" i="21"/>
  <c r="AG43" i="21"/>
  <c r="R43" i="12" s="1"/>
  <c r="AG39" i="21"/>
  <c r="R39" i="12" s="1"/>
  <c r="AG35" i="21"/>
  <c r="R35" i="12" s="1"/>
  <c r="AG31" i="21"/>
  <c r="R31" i="12" s="1"/>
  <c r="AG27" i="21"/>
  <c r="R27" i="12" s="1"/>
  <c r="AG23" i="21"/>
  <c r="R23" i="12" s="1"/>
  <c r="AG19" i="21"/>
  <c r="R19" i="12" s="1"/>
  <c r="AG15" i="21"/>
  <c r="R15" i="12" s="1"/>
  <c r="AG256" i="21"/>
  <c r="R256" i="12" s="1"/>
  <c r="AG292" i="21"/>
  <c r="J292" i="12" s="1"/>
  <c r="S368" i="12"/>
  <c r="S384" i="12"/>
  <c r="S255" i="12"/>
  <c r="S271" i="12"/>
  <c r="S283" i="12"/>
  <c r="AG299" i="21"/>
  <c r="R299" i="12" s="1"/>
  <c r="AG303" i="21"/>
  <c r="AG307" i="21"/>
  <c r="R307" i="12" s="1"/>
  <c r="AG311" i="21"/>
  <c r="AG315" i="21"/>
  <c r="R315" i="12" s="1"/>
  <c r="AG319" i="21"/>
  <c r="R319" i="12" s="1"/>
  <c r="AG323" i="21"/>
  <c r="AG327" i="21"/>
  <c r="R327" i="12" s="1"/>
  <c r="AG331" i="21"/>
  <c r="R331" i="12" s="1"/>
  <c r="AG335" i="21"/>
  <c r="R335" i="12" s="1"/>
  <c r="AG339" i="21"/>
  <c r="AG343" i="21"/>
  <c r="R343" i="12" s="1"/>
  <c r="AG347" i="21"/>
  <c r="R347" i="12" s="1"/>
  <c r="AG351" i="21"/>
  <c r="AG355" i="21"/>
  <c r="AG359" i="21"/>
  <c r="R359" i="12" s="1"/>
  <c r="AG363" i="21"/>
  <c r="R363" i="12" s="1"/>
  <c r="AG367" i="21"/>
  <c r="AG371" i="21"/>
  <c r="R371" i="12" s="1"/>
  <c r="AG8" i="21"/>
  <c r="J8" i="12" s="1"/>
  <c r="AG375" i="21"/>
  <c r="R375" i="12" s="1"/>
  <c r="AG379" i="21"/>
  <c r="AG383" i="21"/>
  <c r="R383" i="12" s="1"/>
  <c r="AG387" i="21"/>
  <c r="AG391" i="21"/>
  <c r="AG395" i="21"/>
  <c r="AG399" i="21"/>
  <c r="S253" i="12"/>
  <c r="S257" i="12"/>
  <c r="S261" i="12"/>
  <c r="S269" i="12"/>
  <c r="S273" i="12"/>
  <c r="S277" i="12"/>
  <c r="S285" i="12"/>
  <c r="S289" i="12"/>
  <c r="S293" i="12"/>
  <c r="AG297" i="21"/>
  <c r="R297" i="12" s="1"/>
  <c r="AG301" i="21"/>
  <c r="R301" i="12" s="1"/>
  <c r="AG305" i="21"/>
  <c r="R305" i="12" s="1"/>
  <c r="AG309" i="21"/>
  <c r="J309" i="12" s="1"/>
  <c r="AG313" i="21"/>
  <c r="R313" i="12" s="1"/>
  <c r="AG317" i="21"/>
  <c r="R317" i="12" s="1"/>
  <c r="AG321" i="21"/>
  <c r="R321" i="12" s="1"/>
  <c r="AG325" i="21"/>
  <c r="AG329" i="21"/>
  <c r="R329" i="12" s="1"/>
  <c r="AG333" i="21"/>
  <c r="R333" i="12" s="1"/>
  <c r="AG337" i="21"/>
  <c r="J337" i="12" s="1"/>
  <c r="AG341" i="21"/>
  <c r="J341" i="12" s="1"/>
  <c r="AG345" i="21"/>
  <c r="R345" i="12" s="1"/>
  <c r="AG349" i="21"/>
  <c r="R349" i="12" s="1"/>
  <c r="AG353" i="21"/>
  <c r="R353" i="12" s="1"/>
  <c r="AG357" i="21"/>
  <c r="AG361" i="21"/>
  <c r="R361" i="12" s="1"/>
  <c r="AG365" i="21"/>
  <c r="R365" i="12" s="1"/>
  <c r="AG369" i="21"/>
  <c r="R369" i="12" s="1"/>
  <c r="AG373" i="21"/>
  <c r="AG377" i="21"/>
  <c r="R377" i="12" s="1"/>
  <c r="AG381" i="21"/>
  <c r="R381" i="12" s="1"/>
  <c r="AG385" i="21"/>
  <c r="R385" i="12" s="1"/>
  <c r="AG389" i="21"/>
  <c r="AG393" i="21"/>
  <c r="AG397" i="21"/>
  <c r="AG6" i="21"/>
  <c r="R6" i="12" s="1"/>
  <c r="AG249" i="21"/>
  <c r="AG251" i="21"/>
  <c r="R251" i="12" s="1"/>
  <c r="AG253" i="21"/>
  <c r="R253" i="12" s="1"/>
  <c r="AG255" i="21"/>
  <c r="R255" i="12" s="1"/>
  <c r="AG257" i="21"/>
  <c r="AG259" i="21"/>
  <c r="R259" i="12" s="1"/>
  <c r="AG261" i="21"/>
  <c r="R261" i="12" s="1"/>
  <c r="AG263" i="21"/>
  <c r="R263" i="12" s="1"/>
  <c r="AG265" i="21"/>
  <c r="AG267" i="21"/>
  <c r="R267" i="12" s="1"/>
  <c r="AG269" i="21"/>
  <c r="R269" i="12" s="1"/>
  <c r="AG271" i="21"/>
  <c r="R271" i="12" s="1"/>
  <c r="AG273" i="21"/>
  <c r="AG275" i="21"/>
  <c r="AG277" i="21"/>
  <c r="R277" i="12" s="1"/>
  <c r="AG279" i="21"/>
  <c r="R279" i="12" s="1"/>
  <c r="AG281" i="21"/>
  <c r="AG283" i="21"/>
  <c r="R283" i="12" s="1"/>
  <c r="AG285" i="21"/>
  <c r="J285" i="12" s="1"/>
  <c r="AG287" i="21"/>
  <c r="R287" i="12" s="1"/>
  <c r="AG289" i="21"/>
  <c r="AG291" i="21"/>
  <c r="R291" i="12" s="1"/>
  <c r="AG293" i="21"/>
  <c r="R293" i="12" s="1"/>
  <c r="AG295" i="21"/>
  <c r="R295" i="12" s="1"/>
  <c r="R244" i="12"/>
  <c r="R240" i="12"/>
  <c r="R238" i="12"/>
  <c r="R236" i="12"/>
  <c r="R234" i="12"/>
  <c r="R232" i="12"/>
  <c r="R230" i="12"/>
  <c r="R228" i="12"/>
  <c r="R224" i="12"/>
  <c r="R222" i="12"/>
  <c r="R220" i="12"/>
  <c r="R214" i="12"/>
  <c r="R212" i="12"/>
  <c r="R208" i="12"/>
  <c r="R204" i="12"/>
  <c r="R202" i="12"/>
  <c r="J202" i="12"/>
  <c r="R200" i="12"/>
  <c r="R196" i="12"/>
  <c r="R194" i="12"/>
  <c r="R192" i="12"/>
  <c r="R188" i="12"/>
  <c r="R186" i="12"/>
  <c r="R184" i="12"/>
  <c r="R180" i="12"/>
  <c r="R178" i="12"/>
  <c r="J178" i="12"/>
  <c r="R176" i="12"/>
  <c r="R172" i="12"/>
  <c r="R170" i="12"/>
  <c r="R168" i="12"/>
  <c r="R164" i="12"/>
  <c r="R156" i="12"/>
  <c r="R150" i="12"/>
  <c r="J150" i="12"/>
  <c r="R148" i="12"/>
  <c r="J148" i="12"/>
  <c r="R144" i="12"/>
  <c r="R142" i="12"/>
  <c r="R140" i="12"/>
  <c r="R132" i="12"/>
  <c r="R130" i="12"/>
  <c r="R128" i="12"/>
  <c r="R124" i="12"/>
  <c r="R122" i="12"/>
  <c r="J122" i="12"/>
  <c r="R120" i="12"/>
  <c r="R116" i="12"/>
  <c r="R112" i="12"/>
  <c r="R110" i="12"/>
  <c r="R106" i="12"/>
  <c r="R104" i="12"/>
  <c r="J104" i="12"/>
  <c r="R100" i="12"/>
  <c r="R98" i="12"/>
  <c r="R96" i="12"/>
  <c r="J96" i="12"/>
  <c r="R94" i="12"/>
  <c r="R92" i="12"/>
  <c r="R90" i="12"/>
  <c r="J90" i="12"/>
  <c r="R88" i="12"/>
  <c r="R86" i="12"/>
  <c r="J86" i="12"/>
  <c r="R84" i="12"/>
  <c r="J84" i="12"/>
  <c r="R82" i="12"/>
  <c r="R80" i="12"/>
  <c r="R78" i="12"/>
  <c r="R76" i="12"/>
  <c r="R72" i="12"/>
  <c r="R68" i="12"/>
  <c r="R66" i="12"/>
  <c r="J66" i="12"/>
  <c r="R64" i="12"/>
  <c r="R60" i="12"/>
  <c r="R58" i="12"/>
  <c r="J58" i="12"/>
  <c r="R56" i="12"/>
  <c r="R54" i="12"/>
  <c r="J54" i="12"/>
  <c r="R52" i="12"/>
  <c r="R50" i="12"/>
  <c r="R48" i="12"/>
  <c r="R46" i="12"/>
  <c r="J46" i="12"/>
  <c r="R16" i="12"/>
  <c r="J175" i="12"/>
  <c r="J107" i="12"/>
  <c r="J63" i="12"/>
  <c r="AG294" i="21"/>
  <c r="AG296" i="21"/>
  <c r="AG7" i="21"/>
  <c r="R241" i="12"/>
  <c r="R239" i="12"/>
  <c r="R237" i="12"/>
  <c r="R235" i="12"/>
  <c r="R233" i="12"/>
  <c r="R231" i="12"/>
  <c r="R227" i="12"/>
  <c r="R225" i="12"/>
  <c r="R221" i="12"/>
  <c r="R219" i="12"/>
  <c r="R217" i="12"/>
  <c r="R215" i="12"/>
  <c r="R211" i="12"/>
  <c r="R209" i="12"/>
  <c r="R207" i="12"/>
  <c r="R205" i="12"/>
  <c r="R201" i="12"/>
  <c r="R195" i="12"/>
  <c r="R193" i="12"/>
  <c r="R189" i="12"/>
  <c r="R185" i="12"/>
  <c r="R181" i="12"/>
  <c r="R179" i="12"/>
  <c r="R175" i="12"/>
  <c r="R173" i="12"/>
  <c r="R171" i="12"/>
  <c r="R165" i="12"/>
  <c r="R161" i="12"/>
  <c r="R159" i="12"/>
  <c r="R157" i="12"/>
  <c r="R155" i="12"/>
  <c r="R153" i="12"/>
  <c r="R145" i="12"/>
  <c r="R141" i="12"/>
  <c r="R139" i="12"/>
  <c r="R137" i="12"/>
  <c r="R131" i="12"/>
  <c r="R129" i="12"/>
  <c r="R125" i="12"/>
  <c r="R123" i="12"/>
  <c r="R119" i="12"/>
  <c r="R117" i="12"/>
  <c r="R113" i="12"/>
  <c r="R109" i="12"/>
  <c r="R107" i="12"/>
  <c r="R103" i="12"/>
  <c r="R101" i="12"/>
  <c r="R95" i="12"/>
  <c r="R93" i="12"/>
  <c r="R91" i="12"/>
  <c r="R89" i="12"/>
  <c r="R87" i="12"/>
  <c r="R85" i="12"/>
  <c r="R83" i="12"/>
  <c r="R81" i="12"/>
  <c r="R79" i="12"/>
  <c r="R75" i="12"/>
  <c r="R73" i="12"/>
  <c r="R69" i="12"/>
  <c r="R65" i="12"/>
  <c r="R63" i="12"/>
  <c r="R59" i="12"/>
  <c r="R57" i="12"/>
  <c r="R53" i="12"/>
  <c r="R51" i="12"/>
  <c r="R49" i="12"/>
  <c r="R47" i="12"/>
  <c r="S247" i="12"/>
  <c r="J167" i="12" l="1"/>
  <c r="J169" i="12"/>
  <c r="J147" i="12"/>
  <c r="J311" i="12"/>
  <c r="J191" i="12"/>
  <c r="J136" i="12"/>
  <c r="J210" i="12"/>
  <c r="J223" i="12"/>
  <c r="J121" i="12"/>
  <c r="J241" i="12"/>
  <c r="J124" i="12"/>
  <c r="J206" i="12"/>
  <c r="J244" i="12"/>
  <c r="J74" i="12"/>
  <c r="J105" i="12"/>
  <c r="J138" i="12"/>
  <c r="J242" i="12"/>
  <c r="J127" i="12"/>
  <c r="J234" i="12"/>
  <c r="J275" i="12"/>
  <c r="R71" i="12"/>
  <c r="J99" i="12"/>
  <c r="S200" i="12"/>
  <c r="S49" i="12"/>
  <c r="J97" i="12"/>
  <c r="J226" i="12"/>
  <c r="J111" i="12"/>
  <c r="J190" i="12"/>
  <c r="J179" i="12"/>
  <c r="J212" i="12"/>
  <c r="J286" i="12"/>
  <c r="J67" i="12"/>
  <c r="J183" i="12"/>
  <c r="J130" i="12"/>
  <c r="R166" i="12"/>
  <c r="R275" i="12"/>
  <c r="J101" i="12"/>
  <c r="R147" i="12"/>
  <c r="J143" i="12"/>
  <c r="J172" i="12"/>
  <c r="R229" i="12"/>
  <c r="J87" i="12"/>
  <c r="J151" i="12"/>
  <c r="R218" i="12"/>
  <c r="R127" i="12"/>
  <c r="J108" i="12"/>
  <c r="J290" i="12"/>
  <c r="J193" i="12"/>
  <c r="J128" i="12"/>
  <c r="R190" i="12"/>
  <c r="J198" i="12"/>
  <c r="R8" i="12"/>
  <c r="R167" i="12"/>
  <c r="J115" i="12"/>
  <c r="J233" i="12"/>
  <c r="R136" i="12"/>
  <c r="J152" i="12"/>
  <c r="J291" i="12"/>
  <c r="R311" i="12"/>
  <c r="J270" i="12"/>
  <c r="R187" i="12"/>
  <c r="J93" i="12"/>
  <c r="R74" i="12"/>
  <c r="J92" i="12"/>
  <c r="J264" i="12"/>
  <c r="R111" i="12"/>
  <c r="J217" i="12"/>
  <c r="J338" i="12"/>
  <c r="J259" i="12"/>
  <c r="R62" i="12"/>
  <c r="J94" i="12"/>
  <c r="R206" i="12"/>
  <c r="J343" i="12"/>
  <c r="R121" i="12"/>
  <c r="J258" i="12"/>
  <c r="J70" i="12"/>
  <c r="J112" i="12"/>
  <c r="J126" i="12"/>
  <c r="J154" i="12"/>
  <c r="R163" i="12"/>
  <c r="R226" i="12"/>
  <c r="J75" i="12"/>
  <c r="J135" i="12"/>
  <c r="J219" i="12"/>
  <c r="J68" i="12"/>
  <c r="J158" i="12"/>
  <c r="J302" i="12"/>
  <c r="J192" i="12"/>
  <c r="J59" i="12"/>
  <c r="J103" i="12"/>
  <c r="J350" i="12"/>
  <c r="J106" i="12"/>
  <c r="J41" i="12"/>
  <c r="J33" i="12"/>
  <c r="J131" i="12"/>
  <c r="J197" i="12"/>
  <c r="J88" i="12"/>
  <c r="J156" i="12"/>
  <c r="J232" i="12"/>
  <c r="J274" i="12"/>
  <c r="J25" i="12"/>
  <c r="J188" i="12"/>
  <c r="J119" i="12"/>
  <c r="J199" i="12"/>
  <c r="J22" i="12"/>
  <c r="J204" i="12"/>
  <c r="R210" i="12"/>
  <c r="J100" i="12"/>
  <c r="J248" i="12"/>
  <c r="J44" i="12"/>
  <c r="J247" i="12"/>
  <c r="J155" i="12"/>
  <c r="J227" i="12"/>
  <c r="R32" i="12"/>
  <c r="J174" i="12"/>
  <c r="J139" i="12"/>
  <c r="J225" i="12"/>
  <c r="R370" i="12"/>
  <c r="R97" i="12"/>
  <c r="R203" i="12"/>
  <c r="J29" i="12"/>
  <c r="J91" i="12"/>
  <c r="J145" i="12"/>
  <c r="J157" i="12"/>
  <c r="J173" i="12"/>
  <c r="J211" i="12"/>
  <c r="J60" i="12"/>
  <c r="J140" i="12"/>
  <c r="J228" i="12"/>
  <c r="J281" i="12"/>
  <c r="J265" i="12"/>
  <c r="J249" i="12"/>
  <c r="J355" i="12"/>
  <c r="J323" i="12"/>
  <c r="J330" i="12"/>
  <c r="J37" i="12"/>
  <c r="J65" i="12"/>
  <c r="J83" i="12"/>
  <c r="J125" i="12"/>
  <c r="J235" i="12"/>
  <c r="R330" i="12"/>
  <c r="J36" i="12"/>
  <c r="J76" i="12"/>
  <c r="J168" i="12"/>
  <c r="J196" i="12"/>
  <c r="J214" i="12"/>
  <c r="J220" i="12"/>
  <c r="J52" i="12"/>
  <c r="J222" i="12"/>
  <c r="J236" i="12"/>
  <c r="J177" i="12"/>
  <c r="J118" i="12"/>
  <c r="J262" i="12"/>
  <c r="J56" i="12"/>
  <c r="J78" i="12"/>
  <c r="J345" i="12"/>
  <c r="J333" i="12"/>
  <c r="R285" i="12"/>
  <c r="R191" i="12"/>
  <c r="J342" i="12"/>
  <c r="J310" i="12"/>
  <c r="R114" i="12"/>
  <c r="R25" i="12"/>
  <c r="J55" i="12"/>
  <c r="J116" i="12"/>
  <c r="J160" i="12"/>
  <c r="J182" i="12"/>
  <c r="J117" i="12"/>
  <c r="J213" i="12"/>
  <c r="J216" i="12"/>
  <c r="J230" i="12"/>
  <c r="J10" i="12"/>
  <c r="J82" i="12"/>
  <c r="J334" i="12"/>
  <c r="J318" i="12"/>
  <c r="J42" i="12"/>
  <c r="J132" i="12"/>
  <c r="J351" i="12"/>
  <c r="J79" i="12"/>
  <c r="J89" i="12"/>
  <c r="J215" i="12"/>
  <c r="J354" i="12"/>
  <c r="J322" i="12"/>
  <c r="R10" i="12"/>
  <c r="J20" i="12"/>
  <c r="J26" i="12"/>
  <c r="R138" i="12"/>
  <c r="J144" i="12"/>
  <c r="J186" i="12"/>
  <c r="J194" i="12"/>
  <c r="R242" i="12"/>
  <c r="R262" i="12"/>
  <c r="J317" i="12"/>
  <c r="J306" i="12"/>
  <c r="J133" i="12"/>
  <c r="J254" i="12"/>
  <c r="R149" i="12"/>
  <c r="R243" i="12"/>
  <c r="J81" i="12"/>
  <c r="J159" i="12"/>
  <c r="J195" i="12"/>
  <c r="J207" i="12"/>
  <c r="R364" i="12"/>
  <c r="J314" i="12"/>
  <c r="J38" i="12"/>
  <c r="J80" i="12"/>
  <c r="R351" i="12"/>
  <c r="J51" i="12"/>
  <c r="J95" i="12"/>
  <c r="R358" i="12"/>
  <c r="J304" i="12"/>
  <c r="J162" i="12"/>
  <c r="J238" i="12"/>
  <c r="J284" i="12"/>
  <c r="J11" i="12"/>
  <c r="J53" i="12"/>
  <c r="J320" i="12"/>
  <c r="J18" i="12"/>
  <c r="J110" i="12"/>
  <c r="J301" i="12"/>
  <c r="J252" i="12"/>
  <c r="J27" i="12"/>
  <c r="J43" i="12"/>
  <c r="J123" i="12"/>
  <c r="J165" i="12"/>
  <c r="R372" i="12"/>
  <c r="J324" i="12"/>
  <c r="J253" i="12"/>
  <c r="J72" i="12"/>
  <c r="J120" i="12"/>
  <c r="J142" i="12"/>
  <c r="J240" i="12"/>
  <c r="J349" i="12"/>
  <c r="J268" i="12"/>
  <c r="R246" i="12"/>
  <c r="J303" i="12"/>
  <c r="R105" i="12"/>
  <c r="J61" i="12"/>
  <c r="J283" i="12"/>
  <c r="J146" i="12"/>
  <c r="R367" i="12"/>
  <c r="R99" i="12"/>
  <c r="J21" i="12"/>
  <c r="J45" i="12"/>
  <c r="J189" i="12"/>
  <c r="J209" i="12"/>
  <c r="J237" i="12"/>
  <c r="J348" i="12"/>
  <c r="J340" i="12"/>
  <c r="J298" i="12"/>
  <c r="J269" i="12"/>
  <c r="J16" i="12"/>
  <c r="J24" i="12"/>
  <c r="J28" i="12"/>
  <c r="J40" i="12"/>
  <c r="J48" i="12"/>
  <c r="J176" i="12"/>
  <c r="J180" i="12"/>
  <c r="J184" i="12"/>
  <c r="J208" i="12"/>
  <c r="J224" i="12"/>
  <c r="J331" i="12"/>
  <c r="J313" i="12"/>
  <c r="J299" i="12"/>
  <c r="J250" i="12"/>
  <c r="J7" i="12"/>
  <c r="J13" i="12"/>
  <c r="J263" i="12"/>
  <c r="J64" i="12"/>
  <c r="J327" i="12"/>
  <c r="R77" i="12"/>
  <c r="J35" i="12"/>
  <c r="J57" i="12"/>
  <c r="J85" i="12"/>
  <c r="J141" i="12"/>
  <c r="J231" i="12"/>
  <c r="J239" i="12"/>
  <c r="J326" i="12"/>
  <c r="J251" i="12"/>
  <c r="J12" i="12"/>
  <c r="J164" i="12"/>
  <c r="J305" i="12"/>
  <c r="J282" i="12"/>
  <c r="J357" i="12"/>
  <c r="J325" i="12"/>
  <c r="J278" i="12"/>
  <c r="R41" i="12"/>
  <c r="R169" i="12"/>
  <c r="J19" i="12"/>
  <c r="R362" i="12"/>
  <c r="J346" i="12"/>
  <c r="J300" i="12"/>
  <c r="J14" i="12"/>
  <c r="J30" i="12"/>
  <c r="J170" i="12"/>
  <c r="J335" i="12"/>
  <c r="J321" i="12"/>
  <c r="J266" i="12"/>
  <c r="J347" i="12"/>
  <c r="J280" i="12"/>
  <c r="J256" i="12"/>
  <c r="J289" i="12"/>
  <c r="J273" i="12"/>
  <c r="J257" i="12"/>
  <c r="J339" i="12"/>
  <c r="J307" i="12"/>
  <c r="J288" i="12"/>
  <c r="R223" i="12"/>
  <c r="J17" i="12"/>
  <c r="J47" i="12"/>
  <c r="J205" i="12"/>
  <c r="J316" i="12"/>
  <c r="R337" i="12"/>
  <c r="R303" i="12"/>
  <c r="J272" i="12"/>
  <c r="J109" i="12"/>
  <c r="J181" i="12"/>
  <c r="J221" i="12"/>
  <c r="R355" i="12"/>
  <c r="J297" i="12"/>
  <c r="J6" i="12"/>
  <c r="J15" i="12"/>
  <c r="J23" i="12"/>
  <c r="J31" i="12"/>
  <c r="J39" i="12"/>
  <c r="J344" i="12"/>
  <c r="J336" i="12"/>
  <c r="J332" i="12"/>
  <c r="J328" i="12"/>
  <c r="J312" i="12"/>
  <c r="J308" i="12"/>
  <c r="J279" i="12"/>
  <c r="J267" i="12"/>
  <c r="J34" i="12"/>
  <c r="J50" i="12"/>
  <c r="J98" i="12"/>
  <c r="J102" i="12"/>
  <c r="J134" i="12"/>
  <c r="J245" i="12"/>
  <c r="J353" i="12"/>
  <c r="R339" i="12"/>
  <c r="J319" i="12"/>
  <c r="J315" i="12"/>
  <c r="R288" i="12"/>
  <c r="R379" i="12"/>
  <c r="J69" i="12"/>
  <c r="J276" i="12"/>
  <c r="J260" i="12"/>
  <c r="J73" i="12"/>
  <c r="J113" i="12"/>
  <c r="J129" i="12"/>
  <c r="J137" i="12"/>
  <c r="J153" i="12"/>
  <c r="J161" i="12"/>
  <c r="J185" i="12"/>
  <c r="J201" i="12"/>
  <c r="J356" i="12"/>
  <c r="J329" i="12"/>
  <c r="R323" i="12"/>
  <c r="R292" i="12"/>
  <c r="R289" i="12"/>
  <c r="R281" i="12"/>
  <c r="R273" i="12"/>
  <c r="R265" i="12"/>
  <c r="R257" i="12"/>
  <c r="R249" i="12"/>
  <c r="R373" i="12"/>
  <c r="R357" i="12"/>
  <c r="R341" i="12"/>
  <c r="R325" i="12"/>
  <c r="R309" i="12"/>
  <c r="J287" i="12"/>
  <c r="J271" i="12"/>
  <c r="J255" i="12"/>
  <c r="J352" i="12"/>
  <c r="J293" i="12"/>
  <c r="J277" i="12"/>
  <c r="J261" i="12"/>
  <c r="J9" i="12"/>
  <c r="R296" i="12"/>
  <c r="J296" i="12"/>
  <c r="R294" i="12"/>
  <c r="J294" i="12"/>
  <c r="J295" i="12"/>
  <c r="R7" i="12"/>
</calcChain>
</file>

<file path=xl/comments1.xml><?xml version="1.0" encoding="utf-8"?>
<comments xmlns="http://schemas.openxmlformats.org/spreadsheetml/2006/main">
  <authors>
    <author>Martin Lindblom</author>
  </authors>
  <commentList>
    <comment ref="K2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Tidigare värde = det som i landstingsdiagrammen visas som skuggad stapel, för mätperioder se huvudrapporten. </t>
        </r>
      </text>
    </comment>
    <comment ref="E3" authorId="0">
      <text>
        <r>
          <rPr>
            <sz val="8"/>
            <color indexed="81"/>
            <rFont val="Tahoma"/>
            <family val="2"/>
          </rPr>
          <t>Alla avvikelser i önskvärd riktning redovisas som positiva (+) värden och avvikelser i oönskad riktning som negativa (-) värden. Exempelvis redovisas en avvikelse med högre dödlighet än riket som -X,X.</t>
        </r>
      </text>
    </comment>
    <comment ref="K3" authorId="0">
      <text>
        <r>
          <rPr>
            <sz val="8"/>
            <color indexed="81"/>
            <rFont val="Tahoma"/>
            <family val="2"/>
          </rPr>
          <t>Observera att innehållet i denna kolumn redovisas alla avvikelser i önskvärd riktning som positiva (+) värden och avvikelser i oönskad riktning som negativa (-) värden. Exempelvis redovisas en avvikelse med högre dödlighet än riket som -X,X.</t>
        </r>
      </text>
    </comment>
    <comment ref="D5" authorId="0">
      <text>
        <r>
          <rPr>
            <sz val="8"/>
            <color indexed="81"/>
            <rFont val="Tahoma"/>
            <family val="2"/>
          </rPr>
          <t xml:space="preserve">För exakt benämning, uppgift om mätperioder, definitioner med mera se huvudrapportens diagram och Bilaga 1. </t>
        </r>
      </text>
    </comment>
  </commentList>
</comments>
</file>

<file path=xl/comments2.xml><?xml version="1.0" encoding="utf-8"?>
<comments xmlns="http://schemas.openxmlformats.org/spreadsheetml/2006/main">
  <authors>
    <author>Martin Lindblom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För komplett namn se rapportens diagram.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T ex Patienter, operationer, besvarade enkäter. När indikatorn är en andel är detta nämnaren (bortsett från eventuell standardisering). Se indikatorbeskrivningar för respektive indiktor.</t>
        </r>
      </text>
    </comment>
  </commentList>
</comments>
</file>

<file path=xl/comments3.xml><?xml version="1.0" encoding="utf-8"?>
<comments xmlns="http://schemas.openxmlformats.org/spreadsheetml/2006/main">
  <authors>
    <author>Martin Lindblom</author>
  </authors>
  <commentList>
    <comment ref="E1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För komplett namn se rapportens diagram.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Martin Lindblom:</t>
        </r>
        <r>
          <rPr>
            <sz val="8"/>
            <color indexed="81"/>
            <rFont val="Tahoma"/>
            <family val="2"/>
          </rPr>
          <t xml:space="preserve">
T ex Patienter, operationer, besvarade enkäter. När indikatorn är en andel är detta nämnaren (bortsett från eventuell standardisering). Se indikatorbeskrivningar för respektive indiktor.</t>
        </r>
      </text>
    </comment>
  </commentList>
</comments>
</file>

<file path=xl/sharedStrings.xml><?xml version="1.0" encoding="utf-8"?>
<sst xmlns="http://schemas.openxmlformats.org/spreadsheetml/2006/main" count="3562" uniqueCount="488">
  <si>
    <t xml:space="preserve">"Profildiagram". Skriv sedan ut. Då erhålls </t>
  </si>
  <si>
    <t>flikarna "Inledning", "Profiltabell" och</t>
  </si>
  <si>
    <t>så stor (avvikelser större eller mindre än +/- 75) att hela variationsvidden och enstaka värden inte ryms</t>
  </si>
  <si>
    <t>i diagrammets skala. Läsaren är då hänvisad till översiktstabellen.</t>
  </si>
  <si>
    <t>Indikatornummer</t>
  </si>
  <si>
    <t>Landstingskod</t>
  </si>
  <si>
    <t>Indikator_kortnamn</t>
  </si>
  <si>
    <t>Värde</t>
  </si>
  <si>
    <t>Mätperiod</t>
  </si>
  <si>
    <t>Sort</t>
  </si>
  <si>
    <t>Källa</t>
  </si>
  <si>
    <t>Konfidensintervall_låg</t>
  </si>
  <si>
    <t>Konfidensintervall_hög</t>
  </si>
  <si>
    <t>Enhetsnamn_ÖJ</t>
  </si>
  <si>
    <t>Enhetsnamn_rapporterat</t>
  </si>
  <si>
    <t>Totalt</t>
  </si>
  <si>
    <t>I stapeldiagrammen redovisas för varje indikator landstingets procentuella avvikelse från riket.</t>
  </si>
  <si>
    <t>A001900</t>
  </si>
  <si>
    <t>Ny/ändrad_09</t>
  </si>
  <si>
    <t>(tom)</t>
  </si>
  <si>
    <t>Ettikett</t>
  </si>
  <si>
    <t>försämring</t>
  </si>
  <si>
    <t>Procent</t>
  </si>
  <si>
    <t>Förbättring/</t>
  </si>
  <si>
    <t xml:space="preserve"> än rikssnittet</t>
  </si>
  <si>
    <t>bättre/sämre</t>
  </si>
  <si>
    <r>
      <t xml:space="preserve">     Procent bättre/sämre än rikssnitt</t>
    </r>
    <r>
      <rPr>
        <sz val="11"/>
        <rFont val="Times New Roman"/>
        <family val="1"/>
      </rPr>
      <t>: Anger graden av avvikelse i procent för</t>
    </r>
  </si>
  <si>
    <r>
      <t xml:space="preserve">     Faktiskt värde</t>
    </r>
    <r>
      <rPr>
        <sz val="11"/>
        <rFont val="Times New Roman"/>
        <family val="1"/>
      </rPr>
      <t>: Resultat för respektive landsting och rikssnitt.</t>
    </r>
  </si>
  <si>
    <r>
      <t xml:space="preserve">     Högst och lägst värde</t>
    </r>
    <r>
      <rPr>
        <sz val="11"/>
        <rFont val="Times New Roman"/>
        <family val="1"/>
      </rPr>
      <t>: Anger högsta respektive lägsta faktiskt värde inom indikatorn.</t>
    </r>
  </si>
  <si>
    <r>
      <t xml:space="preserve">     </t>
    </r>
    <r>
      <rPr>
        <b/>
        <sz val="11"/>
        <rFont val="Times New Roman"/>
        <family val="1"/>
      </rPr>
      <t xml:space="preserve">Tidigare värde: </t>
    </r>
    <r>
      <rPr>
        <sz val="11"/>
        <rFont val="Times New Roman"/>
        <family val="1"/>
      </rPr>
      <t>Procentuell avvikelse från rikssnitt och faktiskt värde visas även för tidigare period</t>
    </r>
  </si>
  <si>
    <t>Nr_09+kön</t>
  </si>
  <si>
    <t>max</t>
  </si>
  <si>
    <t>min</t>
  </si>
  <si>
    <t>felstaplar+</t>
  </si>
  <si>
    <t>ENDAST FÖR ATT TA BORT #VÄRDEFEL (sätts=0 fär att kunna räkna ut min och max)</t>
  </si>
  <si>
    <t>Välj Landsting/region/landstingsfri kommun</t>
  </si>
  <si>
    <t>Indikator</t>
  </si>
  <si>
    <t>Högsta</t>
  </si>
  <si>
    <t>Lägsta</t>
  </si>
  <si>
    <t>Rikssnitt</t>
  </si>
  <si>
    <t xml:space="preserve"> värde</t>
  </si>
  <si>
    <t>värde</t>
  </si>
  <si>
    <t>vidd</t>
  </si>
  <si>
    <t>Faktiskt</t>
  </si>
  <si>
    <t>Variations-</t>
  </si>
  <si>
    <t>+</t>
  </si>
  <si>
    <t>-</t>
  </si>
  <si>
    <r>
      <t xml:space="preserve"> l          </t>
    </r>
    <r>
      <rPr>
        <sz val="4"/>
        <rFont val="Arial"/>
        <family val="2"/>
      </rPr>
      <t xml:space="preserve"> </t>
    </r>
    <r>
      <rPr>
        <sz val="8"/>
        <rFont val="Arial"/>
        <family val="2"/>
      </rPr>
      <t xml:space="preserve">    l</t>
    </r>
  </si>
  <si>
    <t>Variationsvidd</t>
  </si>
  <si>
    <t xml:space="preserve">Faktiskt </t>
  </si>
  <si>
    <t xml:space="preserve">Öppna Jämförelser </t>
  </si>
  <si>
    <r>
      <t>Landstingsprofiler</t>
    </r>
    <r>
      <rPr>
        <b/>
        <sz val="12"/>
        <color indexed="10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– resultat per landsting i alla jämförelser </t>
    </r>
  </si>
  <si>
    <t>I denna bilaga redovisar vi en sammanställning av resultatet i jämförelserna</t>
  </si>
  <si>
    <t xml:space="preserve">Landstingsprofil </t>
  </si>
  <si>
    <t>för varje landsting, en landstingsprofil. Profilen innehåller för varje landsting dels en</t>
  </si>
  <si>
    <t>störst negativ procentuell avvikelse från rikssnittet inom respektive indikator.</t>
  </si>
  <si>
    <r>
      <t>Tips!</t>
    </r>
    <r>
      <rPr>
        <sz val="14"/>
        <rFont val="Times New Roman"/>
        <family val="1"/>
      </rPr>
      <t xml:space="preserve"> </t>
    </r>
  </si>
  <si>
    <t>Nr_2009</t>
  </si>
  <si>
    <t>us</t>
  </si>
  <si>
    <t>1Kvinnor</t>
  </si>
  <si>
    <t>Ny indelning 2009</t>
  </si>
  <si>
    <t>Cancersjukvård</t>
  </si>
  <si>
    <t>Ny indelning kod</t>
  </si>
  <si>
    <t>L</t>
  </si>
  <si>
    <t>M</t>
  </si>
  <si>
    <t>IND_Bra</t>
  </si>
  <si>
    <t>År_pub</t>
  </si>
  <si>
    <t>Blekinge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</si>
  <si>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</si>
  <si>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</si>
  <si>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</si>
  <si>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</si>
  <si>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</si>
  <si>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</si>
  <si>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</si>
  <si>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</si>
  <si>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</si>
  <si>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RIKET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</si>
  <si>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</si>
  <si>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</si>
  <si>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</si>
  <si>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</si>
  <si>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</si>
  <si>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</si>
  <si>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</si>
  <si>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</si>
  <si>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</si>
  <si>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</si>
  <si>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</si>
  <si>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</si>
  <si>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</si>
  <si>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</si>
  <si>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</si>
  <si>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</si>
  <si>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</si>
  <si>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</si>
  <si>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</si>
  <si>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</si>
  <si>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</si>
  <si>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</si>
  <si>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</si>
  <si>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</si>
  <si>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</si>
  <si>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</si>
  <si>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</si>
  <si>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</si>
  <si>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</si>
  <si>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</si>
  <si>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</si>
  <si>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</si>
  <si>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46</t>
  </si>
  <si>
    <t>IND_ID</t>
  </si>
  <si>
    <t>Kvinnor</t>
  </si>
  <si>
    <t>Män</t>
  </si>
  <si>
    <t xml:space="preserve"> positivt numeriskt värde och vice versa. En högre dödlighet än riket visas till exempel som -X,X %.</t>
  </si>
  <si>
    <t xml:space="preserve"> respektive landsting i relation till rikssnittet. Avvikelser i önskad riktning ges genomgående ett</t>
  </si>
  <si>
    <t>Välj landsting eller motsvarande här:</t>
  </si>
  <si>
    <t>%-avvikelse från riket tidigare mätperiod</t>
  </si>
  <si>
    <t>Oönskad riktning</t>
  </si>
  <si>
    <t xml:space="preserve">  Önskad riktning</t>
  </si>
  <si>
    <t xml:space="preserve">Välj landsting i rutan nedan, markera </t>
  </si>
  <si>
    <t>Profildiagram</t>
  </si>
  <si>
    <t>Översiktstabell per landsting</t>
  </si>
  <si>
    <t>tid</t>
  </si>
  <si>
    <t>Indelning kod</t>
  </si>
  <si>
    <t>Indelning</t>
  </si>
  <si>
    <t>Kategori</t>
  </si>
  <si>
    <t>Enhetkod</t>
  </si>
  <si>
    <t>riket eller landsting</t>
  </si>
  <si>
    <t>LÄNKAT:</t>
  </si>
  <si>
    <t xml:space="preserve">Antal_fall </t>
  </si>
  <si>
    <t>Omoperation vid ändtarmscancer</t>
  </si>
  <si>
    <t>OBS FILTRERAT BORT NOLL I Nr_rapp_2011!!</t>
  </si>
  <si>
    <t>Enhet_Kortnamn</t>
  </si>
  <si>
    <t xml:space="preserve"> Välj landsting motsvarande här:</t>
  </si>
  <si>
    <t xml:space="preserve"> I de fall landstingsresultat inte finns i huvudrapporten för indikatorerna ingår de heller inte här.</t>
  </si>
  <si>
    <t>översiktstabell, dels diagram som redovisar landstingets resultat i förhållande till rikets genomsnitt.</t>
  </si>
  <si>
    <t xml:space="preserve">Negativt stapelvärde (vänster) anger att avvikelsen är ogynnsam, medan positivt värde (höger) anger att </t>
  </si>
  <si>
    <t>utskrift med vald landstingsprofil</t>
  </si>
  <si>
    <t>för</t>
  </si>
  <si>
    <t>avvikelsen</t>
  </si>
  <si>
    <r>
      <t xml:space="preserve">     Variationsvidd för avvikelsen: </t>
    </r>
    <r>
      <rPr>
        <sz val="11"/>
        <rFont val="Times New Roman"/>
        <family val="1"/>
      </rPr>
      <t>Anger skillnaden mellan landstingen med störst positiv respektive</t>
    </r>
  </si>
  <si>
    <t>Ny/ändrad 2012</t>
  </si>
  <si>
    <t>Summa av Värde</t>
  </si>
  <si>
    <t>den är gynnsam. Med en svart linje anges variationsvidden för varje  indikator. I vissa fall  är variationsvidden</t>
  </si>
  <si>
    <t>Bilaga 3</t>
  </si>
  <si>
    <t>i de fall sådana uppgifter finns tillgängliga. Tidigare värde är det näst senaste mätvärdet, alltså det som</t>
  </si>
  <si>
    <t>standardmässigt visas som grå staplar i huvudrapportens landstingsdiagram.</t>
  </si>
  <si>
    <t>2013</t>
  </si>
  <si>
    <t>A</t>
  </si>
  <si>
    <t>Dödlighet, undvikbar slutenvård med mera</t>
  </si>
  <si>
    <t>Återstående medellivslängd</t>
  </si>
  <si>
    <t>A000002</t>
  </si>
  <si>
    <t xml:space="preserve">Hälsopolitiskt åtgärdbar dödlighet </t>
  </si>
  <si>
    <t>A000010</t>
  </si>
  <si>
    <t>Sjukvårdsrelaterad åtgärdbar dödlighet</t>
  </si>
  <si>
    <t>A000050</t>
  </si>
  <si>
    <t>Åtgärdbar dödlighet i ischemisk hjärtsjukdom</t>
  </si>
  <si>
    <t>A000100</t>
  </si>
  <si>
    <t>Självmord i befolkningen</t>
  </si>
  <si>
    <t>A002930</t>
  </si>
  <si>
    <t>D</t>
  </si>
  <si>
    <t>Kostnader</t>
  </si>
  <si>
    <t>Kostnad per vårdkontakt i primärvård</t>
  </si>
  <si>
    <t>D000900</t>
  </si>
  <si>
    <t>F</t>
  </si>
  <si>
    <t>Graviditet, förlossning och nyföddhetsvård</t>
  </si>
  <si>
    <t xml:space="preserve">Tobaksvanor under graviditet </t>
  </si>
  <si>
    <t>E000010</t>
  </si>
  <si>
    <t>Dödfödda barn</t>
  </si>
  <si>
    <t>A002200</t>
  </si>
  <si>
    <t>Neonatal dödlighet</t>
  </si>
  <si>
    <t>A002300</t>
  </si>
  <si>
    <t>Låg Apgar-poäng hos nyfödda</t>
  </si>
  <si>
    <t>A002400</t>
  </si>
  <si>
    <t>Bristningar vid förlossning</t>
  </si>
  <si>
    <t>Ändrad</t>
  </si>
  <si>
    <t>A002500</t>
  </si>
  <si>
    <t>I</t>
  </si>
  <si>
    <t>Diabetesvård</t>
  </si>
  <si>
    <t>Måluppfyllelse för blodsockervärde vid diabetes - primärvård</t>
  </si>
  <si>
    <t>A020235</t>
  </si>
  <si>
    <t>Måluppfyllelse för blodsockervärde vid typ 1 diabetes</t>
  </si>
  <si>
    <t>A020240</t>
  </si>
  <si>
    <t>Måluppfyllelse för blodtryck vid diabetes - primärvård</t>
  </si>
  <si>
    <t>E000510</t>
  </si>
  <si>
    <t>Måluppfyllelse för blodtryck vid typ 1 diabetes</t>
  </si>
  <si>
    <t>A020245</t>
  </si>
  <si>
    <t>Måluppfyllelse för LDL-kolesterol - primärvård</t>
  </si>
  <si>
    <t>E000520</t>
  </si>
  <si>
    <t>Måluppfyllelse för blodsockervärde - barn</t>
  </si>
  <si>
    <t>A002820</t>
  </si>
  <si>
    <t>K</t>
  </si>
  <si>
    <t>Strokesjukvård</t>
  </si>
  <si>
    <t>Vård vid strokeenhet</t>
  </si>
  <si>
    <t>A003398</t>
  </si>
  <si>
    <t xml:space="preserve">Trombolysbehandling vid stroke </t>
  </si>
  <si>
    <t>A003910</t>
  </si>
  <si>
    <t>Test av sväljförmåga vid akut stroke</t>
  </si>
  <si>
    <t>A020295</t>
  </si>
  <si>
    <t>Funktionsförmåga efter stroke</t>
  </si>
  <si>
    <t>A003600</t>
  </si>
  <si>
    <t>Nöjdhet med sjukhusvård vid stroke</t>
  </si>
  <si>
    <t>B000898</t>
  </si>
  <si>
    <t>Tillgodosedda behov av rehabilitering efter stroke</t>
  </si>
  <si>
    <t>A020300</t>
  </si>
  <si>
    <t>Omoperation vid tjocktarmscancer</t>
  </si>
  <si>
    <t>A020320</t>
  </si>
  <si>
    <t>Dödlighet vid operation för tjocktarmscancer</t>
  </si>
  <si>
    <t>A020325</t>
  </si>
  <si>
    <t>Dödlighet vid operation för ändtarmscancer</t>
  </si>
  <si>
    <t>A020330</t>
  </si>
  <si>
    <t>O</t>
  </si>
  <si>
    <t>Kirurgisk behandling</t>
  </si>
  <si>
    <t>Uppföljning av patienter efter obesitaskirurgi</t>
  </si>
  <si>
    <t>A020395</t>
  </si>
  <si>
    <t>Minskning av övervikt efter obesitaskirurgi</t>
  </si>
  <si>
    <t>A020400</t>
  </si>
  <si>
    <t>P</t>
  </si>
  <si>
    <t>Intensivvård</t>
  </si>
  <si>
    <t>Utskrivning nattetid från IVA</t>
  </si>
  <si>
    <t>A001391</t>
  </si>
  <si>
    <t>Oplanerad återinskrivning till IVA</t>
  </si>
  <si>
    <t>A001386</t>
  </si>
  <si>
    <t>God viruskontroll vid HIV</t>
  </si>
  <si>
    <t>A009500</t>
  </si>
  <si>
    <t>Vårdrelaterade infektioner</t>
  </si>
  <si>
    <t>A000910</t>
  </si>
  <si>
    <t>Vårdrelaterade infektioner hos barn i neonatalvård</t>
  </si>
  <si>
    <t>A020170</t>
  </si>
  <si>
    <t>H</t>
  </si>
  <si>
    <t>Rörelseorganens sjukdomar</t>
  </si>
  <si>
    <t>Implantatöverlevnad vid total knäprotesoperation</t>
  </si>
  <si>
    <t>A008000</t>
  </si>
  <si>
    <t>Riskjusterad dödlighet efter vård på IVA</t>
  </si>
  <si>
    <t>A001380</t>
  </si>
  <si>
    <t xml:space="preserve">Biologiska läkemedel vid reumatoid artrit </t>
  </si>
  <si>
    <t>A001340</t>
  </si>
  <si>
    <t xml:space="preserve">Effekt vid behandlingsstart med  biologiskt läkemedel </t>
  </si>
  <si>
    <t>A020230</t>
  </si>
  <si>
    <t xml:space="preserve">Omoperation vid ljumskbråck </t>
  </si>
  <si>
    <t>A006100</t>
  </si>
  <si>
    <t>Undvikbar slutenvård</t>
  </si>
  <si>
    <t>A000490</t>
  </si>
  <si>
    <t xml:space="preserve">MPR - vaccination av barn </t>
  </si>
  <si>
    <t>A000700</t>
  </si>
  <si>
    <t>Deltagandefrekvens gynekologiskt cellprov</t>
  </si>
  <si>
    <t>NY</t>
  </si>
  <si>
    <t>F000004</t>
  </si>
  <si>
    <t>Läkemedelsbehandling</t>
  </si>
  <si>
    <t>Tio eller fler läkemedel bland äldre</t>
  </si>
  <si>
    <t>A001000</t>
  </si>
  <si>
    <t>Läkemedelsinteraktion bland äldre</t>
  </si>
  <si>
    <t>A001200</t>
  </si>
  <si>
    <t>Äldre med läkemedel som bör undvikas</t>
  </si>
  <si>
    <t>A020490</t>
  </si>
  <si>
    <t>Förekomst av antibiotikabehandling</t>
  </si>
  <si>
    <t>A001375</t>
  </si>
  <si>
    <t>Penicillin V vid behandling av barn med luftvägsantibiotika</t>
  </si>
  <si>
    <t>A001320</t>
  </si>
  <si>
    <t>Kinoloner vid behandling med urinvägsantibiotika</t>
  </si>
  <si>
    <t>A001300</t>
  </si>
  <si>
    <t>Kombinationspreparat vid astma</t>
  </si>
  <si>
    <t>D001450</t>
  </si>
  <si>
    <t>Uttagsföljsamhet vid blodtryckssänkande behandling</t>
  </si>
  <si>
    <t>A020150</t>
  </si>
  <si>
    <t>B</t>
  </si>
  <si>
    <t>Förtroende och patienterfarenheter</t>
  </si>
  <si>
    <t>Tillgång till sjukvård</t>
  </si>
  <si>
    <t>B000100</t>
  </si>
  <si>
    <t>Förtroende för vårdcentraler</t>
  </si>
  <si>
    <t>B000200</t>
  </si>
  <si>
    <t>Förtroende för sjukhus</t>
  </si>
  <si>
    <t>B000300</t>
  </si>
  <si>
    <t>C</t>
  </si>
  <si>
    <t>Tillgänglighet</t>
  </si>
  <si>
    <t>Läkarbesök inom 7 dagar i primärvård</t>
  </si>
  <si>
    <t>C000100</t>
  </si>
  <si>
    <t>Vårdcentralers tillgänglighet per telefon</t>
  </si>
  <si>
    <t>B000800</t>
  </si>
  <si>
    <t xml:space="preserve">Besök inom 90 dagar i specialiserad vård </t>
  </si>
  <si>
    <t>C000500</t>
  </si>
  <si>
    <t>Operation inom 90 dagar i specialiserad vård</t>
  </si>
  <si>
    <t>C000550</t>
  </si>
  <si>
    <t>Strukturjusterad hälso- och sjukvårdskostnad</t>
  </si>
  <si>
    <t>D000200</t>
  </si>
  <si>
    <t>Screening för riskbruk av alkohol under graviditet</t>
  </si>
  <si>
    <t>A020165</t>
  </si>
  <si>
    <t>G</t>
  </si>
  <si>
    <t>Kvinnosjukvård</t>
  </si>
  <si>
    <t>Oönskade händelser efter borttagande av livmoder</t>
  </si>
  <si>
    <t>A002560</t>
  </si>
  <si>
    <t>Patientrapporterade komplikationer efter borttagande av livmoder</t>
  </si>
  <si>
    <t>E000310</t>
  </si>
  <si>
    <t>Patienttillfredsställelse efter borttagande av livmoder</t>
  </si>
  <si>
    <t>A020185</t>
  </si>
  <si>
    <t>Patientrapporterade komplikationer efter framfallsoperation</t>
  </si>
  <si>
    <t>E000330</t>
  </si>
  <si>
    <t>Patientrapporterad förekomst av framfallssymtom efter operation</t>
  </si>
  <si>
    <t>A020190</t>
  </si>
  <si>
    <t>Patientrapporterade komplikationer efter inkontinensoperation</t>
  </si>
  <si>
    <t>A020180</t>
  </si>
  <si>
    <t>Patientrapporterad kontinens efter operation</t>
  </si>
  <si>
    <t>A020195</t>
  </si>
  <si>
    <t xml:space="preserve">Dagkirurgiska operationer vid livmoderframfall </t>
  </si>
  <si>
    <t>D001200</t>
  </si>
  <si>
    <t>Implantatöverlevnad vid total höftprotesoperation</t>
  </si>
  <si>
    <t>A005600</t>
  </si>
  <si>
    <t>Omoperation efter total höftprotesoperation</t>
  </si>
  <si>
    <t>A005700</t>
  </si>
  <si>
    <t>Oönskade händelser efter knä- och total höftprotesoperation</t>
  </si>
  <si>
    <t>A006060</t>
  </si>
  <si>
    <t>Patienttillfredsställelse efter total höftprotesoperation</t>
  </si>
  <si>
    <t>A020205</t>
  </si>
  <si>
    <t>Väntetid inför höftfrakturoperation</t>
  </si>
  <si>
    <t>A006000</t>
  </si>
  <si>
    <t>Protesopereration vid höftfraktur</t>
  </si>
  <si>
    <t>A006020</t>
  </si>
  <si>
    <t>Implantatöverlevnad vid halvprotesoperation</t>
  </si>
  <si>
    <t>A020200</t>
  </si>
  <si>
    <t>Åter till ursprungligt boende efter höftfraktur</t>
  </si>
  <si>
    <t>A020210</t>
  </si>
  <si>
    <t>Läkemedel mot benskörhet efter fraktur</t>
  </si>
  <si>
    <t>A006030</t>
  </si>
  <si>
    <t>Artroskopi i knäleden vid artros eller meniskskada</t>
  </si>
  <si>
    <t>D001350</t>
  </si>
  <si>
    <t xml:space="preserve">Utbytesoperation efter korsbandsoperation </t>
  </si>
  <si>
    <t>A020225</t>
  </si>
  <si>
    <t>Patientrapporterad hälsa vid behandling med biologiskt läkemedel</t>
  </si>
  <si>
    <t>E000400</t>
  </si>
  <si>
    <t>Amputation vid diabetes</t>
  </si>
  <si>
    <t>A020250</t>
  </si>
  <si>
    <t>J</t>
  </si>
  <si>
    <t>Hjärtsjukvård</t>
  </si>
  <si>
    <t>Överlevnad vid hjärtstopp utanför sjukhus</t>
  </si>
  <si>
    <t>A020285</t>
  </si>
  <si>
    <t>Dödlighet efter hjärtinfarkt</t>
  </si>
  <si>
    <t>A003998</t>
  </si>
  <si>
    <t>Dödlighet efter sjukhusvårdad hjärtinfarkt</t>
  </si>
  <si>
    <t>A004198</t>
  </si>
  <si>
    <t>Ny infarkt eller död i ischemisk hjärtsjukdom</t>
  </si>
  <si>
    <t>A005450</t>
  </si>
  <si>
    <t>Reperfusionsbehandling vid ST-höjningsinfarkt</t>
  </si>
  <si>
    <t>A004398</t>
  </si>
  <si>
    <t>Tid till reperfusionsbehandling vid ST-höjningsinfarkt</t>
  </si>
  <si>
    <t>A020255</t>
  </si>
  <si>
    <t>Kranskärlsrönten vid icke ST-höjningsinfarkt och riskfaktor</t>
  </si>
  <si>
    <t>A004598</t>
  </si>
  <si>
    <t>Blodproppshämmande behandling vid icke ST-höjningsinfarkt</t>
  </si>
  <si>
    <t>A004798</t>
  </si>
  <si>
    <t>Blodfettssänkande behandling efter hjärtinfarkt</t>
  </si>
  <si>
    <t>A004950</t>
  </si>
  <si>
    <t>Dödlighet efter PCI vid instabil kranskärlssjukdom</t>
  </si>
  <si>
    <t>A020270</t>
  </si>
  <si>
    <t>Återförträngning av hjärtats kärl efter PCI</t>
  </si>
  <si>
    <t>A020265</t>
  </si>
  <si>
    <t>Död eller återinskrivning efter vård för hjärtsvikt</t>
  </si>
  <si>
    <t>A005400</t>
  </si>
  <si>
    <t>Läkemedelsbehandling vid hjärtsvikt</t>
  </si>
  <si>
    <t>A020280</t>
  </si>
  <si>
    <t>Komplikationer efter pacemakerinsättning</t>
  </si>
  <si>
    <t>A020290</t>
  </si>
  <si>
    <t>Dödlighet efter förstagångsstroke</t>
  </si>
  <si>
    <t>A002998</t>
  </si>
  <si>
    <t>Dödlighet efter sjukhusvårdad förstagångsstroke</t>
  </si>
  <si>
    <t>A003198</t>
  </si>
  <si>
    <t>Blodförtunnande behandling vid stroke och förmaksflimmer</t>
  </si>
  <si>
    <t>A003698</t>
  </si>
  <si>
    <t>Blodfettssänkande behandling efter stroke</t>
  </si>
  <si>
    <t>A020305</t>
  </si>
  <si>
    <t>Återinsjuknande efter stroke</t>
  </si>
  <si>
    <t>A003900</t>
  </si>
  <si>
    <t>Överlevnad vid tjocktarmscancer</t>
  </si>
  <si>
    <t>A001490</t>
  </si>
  <si>
    <t>Överlevnad vid ändtarmscancer</t>
  </si>
  <si>
    <t>A001690</t>
  </si>
  <si>
    <t>Överlevnad vid bröstcancer</t>
  </si>
  <si>
    <t>A001400</t>
  </si>
  <si>
    <t>Omoperation vid bröstcancer på grund av tumördata</t>
  </si>
  <si>
    <t>A020335</t>
  </si>
  <si>
    <t>Omoperation vid bröstcancer på grund av komplikation</t>
  </si>
  <si>
    <t>A020340</t>
  </si>
  <si>
    <t>Tid till operation vid bröstcancer</t>
  </si>
  <si>
    <t>A020345</t>
  </si>
  <si>
    <t>Överlevnad vid lungcancer</t>
  </si>
  <si>
    <t>A001850</t>
  </si>
  <si>
    <t xml:space="preserve">Multidisciplinär konferens vid lungcancer </t>
  </si>
  <si>
    <t>A020350</t>
  </si>
  <si>
    <t>Tid till behandlingsbeslut vid lungcancer</t>
  </si>
  <si>
    <t>A020355</t>
  </si>
  <si>
    <t>Tid till behandlingsbeslut vid huvud- och halscancer</t>
  </si>
  <si>
    <t>A002050</t>
  </si>
  <si>
    <t>N</t>
  </si>
  <si>
    <t>Psykiatrisk vård</t>
  </si>
  <si>
    <t>Regelbunden behandling med sömnmedel eller lugnande medel</t>
  </si>
  <si>
    <t>A002960</t>
  </si>
  <si>
    <t>Tre eller fler psykofarmaka bland äldre</t>
  </si>
  <si>
    <t>A002920</t>
  </si>
  <si>
    <t>Användning av lämpliga sömnmedel till äldre</t>
  </si>
  <si>
    <t>A001050</t>
  </si>
  <si>
    <t>Undvikbar somatisk slutenvård för personer med psykiatrisk diagnos</t>
  </si>
  <si>
    <t>E000800</t>
  </si>
  <si>
    <t>Återinskrivning efter 28 dagar efter vård för schizofreni</t>
  </si>
  <si>
    <t>E000020</t>
  </si>
  <si>
    <t>Återinskrivning efter 6 månader efter vård för schizofreni</t>
  </si>
  <si>
    <t>E000025</t>
  </si>
  <si>
    <t>Följsamhet till litiumbehandling vid bipolär sjukdom</t>
  </si>
  <si>
    <t>A010010</t>
  </si>
  <si>
    <t>Besök inom 30 dagar - barn- och ungdomspsykiatri</t>
  </si>
  <si>
    <t>C000600</t>
  </si>
  <si>
    <t>Besök inom 90 dagar - vuxenpsykiatri</t>
  </si>
  <si>
    <t>C000700</t>
  </si>
  <si>
    <t>Återfall i brottslig gärning vid rättspsykiatrisk vård</t>
  </si>
  <si>
    <t>E000810</t>
  </si>
  <si>
    <t>Fetma bland patienter i rättspsykiatrisk vård</t>
  </si>
  <si>
    <t>A020365</t>
  </si>
  <si>
    <t>Dagkirurgiska operationer vid ljumskbråck</t>
  </si>
  <si>
    <t>D001300</t>
  </si>
  <si>
    <t>Dödlighet efter vård för blödande magsår</t>
  </si>
  <si>
    <t>A020390</t>
  </si>
  <si>
    <t>Miniinvasivt borttagande av gallblåsa</t>
  </si>
  <si>
    <t>A009300</t>
  </si>
  <si>
    <t>Kirurgiska komplikationer efter borttagande av gallblåsa</t>
  </si>
  <si>
    <t>A009400</t>
  </si>
  <si>
    <t>Antibiotika vid borttagande av gallblåsa</t>
  </si>
  <si>
    <t>A020420</t>
  </si>
  <si>
    <t>Tid till operation vid förträngning av halspulsåder</t>
  </si>
  <si>
    <t>A009100</t>
  </si>
  <si>
    <t>Död eller amputation efter operation av kärlförträngning i ben</t>
  </si>
  <si>
    <t>A009200</t>
  </si>
  <si>
    <t>Död efter planerad operation för aortaaneurysm</t>
  </si>
  <si>
    <t>A020425</t>
  </si>
  <si>
    <t xml:space="preserve">Patientrapporterat resultat av septumplastik </t>
  </si>
  <si>
    <t>A006330</t>
  </si>
  <si>
    <t>Patientrapporterad symtomfrihet efter tonsillektomi</t>
  </si>
  <si>
    <t>A020430</t>
  </si>
  <si>
    <t>Synfel vid tidpunkt för kataraktoperation</t>
  </si>
  <si>
    <t>A006198</t>
  </si>
  <si>
    <t>Självskattad nytta av kataraktoperation</t>
  </si>
  <si>
    <t>A020435</t>
  </si>
  <si>
    <t xml:space="preserve">Smärtskattning i livets slutskede </t>
  </si>
  <si>
    <t>A009700</t>
  </si>
  <si>
    <t>Vidbehovsordination av opioider i livets slutskede</t>
  </si>
  <si>
    <t>A009600</t>
  </si>
  <si>
    <t>Bromsmedicin vid skovvis förlöpande MS</t>
  </si>
  <si>
    <t>E000910</t>
  </si>
  <si>
    <t>Bromsmedicin vid sekundärprogressiv MS</t>
  </si>
  <si>
    <t>E000900</t>
  </si>
  <si>
    <t>Förbättring efter behandling vid makuladegeneration</t>
  </si>
  <si>
    <t>A020475</t>
  </si>
  <si>
    <t>Responstid för ambulans</t>
  </si>
  <si>
    <t>F000001</t>
  </si>
  <si>
    <t>Patientrapporterad förbättring efter operation för spinal stenos</t>
  </si>
  <si>
    <t>A020215</t>
  </si>
  <si>
    <t xml:space="preserve">Patientrapporterad förbättring efter operation för diskbråck </t>
  </si>
  <si>
    <t>A020220</t>
  </si>
  <si>
    <t>Patientrapporterat resultat av total höftprotesoperation</t>
  </si>
  <si>
    <t>A005800</t>
  </si>
  <si>
    <t>A000710</t>
  </si>
  <si>
    <t>B000400</t>
  </si>
  <si>
    <t>B000500</t>
  </si>
  <si>
    <t>B000600</t>
  </si>
  <si>
    <t>ArbNr_aret</t>
  </si>
  <si>
    <t>Kostnader per konsumerad DRG-poäng</t>
  </si>
  <si>
    <t>D000700</t>
  </si>
  <si>
    <t>A001350</t>
  </si>
  <si>
    <t>E001100</t>
  </si>
  <si>
    <t>E001110</t>
  </si>
  <si>
    <t>Q</t>
  </si>
  <si>
    <t>Ögonsjukvård</t>
  </si>
  <si>
    <t>Brytpunktssamtal i livets slutskede</t>
  </si>
  <si>
    <t>A020440</t>
  </si>
  <si>
    <t>Tid till besök vid prostatacancer</t>
  </si>
  <si>
    <t>A020360</t>
  </si>
  <si>
    <t>Kurativ behandling vid prostatacancer</t>
  </si>
  <si>
    <t>A002000</t>
  </si>
  <si>
    <t>Andel patienter med trycksår i slutenvård</t>
  </si>
  <si>
    <t>Fråga om andra läkemedel - primärvård</t>
  </si>
  <si>
    <t>ECT-behandling vid svår depression</t>
  </si>
  <si>
    <t xml:space="preserve">Depressionsskattning vid ECT-behandling </t>
  </si>
  <si>
    <t>Kejsarsnitt bland förstföderskor</t>
  </si>
  <si>
    <t>D001250</t>
  </si>
  <si>
    <t>Bemötande akutmottagning</t>
  </si>
  <si>
    <t>Information akutmottagnig</t>
  </si>
  <si>
    <t>Delaktighet akutmottagning</t>
  </si>
  <si>
    <r>
      <t xml:space="preserve">I huvudrapporten </t>
    </r>
    <r>
      <rPr>
        <i/>
        <sz val="11"/>
        <rFont val="Times New Roman"/>
        <family val="1"/>
      </rPr>
      <t>Öppna jämförelser av hälso- och sjukvården 2013</t>
    </r>
  </si>
  <si>
    <r>
      <t>jämförelser mellan landsting p</t>
    </r>
    <r>
      <rPr>
        <sz val="11"/>
        <rFont val="Times New Roman"/>
        <family val="1"/>
      </rPr>
      <t xml:space="preserve">resenteras resultaten för 162 indikatorer. </t>
    </r>
  </si>
  <si>
    <t>Hälso- och sjukvård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</si>
</sst>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"/>
    <numFmt numFmtId="167" formatCode="0.0%"/>
    <numFmt numFmtId="168" formatCode="#,##0.0"/>
  </numFmts>
  <fonts count="69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sz val="8"/>
      <color indexed="55"/>
      <name val="Arial"/>
      <family val="2"/>
    </font>
    <font>
      <b/>
      <sz val="8"/>
      <color indexed="55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b/>
      <sz val="8.5"/>
      <color indexed="23"/>
      <name val="Arial"/>
      <family val="2"/>
    </font>
    <font>
      <sz val="8.5"/>
      <color indexed="23"/>
      <name val="Arial"/>
      <family val="2"/>
    </font>
    <font>
      <sz val="4"/>
      <name val="Arial"/>
      <family val="2"/>
    </font>
    <font>
      <b/>
      <sz val="6"/>
      <color indexed="23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b/>
      <sz val="13"/>
      <name val="Times-Bold"/>
    </font>
    <font>
      <sz val="14"/>
      <name val="Times New Roman"/>
      <family val="1"/>
    </font>
    <font>
      <sz val="11.5"/>
      <name val="Times New Roman"/>
      <family val="1"/>
    </font>
    <font>
      <sz val="11.5"/>
      <name val="Times-Roman"/>
    </font>
    <font>
      <sz val="8"/>
      <color indexed="10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b/>
      <u/>
      <sz val="11"/>
      <color indexed="12"/>
      <name val="Arial"/>
      <family val="2"/>
    </font>
    <font>
      <b/>
      <sz val="11"/>
      <name val="Times New Roman"/>
      <family val="1"/>
    </font>
    <font>
      <sz val="10"/>
      <color indexed="13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.5"/>
      <color indexed="13"/>
      <name val="Times New Roman"/>
      <family val="1"/>
    </font>
    <font>
      <sz val="20"/>
      <name val="Arial"/>
      <family val="2"/>
    </font>
    <font>
      <b/>
      <sz val="8"/>
      <color indexed="55"/>
      <name val="Arial"/>
      <family val="2"/>
    </font>
    <font>
      <sz val="8.5"/>
      <color theme="0"/>
      <name val="Arial"/>
      <family val="2"/>
    </font>
    <font>
      <sz val="10"/>
      <color theme="3" tint="0.39997558519241921"/>
      <name val="Arial"/>
      <family val="2"/>
    </font>
    <font>
      <sz val="10"/>
      <color theme="0" tint="-0.14999847407452621"/>
      <name val="Times New Roman"/>
      <family val="1"/>
    </font>
    <font>
      <b/>
      <u/>
      <sz val="11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1"/>
      <color theme="0" tint="-0.14999847407452621"/>
      <name val="Times New Roman"/>
      <family val="1"/>
    </font>
    <font>
      <sz val="11"/>
      <color theme="0" tint="-0.14999847407452621"/>
      <name val="Times New Roman"/>
      <family val="1"/>
    </font>
    <font>
      <b/>
      <sz val="11.5"/>
      <color theme="0" tint="-0.14999847407452621"/>
      <name val="Times-Bold"/>
    </font>
    <font>
      <sz val="11.5"/>
      <color theme="0" tint="-0.14999847407452621"/>
      <name val="Times-Roman"/>
    </font>
    <font>
      <b/>
      <sz val="11"/>
      <color theme="0" tint="-0.14999847407452621"/>
      <name val="Arial"/>
      <family val="2"/>
    </font>
    <font>
      <u/>
      <sz val="9"/>
      <color theme="0" tint="-0.1499984740745262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1" applyNumberFormat="0" applyFont="0" applyAlignment="0" applyProtection="0"/>
    <xf numFmtId="0" fontId="4" fillId="17" borderId="2" applyNumberFormat="0" applyAlignment="0" applyProtection="0"/>
    <xf numFmtId="0" fontId="5" fillId="4" borderId="0" applyNumberFormat="0" applyBorder="0" applyAlignment="0" applyProtection="0"/>
    <xf numFmtId="0" fontId="6" fillId="3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7" borderId="2" applyNumberFormat="0" applyAlignment="0" applyProtection="0"/>
    <xf numFmtId="0" fontId="10" fillId="22" borderId="3" applyNumberFormat="0" applyAlignment="0" applyProtection="0"/>
    <xf numFmtId="0" fontId="11" fillId="0" borderId="4" applyNumberFormat="0" applyFill="0" applyAlignment="0" applyProtection="0"/>
    <xf numFmtId="0" fontId="12" fillId="23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17" borderId="9" applyNumberFormat="0" applyAlignment="0" applyProtection="0"/>
    <xf numFmtId="0" fontId="19" fillId="0" borderId="0" applyNumberFormat="0" applyFill="0" applyBorder="0" applyAlignment="0" applyProtection="0"/>
  </cellStyleXfs>
  <cellXfs count="124">
    <xf numFmtId="0" fontId="0" fillId="0" borderId="0" xfId="0"/>
    <xf numFmtId="0" fontId="20" fillId="0" borderId="0" xfId="0" applyFont="1"/>
    <xf numFmtId="0" fontId="21" fillId="0" borderId="0" xfId="0" applyFont="1"/>
    <xf numFmtId="0" fontId="0" fillId="0" borderId="0" xfId="0" applyBorder="1"/>
    <xf numFmtId="0" fontId="20" fillId="0" borderId="0" xfId="0" applyFont="1" applyFill="1" applyBorder="1"/>
    <xf numFmtId="0" fontId="20" fillId="0" borderId="0" xfId="0" applyFont="1" applyAlignment="1">
      <alignment textRotation="90"/>
    </xf>
    <xf numFmtId="2" fontId="20" fillId="0" borderId="0" xfId="0" applyNumberFormat="1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textRotation="90"/>
    </xf>
    <xf numFmtId="0" fontId="26" fillId="0" borderId="0" xfId="0" applyFont="1"/>
    <xf numFmtId="2" fontId="25" fillId="0" borderId="0" xfId="0" applyNumberFormat="1" applyFont="1"/>
    <xf numFmtId="0" fontId="28" fillId="0" borderId="0" xfId="0" applyFont="1"/>
    <xf numFmtId="166" fontId="20" fillId="0" borderId="0" xfId="0" applyNumberFormat="1" applyFont="1"/>
    <xf numFmtId="0" fontId="29" fillId="0" borderId="0" xfId="0" applyFont="1" applyFill="1" applyBorder="1"/>
    <xf numFmtId="0" fontId="27" fillId="0" borderId="0" xfId="0" applyFont="1" applyFill="1" applyBorder="1"/>
    <xf numFmtId="0" fontId="20" fillId="24" borderId="0" xfId="0" applyFont="1" applyFill="1" applyAlignment="1">
      <alignment horizontal="center"/>
    </xf>
    <xf numFmtId="167" fontId="20" fillId="0" borderId="0" xfId="0" applyNumberFormat="1" applyFont="1" applyAlignment="1">
      <alignment horizontal="center"/>
    </xf>
    <xf numFmtId="0" fontId="21" fillId="0" borderId="0" xfId="0" applyFont="1" applyBorder="1"/>
    <xf numFmtId="0" fontId="0" fillId="0" borderId="0" xfId="0" applyFill="1"/>
    <xf numFmtId="0" fontId="20" fillId="0" borderId="0" xfId="0" applyFont="1" applyBorder="1"/>
    <xf numFmtId="0" fontId="30" fillId="0" borderId="0" xfId="0" applyFont="1"/>
    <xf numFmtId="0" fontId="31" fillId="0" borderId="0" xfId="0" applyFont="1"/>
    <xf numFmtId="0" fontId="32" fillId="0" borderId="0" xfId="0" applyFont="1" applyFill="1"/>
    <xf numFmtId="0" fontId="33" fillId="0" borderId="0" xfId="0" applyFont="1"/>
    <xf numFmtId="0" fontId="31" fillId="0" borderId="0" xfId="0" applyFont="1" applyBorder="1"/>
    <xf numFmtId="0" fontId="30" fillId="25" borderId="11" xfId="0" applyFont="1" applyFill="1" applyBorder="1"/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0" fillId="25" borderId="15" xfId="0" applyFont="1" applyFill="1" applyBorder="1" applyAlignment="1">
      <alignment horizontal="left"/>
    </xf>
    <xf numFmtId="0" fontId="31" fillId="0" borderId="16" xfId="0" applyFont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30" fillId="25" borderId="15" xfId="0" applyFont="1" applyFill="1" applyBorder="1"/>
    <xf numFmtId="0" fontId="31" fillId="0" borderId="0" xfId="0" applyFont="1" applyBorder="1" applyAlignment="1">
      <alignment horizontal="left"/>
    </xf>
    <xf numFmtId="0" fontId="31" fillId="0" borderId="0" xfId="0" applyFont="1" applyBorder="1" applyAlignment="1">
      <alignment horizontal="center"/>
    </xf>
    <xf numFmtId="0" fontId="31" fillId="25" borderId="13" xfId="0" applyFont="1" applyFill="1" applyBorder="1"/>
    <xf numFmtId="0" fontId="31" fillId="25" borderId="17" xfId="0" applyFont="1" applyFill="1" applyBorder="1"/>
    <xf numFmtId="0" fontId="20" fillId="0" borderId="10" xfId="0" applyFont="1" applyBorder="1"/>
    <xf numFmtId="0" fontId="0" fillId="25" borderId="0" xfId="0" applyFill="1"/>
    <xf numFmtId="0" fontId="21" fillId="25" borderId="0" xfId="0" applyFont="1" applyFill="1"/>
    <xf numFmtId="0" fontId="0" fillId="24" borderId="10" xfId="0" applyFill="1" applyBorder="1"/>
    <xf numFmtId="168" fontId="20" fillId="0" borderId="0" xfId="0" applyNumberFormat="1" applyFont="1" applyBorder="1" applyAlignment="1">
      <alignment horizontal="right"/>
    </xf>
    <xf numFmtId="0" fontId="33" fillId="0" borderId="0" xfId="0" applyFont="1" applyBorder="1" applyAlignment="1">
      <alignment horizontal="center"/>
    </xf>
    <xf numFmtId="0" fontId="35" fillId="0" borderId="0" xfId="0" applyFont="1" applyAlignment="1">
      <alignment horizontal="right"/>
    </xf>
    <xf numFmtId="0" fontId="35" fillId="25" borderId="18" xfId="0" applyFont="1" applyFill="1" applyBorder="1" applyAlignment="1">
      <alignment horizontal="right"/>
    </xf>
    <xf numFmtId="0" fontId="35" fillId="25" borderId="0" xfId="0" applyFont="1" applyFill="1" applyBorder="1" applyAlignment="1">
      <alignment horizontal="right"/>
    </xf>
    <xf numFmtId="0" fontId="36" fillId="0" borderId="0" xfId="0" applyFont="1"/>
    <xf numFmtId="0" fontId="40" fillId="0" borderId="0" xfId="0" applyFont="1"/>
    <xf numFmtId="0" fontId="27" fillId="0" borderId="0" xfId="0" applyFont="1"/>
    <xf numFmtId="0" fontId="38" fillId="0" borderId="0" xfId="0" applyFont="1" applyBorder="1"/>
    <xf numFmtId="0" fontId="39" fillId="0" borderId="0" xfId="0" applyFont="1" applyBorder="1"/>
    <xf numFmtId="0" fontId="40" fillId="0" borderId="0" xfId="0" applyFont="1" applyBorder="1"/>
    <xf numFmtId="0" fontId="42" fillId="0" borderId="0" xfId="0" applyFont="1" applyBorder="1"/>
    <xf numFmtId="0" fontId="45" fillId="0" borderId="0" xfId="0" applyFont="1"/>
    <xf numFmtId="0" fontId="46" fillId="0" borderId="0" xfId="0" applyFont="1" applyAlignment="1">
      <alignment horizontal="left"/>
    </xf>
    <xf numFmtId="0" fontId="41" fillId="0" borderId="0" xfId="0" applyFont="1" applyFill="1"/>
    <xf numFmtId="0" fontId="36" fillId="0" borderId="0" xfId="0" applyFont="1" applyFill="1"/>
    <xf numFmtId="0" fontId="4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45" fillId="0" borderId="0" xfId="0" applyFont="1" applyFill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48" fillId="0" borderId="0" xfId="0" applyFont="1"/>
    <xf numFmtId="0" fontId="49" fillId="0" borderId="0" xfId="0" applyFont="1"/>
    <xf numFmtId="0" fontId="50" fillId="0" borderId="0" xfId="30" applyFont="1" applyAlignment="1" applyProtection="1"/>
    <xf numFmtId="0" fontId="51" fillId="0" borderId="0" xfId="0" applyFont="1"/>
    <xf numFmtId="0" fontId="52" fillId="25" borderId="0" xfId="0" applyFont="1" applyFill="1"/>
    <xf numFmtId="0" fontId="37" fillId="25" borderId="0" xfId="0" applyFont="1" applyFill="1"/>
    <xf numFmtId="0" fontId="41" fillId="25" borderId="0" xfId="0" applyFont="1" applyFill="1"/>
    <xf numFmtId="0" fontId="53" fillId="0" borderId="0" xfId="0" applyFont="1"/>
    <xf numFmtId="0" fontId="54" fillId="0" borderId="0" xfId="0" applyFont="1"/>
    <xf numFmtId="164" fontId="54" fillId="0" borderId="0" xfId="0" applyNumberFormat="1" applyFont="1"/>
    <xf numFmtId="166" fontId="54" fillId="0" borderId="0" xfId="0" applyNumberFormat="1" applyFont="1"/>
    <xf numFmtId="0" fontId="55" fillId="0" borderId="0" xfId="0" applyFont="1" applyFill="1"/>
    <xf numFmtId="0" fontId="55" fillId="25" borderId="0" xfId="0" applyFont="1" applyFill="1"/>
    <xf numFmtId="0" fontId="56" fillId="0" borderId="0" xfId="0" applyFont="1" applyFill="1" applyAlignment="1">
      <alignment horizontal="center"/>
    </xf>
    <xf numFmtId="0" fontId="0" fillId="0" borderId="0" xfId="0" pivotButton="1"/>
    <xf numFmtId="0" fontId="0" fillId="0" borderId="0" xfId="0" applyNumberFormat="1"/>
    <xf numFmtId="0" fontId="57" fillId="0" borderId="0" xfId="0" applyFont="1"/>
    <xf numFmtId="0" fontId="1" fillId="0" borderId="0" xfId="0" applyFont="1" applyBorder="1"/>
    <xf numFmtId="165" fontId="20" fillId="0" borderId="0" xfId="0" applyNumberFormat="1" applyFont="1" applyBorder="1" applyAlignment="1">
      <alignment horizontal="right"/>
    </xf>
    <xf numFmtId="0" fontId="31" fillId="0" borderId="24" xfId="0" applyFont="1" applyFill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0" xfId="0" quotePrefix="1" applyFont="1" applyBorder="1" applyAlignment="1">
      <alignment horizontal="center"/>
    </xf>
    <xf numFmtId="2" fontId="58" fillId="0" borderId="0" xfId="0" applyNumberFormat="1" applyFont="1" applyBorder="1" applyAlignment="1">
      <alignment horizontal="center"/>
    </xf>
    <xf numFmtId="0" fontId="41" fillId="25" borderId="0" xfId="0" applyFont="1" applyFill="1" applyAlignment="1">
      <alignment vertical="top"/>
    </xf>
    <xf numFmtId="49" fontId="54" fillId="0" borderId="0" xfId="0" applyNumberFormat="1" applyFont="1" applyAlignment="1">
      <alignment vertical="center" textRotation="90"/>
    </xf>
    <xf numFmtId="0" fontId="59" fillId="0" borderId="0" xfId="0" applyFont="1"/>
    <xf numFmtId="0" fontId="1" fillId="0" borderId="0" xfId="0" applyFont="1"/>
    <xf numFmtId="49" fontId="0" fillId="0" borderId="0" xfId="0" applyNumberFormat="1"/>
    <xf numFmtId="0" fontId="30" fillId="25" borderId="17" xfId="0" applyFont="1" applyFill="1" applyBorder="1"/>
    <xf numFmtId="0" fontId="1" fillId="0" borderId="0" xfId="0" applyFont="1" applyBorder="1" applyAlignment="1">
      <alignment horizontal="left"/>
    </xf>
    <xf numFmtId="0" fontId="0" fillId="26" borderId="0" xfId="0" applyFill="1"/>
    <xf numFmtId="0" fontId="60" fillId="0" borderId="0" xfId="0" applyFont="1"/>
    <xf numFmtId="0" fontId="61" fillId="0" borderId="0" xfId="30" applyFont="1" applyAlignment="1" applyProtection="1"/>
    <xf numFmtId="0" fontId="62" fillId="0" borderId="0" xfId="0" applyFont="1" applyBorder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 applyBorder="1"/>
    <xf numFmtId="0" fontId="66" fillId="0" borderId="0" xfId="0" applyFont="1" applyBorder="1"/>
    <xf numFmtId="0" fontId="62" fillId="0" borderId="0" xfId="0" applyFont="1" applyFill="1"/>
    <xf numFmtId="0" fontId="67" fillId="0" borderId="0" xfId="30" applyFont="1" applyAlignment="1" applyProtection="1"/>
    <xf numFmtId="0" fontId="68" fillId="0" borderId="0" xfId="30" applyFont="1" applyAlignment="1" applyProtection="1"/>
    <xf numFmtId="4" fontId="20" fillId="0" borderId="0" xfId="0" applyNumberFormat="1" applyFont="1" applyBorder="1" applyAlignment="1">
      <alignment horizontal="right"/>
    </xf>
    <xf numFmtId="164" fontId="43" fillId="0" borderId="0" xfId="0" applyNumberFormat="1" applyFont="1"/>
    <xf numFmtId="164" fontId="28" fillId="0" borderId="0" xfId="0" applyNumberFormat="1" applyFont="1"/>
    <xf numFmtId="0" fontId="31" fillId="0" borderId="0" xfId="0" applyFont="1" applyFill="1" applyBorder="1"/>
    <xf numFmtId="49" fontId="54" fillId="0" borderId="0" xfId="0" pivotButton="1" applyNumberFormat="1" applyFont="1" applyAlignment="1">
      <alignment vertical="center" textRotation="90"/>
    </xf>
    <xf numFmtId="0" fontId="1" fillId="0" borderId="0" xfId="0" applyNumberFormat="1" applyFont="1" applyFill="1" applyBorder="1" applyAlignment="1" applyProtection="1"/>
    <xf numFmtId="0" fontId="1" fillId="0" borderId="0" xfId="0" applyNumberFormat="1" applyFont="1"/>
    <xf numFmtId="4" fontId="20" fillId="0" borderId="0" xfId="0" applyNumberFormat="1" applyFont="1" applyFill="1" applyBorder="1" applyAlignment="1">
      <alignment horizontal="right"/>
    </xf>
    <xf numFmtId="165" fontId="20" fillId="0" borderId="0" xfId="0" applyNumberFormat="1" applyFont="1" applyFill="1" applyBorder="1" applyAlignment="1">
      <alignment horizontal="right"/>
    </xf>
    <xf numFmtId="168" fontId="20" fillId="0" borderId="0" xfId="0" applyNumberFormat="1" applyFont="1" applyFill="1" applyBorder="1" applyAlignment="1">
      <alignment horizontal="right"/>
    </xf>
    <xf numFmtId="2" fontId="58" fillId="0" borderId="0" xfId="0" applyNumberFormat="1" applyFont="1" applyFill="1" applyBorder="1" applyAlignment="1">
      <alignment horizontal="center"/>
    </xf>
    <xf numFmtId="0" fontId="31" fillId="0" borderId="0" xfId="0" applyFont="1" applyFill="1"/>
    <xf numFmtId="0" fontId="33" fillId="0" borderId="0" xfId="0" applyFont="1" applyFill="1"/>
    <xf numFmtId="4" fontId="33" fillId="0" borderId="0" xfId="0" applyNumberFormat="1" applyFont="1" applyFill="1"/>
    <xf numFmtId="0" fontId="33" fillId="0" borderId="0" xfId="0" applyFont="1" applyFill="1" applyBorder="1"/>
    <xf numFmtId="0" fontId="31" fillId="0" borderId="21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3" xfId="0" applyFont="1" applyFill="1" applyBorder="1" applyAlignment="1">
      <alignment horizontal="center"/>
    </xf>
    <xf numFmtId="0" fontId="0" fillId="0" borderId="21" xfId="0" applyBorder="1" applyAlignment="1">
      <alignment horizontal="center"/>
    </xf>
  </cellXfs>
  <cellStyles count="43">
    <cellStyle name="20% - Dekorfärg1" xfId="1" builtinId="30" customBuiltin="1"/>
    <cellStyle name="20% - Dekorfärg2" xfId="2" builtinId="34" customBuiltin="1"/>
    <cellStyle name="20% - Dekorfärg3" xfId="3" builtinId="38" customBuiltin="1"/>
    <cellStyle name="20% - Dekorfärg4" xfId="4" builtinId="42" customBuiltin="1"/>
    <cellStyle name="20% - Dekorfärg5" xfId="5" builtinId="46" customBuiltin="1"/>
    <cellStyle name="20% - Dekorfärg6" xfId="6" builtinId="50" customBuiltin="1"/>
    <cellStyle name="40% - Dekorfärg1" xfId="7" builtinId="31" customBuiltin="1"/>
    <cellStyle name="40% - Dekorfärg2" xfId="8" builtinId="35" customBuiltin="1"/>
    <cellStyle name="40% - Dekorfärg3" xfId="9" builtinId="39" customBuiltin="1"/>
    <cellStyle name="40% - Dekorfärg4" xfId="10" builtinId="43" customBuiltin="1"/>
    <cellStyle name="40% - Dekorfärg5" xfId="11" builtinId="47" customBuiltin="1"/>
    <cellStyle name="40% - Dekorfärg6" xfId="12" builtinId="51" customBuiltin="1"/>
    <cellStyle name="60% - Dekorfärg1" xfId="13" builtinId="32" customBuiltin="1"/>
    <cellStyle name="60% - Dekorfärg2" xfId="14" builtinId="36" customBuiltin="1"/>
    <cellStyle name="60% - Dekorfärg3" xfId="15" builtinId="40" customBuiltin="1"/>
    <cellStyle name="60% - Dekorfärg4" xfId="16" builtinId="44" customBuiltin="1"/>
    <cellStyle name="60% - Dekorfärg5" xfId="17" builtinId="48" customBuiltin="1"/>
    <cellStyle name="60% - Dekorfärg6" xfId="18" builtinId="52" customBuiltin="1"/>
    <cellStyle name="Anteckning" xfId="19" builtinId="10" customBuiltin="1"/>
    <cellStyle name="Beräkning" xfId="20" builtinId="22" customBuiltin="1"/>
    <cellStyle name="Bra" xfId="21" builtinId="26" customBuiltin="1"/>
    <cellStyle name="Dålig" xfId="22" builtinId="27" customBuiltin="1"/>
    <cellStyle name="Färg1" xfId="23" builtinId="29" customBuiltin="1"/>
    <cellStyle name="Färg2" xfId="24" builtinId="33" customBuiltin="1"/>
    <cellStyle name="Färg3" xfId="25" builtinId="37" customBuiltin="1"/>
    <cellStyle name="Färg4" xfId="26" builtinId="41" customBuiltin="1"/>
    <cellStyle name="Färg5" xfId="27" builtinId="45" customBuiltin="1"/>
    <cellStyle name="Färg6" xfId="28" builtinId="49" customBuiltin="1"/>
    <cellStyle name="Förklarande text" xfId="29" builtinId="53" customBuiltin="1"/>
    <cellStyle name="Hyperlänk" xfId="30" builtinId="8"/>
    <cellStyle name="Indata" xfId="31" builtinId="20" customBuiltin="1"/>
    <cellStyle name="Kontrollcell" xfId="32" builtinId="23" customBuiltin="1"/>
    <cellStyle name="Länkad cell" xfId="33" builtinId="24" customBuiltin="1"/>
    <cellStyle name="Neutral" xfId="34" builtinId="28" customBuiltin="1"/>
    <cellStyle name="Normal" xfId="0" builtinId="0"/>
    <cellStyle name="Rubrik" xfId="35" builtinId="15" customBuiltin="1"/>
    <cellStyle name="Rubrik 1" xfId="36" builtinId="16" customBuiltin="1"/>
    <cellStyle name="Rubrik 2" xfId="37" builtinId="17" customBuiltin="1"/>
    <cellStyle name="Rubrik 3" xfId="38" builtinId="18" customBuiltin="1"/>
    <cellStyle name="Rubrik 4" xfId="39" builtinId="19" customBuiltin="1"/>
    <cellStyle name="Summa" xfId="40" builtinId="25" customBuiltin="1"/>
    <cellStyle name="Utdata" xfId="41" builtinId="21" customBuiltin="1"/>
    <cellStyle name="Varningstext" xfId="42" builtinId="11" customBuiltin="1"/>
  </cellStyles>
  <dxfs count="4">
    <dxf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CC747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Dödlighet, undvikbar slutenvård,adverse</a:t>
            </a:r>
            <a:r>
              <a:rPr lang="en-US" baseline="0"/>
              <a:t> events</a:t>
            </a:r>
            <a:r>
              <a:rPr lang="en-US"/>
              <a:t> med mera</a:t>
            </a:r>
          </a:p>
        </c:rich>
      </c:tx>
      <c:layout>
        <c:manualLayout>
          <c:xMode val="edge"/>
          <c:yMode val="edge"/>
          <c:x val="1.0824034680285998E-3"/>
          <c:y val="9.6815376977090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51789342071851"/>
          <c:y val="9.7272733942979486E-2"/>
          <c:w val="0.47494623346795217"/>
          <c:h val="0.8715421245331657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Profiltabell!$D$6:$D$40</c:f>
              <c:strCache>
                <c:ptCount val="35"/>
                <c:pt idx="0">
                  <c:v>Återstående medellivslängd. Kvinnor</c:v>
                </c:pt>
                <c:pt idx="1">
                  <c:v>Återstående medellivslängd. Män</c:v>
                </c:pt>
                <c:pt idx="2">
                  <c:v>Hälsopolitiskt åtgärdbar dödlighet . Kvinnor</c:v>
                </c:pt>
                <c:pt idx="3">
                  <c:v>Hälsopolitiskt åtgärdbar dödlighet . Män</c:v>
                </c:pt>
                <c:pt idx="4">
                  <c:v>Hälsopolitiskt åtgärdbar dödlighet . Totalt</c:v>
                </c:pt>
                <c:pt idx="5">
                  <c:v>Sjukvårdsrelaterad åtgärdbar dödlighet. Kvinnor</c:v>
                </c:pt>
                <c:pt idx="6">
                  <c:v>Sjukvårdsrelaterad åtgärdbar dödlighet. Män</c:v>
                </c:pt>
                <c:pt idx="7">
                  <c:v>Sjukvårdsrelaterad åtgärdbar dödlighet. Totalt</c:v>
                </c:pt>
                <c:pt idx="8">
                  <c:v>Åtgärdbar dödlighet i ischemisk hjärtsjukdom. Kvinnor</c:v>
                </c:pt>
                <c:pt idx="9">
                  <c:v>Åtgärdbar dödlighet i ischemisk hjärtsjukdom. Män</c:v>
                </c:pt>
                <c:pt idx="10">
                  <c:v>Åtgärdbar dödlighet i ischemisk hjärtsjukdom. Totalt</c:v>
                </c:pt>
                <c:pt idx="11">
                  <c:v>Självmord i befolkningen. Kvinnor</c:v>
                </c:pt>
                <c:pt idx="12">
                  <c:v>Självmord i befolkningen. Män</c:v>
                </c:pt>
                <c:pt idx="13">
                  <c:v>Självmord i befolkningen. Totalt</c:v>
                </c:pt>
                <c:pt idx="14">
                  <c:v>Responstid för ambulans. Totalt</c:v>
                </c:pt>
                <c:pt idx="15">
                  <c:v>Undvikbar slutenvård. Kvinnor</c:v>
                </c:pt>
                <c:pt idx="16">
                  <c:v>Undvikbar slutenvård. Män</c:v>
                </c:pt>
                <c:pt idx="17">
                  <c:v>Undvikbar slutenvård. Totalt</c:v>
                </c:pt>
                <c:pt idx="18">
                  <c:v>Vårdrelaterade infektioner. Kvinnor</c:v>
                </c:pt>
                <c:pt idx="19">
                  <c:v>Vårdrelaterade infektioner. Män</c:v>
                </c:pt>
                <c:pt idx="20">
                  <c:v>Vårdrelaterade infektioner. Totalt</c:v>
                </c:pt>
                <c:pt idx="21">
                  <c:v>MPR - vaccination av barn . Totalt</c:v>
                </c:pt>
                <c:pt idx="22">
                  <c:v>Deltagandefrekvens gynekologiskt cellprov. Kvinnor</c:v>
                </c:pt>
                <c:pt idx="23">
                  <c:v>Andel patienter med trycksår i slutenvård. Kvinnor</c:v>
                </c:pt>
                <c:pt idx="24">
                  <c:v>Andel patienter med trycksår i slutenvård. Män</c:v>
                </c:pt>
                <c:pt idx="25">
                  <c:v>Andel patienter med trycksår i slutenvård. Totalt</c:v>
                </c:pt>
                <c:pt idx="26">
                  <c:v>Smärtskattning i livets slutskede . Kvinnor</c:v>
                </c:pt>
                <c:pt idx="27">
                  <c:v>Smärtskattning i livets slutskede . Män</c:v>
                </c:pt>
                <c:pt idx="28">
                  <c:v>Smärtskattning i livets slutskede . Totalt</c:v>
                </c:pt>
                <c:pt idx="29">
                  <c:v>Vidbehovsordination av opioider i livets slutskede. Kvinnor</c:v>
                </c:pt>
                <c:pt idx="30">
                  <c:v>Vidbehovsordination av opioider i livets slutskede. Män</c:v>
                </c:pt>
                <c:pt idx="31">
                  <c:v>Vidbehovsordination av opioider i livets slutskede. Totalt</c:v>
                </c:pt>
                <c:pt idx="32">
                  <c:v>Brytpunktssamtal i livets slutskede. Kvinnor</c:v>
                </c:pt>
                <c:pt idx="33">
                  <c:v>Brytpunktssamtal i livets slutskede. Män</c:v>
                </c:pt>
                <c:pt idx="34">
                  <c:v>Brytpunktssamtal i livets slutskede. Totalt</c:v>
                </c:pt>
              </c:strCache>
            </c:strRef>
          </c:cat>
          <c:val>
            <c:numRef>
              <c:f>Profiltabell!$K$6:$K$40</c:f>
              <c:numCache>
                <c:formatCode>#,##0.0</c:formatCode>
                <c:ptCount val="35"/>
                <c:pt idx="0">
                  <c:v>0.38392321535693752</c:v>
                </c:pt>
                <c:pt idx="1">
                  <c:v>0.30245746691872605</c:v>
                </c:pt>
                <c:pt idx="2">
                  <c:v>-6.7778879629210058</c:v>
                </c:pt>
                <c:pt idx="3">
                  <c:v>-4.7989144293214432</c:v>
                </c:pt>
                <c:pt idx="4">
                  <c:v>-4.9444750460702309</c:v>
                </c:pt>
                <c:pt idx="5">
                  <c:v>10.560482312015386</c:v>
                </c:pt>
                <c:pt idx="6">
                  <c:v>7.1221815648639</c:v>
                </c:pt>
                <c:pt idx="7">
                  <c:v>9.0892756224953377</c:v>
                </c:pt>
                <c:pt idx="8">
                  <c:v>14.878389460372393</c:v>
                </c:pt>
                <c:pt idx="9">
                  <c:v>10.522796747367149</c:v>
                </c:pt>
                <c:pt idx="10">
                  <c:v>12.644338988617665</c:v>
                </c:pt>
                <c:pt idx="11">
                  <c:v>-13.996514170760467</c:v>
                </c:pt>
                <c:pt idx="12">
                  <c:v>7.4591137891434718</c:v>
                </c:pt>
                <c:pt idx="13">
                  <c:v>2.6496048357791731</c:v>
                </c:pt>
                <c:pt idx="14">
                  <c:v>0</c:v>
                </c:pt>
                <c:pt idx="15">
                  <c:v>3.297404865392954</c:v>
                </c:pt>
                <c:pt idx="16">
                  <c:v>-0.37791918305140748</c:v>
                </c:pt>
                <c:pt idx="17">
                  <c:v>1.7494120241973738</c:v>
                </c:pt>
                <c:pt idx="18">
                  <c:v>-20.44515480610848</c:v>
                </c:pt>
                <c:pt idx="19">
                  <c:v>-8.6430920138052052</c:v>
                </c:pt>
                <c:pt idx="20">
                  <c:v>-14.070110490013384</c:v>
                </c:pt>
                <c:pt idx="21">
                  <c:v>0</c:v>
                </c:pt>
                <c:pt idx="22">
                  <c:v>-5.4560877898094811</c:v>
                </c:pt>
                <c:pt idx="23">
                  <c:v>-25.141768555265454</c:v>
                </c:pt>
                <c:pt idx="24">
                  <c:v>-35.517431391004706</c:v>
                </c:pt>
                <c:pt idx="25">
                  <c:v>-29.768430883141257</c:v>
                </c:pt>
                <c:pt idx="26">
                  <c:v>62.283194900466889</c:v>
                </c:pt>
                <c:pt idx="27">
                  <c:v>78.167960861519774</c:v>
                </c:pt>
                <c:pt idx="28">
                  <c:v>68.798773997685217</c:v>
                </c:pt>
                <c:pt idx="29">
                  <c:v>1.9671412158327111</c:v>
                </c:pt>
                <c:pt idx="30">
                  <c:v>1.6800937390260382</c:v>
                </c:pt>
                <c:pt idx="31">
                  <c:v>1.8705092366352851</c:v>
                </c:pt>
                <c:pt idx="32">
                  <c:v>28.531500108510006</c:v>
                </c:pt>
                <c:pt idx="33">
                  <c:v>27.563629004137084</c:v>
                </c:pt>
                <c:pt idx="34">
                  <c:v>27.854255234543224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Profiltabell!$R$6:$R$40</c:f>
                <c:numCache>
                  <c:formatCode>General</c:formatCode>
                  <c:ptCount val="35"/>
                  <c:pt idx="0">
                    <c:v>1.1386791322066265</c:v>
                  </c:pt>
                  <c:pt idx="1">
                    <c:v>1.3204225352112642</c:v>
                  </c:pt>
                  <c:pt idx="2">
                    <c:v>25.74938981938833</c:v>
                  </c:pt>
                  <c:pt idx="3">
                    <c:v>31.14172068105136</c:v>
                  </c:pt>
                  <c:pt idx="4">
                    <c:v>24.509858442787294</c:v>
                  </c:pt>
                  <c:pt idx="5">
                    <c:v>16.859219286198655</c:v>
                  </c:pt>
                  <c:pt idx="6">
                    <c:v>23.769425829214779</c:v>
                  </c:pt>
                  <c:pt idx="7">
                    <c:v>20.809891498021621</c:v>
                  </c:pt>
                  <c:pt idx="8">
                    <c:v>26.128865597240146</c:v>
                  </c:pt>
                  <c:pt idx="9">
                    <c:v>27.483886034787801</c:v>
                  </c:pt>
                  <c:pt idx="10">
                    <c:v>23.61437270400663</c:v>
                  </c:pt>
                  <c:pt idx="11">
                    <c:v>43.76179818365933</c:v>
                  </c:pt>
                  <c:pt idx="12">
                    <c:v>32.36303245720952</c:v>
                  </c:pt>
                  <c:pt idx="13">
                    <c:v>32.519312051475602</c:v>
                  </c:pt>
                  <c:pt idx="14">
                    <c:v>17.905405405405407</c:v>
                  </c:pt>
                  <c:pt idx="15">
                    <c:v>16.687437402768577</c:v>
                  </c:pt>
                  <c:pt idx="16">
                    <c:v>17.82024219345373</c:v>
                  </c:pt>
                  <c:pt idx="17">
                    <c:v>15.03561550836919</c:v>
                  </c:pt>
                  <c:pt idx="18">
                    <c:v>63.862490450725758</c:v>
                  </c:pt>
                  <c:pt idx="19">
                    <c:v>45.692995529061101</c:v>
                  </c:pt>
                  <c:pt idx="20">
                    <c:v>52.892879435348362</c:v>
                  </c:pt>
                  <c:pt idx="21">
                    <c:v>1.7217055852175658</c:v>
                  </c:pt>
                  <c:pt idx="22">
                    <c:v>14.088571070129225</c:v>
                  </c:pt>
                  <c:pt idx="23">
                    <c:v>48.715721224898431</c:v>
                  </c:pt>
                  <c:pt idx="24">
                    <c:v>39.553847795922721</c:v>
                  </c:pt>
                  <c:pt idx="25">
                    <c:v>42.823873483535522</c:v>
                  </c:pt>
                  <c:pt idx="26">
                    <c:v>69.743164373082124</c:v>
                  </c:pt>
                  <c:pt idx="27">
                    <c:v>66.316637071889744</c:v>
                  </c:pt>
                  <c:pt idx="28">
                    <c:v>68.263776913646041</c:v>
                  </c:pt>
                  <c:pt idx="29">
                    <c:v>4.023637264566295</c:v>
                  </c:pt>
                  <c:pt idx="30">
                    <c:v>4.021018661166881</c:v>
                  </c:pt>
                  <c:pt idx="31">
                    <c:v>3.4153393921568806</c:v>
                  </c:pt>
                  <c:pt idx="32">
                    <c:v>23.646664093988502</c:v>
                  </c:pt>
                  <c:pt idx="33">
                    <c:v>20.64872948457533</c:v>
                  </c:pt>
                  <c:pt idx="34">
                    <c:v>22.180446729299629</c:v>
                  </c:pt>
                </c:numCache>
              </c:numRef>
            </c:plus>
            <c:minus>
              <c:numRef>
                <c:f>Profiltabell!$S$6:$S$40</c:f>
                <c:numCache>
                  <c:formatCode>General</c:formatCode>
                  <c:ptCount val="35"/>
                  <c:pt idx="0">
                    <c:v>1.1147069399496663</c:v>
                  </c:pt>
                  <c:pt idx="1">
                    <c:v>1.5090543259557381</c:v>
                  </c:pt>
                  <c:pt idx="2">
                    <c:v>22.278063618970055</c:v>
                  </c:pt>
                  <c:pt idx="3">
                    <c:v>14.452692871188107</c:v>
                  </c:pt>
                  <c:pt idx="4">
                    <c:v>12.736573349834579</c:v>
                  </c:pt>
                  <c:pt idx="5">
                    <c:v>29.364378159878996</c:v>
                  </c:pt>
                  <c:pt idx="6">
                    <c:v>27.008324971084676</c:v>
                  </c:pt>
                  <c:pt idx="7">
                    <c:v>23.911700269895018</c:v>
                  </c:pt>
                  <c:pt idx="8">
                    <c:v>36.386022480323341</c:v>
                  </c:pt>
                  <c:pt idx="9">
                    <c:v>43.38923071975384</c:v>
                  </c:pt>
                  <c:pt idx="10">
                    <c:v>38.092642936493483</c:v>
                  </c:pt>
                  <c:pt idx="11">
                    <c:v>70.324357474827394</c:v>
                  </c:pt>
                  <c:pt idx="12">
                    <c:v>41.653937937192971</c:v>
                  </c:pt>
                  <c:pt idx="13">
                    <c:v>35.661033628828577</c:v>
                  </c:pt>
                  <c:pt idx="14">
                    <c:v>50.056306306306318</c:v>
                  </c:pt>
                  <c:pt idx="15">
                    <c:v>12.427235804445692</c:v>
                  </c:pt>
                  <c:pt idx="16">
                    <c:v>19.525185399040581</c:v>
                  </c:pt>
                  <c:pt idx="17">
                    <c:v>15.641216283494073</c:v>
                  </c:pt>
                  <c:pt idx="18">
                    <c:v>57.208374875373856</c:v>
                  </c:pt>
                  <c:pt idx="19">
                    <c:v>35.767511177347231</c:v>
                  </c:pt>
                  <c:pt idx="20">
                    <c:v>42.081835389169051</c:v>
                  </c:pt>
                  <c:pt idx="21">
                    <c:v>2.8787915868773974</c:v>
                  </c:pt>
                  <c:pt idx="22">
                    <c:v>17.099485635428422</c:v>
                  </c:pt>
                  <c:pt idx="23">
                    <c:v>51.771350053776409</c:v>
                  </c:pt>
                  <c:pt idx="24">
                    <c:v>44.004068486184103</c:v>
                  </c:pt>
                  <c:pt idx="25">
                    <c:v>48.2511422719395</c:v>
                  </c:pt>
                  <c:pt idx="26">
                    <c:v>51.174294349843919</c:v>
                  </c:pt>
                  <c:pt idx="27">
                    <c:v>48.487268197134689</c:v>
                  </c:pt>
                  <c:pt idx="28">
                    <c:v>49.995947089945567</c:v>
                  </c:pt>
                  <c:pt idx="29">
                    <c:v>9.9166571990192551</c:v>
                  </c:pt>
                  <c:pt idx="30">
                    <c:v>6.9910451010739321</c:v>
                  </c:pt>
                  <c:pt idx="31">
                    <c:v>8.6999689336638806</c:v>
                  </c:pt>
                  <c:pt idx="32">
                    <c:v>33.036127034023671</c:v>
                  </c:pt>
                  <c:pt idx="33">
                    <c:v>23.992094550259374</c:v>
                  </c:pt>
                  <c:pt idx="34">
                    <c:v>24.819089651327168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Profiltabell!$D$6:$D$40</c:f>
              <c:strCache>
                <c:ptCount val="35"/>
                <c:pt idx="0">
                  <c:v>Återstående medellivslängd. Kvinnor</c:v>
                </c:pt>
                <c:pt idx="1">
                  <c:v>Återstående medellivslängd. Män</c:v>
                </c:pt>
                <c:pt idx="2">
                  <c:v>Hälsopolitiskt åtgärdbar dödlighet . Kvinnor</c:v>
                </c:pt>
                <c:pt idx="3">
                  <c:v>Hälsopolitiskt åtgärdbar dödlighet . Män</c:v>
                </c:pt>
                <c:pt idx="4">
                  <c:v>Hälsopolitiskt åtgärdbar dödlighet . Totalt</c:v>
                </c:pt>
                <c:pt idx="5">
                  <c:v>Sjukvårdsrelaterad åtgärdbar dödlighet. Kvinnor</c:v>
                </c:pt>
                <c:pt idx="6">
                  <c:v>Sjukvårdsrelaterad åtgärdbar dödlighet. Män</c:v>
                </c:pt>
                <c:pt idx="7">
                  <c:v>Sjukvårdsrelaterad åtgärdbar dödlighet. Totalt</c:v>
                </c:pt>
                <c:pt idx="8">
                  <c:v>Åtgärdbar dödlighet i ischemisk hjärtsjukdom. Kvinnor</c:v>
                </c:pt>
                <c:pt idx="9">
                  <c:v>Åtgärdbar dödlighet i ischemisk hjärtsjukdom. Män</c:v>
                </c:pt>
                <c:pt idx="10">
                  <c:v>Åtgärdbar dödlighet i ischemisk hjärtsjukdom. Totalt</c:v>
                </c:pt>
                <c:pt idx="11">
                  <c:v>Självmord i befolkningen. Kvinnor</c:v>
                </c:pt>
                <c:pt idx="12">
                  <c:v>Självmord i befolkningen. Män</c:v>
                </c:pt>
                <c:pt idx="13">
                  <c:v>Självmord i befolkningen. Totalt</c:v>
                </c:pt>
                <c:pt idx="14">
                  <c:v>Responstid för ambulans. Totalt</c:v>
                </c:pt>
                <c:pt idx="15">
                  <c:v>Undvikbar slutenvård. Kvinnor</c:v>
                </c:pt>
                <c:pt idx="16">
                  <c:v>Undvikbar slutenvård. Män</c:v>
                </c:pt>
                <c:pt idx="17">
                  <c:v>Undvikbar slutenvård. Totalt</c:v>
                </c:pt>
                <c:pt idx="18">
                  <c:v>Vårdrelaterade infektioner. Kvinnor</c:v>
                </c:pt>
                <c:pt idx="19">
                  <c:v>Vårdrelaterade infektioner. Män</c:v>
                </c:pt>
                <c:pt idx="20">
                  <c:v>Vårdrelaterade infektioner. Totalt</c:v>
                </c:pt>
                <c:pt idx="21">
                  <c:v>MPR - vaccination av barn . Totalt</c:v>
                </c:pt>
                <c:pt idx="22">
                  <c:v>Deltagandefrekvens gynekologiskt cellprov. Kvinnor</c:v>
                </c:pt>
                <c:pt idx="23">
                  <c:v>Andel patienter med trycksår i slutenvård. Kvinnor</c:v>
                </c:pt>
                <c:pt idx="24">
                  <c:v>Andel patienter med trycksår i slutenvård. Män</c:v>
                </c:pt>
                <c:pt idx="25">
                  <c:v>Andel patienter med trycksår i slutenvård. Totalt</c:v>
                </c:pt>
                <c:pt idx="26">
                  <c:v>Smärtskattning i livets slutskede . Kvinnor</c:v>
                </c:pt>
                <c:pt idx="27">
                  <c:v>Smärtskattning i livets slutskede . Män</c:v>
                </c:pt>
                <c:pt idx="28">
                  <c:v>Smärtskattning i livets slutskede . Totalt</c:v>
                </c:pt>
                <c:pt idx="29">
                  <c:v>Vidbehovsordination av opioider i livets slutskede. Kvinnor</c:v>
                </c:pt>
                <c:pt idx="30">
                  <c:v>Vidbehovsordination av opioider i livets slutskede. Män</c:v>
                </c:pt>
                <c:pt idx="31">
                  <c:v>Vidbehovsordination av opioider i livets slutskede. Totalt</c:v>
                </c:pt>
                <c:pt idx="32">
                  <c:v>Brytpunktssamtal i livets slutskede. Kvinnor</c:v>
                </c:pt>
                <c:pt idx="33">
                  <c:v>Brytpunktssamtal i livets slutskede. Män</c:v>
                </c:pt>
                <c:pt idx="34">
                  <c:v>Brytpunktssamtal i livets slutskede. Totalt</c:v>
                </c:pt>
              </c:strCache>
            </c:strRef>
          </c:cat>
          <c:val>
            <c:numRef>
              <c:f>ltprof!$AI$6:$AI$40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ser>
          <c:idx val="0"/>
          <c:order val="2"/>
          <c:tx>
            <c:v>Värden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Profiltabell!$D$6:$D$40</c:f>
              <c:strCache>
                <c:ptCount val="35"/>
                <c:pt idx="0">
                  <c:v>Återstående medellivslängd. Kvinnor</c:v>
                </c:pt>
                <c:pt idx="1">
                  <c:v>Återstående medellivslängd. Män</c:v>
                </c:pt>
                <c:pt idx="2">
                  <c:v>Hälsopolitiskt åtgärdbar dödlighet . Kvinnor</c:v>
                </c:pt>
                <c:pt idx="3">
                  <c:v>Hälsopolitiskt åtgärdbar dödlighet . Män</c:v>
                </c:pt>
                <c:pt idx="4">
                  <c:v>Hälsopolitiskt åtgärdbar dödlighet . Totalt</c:v>
                </c:pt>
                <c:pt idx="5">
                  <c:v>Sjukvårdsrelaterad åtgärdbar dödlighet. Kvinnor</c:v>
                </c:pt>
                <c:pt idx="6">
                  <c:v>Sjukvårdsrelaterad åtgärdbar dödlighet. Män</c:v>
                </c:pt>
                <c:pt idx="7">
                  <c:v>Sjukvårdsrelaterad åtgärdbar dödlighet. Totalt</c:v>
                </c:pt>
                <c:pt idx="8">
                  <c:v>Åtgärdbar dödlighet i ischemisk hjärtsjukdom. Kvinnor</c:v>
                </c:pt>
                <c:pt idx="9">
                  <c:v>Åtgärdbar dödlighet i ischemisk hjärtsjukdom. Män</c:v>
                </c:pt>
                <c:pt idx="10">
                  <c:v>Åtgärdbar dödlighet i ischemisk hjärtsjukdom. Totalt</c:v>
                </c:pt>
                <c:pt idx="11">
                  <c:v>Självmord i befolkningen. Kvinnor</c:v>
                </c:pt>
                <c:pt idx="12">
                  <c:v>Självmord i befolkningen. Män</c:v>
                </c:pt>
                <c:pt idx="13">
                  <c:v>Självmord i befolkningen. Totalt</c:v>
                </c:pt>
                <c:pt idx="14">
                  <c:v>Responstid för ambulans. Totalt</c:v>
                </c:pt>
                <c:pt idx="15">
                  <c:v>Undvikbar slutenvård. Kvinnor</c:v>
                </c:pt>
                <c:pt idx="16">
                  <c:v>Undvikbar slutenvård. Män</c:v>
                </c:pt>
                <c:pt idx="17">
                  <c:v>Undvikbar slutenvård. Totalt</c:v>
                </c:pt>
                <c:pt idx="18">
                  <c:v>Vårdrelaterade infektioner. Kvinnor</c:v>
                </c:pt>
                <c:pt idx="19">
                  <c:v>Vårdrelaterade infektioner. Män</c:v>
                </c:pt>
                <c:pt idx="20">
                  <c:v>Vårdrelaterade infektioner. Totalt</c:v>
                </c:pt>
                <c:pt idx="21">
                  <c:v>MPR - vaccination av barn . Totalt</c:v>
                </c:pt>
                <c:pt idx="22">
                  <c:v>Deltagandefrekvens gynekologiskt cellprov. Kvinnor</c:v>
                </c:pt>
                <c:pt idx="23">
                  <c:v>Andel patienter med trycksår i slutenvård. Kvinnor</c:v>
                </c:pt>
                <c:pt idx="24">
                  <c:v>Andel patienter med trycksår i slutenvård. Män</c:v>
                </c:pt>
                <c:pt idx="25">
                  <c:v>Andel patienter med trycksår i slutenvård. Totalt</c:v>
                </c:pt>
                <c:pt idx="26">
                  <c:v>Smärtskattning i livets slutskede . Kvinnor</c:v>
                </c:pt>
                <c:pt idx="27">
                  <c:v>Smärtskattning i livets slutskede . Män</c:v>
                </c:pt>
                <c:pt idx="28">
                  <c:v>Smärtskattning i livets slutskede . Totalt</c:v>
                </c:pt>
                <c:pt idx="29">
                  <c:v>Vidbehovsordination av opioider i livets slutskede. Kvinnor</c:v>
                </c:pt>
                <c:pt idx="30">
                  <c:v>Vidbehovsordination av opioider i livets slutskede. Män</c:v>
                </c:pt>
                <c:pt idx="31">
                  <c:v>Vidbehovsordination av opioider i livets slutskede. Totalt</c:v>
                </c:pt>
                <c:pt idx="32">
                  <c:v>Brytpunktssamtal i livets slutskede. Kvinnor</c:v>
                </c:pt>
                <c:pt idx="33">
                  <c:v>Brytpunktssamtal i livets slutskede. Män</c:v>
                </c:pt>
                <c:pt idx="34">
                  <c:v>Brytpunktssamtal i livets slutskede. Totalt</c:v>
                </c:pt>
              </c:strCache>
            </c:strRef>
          </c:cat>
          <c:val>
            <c:numRef>
              <c:f>Profiltabell!$E$6:$E$40</c:f>
              <c:numCache>
                <c:formatCode>#,##0.00</c:formatCode>
                <c:ptCount val="35"/>
                <c:pt idx="0">
                  <c:v>0.59930480642454742</c:v>
                </c:pt>
                <c:pt idx="1">
                  <c:v>0.40241448692153847</c:v>
                </c:pt>
                <c:pt idx="2">
                  <c:v>-6.8328226943580219</c:v>
                </c:pt>
                <c:pt idx="3">
                  <c:v>-4.9202891173735548</c:v>
                </c:pt>
                <c:pt idx="4">
                  <c:v>-5.4324538823207495</c:v>
                </c:pt>
                <c:pt idx="5">
                  <c:v>2.8638673837269311</c:v>
                </c:pt>
                <c:pt idx="6">
                  <c:v>0.38035280347904543</c:v>
                </c:pt>
                <c:pt idx="7">
                  <c:v>1.8412789307668791</c:v>
                </c:pt>
                <c:pt idx="8">
                  <c:v>23.989767555188841</c:v>
                </c:pt>
                <c:pt idx="9">
                  <c:v>14.319626915494826</c:v>
                </c:pt>
                <c:pt idx="10">
                  <c:v>17.812363981809835</c:v>
                </c:pt>
                <c:pt idx="11">
                  <c:v>-23.92814165662605</c:v>
                </c:pt>
                <c:pt idx="12">
                  <c:v>5.0735696790679778</c:v>
                </c:pt>
                <c:pt idx="13">
                  <c:v>-2.6799211967526149</c:v>
                </c:pt>
                <c:pt idx="14">
                  <c:v>2.5337837837837838</c:v>
                </c:pt>
                <c:pt idx="15">
                  <c:v>3.9678109817882397</c:v>
                </c:pt>
                <c:pt idx="16">
                  <c:v>-1.7154769948770292</c:v>
                </c:pt>
                <c:pt idx="17">
                  <c:v>1.4627099462567401</c:v>
                </c:pt>
                <c:pt idx="18">
                  <c:v>-6.2983936207095805</c:v>
                </c:pt>
                <c:pt idx="19">
                  <c:v>-2.5398035691592673</c:v>
                </c:pt>
                <c:pt idx="20">
                  <c:v>-4.4596107138485648</c:v>
                </c:pt>
                <c:pt idx="21">
                  <c:v>-1.2374326436828293</c:v>
                </c:pt>
                <c:pt idx="22">
                  <c:v>-6.6992849077907284</c:v>
                </c:pt>
                <c:pt idx="23">
                  <c:v>-24.454564209721415</c:v>
                </c:pt>
                <c:pt idx="24">
                  <c:v>-14.243227665706065</c:v>
                </c:pt>
                <c:pt idx="25">
                  <c:v>-20.550862809336191</c:v>
                </c:pt>
                <c:pt idx="26">
                  <c:v>26.062954327252775</c:v>
                </c:pt>
                <c:pt idx="27">
                  <c:v>45.038414473210629</c:v>
                </c:pt>
                <c:pt idx="28">
                  <c:v>33.874250100693182</c:v>
                </c:pt>
                <c:pt idx="29">
                  <c:v>-1.1725673911374068</c:v>
                </c:pt>
                <c:pt idx="30">
                  <c:v>0.50723684118426338</c:v>
                </c:pt>
                <c:pt idx="31">
                  <c:v>-0.45949387989988166</c:v>
                </c:pt>
                <c:pt idx="32">
                  <c:v>23.646664093988502</c:v>
                </c:pt>
                <c:pt idx="33">
                  <c:v>20.64872948457533</c:v>
                </c:pt>
                <c:pt idx="34">
                  <c:v>22.180446729299629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7866752"/>
        <c:axId val="127868288"/>
      </c:barChart>
      <c:catAx>
        <c:axId val="12786675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786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86828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786675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Cancersjukvård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925644056338553"/>
          <c:y val="7.2895850430725703E-2"/>
          <c:w val="0.47918179457576632"/>
          <c:h val="0.90465373729420162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Profiltabell!$D$244:$D$277</c:f>
              <c:strCache>
                <c:ptCount val="34"/>
                <c:pt idx="0">
                  <c:v>Överlevnad vid tjocktarmscancer. Kvinnor</c:v>
                </c:pt>
                <c:pt idx="1">
                  <c:v>Överlevnad vid tjocktarmscancer. Män</c:v>
                </c:pt>
                <c:pt idx="2">
                  <c:v>Överlevnad vid tjocktarmscancer. Totalt</c:v>
                </c:pt>
                <c:pt idx="3">
                  <c:v>Omoperation vid tjocktarmscancer. Kvinnor</c:v>
                </c:pt>
                <c:pt idx="4">
                  <c:v>Omoperation vid tjocktarmscancer. Män</c:v>
                </c:pt>
                <c:pt idx="5">
                  <c:v>Omoperation vid tjocktarmscancer. Totalt</c:v>
                </c:pt>
                <c:pt idx="6">
                  <c:v>Dödlighet vid operation för tjocktarmscancer. Kvinnor</c:v>
                </c:pt>
                <c:pt idx="7">
                  <c:v>Dödlighet vid operation för tjocktarmscancer. Män</c:v>
                </c:pt>
                <c:pt idx="8">
                  <c:v>Dödlighet vid operation för tjocktarmscancer. Totalt</c:v>
                </c:pt>
                <c:pt idx="9">
                  <c:v>Överlevnad vid ändtarmscancer. Kvinnor</c:v>
                </c:pt>
                <c:pt idx="10">
                  <c:v>Överlevnad vid ändtarmscancer. Män</c:v>
                </c:pt>
                <c:pt idx="11">
                  <c:v>Överlevnad vid ändtarmscancer. Totalt</c:v>
                </c:pt>
                <c:pt idx="12">
                  <c:v>Omoperation vid ändtarmscancer. Kvinnor</c:v>
                </c:pt>
                <c:pt idx="13">
                  <c:v>Omoperation vid ändtarmscancer. Män</c:v>
                </c:pt>
                <c:pt idx="14">
                  <c:v>Omoperation vid ändtarmscancer. Totalt</c:v>
                </c:pt>
                <c:pt idx="15">
                  <c:v>Dödlighet vid operation för ändtarmscancer. Kvinnor</c:v>
                </c:pt>
                <c:pt idx="16">
                  <c:v>Dödlighet vid operation för ändtarmscancer. Män</c:v>
                </c:pt>
                <c:pt idx="17">
                  <c:v>Dödlighet vid operation för ändtarmscancer. Totalt</c:v>
                </c:pt>
                <c:pt idx="18">
                  <c:v>Överlevnad vid bröstcancer. Kvinnor</c:v>
                </c:pt>
                <c:pt idx="19">
                  <c:v>Omoperation vid bröstcancer på grund av tumördata. Kvinnor</c:v>
                </c:pt>
                <c:pt idx="20">
                  <c:v>Omoperation vid bröstcancer på grund av komplikation. Kvinnor</c:v>
                </c:pt>
                <c:pt idx="21">
                  <c:v>Tid till operation vid bröstcancer. Kvinnor</c:v>
                </c:pt>
                <c:pt idx="22">
                  <c:v>Överlevnad vid lungcancer. Kvinnor</c:v>
                </c:pt>
                <c:pt idx="23">
                  <c:v>Överlevnad vid lungcancer. Män</c:v>
                </c:pt>
                <c:pt idx="24">
                  <c:v>Överlevnad vid lungcancer. Totalt</c:v>
                </c:pt>
                <c:pt idx="25">
                  <c:v>Multidisciplinär konferens vid lungcancer . Kvinnor</c:v>
                </c:pt>
                <c:pt idx="26">
                  <c:v>Multidisciplinär konferens vid lungcancer . Män</c:v>
                </c:pt>
                <c:pt idx="27">
                  <c:v>Multidisciplinär konferens vid lungcancer . Totalt</c:v>
                </c:pt>
                <c:pt idx="28">
                  <c:v>Tid till behandlingsbeslut vid lungcancer. Kvinnor</c:v>
                </c:pt>
                <c:pt idx="29">
                  <c:v>Tid till behandlingsbeslut vid lungcancer. Män</c:v>
                </c:pt>
                <c:pt idx="30">
                  <c:v>Tid till behandlingsbeslut vid lungcancer. Totalt</c:v>
                </c:pt>
                <c:pt idx="31">
                  <c:v>Tid till besök vid prostatacancer. Män</c:v>
                </c:pt>
                <c:pt idx="32">
                  <c:v>Kurativ behandling vid prostatacancer. Män</c:v>
                </c:pt>
                <c:pt idx="33">
                  <c:v>Tid till behandlingsbeslut vid huvud- och halscancer. Totalt</c:v>
                </c:pt>
              </c:strCache>
            </c:strRef>
          </c:cat>
          <c:val>
            <c:numRef>
              <c:f>Profiltabell!$K$244:$K$277</c:f>
              <c:numCache>
                <c:formatCode>#,##0.0</c:formatCode>
                <c:ptCount val="34"/>
                <c:pt idx="0">
                  <c:v>-0.92936397254254188</c:v>
                </c:pt>
                <c:pt idx="1">
                  <c:v>4.3868397942025839</c:v>
                </c:pt>
                <c:pt idx="2">
                  <c:v>1.5658488450529071</c:v>
                </c:pt>
                <c:pt idx="3">
                  <c:v>-21.99687987519501</c:v>
                </c:pt>
                <c:pt idx="4">
                  <c:v>-31.198536139066789</c:v>
                </c:pt>
                <c:pt idx="5">
                  <c:v>-26.596980255516854</c:v>
                </c:pt>
                <c:pt idx="6">
                  <c:v>19.45945945945946</c:v>
                </c:pt>
                <c:pt idx="7">
                  <c:v>9.5161290322580623</c:v>
                </c:pt>
                <c:pt idx="8">
                  <c:v>14.650766609880755</c:v>
                </c:pt>
                <c:pt idx="9">
                  <c:v>-0.67597636256462124</c:v>
                </c:pt>
                <c:pt idx="10">
                  <c:v>4.230222747468817</c:v>
                </c:pt>
                <c:pt idx="11">
                  <c:v>1.8862243641979679</c:v>
                </c:pt>
                <c:pt idx="12">
                  <c:v>0.31847133757961105</c:v>
                </c:pt>
                <c:pt idx="13">
                  <c:v>10.097431355181568</c:v>
                </c:pt>
                <c:pt idx="14">
                  <c:v>6.4577397910731218</c:v>
                </c:pt>
                <c:pt idx="15">
                  <c:v>-4.7619047619047583</c:v>
                </c:pt>
                <c:pt idx="16">
                  <c:v>0</c:v>
                </c:pt>
                <c:pt idx="17">
                  <c:v>-1.6666666666666681</c:v>
                </c:pt>
                <c:pt idx="18">
                  <c:v>1.2308635914257917</c:v>
                </c:pt>
                <c:pt idx="19">
                  <c:v>22.690088314400061</c:v>
                </c:pt>
                <c:pt idx="20">
                  <c:v>29.191126377195513</c:v>
                </c:pt>
                <c:pt idx="21">
                  <c:v>0</c:v>
                </c:pt>
                <c:pt idx="22">
                  <c:v>2.3628113778247086</c:v>
                </c:pt>
                <c:pt idx="23">
                  <c:v>6.2555513831497471</c:v>
                </c:pt>
                <c:pt idx="24">
                  <c:v>4.8309195179021369</c:v>
                </c:pt>
                <c:pt idx="25">
                  <c:v>37.795964441935922</c:v>
                </c:pt>
                <c:pt idx="26">
                  <c:v>42.748626037035784</c:v>
                </c:pt>
                <c:pt idx="27">
                  <c:v>40.26579095315509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9.9952584163110938</c:v>
                </c:pt>
                <c:pt idx="33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Profiltabell!$R$244:$R$277</c:f>
                <c:numCache>
                  <c:formatCode>General</c:formatCode>
                  <c:ptCount val="34"/>
                  <c:pt idx="0">
                    <c:v>7.1983998463739329</c:v>
                  </c:pt>
                  <c:pt idx="1">
                    <c:v>18.876978886631136</c:v>
                  </c:pt>
                  <c:pt idx="2">
                    <c:v>11.246366680744208</c:v>
                  </c:pt>
                  <c:pt idx="3">
                    <c:v>78.038067349926791</c:v>
                  </c:pt>
                  <c:pt idx="4">
                    <c:v>63.670411985018724</c:v>
                  </c:pt>
                  <c:pt idx="5">
                    <c:v>69.38073394495413</c:v>
                  </c:pt>
                  <c:pt idx="6">
                    <c:v>83.840304182509513</c:v>
                  </c:pt>
                  <c:pt idx="7">
                    <c:v>100</c:v>
                  </c:pt>
                  <c:pt idx="8">
                    <c:v>58.034026465028354</c:v>
                  </c:pt>
                  <c:pt idx="9">
                    <c:v>15.591749884076215</c:v>
                  </c:pt>
                  <c:pt idx="10">
                    <c:v>13.946685968285779</c:v>
                  </c:pt>
                  <c:pt idx="11">
                    <c:v>9.0403095798721402</c:v>
                  </c:pt>
                  <c:pt idx="12">
                    <c:v>100</c:v>
                  </c:pt>
                  <c:pt idx="13">
                    <c:v>71.993271656854489</c:v>
                  </c:pt>
                  <c:pt idx="14">
                    <c:v>64.107485604606524</c:v>
                  </c:pt>
                  <c:pt idx="15">
                    <c:v>100</c:v>
                  </c:pt>
                  <c:pt idx="16">
                    <c:v>73.873873873873876</c:v>
                  </c:pt>
                  <c:pt idx="17">
                    <c:v>61.347517730496449</c:v>
                  </c:pt>
                  <c:pt idx="18">
                    <c:v>3.977155719704522</c:v>
                  </c:pt>
                  <c:pt idx="19">
                    <c:v>60.25827482614261</c:v>
                  </c:pt>
                  <c:pt idx="20">
                    <c:v>69.388598740414281</c:v>
                  </c:pt>
                  <c:pt idx="21">
                    <c:v>55.555555555555557</c:v>
                  </c:pt>
                  <c:pt idx="22">
                    <c:v>12.578378876969328</c:v>
                  </c:pt>
                  <c:pt idx="23">
                    <c:v>17.081286718537438</c:v>
                  </c:pt>
                  <c:pt idx="24">
                    <c:v>13.027214145151985</c:v>
                  </c:pt>
                  <c:pt idx="25">
                    <c:v>52.930402930402998</c:v>
                  </c:pt>
                  <c:pt idx="26">
                    <c:v>52.325385153217397</c:v>
                  </c:pt>
                  <c:pt idx="27">
                    <c:v>44.449465280915703</c:v>
                  </c:pt>
                  <c:pt idx="28">
                    <c:v>51.724137931034484</c:v>
                  </c:pt>
                  <c:pt idx="29">
                    <c:v>34.482758620689658</c:v>
                  </c:pt>
                  <c:pt idx="30">
                    <c:v>37.931034482758619</c:v>
                  </c:pt>
                  <c:pt idx="31">
                    <c:v>31.428571428571427</c:v>
                  </c:pt>
                  <c:pt idx="32">
                    <c:v>30.323992191696536</c:v>
                  </c:pt>
                  <c:pt idx="33">
                    <c:v>50</c:v>
                  </c:pt>
                </c:numCache>
              </c:numRef>
            </c:plus>
            <c:minus>
              <c:numRef>
                <c:f>Profiltabell!$S$244:$S$277</c:f>
                <c:numCache>
                  <c:formatCode>General</c:formatCode>
                  <c:ptCount val="34"/>
                  <c:pt idx="0">
                    <c:v>10.776263968459558</c:v>
                  </c:pt>
                  <c:pt idx="1">
                    <c:v>14.304528498961044</c:v>
                  </c:pt>
                  <c:pt idx="2">
                    <c:v>11.33486049439642</c:v>
                  </c:pt>
                  <c:pt idx="3">
                    <c:v>135.57833089311859</c:v>
                  </c:pt>
                  <c:pt idx="4">
                    <c:v>37.734082397003753</c:v>
                  </c:pt>
                  <c:pt idx="5">
                    <c:v>77.522935779816507</c:v>
                  </c:pt>
                  <c:pt idx="6">
                    <c:v>88.022813688212949</c:v>
                  </c:pt>
                  <c:pt idx="7">
                    <c:v>92.090395480225993</c:v>
                  </c:pt>
                  <c:pt idx="8">
                    <c:v>75.047258979206049</c:v>
                  </c:pt>
                  <c:pt idx="9">
                    <c:v>14.325471145706004</c:v>
                  </c:pt>
                  <c:pt idx="10">
                    <c:v>21.914292963539566</c:v>
                  </c:pt>
                  <c:pt idx="11">
                    <c:v>16.570758018287172</c:v>
                  </c:pt>
                  <c:pt idx="12">
                    <c:v>53.929866989117301</c:v>
                  </c:pt>
                  <c:pt idx="13">
                    <c:v>95.206055508830943</c:v>
                  </c:pt>
                  <c:pt idx="14">
                    <c:v>58.157389635316704</c:v>
                  </c:pt>
                  <c:pt idx="15">
                    <c:v>224.03846153846155</c:v>
                  </c:pt>
                  <c:pt idx="16">
                    <c:v>67.867867867867858</c:v>
                  </c:pt>
                  <c:pt idx="17">
                    <c:v>113.82978723404258</c:v>
                  </c:pt>
                  <c:pt idx="18">
                    <c:v>3.0666593461262215</c:v>
                  </c:pt>
                  <c:pt idx="19">
                    <c:v>72.582155811632916</c:v>
                  </c:pt>
                  <c:pt idx="20">
                    <c:v>139.80816722004937</c:v>
                  </c:pt>
                  <c:pt idx="21">
                    <c:v>88.888888888888886</c:v>
                  </c:pt>
                  <c:pt idx="22">
                    <c:v>20.621732067727482</c:v>
                  </c:pt>
                  <c:pt idx="23">
                    <c:v>17.987698906123107</c:v>
                  </c:pt>
                  <c:pt idx="24">
                    <c:v>14.913459220008729</c:v>
                  </c:pt>
                  <c:pt idx="25">
                    <c:v>46.024563671622509</c:v>
                  </c:pt>
                  <c:pt idx="26">
                    <c:v>41.53285756764793</c:v>
                  </c:pt>
                  <c:pt idx="27">
                    <c:v>48.410905256815852</c:v>
                  </c:pt>
                  <c:pt idx="28">
                    <c:v>51.724137931034484</c:v>
                  </c:pt>
                  <c:pt idx="29">
                    <c:v>113.79310344827587</c:v>
                  </c:pt>
                  <c:pt idx="30">
                    <c:v>93.103448275862064</c:v>
                  </c:pt>
                  <c:pt idx="31">
                    <c:v>114.28571428571428</c:v>
                  </c:pt>
                  <c:pt idx="32">
                    <c:v>23.382634506461507</c:v>
                  </c:pt>
                  <c:pt idx="33">
                    <c:v>35.714285714285715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Profiltabell!$D$244:$D$277</c:f>
              <c:strCache>
                <c:ptCount val="34"/>
                <c:pt idx="0">
                  <c:v>Överlevnad vid tjocktarmscancer. Kvinnor</c:v>
                </c:pt>
                <c:pt idx="1">
                  <c:v>Överlevnad vid tjocktarmscancer. Män</c:v>
                </c:pt>
                <c:pt idx="2">
                  <c:v>Överlevnad vid tjocktarmscancer. Totalt</c:v>
                </c:pt>
                <c:pt idx="3">
                  <c:v>Omoperation vid tjocktarmscancer. Kvinnor</c:v>
                </c:pt>
                <c:pt idx="4">
                  <c:v>Omoperation vid tjocktarmscancer. Män</c:v>
                </c:pt>
                <c:pt idx="5">
                  <c:v>Omoperation vid tjocktarmscancer. Totalt</c:v>
                </c:pt>
                <c:pt idx="6">
                  <c:v>Dödlighet vid operation för tjocktarmscancer. Kvinnor</c:v>
                </c:pt>
                <c:pt idx="7">
                  <c:v>Dödlighet vid operation för tjocktarmscancer. Män</c:v>
                </c:pt>
                <c:pt idx="8">
                  <c:v>Dödlighet vid operation för tjocktarmscancer. Totalt</c:v>
                </c:pt>
                <c:pt idx="9">
                  <c:v>Överlevnad vid ändtarmscancer. Kvinnor</c:v>
                </c:pt>
                <c:pt idx="10">
                  <c:v>Överlevnad vid ändtarmscancer. Män</c:v>
                </c:pt>
                <c:pt idx="11">
                  <c:v>Överlevnad vid ändtarmscancer. Totalt</c:v>
                </c:pt>
                <c:pt idx="12">
                  <c:v>Omoperation vid ändtarmscancer. Kvinnor</c:v>
                </c:pt>
                <c:pt idx="13">
                  <c:v>Omoperation vid ändtarmscancer. Män</c:v>
                </c:pt>
                <c:pt idx="14">
                  <c:v>Omoperation vid ändtarmscancer. Totalt</c:v>
                </c:pt>
                <c:pt idx="15">
                  <c:v>Dödlighet vid operation för ändtarmscancer. Kvinnor</c:v>
                </c:pt>
                <c:pt idx="16">
                  <c:v>Dödlighet vid operation för ändtarmscancer. Män</c:v>
                </c:pt>
                <c:pt idx="17">
                  <c:v>Dödlighet vid operation för ändtarmscancer. Totalt</c:v>
                </c:pt>
                <c:pt idx="18">
                  <c:v>Överlevnad vid bröstcancer. Kvinnor</c:v>
                </c:pt>
                <c:pt idx="19">
                  <c:v>Omoperation vid bröstcancer på grund av tumördata. Kvinnor</c:v>
                </c:pt>
                <c:pt idx="20">
                  <c:v>Omoperation vid bröstcancer på grund av komplikation. Kvinnor</c:v>
                </c:pt>
                <c:pt idx="21">
                  <c:v>Tid till operation vid bröstcancer. Kvinnor</c:v>
                </c:pt>
                <c:pt idx="22">
                  <c:v>Överlevnad vid lungcancer. Kvinnor</c:v>
                </c:pt>
                <c:pt idx="23">
                  <c:v>Överlevnad vid lungcancer. Män</c:v>
                </c:pt>
                <c:pt idx="24">
                  <c:v>Överlevnad vid lungcancer. Totalt</c:v>
                </c:pt>
                <c:pt idx="25">
                  <c:v>Multidisciplinär konferens vid lungcancer . Kvinnor</c:v>
                </c:pt>
                <c:pt idx="26">
                  <c:v>Multidisciplinär konferens vid lungcancer . Män</c:v>
                </c:pt>
                <c:pt idx="27">
                  <c:v>Multidisciplinär konferens vid lungcancer . Totalt</c:v>
                </c:pt>
                <c:pt idx="28">
                  <c:v>Tid till behandlingsbeslut vid lungcancer. Kvinnor</c:v>
                </c:pt>
                <c:pt idx="29">
                  <c:v>Tid till behandlingsbeslut vid lungcancer. Män</c:v>
                </c:pt>
                <c:pt idx="30">
                  <c:v>Tid till behandlingsbeslut vid lungcancer. Totalt</c:v>
                </c:pt>
                <c:pt idx="31">
                  <c:v>Tid till besök vid prostatacancer. Män</c:v>
                </c:pt>
                <c:pt idx="32">
                  <c:v>Kurativ behandling vid prostatacancer. Män</c:v>
                </c:pt>
                <c:pt idx="33">
                  <c:v>Tid till behandlingsbeslut vid huvud- och halscancer. Totalt</c:v>
                </c:pt>
              </c:strCache>
            </c:strRef>
          </c:cat>
          <c:val>
            <c:numRef>
              <c:f>ltprof!$AI$244:$AI$277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Profiltabell!$D$244:$D$277</c:f>
              <c:strCache>
                <c:ptCount val="34"/>
                <c:pt idx="0">
                  <c:v>Överlevnad vid tjocktarmscancer. Kvinnor</c:v>
                </c:pt>
                <c:pt idx="1">
                  <c:v>Överlevnad vid tjocktarmscancer. Män</c:v>
                </c:pt>
                <c:pt idx="2">
                  <c:v>Överlevnad vid tjocktarmscancer. Totalt</c:v>
                </c:pt>
                <c:pt idx="3">
                  <c:v>Omoperation vid tjocktarmscancer. Kvinnor</c:v>
                </c:pt>
                <c:pt idx="4">
                  <c:v>Omoperation vid tjocktarmscancer. Män</c:v>
                </c:pt>
                <c:pt idx="5">
                  <c:v>Omoperation vid tjocktarmscancer. Totalt</c:v>
                </c:pt>
                <c:pt idx="6">
                  <c:v>Dödlighet vid operation för tjocktarmscancer. Kvinnor</c:v>
                </c:pt>
                <c:pt idx="7">
                  <c:v>Dödlighet vid operation för tjocktarmscancer. Män</c:v>
                </c:pt>
                <c:pt idx="8">
                  <c:v>Dödlighet vid operation för tjocktarmscancer. Totalt</c:v>
                </c:pt>
                <c:pt idx="9">
                  <c:v>Överlevnad vid ändtarmscancer. Kvinnor</c:v>
                </c:pt>
                <c:pt idx="10">
                  <c:v>Överlevnad vid ändtarmscancer. Män</c:v>
                </c:pt>
                <c:pt idx="11">
                  <c:v>Överlevnad vid ändtarmscancer. Totalt</c:v>
                </c:pt>
                <c:pt idx="12">
                  <c:v>Omoperation vid ändtarmscancer. Kvinnor</c:v>
                </c:pt>
                <c:pt idx="13">
                  <c:v>Omoperation vid ändtarmscancer. Män</c:v>
                </c:pt>
                <c:pt idx="14">
                  <c:v>Omoperation vid ändtarmscancer. Totalt</c:v>
                </c:pt>
                <c:pt idx="15">
                  <c:v>Dödlighet vid operation för ändtarmscancer. Kvinnor</c:v>
                </c:pt>
                <c:pt idx="16">
                  <c:v>Dödlighet vid operation för ändtarmscancer. Män</c:v>
                </c:pt>
                <c:pt idx="17">
                  <c:v>Dödlighet vid operation för ändtarmscancer. Totalt</c:v>
                </c:pt>
                <c:pt idx="18">
                  <c:v>Överlevnad vid bröstcancer. Kvinnor</c:v>
                </c:pt>
                <c:pt idx="19">
                  <c:v>Omoperation vid bröstcancer på grund av tumördata. Kvinnor</c:v>
                </c:pt>
                <c:pt idx="20">
                  <c:v>Omoperation vid bröstcancer på grund av komplikation. Kvinnor</c:v>
                </c:pt>
                <c:pt idx="21">
                  <c:v>Tid till operation vid bröstcancer. Kvinnor</c:v>
                </c:pt>
                <c:pt idx="22">
                  <c:v>Överlevnad vid lungcancer. Kvinnor</c:v>
                </c:pt>
                <c:pt idx="23">
                  <c:v>Överlevnad vid lungcancer. Män</c:v>
                </c:pt>
                <c:pt idx="24">
                  <c:v>Överlevnad vid lungcancer. Totalt</c:v>
                </c:pt>
                <c:pt idx="25">
                  <c:v>Multidisciplinär konferens vid lungcancer . Kvinnor</c:v>
                </c:pt>
                <c:pt idx="26">
                  <c:v>Multidisciplinär konferens vid lungcancer . Män</c:v>
                </c:pt>
                <c:pt idx="27">
                  <c:v>Multidisciplinär konferens vid lungcancer . Totalt</c:v>
                </c:pt>
                <c:pt idx="28">
                  <c:v>Tid till behandlingsbeslut vid lungcancer. Kvinnor</c:v>
                </c:pt>
                <c:pt idx="29">
                  <c:v>Tid till behandlingsbeslut vid lungcancer. Män</c:v>
                </c:pt>
                <c:pt idx="30">
                  <c:v>Tid till behandlingsbeslut vid lungcancer. Totalt</c:v>
                </c:pt>
                <c:pt idx="31">
                  <c:v>Tid till besök vid prostatacancer. Män</c:v>
                </c:pt>
                <c:pt idx="32">
                  <c:v>Kurativ behandling vid prostatacancer. Män</c:v>
                </c:pt>
                <c:pt idx="33">
                  <c:v>Tid till behandlingsbeslut vid huvud- och halscancer. Totalt</c:v>
                </c:pt>
              </c:strCache>
            </c:strRef>
          </c:cat>
          <c:val>
            <c:numRef>
              <c:f>Profiltabell!$E$244:$E$277</c:f>
              <c:numCache>
                <c:formatCode>#,##0.00</c:formatCode>
                <c:ptCount val="34"/>
                <c:pt idx="0">
                  <c:v>4.0743052072421646</c:v>
                </c:pt>
                <c:pt idx="1">
                  <c:v>-1.1650700833459153</c:v>
                </c:pt>
                <c:pt idx="2">
                  <c:v>1.5932807554641431</c:v>
                </c:pt>
                <c:pt idx="3">
                  <c:v>-20.35139092240118</c:v>
                </c:pt>
                <c:pt idx="4">
                  <c:v>-3.7453183520599289</c:v>
                </c:pt>
                <c:pt idx="5">
                  <c:v>-10.20642201834861</c:v>
                </c:pt>
                <c:pt idx="6">
                  <c:v>39.733840304182507</c:v>
                </c:pt>
                <c:pt idx="7">
                  <c:v>13.182674199623341</c:v>
                </c:pt>
                <c:pt idx="8">
                  <c:v>26.843100189035919</c:v>
                </c:pt>
                <c:pt idx="9">
                  <c:v>2.1636968362610998</c:v>
                </c:pt>
                <c:pt idx="10">
                  <c:v>2.6237873884218104</c:v>
                </c:pt>
                <c:pt idx="11">
                  <c:v>2.4571859591534211</c:v>
                </c:pt>
                <c:pt idx="12">
                  <c:v>10.03627569528415</c:v>
                </c:pt>
                <c:pt idx="13">
                  <c:v>-27.586206896551719</c:v>
                </c:pt>
                <c:pt idx="14">
                  <c:v>-14.203454894433785</c:v>
                </c:pt>
                <c:pt idx="15">
                  <c:v>20.67307692307693</c:v>
                </c:pt>
                <c:pt idx="16">
                  <c:v>36.336336336336331</c:v>
                </c:pt>
                <c:pt idx="17">
                  <c:v>31.914893617021274</c:v>
                </c:pt>
                <c:pt idx="18">
                  <c:v>1.6320393143562661</c:v>
                </c:pt>
                <c:pt idx="19">
                  <c:v>-3.0911234379129207</c:v>
                </c:pt>
                <c:pt idx="20">
                  <c:v>16.584407604778388</c:v>
                </c:pt>
                <c:pt idx="21">
                  <c:v>-5.5555555555555554</c:v>
                </c:pt>
                <c:pt idx="22">
                  <c:v>7.6721092350884712</c:v>
                </c:pt>
                <c:pt idx="23">
                  <c:v>5.8614003030791482</c:v>
                </c:pt>
                <c:pt idx="24">
                  <c:v>7.3438487640018781</c:v>
                </c:pt>
                <c:pt idx="25">
                  <c:v>35.847751539241031</c:v>
                </c:pt>
                <c:pt idx="26">
                  <c:v>40.607175228934302</c:v>
                </c:pt>
                <c:pt idx="27">
                  <c:v>38.236733176996843</c:v>
                </c:pt>
                <c:pt idx="28">
                  <c:v>-10.344827586206897</c:v>
                </c:pt>
                <c:pt idx="29">
                  <c:v>-10.344827586206897</c:v>
                </c:pt>
                <c:pt idx="30">
                  <c:v>-10.344827586206897</c:v>
                </c:pt>
                <c:pt idx="31">
                  <c:v>20</c:v>
                </c:pt>
                <c:pt idx="32">
                  <c:v>6.9823816499001605</c:v>
                </c:pt>
                <c:pt idx="33">
                  <c:v>19.642857142857142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295680"/>
        <c:axId val="130297216"/>
      </c:barChart>
      <c:catAx>
        <c:axId val="13029568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29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29721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29568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22" r="0.75000000000000822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Psykiatrisk 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70054720186908"/>
          <c:y val="8.7738243846567809E-2"/>
          <c:w val="0.47489339139075715"/>
          <c:h val="0.87761194681198662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Profiltabell!$D$278:$D$306</c:f>
              <c:strCache>
                <c:ptCount val="29"/>
                <c:pt idx="0">
                  <c:v>Regelbunden behandling med sömnmedel eller lugnande medel. Kvinnor</c:v>
                </c:pt>
                <c:pt idx="1">
                  <c:v>Regelbunden behandling med sömnmedel eller lugnande medel. Män</c:v>
                </c:pt>
                <c:pt idx="2">
                  <c:v>Regelbunden behandling med sömnmedel eller lugnande medel. Totalt</c:v>
                </c:pt>
                <c:pt idx="3">
                  <c:v>Tre eller fler psykofarmaka bland äldre. Kvinnor</c:v>
                </c:pt>
                <c:pt idx="4">
                  <c:v>Tre eller fler psykofarmaka bland äldre. Män</c:v>
                </c:pt>
                <c:pt idx="5">
                  <c:v>Tre eller fler psykofarmaka bland äldre. Totalt</c:v>
                </c:pt>
                <c:pt idx="6">
                  <c:v>Användning av lämpliga sömnmedel till äldre. Totalt</c:v>
                </c:pt>
                <c:pt idx="7">
                  <c:v>Undvikbar somatisk slutenvård för personer med psykiatrisk diagnos. Kvinnor</c:v>
                </c:pt>
                <c:pt idx="8">
                  <c:v>Undvikbar somatisk slutenvård för personer med psykiatrisk diagnos. Män</c:v>
                </c:pt>
                <c:pt idx="9">
                  <c:v>Undvikbar somatisk slutenvård för personer med psykiatrisk diagnos. Totalt</c:v>
                </c:pt>
                <c:pt idx="10">
                  <c:v>Återinskrivning efter 28 dagar efter vård för schizofreni. Kvinnor</c:v>
                </c:pt>
                <c:pt idx="11">
                  <c:v>Återinskrivning efter 28 dagar efter vård för schizofreni. Män</c:v>
                </c:pt>
                <c:pt idx="12">
                  <c:v>Återinskrivning efter 28 dagar efter vård för schizofreni. Totalt</c:v>
                </c:pt>
                <c:pt idx="13">
                  <c:v>Återinskrivning efter 6 månader efter vård för schizofreni. Kvinnor</c:v>
                </c:pt>
                <c:pt idx="14">
                  <c:v>Återinskrivning efter 6 månader efter vård för schizofreni. Män</c:v>
                </c:pt>
                <c:pt idx="15">
                  <c:v>Återinskrivning efter 6 månader efter vård för schizofreni. Totalt</c:v>
                </c:pt>
                <c:pt idx="16">
                  <c:v>Följsamhet till litiumbehandling vid bipolär sjukdom. Kvinnor</c:v>
                </c:pt>
                <c:pt idx="17">
                  <c:v>Följsamhet till litiumbehandling vid bipolär sjukdom. Män</c:v>
                </c:pt>
                <c:pt idx="18">
                  <c:v>Följsamhet till litiumbehandling vid bipolär sjukdom. Totalt</c:v>
                </c:pt>
                <c:pt idx="19">
                  <c:v>Besök inom 30 dagar - barn- och ungdomspsykiatri. Totalt</c:v>
                </c:pt>
                <c:pt idx="20">
                  <c:v>Besök inom 90 dagar - vuxenpsykiatri. Totalt</c:v>
                </c:pt>
                <c:pt idx="21">
                  <c:v>Återfall i brottslig gärning vid rättspsykiatrisk vård. Totalt</c:v>
                </c:pt>
                <c:pt idx="22">
                  <c:v>Fetma bland patienter i rättspsykiatrisk vård. Totalt</c:v>
                </c:pt>
                <c:pt idx="23">
                  <c:v>ECT-behandling vid svår depression. Kvinnor</c:v>
                </c:pt>
                <c:pt idx="24">
                  <c:v>ECT-behandling vid svår depression. Män</c:v>
                </c:pt>
                <c:pt idx="25">
                  <c:v>ECT-behandling vid svår depression. Totalt</c:v>
                </c:pt>
                <c:pt idx="26">
                  <c:v>Depressionsskattning vid ECT-behandling . Kvinnor</c:v>
                </c:pt>
                <c:pt idx="27">
                  <c:v>Depressionsskattning vid ECT-behandling . Män</c:v>
                </c:pt>
                <c:pt idx="28">
                  <c:v>Depressionsskattning vid ECT-behandling . Totalt</c:v>
                </c:pt>
              </c:strCache>
            </c:strRef>
          </c:cat>
          <c:val>
            <c:numRef>
              <c:f>Profiltabell!$K$278:$K$306</c:f>
              <c:numCache>
                <c:formatCode>#,##0.0</c:formatCode>
                <c:ptCount val="29"/>
                <c:pt idx="0">
                  <c:v>5.1837497268176911</c:v>
                </c:pt>
                <c:pt idx="1">
                  <c:v>0.22218392562547351</c:v>
                </c:pt>
                <c:pt idx="2">
                  <c:v>2.9523150435866699</c:v>
                </c:pt>
                <c:pt idx="3">
                  <c:v>13.274460629891097</c:v>
                </c:pt>
                <c:pt idx="4">
                  <c:v>3.6934613129356433</c:v>
                </c:pt>
                <c:pt idx="5">
                  <c:v>9.7920982061427413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5.8961983431727321</c:v>
                </c:pt>
                <c:pt idx="11">
                  <c:v>-2.4073287871149303</c:v>
                </c:pt>
                <c:pt idx="12">
                  <c:v>1.3097691830602056</c:v>
                </c:pt>
                <c:pt idx="13">
                  <c:v>4.2767292204954943</c:v>
                </c:pt>
                <c:pt idx="14">
                  <c:v>0.50477778038646015</c:v>
                </c:pt>
                <c:pt idx="15">
                  <c:v>2.1773530227406002</c:v>
                </c:pt>
                <c:pt idx="16">
                  <c:v>-5.6782686927819865</c:v>
                </c:pt>
                <c:pt idx="17">
                  <c:v>-3.0617872623322082</c:v>
                </c:pt>
                <c:pt idx="18">
                  <c:v>-4.6164171784379171</c:v>
                </c:pt>
                <c:pt idx="19">
                  <c:v>-2.6159626124689264</c:v>
                </c:pt>
                <c:pt idx="20">
                  <c:v>2.0553434204881995</c:v>
                </c:pt>
                <c:pt idx="21">
                  <c:v>-27.927927927927925</c:v>
                </c:pt>
                <c:pt idx="22">
                  <c:v>21.197007481296755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Profiltabell!$R$278:$R$306</c:f>
                <c:numCache>
                  <c:formatCode>General</c:formatCode>
                  <c:ptCount val="29"/>
                  <c:pt idx="0">
                    <c:v>29.775816232813611</c:v>
                  </c:pt>
                  <c:pt idx="1">
                    <c:v>33.531162703321932</c:v>
                  </c:pt>
                  <c:pt idx="2">
                    <c:v>30.986932780307313</c:v>
                  </c:pt>
                  <c:pt idx="3">
                    <c:v>39.342353093924913</c:v>
                  </c:pt>
                  <c:pt idx="4">
                    <c:v>58.637080253210215</c:v>
                  </c:pt>
                  <c:pt idx="5">
                    <c:v>44.60094058753149</c:v>
                  </c:pt>
                  <c:pt idx="6">
                    <c:v>19.971048235197745</c:v>
                  </c:pt>
                  <c:pt idx="7">
                    <c:v>21.61620344041172</c:v>
                  </c:pt>
                  <c:pt idx="8">
                    <c:v>35.096084077241194</c:v>
                  </c:pt>
                  <c:pt idx="9">
                    <c:v>24.855482569145149</c:v>
                  </c:pt>
                  <c:pt idx="10">
                    <c:v>49.316770179999999</c:v>
                  </c:pt>
                  <c:pt idx="11">
                    <c:v>38.89415958682433</c:v>
                  </c:pt>
                  <c:pt idx="12">
                    <c:v>24.35890143277279</c:v>
                  </c:pt>
                  <c:pt idx="13">
                    <c:v>41.125541132651932</c:v>
                  </c:pt>
                  <c:pt idx="14">
                    <c:v>24.543372049000276</c:v>
                  </c:pt>
                  <c:pt idx="15">
                    <c:v>19.446612894829531</c:v>
                  </c:pt>
                  <c:pt idx="16">
                    <c:v>7.4769728533453668</c:v>
                  </c:pt>
                  <c:pt idx="17">
                    <c:v>5.707936374015687</c:v>
                  </c:pt>
                  <c:pt idx="18">
                    <c:v>4.7102012127139163</c:v>
                  </c:pt>
                  <c:pt idx="19">
                    <c:v>33.151782432929096</c:v>
                  </c:pt>
                  <c:pt idx="20">
                    <c:v>5.7090239410681525</c:v>
                  </c:pt>
                  <c:pt idx="21">
                    <c:v>100</c:v>
                  </c:pt>
                  <c:pt idx="22">
                    <c:v>38.407494145199067</c:v>
                  </c:pt>
                  <c:pt idx="23">
                    <c:v>57.521659228143854</c:v>
                  </c:pt>
                  <c:pt idx="24">
                    <c:v>73.361650485436897</c:v>
                  </c:pt>
                  <c:pt idx="25">
                    <c:v>63.386155129274414</c:v>
                  </c:pt>
                  <c:pt idx="26">
                    <c:v>116.30792605722968</c:v>
                  </c:pt>
                  <c:pt idx="27">
                    <c:v>118.0703624733475</c:v>
                  </c:pt>
                  <c:pt idx="28">
                    <c:v>116.14234141309952</c:v>
                  </c:pt>
                </c:numCache>
              </c:numRef>
            </c:plus>
            <c:minus>
              <c:numRef>
                <c:f>Profiltabell!$S$278:$S$306</c:f>
                <c:numCache>
                  <c:formatCode>General</c:formatCode>
                  <c:ptCount val="29"/>
                  <c:pt idx="0">
                    <c:v>21.947812296302686</c:v>
                  </c:pt>
                  <c:pt idx="1">
                    <c:v>23.488904596552494</c:v>
                  </c:pt>
                  <c:pt idx="2">
                    <c:v>22.522196121315968</c:v>
                  </c:pt>
                  <c:pt idx="3">
                    <c:v>33.655784658971449</c:v>
                  </c:pt>
                  <c:pt idx="4">
                    <c:v>36.523364117006473</c:v>
                  </c:pt>
                  <c:pt idx="5">
                    <c:v>34.143525855947729</c:v>
                  </c:pt>
                  <c:pt idx="6">
                    <c:v>25.728867345882062</c:v>
                  </c:pt>
                  <c:pt idx="7">
                    <c:v>53.542104312932807</c:v>
                  </c:pt>
                  <c:pt idx="8">
                    <c:v>60.642975423970867</c:v>
                  </c:pt>
                  <c:pt idx="9">
                    <c:v>57.336721768304287</c:v>
                  </c:pt>
                  <c:pt idx="10">
                    <c:v>33.869835271180122</c:v>
                  </c:pt>
                  <c:pt idx="11">
                    <c:v>33.806445760844582</c:v>
                  </c:pt>
                  <c:pt idx="12">
                    <c:v>28.059496059361294</c:v>
                  </c:pt>
                  <c:pt idx="13">
                    <c:v>24.037780403656349</c:v>
                  </c:pt>
                  <c:pt idx="14">
                    <c:v>25.241207608702243</c:v>
                  </c:pt>
                  <c:pt idx="15">
                    <c:v>18.979186484771194</c:v>
                  </c:pt>
                  <c:pt idx="16">
                    <c:v>11.345040545298305</c:v>
                  </c:pt>
                  <c:pt idx="17">
                    <c:v>13.116387855836473</c:v>
                  </c:pt>
                  <c:pt idx="18">
                    <c:v>11.699264390391399</c:v>
                  </c:pt>
                  <c:pt idx="19">
                    <c:v>61.899122832603169</c:v>
                  </c:pt>
                  <c:pt idx="20">
                    <c:v>17.290428966611941</c:v>
                  </c:pt>
                  <c:pt idx="21">
                    <c:v>83.486238532110093</c:v>
                  </c:pt>
                  <c:pt idx="22">
                    <c:v>44.028103044496476</c:v>
                  </c:pt>
                  <c:pt idx="23">
                    <c:v>34.365975321606726</c:v>
                  </c:pt>
                  <c:pt idx="24">
                    <c:v>50.788834951456316</c:v>
                  </c:pt>
                  <c:pt idx="25">
                    <c:v>34.389769252154565</c:v>
                  </c:pt>
                  <c:pt idx="26">
                    <c:v>100</c:v>
                  </c:pt>
                  <c:pt idx="27">
                    <c:v>84.328358208955223</c:v>
                  </c:pt>
                  <c:pt idx="28">
                    <c:v>94.275399690562139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Profiltabell!$D$278:$D$306</c:f>
              <c:strCache>
                <c:ptCount val="29"/>
                <c:pt idx="0">
                  <c:v>Regelbunden behandling med sömnmedel eller lugnande medel. Kvinnor</c:v>
                </c:pt>
                <c:pt idx="1">
                  <c:v>Regelbunden behandling med sömnmedel eller lugnande medel. Män</c:v>
                </c:pt>
                <c:pt idx="2">
                  <c:v>Regelbunden behandling med sömnmedel eller lugnande medel. Totalt</c:v>
                </c:pt>
                <c:pt idx="3">
                  <c:v>Tre eller fler psykofarmaka bland äldre. Kvinnor</c:v>
                </c:pt>
                <c:pt idx="4">
                  <c:v>Tre eller fler psykofarmaka bland äldre. Män</c:v>
                </c:pt>
                <c:pt idx="5">
                  <c:v>Tre eller fler psykofarmaka bland äldre. Totalt</c:v>
                </c:pt>
                <c:pt idx="6">
                  <c:v>Användning av lämpliga sömnmedel till äldre. Totalt</c:v>
                </c:pt>
                <c:pt idx="7">
                  <c:v>Undvikbar somatisk slutenvård för personer med psykiatrisk diagnos. Kvinnor</c:v>
                </c:pt>
                <c:pt idx="8">
                  <c:v>Undvikbar somatisk slutenvård för personer med psykiatrisk diagnos. Män</c:v>
                </c:pt>
                <c:pt idx="9">
                  <c:v>Undvikbar somatisk slutenvård för personer med psykiatrisk diagnos. Totalt</c:v>
                </c:pt>
                <c:pt idx="10">
                  <c:v>Återinskrivning efter 28 dagar efter vård för schizofreni. Kvinnor</c:v>
                </c:pt>
                <c:pt idx="11">
                  <c:v>Återinskrivning efter 28 dagar efter vård för schizofreni. Män</c:v>
                </c:pt>
                <c:pt idx="12">
                  <c:v>Återinskrivning efter 28 dagar efter vård för schizofreni. Totalt</c:v>
                </c:pt>
                <c:pt idx="13">
                  <c:v>Återinskrivning efter 6 månader efter vård för schizofreni. Kvinnor</c:v>
                </c:pt>
                <c:pt idx="14">
                  <c:v>Återinskrivning efter 6 månader efter vård för schizofreni. Män</c:v>
                </c:pt>
                <c:pt idx="15">
                  <c:v>Återinskrivning efter 6 månader efter vård för schizofreni. Totalt</c:v>
                </c:pt>
                <c:pt idx="16">
                  <c:v>Följsamhet till litiumbehandling vid bipolär sjukdom. Kvinnor</c:v>
                </c:pt>
                <c:pt idx="17">
                  <c:v>Följsamhet till litiumbehandling vid bipolär sjukdom. Män</c:v>
                </c:pt>
                <c:pt idx="18">
                  <c:v>Följsamhet till litiumbehandling vid bipolär sjukdom. Totalt</c:v>
                </c:pt>
                <c:pt idx="19">
                  <c:v>Besök inom 30 dagar - barn- och ungdomspsykiatri. Totalt</c:v>
                </c:pt>
                <c:pt idx="20">
                  <c:v>Besök inom 90 dagar - vuxenpsykiatri. Totalt</c:v>
                </c:pt>
                <c:pt idx="21">
                  <c:v>Återfall i brottslig gärning vid rättspsykiatrisk vård. Totalt</c:v>
                </c:pt>
                <c:pt idx="22">
                  <c:v>Fetma bland patienter i rättspsykiatrisk vård. Totalt</c:v>
                </c:pt>
                <c:pt idx="23">
                  <c:v>ECT-behandling vid svår depression. Kvinnor</c:v>
                </c:pt>
                <c:pt idx="24">
                  <c:v>ECT-behandling vid svår depression. Män</c:v>
                </c:pt>
                <c:pt idx="25">
                  <c:v>ECT-behandling vid svår depression. Totalt</c:v>
                </c:pt>
                <c:pt idx="26">
                  <c:v>Depressionsskattning vid ECT-behandling . Kvinnor</c:v>
                </c:pt>
                <c:pt idx="27">
                  <c:v>Depressionsskattning vid ECT-behandling . Män</c:v>
                </c:pt>
                <c:pt idx="28">
                  <c:v>Depressionsskattning vid ECT-behandling . Totalt</c:v>
                </c:pt>
              </c:strCache>
            </c:strRef>
          </c:cat>
          <c:val>
            <c:numRef>
              <c:f>ltprof!$AI$278:$AI$306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Profiltabell!$D$278:$D$306</c:f>
              <c:strCache>
                <c:ptCount val="29"/>
                <c:pt idx="0">
                  <c:v>Regelbunden behandling med sömnmedel eller lugnande medel. Kvinnor</c:v>
                </c:pt>
                <c:pt idx="1">
                  <c:v>Regelbunden behandling med sömnmedel eller lugnande medel. Män</c:v>
                </c:pt>
                <c:pt idx="2">
                  <c:v>Regelbunden behandling med sömnmedel eller lugnande medel. Totalt</c:v>
                </c:pt>
                <c:pt idx="3">
                  <c:v>Tre eller fler psykofarmaka bland äldre. Kvinnor</c:v>
                </c:pt>
                <c:pt idx="4">
                  <c:v>Tre eller fler psykofarmaka bland äldre. Män</c:v>
                </c:pt>
                <c:pt idx="5">
                  <c:v>Tre eller fler psykofarmaka bland äldre. Totalt</c:v>
                </c:pt>
                <c:pt idx="6">
                  <c:v>Användning av lämpliga sömnmedel till äldre. Totalt</c:v>
                </c:pt>
                <c:pt idx="7">
                  <c:v>Undvikbar somatisk slutenvård för personer med psykiatrisk diagnos. Kvinnor</c:v>
                </c:pt>
                <c:pt idx="8">
                  <c:v>Undvikbar somatisk slutenvård för personer med psykiatrisk diagnos. Män</c:v>
                </c:pt>
                <c:pt idx="9">
                  <c:v>Undvikbar somatisk slutenvård för personer med psykiatrisk diagnos. Totalt</c:v>
                </c:pt>
                <c:pt idx="10">
                  <c:v>Återinskrivning efter 28 dagar efter vård för schizofreni. Kvinnor</c:v>
                </c:pt>
                <c:pt idx="11">
                  <c:v>Återinskrivning efter 28 dagar efter vård för schizofreni. Män</c:v>
                </c:pt>
                <c:pt idx="12">
                  <c:v>Återinskrivning efter 28 dagar efter vård för schizofreni. Totalt</c:v>
                </c:pt>
                <c:pt idx="13">
                  <c:v>Återinskrivning efter 6 månader efter vård för schizofreni. Kvinnor</c:v>
                </c:pt>
                <c:pt idx="14">
                  <c:v>Återinskrivning efter 6 månader efter vård för schizofreni. Män</c:v>
                </c:pt>
                <c:pt idx="15">
                  <c:v>Återinskrivning efter 6 månader efter vård för schizofreni. Totalt</c:v>
                </c:pt>
                <c:pt idx="16">
                  <c:v>Följsamhet till litiumbehandling vid bipolär sjukdom. Kvinnor</c:v>
                </c:pt>
                <c:pt idx="17">
                  <c:v>Följsamhet till litiumbehandling vid bipolär sjukdom. Män</c:v>
                </c:pt>
                <c:pt idx="18">
                  <c:v>Följsamhet till litiumbehandling vid bipolär sjukdom. Totalt</c:v>
                </c:pt>
                <c:pt idx="19">
                  <c:v>Besök inom 30 dagar - barn- och ungdomspsykiatri. Totalt</c:v>
                </c:pt>
                <c:pt idx="20">
                  <c:v>Besök inom 90 dagar - vuxenpsykiatri. Totalt</c:v>
                </c:pt>
                <c:pt idx="21">
                  <c:v>Återfall i brottslig gärning vid rättspsykiatrisk vård. Totalt</c:v>
                </c:pt>
                <c:pt idx="22">
                  <c:v>Fetma bland patienter i rättspsykiatrisk vård. Totalt</c:v>
                </c:pt>
                <c:pt idx="23">
                  <c:v>ECT-behandling vid svår depression. Kvinnor</c:v>
                </c:pt>
                <c:pt idx="24">
                  <c:v>ECT-behandling vid svår depression. Män</c:v>
                </c:pt>
                <c:pt idx="25">
                  <c:v>ECT-behandling vid svår depression. Totalt</c:v>
                </c:pt>
                <c:pt idx="26">
                  <c:v>Depressionsskattning vid ECT-behandling . Kvinnor</c:v>
                </c:pt>
                <c:pt idx="27">
                  <c:v>Depressionsskattning vid ECT-behandling . Män</c:v>
                </c:pt>
                <c:pt idx="28">
                  <c:v>Depressionsskattning vid ECT-behandling . Totalt</c:v>
                </c:pt>
              </c:strCache>
            </c:strRef>
          </c:cat>
          <c:val>
            <c:numRef>
              <c:f>Profiltabell!$E$278:$E$306</c:f>
              <c:numCache>
                <c:formatCode>#,##0.00</c:formatCode>
                <c:ptCount val="29"/>
                <c:pt idx="0">
                  <c:v>2.9845969921751099</c:v>
                </c:pt>
                <c:pt idx="1">
                  <c:v>-2.0895538950877399</c:v>
                </c:pt>
                <c:pt idx="2">
                  <c:v>0.69388359471339378</c:v>
                </c:pt>
                <c:pt idx="3">
                  <c:v>9.51926752658777</c:v>
                </c:pt>
                <c:pt idx="4">
                  <c:v>2.7136554603884413</c:v>
                </c:pt>
                <c:pt idx="5">
                  <c:v>6.8083325645188513</c:v>
                </c:pt>
                <c:pt idx="6">
                  <c:v>8.2698296464214085</c:v>
                </c:pt>
                <c:pt idx="7">
                  <c:v>14.025328432191117</c:v>
                </c:pt>
                <c:pt idx="8">
                  <c:v>0.83830743689665421</c:v>
                </c:pt>
                <c:pt idx="9">
                  <c:v>6.9861217534696731</c:v>
                </c:pt>
                <c:pt idx="10">
                  <c:v>-1.4869700044720391</c:v>
                </c:pt>
                <c:pt idx="11">
                  <c:v>-10.699376403378364</c:v>
                </c:pt>
                <c:pt idx="12">
                  <c:v>-6.5184179334573562</c:v>
                </c:pt>
                <c:pt idx="13">
                  <c:v>5.8688594149429827</c:v>
                </c:pt>
                <c:pt idx="14">
                  <c:v>-1.5602055864580888</c:v>
                </c:pt>
                <c:pt idx="15">
                  <c:v>1.7701051748354113</c:v>
                </c:pt>
                <c:pt idx="16">
                  <c:v>-3.7235937735965794</c:v>
                </c:pt>
                <c:pt idx="17">
                  <c:v>-3.8934342237748187</c:v>
                </c:pt>
                <c:pt idx="18">
                  <c:v>-3.7997196589952202</c:v>
                </c:pt>
                <c:pt idx="19">
                  <c:v>-2.1976263797538831</c:v>
                </c:pt>
                <c:pt idx="20">
                  <c:v>4.5638428483732518</c:v>
                </c:pt>
                <c:pt idx="21">
                  <c:v>0</c:v>
                </c:pt>
                <c:pt idx="22">
                  <c:v>27.634660421545675</c:v>
                </c:pt>
                <c:pt idx="23">
                  <c:v>-0.31504331845629968</c:v>
                </c:pt>
                <c:pt idx="24">
                  <c:v>10.891990291262124</c:v>
                </c:pt>
                <c:pt idx="25">
                  <c:v>3.9199332777314537</c:v>
                </c:pt>
                <c:pt idx="26">
                  <c:v>23.170422891871358</c:v>
                </c:pt>
                <c:pt idx="27">
                  <c:v>32.569296375266518</c:v>
                </c:pt>
                <c:pt idx="28">
                  <c:v>26.456936565239808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350080"/>
        <c:axId val="130360064"/>
      </c:barChart>
      <c:catAx>
        <c:axId val="13035008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36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36006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35008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44" r="0.75000000000000844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Kirurgisk behandling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535044942222632"/>
          <c:y val="5.2027684786792414E-2"/>
          <c:w val="0.50533765270556408"/>
          <c:h val="0.9048135208930135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Profiltabell!$D$307:$D$339</c:f>
              <c:strCache>
                <c:ptCount val="33"/>
                <c:pt idx="0">
                  <c:v>Omoperation vid ljumskbråck . Totalt</c:v>
                </c:pt>
                <c:pt idx="1">
                  <c:v>Dagkirurgiska operationer vid ljumskbråck. Kvinnor</c:v>
                </c:pt>
                <c:pt idx="2">
                  <c:v>Dagkirurgiska operationer vid ljumskbråck. Män</c:v>
                </c:pt>
                <c:pt idx="3">
                  <c:v>Dagkirurgiska operationer vid ljumskbråck. Totalt</c:v>
                </c:pt>
                <c:pt idx="4">
                  <c:v>Dödlighet efter vård för blödande magsår. Kvinnor</c:v>
                </c:pt>
                <c:pt idx="5">
                  <c:v>Dödlighet efter vård för blödande magsår. Män</c:v>
                </c:pt>
                <c:pt idx="6">
                  <c:v>Dödlighet efter vård för blödande magsår. Totalt</c:v>
                </c:pt>
                <c:pt idx="7">
                  <c:v>Uppföljning av patienter efter obesitaskirurgi. Kvinnor</c:v>
                </c:pt>
                <c:pt idx="8">
                  <c:v>Uppföljning av patienter efter obesitaskirurgi. Män</c:v>
                </c:pt>
                <c:pt idx="9">
                  <c:v>Uppföljning av patienter efter obesitaskirurgi. Totalt</c:v>
                </c:pt>
                <c:pt idx="10">
                  <c:v>Minskning av övervikt efter obesitaskirurgi. Kvinnor</c:v>
                </c:pt>
                <c:pt idx="11">
                  <c:v>Minskning av övervikt efter obesitaskirurgi. Män</c:v>
                </c:pt>
                <c:pt idx="12">
                  <c:v>Minskning av övervikt efter obesitaskirurgi. Totalt</c:v>
                </c:pt>
                <c:pt idx="13">
                  <c:v>Miniinvasivt borttagande av gallblåsa. Kvinnor</c:v>
                </c:pt>
                <c:pt idx="14">
                  <c:v>Miniinvasivt borttagande av gallblåsa. Män</c:v>
                </c:pt>
                <c:pt idx="15">
                  <c:v>Miniinvasivt borttagande av gallblåsa. Totalt</c:v>
                </c:pt>
                <c:pt idx="16">
                  <c:v>Kirurgiska komplikationer efter borttagande av gallblåsa. Kvinnor</c:v>
                </c:pt>
                <c:pt idx="17">
                  <c:v>Kirurgiska komplikationer efter borttagande av gallblåsa. Män</c:v>
                </c:pt>
                <c:pt idx="18">
                  <c:v>Kirurgiska komplikationer efter borttagande av gallblåsa. Totalt</c:v>
                </c:pt>
                <c:pt idx="19">
                  <c:v>Antibiotika vid borttagande av gallblåsa. Kvinnor</c:v>
                </c:pt>
                <c:pt idx="20">
                  <c:v>Antibiotika vid borttagande av gallblåsa. Män</c:v>
                </c:pt>
                <c:pt idx="21">
                  <c:v>Antibiotika vid borttagande av gallblåsa. Totalt</c:v>
                </c:pt>
                <c:pt idx="22">
                  <c:v>Tid till operation vid förträngning av halspulsåder. Kvinnor</c:v>
                </c:pt>
                <c:pt idx="23">
                  <c:v>Tid till operation vid förträngning av halspulsåder. Män</c:v>
                </c:pt>
                <c:pt idx="24">
                  <c:v>Tid till operation vid förträngning av halspulsåder. Totalt</c:v>
                </c:pt>
                <c:pt idx="25">
                  <c:v>Död eller amputation efter operation av kärlförträngning i ben. Kvinnor</c:v>
                </c:pt>
                <c:pt idx="26">
                  <c:v>Död eller amputation efter operation av kärlförträngning i ben. Män</c:v>
                </c:pt>
                <c:pt idx="27">
                  <c:v>Död eller amputation efter operation av kärlförträngning i ben. Totalt</c:v>
                </c:pt>
                <c:pt idx="28">
                  <c:v>Död efter planerad operation för aortaaneurysm. Kvinnor</c:v>
                </c:pt>
                <c:pt idx="29">
                  <c:v>Död efter planerad operation för aortaaneurysm. Män</c:v>
                </c:pt>
                <c:pt idx="30">
                  <c:v>Död efter planerad operation för aortaaneurysm. Totalt</c:v>
                </c:pt>
                <c:pt idx="31">
                  <c:v>Patientrapporterat resultat av septumplastik . Totalt</c:v>
                </c:pt>
                <c:pt idx="32">
                  <c:v>Patientrapporterad symtomfrihet efter tonsillektomi. Totalt</c:v>
                </c:pt>
              </c:strCache>
            </c:strRef>
          </c:cat>
          <c:val>
            <c:numRef>
              <c:f>Profiltabell!$K$307:$K$339</c:f>
              <c:numCache>
                <c:formatCode>#,##0.0</c:formatCode>
                <c:ptCount val="33"/>
                <c:pt idx="0">
                  <c:v>-0.31055900621117721</c:v>
                </c:pt>
                <c:pt idx="1">
                  <c:v>0</c:v>
                </c:pt>
                <c:pt idx="2">
                  <c:v>0</c:v>
                </c:pt>
                <c:pt idx="3">
                  <c:v>-8.245693938390195</c:v>
                </c:pt>
                <c:pt idx="4">
                  <c:v>-17.631748409307754</c:v>
                </c:pt>
                <c:pt idx="5">
                  <c:v>-1.9921823244493004</c:v>
                </c:pt>
                <c:pt idx="6">
                  <c:v>-8.1396801595310926</c:v>
                </c:pt>
                <c:pt idx="7">
                  <c:v>1.0007364415614666</c:v>
                </c:pt>
                <c:pt idx="8">
                  <c:v>3.4727851420942173</c:v>
                </c:pt>
                <c:pt idx="9">
                  <c:v>1.5932335596129741</c:v>
                </c:pt>
                <c:pt idx="10">
                  <c:v>0.71188599748804937</c:v>
                </c:pt>
                <c:pt idx="11">
                  <c:v>-2.4216913314639243</c:v>
                </c:pt>
                <c:pt idx="12">
                  <c:v>0.18459231556092784</c:v>
                </c:pt>
                <c:pt idx="13">
                  <c:v>6.3866902577431865</c:v>
                </c:pt>
                <c:pt idx="14">
                  <c:v>12.766754408044337</c:v>
                </c:pt>
                <c:pt idx="15">
                  <c:v>8.3118325920002611</c:v>
                </c:pt>
                <c:pt idx="16">
                  <c:v>-15.364991225542854</c:v>
                </c:pt>
                <c:pt idx="17">
                  <c:v>-0.17973998778465242</c:v>
                </c:pt>
                <c:pt idx="18">
                  <c:v>-9.6904423831193753</c:v>
                </c:pt>
                <c:pt idx="19">
                  <c:v>45.121705624102148</c:v>
                </c:pt>
                <c:pt idx="20">
                  <c:v>47.546221408232292</c:v>
                </c:pt>
                <c:pt idx="21">
                  <c:v>45.61736727185928</c:v>
                </c:pt>
                <c:pt idx="22">
                  <c:v>-5.9809809809809629</c:v>
                </c:pt>
                <c:pt idx="23">
                  <c:v>7.6371389804225824</c:v>
                </c:pt>
                <c:pt idx="24">
                  <c:v>2.8347663233165963</c:v>
                </c:pt>
                <c:pt idx="25">
                  <c:v>9.4392197840473759</c:v>
                </c:pt>
                <c:pt idx="26">
                  <c:v>-28.967845526781673</c:v>
                </c:pt>
                <c:pt idx="27">
                  <c:v>-10.886270491803291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Profiltabell!$R$307:$R$339</c:f>
                <c:numCache>
                  <c:formatCode>General</c:formatCode>
                  <c:ptCount val="33"/>
                  <c:pt idx="0">
                    <c:v>1.7226784782011129</c:v>
                  </c:pt>
                  <c:pt idx="1">
                    <c:v>29.749182115594319</c:v>
                  </c:pt>
                  <c:pt idx="2">
                    <c:v>15.823415326436537</c:v>
                  </c:pt>
                  <c:pt idx="3">
                    <c:v>16.126244995774986</c:v>
                  </c:pt>
                  <c:pt idx="4">
                    <c:v>44.521752869716344</c:v>
                  </c:pt>
                  <c:pt idx="5">
                    <c:v>30.241478860347819</c:v>
                  </c:pt>
                  <c:pt idx="6">
                    <c:v>31.02202788928561</c:v>
                  </c:pt>
                  <c:pt idx="7">
                    <c:v>9.8098104218459383</c:v>
                  </c:pt>
                  <c:pt idx="8">
                    <c:v>14.342179559570873</c:v>
                  </c:pt>
                  <c:pt idx="9">
                    <c:v>8.9040476355434564</c:v>
                  </c:pt>
                  <c:pt idx="10">
                    <c:v>9.1549891144341711</c:v>
                  </c:pt>
                  <c:pt idx="11">
                    <c:v>17.087573413764055</c:v>
                  </c:pt>
                  <c:pt idx="12">
                    <c:v>10.386248298269226</c:v>
                  </c:pt>
                  <c:pt idx="13">
                    <c:v>5.6331975971427939</c:v>
                  </c:pt>
                  <c:pt idx="14">
                    <c:v>18.645957785742716</c:v>
                  </c:pt>
                  <c:pt idx="15">
                    <c:v>9.5594654144972591</c:v>
                  </c:pt>
                  <c:pt idx="16">
                    <c:v>83.117882425361643</c:v>
                  </c:pt>
                  <c:pt idx="17">
                    <c:v>72.849227179935838</c:v>
                  </c:pt>
                  <c:pt idx="18">
                    <c:v>79.537379320245492</c:v>
                  </c:pt>
                  <c:pt idx="19">
                    <c:v>64.826008048607278</c:v>
                  </c:pt>
                  <c:pt idx="20">
                    <c:v>64.84726718011683</c:v>
                  </c:pt>
                  <c:pt idx="21">
                    <c:v>59.420512230363002</c:v>
                  </c:pt>
                  <c:pt idx="22">
                    <c:v>27.777777777777779</c:v>
                  </c:pt>
                  <c:pt idx="23">
                    <c:v>23.883928571428573</c:v>
                  </c:pt>
                  <c:pt idx="24">
                    <c:v>25.150602409638573</c:v>
                  </c:pt>
                  <c:pt idx="25">
                    <c:v>100</c:v>
                  </c:pt>
                  <c:pt idx="26">
                    <c:v>100</c:v>
                  </c:pt>
                  <c:pt idx="27">
                    <c:v>80.493055555555557</c:v>
                  </c:pt>
                  <c:pt idx="28">
                    <c:v>100</c:v>
                  </c:pt>
                  <c:pt idx="29">
                    <c:v>100</c:v>
                  </c:pt>
                  <c:pt idx="30">
                    <c:v>100</c:v>
                  </c:pt>
                  <c:pt idx="31">
                    <c:v>21.527777777777779</c:v>
                  </c:pt>
                  <c:pt idx="32">
                    <c:v>3.5196687370600479</c:v>
                  </c:pt>
                </c:numCache>
              </c:numRef>
            </c:plus>
            <c:minus>
              <c:numRef>
                <c:f>Profiltabell!$S$307:$S$339</c:f>
                <c:numCache>
                  <c:formatCode>General</c:formatCode>
                  <c:ptCount val="33"/>
                  <c:pt idx="0">
                    <c:v>0.84087094715158595</c:v>
                  </c:pt>
                  <c:pt idx="1">
                    <c:v>21.738588565197077</c:v>
                  </c:pt>
                  <c:pt idx="2">
                    <c:v>20.88193519833635</c:v>
                  </c:pt>
                  <c:pt idx="3">
                    <c:v>22.911939492166393</c:v>
                  </c:pt>
                  <c:pt idx="4">
                    <c:v>61.067476963491373</c:v>
                  </c:pt>
                  <c:pt idx="5">
                    <c:v>27.900782257526696</c:v>
                  </c:pt>
                  <c:pt idx="6">
                    <c:v>29.309346159083756</c:v>
                  </c:pt>
                  <c:pt idx="7">
                    <c:v>23.131033893346565</c:v>
                  </c:pt>
                  <c:pt idx="8">
                    <c:v>15.60458175365007</c:v>
                  </c:pt>
                  <c:pt idx="9">
                    <c:v>21.132699812573687</c:v>
                  </c:pt>
                  <c:pt idx="10">
                    <c:v>11.187164783225226</c:v>
                  </c:pt>
                  <c:pt idx="11">
                    <c:v>13.952012293153402</c:v>
                  </c:pt>
                  <c:pt idx="12">
                    <c:v>12.096545480223174</c:v>
                  </c:pt>
                  <c:pt idx="13">
                    <c:v>16.72809151222598</c:v>
                  </c:pt>
                  <c:pt idx="14">
                    <c:v>34.995112414467251</c:v>
                  </c:pt>
                  <c:pt idx="15">
                    <c:v>16.7486511810833</c:v>
                  </c:pt>
                  <c:pt idx="16">
                    <c:v>63.792459873086969</c:v>
                  </c:pt>
                  <c:pt idx="17">
                    <c:v>109.44881889763781</c:v>
                  </c:pt>
                  <c:pt idx="18">
                    <c:v>51.219470006227084</c:v>
                  </c:pt>
                  <c:pt idx="19">
                    <c:v>128.42485007496251</c:v>
                  </c:pt>
                  <c:pt idx="20">
                    <c:v>115.13472485768501</c:v>
                  </c:pt>
                  <c:pt idx="21">
                    <c:v>120.25200910921656</c:v>
                  </c:pt>
                  <c:pt idx="22">
                    <c:v>23.333333333333332</c:v>
                  </c:pt>
                  <c:pt idx="23">
                    <c:v>25.669642857142854</c:v>
                  </c:pt>
                  <c:pt idx="24">
                    <c:v>20.737951807228903</c:v>
                  </c:pt>
                  <c:pt idx="25">
                    <c:v>90.379746835443015</c:v>
                  </c:pt>
                  <c:pt idx="26">
                    <c:v>116.65929203539824</c:v>
                  </c:pt>
                  <c:pt idx="27">
                    <c:v>112.03200483091788</c:v>
                  </c:pt>
                  <c:pt idx="28">
                    <c:v>477.03349282296637</c:v>
                  </c:pt>
                  <c:pt idx="29">
                    <c:v>95.852534562211972</c:v>
                  </c:pt>
                  <c:pt idx="30">
                    <c:v>93.309509628747307</c:v>
                  </c:pt>
                  <c:pt idx="31">
                    <c:v>8.7499999999999964</c:v>
                  </c:pt>
                  <c:pt idx="32">
                    <c:v>5.5610039591732985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Profiltabell!$D$307:$D$339</c:f>
              <c:strCache>
                <c:ptCount val="33"/>
                <c:pt idx="0">
                  <c:v>Omoperation vid ljumskbråck . Totalt</c:v>
                </c:pt>
                <c:pt idx="1">
                  <c:v>Dagkirurgiska operationer vid ljumskbråck. Kvinnor</c:v>
                </c:pt>
                <c:pt idx="2">
                  <c:v>Dagkirurgiska operationer vid ljumskbråck. Män</c:v>
                </c:pt>
                <c:pt idx="3">
                  <c:v>Dagkirurgiska operationer vid ljumskbråck. Totalt</c:v>
                </c:pt>
                <c:pt idx="4">
                  <c:v>Dödlighet efter vård för blödande magsår. Kvinnor</c:v>
                </c:pt>
                <c:pt idx="5">
                  <c:v>Dödlighet efter vård för blödande magsår. Män</c:v>
                </c:pt>
                <c:pt idx="6">
                  <c:v>Dödlighet efter vård för blödande magsår. Totalt</c:v>
                </c:pt>
                <c:pt idx="7">
                  <c:v>Uppföljning av patienter efter obesitaskirurgi. Kvinnor</c:v>
                </c:pt>
                <c:pt idx="8">
                  <c:v>Uppföljning av patienter efter obesitaskirurgi. Män</c:v>
                </c:pt>
                <c:pt idx="9">
                  <c:v>Uppföljning av patienter efter obesitaskirurgi. Totalt</c:v>
                </c:pt>
                <c:pt idx="10">
                  <c:v>Minskning av övervikt efter obesitaskirurgi. Kvinnor</c:v>
                </c:pt>
                <c:pt idx="11">
                  <c:v>Minskning av övervikt efter obesitaskirurgi. Män</c:v>
                </c:pt>
                <c:pt idx="12">
                  <c:v>Minskning av övervikt efter obesitaskirurgi. Totalt</c:v>
                </c:pt>
                <c:pt idx="13">
                  <c:v>Miniinvasivt borttagande av gallblåsa. Kvinnor</c:v>
                </c:pt>
                <c:pt idx="14">
                  <c:v>Miniinvasivt borttagande av gallblåsa. Män</c:v>
                </c:pt>
                <c:pt idx="15">
                  <c:v>Miniinvasivt borttagande av gallblåsa. Totalt</c:v>
                </c:pt>
                <c:pt idx="16">
                  <c:v>Kirurgiska komplikationer efter borttagande av gallblåsa. Kvinnor</c:v>
                </c:pt>
                <c:pt idx="17">
                  <c:v>Kirurgiska komplikationer efter borttagande av gallblåsa. Män</c:v>
                </c:pt>
                <c:pt idx="18">
                  <c:v>Kirurgiska komplikationer efter borttagande av gallblåsa. Totalt</c:v>
                </c:pt>
                <c:pt idx="19">
                  <c:v>Antibiotika vid borttagande av gallblåsa. Kvinnor</c:v>
                </c:pt>
                <c:pt idx="20">
                  <c:v>Antibiotika vid borttagande av gallblåsa. Män</c:v>
                </c:pt>
                <c:pt idx="21">
                  <c:v>Antibiotika vid borttagande av gallblåsa. Totalt</c:v>
                </c:pt>
                <c:pt idx="22">
                  <c:v>Tid till operation vid förträngning av halspulsåder. Kvinnor</c:v>
                </c:pt>
                <c:pt idx="23">
                  <c:v>Tid till operation vid förträngning av halspulsåder. Män</c:v>
                </c:pt>
                <c:pt idx="24">
                  <c:v>Tid till operation vid förträngning av halspulsåder. Totalt</c:v>
                </c:pt>
                <c:pt idx="25">
                  <c:v>Död eller amputation efter operation av kärlförträngning i ben. Kvinnor</c:v>
                </c:pt>
                <c:pt idx="26">
                  <c:v>Död eller amputation efter operation av kärlförträngning i ben. Män</c:v>
                </c:pt>
                <c:pt idx="27">
                  <c:v>Död eller amputation efter operation av kärlförträngning i ben. Totalt</c:v>
                </c:pt>
                <c:pt idx="28">
                  <c:v>Död efter planerad operation för aortaaneurysm. Kvinnor</c:v>
                </c:pt>
                <c:pt idx="29">
                  <c:v>Död efter planerad operation för aortaaneurysm. Män</c:v>
                </c:pt>
                <c:pt idx="30">
                  <c:v>Död efter planerad operation för aortaaneurysm. Totalt</c:v>
                </c:pt>
                <c:pt idx="31">
                  <c:v>Patientrapporterat resultat av septumplastik . Totalt</c:v>
                </c:pt>
                <c:pt idx="32">
                  <c:v>Patientrapporterad symtomfrihet efter tonsillektomi. Totalt</c:v>
                </c:pt>
              </c:strCache>
            </c:strRef>
          </c:cat>
          <c:val>
            <c:numRef>
              <c:f>ltprof!$AI$307:$AI$339</c:f>
              <c:numCache>
                <c:formatCode>General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Profiltabell!$D$307:$D$339</c:f>
              <c:strCache>
                <c:ptCount val="33"/>
                <c:pt idx="0">
                  <c:v>Omoperation vid ljumskbråck . Totalt</c:v>
                </c:pt>
                <c:pt idx="1">
                  <c:v>Dagkirurgiska operationer vid ljumskbråck. Kvinnor</c:v>
                </c:pt>
                <c:pt idx="2">
                  <c:v>Dagkirurgiska operationer vid ljumskbråck. Män</c:v>
                </c:pt>
                <c:pt idx="3">
                  <c:v>Dagkirurgiska operationer vid ljumskbråck. Totalt</c:v>
                </c:pt>
                <c:pt idx="4">
                  <c:v>Dödlighet efter vård för blödande magsår. Kvinnor</c:v>
                </c:pt>
                <c:pt idx="5">
                  <c:v>Dödlighet efter vård för blödande magsår. Män</c:v>
                </c:pt>
                <c:pt idx="6">
                  <c:v>Dödlighet efter vård för blödande magsår. Totalt</c:v>
                </c:pt>
                <c:pt idx="7">
                  <c:v>Uppföljning av patienter efter obesitaskirurgi. Kvinnor</c:v>
                </c:pt>
                <c:pt idx="8">
                  <c:v>Uppföljning av patienter efter obesitaskirurgi. Män</c:v>
                </c:pt>
                <c:pt idx="9">
                  <c:v>Uppföljning av patienter efter obesitaskirurgi. Totalt</c:v>
                </c:pt>
                <c:pt idx="10">
                  <c:v>Minskning av övervikt efter obesitaskirurgi. Kvinnor</c:v>
                </c:pt>
                <c:pt idx="11">
                  <c:v>Minskning av övervikt efter obesitaskirurgi. Män</c:v>
                </c:pt>
                <c:pt idx="12">
                  <c:v>Minskning av övervikt efter obesitaskirurgi. Totalt</c:v>
                </c:pt>
                <c:pt idx="13">
                  <c:v>Miniinvasivt borttagande av gallblåsa. Kvinnor</c:v>
                </c:pt>
                <c:pt idx="14">
                  <c:v>Miniinvasivt borttagande av gallblåsa. Män</c:v>
                </c:pt>
                <c:pt idx="15">
                  <c:v>Miniinvasivt borttagande av gallblåsa. Totalt</c:v>
                </c:pt>
                <c:pt idx="16">
                  <c:v>Kirurgiska komplikationer efter borttagande av gallblåsa. Kvinnor</c:v>
                </c:pt>
                <c:pt idx="17">
                  <c:v>Kirurgiska komplikationer efter borttagande av gallblåsa. Män</c:v>
                </c:pt>
                <c:pt idx="18">
                  <c:v>Kirurgiska komplikationer efter borttagande av gallblåsa. Totalt</c:v>
                </c:pt>
                <c:pt idx="19">
                  <c:v>Antibiotika vid borttagande av gallblåsa. Kvinnor</c:v>
                </c:pt>
                <c:pt idx="20">
                  <c:v>Antibiotika vid borttagande av gallblåsa. Män</c:v>
                </c:pt>
                <c:pt idx="21">
                  <c:v>Antibiotika vid borttagande av gallblåsa. Totalt</c:v>
                </c:pt>
                <c:pt idx="22">
                  <c:v>Tid till operation vid förträngning av halspulsåder. Kvinnor</c:v>
                </c:pt>
                <c:pt idx="23">
                  <c:v>Tid till operation vid förträngning av halspulsåder. Män</c:v>
                </c:pt>
                <c:pt idx="24">
                  <c:v>Tid till operation vid förträngning av halspulsåder. Totalt</c:v>
                </c:pt>
                <c:pt idx="25">
                  <c:v>Död eller amputation efter operation av kärlförträngning i ben. Kvinnor</c:v>
                </c:pt>
                <c:pt idx="26">
                  <c:v>Död eller amputation efter operation av kärlförträngning i ben. Män</c:v>
                </c:pt>
                <c:pt idx="27">
                  <c:v>Död eller amputation efter operation av kärlförträngning i ben. Totalt</c:v>
                </c:pt>
                <c:pt idx="28">
                  <c:v>Död efter planerad operation för aortaaneurysm. Kvinnor</c:v>
                </c:pt>
                <c:pt idx="29">
                  <c:v>Död efter planerad operation för aortaaneurysm. Män</c:v>
                </c:pt>
                <c:pt idx="30">
                  <c:v>Död efter planerad operation för aortaaneurysm. Totalt</c:v>
                </c:pt>
                <c:pt idx="31">
                  <c:v>Patientrapporterat resultat av septumplastik . Totalt</c:v>
                </c:pt>
                <c:pt idx="32">
                  <c:v>Patientrapporterad symtomfrihet efter tonsillektomi. Totalt</c:v>
                </c:pt>
              </c:strCache>
            </c:strRef>
          </c:cat>
          <c:val>
            <c:numRef>
              <c:f>Profiltabell!$E$307:$E$339</c:f>
              <c:numCache>
                <c:formatCode>#,##0.00</c:formatCode>
                <c:ptCount val="33"/>
                <c:pt idx="0">
                  <c:v>-0.22653732472428706</c:v>
                </c:pt>
                <c:pt idx="1">
                  <c:v>-2.339325289337618</c:v>
                </c:pt>
                <c:pt idx="2">
                  <c:v>-7.3698023275999391</c:v>
                </c:pt>
                <c:pt idx="3">
                  <c:v>-7.0312114924580156</c:v>
                </c:pt>
                <c:pt idx="4">
                  <c:v>-2.7020889550927318</c:v>
                </c:pt>
                <c:pt idx="5">
                  <c:v>-5.0634094213588794</c:v>
                </c:pt>
                <c:pt idx="6">
                  <c:v>-4.1712485157906869</c:v>
                </c:pt>
                <c:pt idx="7">
                  <c:v>-0.32842799965362252</c:v>
                </c:pt>
                <c:pt idx="8">
                  <c:v>-1.9109482082484328</c:v>
                </c:pt>
                <c:pt idx="9">
                  <c:v>-0.63157339317285477</c:v>
                </c:pt>
                <c:pt idx="10">
                  <c:v>0.14533779445513373</c:v>
                </c:pt>
                <c:pt idx="11">
                  <c:v>-0.61492239014776817</c:v>
                </c:pt>
                <c:pt idx="12">
                  <c:v>0.2713176168700861</c:v>
                </c:pt>
                <c:pt idx="13">
                  <c:v>5.1607692065253206</c:v>
                </c:pt>
                <c:pt idx="14">
                  <c:v>10.159589415923435</c:v>
                </c:pt>
                <c:pt idx="15">
                  <c:v>6.7181880836953329</c:v>
                </c:pt>
                <c:pt idx="16">
                  <c:v>-9.421132428211525</c:v>
                </c:pt>
                <c:pt idx="17">
                  <c:v>13.281850772779958</c:v>
                </c:pt>
                <c:pt idx="18">
                  <c:v>0.36889057381660789</c:v>
                </c:pt>
                <c:pt idx="19">
                  <c:v>41.859839311113674</c:v>
                </c:pt>
                <c:pt idx="20">
                  <c:v>35.2375398220845</c:v>
                </c:pt>
                <c:pt idx="21">
                  <c:v>39.55236479079516</c:v>
                </c:pt>
                <c:pt idx="22">
                  <c:v>4.3083900226757361</c:v>
                </c:pt>
                <c:pt idx="23">
                  <c:v>1.2512877747252695</c:v>
                </c:pt>
                <c:pt idx="24">
                  <c:v>2.2472241908811958</c:v>
                </c:pt>
                <c:pt idx="25">
                  <c:v>15.009041591320077</c:v>
                </c:pt>
                <c:pt idx="26">
                  <c:v>66.539105477158571</c:v>
                </c:pt>
                <c:pt idx="27">
                  <c:v>44.442246835443036</c:v>
                </c:pt>
                <c:pt idx="28">
                  <c:v>-28.229665071770317</c:v>
                </c:pt>
                <c:pt idx="29">
                  <c:v>-4.0614069179945549</c:v>
                </c:pt>
                <c:pt idx="30">
                  <c:v>-7.764904743458823</c:v>
                </c:pt>
                <c:pt idx="31">
                  <c:v>-6.1111111111111196</c:v>
                </c:pt>
                <c:pt idx="32">
                  <c:v>-0.62111801242235443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418176"/>
        <c:axId val="130419712"/>
      </c:barChart>
      <c:catAx>
        <c:axId val="13041817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4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41971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41817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66" r="0.75000000000000866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Intensivvård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943756589560812"/>
          <c:y val="0.19329918195968609"/>
          <c:w val="0.47915637269701888"/>
          <c:h val="0.7382117665446794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Profiltabell!$D$340:$D$348</c:f>
              <c:strCache>
                <c:ptCount val="9"/>
                <c:pt idx="0">
                  <c:v>Riskjusterad dödlighet efter vård på IVA. Kvinnor</c:v>
                </c:pt>
                <c:pt idx="1">
                  <c:v>Riskjusterad dödlighet efter vård på IVA. Män</c:v>
                </c:pt>
                <c:pt idx="2">
                  <c:v>Riskjusterad dödlighet efter vård på IVA. Totalt</c:v>
                </c:pt>
                <c:pt idx="3">
                  <c:v>Utskrivning nattetid från IVA. Kvinnor</c:v>
                </c:pt>
                <c:pt idx="4">
                  <c:v>Utskrivning nattetid från IVA. Män</c:v>
                </c:pt>
                <c:pt idx="5">
                  <c:v>Utskrivning nattetid från IVA. Totalt</c:v>
                </c:pt>
                <c:pt idx="6">
                  <c:v>Oplanerad återinskrivning till IVA. Kvinnor</c:v>
                </c:pt>
                <c:pt idx="7">
                  <c:v>Oplanerad återinskrivning till IVA. Män</c:v>
                </c:pt>
                <c:pt idx="8">
                  <c:v>Oplanerad återinskrivning till IVA. Totalt</c:v>
                </c:pt>
              </c:strCache>
            </c:strRef>
          </c:cat>
          <c:val>
            <c:numRef>
              <c:f>Profiltabell!$K$340:$K$348</c:f>
              <c:numCache>
                <c:formatCode>#,##0.0</c:formatCode>
                <c:ptCount val="9"/>
                <c:pt idx="0">
                  <c:v>11.803278688524582</c:v>
                </c:pt>
                <c:pt idx="1">
                  <c:v>4.7001620745542994</c:v>
                </c:pt>
                <c:pt idx="2">
                  <c:v>7.9416531604538152</c:v>
                </c:pt>
                <c:pt idx="3">
                  <c:v>1.2372424722662347</c:v>
                </c:pt>
                <c:pt idx="4">
                  <c:v>-3.5800693240901236</c:v>
                </c:pt>
                <c:pt idx="5">
                  <c:v>-1.4255000000000053</c:v>
                </c:pt>
                <c:pt idx="6">
                  <c:v>25.424417232558127</c:v>
                </c:pt>
                <c:pt idx="7">
                  <c:v>-16.514412687813021</c:v>
                </c:pt>
                <c:pt idx="8">
                  <c:v>1.2451419727891233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Profiltabell!$R$340:$R$348</c:f>
                <c:numCache>
                  <c:formatCode>General</c:formatCode>
                  <c:ptCount val="9"/>
                  <c:pt idx="0">
                    <c:v>21.642969984202214</c:v>
                  </c:pt>
                  <c:pt idx="1">
                    <c:v>23.063973063973055</c:v>
                  </c:pt>
                  <c:pt idx="2">
                    <c:v>16.584564860426926</c:v>
                  </c:pt>
                  <c:pt idx="3">
                    <c:v>93.83052064631957</c:v>
                  </c:pt>
                  <c:pt idx="4">
                    <c:v>74.598684210526315</c:v>
                  </c:pt>
                  <c:pt idx="5">
                    <c:v>83.28324125230202</c:v>
                  </c:pt>
                  <c:pt idx="6">
                    <c:v>70.406152953367879</c:v>
                  </c:pt>
                  <c:pt idx="7">
                    <c:v>34.971819449225464</c:v>
                  </c:pt>
                  <c:pt idx="8">
                    <c:v>45.035550879007246</c:v>
                  </c:pt>
                </c:numCache>
              </c:numRef>
            </c:plus>
            <c:minus>
              <c:numRef>
                <c:f>Profiltabell!$S$340:$S$348</c:f>
                <c:numCache>
                  <c:formatCode>General</c:formatCode>
                  <c:ptCount val="9"/>
                  <c:pt idx="0">
                    <c:v>29.699842022116897</c:v>
                  </c:pt>
                  <c:pt idx="1">
                    <c:v>17.676767676767675</c:v>
                  </c:pt>
                  <c:pt idx="2">
                    <c:v>14.94252873563218</c:v>
                  </c:pt>
                  <c:pt idx="3">
                    <c:v>50.419748653500882</c:v>
                  </c:pt>
                  <c:pt idx="4">
                    <c:v>89.275187969924801</c:v>
                  </c:pt>
                  <c:pt idx="5">
                    <c:v>65.381399631675876</c:v>
                  </c:pt>
                  <c:pt idx="6">
                    <c:v>39.542437927461158</c:v>
                  </c:pt>
                  <c:pt idx="7">
                    <c:v>74.815972891566247</c:v>
                  </c:pt>
                  <c:pt idx="8">
                    <c:v>46.599845077559451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Profiltabell!$D$340:$D$348</c:f>
              <c:strCache>
                <c:ptCount val="9"/>
                <c:pt idx="0">
                  <c:v>Riskjusterad dödlighet efter vård på IVA. Kvinnor</c:v>
                </c:pt>
                <c:pt idx="1">
                  <c:v>Riskjusterad dödlighet efter vård på IVA. Män</c:v>
                </c:pt>
                <c:pt idx="2">
                  <c:v>Riskjusterad dödlighet efter vård på IVA. Totalt</c:v>
                </c:pt>
                <c:pt idx="3">
                  <c:v>Utskrivning nattetid från IVA. Kvinnor</c:v>
                </c:pt>
                <c:pt idx="4">
                  <c:v>Utskrivning nattetid från IVA. Män</c:v>
                </c:pt>
                <c:pt idx="5">
                  <c:v>Utskrivning nattetid från IVA. Totalt</c:v>
                </c:pt>
                <c:pt idx="6">
                  <c:v>Oplanerad återinskrivning till IVA. Kvinnor</c:v>
                </c:pt>
                <c:pt idx="7">
                  <c:v>Oplanerad återinskrivning till IVA. Män</c:v>
                </c:pt>
                <c:pt idx="8">
                  <c:v>Oplanerad återinskrivning till IVA. Totalt</c:v>
                </c:pt>
              </c:strCache>
            </c:strRef>
          </c:cat>
          <c:val>
            <c:numRef>
              <c:f>ltprof!$AI$340:$AI$348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Profiltabell!$D$340:$D$348</c:f>
              <c:strCache>
                <c:ptCount val="9"/>
                <c:pt idx="0">
                  <c:v>Riskjusterad dödlighet efter vård på IVA. Kvinnor</c:v>
                </c:pt>
                <c:pt idx="1">
                  <c:v>Riskjusterad dödlighet efter vård på IVA. Män</c:v>
                </c:pt>
                <c:pt idx="2">
                  <c:v>Riskjusterad dödlighet efter vård på IVA. Totalt</c:v>
                </c:pt>
                <c:pt idx="3">
                  <c:v>Utskrivning nattetid från IVA. Kvinnor</c:v>
                </c:pt>
                <c:pt idx="4">
                  <c:v>Utskrivning nattetid från IVA. Män</c:v>
                </c:pt>
                <c:pt idx="5">
                  <c:v>Utskrivning nattetid från IVA. Totalt</c:v>
                </c:pt>
                <c:pt idx="6">
                  <c:v>Oplanerad återinskrivning till IVA. Kvinnor</c:v>
                </c:pt>
                <c:pt idx="7">
                  <c:v>Oplanerad återinskrivning till IVA. Män</c:v>
                </c:pt>
                <c:pt idx="8">
                  <c:v>Oplanerad återinskrivning till IVA. Totalt</c:v>
                </c:pt>
              </c:strCache>
            </c:strRef>
          </c:cat>
          <c:val>
            <c:numRef>
              <c:f>Profiltabell!$E$340:$E$348</c:f>
              <c:numCache>
                <c:formatCode>#,##0.00</c:formatCode>
                <c:ptCount val="9"/>
                <c:pt idx="0">
                  <c:v>7.4249605055292323</c:v>
                </c:pt>
                <c:pt idx="1">
                  <c:v>8.9225589225589133</c:v>
                </c:pt>
                <c:pt idx="2">
                  <c:v>7.8817733990147669</c:v>
                </c:pt>
                <c:pt idx="3">
                  <c:v>-13.663734290843793</c:v>
                </c:pt>
                <c:pt idx="4">
                  <c:v>-15.653571428571411</c:v>
                </c:pt>
                <c:pt idx="5">
                  <c:v>-14.719889502762431</c:v>
                </c:pt>
                <c:pt idx="6">
                  <c:v>0.2138799999999961</c:v>
                </c:pt>
                <c:pt idx="7">
                  <c:v>2.3954246987951935</c:v>
                </c:pt>
                <c:pt idx="8">
                  <c:v>1.5767093588417773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475136"/>
        <c:axId val="130476672"/>
      </c:barChart>
      <c:catAx>
        <c:axId val="13047513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47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47667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47513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66" r="0.75000000000000866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Läkemedelsbehandling 
</a:t>
            </a:r>
          </a:p>
        </c:rich>
      </c:tx>
      <c:layout>
        <c:manualLayout>
          <c:xMode val="edge"/>
          <c:yMode val="edge"/>
          <c:x val="3.4162933010426291E-3"/>
          <c:y val="3.05229202787860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697084803349838"/>
          <c:y val="0.10043932792693316"/>
          <c:w val="0.47572368777478613"/>
          <c:h val="0.8691185119039615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Profiltabell!$D$41:$D$66</c:f>
              <c:strCache>
                <c:ptCount val="26"/>
                <c:pt idx="0">
                  <c:v>Tio eller fler läkemedel bland äldre. Kvinnor</c:v>
                </c:pt>
                <c:pt idx="1">
                  <c:v>Tio eller fler läkemedel bland äldre. Män</c:v>
                </c:pt>
                <c:pt idx="2">
                  <c:v>Tio eller fler läkemedel bland äldre. Totalt</c:v>
                </c:pt>
                <c:pt idx="3">
                  <c:v>Läkemedelsinteraktion bland äldre. Kvinnor</c:v>
                </c:pt>
                <c:pt idx="4">
                  <c:v>Läkemedelsinteraktion bland äldre. Män</c:v>
                </c:pt>
                <c:pt idx="5">
                  <c:v>Läkemedelsinteraktion bland äldre. Totalt</c:v>
                </c:pt>
                <c:pt idx="6">
                  <c:v>Äldre med läkemedel som bör undvikas. Kvinnor</c:v>
                </c:pt>
                <c:pt idx="7">
                  <c:v>Äldre med läkemedel som bör undvikas. Män</c:v>
                </c:pt>
                <c:pt idx="8">
                  <c:v>Äldre med läkemedel som bör undvikas. Totalt</c:v>
                </c:pt>
                <c:pt idx="9">
                  <c:v>Förekomst av antibiotikabehandling. Kvinnor</c:v>
                </c:pt>
                <c:pt idx="10">
                  <c:v>Förekomst av antibiotikabehandling. Män</c:v>
                </c:pt>
                <c:pt idx="11">
                  <c:v>Förekomst av antibiotikabehandling. Totalt</c:v>
                </c:pt>
                <c:pt idx="12">
                  <c:v>Penicillin V vid behandling av barn med luftvägsantibiotika. Kvinnor</c:v>
                </c:pt>
                <c:pt idx="13">
                  <c:v>Penicillin V vid behandling av barn med luftvägsantibiotika. Män</c:v>
                </c:pt>
                <c:pt idx="14">
                  <c:v>Penicillin V vid behandling av barn med luftvägsantibiotika. Totalt</c:v>
                </c:pt>
                <c:pt idx="15">
                  <c:v>Kinoloner vid behandling med urinvägsantibiotika. Kvinnor</c:v>
                </c:pt>
                <c:pt idx="16">
                  <c:v>Kombinationspreparat vid astma. Kvinnor</c:v>
                </c:pt>
                <c:pt idx="17">
                  <c:v>Kombinationspreparat vid astma. Män</c:v>
                </c:pt>
                <c:pt idx="18">
                  <c:v>Kombinationspreparat vid astma. Totalt</c:v>
                </c:pt>
                <c:pt idx="19">
                  <c:v>Uttagsföljsamhet vid blodtryckssänkande behandling. Kvinnor</c:v>
                </c:pt>
                <c:pt idx="20">
                  <c:v>Uttagsföljsamhet vid blodtryckssänkande behandling. Män</c:v>
                </c:pt>
                <c:pt idx="21">
                  <c:v>Uttagsföljsamhet vid blodtryckssänkande behandling. Totalt</c:v>
                </c:pt>
                <c:pt idx="22">
                  <c:v>God viruskontroll vid HIV. Kvinnor</c:v>
                </c:pt>
                <c:pt idx="23">
                  <c:v>God viruskontroll vid HIV. Män</c:v>
                </c:pt>
                <c:pt idx="24">
                  <c:v>God viruskontroll vid HIV. Totalt</c:v>
                </c:pt>
                <c:pt idx="25">
                  <c:v>Fråga om andra läkemedel - primärvård. Totalt</c:v>
                </c:pt>
              </c:strCache>
            </c:strRef>
          </c:cat>
          <c:val>
            <c:numRef>
              <c:f>Profiltabell!$K$41:$K$66</c:f>
              <c:numCache>
                <c:formatCode>#,##0.0</c:formatCode>
                <c:ptCount val="26"/>
                <c:pt idx="0">
                  <c:v>6.5833622242766028</c:v>
                </c:pt>
                <c:pt idx="1">
                  <c:v>2.5715898783369786</c:v>
                </c:pt>
                <c:pt idx="2">
                  <c:v>4.8038903520552578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-10.230584040660041</c:v>
                </c:pt>
                <c:pt idx="10">
                  <c:v>-11.57227047845422</c:v>
                </c:pt>
                <c:pt idx="11">
                  <c:v>-11.01051510699129</c:v>
                </c:pt>
                <c:pt idx="12">
                  <c:v>-6.3929973291933511</c:v>
                </c:pt>
                <c:pt idx="13">
                  <c:v>-4.9695697566739288</c:v>
                </c:pt>
                <c:pt idx="14">
                  <c:v>-5.6178789147385517</c:v>
                </c:pt>
                <c:pt idx="15">
                  <c:v>-1.8869610052520869</c:v>
                </c:pt>
                <c:pt idx="16">
                  <c:v>0.15067222193608451</c:v>
                </c:pt>
                <c:pt idx="17">
                  <c:v>-5.151294420859907</c:v>
                </c:pt>
                <c:pt idx="18">
                  <c:v>-2.3482300363907256</c:v>
                </c:pt>
                <c:pt idx="19">
                  <c:v>-6.2146892655367116</c:v>
                </c:pt>
                <c:pt idx="20">
                  <c:v>-4.4757033248081841</c:v>
                </c:pt>
                <c:pt idx="21">
                  <c:v>-5.4959785522788129</c:v>
                </c:pt>
                <c:pt idx="22">
                  <c:v>0.72945019052803672</c:v>
                </c:pt>
                <c:pt idx="23">
                  <c:v>1.5704538069966456</c:v>
                </c:pt>
                <c:pt idx="24">
                  <c:v>1.3567784652122001</c:v>
                </c:pt>
                <c:pt idx="25">
                  <c:v>-100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Profiltabell!$R$41:$R$66</c:f>
                <c:numCache>
                  <c:formatCode>General</c:formatCode>
                  <c:ptCount val="26"/>
                  <c:pt idx="0">
                    <c:v>19.91957586797065</c:v>
                  </c:pt>
                  <c:pt idx="1">
                    <c:v>20.999831131655121</c:v>
                  </c:pt>
                  <c:pt idx="2">
                    <c:v>20.257323292562528</c:v>
                  </c:pt>
                  <c:pt idx="3">
                    <c:v>37.565825005417139</c:v>
                  </c:pt>
                  <c:pt idx="4">
                    <c:v>39.52309575069458</c:v>
                  </c:pt>
                  <c:pt idx="5">
                    <c:v>38.338850529126702</c:v>
                  </c:pt>
                  <c:pt idx="6">
                    <c:v>17.133611453101562</c:v>
                  </c:pt>
                  <c:pt idx="7">
                    <c:v>21.773646763293147</c:v>
                  </c:pt>
                  <c:pt idx="8">
                    <c:v>15.703000303576136</c:v>
                  </c:pt>
                  <c:pt idx="9">
                    <c:v>23.000297079891546</c:v>
                  </c:pt>
                  <c:pt idx="10">
                    <c:v>21.757161800649246</c:v>
                  </c:pt>
                  <c:pt idx="11">
                    <c:v>22.642958515328978</c:v>
                  </c:pt>
                  <c:pt idx="12">
                    <c:v>16.689442587294256</c:v>
                  </c:pt>
                  <c:pt idx="13">
                    <c:v>13.883429851470854</c:v>
                  </c:pt>
                  <c:pt idx="14">
                    <c:v>15.163519717979915</c:v>
                  </c:pt>
                  <c:pt idx="15">
                    <c:v>12.377038337882682</c:v>
                  </c:pt>
                  <c:pt idx="16">
                    <c:v>51.25703587791017</c:v>
                  </c:pt>
                  <c:pt idx="17">
                    <c:v>24.382088032991234</c:v>
                  </c:pt>
                  <c:pt idx="18">
                    <c:v>22.126884136046105</c:v>
                  </c:pt>
                  <c:pt idx="19">
                    <c:v>10.426254210686428</c:v>
                  </c:pt>
                  <c:pt idx="20">
                    <c:v>6.4443516263310379</c:v>
                  </c:pt>
                  <c:pt idx="21">
                    <c:v>6.3542657764442412</c:v>
                  </c:pt>
                  <c:pt idx="22">
                    <c:v>8.7311079699902159</c:v>
                  </c:pt>
                  <c:pt idx="23">
                    <c:v>4.8877700860079676</c:v>
                  </c:pt>
                  <c:pt idx="24">
                    <c:v>5.251336898395718</c:v>
                  </c:pt>
                  <c:pt idx="25">
                    <c:v>5</c:v>
                  </c:pt>
                </c:numCache>
              </c:numRef>
            </c:plus>
            <c:minus>
              <c:numRef>
                <c:f>Profiltabell!$S$41:$S$66</c:f>
                <c:numCache>
                  <c:formatCode>General</c:formatCode>
                  <c:ptCount val="26"/>
                  <c:pt idx="0">
                    <c:v>12.151719222000432</c:v>
                  </c:pt>
                  <c:pt idx="1">
                    <c:v>10.829083428154368</c:v>
                  </c:pt>
                  <c:pt idx="2">
                    <c:v>10.87380683377113</c:v>
                  </c:pt>
                  <c:pt idx="3">
                    <c:v>16.576732901990304</c:v>
                  </c:pt>
                  <c:pt idx="4">
                    <c:v>29.86555756038527</c:v>
                  </c:pt>
                  <c:pt idx="5">
                    <c:v>22.217399707664999</c:v>
                  </c:pt>
                  <c:pt idx="6">
                    <c:v>18.614194261461677</c:v>
                  </c:pt>
                  <c:pt idx="7">
                    <c:v>14.529293017716</c:v>
                  </c:pt>
                  <c:pt idx="8">
                    <c:v>16.654955403631774</c:v>
                  </c:pt>
                  <c:pt idx="9">
                    <c:v>11.865138093908618</c:v>
                  </c:pt>
                  <c:pt idx="10">
                    <c:v>13.291946220436609</c:v>
                  </c:pt>
                  <c:pt idx="11">
                    <c:v>12.657619230978073</c:v>
                  </c:pt>
                  <c:pt idx="12">
                    <c:v>6.2062725199953528</c:v>
                  </c:pt>
                  <c:pt idx="13">
                    <c:v>10.817893032708827</c:v>
                  </c:pt>
                  <c:pt idx="14">
                    <c:v>8.6936361813341065</c:v>
                  </c:pt>
                  <c:pt idx="15">
                    <c:v>23.100839229352491</c:v>
                  </c:pt>
                  <c:pt idx="16">
                    <c:v>11.697880500885953</c:v>
                  </c:pt>
                  <c:pt idx="17">
                    <c:v>13.552574201432813</c:v>
                  </c:pt>
                  <c:pt idx="18">
                    <c:v>8.163628363572748</c:v>
                  </c:pt>
                  <c:pt idx="19">
                    <c:v>4.7568871724270316</c:v>
                  </c:pt>
                  <c:pt idx="20">
                    <c:v>4.5861589808723462</c:v>
                  </c:pt>
                  <c:pt idx="21">
                    <c:v>4.7244138717439776</c:v>
                  </c:pt>
                  <c:pt idx="22">
                    <c:v>6.1433076003044533</c:v>
                  </c:pt>
                  <c:pt idx="23">
                    <c:v>16.089783931193626</c:v>
                  </c:pt>
                  <c:pt idx="24">
                    <c:v>11.925133689839578</c:v>
                  </c:pt>
                  <c:pt idx="25">
                    <c:v>15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Profiltabell!$D$41:$D$66</c:f>
              <c:strCache>
                <c:ptCount val="26"/>
                <c:pt idx="0">
                  <c:v>Tio eller fler läkemedel bland äldre. Kvinnor</c:v>
                </c:pt>
                <c:pt idx="1">
                  <c:v>Tio eller fler läkemedel bland äldre. Män</c:v>
                </c:pt>
                <c:pt idx="2">
                  <c:v>Tio eller fler läkemedel bland äldre. Totalt</c:v>
                </c:pt>
                <c:pt idx="3">
                  <c:v>Läkemedelsinteraktion bland äldre. Kvinnor</c:v>
                </c:pt>
                <c:pt idx="4">
                  <c:v>Läkemedelsinteraktion bland äldre. Män</c:v>
                </c:pt>
                <c:pt idx="5">
                  <c:v>Läkemedelsinteraktion bland äldre. Totalt</c:v>
                </c:pt>
                <c:pt idx="6">
                  <c:v>Äldre med läkemedel som bör undvikas. Kvinnor</c:v>
                </c:pt>
                <c:pt idx="7">
                  <c:v>Äldre med läkemedel som bör undvikas. Män</c:v>
                </c:pt>
                <c:pt idx="8">
                  <c:v>Äldre med läkemedel som bör undvikas. Totalt</c:v>
                </c:pt>
                <c:pt idx="9">
                  <c:v>Förekomst av antibiotikabehandling. Kvinnor</c:v>
                </c:pt>
                <c:pt idx="10">
                  <c:v>Förekomst av antibiotikabehandling. Män</c:v>
                </c:pt>
                <c:pt idx="11">
                  <c:v>Förekomst av antibiotikabehandling. Totalt</c:v>
                </c:pt>
                <c:pt idx="12">
                  <c:v>Penicillin V vid behandling av barn med luftvägsantibiotika. Kvinnor</c:v>
                </c:pt>
                <c:pt idx="13">
                  <c:v>Penicillin V vid behandling av barn med luftvägsantibiotika. Män</c:v>
                </c:pt>
                <c:pt idx="14">
                  <c:v>Penicillin V vid behandling av barn med luftvägsantibiotika. Totalt</c:v>
                </c:pt>
                <c:pt idx="15">
                  <c:v>Kinoloner vid behandling med urinvägsantibiotika. Kvinnor</c:v>
                </c:pt>
                <c:pt idx="16">
                  <c:v>Kombinationspreparat vid astma. Kvinnor</c:v>
                </c:pt>
                <c:pt idx="17">
                  <c:v>Kombinationspreparat vid astma. Män</c:v>
                </c:pt>
                <c:pt idx="18">
                  <c:v>Kombinationspreparat vid astma. Totalt</c:v>
                </c:pt>
                <c:pt idx="19">
                  <c:v>Uttagsföljsamhet vid blodtryckssänkande behandling. Kvinnor</c:v>
                </c:pt>
                <c:pt idx="20">
                  <c:v>Uttagsföljsamhet vid blodtryckssänkande behandling. Män</c:v>
                </c:pt>
                <c:pt idx="21">
                  <c:v>Uttagsföljsamhet vid blodtryckssänkande behandling. Totalt</c:v>
                </c:pt>
                <c:pt idx="22">
                  <c:v>God viruskontroll vid HIV. Kvinnor</c:v>
                </c:pt>
                <c:pt idx="23">
                  <c:v>God viruskontroll vid HIV. Män</c:v>
                </c:pt>
                <c:pt idx="24">
                  <c:v>God viruskontroll vid HIV. Totalt</c:v>
                </c:pt>
                <c:pt idx="25">
                  <c:v>Fråga om andra läkemedel - primärvård. Totalt</c:v>
                </c:pt>
              </c:strCache>
            </c:strRef>
          </c:cat>
          <c:val>
            <c:numRef>
              <c:f>ltprof!$AI$41:$AI$66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Profiltabell!$D$41:$D$66</c:f>
              <c:strCache>
                <c:ptCount val="26"/>
                <c:pt idx="0">
                  <c:v>Tio eller fler läkemedel bland äldre. Kvinnor</c:v>
                </c:pt>
                <c:pt idx="1">
                  <c:v>Tio eller fler läkemedel bland äldre. Män</c:v>
                </c:pt>
                <c:pt idx="2">
                  <c:v>Tio eller fler läkemedel bland äldre. Totalt</c:v>
                </c:pt>
                <c:pt idx="3">
                  <c:v>Läkemedelsinteraktion bland äldre. Kvinnor</c:v>
                </c:pt>
                <c:pt idx="4">
                  <c:v>Läkemedelsinteraktion bland äldre. Män</c:v>
                </c:pt>
                <c:pt idx="5">
                  <c:v>Läkemedelsinteraktion bland äldre. Totalt</c:v>
                </c:pt>
                <c:pt idx="6">
                  <c:v>Äldre med läkemedel som bör undvikas. Kvinnor</c:v>
                </c:pt>
                <c:pt idx="7">
                  <c:v>Äldre med läkemedel som bör undvikas. Män</c:v>
                </c:pt>
                <c:pt idx="8">
                  <c:v>Äldre med läkemedel som bör undvikas. Totalt</c:v>
                </c:pt>
                <c:pt idx="9">
                  <c:v>Förekomst av antibiotikabehandling. Kvinnor</c:v>
                </c:pt>
                <c:pt idx="10">
                  <c:v>Förekomst av antibiotikabehandling. Män</c:v>
                </c:pt>
                <c:pt idx="11">
                  <c:v>Förekomst av antibiotikabehandling. Totalt</c:v>
                </c:pt>
                <c:pt idx="12">
                  <c:v>Penicillin V vid behandling av barn med luftvägsantibiotika. Kvinnor</c:v>
                </c:pt>
                <c:pt idx="13">
                  <c:v>Penicillin V vid behandling av barn med luftvägsantibiotika. Män</c:v>
                </c:pt>
                <c:pt idx="14">
                  <c:v>Penicillin V vid behandling av barn med luftvägsantibiotika. Totalt</c:v>
                </c:pt>
                <c:pt idx="15">
                  <c:v>Kinoloner vid behandling med urinvägsantibiotika. Kvinnor</c:v>
                </c:pt>
                <c:pt idx="16">
                  <c:v>Kombinationspreparat vid astma. Kvinnor</c:v>
                </c:pt>
                <c:pt idx="17">
                  <c:v>Kombinationspreparat vid astma. Män</c:v>
                </c:pt>
                <c:pt idx="18">
                  <c:v>Kombinationspreparat vid astma. Totalt</c:v>
                </c:pt>
                <c:pt idx="19">
                  <c:v>Uttagsföljsamhet vid blodtryckssänkande behandling. Kvinnor</c:v>
                </c:pt>
                <c:pt idx="20">
                  <c:v>Uttagsföljsamhet vid blodtryckssänkande behandling. Män</c:v>
                </c:pt>
                <c:pt idx="21">
                  <c:v>Uttagsföljsamhet vid blodtryckssänkande behandling. Totalt</c:v>
                </c:pt>
                <c:pt idx="22">
                  <c:v>God viruskontroll vid HIV. Kvinnor</c:v>
                </c:pt>
                <c:pt idx="23">
                  <c:v>God viruskontroll vid HIV. Män</c:v>
                </c:pt>
                <c:pt idx="24">
                  <c:v>God viruskontroll vid HIV. Totalt</c:v>
                </c:pt>
                <c:pt idx="25">
                  <c:v>Fråga om andra läkemedel - primärvård. Totalt</c:v>
                </c:pt>
              </c:strCache>
            </c:strRef>
          </c:cat>
          <c:val>
            <c:numRef>
              <c:f>Profiltabell!$E$41:$E$66</c:f>
              <c:numCache>
                <c:formatCode>#,##0.00</c:formatCode>
                <c:ptCount val="26"/>
                <c:pt idx="0">
                  <c:v>0.82565281596924978</c:v>
                </c:pt>
                <c:pt idx="1">
                  <c:v>-1.4279118349127988</c:v>
                </c:pt>
                <c:pt idx="2">
                  <c:v>-0.30584980406116907</c:v>
                </c:pt>
                <c:pt idx="3">
                  <c:v>-5.7175383868186795</c:v>
                </c:pt>
                <c:pt idx="4">
                  <c:v>2.2084421254520383</c:v>
                </c:pt>
                <c:pt idx="5">
                  <c:v>-2.2061893719193</c:v>
                </c:pt>
                <c:pt idx="6">
                  <c:v>2.1633069413234853</c:v>
                </c:pt>
                <c:pt idx="7">
                  <c:v>-2.7686518628182712</c:v>
                </c:pt>
                <c:pt idx="8">
                  <c:v>6.9663304225548062E-2</c:v>
                </c:pt>
                <c:pt idx="9">
                  <c:v>-11.865138093908618</c:v>
                </c:pt>
                <c:pt idx="10">
                  <c:v>-13.291946220436609</c:v>
                </c:pt>
                <c:pt idx="11">
                  <c:v>-12.657619230978073</c:v>
                </c:pt>
                <c:pt idx="12">
                  <c:v>-4.3190794673460005</c:v>
                </c:pt>
                <c:pt idx="13">
                  <c:v>-3.6072012258759028</c:v>
                </c:pt>
                <c:pt idx="14">
                  <c:v>-3.9169998167870013</c:v>
                </c:pt>
                <c:pt idx="15">
                  <c:v>1.7440339772804649</c:v>
                </c:pt>
                <c:pt idx="16">
                  <c:v>-5.9158015487923477</c:v>
                </c:pt>
                <c:pt idx="17">
                  <c:v>-10.372862703422905</c:v>
                </c:pt>
                <c:pt idx="18">
                  <c:v>-8.163628363572748</c:v>
                </c:pt>
                <c:pt idx="19">
                  <c:v>-4.7568871724270316</c:v>
                </c:pt>
                <c:pt idx="20">
                  <c:v>-4.5861589808723462</c:v>
                </c:pt>
                <c:pt idx="21">
                  <c:v>-4.7244138717439776</c:v>
                </c:pt>
                <c:pt idx="22">
                  <c:v>1.141676633684894</c:v>
                </c:pt>
                <c:pt idx="23">
                  <c:v>0.2727082022236112</c:v>
                </c:pt>
                <c:pt idx="24">
                  <c:v>1.390374331550799</c:v>
                </c:pt>
                <c:pt idx="25">
                  <c:v>1.6666666666666667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532096"/>
        <c:axId val="130533632"/>
      </c:barChart>
      <c:catAx>
        <c:axId val="13053209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53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53363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53209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888" r="0.75000000000000888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Ögonsjukvård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9420261876576782"/>
          <c:y val="9.2639061882917623E-2"/>
          <c:w val="0.47489511702394138"/>
          <c:h val="0.8703064434826441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Profiltabell!$D$349:$D$357</c:f>
              <c:strCache>
                <c:ptCount val="9"/>
                <c:pt idx="0">
                  <c:v>Synfel vid tidpunkt för kataraktoperation. Kvinnor</c:v>
                </c:pt>
                <c:pt idx="1">
                  <c:v>Synfel vid tidpunkt för kataraktoperation. Män</c:v>
                </c:pt>
                <c:pt idx="2">
                  <c:v>Synfel vid tidpunkt för kataraktoperation. Totalt</c:v>
                </c:pt>
                <c:pt idx="3">
                  <c:v>Självskattad nytta av kataraktoperation. Kvinnor</c:v>
                </c:pt>
                <c:pt idx="4">
                  <c:v>Självskattad nytta av kataraktoperation. Män</c:v>
                </c:pt>
                <c:pt idx="5">
                  <c:v>Självskattad nytta av kataraktoperation. Totalt</c:v>
                </c:pt>
                <c:pt idx="6">
                  <c:v>Förbättring efter behandling vid makuladegeneration. Kvinnor</c:v>
                </c:pt>
                <c:pt idx="7">
                  <c:v>Förbättring efter behandling vid makuladegeneration. Män</c:v>
                </c:pt>
                <c:pt idx="8">
                  <c:v>Förbättring efter behandling vid makuladegeneration. Totalt</c:v>
                </c:pt>
              </c:strCache>
            </c:strRef>
          </c:cat>
          <c:val>
            <c:numRef>
              <c:f>Profiltabell!$K$349:$K$357</c:f>
              <c:numCache>
                <c:formatCode>#,##0.0</c:formatCode>
                <c:ptCount val="9"/>
                <c:pt idx="0">
                  <c:v>16.387434554973826</c:v>
                </c:pt>
                <c:pt idx="1">
                  <c:v>11.167800453514742</c:v>
                </c:pt>
                <c:pt idx="2">
                  <c:v>14.46303291958986</c:v>
                </c:pt>
                <c:pt idx="3">
                  <c:v>-0.34314810715076627</c:v>
                </c:pt>
                <c:pt idx="4">
                  <c:v>-0.69211877651261944</c:v>
                </c:pt>
                <c:pt idx="5">
                  <c:v>-0.46640755136035728</c:v>
                </c:pt>
                <c:pt idx="6">
                  <c:v>-12.461368930749433</c:v>
                </c:pt>
                <c:pt idx="7">
                  <c:v>-8.2042565770026599</c:v>
                </c:pt>
                <c:pt idx="8">
                  <c:v>-11.068106593220758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Profiltabell!$R$349:$R$357</c:f>
                <c:numCache>
                  <c:formatCode>General</c:formatCode>
                  <c:ptCount val="9"/>
                  <c:pt idx="0">
                    <c:v>26.534970635344369</c:v>
                  </c:pt>
                  <c:pt idx="1">
                    <c:v>27.764705882352946</c:v>
                  </c:pt>
                  <c:pt idx="2">
                    <c:v>24.542936288088647</c:v>
                  </c:pt>
                  <c:pt idx="3">
                    <c:v>8.213396818526137</c:v>
                  </c:pt>
                  <c:pt idx="4">
                    <c:v>8.4716346675344436</c:v>
                  </c:pt>
                  <c:pt idx="5">
                    <c:v>8.3071591032167245</c:v>
                  </c:pt>
                  <c:pt idx="6">
                    <c:v>28.644501278772367</c:v>
                  </c:pt>
                  <c:pt idx="7">
                    <c:v>33.195754716981142</c:v>
                  </c:pt>
                  <c:pt idx="8">
                    <c:v>26.44766696261221</c:v>
                  </c:pt>
                </c:numCache>
              </c:numRef>
            </c:plus>
            <c:minus>
              <c:numRef>
                <c:f>Profiltabell!$S$349:$S$357</c:f>
                <c:numCache>
                  <c:formatCode>General</c:formatCode>
                  <c:ptCount val="9"/>
                  <c:pt idx="0">
                    <c:v>44.100373731980767</c:v>
                  </c:pt>
                  <c:pt idx="1">
                    <c:v>30.941176470588243</c:v>
                  </c:pt>
                  <c:pt idx="2">
                    <c:v>36.565096952908576</c:v>
                  </c:pt>
                  <c:pt idx="3">
                    <c:v>2.8243696569635315</c:v>
                  </c:pt>
                  <c:pt idx="4">
                    <c:v>15.424666449723395</c:v>
                  </c:pt>
                  <c:pt idx="5">
                    <c:v>6.7691974439510458</c:v>
                  </c:pt>
                  <c:pt idx="6">
                    <c:v>24.994858083093384</c:v>
                  </c:pt>
                  <c:pt idx="7">
                    <c:v>32.345013477088955</c:v>
                  </c:pt>
                  <c:pt idx="8">
                    <c:v>18.29805677959979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Profiltabell!$D$349:$D$357</c:f>
              <c:strCache>
                <c:ptCount val="9"/>
                <c:pt idx="0">
                  <c:v>Synfel vid tidpunkt för kataraktoperation. Kvinnor</c:v>
                </c:pt>
                <c:pt idx="1">
                  <c:v>Synfel vid tidpunkt för kataraktoperation. Män</c:v>
                </c:pt>
                <c:pt idx="2">
                  <c:v>Synfel vid tidpunkt för kataraktoperation. Totalt</c:v>
                </c:pt>
                <c:pt idx="3">
                  <c:v>Självskattad nytta av kataraktoperation. Kvinnor</c:v>
                </c:pt>
                <c:pt idx="4">
                  <c:v>Självskattad nytta av kataraktoperation. Män</c:v>
                </c:pt>
                <c:pt idx="5">
                  <c:v>Självskattad nytta av kataraktoperation. Totalt</c:v>
                </c:pt>
                <c:pt idx="6">
                  <c:v>Förbättring efter behandling vid makuladegeneration. Kvinnor</c:v>
                </c:pt>
                <c:pt idx="7">
                  <c:v>Förbättring efter behandling vid makuladegeneration. Män</c:v>
                </c:pt>
                <c:pt idx="8">
                  <c:v>Förbättring efter behandling vid makuladegeneration. Totalt</c:v>
                </c:pt>
              </c:strCache>
            </c:strRef>
          </c:cat>
          <c:val>
            <c:numRef>
              <c:f>ltprof!$AI$349:$AI$357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Profiltabell!$D$349:$D$357</c:f>
              <c:strCache>
                <c:ptCount val="9"/>
                <c:pt idx="0">
                  <c:v>Synfel vid tidpunkt för kataraktoperation. Kvinnor</c:v>
                </c:pt>
                <c:pt idx="1">
                  <c:v>Synfel vid tidpunkt för kataraktoperation. Män</c:v>
                </c:pt>
                <c:pt idx="2">
                  <c:v>Synfel vid tidpunkt för kataraktoperation. Totalt</c:v>
                </c:pt>
                <c:pt idx="3">
                  <c:v>Självskattad nytta av kataraktoperation. Kvinnor</c:v>
                </c:pt>
                <c:pt idx="4">
                  <c:v>Självskattad nytta av kataraktoperation. Män</c:v>
                </c:pt>
                <c:pt idx="5">
                  <c:v>Självskattad nytta av kataraktoperation. Totalt</c:v>
                </c:pt>
                <c:pt idx="6">
                  <c:v>Förbättring efter behandling vid makuladegeneration. Kvinnor</c:v>
                </c:pt>
                <c:pt idx="7">
                  <c:v>Förbättring efter behandling vid makuladegeneration. Män</c:v>
                </c:pt>
                <c:pt idx="8">
                  <c:v>Förbättring efter behandling vid makuladegeneration. Totalt</c:v>
                </c:pt>
              </c:strCache>
            </c:strRef>
          </c:cat>
          <c:val>
            <c:numRef>
              <c:f>Profiltabell!$E$349:$E$357</c:f>
              <c:numCache>
                <c:formatCode>#,##0.00</c:formatCode>
                <c:ptCount val="9"/>
                <c:pt idx="0">
                  <c:v>15.856914041644425</c:v>
                </c:pt>
                <c:pt idx="1">
                  <c:v>21.117647058823529</c:v>
                </c:pt>
                <c:pt idx="2">
                  <c:v>17.839335180055404</c:v>
                </c:pt>
                <c:pt idx="3">
                  <c:v>2.1642679363716298E-2</c:v>
                </c:pt>
                <c:pt idx="4">
                  <c:v>0</c:v>
                </c:pt>
                <c:pt idx="5">
                  <c:v>1.0830715910327214E-2</c:v>
                </c:pt>
                <c:pt idx="6">
                  <c:v>1.4144119186135955</c:v>
                </c:pt>
                <c:pt idx="7">
                  <c:v>4.6292233435717476</c:v>
                </c:pt>
                <c:pt idx="8">
                  <c:v>2.4804621134896361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1113344"/>
        <c:axId val="131114880"/>
      </c:barChart>
      <c:catAx>
        <c:axId val="131113344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111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11488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1113344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91" r="0.7500000000000091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Kostnader
</a:t>
            </a:r>
          </a:p>
        </c:rich>
      </c:tx>
      <c:layout>
        <c:manualLayout>
          <c:xMode val="edge"/>
          <c:yMode val="edge"/>
          <c:x val="1.4640706289621801E-3"/>
          <c:y val="1.89780758038570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97020075958165"/>
          <c:y val="0.34355137033756888"/>
          <c:w val="0.47281371440605446"/>
          <c:h val="0.54099364786732618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Profiltabell!$D$89:$D$91</c:f>
              <c:strCache>
                <c:ptCount val="3"/>
                <c:pt idx="0">
                  <c:v>Strukturjusterad hälso- och sjukvårdskostnad. Totalt</c:v>
                </c:pt>
                <c:pt idx="1">
                  <c:v>Kostnader per konsumerad DRG-poäng. Totalt</c:v>
                </c:pt>
                <c:pt idx="2">
                  <c:v>Kostnad per vårdkontakt i primärvård. Totalt</c:v>
                </c:pt>
              </c:strCache>
            </c:strRef>
          </c:cat>
          <c:val>
            <c:numRef>
              <c:f>Profiltabell!$K$89:$K$91</c:f>
              <c:numCache>
                <c:formatCode>#,##0.0</c:formatCode>
                <c:ptCount val="3"/>
                <c:pt idx="0">
                  <c:v>0</c:v>
                </c:pt>
                <c:pt idx="1">
                  <c:v>0.95581117897275114</c:v>
                </c:pt>
                <c:pt idx="2">
                  <c:v>6.8523258743044835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Profiltabell!$R$89:$R$91</c:f>
                <c:numCache>
                  <c:formatCode>General</c:formatCode>
                  <c:ptCount val="3"/>
                  <c:pt idx="0">
                    <c:v>7.4376777741210613</c:v>
                  </c:pt>
                  <c:pt idx="1">
                    <c:v>9.5597728157279107</c:v>
                  </c:pt>
                  <c:pt idx="2">
                    <c:v>11.517038628119138</c:v>
                  </c:pt>
                </c:numCache>
              </c:numRef>
            </c:plus>
            <c:minus>
              <c:numRef>
                <c:f>Profiltabell!$S$89:$S$91</c:f>
                <c:numCache>
                  <c:formatCode>General</c:formatCode>
                  <c:ptCount val="3"/>
                  <c:pt idx="0">
                    <c:v>6.3531319625038041</c:v>
                  </c:pt>
                  <c:pt idx="1">
                    <c:v>11.972867311472356</c:v>
                  </c:pt>
                  <c:pt idx="2">
                    <c:v>26.311233072079908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Profiltabell!$D$89:$D$91</c:f>
              <c:strCache>
                <c:ptCount val="3"/>
                <c:pt idx="0">
                  <c:v>Strukturjusterad hälso- och sjukvårdskostnad. Totalt</c:v>
                </c:pt>
                <c:pt idx="1">
                  <c:v>Kostnader per konsumerad DRG-poäng. Totalt</c:v>
                </c:pt>
                <c:pt idx="2">
                  <c:v>Kostnad per vårdkontakt i primärvård. Totalt</c:v>
                </c:pt>
              </c:strCache>
            </c:strRef>
          </c:cat>
          <c:val>
            <c:numRef>
              <c:f>ltprof!$AI$89:$AI$91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Profiltabell!$D$89:$D$91</c:f>
              <c:strCache>
                <c:ptCount val="3"/>
                <c:pt idx="0">
                  <c:v>Strukturjusterad hälso- och sjukvårdskostnad. Totalt</c:v>
                </c:pt>
                <c:pt idx="1">
                  <c:v>Kostnader per konsumerad DRG-poäng. Totalt</c:v>
                </c:pt>
                <c:pt idx="2">
                  <c:v>Kostnad per vårdkontakt i primärvård. Totalt</c:v>
                </c:pt>
              </c:strCache>
            </c:strRef>
          </c:cat>
          <c:val>
            <c:numRef>
              <c:f>Profiltabell!$E$89:$E$91</c:f>
              <c:numCache>
                <c:formatCode>#,##0.00</c:formatCode>
                <c:ptCount val="3"/>
                <c:pt idx="0">
                  <c:v>-6.3531319625038041</c:v>
                </c:pt>
                <c:pt idx="1">
                  <c:v>4.5645549224721549</c:v>
                </c:pt>
                <c:pt idx="2">
                  <c:v>9.5600473467512401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1137536"/>
        <c:axId val="131139072"/>
      </c:barChart>
      <c:catAx>
        <c:axId val="13113753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113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13907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113753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66" r="0.75000000000000666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Förtroende och patienterfarenheter
</a:t>
            </a:r>
          </a:p>
        </c:rich>
      </c:tx>
      <c:layout>
        <c:manualLayout>
          <c:xMode val="edge"/>
          <c:yMode val="edge"/>
          <c:x val="1.0646642309434708E-3"/>
          <c:y val="5.511454280530511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71068918350204"/>
          <c:y val="5.9187825664383541E-2"/>
          <c:w val="0.47281354346827958"/>
          <c:h val="0.92544551133986264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Profiltabell!$D$67:$D$84</c:f>
              <c:strCache>
                <c:ptCount val="18"/>
                <c:pt idx="0">
                  <c:v>Tillgång till sjukvård. Kvinnor</c:v>
                </c:pt>
                <c:pt idx="1">
                  <c:v>Tillgång till sjukvård. Män</c:v>
                </c:pt>
                <c:pt idx="2">
                  <c:v>Tillgång till sjukvård. Totalt</c:v>
                </c:pt>
                <c:pt idx="3">
                  <c:v>Förtroende för vårdcentraler. Kvinnor</c:v>
                </c:pt>
                <c:pt idx="4">
                  <c:v>Förtroende för vårdcentraler. Män</c:v>
                </c:pt>
                <c:pt idx="5">
                  <c:v>Förtroende för vårdcentraler. Totalt</c:v>
                </c:pt>
                <c:pt idx="6">
                  <c:v>Förtroende för sjukhus. Kvinnor</c:v>
                </c:pt>
                <c:pt idx="7">
                  <c:v>Förtroende för sjukhus. Män</c:v>
                </c:pt>
                <c:pt idx="8">
                  <c:v>Förtroende för sjukhus. Totalt</c:v>
                </c:pt>
                <c:pt idx="9">
                  <c:v>Bemötande akutmottagning. Kvinnor</c:v>
                </c:pt>
                <c:pt idx="10">
                  <c:v>Bemötande akutmottagning. Män</c:v>
                </c:pt>
                <c:pt idx="11">
                  <c:v>Bemötande akutmottagning. Totalt</c:v>
                </c:pt>
                <c:pt idx="12">
                  <c:v>Information akutmottagnig. Kvinnor</c:v>
                </c:pt>
                <c:pt idx="13">
                  <c:v>Information akutmottagnig. Män</c:v>
                </c:pt>
                <c:pt idx="14">
                  <c:v>Information akutmottagnig. Totalt</c:v>
                </c:pt>
                <c:pt idx="15">
                  <c:v>Delaktighet akutmottagning. Kvinnor</c:v>
                </c:pt>
                <c:pt idx="16">
                  <c:v>Delaktighet akutmottagning. Män</c:v>
                </c:pt>
                <c:pt idx="17">
                  <c:v>Delaktighet akutmottagning. Totalt</c:v>
                </c:pt>
              </c:strCache>
            </c:strRef>
          </c:cat>
          <c:val>
            <c:numRef>
              <c:f>Profiltabell!$K$67:$K$84</c:f>
              <c:numCache>
                <c:formatCode>#,##0.0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Profiltabell!$R$67:$R$84</c:f>
                <c:numCache>
                  <c:formatCode>General</c:formatCode>
                  <c:ptCount val="18"/>
                  <c:pt idx="0">
                    <c:v>6.25</c:v>
                  </c:pt>
                  <c:pt idx="1">
                    <c:v>6.1728395061728394</c:v>
                  </c:pt>
                  <c:pt idx="2">
                    <c:v>6.25</c:v>
                  </c:pt>
                  <c:pt idx="3">
                    <c:v>14.0625</c:v>
                  </c:pt>
                  <c:pt idx="4">
                    <c:v>11.76470588235294</c:v>
                  </c:pt>
                  <c:pt idx="5">
                    <c:v>12.121212121212121</c:v>
                  </c:pt>
                  <c:pt idx="6">
                    <c:v>12.676056338028168</c:v>
                  </c:pt>
                  <c:pt idx="7">
                    <c:v>9.4594594594594597</c:v>
                  </c:pt>
                  <c:pt idx="8">
                    <c:v>10.95890410958904</c:v>
                  </c:pt>
                  <c:pt idx="9">
                    <c:v>5.3425307577458589</c:v>
                  </c:pt>
                  <c:pt idx="10">
                    <c:v>4.7850904795027249</c:v>
                  </c:pt>
                  <c:pt idx="11">
                    <c:v>4.3190648256176187</c:v>
                  </c:pt>
                  <c:pt idx="12">
                    <c:v>5.8202845292297818</c:v>
                  </c:pt>
                  <c:pt idx="13">
                    <c:v>8.4728244428758792</c:v>
                  </c:pt>
                  <c:pt idx="14">
                    <c:v>5.6903229183021979</c:v>
                  </c:pt>
                  <c:pt idx="15">
                    <c:v>8.0234996736156443</c:v>
                  </c:pt>
                  <c:pt idx="16">
                    <c:v>5.3630329981437779</c:v>
                  </c:pt>
                  <c:pt idx="17">
                    <c:v>5.6543802690093532</c:v>
                  </c:pt>
                </c:numCache>
              </c:numRef>
            </c:plus>
            <c:minus>
              <c:numRef>
                <c:f>Profiltabell!$S$67:$S$84</c:f>
                <c:numCache>
                  <c:formatCode>General</c:formatCode>
                  <c:ptCount val="18"/>
                  <c:pt idx="0">
                    <c:v>5</c:v>
                  </c:pt>
                  <c:pt idx="1">
                    <c:v>7.4074074074074066</c:v>
                  </c:pt>
                  <c:pt idx="2">
                    <c:v>5</c:v>
                  </c:pt>
                  <c:pt idx="3">
                    <c:v>7.8125</c:v>
                  </c:pt>
                  <c:pt idx="4">
                    <c:v>10.294117647058822</c:v>
                  </c:pt>
                  <c:pt idx="5">
                    <c:v>6.0606060606060606</c:v>
                  </c:pt>
                  <c:pt idx="6">
                    <c:v>14.084507042253522</c:v>
                  </c:pt>
                  <c:pt idx="7">
                    <c:v>16.216216216216218</c:v>
                  </c:pt>
                  <c:pt idx="8">
                    <c:v>12.328767123287671</c:v>
                  </c:pt>
                  <c:pt idx="9">
                    <c:v>7.0253816506753317</c:v>
                  </c:pt>
                  <c:pt idx="10">
                    <c:v>2.3826085036379356</c:v>
                  </c:pt>
                  <c:pt idx="11">
                    <c:v>4.6248994710193339</c:v>
                  </c:pt>
                  <c:pt idx="12">
                    <c:v>3.0006620100787513</c:v>
                  </c:pt>
                  <c:pt idx="13">
                    <c:v>4.521276595744685</c:v>
                  </c:pt>
                  <c:pt idx="14">
                    <c:v>2.9400219814727584</c:v>
                  </c:pt>
                  <c:pt idx="15">
                    <c:v>4.547159067235178</c:v>
                  </c:pt>
                  <c:pt idx="16">
                    <c:v>7.1858766342160445</c:v>
                  </c:pt>
                  <c:pt idx="17">
                    <c:v>5.7962513300411906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Profiltabell!$D$67:$D$84</c:f>
              <c:strCache>
                <c:ptCount val="18"/>
                <c:pt idx="0">
                  <c:v>Tillgång till sjukvård. Kvinnor</c:v>
                </c:pt>
                <c:pt idx="1">
                  <c:v>Tillgång till sjukvård. Män</c:v>
                </c:pt>
                <c:pt idx="2">
                  <c:v>Tillgång till sjukvård. Totalt</c:v>
                </c:pt>
                <c:pt idx="3">
                  <c:v>Förtroende för vårdcentraler. Kvinnor</c:v>
                </c:pt>
                <c:pt idx="4">
                  <c:v>Förtroende för vårdcentraler. Män</c:v>
                </c:pt>
                <c:pt idx="5">
                  <c:v>Förtroende för vårdcentraler. Totalt</c:v>
                </c:pt>
                <c:pt idx="6">
                  <c:v>Förtroende för sjukhus. Kvinnor</c:v>
                </c:pt>
                <c:pt idx="7">
                  <c:v>Förtroende för sjukhus. Män</c:v>
                </c:pt>
                <c:pt idx="8">
                  <c:v>Förtroende för sjukhus. Totalt</c:v>
                </c:pt>
                <c:pt idx="9">
                  <c:v>Bemötande akutmottagning. Kvinnor</c:v>
                </c:pt>
                <c:pt idx="10">
                  <c:v>Bemötande akutmottagning. Män</c:v>
                </c:pt>
                <c:pt idx="11">
                  <c:v>Bemötande akutmottagning. Totalt</c:v>
                </c:pt>
                <c:pt idx="12">
                  <c:v>Information akutmottagnig. Kvinnor</c:v>
                </c:pt>
                <c:pt idx="13">
                  <c:v>Information akutmottagnig. Män</c:v>
                </c:pt>
                <c:pt idx="14">
                  <c:v>Information akutmottagnig. Totalt</c:v>
                </c:pt>
                <c:pt idx="15">
                  <c:v>Delaktighet akutmottagning. Kvinnor</c:v>
                </c:pt>
                <c:pt idx="16">
                  <c:v>Delaktighet akutmottagning. Män</c:v>
                </c:pt>
                <c:pt idx="17">
                  <c:v>Delaktighet akutmottagning. Totalt</c:v>
                </c:pt>
              </c:strCache>
            </c:strRef>
          </c:cat>
          <c:val>
            <c:numRef>
              <c:f>ltprof!$AI$67:$AI$84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Profiltabell!$D$67:$D$84</c:f>
              <c:strCache>
                <c:ptCount val="18"/>
                <c:pt idx="0">
                  <c:v>Tillgång till sjukvård. Kvinnor</c:v>
                </c:pt>
                <c:pt idx="1">
                  <c:v>Tillgång till sjukvård. Män</c:v>
                </c:pt>
                <c:pt idx="2">
                  <c:v>Tillgång till sjukvård. Totalt</c:v>
                </c:pt>
                <c:pt idx="3">
                  <c:v>Förtroende för vårdcentraler. Kvinnor</c:v>
                </c:pt>
                <c:pt idx="4">
                  <c:v>Förtroende för vårdcentraler. Män</c:v>
                </c:pt>
                <c:pt idx="5">
                  <c:v>Förtroende för vårdcentraler. Totalt</c:v>
                </c:pt>
                <c:pt idx="6">
                  <c:v>Förtroende för sjukhus. Kvinnor</c:v>
                </c:pt>
                <c:pt idx="7">
                  <c:v>Förtroende för sjukhus. Män</c:v>
                </c:pt>
                <c:pt idx="8">
                  <c:v>Förtroende för sjukhus. Totalt</c:v>
                </c:pt>
                <c:pt idx="9">
                  <c:v>Bemötande akutmottagning. Kvinnor</c:v>
                </c:pt>
                <c:pt idx="10">
                  <c:v>Bemötande akutmottagning. Män</c:v>
                </c:pt>
                <c:pt idx="11">
                  <c:v>Bemötande akutmottagning. Totalt</c:v>
                </c:pt>
                <c:pt idx="12">
                  <c:v>Information akutmottagnig. Kvinnor</c:v>
                </c:pt>
                <c:pt idx="13">
                  <c:v>Information akutmottagnig. Män</c:v>
                </c:pt>
                <c:pt idx="14">
                  <c:v>Information akutmottagnig. Totalt</c:v>
                </c:pt>
                <c:pt idx="15">
                  <c:v>Delaktighet akutmottagning. Kvinnor</c:v>
                </c:pt>
                <c:pt idx="16">
                  <c:v>Delaktighet akutmottagning. Män</c:v>
                </c:pt>
                <c:pt idx="17">
                  <c:v>Delaktighet akutmottagning. Totalt</c:v>
                </c:pt>
              </c:strCache>
            </c:strRef>
          </c:cat>
          <c:val>
            <c:numRef>
              <c:f>Profiltabell!$E$67:$E$84</c:f>
              <c:numCache>
                <c:formatCode>#,##0.00</c:formatCode>
                <c:ptCount val="18"/>
                <c:pt idx="0">
                  <c:v>2.5</c:v>
                </c:pt>
                <c:pt idx="1">
                  <c:v>2.4691358024691357</c:v>
                </c:pt>
                <c:pt idx="2">
                  <c:v>2.5</c:v>
                </c:pt>
                <c:pt idx="3">
                  <c:v>-3.125</c:v>
                </c:pt>
                <c:pt idx="4">
                  <c:v>-1.4705882352941175</c:v>
                </c:pt>
                <c:pt idx="5">
                  <c:v>-3.0303030303030303</c:v>
                </c:pt>
                <c:pt idx="6">
                  <c:v>2.8169014084507045</c:v>
                </c:pt>
                <c:pt idx="7">
                  <c:v>2.7027027027027026</c:v>
                </c:pt>
                <c:pt idx="8">
                  <c:v>2.7397260273972601</c:v>
                </c:pt>
                <c:pt idx="9">
                  <c:v>-0.80554623210379284</c:v>
                </c:pt>
                <c:pt idx="10">
                  <c:v>-0.39084495379417616</c:v>
                </c:pt>
                <c:pt idx="11">
                  <c:v>-0.74759579987086588</c:v>
                </c:pt>
                <c:pt idx="12">
                  <c:v>-3.0006620100787513</c:v>
                </c:pt>
                <c:pt idx="13">
                  <c:v>-2.5158818190985115</c:v>
                </c:pt>
                <c:pt idx="14">
                  <c:v>-2.9400219814727584</c:v>
                </c:pt>
                <c:pt idx="15">
                  <c:v>-2.7457951972889321</c:v>
                </c:pt>
                <c:pt idx="16">
                  <c:v>-1.7881228049089897</c:v>
                </c:pt>
                <c:pt idx="17">
                  <c:v>-2.4568248165225248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7915520"/>
        <c:axId val="127917056"/>
      </c:barChart>
      <c:catAx>
        <c:axId val="12791552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79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91705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791552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Tillgänglighet
</a:t>
            </a:r>
          </a:p>
        </c:rich>
      </c:tx>
      <c:layout>
        <c:manualLayout>
          <c:xMode val="edge"/>
          <c:yMode val="edge"/>
          <c:x val="1.0608802660990681E-3"/>
          <c:y val="6.93799816265978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87256725632157"/>
          <c:y val="0.20906401187794904"/>
          <c:w val="0.47265166539546266"/>
          <c:h val="0.7337721602179863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Profiltabell!$D$85:$D$88</c:f>
              <c:strCache>
                <c:ptCount val="4"/>
                <c:pt idx="0">
                  <c:v>Läkarbesök inom 7 dagar i primärvård. Totalt</c:v>
                </c:pt>
                <c:pt idx="1">
                  <c:v>Vårdcentralers tillgänglighet per telefon. Totalt</c:v>
                </c:pt>
                <c:pt idx="2">
                  <c:v>Besök inom 90 dagar i specialiserad vård . Totalt</c:v>
                </c:pt>
                <c:pt idx="3">
                  <c:v>Operation inom 90 dagar i specialiserad vård. Totalt</c:v>
                </c:pt>
              </c:strCache>
            </c:strRef>
          </c:cat>
          <c:val>
            <c:numRef>
              <c:f>Profiltabell!$K$85:$K$88</c:f>
              <c:numCache>
                <c:formatCode>#,##0.0</c:formatCode>
                <c:ptCount val="4"/>
                <c:pt idx="0">
                  <c:v>2.17540426511809</c:v>
                </c:pt>
                <c:pt idx="1">
                  <c:v>0</c:v>
                </c:pt>
                <c:pt idx="2">
                  <c:v>4.4749148108223444</c:v>
                </c:pt>
                <c:pt idx="3">
                  <c:v>1.556294057247686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Profiltabell!$R$85:$R$88</c:f>
                <c:numCache>
                  <c:formatCode>General</c:formatCode>
                  <c:ptCount val="4"/>
                  <c:pt idx="0">
                    <c:v>5.0549890524598009</c:v>
                  </c:pt>
                  <c:pt idx="1">
                    <c:v>9.3809536781856515</c:v>
                  </c:pt>
                  <c:pt idx="2">
                    <c:v>9.2912337923140278</c:v>
                  </c:pt>
                  <c:pt idx="3">
                    <c:v>10.808165706089722</c:v>
                  </c:pt>
                </c:numCache>
              </c:numRef>
            </c:plus>
            <c:minus>
              <c:numRef>
                <c:f>Profiltabell!$S$85:$S$88</c:f>
                <c:numCache>
                  <c:formatCode>General</c:formatCode>
                  <c:ptCount val="4"/>
                  <c:pt idx="0">
                    <c:v>13.931064039042946</c:v>
                  </c:pt>
                  <c:pt idx="1">
                    <c:v>13.962655067731092</c:v>
                  </c:pt>
                  <c:pt idx="2">
                    <c:v>11.507828864011133</c:v>
                  </c:pt>
                  <c:pt idx="3">
                    <c:v>12.81416316326856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Profiltabell!$D$85:$D$88</c:f>
              <c:strCache>
                <c:ptCount val="4"/>
                <c:pt idx="0">
                  <c:v>Läkarbesök inom 7 dagar i primärvård. Totalt</c:v>
                </c:pt>
                <c:pt idx="1">
                  <c:v>Vårdcentralers tillgänglighet per telefon. Totalt</c:v>
                </c:pt>
                <c:pt idx="2">
                  <c:v>Besök inom 90 dagar i specialiserad vård . Totalt</c:v>
                </c:pt>
                <c:pt idx="3">
                  <c:v>Operation inom 90 dagar i specialiserad vård. Totalt</c:v>
                </c:pt>
              </c:strCache>
            </c:strRef>
          </c:cat>
          <c:val>
            <c:numRef>
              <c:f>ltprof!$AI$85:$AI$88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Profiltabell!$D$85:$D$88</c:f>
              <c:strCache>
                <c:ptCount val="4"/>
                <c:pt idx="0">
                  <c:v>Läkarbesök inom 7 dagar i primärvård. Totalt</c:v>
                </c:pt>
                <c:pt idx="1">
                  <c:v>Vårdcentralers tillgänglighet per telefon. Totalt</c:v>
                </c:pt>
                <c:pt idx="2">
                  <c:v>Besök inom 90 dagar i specialiserad vård . Totalt</c:v>
                </c:pt>
                <c:pt idx="3">
                  <c:v>Operation inom 90 dagar i specialiserad vård. Totalt</c:v>
                </c:pt>
              </c:strCache>
            </c:strRef>
          </c:cat>
          <c:val>
            <c:numRef>
              <c:f>Profiltabell!$E$85:$E$88</c:f>
              <c:numCache>
                <c:formatCode>#,##0.00</c:formatCode>
                <c:ptCount val="4"/>
                <c:pt idx="0">
                  <c:v>1.4177542633609737</c:v>
                </c:pt>
                <c:pt idx="1">
                  <c:v>0</c:v>
                </c:pt>
                <c:pt idx="2">
                  <c:v>6.8421761699773933</c:v>
                </c:pt>
                <c:pt idx="3">
                  <c:v>1.7645774032485444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7978112"/>
        <c:axId val="127984000"/>
      </c:barChart>
      <c:catAx>
        <c:axId val="12797811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798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98400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797811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22" r="0.75000000000000622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Graviditet, förlossnings- &amp; nyföddhetsvård
</a:t>
            </a:r>
          </a:p>
        </c:rich>
      </c:tx>
      <c:layout>
        <c:manualLayout>
          <c:xMode val="edge"/>
          <c:yMode val="edge"/>
          <c:x val="1.4641288433382231E-3"/>
          <c:y val="3.8446976042888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97020075958165"/>
          <c:y val="0.23556147739106825"/>
          <c:w val="0.47281371440605446"/>
          <c:h val="0.71859052832339665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Profiltabell!$D$92:$D$99</c:f>
              <c:strCache>
                <c:ptCount val="8"/>
                <c:pt idx="0">
                  <c:v>Tobaksvanor under graviditet . Kvinnor</c:v>
                </c:pt>
                <c:pt idx="1">
                  <c:v>Screening för riskbruk av alkohol under graviditet. Kvinnor</c:v>
                </c:pt>
                <c:pt idx="2">
                  <c:v>Dödfödda barn. Totalt</c:v>
                </c:pt>
                <c:pt idx="3">
                  <c:v>Neonatal dödlighet. Totalt</c:v>
                </c:pt>
                <c:pt idx="4">
                  <c:v>Vårdrelaterade infektioner hos barn i neonatalvård. Totalt</c:v>
                </c:pt>
                <c:pt idx="5">
                  <c:v>Låg Apgar-poäng hos nyfödda. Totalt</c:v>
                </c:pt>
                <c:pt idx="6">
                  <c:v>Bristningar vid förlossning. Kvinnor</c:v>
                </c:pt>
                <c:pt idx="7">
                  <c:v>Kejsarsnitt bland förstföderskor. Kvinnor</c:v>
                </c:pt>
              </c:strCache>
            </c:strRef>
          </c:cat>
          <c:val>
            <c:numRef>
              <c:f>Profiltabell!$K$92:$K$99</c:f>
              <c:numCache>
                <c:formatCode>#,##0.0</c:formatCode>
                <c:ptCount val="8"/>
                <c:pt idx="0">
                  <c:v>0</c:v>
                </c:pt>
                <c:pt idx="1">
                  <c:v>2.0434401420219541</c:v>
                </c:pt>
                <c:pt idx="2">
                  <c:v>14.143531025869402</c:v>
                </c:pt>
                <c:pt idx="3">
                  <c:v>6.989874864878848</c:v>
                </c:pt>
                <c:pt idx="4">
                  <c:v>0</c:v>
                </c:pt>
                <c:pt idx="5">
                  <c:v>15.950933109336802</c:v>
                </c:pt>
                <c:pt idx="6">
                  <c:v>-16.500725361091984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Profiltabell!$R$92:$R$99</c:f>
                <c:numCache>
                  <c:formatCode>General</c:formatCode>
                  <c:ptCount val="8"/>
                  <c:pt idx="0">
                    <c:v>37.58987379911526</c:v>
                  </c:pt>
                  <c:pt idx="1">
                    <c:v>12.785903814555095</c:v>
                  </c:pt>
                  <c:pt idx="2">
                    <c:v>22.382140303160266</c:v>
                  </c:pt>
                  <c:pt idx="3">
                    <c:v>43.381323696092451</c:v>
                  </c:pt>
                  <c:pt idx="4">
                    <c:v>100</c:v>
                  </c:pt>
                  <c:pt idx="5">
                    <c:v>27.297989009051378</c:v>
                  </c:pt>
                  <c:pt idx="6">
                    <c:v>27.039915690501793</c:v>
                  </c:pt>
                  <c:pt idx="7">
                    <c:v>27.354278013710637</c:v>
                  </c:pt>
                </c:numCache>
              </c:numRef>
            </c:plus>
            <c:minus>
              <c:numRef>
                <c:f>Profiltabell!$S$92:$S$99</c:f>
                <c:numCache>
                  <c:formatCode>General</c:formatCode>
                  <c:ptCount val="8"/>
                  <c:pt idx="0">
                    <c:v>43.29409307684454</c:v>
                  </c:pt>
                  <c:pt idx="1">
                    <c:v>16.116620896092712</c:v>
                  </c:pt>
                  <c:pt idx="2">
                    <c:v>30.281857494460478</c:v>
                  </c:pt>
                  <c:pt idx="3">
                    <c:v>77.307832905160396</c:v>
                  </c:pt>
                  <c:pt idx="4">
                    <c:v>161.5776119458759</c:v>
                  </c:pt>
                  <c:pt idx="5">
                    <c:v>57.138445105030399</c:v>
                  </c:pt>
                  <c:pt idx="6">
                    <c:v>25.85330464512068</c:v>
                  </c:pt>
                  <c:pt idx="7">
                    <c:v>66.618553205707599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Profiltabell!$D$92:$D$99</c:f>
              <c:strCache>
                <c:ptCount val="8"/>
                <c:pt idx="0">
                  <c:v>Tobaksvanor under graviditet . Kvinnor</c:v>
                </c:pt>
                <c:pt idx="1">
                  <c:v>Screening för riskbruk av alkohol under graviditet. Kvinnor</c:v>
                </c:pt>
                <c:pt idx="2">
                  <c:v>Dödfödda barn. Totalt</c:v>
                </c:pt>
                <c:pt idx="3">
                  <c:v>Neonatal dödlighet. Totalt</c:v>
                </c:pt>
                <c:pt idx="4">
                  <c:v>Vårdrelaterade infektioner hos barn i neonatalvård. Totalt</c:v>
                </c:pt>
                <c:pt idx="5">
                  <c:v>Låg Apgar-poäng hos nyfödda. Totalt</c:v>
                </c:pt>
                <c:pt idx="6">
                  <c:v>Bristningar vid förlossning. Kvinnor</c:v>
                </c:pt>
                <c:pt idx="7">
                  <c:v>Kejsarsnitt bland förstföderskor. Kvinnor</c:v>
                </c:pt>
              </c:strCache>
            </c:strRef>
          </c:cat>
          <c:val>
            <c:numRef>
              <c:f>ltprof!$AI$92:$AI$99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Profiltabell!$D$92:$D$99</c:f>
              <c:strCache>
                <c:ptCount val="8"/>
                <c:pt idx="0">
                  <c:v>Tobaksvanor under graviditet . Kvinnor</c:v>
                </c:pt>
                <c:pt idx="1">
                  <c:v>Screening för riskbruk av alkohol under graviditet. Kvinnor</c:v>
                </c:pt>
                <c:pt idx="2">
                  <c:v>Dödfödda barn. Totalt</c:v>
                </c:pt>
                <c:pt idx="3">
                  <c:v>Neonatal dödlighet. Totalt</c:v>
                </c:pt>
                <c:pt idx="4">
                  <c:v>Vårdrelaterade infektioner hos barn i neonatalvård. Totalt</c:v>
                </c:pt>
                <c:pt idx="5">
                  <c:v>Låg Apgar-poäng hos nyfödda. Totalt</c:v>
                </c:pt>
                <c:pt idx="6">
                  <c:v>Bristningar vid förlossning. Kvinnor</c:v>
                </c:pt>
                <c:pt idx="7">
                  <c:v>Kejsarsnitt bland förstföderskor. Kvinnor</c:v>
                </c:pt>
              </c:strCache>
            </c:strRef>
          </c:cat>
          <c:val>
            <c:numRef>
              <c:f>Profiltabell!$E$92:$E$99</c:f>
              <c:numCache>
                <c:formatCode>#,##0.00</c:formatCode>
                <c:ptCount val="8"/>
                <c:pt idx="0">
                  <c:v>25.864924808662792</c:v>
                </c:pt>
                <c:pt idx="1">
                  <c:v>3.346453705966578</c:v>
                </c:pt>
                <c:pt idx="2">
                  <c:v>9.3180968961942217</c:v>
                </c:pt>
                <c:pt idx="3">
                  <c:v>20.817680318026774</c:v>
                </c:pt>
                <c:pt idx="4">
                  <c:v>6.437425029988006</c:v>
                </c:pt>
                <c:pt idx="5">
                  <c:v>20.665856541584823</c:v>
                </c:pt>
                <c:pt idx="6">
                  <c:v>-17.096236446772664</c:v>
                </c:pt>
                <c:pt idx="7">
                  <c:v>-7.5156388177373374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586880"/>
        <c:axId val="130596864"/>
      </c:barChart>
      <c:catAx>
        <c:axId val="130586880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5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59686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586880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44" r="0.75000000000000644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Kvinnosjukvård
</a:t>
            </a:r>
          </a:p>
        </c:rich>
      </c:tx>
      <c:layout>
        <c:manualLayout>
          <c:xMode val="edge"/>
          <c:yMode val="edge"/>
          <c:x val="1.4640706289621801E-3"/>
          <c:y val="8.359348949217871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05025337023468"/>
          <c:y val="0.21806683096335089"/>
          <c:w val="0.47350888890671511"/>
          <c:h val="0.70264728510686691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Profiltabell!$D$100:$D$107</c:f>
              <c:strCache>
                <c:ptCount val="8"/>
                <c:pt idx="0">
                  <c:v>Oönskade händelser efter borttagande av livmoder. Kvinnor</c:v>
                </c:pt>
                <c:pt idx="1">
                  <c:v>Patientrapporterade komplikationer efter borttagande av livmoder. Kvinnor</c:v>
                </c:pt>
                <c:pt idx="2">
                  <c:v>Patienttillfredsställelse efter borttagande av livmoder. Kvinnor</c:v>
                </c:pt>
                <c:pt idx="3">
                  <c:v>Patientrapporterade komplikationer efter framfallsoperation. Kvinnor</c:v>
                </c:pt>
                <c:pt idx="4">
                  <c:v>Patientrapporterad förekomst av framfallssymtom efter operation. Kvinnor</c:v>
                </c:pt>
                <c:pt idx="5">
                  <c:v>Patientrapporterade komplikationer efter inkontinensoperation. Kvinnor</c:v>
                </c:pt>
                <c:pt idx="6">
                  <c:v>Patientrapporterad kontinens efter operation. Kvinnor</c:v>
                </c:pt>
                <c:pt idx="7">
                  <c:v>Dagkirurgiska operationer vid livmoderframfall . Kvinnor</c:v>
                </c:pt>
              </c:strCache>
            </c:strRef>
          </c:cat>
          <c:val>
            <c:numRef>
              <c:f>Profiltabell!$K$100:$K$107</c:f>
              <c:numCache>
                <c:formatCode>#,##0.0</c:formatCode>
                <c:ptCount val="8"/>
                <c:pt idx="0">
                  <c:v>-51.569184115523385</c:v>
                </c:pt>
                <c:pt idx="1">
                  <c:v>5.5886460729543312</c:v>
                </c:pt>
                <c:pt idx="2">
                  <c:v>0</c:v>
                </c:pt>
                <c:pt idx="3">
                  <c:v>-1.1289833080424911</c:v>
                </c:pt>
                <c:pt idx="4">
                  <c:v>0.65062455369908123</c:v>
                </c:pt>
                <c:pt idx="5">
                  <c:v>5.3571717542222403</c:v>
                </c:pt>
                <c:pt idx="6">
                  <c:v>-4.3958378612018105</c:v>
                </c:pt>
                <c:pt idx="7">
                  <c:v>-35.101055216325463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Profiltabell!$R$100:$R$107</c:f>
                <c:numCache>
                  <c:formatCode>General</c:formatCode>
                  <c:ptCount val="8"/>
                  <c:pt idx="0">
                    <c:v>83.957679837124985</c:v>
                  </c:pt>
                  <c:pt idx="1">
                    <c:v>12.473791115188041</c:v>
                  </c:pt>
                  <c:pt idx="2">
                    <c:v>5.9543118218161055</c:v>
                  </c:pt>
                  <c:pt idx="3">
                    <c:v>10.673449612403104</c:v>
                  </c:pt>
                  <c:pt idx="4">
                    <c:v>10.485879422959462</c:v>
                  </c:pt>
                  <c:pt idx="5">
                    <c:v>7.0519810977826323</c:v>
                  </c:pt>
                  <c:pt idx="6">
                    <c:v>14.092244380313931</c:v>
                  </c:pt>
                  <c:pt idx="7">
                    <c:v>94.524323709934066</c:v>
                  </c:pt>
                </c:numCache>
              </c:numRef>
            </c:plus>
            <c:minus>
              <c:numRef>
                <c:f>Profiltabell!$S$100:$S$107</c:f>
                <c:numCache>
                  <c:formatCode>General</c:formatCode>
                  <c:ptCount val="8"/>
                  <c:pt idx="0">
                    <c:v>73.341255406083121</c:v>
                  </c:pt>
                  <c:pt idx="1">
                    <c:v>13.421031849002107</c:v>
                  </c:pt>
                  <c:pt idx="2">
                    <c:v>6.3000000000000087</c:v>
                  </c:pt>
                  <c:pt idx="3">
                    <c:v>9.5122739018087881</c:v>
                  </c:pt>
                  <c:pt idx="4">
                    <c:v>17.030963653023814</c:v>
                  </c:pt>
                  <c:pt idx="5">
                    <c:v>11.201121670042047</c:v>
                  </c:pt>
                  <c:pt idx="6">
                    <c:v>20.490382582963438</c:v>
                  </c:pt>
                  <c:pt idx="7">
                    <c:v>95.437507914397884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Profiltabell!$D$100:$D$107</c:f>
              <c:strCache>
                <c:ptCount val="8"/>
                <c:pt idx="0">
                  <c:v>Oönskade händelser efter borttagande av livmoder. Kvinnor</c:v>
                </c:pt>
                <c:pt idx="1">
                  <c:v>Patientrapporterade komplikationer efter borttagande av livmoder. Kvinnor</c:v>
                </c:pt>
                <c:pt idx="2">
                  <c:v>Patienttillfredsställelse efter borttagande av livmoder. Kvinnor</c:v>
                </c:pt>
                <c:pt idx="3">
                  <c:v>Patientrapporterade komplikationer efter framfallsoperation. Kvinnor</c:v>
                </c:pt>
                <c:pt idx="4">
                  <c:v>Patientrapporterad förekomst av framfallssymtom efter operation. Kvinnor</c:v>
                </c:pt>
                <c:pt idx="5">
                  <c:v>Patientrapporterade komplikationer efter inkontinensoperation. Kvinnor</c:v>
                </c:pt>
                <c:pt idx="6">
                  <c:v>Patientrapporterad kontinens efter operation. Kvinnor</c:v>
                </c:pt>
                <c:pt idx="7">
                  <c:v>Dagkirurgiska operationer vid livmoderframfall . Kvinnor</c:v>
                </c:pt>
              </c:strCache>
            </c:strRef>
          </c:cat>
          <c:val>
            <c:numRef>
              <c:f>ltprof!$AI$100:$AI$107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Profiltabell!$D$100:$D$107</c:f>
              <c:strCache>
                <c:ptCount val="8"/>
                <c:pt idx="0">
                  <c:v>Oönskade händelser efter borttagande av livmoder. Kvinnor</c:v>
                </c:pt>
                <c:pt idx="1">
                  <c:v>Patientrapporterade komplikationer efter borttagande av livmoder. Kvinnor</c:v>
                </c:pt>
                <c:pt idx="2">
                  <c:v>Patienttillfredsställelse efter borttagande av livmoder. Kvinnor</c:v>
                </c:pt>
                <c:pt idx="3">
                  <c:v>Patientrapporterade komplikationer efter framfallsoperation. Kvinnor</c:v>
                </c:pt>
                <c:pt idx="4">
                  <c:v>Patientrapporterad förekomst av framfallssymtom efter operation. Kvinnor</c:v>
                </c:pt>
                <c:pt idx="5">
                  <c:v>Patientrapporterade komplikationer efter inkontinensoperation. Kvinnor</c:v>
                </c:pt>
                <c:pt idx="6">
                  <c:v>Patientrapporterad kontinens efter operation. Kvinnor</c:v>
                </c:pt>
                <c:pt idx="7">
                  <c:v>Dagkirurgiska operationer vid livmoderframfall . Kvinnor</c:v>
                </c:pt>
              </c:strCache>
            </c:strRef>
          </c:cat>
          <c:val>
            <c:numRef>
              <c:f>Profiltabell!$E$100:$E$107</c:f>
              <c:numCache>
                <c:formatCode>#,##0.00</c:formatCode>
                <c:ptCount val="8"/>
                <c:pt idx="0">
                  <c:v>-67.940126012232611</c:v>
                </c:pt>
                <c:pt idx="1">
                  <c:v>5.1549581805407145</c:v>
                </c:pt>
                <c:pt idx="2">
                  <c:v>0</c:v>
                </c:pt>
                <c:pt idx="3">
                  <c:v>-3.1569486574542069</c:v>
                </c:pt>
                <c:pt idx="4">
                  <c:v>3.1582814670530674</c:v>
                </c:pt>
                <c:pt idx="5">
                  <c:v>2.5522399568201135</c:v>
                </c:pt>
                <c:pt idx="6">
                  <c:v>0.37431006703704761</c:v>
                </c:pt>
                <c:pt idx="7">
                  <c:v>18.650375208591395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5519232"/>
        <c:axId val="5520768"/>
      </c:barChart>
      <c:catAx>
        <c:axId val="551923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5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20768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551923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66" r="0.75000000000000666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Rörelseorganens</a:t>
            </a:r>
            <a:r>
              <a:rPr lang="en-US" baseline="0"/>
              <a:t> </a:t>
            </a:r>
            <a:r>
              <a:rPr lang="en-US"/>
              <a:t>sjukdomar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01211689481751"/>
          <c:y val="5.2027684786792414E-2"/>
          <c:w val="0.4734483559683958"/>
          <c:h val="0.93070961179047929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Profiltabell!$D$108:$D$147</c:f>
              <c:strCache>
                <c:ptCount val="40"/>
                <c:pt idx="0">
                  <c:v>Implantatöverlevnad vid total knäprotesoperation. Kvinnor</c:v>
                </c:pt>
                <c:pt idx="1">
                  <c:v>Implantatöverlevnad vid total knäprotesoperation. Män</c:v>
                </c:pt>
                <c:pt idx="2">
                  <c:v>Implantatöverlevnad vid total knäprotesoperation. Totalt</c:v>
                </c:pt>
                <c:pt idx="3">
                  <c:v>Implantatöverlevnad vid total höftprotesoperation. Totalt</c:v>
                </c:pt>
                <c:pt idx="4">
                  <c:v>Omoperation efter total höftprotesoperation. Totalt</c:v>
                </c:pt>
                <c:pt idx="5">
                  <c:v>Oönskade händelser efter knä- och total höftprotesoperation. Kvinnor</c:v>
                </c:pt>
                <c:pt idx="6">
                  <c:v>Oönskade händelser efter knä- och total höftprotesoperation. Män</c:v>
                </c:pt>
                <c:pt idx="7">
                  <c:v>Oönskade händelser efter knä- och total höftprotesoperation. Totalt</c:v>
                </c:pt>
                <c:pt idx="8">
                  <c:v>Patientrapporterat resultat av total höftprotesoperation. Kvinnor</c:v>
                </c:pt>
                <c:pt idx="9">
                  <c:v>Patientrapporterat resultat av total höftprotesoperation. Män</c:v>
                </c:pt>
                <c:pt idx="10">
                  <c:v>Patientrapporterat resultat av total höftprotesoperation. Totalt</c:v>
                </c:pt>
                <c:pt idx="11">
                  <c:v>Patienttillfredsställelse efter total höftprotesoperation. Totalt</c:v>
                </c:pt>
                <c:pt idx="12">
                  <c:v>Väntetid inför höftfrakturoperation. Kvinnor</c:v>
                </c:pt>
                <c:pt idx="13">
                  <c:v>Väntetid inför höftfrakturoperation. Män</c:v>
                </c:pt>
                <c:pt idx="14">
                  <c:v>Väntetid inför höftfrakturoperation. Totalt</c:v>
                </c:pt>
                <c:pt idx="15">
                  <c:v>Protesopereration vid höftfraktur. Kvinnor</c:v>
                </c:pt>
                <c:pt idx="16">
                  <c:v>Protesopereration vid höftfraktur. Män</c:v>
                </c:pt>
                <c:pt idx="17">
                  <c:v>Protesopereration vid höftfraktur. Totalt</c:v>
                </c:pt>
                <c:pt idx="18">
                  <c:v>Implantatöverlevnad vid halvprotesoperation. Totalt</c:v>
                </c:pt>
                <c:pt idx="19">
                  <c:v>Åter till ursprungligt boende efter höftfraktur. Kvinnor</c:v>
                </c:pt>
                <c:pt idx="20">
                  <c:v>Åter till ursprungligt boende efter höftfraktur. Män</c:v>
                </c:pt>
                <c:pt idx="21">
                  <c:v>Åter till ursprungligt boende efter höftfraktur. Totalt</c:v>
                </c:pt>
                <c:pt idx="22">
                  <c:v>Läkemedel mot benskörhet efter fraktur. Kvinnor</c:v>
                </c:pt>
                <c:pt idx="23">
                  <c:v>Patientrapporterad förbättring efter operation för spinal stenos. Totalt</c:v>
                </c:pt>
                <c:pt idx="24">
                  <c:v>Patientrapporterad förbättring efter operation för diskbråck . Totalt</c:v>
                </c:pt>
                <c:pt idx="25">
                  <c:v>Artroskopi i knäleden vid artros eller meniskskada. Kvinnor</c:v>
                </c:pt>
                <c:pt idx="26">
                  <c:v>Artroskopi i knäleden vid artros eller meniskskada. Män</c:v>
                </c:pt>
                <c:pt idx="27">
                  <c:v>Artroskopi i knäleden vid artros eller meniskskada. Totalt</c:v>
                </c:pt>
                <c:pt idx="28">
                  <c:v>Utbytesoperation efter korsbandsoperation . Kvinnor</c:v>
                </c:pt>
                <c:pt idx="29">
                  <c:v>Utbytesoperation efter korsbandsoperation . Män</c:v>
                </c:pt>
                <c:pt idx="30">
                  <c:v>Utbytesoperation efter korsbandsoperation . Totalt</c:v>
                </c:pt>
                <c:pt idx="31">
                  <c:v>Biologiska läkemedel vid reumatoid artrit . Kvinnor</c:v>
                </c:pt>
                <c:pt idx="32">
                  <c:v>Biologiska läkemedel vid reumatoid artrit . Män</c:v>
                </c:pt>
                <c:pt idx="33">
                  <c:v>Biologiska läkemedel vid reumatoid artrit . Totalt</c:v>
                </c:pt>
                <c:pt idx="34">
                  <c:v>Effekt vid behandlingsstart med  biologiskt läkemedel . Kvinnor</c:v>
                </c:pt>
                <c:pt idx="35">
                  <c:v>Effekt vid behandlingsstart med  biologiskt läkemedel . Män</c:v>
                </c:pt>
                <c:pt idx="36">
                  <c:v>Effekt vid behandlingsstart med  biologiskt läkemedel . Totalt</c:v>
                </c:pt>
                <c:pt idx="37">
                  <c:v>Patientrapporterad hälsa vid behandling med biologiskt läkemedel. Kvinnor</c:v>
                </c:pt>
                <c:pt idx="38">
                  <c:v>Patientrapporterad hälsa vid behandling med biologiskt läkemedel. Män</c:v>
                </c:pt>
                <c:pt idx="39">
                  <c:v>Patientrapporterad hälsa vid behandling med biologiskt läkemedel. Totalt</c:v>
                </c:pt>
              </c:strCache>
            </c:strRef>
          </c:cat>
          <c:val>
            <c:numRef>
              <c:f>Profiltabell!$K$108:$K$147</c:f>
              <c:numCache>
                <c:formatCode>#,##0.0</c:formatCode>
                <c:ptCount val="40"/>
                <c:pt idx="0">
                  <c:v>0.70316142968516937</c:v>
                </c:pt>
                <c:pt idx="1">
                  <c:v>-0.49822078392361629</c:v>
                </c:pt>
                <c:pt idx="2">
                  <c:v>0.41188441308553775</c:v>
                </c:pt>
                <c:pt idx="3">
                  <c:v>-0.97297297297297913</c:v>
                </c:pt>
                <c:pt idx="4">
                  <c:v>-2.8985507246376838</c:v>
                </c:pt>
                <c:pt idx="5">
                  <c:v>-3.6795666000908582</c:v>
                </c:pt>
                <c:pt idx="6">
                  <c:v>-16.55544933517011</c:v>
                </c:pt>
                <c:pt idx="7">
                  <c:v>-7.057956908405064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-2.1697148699307016</c:v>
                </c:pt>
                <c:pt idx="12">
                  <c:v>-6.3599458728010667</c:v>
                </c:pt>
                <c:pt idx="13">
                  <c:v>-6.1268209083119096</c:v>
                </c:pt>
                <c:pt idx="14">
                  <c:v>-6.2111801242236124</c:v>
                </c:pt>
                <c:pt idx="15">
                  <c:v>-0.3842531726177042</c:v>
                </c:pt>
                <c:pt idx="16">
                  <c:v>3.4103063443383714</c:v>
                </c:pt>
                <c:pt idx="17">
                  <c:v>1.1381107727894562</c:v>
                </c:pt>
                <c:pt idx="18">
                  <c:v>-0.20811654526533677</c:v>
                </c:pt>
                <c:pt idx="19">
                  <c:v>-1.25</c:v>
                </c:pt>
                <c:pt idx="20">
                  <c:v>-3.75</c:v>
                </c:pt>
                <c:pt idx="21">
                  <c:v>-1.25</c:v>
                </c:pt>
                <c:pt idx="22">
                  <c:v>-10.638297872340425</c:v>
                </c:pt>
                <c:pt idx="23">
                  <c:v>0</c:v>
                </c:pt>
                <c:pt idx="24">
                  <c:v>0</c:v>
                </c:pt>
                <c:pt idx="25">
                  <c:v>-49.932858332807989</c:v>
                </c:pt>
                <c:pt idx="26">
                  <c:v>-44.6585584226546</c:v>
                </c:pt>
                <c:pt idx="27">
                  <c:v>-46.797038509349683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10.896407654717045</c:v>
                </c:pt>
                <c:pt idx="32">
                  <c:v>-1.3808715336728907</c:v>
                </c:pt>
                <c:pt idx="33">
                  <c:v>8.398906188961444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8.21485237413963</c:v>
                </c:pt>
                <c:pt idx="38">
                  <c:v>7.3196816868568977</c:v>
                </c:pt>
                <c:pt idx="39">
                  <c:v>7.9565059115872954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Profiltabell!$R$108:$R$147</c:f>
                <c:numCache>
                  <c:formatCode>General</c:formatCode>
                  <c:ptCount val="40"/>
                  <c:pt idx="0">
                    <c:v>1.96573778887814</c:v>
                  </c:pt>
                  <c:pt idx="1">
                    <c:v>3.0504411530299458</c:v>
                  </c:pt>
                  <c:pt idx="2">
                    <c:v>1.5996266476689243</c:v>
                  </c:pt>
                  <c:pt idx="3">
                    <c:v>2.9598308668076232</c:v>
                  </c:pt>
                  <c:pt idx="4">
                    <c:v>66.666666666666671</c:v>
                  </c:pt>
                  <c:pt idx="5">
                    <c:v>27.357373335447001</c:v>
                  </c:pt>
                  <c:pt idx="6">
                    <c:v>38.052369610595896</c:v>
                  </c:pt>
                  <c:pt idx="7">
                    <c:v>18.844100410336843</c:v>
                  </c:pt>
                  <c:pt idx="8">
                    <c:v>4.5261726122949995</c:v>
                  </c:pt>
                  <c:pt idx="9">
                    <c:v>3.7123055970090064</c:v>
                  </c:pt>
                  <c:pt idx="10">
                    <c:v>4.2468646179590053</c:v>
                  </c:pt>
                  <c:pt idx="11">
                    <c:v>5.8990357345433786</c:v>
                  </c:pt>
                  <c:pt idx="12">
                    <c:v>24.255319148936167</c:v>
                  </c:pt>
                  <c:pt idx="13">
                    <c:v>51.834862385321102</c:v>
                  </c:pt>
                  <c:pt idx="14">
                    <c:v>34.269662921348313</c:v>
                  </c:pt>
                  <c:pt idx="15">
                    <c:v>8.865147858859828</c:v>
                  </c:pt>
                  <c:pt idx="16">
                    <c:v>25.729970848234828</c:v>
                  </c:pt>
                  <c:pt idx="17">
                    <c:v>12.016360733513002</c:v>
                  </c:pt>
                  <c:pt idx="18">
                    <c:v>2.1829521829521767</c:v>
                  </c:pt>
                  <c:pt idx="19">
                    <c:v>10.294117647058822</c:v>
                  </c:pt>
                  <c:pt idx="20">
                    <c:v>19.35483870967742</c:v>
                  </c:pt>
                  <c:pt idx="21">
                    <c:v>12.121212121212121</c:v>
                  </c:pt>
                  <c:pt idx="22">
                    <c:v>70.212765957446805</c:v>
                  </c:pt>
                  <c:pt idx="23">
                    <c:v>17.909496494582552</c:v>
                  </c:pt>
                  <c:pt idx="24">
                    <c:v>20.752113161980326</c:v>
                  </c:pt>
                  <c:pt idx="25">
                    <c:v>80.100158890191281</c:v>
                  </c:pt>
                  <c:pt idx="26">
                    <c:v>86.732090023216983</c:v>
                  </c:pt>
                  <c:pt idx="27">
                    <c:v>84.219630017144354</c:v>
                  </c:pt>
                  <c:pt idx="28">
                    <c:v>70.385411689759522</c:v>
                  </c:pt>
                  <c:pt idx="29">
                    <c:v>100</c:v>
                  </c:pt>
                  <c:pt idx="30">
                    <c:v>98.446601941747574</c:v>
                  </c:pt>
                  <c:pt idx="31">
                    <c:v>75.946857719194526</c:v>
                  </c:pt>
                  <c:pt idx="32">
                    <c:v>67.452830188679229</c:v>
                  </c:pt>
                  <c:pt idx="33">
                    <c:v>74.379091759326613</c:v>
                  </c:pt>
                  <c:pt idx="34">
                    <c:v>26.197236418701504</c:v>
                  </c:pt>
                  <c:pt idx="35">
                    <c:v>29.625884732052576</c:v>
                  </c:pt>
                  <c:pt idx="36">
                    <c:v>19.754218635363173</c:v>
                  </c:pt>
                  <c:pt idx="37">
                    <c:v>46.983992413382012</c:v>
                  </c:pt>
                  <c:pt idx="38">
                    <c:v>42.224054546415061</c:v>
                  </c:pt>
                  <c:pt idx="39">
                    <c:v>47.906708595561028</c:v>
                  </c:pt>
                </c:numCache>
              </c:numRef>
            </c:plus>
            <c:minus>
              <c:numRef>
                <c:f>Profiltabell!$S$108:$S$147</c:f>
                <c:numCache>
                  <c:formatCode>General</c:formatCode>
                  <c:ptCount val="40"/>
                  <c:pt idx="0">
                    <c:v>15.656911365709913</c:v>
                  </c:pt>
                  <c:pt idx="1">
                    <c:v>4.8354726833084856</c:v>
                  </c:pt>
                  <c:pt idx="2">
                    <c:v>11.111060250710327</c:v>
                  </c:pt>
                  <c:pt idx="3">
                    <c:v>3.5940803382663762</c:v>
                  </c:pt>
                  <c:pt idx="4">
                    <c:v>89.247311827956977</c:v>
                  </c:pt>
                  <c:pt idx="5">
                    <c:v>95.506810998129183</c:v>
                  </c:pt>
                  <c:pt idx="6">
                    <c:v>53.543815354689947</c:v>
                  </c:pt>
                  <c:pt idx="7">
                    <c:v>74.750808107505279</c:v>
                  </c:pt>
                  <c:pt idx="8">
                    <c:v>5.8447478165282973</c:v>
                  </c:pt>
                  <c:pt idx="9">
                    <c:v>7.9272440968593969</c:v>
                  </c:pt>
                  <c:pt idx="10">
                    <c:v>6.7894896366661044</c:v>
                  </c:pt>
                  <c:pt idx="11">
                    <c:v>6.0578559273964867</c:v>
                  </c:pt>
                  <c:pt idx="12">
                    <c:v>40.189125295508276</c:v>
                  </c:pt>
                  <c:pt idx="13">
                    <c:v>32.247706422018332</c:v>
                  </c:pt>
                  <c:pt idx="14">
                    <c:v>37.500000000000007</c:v>
                  </c:pt>
                  <c:pt idx="15">
                    <c:v>31.811973997484877</c:v>
                  </c:pt>
                  <c:pt idx="16">
                    <c:v>33.564723158737728</c:v>
                  </c:pt>
                  <c:pt idx="17">
                    <c:v>28.143352592986538</c:v>
                  </c:pt>
                  <c:pt idx="18">
                    <c:v>3.950103950103947</c:v>
                  </c:pt>
                  <c:pt idx="19">
                    <c:v>19.117647058823529</c:v>
                  </c:pt>
                  <c:pt idx="20">
                    <c:v>14.516129032258066</c:v>
                  </c:pt>
                  <c:pt idx="21">
                    <c:v>16.666666666666664</c:v>
                  </c:pt>
                  <c:pt idx="22">
                    <c:v>46.099290780141843</c:v>
                  </c:pt>
                  <c:pt idx="23">
                    <c:v>25.642659868281271</c:v>
                  </c:pt>
                  <c:pt idx="24">
                    <c:v>25.003260727794434</c:v>
                  </c:pt>
                  <c:pt idx="25">
                    <c:v>70.38368075042996</c:v>
                  </c:pt>
                  <c:pt idx="26">
                    <c:v>51.909212074978505</c:v>
                  </c:pt>
                  <c:pt idx="27">
                    <c:v>53.166194549304215</c:v>
                  </c:pt>
                  <c:pt idx="28">
                    <c:v>333.44988344988349</c:v>
                  </c:pt>
                  <c:pt idx="29">
                    <c:v>135.51439820618302</c:v>
                  </c:pt>
                  <c:pt idx="30">
                    <c:v>155.33980582524271</c:v>
                  </c:pt>
                  <c:pt idx="31">
                    <c:v>27.336277953604831</c:v>
                  </c:pt>
                  <c:pt idx="32">
                    <c:v>35.314465408805034</c:v>
                  </c:pt>
                  <c:pt idx="33">
                    <c:v>29.387924763587236</c:v>
                  </c:pt>
                  <c:pt idx="34">
                    <c:v>41.264433087261018</c:v>
                  </c:pt>
                  <c:pt idx="35">
                    <c:v>29.777553083923159</c:v>
                  </c:pt>
                  <c:pt idx="36">
                    <c:v>31.217901687454148</c:v>
                  </c:pt>
                  <c:pt idx="37">
                    <c:v>33.471473830266319</c:v>
                  </c:pt>
                  <c:pt idx="38">
                    <c:v>80.97838647899286</c:v>
                  </c:pt>
                  <c:pt idx="39">
                    <c:v>43.422515427175199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Profiltabell!$D$108:$D$147</c:f>
              <c:strCache>
                <c:ptCount val="40"/>
                <c:pt idx="0">
                  <c:v>Implantatöverlevnad vid total knäprotesoperation. Kvinnor</c:v>
                </c:pt>
                <c:pt idx="1">
                  <c:v>Implantatöverlevnad vid total knäprotesoperation. Män</c:v>
                </c:pt>
                <c:pt idx="2">
                  <c:v>Implantatöverlevnad vid total knäprotesoperation. Totalt</c:v>
                </c:pt>
                <c:pt idx="3">
                  <c:v>Implantatöverlevnad vid total höftprotesoperation. Totalt</c:v>
                </c:pt>
                <c:pt idx="4">
                  <c:v>Omoperation efter total höftprotesoperation. Totalt</c:v>
                </c:pt>
                <c:pt idx="5">
                  <c:v>Oönskade händelser efter knä- och total höftprotesoperation. Kvinnor</c:v>
                </c:pt>
                <c:pt idx="6">
                  <c:v>Oönskade händelser efter knä- och total höftprotesoperation. Män</c:v>
                </c:pt>
                <c:pt idx="7">
                  <c:v>Oönskade händelser efter knä- och total höftprotesoperation. Totalt</c:v>
                </c:pt>
                <c:pt idx="8">
                  <c:v>Patientrapporterat resultat av total höftprotesoperation. Kvinnor</c:v>
                </c:pt>
                <c:pt idx="9">
                  <c:v>Patientrapporterat resultat av total höftprotesoperation. Män</c:v>
                </c:pt>
                <c:pt idx="10">
                  <c:v>Patientrapporterat resultat av total höftprotesoperation. Totalt</c:v>
                </c:pt>
                <c:pt idx="11">
                  <c:v>Patienttillfredsställelse efter total höftprotesoperation. Totalt</c:v>
                </c:pt>
                <c:pt idx="12">
                  <c:v>Väntetid inför höftfrakturoperation. Kvinnor</c:v>
                </c:pt>
                <c:pt idx="13">
                  <c:v>Väntetid inför höftfrakturoperation. Män</c:v>
                </c:pt>
                <c:pt idx="14">
                  <c:v>Väntetid inför höftfrakturoperation. Totalt</c:v>
                </c:pt>
                <c:pt idx="15">
                  <c:v>Protesopereration vid höftfraktur. Kvinnor</c:v>
                </c:pt>
                <c:pt idx="16">
                  <c:v>Protesopereration vid höftfraktur. Män</c:v>
                </c:pt>
                <c:pt idx="17">
                  <c:v>Protesopereration vid höftfraktur. Totalt</c:v>
                </c:pt>
                <c:pt idx="18">
                  <c:v>Implantatöverlevnad vid halvprotesoperation. Totalt</c:v>
                </c:pt>
                <c:pt idx="19">
                  <c:v>Åter till ursprungligt boende efter höftfraktur. Kvinnor</c:v>
                </c:pt>
                <c:pt idx="20">
                  <c:v>Åter till ursprungligt boende efter höftfraktur. Män</c:v>
                </c:pt>
                <c:pt idx="21">
                  <c:v>Åter till ursprungligt boende efter höftfraktur. Totalt</c:v>
                </c:pt>
                <c:pt idx="22">
                  <c:v>Läkemedel mot benskörhet efter fraktur. Kvinnor</c:v>
                </c:pt>
                <c:pt idx="23">
                  <c:v>Patientrapporterad förbättring efter operation för spinal stenos. Totalt</c:v>
                </c:pt>
                <c:pt idx="24">
                  <c:v>Patientrapporterad förbättring efter operation för diskbråck . Totalt</c:v>
                </c:pt>
                <c:pt idx="25">
                  <c:v>Artroskopi i knäleden vid artros eller meniskskada. Kvinnor</c:v>
                </c:pt>
                <c:pt idx="26">
                  <c:v>Artroskopi i knäleden vid artros eller meniskskada. Män</c:v>
                </c:pt>
                <c:pt idx="27">
                  <c:v>Artroskopi i knäleden vid artros eller meniskskada. Totalt</c:v>
                </c:pt>
                <c:pt idx="28">
                  <c:v>Utbytesoperation efter korsbandsoperation . Kvinnor</c:v>
                </c:pt>
                <c:pt idx="29">
                  <c:v>Utbytesoperation efter korsbandsoperation . Män</c:v>
                </c:pt>
                <c:pt idx="30">
                  <c:v>Utbytesoperation efter korsbandsoperation . Totalt</c:v>
                </c:pt>
                <c:pt idx="31">
                  <c:v>Biologiska läkemedel vid reumatoid artrit . Kvinnor</c:v>
                </c:pt>
                <c:pt idx="32">
                  <c:v>Biologiska läkemedel vid reumatoid artrit . Män</c:v>
                </c:pt>
                <c:pt idx="33">
                  <c:v>Biologiska läkemedel vid reumatoid artrit . Totalt</c:v>
                </c:pt>
                <c:pt idx="34">
                  <c:v>Effekt vid behandlingsstart med  biologiskt läkemedel . Kvinnor</c:v>
                </c:pt>
                <c:pt idx="35">
                  <c:v>Effekt vid behandlingsstart med  biologiskt läkemedel . Män</c:v>
                </c:pt>
                <c:pt idx="36">
                  <c:v>Effekt vid behandlingsstart med  biologiskt läkemedel . Totalt</c:v>
                </c:pt>
                <c:pt idx="37">
                  <c:v>Patientrapporterad hälsa vid behandling med biologiskt läkemedel. Kvinnor</c:v>
                </c:pt>
                <c:pt idx="38">
                  <c:v>Patientrapporterad hälsa vid behandling med biologiskt läkemedel. Män</c:v>
                </c:pt>
                <c:pt idx="39">
                  <c:v>Patientrapporterad hälsa vid behandling med biologiskt läkemedel. Totalt</c:v>
                </c:pt>
              </c:strCache>
            </c:strRef>
          </c:cat>
          <c:val>
            <c:numRef>
              <c:f>ltprof!$AI$108:$AI$147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Profiltabell!$D$108:$D$147</c:f>
              <c:strCache>
                <c:ptCount val="40"/>
                <c:pt idx="0">
                  <c:v>Implantatöverlevnad vid total knäprotesoperation. Kvinnor</c:v>
                </c:pt>
                <c:pt idx="1">
                  <c:v>Implantatöverlevnad vid total knäprotesoperation. Män</c:v>
                </c:pt>
                <c:pt idx="2">
                  <c:v>Implantatöverlevnad vid total knäprotesoperation. Totalt</c:v>
                </c:pt>
                <c:pt idx="3">
                  <c:v>Implantatöverlevnad vid total höftprotesoperation. Totalt</c:v>
                </c:pt>
                <c:pt idx="4">
                  <c:v>Omoperation efter total höftprotesoperation. Totalt</c:v>
                </c:pt>
                <c:pt idx="5">
                  <c:v>Oönskade händelser efter knä- och total höftprotesoperation. Kvinnor</c:v>
                </c:pt>
                <c:pt idx="6">
                  <c:v>Oönskade händelser efter knä- och total höftprotesoperation. Män</c:v>
                </c:pt>
                <c:pt idx="7">
                  <c:v>Oönskade händelser efter knä- och total höftprotesoperation. Totalt</c:v>
                </c:pt>
                <c:pt idx="8">
                  <c:v>Patientrapporterat resultat av total höftprotesoperation. Kvinnor</c:v>
                </c:pt>
                <c:pt idx="9">
                  <c:v>Patientrapporterat resultat av total höftprotesoperation. Män</c:v>
                </c:pt>
                <c:pt idx="10">
                  <c:v>Patientrapporterat resultat av total höftprotesoperation. Totalt</c:v>
                </c:pt>
                <c:pt idx="11">
                  <c:v>Patienttillfredsställelse efter total höftprotesoperation. Totalt</c:v>
                </c:pt>
                <c:pt idx="12">
                  <c:v>Väntetid inför höftfrakturoperation. Kvinnor</c:v>
                </c:pt>
                <c:pt idx="13">
                  <c:v>Väntetid inför höftfrakturoperation. Män</c:v>
                </c:pt>
                <c:pt idx="14">
                  <c:v>Väntetid inför höftfrakturoperation. Totalt</c:v>
                </c:pt>
                <c:pt idx="15">
                  <c:v>Protesopereration vid höftfraktur. Kvinnor</c:v>
                </c:pt>
                <c:pt idx="16">
                  <c:v>Protesopereration vid höftfraktur. Män</c:v>
                </c:pt>
                <c:pt idx="17">
                  <c:v>Protesopereration vid höftfraktur. Totalt</c:v>
                </c:pt>
                <c:pt idx="18">
                  <c:v>Implantatöverlevnad vid halvprotesoperation. Totalt</c:v>
                </c:pt>
                <c:pt idx="19">
                  <c:v>Åter till ursprungligt boende efter höftfraktur. Kvinnor</c:v>
                </c:pt>
                <c:pt idx="20">
                  <c:v>Åter till ursprungligt boende efter höftfraktur. Män</c:v>
                </c:pt>
                <c:pt idx="21">
                  <c:v>Åter till ursprungligt boende efter höftfraktur. Totalt</c:v>
                </c:pt>
                <c:pt idx="22">
                  <c:v>Läkemedel mot benskörhet efter fraktur. Kvinnor</c:v>
                </c:pt>
                <c:pt idx="23">
                  <c:v>Patientrapporterad förbättring efter operation för spinal stenos. Totalt</c:v>
                </c:pt>
                <c:pt idx="24">
                  <c:v>Patientrapporterad förbättring efter operation för diskbråck . Totalt</c:v>
                </c:pt>
                <c:pt idx="25">
                  <c:v>Artroskopi i knäleden vid artros eller meniskskada. Kvinnor</c:v>
                </c:pt>
                <c:pt idx="26">
                  <c:v>Artroskopi i knäleden vid artros eller meniskskada. Män</c:v>
                </c:pt>
                <c:pt idx="27">
                  <c:v>Artroskopi i knäleden vid artros eller meniskskada. Totalt</c:v>
                </c:pt>
                <c:pt idx="28">
                  <c:v>Utbytesoperation efter korsbandsoperation . Kvinnor</c:v>
                </c:pt>
                <c:pt idx="29">
                  <c:v>Utbytesoperation efter korsbandsoperation . Män</c:v>
                </c:pt>
                <c:pt idx="30">
                  <c:v>Utbytesoperation efter korsbandsoperation . Totalt</c:v>
                </c:pt>
                <c:pt idx="31">
                  <c:v>Biologiska läkemedel vid reumatoid artrit . Kvinnor</c:v>
                </c:pt>
                <c:pt idx="32">
                  <c:v>Biologiska läkemedel vid reumatoid artrit . Män</c:v>
                </c:pt>
                <c:pt idx="33">
                  <c:v>Biologiska läkemedel vid reumatoid artrit . Totalt</c:v>
                </c:pt>
                <c:pt idx="34">
                  <c:v>Effekt vid behandlingsstart med  biologiskt läkemedel . Kvinnor</c:v>
                </c:pt>
                <c:pt idx="35">
                  <c:v>Effekt vid behandlingsstart med  biologiskt läkemedel . Män</c:v>
                </c:pt>
                <c:pt idx="36">
                  <c:v>Effekt vid behandlingsstart med  biologiskt läkemedel . Totalt</c:v>
                </c:pt>
                <c:pt idx="37">
                  <c:v>Patientrapporterad hälsa vid behandling med biologiskt läkemedel. Kvinnor</c:v>
                </c:pt>
                <c:pt idx="38">
                  <c:v>Patientrapporterad hälsa vid behandling med biologiskt läkemedel. Män</c:v>
                </c:pt>
                <c:pt idx="39">
                  <c:v>Patientrapporterad hälsa vid behandling med biologiskt läkemedel. Totalt</c:v>
                </c:pt>
              </c:strCache>
            </c:strRef>
          </c:cat>
          <c:val>
            <c:numRef>
              <c:f>Profiltabell!$E$108:$E$147</c:f>
              <c:numCache>
                <c:formatCode>#,##0.00</c:formatCode>
                <c:ptCount val="40"/>
                <c:pt idx="0">
                  <c:v>0.13070546126168639</c:v>
                </c:pt>
                <c:pt idx="1">
                  <c:v>-0.34098331963356943</c:v>
                </c:pt>
                <c:pt idx="2">
                  <c:v>-3.032551396283115E-2</c:v>
                </c:pt>
                <c:pt idx="3">
                  <c:v>-1.3742071881606734</c:v>
                </c:pt>
                <c:pt idx="4">
                  <c:v>0</c:v>
                </c:pt>
                <c:pt idx="5">
                  <c:v>7.4632982496590952</c:v>
                </c:pt>
                <c:pt idx="6">
                  <c:v>3.5069102935229197</c:v>
                </c:pt>
                <c:pt idx="7">
                  <c:v>7.0359663102979395</c:v>
                </c:pt>
                <c:pt idx="8">
                  <c:v>-1.1750217809650962</c:v>
                </c:pt>
                <c:pt idx="9">
                  <c:v>-0.7619705670472996</c:v>
                </c:pt>
                <c:pt idx="10">
                  <c:v>-1.0387568564447065</c:v>
                </c:pt>
                <c:pt idx="11">
                  <c:v>-2.1213840045377248</c:v>
                </c:pt>
                <c:pt idx="12">
                  <c:v>4.2553191489361639</c:v>
                </c:pt>
                <c:pt idx="13">
                  <c:v>4.1743119266055047</c:v>
                </c:pt>
                <c:pt idx="14">
                  <c:v>4.2602996254681651</c:v>
                </c:pt>
                <c:pt idx="15">
                  <c:v>-5.0079737691021888</c:v>
                </c:pt>
                <c:pt idx="16">
                  <c:v>0.62497601986296369</c:v>
                </c:pt>
                <c:pt idx="17">
                  <c:v>-2.9486341675896561</c:v>
                </c:pt>
                <c:pt idx="18">
                  <c:v>-0.83160083160082865</c:v>
                </c:pt>
                <c:pt idx="19">
                  <c:v>-8.8235294117647065</c:v>
                </c:pt>
                <c:pt idx="20">
                  <c:v>-11.29032258064516</c:v>
                </c:pt>
                <c:pt idx="21">
                  <c:v>-9.0909090909090917</c:v>
                </c:pt>
                <c:pt idx="22">
                  <c:v>-11.347517730496453</c:v>
                </c:pt>
                <c:pt idx="23">
                  <c:v>5.2866827245412367</c:v>
                </c:pt>
                <c:pt idx="24">
                  <c:v>2.4486349563748844</c:v>
                </c:pt>
                <c:pt idx="25">
                  <c:v>-55.433974696682441</c:v>
                </c:pt>
                <c:pt idx="26">
                  <c:v>-51.909212074978505</c:v>
                </c:pt>
                <c:pt idx="27">
                  <c:v>-53.166194549304215</c:v>
                </c:pt>
                <c:pt idx="28">
                  <c:v>-7.7834687575747878</c:v>
                </c:pt>
                <c:pt idx="29">
                  <c:v>-24.002220024080106</c:v>
                </c:pt>
                <c:pt idx="30">
                  <c:v>-17.038834951456309</c:v>
                </c:pt>
                <c:pt idx="31">
                  <c:v>7.3696657740062106</c:v>
                </c:pt>
                <c:pt idx="32">
                  <c:v>-5.2830188679245351</c:v>
                </c:pt>
                <c:pt idx="33">
                  <c:v>4.6918840278499436</c:v>
                </c:pt>
                <c:pt idx="34">
                  <c:v>-0.51107325383304192</c:v>
                </c:pt>
                <c:pt idx="35">
                  <c:v>2.6963262554769032</c:v>
                </c:pt>
                <c:pt idx="36">
                  <c:v>0.34849596478356148</c:v>
                </c:pt>
                <c:pt idx="37">
                  <c:v>8.7254735057906316</c:v>
                </c:pt>
                <c:pt idx="38">
                  <c:v>3.3777882067937575</c:v>
                </c:pt>
                <c:pt idx="39">
                  <c:v>7.6023825808220353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27696896"/>
        <c:axId val="127698432"/>
      </c:barChart>
      <c:catAx>
        <c:axId val="12769689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2769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698432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2769689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688" r="0.75000000000000688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Diabetesvård
</a:t>
            </a:r>
          </a:p>
        </c:rich>
      </c:tx>
      <c:layout>
        <c:manualLayout>
          <c:xMode val="edge"/>
          <c:yMode val="edge"/>
          <c:x val="3.4163006344558322E-3"/>
          <c:y val="6.950956752688683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59114381366255"/>
          <c:y val="0.10338064782604663"/>
          <c:w val="0.47490444241974505"/>
          <c:h val="0.86851212142913736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Profiltabell!$D$148:$D$166</c:f>
              <c:strCache>
                <c:ptCount val="19"/>
                <c:pt idx="0">
                  <c:v>Måluppfyllelse för blodsockervärde vid diabetes - primärvård. Kvinnor</c:v>
                </c:pt>
                <c:pt idx="1">
                  <c:v>Måluppfyllelse för blodsockervärde vid diabetes - primärvård. Män</c:v>
                </c:pt>
                <c:pt idx="2">
                  <c:v>Måluppfyllelse för blodsockervärde vid diabetes - primärvård. Totalt</c:v>
                </c:pt>
                <c:pt idx="3">
                  <c:v>Måluppfyllelse för blodsockervärde vid typ 1 diabetes. Kvinnor</c:v>
                </c:pt>
                <c:pt idx="4">
                  <c:v>Måluppfyllelse för blodsockervärde vid typ 1 diabetes. Män</c:v>
                </c:pt>
                <c:pt idx="5">
                  <c:v>Måluppfyllelse för blodsockervärde vid typ 1 diabetes. Totalt</c:v>
                </c:pt>
                <c:pt idx="6">
                  <c:v>Måluppfyllelse för blodtryck vid diabetes - primärvård. Kvinnor</c:v>
                </c:pt>
                <c:pt idx="7">
                  <c:v>Måluppfyllelse för blodtryck vid diabetes - primärvård. Män</c:v>
                </c:pt>
                <c:pt idx="8">
                  <c:v>Måluppfyllelse för blodtryck vid diabetes - primärvård. Totalt</c:v>
                </c:pt>
                <c:pt idx="9">
                  <c:v>Måluppfyllelse för blodtryck vid typ 1 diabetes. Kvinnor</c:v>
                </c:pt>
                <c:pt idx="10">
                  <c:v>Måluppfyllelse för blodtryck vid typ 1 diabetes. Män</c:v>
                </c:pt>
                <c:pt idx="11">
                  <c:v>Måluppfyllelse för blodtryck vid typ 1 diabetes. Totalt</c:v>
                </c:pt>
                <c:pt idx="12">
                  <c:v>Måluppfyllelse för LDL-kolesterol - primärvård. Kvinnor</c:v>
                </c:pt>
                <c:pt idx="13">
                  <c:v>Måluppfyllelse för LDL-kolesterol - primärvård. Män</c:v>
                </c:pt>
                <c:pt idx="14">
                  <c:v>Måluppfyllelse för LDL-kolesterol - primärvård. Totalt</c:v>
                </c:pt>
                <c:pt idx="15">
                  <c:v>Måluppfyllelse för blodsockervärde - barn. Kvinnor</c:v>
                </c:pt>
                <c:pt idx="16">
                  <c:v>Måluppfyllelse för blodsockervärde - barn. Män</c:v>
                </c:pt>
                <c:pt idx="17">
                  <c:v>Måluppfyllelse för blodsockervärde - barn. Totalt</c:v>
                </c:pt>
                <c:pt idx="18">
                  <c:v>Amputation vid diabetes. Totalt</c:v>
                </c:pt>
              </c:strCache>
            </c:strRef>
          </c:cat>
          <c:val>
            <c:numRef>
              <c:f>Profiltabell!$K$148:$K$166</c:f>
              <c:numCache>
                <c:formatCode>#,##0.0</c:formatCode>
                <c:ptCount val="19"/>
                <c:pt idx="0">
                  <c:v>-1.3539651837524231</c:v>
                </c:pt>
                <c:pt idx="1">
                  <c:v>-2.8397565922920864</c:v>
                </c:pt>
                <c:pt idx="2">
                  <c:v>-2.1868787276341837</c:v>
                </c:pt>
                <c:pt idx="3">
                  <c:v>2.1739130434782532</c:v>
                </c:pt>
                <c:pt idx="4">
                  <c:v>10.429447852760731</c:v>
                </c:pt>
                <c:pt idx="5">
                  <c:v>7.2368421052631682</c:v>
                </c:pt>
                <c:pt idx="6">
                  <c:v>-11.203319502074701</c:v>
                </c:pt>
                <c:pt idx="7">
                  <c:v>-10.762331838565032</c:v>
                </c:pt>
                <c:pt idx="8">
                  <c:v>-10.869565217391305</c:v>
                </c:pt>
                <c:pt idx="9">
                  <c:v>-4.4859813084112128</c:v>
                </c:pt>
                <c:pt idx="10">
                  <c:v>-10.218978102189787</c:v>
                </c:pt>
                <c:pt idx="11">
                  <c:v>-7.0967741935483817</c:v>
                </c:pt>
                <c:pt idx="12">
                  <c:v>-8.8785046728971899</c:v>
                </c:pt>
                <c:pt idx="13">
                  <c:v>-4.3388429752066147</c:v>
                </c:pt>
                <c:pt idx="14">
                  <c:v>-6.0737527114967556</c:v>
                </c:pt>
                <c:pt idx="15">
                  <c:v>-4.2622950819672152</c:v>
                </c:pt>
                <c:pt idx="16">
                  <c:v>7.8947368421052504</c:v>
                </c:pt>
                <c:pt idx="17">
                  <c:v>2.7692307692307647</c:v>
                </c:pt>
                <c:pt idx="18">
                  <c:v>2.1317949102390399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Profiltabell!$R$148:$R$166</c:f>
                <c:numCache>
                  <c:formatCode>General</c:formatCode>
                  <c:ptCount val="19"/>
                  <c:pt idx="0">
                    <c:v>9.5703124999999964</c:v>
                  </c:pt>
                  <c:pt idx="1">
                    <c:v>12.164948453608245</c:v>
                  </c:pt>
                  <c:pt idx="2">
                    <c:v>11.088709677419354</c:v>
                  </c:pt>
                  <c:pt idx="3">
                    <c:v>20.610687022900773</c:v>
                  </c:pt>
                  <c:pt idx="4">
                    <c:v>23.076923076923077</c:v>
                  </c:pt>
                  <c:pt idx="5">
                    <c:v>22.758620689655178</c:v>
                  </c:pt>
                  <c:pt idx="6">
                    <c:v>32.539682539682538</c:v>
                  </c:pt>
                  <c:pt idx="7">
                    <c:v>42.731277533039645</c:v>
                  </c:pt>
                  <c:pt idx="8">
                    <c:v>37.815126050420147</c:v>
                  </c:pt>
                  <c:pt idx="9">
                    <c:v>13.295880149812737</c:v>
                  </c:pt>
                  <c:pt idx="10">
                    <c:v>19.194312796208514</c:v>
                  </c:pt>
                  <c:pt idx="11">
                    <c:v>15.07430997876858</c:v>
                  </c:pt>
                  <c:pt idx="12">
                    <c:v>22.972972972972979</c:v>
                  </c:pt>
                  <c:pt idx="13">
                    <c:v>23.762376237623762</c:v>
                  </c:pt>
                  <c:pt idx="14">
                    <c:v>23.333333333333339</c:v>
                  </c:pt>
                  <c:pt idx="15">
                    <c:v>84.857142857142861</c:v>
                  </c:pt>
                  <c:pt idx="16">
                    <c:v>82.83378746594002</c:v>
                  </c:pt>
                  <c:pt idx="17">
                    <c:v>83.844011142061291</c:v>
                  </c:pt>
                  <c:pt idx="18">
                    <c:v>34.25585193163888</c:v>
                  </c:pt>
                </c:numCache>
              </c:numRef>
            </c:plus>
            <c:minus>
              <c:numRef>
                <c:f>Profiltabell!$S$148:$S$166</c:f>
                <c:numCache>
                  <c:formatCode>General</c:formatCode>
                  <c:ptCount val="19"/>
                  <c:pt idx="0">
                    <c:v>24.023437500000007</c:v>
                  </c:pt>
                  <c:pt idx="1">
                    <c:v>25.360824742268033</c:v>
                  </c:pt>
                  <c:pt idx="2">
                    <c:v>24.798387096774203</c:v>
                  </c:pt>
                  <c:pt idx="3">
                    <c:v>61.068702290076338</c:v>
                  </c:pt>
                  <c:pt idx="4">
                    <c:v>51.282051282051292</c:v>
                  </c:pt>
                  <c:pt idx="5">
                    <c:v>54.482758620689651</c:v>
                  </c:pt>
                  <c:pt idx="6">
                    <c:v>35.714285714285715</c:v>
                  </c:pt>
                  <c:pt idx="7">
                    <c:v>37.004405286343605</c:v>
                  </c:pt>
                  <c:pt idx="8">
                    <c:v>36.554621848739501</c:v>
                  </c:pt>
                  <c:pt idx="9">
                    <c:v>23.033707865168534</c:v>
                  </c:pt>
                  <c:pt idx="10">
                    <c:v>37.91469194312797</c:v>
                  </c:pt>
                  <c:pt idx="11">
                    <c:v>29.511677282377914</c:v>
                  </c:pt>
                  <c:pt idx="12">
                    <c:v>26.801801801801801</c:v>
                  </c:pt>
                  <c:pt idx="13">
                    <c:v>21.38613861386138</c:v>
                  </c:pt>
                  <c:pt idx="14">
                    <c:v>21.666666666666664</c:v>
                  </c:pt>
                  <c:pt idx="15">
                    <c:v>32.857142857142854</c:v>
                  </c:pt>
                  <c:pt idx="16">
                    <c:v>38.147138964577664</c:v>
                  </c:pt>
                  <c:pt idx="17">
                    <c:v>23.676880222841227</c:v>
                  </c:pt>
                  <c:pt idx="18">
                    <c:v>53.679834861892694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Profiltabell!$D$148:$D$166</c:f>
              <c:strCache>
                <c:ptCount val="19"/>
                <c:pt idx="0">
                  <c:v>Måluppfyllelse för blodsockervärde vid diabetes - primärvård. Kvinnor</c:v>
                </c:pt>
                <c:pt idx="1">
                  <c:v>Måluppfyllelse för blodsockervärde vid diabetes - primärvård. Män</c:v>
                </c:pt>
                <c:pt idx="2">
                  <c:v>Måluppfyllelse för blodsockervärde vid diabetes - primärvård. Totalt</c:v>
                </c:pt>
                <c:pt idx="3">
                  <c:v>Måluppfyllelse för blodsockervärde vid typ 1 diabetes. Kvinnor</c:v>
                </c:pt>
                <c:pt idx="4">
                  <c:v>Måluppfyllelse för blodsockervärde vid typ 1 diabetes. Män</c:v>
                </c:pt>
                <c:pt idx="5">
                  <c:v>Måluppfyllelse för blodsockervärde vid typ 1 diabetes. Totalt</c:v>
                </c:pt>
                <c:pt idx="6">
                  <c:v>Måluppfyllelse för blodtryck vid diabetes - primärvård. Kvinnor</c:v>
                </c:pt>
                <c:pt idx="7">
                  <c:v>Måluppfyllelse för blodtryck vid diabetes - primärvård. Män</c:v>
                </c:pt>
                <c:pt idx="8">
                  <c:v>Måluppfyllelse för blodtryck vid diabetes - primärvård. Totalt</c:v>
                </c:pt>
                <c:pt idx="9">
                  <c:v>Måluppfyllelse för blodtryck vid typ 1 diabetes. Kvinnor</c:v>
                </c:pt>
                <c:pt idx="10">
                  <c:v>Måluppfyllelse för blodtryck vid typ 1 diabetes. Män</c:v>
                </c:pt>
                <c:pt idx="11">
                  <c:v>Måluppfyllelse för blodtryck vid typ 1 diabetes. Totalt</c:v>
                </c:pt>
                <c:pt idx="12">
                  <c:v>Måluppfyllelse för LDL-kolesterol - primärvård. Kvinnor</c:v>
                </c:pt>
                <c:pt idx="13">
                  <c:v>Måluppfyllelse för LDL-kolesterol - primärvård. Män</c:v>
                </c:pt>
                <c:pt idx="14">
                  <c:v>Måluppfyllelse för LDL-kolesterol - primärvård. Totalt</c:v>
                </c:pt>
                <c:pt idx="15">
                  <c:v>Måluppfyllelse för blodsockervärde - barn. Kvinnor</c:v>
                </c:pt>
                <c:pt idx="16">
                  <c:v>Måluppfyllelse för blodsockervärde - barn. Män</c:v>
                </c:pt>
                <c:pt idx="17">
                  <c:v>Måluppfyllelse för blodsockervärde - barn. Totalt</c:v>
                </c:pt>
                <c:pt idx="18">
                  <c:v>Amputation vid diabetes. Totalt</c:v>
                </c:pt>
              </c:strCache>
            </c:strRef>
          </c:cat>
          <c:val>
            <c:numRef>
              <c:f>ltprof!$AI$148:$AI$166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Profiltabell!$D$148:$D$166</c:f>
              <c:strCache>
                <c:ptCount val="19"/>
                <c:pt idx="0">
                  <c:v>Måluppfyllelse för blodsockervärde vid diabetes - primärvård. Kvinnor</c:v>
                </c:pt>
                <c:pt idx="1">
                  <c:v>Måluppfyllelse för blodsockervärde vid diabetes - primärvård. Män</c:v>
                </c:pt>
                <c:pt idx="2">
                  <c:v>Måluppfyllelse för blodsockervärde vid diabetes - primärvård. Totalt</c:v>
                </c:pt>
                <c:pt idx="3">
                  <c:v>Måluppfyllelse för blodsockervärde vid typ 1 diabetes. Kvinnor</c:v>
                </c:pt>
                <c:pt idx="4">
                  <c:v>Måluppfyllelse för blodsockervärde vid typ 1 diabetes. Män</c:v>
                </c:pt>
                <c:pt idx="5">
                  <c:v>Måluppfyllelse för blodsockervärde vid typ 1 diabetes. Totalt</c:v>
                </c:pt>
                <c:pt idx="6">
                  <c:v>Måluppfyllelse för blodtryck vid diabetes - primärvård. Kvinnor</c:v>
                </c:pt>
                <c:pt idx="7">
                  <c:v>Måluppfyllelse för blodtryck vid diabetes - primärvård. Män</c:v>
                </c:pt>
                <c:pt idx="8">
                  <c:v>Måluppfyllelse för blodtryck vid diabetes - primärvård. Totalt</c:v>
                </c:pt>
                <c:pt idx="9">
                  <c:v>Måluppfyllelse för blodtryck vid typ 1 diabetes. Kvinnor</c:v>
                </c:pt>
                <c:pt idx="10">
                  <c:v>Måluppfyllelse för blodtryck vid typ 1 diabetes. Män</c:v>
                </c:pt>
                <c:pt idx="11">
                  <c:v>Måluppfyllelse för blodtryck vid typ 1 diabetes. Totalt</c:v>
                </c:pt>
                <c:pt idx="12">
                  <c:v>Måluppfyllelse för LDL-kolesterol - primärvård. Kvinnor</c:v>
                </c:pt>
                <c:pt idx="13">
                  <c:v>Måluppfyllelse för LDL-kolesterol - primärvård. Män</c:v>
                </c:pt>
                <c:pt idx="14">
                  <c:v>Måluppfyllelse för LDL-kolesterol - primärvård. Totalt</c:v>
                </c:pt>
                <c:pt idx="15">
                  <c:v>Måluppfyllelse för blodsockervärde - barn. Kvinnor</c:v>
                </c:pt>
                <c:pt idx="16">
                  <c:v>Måluppfyllelse för blodsockervärde - barn. Män</c:v>
                </c:pt>
                <c:pt idx="17">
                  <c:v>Måluppfyllelse för blodsockervärde - barn. Totalt</c:v>
                </c:pt>
                <c:pt idx="18">
                  <c:v>Amputation vid diabetes. Totalt</c:v>
                </c:pt>
              </c:strCache>
            </c:strRef>
          </c:cat>
          <c:val>
            <c:numRef>
              <c:f>Profiltabell!$E$148:$E$166</c:f>
              <c:numCache>
                <c:formatCode>#,##0.00</c:formatCode>
                <c:ptCount val="19"/>
                <c:pt idx="0">
                  <c:v>-4.1015625000000027</c:v>
                </c:pt>
                <c:pt idx="1">
                  <c:v>-4.3298969072164972</c:v>
                </c:pt>
                <c:pt idx="2">
                  <c:v>-4.2338709677419377</c:v>
                </c:pt>
                <c:pt idx="3">
                  <c:v>-6.8702290076335908</c:v>
                </c:pt>
                <c:pt idx="4">
                  <c:v>10.256410256410255</c:v>
                </c:pt>
                <c:pt idx="5">
                  <c:v>3.4482758620689653</c:v>
                </c:pt>
                <c:pt idx="6">
                  <c:v>-11.507936507936503</c:v>
                </c:pt>
                <c:pt idx="7">
                  <c:v>-11.894273127753301</c:v>
                </c:pt>
                <c:pt idx="8">
                  <c:v>-12.18487394957984</c:v>
                </c:pt>
                <c:pt idx="9">
                  <c:v>-4.8689138576779056</c:v>
                </c:pt>
                <c:pt idx="10">
                  <c:v>-11.137440758293844</c:v>
                </c:pt>
                <c:pt idx="11">
                  <c:v>-7.8556263269639119</c:v>
                </c:pt>
                <c:pt idx="12">
                  <c:v>-9.6846846846846795</c:v>
                </c:pt>
                <c:pt idx="13">
                  <c:v>-5.1485148514851513</c:v>
                </c:pt>
                <c:pt idx="14">
                  <c:v>-6.8749999999999938</c:v>
                </c:pt>
                <c:pt idx="15">
                  <c:v>-6.8571428571428532</c:v>
                </c:pt>
                <c:pt idx="16">
                  <c:v>0.81743869209808473</c:v>
                </c:pt>
                <c:pt idx="17">
                  <c:v>-2.506963788300832</c:v>
                </c:pt>
                <c:pt idx="18">
                  <c:v>4.1579867554689365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5610496"/>
        <c:axId val="5616384"/>
      </c:barChart>
      <c:catAx>
        <c:axId val="561049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561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16384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561049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11" r="0.75000000000000711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Hjärtsjukvård
</a:t>
            </a:r>
          </a:p>
        </c:rich>
      </c:tx>
      <c:layout>
        <c:manualLayout>
          <c:xMode val="edge"/>
          <c:yMode val="edge"/>
          <c:x val="2.2184230290654697E-2"/>
          <c:y val="6.95093228912072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8192106574154925"/>
          <c:y val="5.9243253785966454E-2"/>
          <c:w val="0.47287285617759062"/>
          <c:h val="0.92747710774716097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Profiltabell!$D$167:$D$204</c:f>
              <c:strCache>
                <c:ptCount val="38"/>
                <c:pt idx="0">
                  <c:v>Överlevnad vid hjärtstopp utanför sjukhus. Totalt</c:v>
                </c:pt>
                <c:pt idx="1">
                  <c:v>Dödlighet efter hjärtinfarkt. Kvinnor</c:v>
                </c:pt>
                <c:pt idx="2">
                  <c:v>Dödlighet efter hjärtinfarkt. Män</c:v>
                </c:pt>
                <c:pt idx="3">
                  <c:v>Dödlighet efter hjärtinfarkt. Totalt</c:v>
                </c:pt>
                <c:pt idx="4">
                  <c:v>Dödlighet efter sjukhusvårdad hjärtinfarkt. Kvinnor</c:v>
                </c:pt>
                <c:pt idx="5">
                  <c:v>Dödlighet efter sjukhusvårdad hjärtinfarkt. Män</c:v>
                </c:pt>
                <c:pt idx="6">
                  <c:v>Dödlighet efter sjukhusvårdad hjärtinfarkt. Totalt</c:v>
                </c:pt>
                <c:pt idx="7">
                  <c:v>Ny infarkt eller död i ischemisk hjärtsjukdom. Kvinnor</c:v>
                </c:pt>
                <c:pt idx="8">
                  <c:v>Ny infarkt eller död i ischemisk hjärtsjukdom. Män</c:v>
                </c:pt>
                <c:pt idx="9">
                  <c:v>Ny infarkt eller död i ischemisk hjärtsjukdom. Totalt</c:v>
                </c:pt>
                <c:pt idx="10">
                  <c:v>Reperfusionsbehandling vid ST-höjningsinfarkt. Kvinnor</c:v>
                </c:pt>
                <c:pt idx="11">
                  <c:v>Reperfusionsbehandling vid ST-höjningsinfarkt. Män</c:v>
                </c:pt>
                <c:pt idx="12">
                  <c:v>Reperfusionsbehandling vid ST-höjningsinfarkt. Totalt</c:v>
                </c:pt>
                <c:pt idx="13">
                  <c:v>Tid till reperfusionsbehandling vid ST-höjningsinfarkt. Kvinnor</c:v>
                </c:pt>
                <c:pt idx="14">
                  <c:v>Tid till reperfusionsbehandling vid ST-höjningsinfarkt. Män</c:v>
                </c:pt>
                <c:pt idx="15">
                  <c:v>Tid till reperfusionsbehandling vid ST-höjningsinfarkt. Totalt</c:v>
                </c:pt>
                <c:pt idx="16">
                  <c:v>Kranskärlsrönten vid icke ST-höjningsinfarkt och riskfaktor. Kvinnor</c:v>
                </c:pt>
                <c:pt idx="17">
                  <c:v>Kranskärlsrönten vid icke ST-höjningsinfarkt och riskfaktor. Män</c:v>
                </c:pt>
                <c:pt idx="18">
                  <c:v>Kranskärlsrönten vid icke ST-höjningsinfarkt och riskfaktor. Totalt</c:v>
                </c:pt>
                <c:pt idx="19">
                  <c:v>Blodproppshämmande behandling vid icke ST-höjningsinfarkt. Kvinnor</c:v>
                </c:pt>
                <c:pt idx="20">
                  <c:v>Blodproppshämmande behandling vid icke ST-höjningsinfarkt. Män</c:v>
                </c:pt>
                <c:pt idx="21">
                  <c:v>Blodproppshämmande behandling vid icke ST-höjningsinfarkt. Totalt</c:v>
                </c:pt>
                <c:pt idx="22">
                  <c:v>Blodfettssänkande behandling efter hjärtinfarkt. Kvinnor</c:v>
                </c:pt>
                <c:pt idx="23">
                  <c:v>Blodfettssänkande behandling efter hjärtinfarkt. Män</c:v>
                </c:pt>
                <c:pt idx="24">
                  <c:v>Blodfettssänkande behandling efter hjärtinfarkt. Totalt</c:v>
                </c:pt>
                <c:pt idx="25">
                  <c:v>Dödlighet efter PCI vid instabil kranskärlssjukdom. Kvinnor</c:v>
                </c:pt>
                <c:pt idx="26">
                  <c:v>Dödlighet efter PCI vid instabil kranskärlssjukdom. Män</c:v>
                </c:pt>
                <c:pt idx="27">
                  <c:v>Dödlighet efter PCI vid instabil kranskärlssjukdom. Totalt</c:v>
                </c:pt>
                <c:pt idx="28">
                  <c:v>Återförträngning av hjärtats kärl efter PCI. Kvinnor</c:v>
                </c:pt>
                <c:pt idx="29">
                  <c:v>Återförträngning av hjärtats kärl efter PCI. Män</c:v>
                </c:pt>
                <c:pt idx="30">
                  <c:v>Återförträngning av hjärtats kärl efter PCI. Totalt</c:v>
                </c:pt>
                <c:pt idx="31">
                  <c:v>Död eller återinskrivning efter vård för hjärtsvikt. Kvinnor</c:v>
                </c:pt>
                <c:pt idx="32">
                  <c:v>Död eller återinskrivning efter vård för hjärtsvikt. Män</c:v>
                </c:pt>
                <c:pt idx="33">
                  <c:v>Död eller återinskrivning efter vård för hjärtsvikt. Totalt</c:v>
                </c:pt>
                <c:pt idx="34">
                  <c:v>Läkemedelsbehandling vid hjärtsvikt. Kvinnor</c:v>
                </c:pt>
                <c:pt idx="35">
                  <c:v>Läkemedelsbehandling vid hjärtsvikt. Män</c:v>
                </c:pt>
                <c:pt idx="36">
                  <c:v>Läkemedelsbehandling vid hjärtsvikt. Totalt</c:v>
                </c:pt>
                <c:pt idx="37">
                  <c:v>Komplikationer efter pacemakerinsättning. Totalt</c:v>
                </c:pt>
              </c:strCache>
            </c:strRef>
          </c:cat>
          <c:val>
            <c:numRef>
              <c:f>Profiltabell!$K$167:$K$204</c:f>
              <c:numCache>
                <c:formatCode>#,##0.0</c:formatCode>
                <c:ptCount val="38"/>
                <c:pt idx="0">
                  <c:v>-1.9801980198019733</c:v>
                </c:pt>
                <c:pt idx="1">
                  <c:v>-0.73467663540207806</c:v>
                </c:pt>
                <c:pt idx="2">
                  <c:v>-1.6741803726343354</c:v>
                </c:pt>
                <c:pt idx="3">
                  <c:v>-1.6237862959215286</c:v>
                </c:pt>
                <c:pt idx="4">
                  <c:v>0.90596422019882727</c:v>
                </c:pt>
                <c:pt idx="5">
                  <c:v>-0.98701213069819005</c:v>
                </c:pt>
                <c:pt idx="6">
                  <c:v>0.20025596088328995</c:v>
                </c:pt>
                <c:pt idx="7">
                  <c:v>7.5805119104652654</c:v>
                </c:pt>
                <c:pt idx="8">
                  <c:v>3.987140629303048</c:v>
                </c:pt>
                <c:pt idx="9">
                  <c:v>5.6439347464136276</c:v>
                </c:pt>
                <c:pt idx="10">
                  <c:v>-0.60352260130557323</c:v>
                </c:pt>
                <c:pt idx="11">
                  <c:v>-0.62922949068028144</c:v>
                </c:pt>
                <c:pt idx="12">
                  <c:v>-0.4790419161676715</c:v>
                </c:pt>
                <c:pt idx="13">
                  <c:v>13.950237629298279</c:v>
                </c:pt>
                <c:pt idx="14">
                  <c:v>16.15803814713896</c:v>
                </c:pt>
                <c:pt idx="15">
                  <c:v>15.842126901466361</c:v>
                </c:pt>
                <c:pt idx="16">
                  <c:v>-2.4233018980541976</c:v>
                </c:pt>
                <c:pt idx="17">
                  <c:v>-0.9437104474297705</c:v>
                </c:pt>
                <c:pt idx="18">
                  <c:v>-1.1453844409163134</c:v>
                </c:pt>
                <c:pt idx="19">
                  <c:v>0.8904332717993193</c:v>
                </c:pt>
                <c:pt idx="20">
                  <c:v>2.0859407592835038E-2</c:v>
                </c:pt>
                <c:pt idx="21">
                  <c:v>0.3586876252769165</c:v>
                </c:pt>
                <c:pt idx="22">
                  <c:v>-7.4846625766871098</c:v>
                </c:pt>
                <c:pt idx="23">
                  <c:v>-3.3760186263096688</c:v>
                </c:pt>
                <c:pt idx="24">
                  <c:v>-4.6153846153846221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13.695686134559937</c:v>
                </c:pt>
                <c:pt idx="32">
                  <c:v>12.504963755374815</c:v>
                </c:pt>
                <c:pt idx="33">
                  <c:v>13.1378681940799</c:v>
                </c:pt>
                <c:pt idx="34">
                  <c:v>-4.9845012744305857</c:v>
                </c:pt>
                <c:pt idx="35">
                  <c:v>0.74473102668653657</c:v>
                </c:pt>
                <c:pt idx="36">
                  <c:v>-2.0856544703895619</c:v>
                </c:pt>
                <c:pt idx="37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Profiltabell!$R$167:$R$204</c:f>
                <c:numCache>
                  <c:formatCode>General</c:formatCode>
                  <c:ptCount val="38"/>
                  <c:pt idx="0">
                    <c:v>46.938775510204096</c:v>
                  </c:pt>
                  <c:pt idx="1">
                    <c:v>17.887744342802094</c:v>
                  </c:pt>
                  <c:pt idx="2">
                    <c:v>19.360160159901671</c:v>
                  </c:pt>
                  <c:pt idx="3">
                    <c:v>17.320572745509057</c:v>
                  </c:pt>
                  <c:pt idx="4">
                    <c:v>17.895509885544371</c:v>
                  </c:pt>
                  <c:pt idx="5">
                    <c:v>24.471874164460818</c:v>
                  </c:pt>
                  <c:pt idx="6">
                    <c:v>22.572017452305573</c:v>
                  </c:pt>
                  <c:pt idx="7">
                    <c:v>16.691986132837361</c:v>
                  </c:pt>
                  <c:pt idx="8">
                    <c:v>27.614460730960122</c:v>
                  </c:pt>
                  <c:pt idx="9">
                    <c:v>11.186409520672845</c:v>
                  </c:pt>
                  <c:pt idx="10">
                    <c:v>11.620722433460077</c:v>
                  </c:pt>
                  <c:pt idx="11">
                    <c:v>11.912517449976745</c:v>
                  </c:pt>
                  <c:pt idx="12">
                    <c:v>11.729622266401591</c:v>
                  </c:pt>
                  <c:pt idx="13">
                    <c:v>34.680371726274309</c:v>
                  </c:pt>
                  <c:pt idx="14">
                    <c:v>22.698476883677053</c:v>
                  </c:pt>
                  <c:pt idx="15">
                    <c:v>24.274621986105448</c:v>
                  </c:pt>
                  <c:pt idx="16">
                    <c:v>11.651492451308055</c:v>
                  </c:pt>
                  <c:pt idx="17">
                    <c:v>4.6521882923602842</c:v>
                  </c:pt>
                  <c:pt idx="18">
                    <c:v>5.7410923712721997</c:v>
                  </c:pt>
                  <c:pt idx="19">
                    <c:v>5.6857265692175325</c:v>
                  </c:pt>
                  <c:pt idx="20">
                    <c:v>3.1565917062100288</c:v>
                  </c:pt>
                  <c:pt idx="21">
                    <c:v>2.7238572323105967</c:v>
                  </c:pt>
                  <c:pt idx="22">
                    <c:v>8.7609511889862333</c:v>
                  </c:pt>
                  <c:pt idx="23">
                    <c:v>8.013937282229973</c:v>
                  </c:pt>
                  <c:pt idx="24">
                    <c:v>6.2870699881376</c:v>
                  </c:pt>
                  <c:pt idx="25">
                    <c:v>55.133928571428584</c:v>
                  </c:pt>
                  <c:pt idx="26">
                    <c:v>61.415525114155258</c:v>
                  </c:pt>
                  <c:pt idx="27">
                    <c:v>44.520547945205472</c:v>
                  </c:pt>
                  <c:pt idx="28">
                    <c:v>100</c:v>
                  </c:pt>
                  <c:pt idx="29">
                    <c:v>82.790697674418595</c:v>
                  </c:pt>
                  <c:pt idx="30">
                    <c:v>87.529411764705884</c:v>
                  </c:pt>
                  <c:pt idx="31">
                    <c:v>14.954110024137101</c:v>
                  </c:pt>
                  <c:pt idx="32">
                    <c:v>16.846551131312733</c:v>
                  </c:pt>
                  <c:pt idx="33">
                    <c:v>16.076279544341563</c:v>
                  </c:pt>
                  <c:pt idx="34">
                    <c:v>17.373513300893592</c:v>
                  </c:pt>
                  <c:pt idx="35">
                    <c:v>13.343142818723628</c:v>
                  </c:pt>
                  <c:pt idx="36">
                    <c:v>14.345752632868317</c:v>
                  </c:pt>
                  <c:pt idx="37">
                    <c:v>36.700904334206477</c:v>
                  </c:pt>
                </c:numCache>
              </c:numRef>
            </c:plus>
            <c:minus>
              <c:numRef>
                <c:f>Profiltabell!$S$167:$S$204</c:f>
                <c:numCache>
                  <c:formatCode>General</c:formatCode>
                  <c:ptCount val="38"/>
                  <c:pt idx="0">
                    <c:v>61.054421768707492</c:v>
                  </c:pt>
                  <c:pt idx="1">
                    <c:v>13.549827913298977</c:v>
                  </c:pt>
                  <c:pt idx="2">
                    <c:v>8.7991711477945955</c:v>
                  </c:pt>
                  <c:pt idx="3">
                    <c:v>8.2573078884161806</c:v>
                  </c:pt>
                  <c:pt idx="4">
                    <c:v>21.433029154105867</c:v>
                  </c:pt>
                  <c:pt idx="5">
                    <c:v>14.403991524944621</c:v>
                  </c:pt>
                  <c:pt idx="6">
                    <c:v>15.93167758057232</c:v>
                  </c:pt>
                  <c:pt idx="7">
                    <c:v>36.321445578140178</c:v>
                  </c:pt>
                  <c:pt idx="8">
                    <c:v>32.842055210483231</c:v>
                  </c:pt>
                  <c:pt idx="9">
                    <c:v>31.36874051874371</c:v>
                  </c:pt>
                  <c:pt idx="10">
                    <c:v>10.15922053231939</c:v>
                  </c:pt>
                  <c:pt idx="11">
                    <c:v>14.076314564913908</c:v>
                  </c:pt>
                  <c:pt idx="12">
                    <c:v>11.799789498304296</c:v>
                  </c:pt>
                  <c:pt idx="13">
                    <c:v>62.447197972402137</c:v>
                  </c:pt>
                  <c:pt idx="14">
                    <c:v>52.311632295457599</c:v>
                  </c:pt>
                  <c:pt idx="15">
                    <c:v>50.22476501838986</c:v>
                  </c:pt>
                  <c:pt idx="16">
                    <c:v>15.904114325227612</c:v>
                  </c:pt>
                  <c:pt idx="17">
                    <c:v>8.6539521552199261</c:v>
                  </c:pt>
                  <c:pt idx="18">
                    <c:v>6.9250530548419551</c:v>
                  </c:pt>
                  <c:pt idx="19">
                    <c:v>10.887790197764412</c:v>
                  </c:pt>
                  <c:pt idx="20">
                    <c:v>5.1887765628223654</c:v>
                  </c:pt>
                  <c:pt idx="21">
                    <c:v>4.8319766228344765</c:v>
                  </c:pt>
                  <c:pt idx="22">
                    <c:v>14.142678347934931</c:v>
                  </c:pt>
                  <c:pt idx="23">
                    <c:v>6.6202090592334368</c:v>
                  </c:pt>
                  <c:pt idx="24">
                    <c:v>9.2526690391459034</c:v>
                  </c:pt>
                  <c:pt idx="25">
                    <c:v>327.90178571428572</c:v>
                  </c:pt>
                  <c:pt idx="26">
                    <c:v>50.228310502283115</c:v>
                  </c:pt>
                  <c:pt idx="27">
                    <c:v>56.621004566210054</c:v>
                  </c:pt>
                  <c:pt idx="28">
                    <c:v>104.61165048543688</c:v>
                  </c:pt>
                  <c:pt idx="29">
                    <c:v>92.558139534883708</c:v>
                  </c:pt>
                  <c:pt idx="30">
                    <c:v>78.352941176470594</c:v>
                  </c:pt>
                  <c:pt idx="31">
                    <c:v>27.488585786544519</c:v>
                  </c:pt>
                  <c:pt idx="32">
                    <c:v>28.103105986340438</c:v>
                  </c:pt>
                  <c:pt idx="33">
                    <c:v>27.584328141183136</c:v>
                  </c:pt>
                  <c:pt idx="34">
                    <c:v>11.621098959092341</c:v>
                  </c:pt>
                  <c:pt idx="35">
                    <c:v>12.8249200181302</c:v>
                  </c:pt>
                  <c:pt idx="36">
                    <c:v>12.787889262437343</c:v>
                  </c:pt>
                  <c:pt idx="37">
                    <c:v>83.064815043613677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Profiltabell!$D$167:$D$204</c:f>
              <c:strCache>
                <c:ptCount val="38"/>
                <c:pt idx="0">
                  <c:v>Överlevnad vid hjärtstopp utanför sjukhus. Totalt</c:v>
                </c:pt>
                <c:pt idx="1">
                  <c:v>Dödlighet efter hjärtinfarkt. Kvinnor</c:v>
                </c:pt>
                <c:pt idx="2">
                  <c:v>Dödlighet efter hjärtinfarkt. Män</c:v>
                </c:pt>
                <c:pt idx="3">
                  <c:v>Dödlighet efter hjärtinfarkt. Totalt</c:v>
                </c:pt>
                <c:pt idx="4">
                  <c:v>Dödlighet efter sjukhusvårdad hjärtinfarkt. Kvinnor</c:v>
                </c:pt>
                <c:pt idx="5">
                  <c:v>Dödlighet efter sjukhusvårdad hjärtinfarkt. Män</c:v>
                </c:pt>
                <c:pt idx="6">
                  <c:v>Dödlighet efter sjukhusvårdad hjärtinfarkt. Totalt</c:v>
                </c:pt>
                <c:pt idx="7">
                  <c:v>Ny infarkt eller död i ischemisk hjärtsjukdom. Kvinnor</c:v>
                </c:pt>
                <c:pt idx="8">
                  <c:v>Ny infarkt eller död i ischemisk hjärtsjukdom. Män</c:v>
                </c:pt>
                <c:pt idx="9">
                  <c:v>Ny infarkt eller död i ischemisk hjärtsjukdom. Totalt</c:v>
                </c:pt>
                <c:pt idx="10">
                  <c:v>Reperfusionsbehandling vid ST-höjningsinfarkt. Kvinnor</c:v>
                </c:pt>
                <c:pt idx="11">
                  <c:v>Reperfusionsbehandling vid ST-höjningsinfarkt. Män</c:v>
                </c:pt>
                <c:pt idx="12">
                  <c:v>Reperfusionsbehandling vid ST-höjningsinfarkt. Totalt</c:v>
                </c:pt>
                <c:pt idx="13">
                  <c:v>Tid till reperfusionsbehandling vid ST-höjningsinfarkt. Kvinnor</c:v>
                </c:pt>
                <c:pt idx="14">
                  <c:v>Tid till reperfusionsbehandling vid ST-höjningsinfarkt. Män</c:v>
                </c:pt>
                <c:pt idx="15">
                  <c:v>Tid till reperfusionsbehandling vid ST-höjningsinfarkt. Totalt</c:v>
                </c:pt>
                <c:pt idx="16">
                  <c:v>Kranskärlsrönten vid icke ST-höjningsinfarkt och riskfaktor. Kvinnor</c:v>
                </c:pt>
                <c:pt idx="17">
                  <c:v>Kranskärlsrönten vid icke ST-höjningsinfarkt och riskfaktor. Män</c:v>
                </c:pt>
                <c:pt idx="18">
                  <c:v>Kranskärlsrönten vid icke ST-höjningsinfarkt och riskfaktor. Totalt</c:v>
                </c:pt>
                <c:pt idx="19">
                  <c:v>Blodproppshämmande behandling vid icke ST-höjningsinfarkt. Kvinnor</c:v>
                </c:pt>
                <c:pt idx="20">
                  <c:v>Blodproppshämmande behandling vid icke ST-höjningsinfarkt. Män</c:v>
                </c:pt>
                <c:pt idx="21">
                  <c:v>Blodproppshämmande behandling vid icke ST-höjningsinfarkt. Totalt</c:v>
                </c:pt>
                <c:pt idx="22">
                  <c:v>Blodfettssänkande behandling efter hjärtinfarkt. Kvinnor</c:v>
                </c:pt>
                <c:pt idx="23">
                  <c:v>Blodfettssänkande behandling efter hjärtinfarkt. Män</c:v>
                </c:pt>
                <c:pt idx="24">
                  <c:v>Blodfettssänkande behandling efter hjärtinfarkt. Totalt</c:v>
                </c:pt>
                <c:pt idx="25">
                  <c:v>Dödlighet efter PCI vid instabil kranskärlssjukdom. Kvinnor</c:v>
                </c:pt>
                <c:pt idx="26">
                  <c:v>Dödlighet efter PCI vid instabil kranskärlssjukdom. Män</c:v>
                </c:pt>
                <c:pt idx="27">
                  <c:v>Dödlighet efter PCI vid instabil kranskärlssjukdom. Totalt</c:v>
                </c:pt>
                <c:pt idx="28">
                  <c:v>Återförträngning av hjärtats kärl efter PCI. Kvinnor</c:v>
                </c:pt>
                <c:pt idx="29">
                  <c:v>Återförträngning av hjärtats kärl efter PCI. Män</c:v>
                </c:pt>
                <c:pt idx="30">
                  <c:v>Återförträngning av hjärtats kärl efter PCI. Totalt</c:v>
                </c:pt>
                <c:pt idx="31">
                  <c:v>Död eller återinskrivning efter vård för hjärtsvikt. Kvinnor</c:v>
                </c:pt>
                <c:pt idx="32">
                  <c:v>Död eller återinskrivning efter vård för hjärtsvikt. Män</c:v>
                </c:pt>
                <c:pt idx="33">
                  <c:v>Död eller återinskrivning efter vård för hjärtsvikt. Totalt</c:v>
                </c:pt>
                <c:pt idx="34">
                  <c:v>Läkemedelsbehandling vid hjärtsvikt. Kvinnor</c:v>
                </c:pt>
                <c:pt idx="35">
                  <c:v>Läkemedelsbehandling vid hjärtsvikt. Män</c:v>
                </c:pt>
                <c:pt idx="36">
                  <c:v>Läkemedelsbehandling vid hjärtsvikt. Totalt</c:v>
                </c:pt>
                <c:pt idx="37">
                  <c:v>Komplikationer efter pacemakerinsättning. Totalt</c:v>
                </c:pt>
              </c:strCache>
            </c:strRef>
          </c:cat>
          <c:val>
            <c:numRef>
              <c:f>ltprof!$AI$167:$AI$204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Profiltabell!$D$167:$D$204</c:f>
              <c:strCache>
                <c:ptCount val="38"/>
                <c:pt idx="0">
                  <c:v>Överlevnad vid hjärtstopp utanför sjukhus. Totalt</c:v>
                </c:pt>
                <c:pt idx="1">
                  <c:v>Dödlighet efter hjärtinfarkt. Kvinnor</c:v>
                </c:pt>
                <c:pt idx="2">
                  <c:v>Dödlighet efter hjärtinfarkt. Män</c:v>
                </c:pt>
                <c:pt idx="3">
                  <c:v>Dödlighet efter hjärtinfarkt. Totalt</c:v>
                </c:pt>
                <c:pt idx="4">
                  <c:v>Dödlighet efter sjukhusvårdad hjärtinfarkt. Kvinnor</c:v>
                </c:pt>
                <c:pt idx="5">
                  <c:v>Dödlighet efter sjukhusvårdad hjärtinfarkt. Män</c:v>
                </c:pt>
                <c:pt idx="6">
                  <c:v>Dödlighet efter sjukhusvårdad hjärtinfarkt. Totalt</c:v>
                </c:pt>
                <c:pt idx="7">
                  <c:v>Ny infarkt eller död i ischemisk hjärtsjukdom. Kvinnor</c:v>
                </c:pt>
                <c:pt idx="8">
                  <c:v>Ny infarkt eller död i ischemisk hjärtsjukdom. Män</c:v>
                </c:pt>
                <c:pt idx="9">
                  <c:v>Ny infarkt eller död i ischemisk hjärtsjukdom. Totalt</c:v>
                </c:pt>
                <c:pt idx="10">
                  <c:v>Reperfusionsbehandling vid ST-höjningsinfarkt. Kvinnor</c:v>
                </c:pt>
                <c:pt idx="11">
                  <c:v>Reperfusionsbehandling vid ST-höjningsinfarkt. Män</c:v>
                </c:pt>
                <c:pt idx="12">
                  <c:v>Reperfusionsbehandling vid ST-höjningsinfarkt. Totalt</c:v>
                </c:pt>
                <c:pt idx="13">
                  <c:v>Tid till reperfusionsbehandling vid ST-höjningsinfarkt. Kvinnor</c:v>
                </c:pt>
                <c:pt idx="14">
                  <c:v>Tid till reperfusionsbehandling vid ST-höjningsinfarkt. Män</c:v>
                </c:pt>
                <c:pt idx="15">
                  <c:v>Tid till reperfusionsbehandling vid ST-höjningsinfarkt. Totalt</c:v>
                </c:pt>
                <c:pt idx="16">
                  <c:v>Kranskärlsrönten vid icke ST-höjningsinfarkt och riskfaktor. Kvinnor</c:v>
                </c:pt>
                <c:pt idx="17">
                  <c:v>Kranskärlsrönten vid icke ST-höjningsinfarkt och riskfaktor. Män</c:v>
                </c:pt>
                <c:pt idx="18">
                  <c:v>Kranskärlsrönten vid icke ST-höjningsinfarkt och riskfaktor. Totalt</c:v>
                </c:pt>
                <c:pt idx="19">
                  <c:v>Blodproppshämmande behandling vid icke ST-höjningsinfarkt. Kvinnor</c:v>
                </c:pt>
                <c:pt idx="20">
                  <c:v>Blodproppshämmande behandling vid icke ST-höjningsinfarkt. Män</c:v>
                </c:pt>
                <c:pt idx="21">
                  <c:v>Blodproppshämmande behandling vid icke ST-höjningsinfarkt. Totalt</c:v>
                </c:pt>
                <c:pt idx="22">
                  <c:v>Blodfettssänkande behandling efter hjärtinfarkt. Kvinnor</c:v>
                </c:pt>
                <c:pt idx="23">
                  <c:v>Blodfettssänkande behandling efter hjärtinfarkt. Män</c:v>
                </c:pt>
                <c:pt idx="24">
                  <c:v>Blodfettssänkande behandling efter hjärtinfarkt. Totalt</c:v>
                </c:pt>
                <c:pt idx="25">
                  <c:v>Dödlighet efter PCI vid instabil kranskärlssjukdom. Kvinnor</c:v>
                </c:pt>
                <c:pt idx="26">
                  <c:v>Dödlighet efter PCI vid instabil kranskärlssjukdom. Män</c:v>
                </c:pt>
                <c:pt idx="27">
                  <c:v>Dödlighet efter PCI vid instabil kranskärlssjukdom. Totalt</c:v>
                </c:pt>
                <c:pt idx="28">
                  <c:v>Återförträngning av hjärtats kärl efter PCI. Kvinnor</c:v>
                </c:pt>
                <c:pt idx="29">
                  <c:v>Återförträngning av hjärtats kärl efter PCI. Män</c:v>
                </c:pt>
                <c:pt idx="30">
                  <c:v>Återförträngning av hjärtats kärl efter PCI. Totalt</c:v>
                </c:pt>
                <c:pt idx="31">
                  <c:v>Död eller återinskrivning efter vård för hjärtsvikt. Kvinnor</c:v>
                </c:pt>
                <c:pt idx="32">
                  <c:v>Död eller återinskrivning efter vård för hjärtsvikt. Män</c:v>
                </c:pt>
                <c:pt idx="33">
                  <c:v>Död eller återinskrivning efter vård för hjärtsvikt. Totalt</c:v>
                </c:pt>
                <c:pt idx="34">
                  <c:v>Läkemedelsbehandling vid hjärtsvikt. Kvinnor</c:v>
                </c:pt>
                <c:pt idx="35">
                  <c:v>Läkemedelsbehandling vid hjärtsvikt. Män</c:v>
                </c:pt>
                <c:pt idx="36">
                  <c:v>Läkemedelsbehandling vid hjärtsvikt. Totalt</c:v>
                </c:pt>
                <c:pt idx="37">
                  <c:v>Komplikationer efter pacemakerinsättning. Totalt</c:v>
                </c:pt>
              </c:strCache>
            </c:strRef>
          </c:cat>
          <c:val>
            <c:numRef>
              <c:f>Profiltabell!$E$167:$E$204</c:f>
              <c:numCache>
                <c:formatCode>#,##0.00</c:formatCode>
                <c:ptCount val="38"/>
                <c:pt idx="0">
                  <c:v>-1.2073172008670012</c:v>
                </c:pt>
                <c:pt idx="1">
                  <c:v>-2.6458891423506574</c:v>
                </c:pt>
                <c:pt idx="2">
                  <c:v>-4.5393731142436655</c:v>
                </c:pt>
                <c:pt idx="3">
                  <c:v>-3.9037819259230404</c:v>
                </c:pt>
                <c:pt idx="4">
                  <c:v>-3.4930079913446521</c:v>
                </c:pt>
                <c:pt idx="5">
                  <c:v>-7.8373806516484432</c:v>
                </c:pt>
                <c:pt idx="6">
                  <c:v>-5.9153631232236314</c:v>
                </c:pt>
                <c:pt idx="7">
                  <c:v>2.586650047247121</c:v>
                </c:pt>
                <c:pt idx="8">
                  <c:v>13.257581783042422</c:v>
                </c:pt>
                <c:pt idx="9">
                  <c:v>11.186409520672845</c:v>
                </c:pt>
                <c:pt idx="10">
                  <c:v>-2.1981939163498034</c:v>
                </c:pt>
                <c:pt idx="11">
                  <c:v>1.5588645881805532</c:v>
                </c:pt>
                <c:pt idx="12">
                  <c:v>0.86539586013331171</c:v>
                </c:pt>
                <c:pt idx="13">
                  <c:v>11.855815263306114</c:v>
                </c:pt>
                <c:pt idx="14">
                  <c:v>18.331311497506412</c:v>
                </c:pt>
                <c:pt idx="15">
                  <c:v>17.313717477182959</c:v>
                </c:pt>
                <c:pt idx="16">
                  <c:v>-2.408666589835184</c:v>
                </c:pt>
                <c:pt idx="17">
                  <c:v>0.6283761437548312</c:v>
                </c:pt>
                <c:pt idx="18">
                  <c:v>-0.13403328493242994</c:v>
                </c:pt>
                <c:pt idx="19">
                  <c:v>1.074806534822754E-2</c:v>
                </c:pt>
                <c:pt idx="20">
                  <c:v>0.19599752424179673</c:v>
                </c:pt>
                <c:pt idx="21">
                  <c:v>0.17741598831141903</c:v>
                </c:pt>
                <c:pt idx="22">
                  <c:v>-5.632040050062578</c:v>
                </c:pt>
                <c:pt idx="23">
                  <c:v>-3.0197444831591107</c:v>
                </c:pt>
                <c:pt idx="24">
                  <c:v>-3.6773428232502905</c:v>
                </c:pt>
                <c:pt idx="25">
                  <c:v>-11.607142857142847</c:v>
                </c:pt>
                <c:pt idx="26">
                  <c:v>-8.4474885844748879</c:v>
                </c:pt>
                <c:pt idx="27">
                  <c:v>-10.04566210045663</c:v>
                </c:pt>
                <c:pt idx="28">
                  <c:v>27.184466019417481</c:v>
                </c:pt>
                <c:pt idx="29">
                  <c:v>22.325581395348838</c:v>
                </c:pt>
                <c:pt idx="30">
                  <c:v>23.29411764705883</c:v>
                </c:pt>
                <c:pt idx="31">
                  <c:v>14.954110024137101</c:v>
                </c:pt>
                <c:pt idx="32">
                  <c:v>16.078447606027797</c:v>
                </c:pt>
                <c:pt idx="33">
                  <c:v>16.076279544341563</c:v>
                </c:pt>
                <c:pt idx="34">
                  <c:v>-2.6630979680710314</c:v>
                </c:pt>
                <c:pt idx="35">
                  <c:v>4.157615447565445</c:v>
                </c:pt>
                <c:pt idx="36">
                  <c:v>0.89584636826723141</c:v>
                </c:pt>
                <c:pt idx="37">
                  <c:v>20.138810286593518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906752"/>
        <c:axId val="130916736"/>
      </c:barChart>
      <c:catAx>
        <c:axId val="130906752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91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916736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906752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33" r="0.75000000000000733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Strokesjukvård - Neurologisk sjukvård
</a:t>
            </a:r>
          </a:p>
        </c:rich>
      </c:tx>
      <c:layout>
        <c:manualLayout>
          <c:xMode val="edge"/>
          <c:yMode val="edge"/>
          <c:x val="1.5935877288175169E-2"/>
          <c:y val="1.1070921111536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46018163672451"/>
          <c:y val="7.6700199183800596E-2"/>
          <c:w val="0.47402680578234491"/>
          <c:h val="0.8990310064945608"/>
        </c:manualLayout>
      </c:layout>
      <c:barChart>
        <c:barDir val="bar"/>
        <c:grouping val="clustered"/>
        <c:varyColors val="0"/>
        <c:ser>
          <c:idx val="3"/>
          <c:order val="0"/>
          <c:tx>
            <c:v>tidigare värde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Profiltabell!$D$205:$D$243</c:f>
              <c:strCache>
                <c:ptCount val="39"/>
                <c:pt idx="0">
                  <c:v>Dödlighet efter förstagångsstroke. Kvinnor</c:v>
                </c:pt>
                <c:pt idx="1">
                  <c:v>Dödlighet efter förstagångsstroke. Män</c:v>
                </c:pt>
                <c:pt idx="2">
                  <c:v>Dödlighet efter förstagångsstroke. Totalt</c:v>
                </c:pt>
                <c:pt idx="3">
                  <c:v>Dödlighet efter sjukhusvårdad förstagångsstroke. Kvinnor</c:v>
                </c:pt>
                <c:pt idx="4">
                  <c:v>Dödlighet efter sjukhusvårdad förstagångsstroke. Män</c:v>
                </c:pt>
                <c:pt idx="5">
                  <c:v>Dödlighet efter sjukhusvårdad förstagångsstroke. Totalt</c:v>
                </c:pt>
                <c:pt idx="6">
                  <c:v>Vård vid strokeenhet. Kvinnor</c:v>
                </c:pt>
                <c:pt idx="7">
                  <c:v>Vård vid strokeenhet. Män</c:v>
                </c:pt>
                <c:pt idx="8">
                  <c:v>Vård vid strokeenhet. Totalt</c:v>
                </c:pt>
                <c:pt idx="9">
                  <c:v>Trombolysbehandling vid stroke . Kvinnor</c:v>
                </c:pt>
                <c:pt idx="10">
                  <c:v>Trombolysbehandling vid stroke . Män</c:v>
                </c:pt>
                <c:pt idx="11">
                  <c:v>Trombolysbehandling vid stroke . Totalt</c:v>
                </c:pt>
                <c:pt idx="12">
                  <c:v>Test av sväljförmåga vid akut stroke. Kvinnor</c:v>
                </c:pt>
                <c:pt idx="13">
                  <c:v>Test av sväljförmåga vid akut stroke. Män</c:v>
                </c:pt>
                <c:pt idx="14">
                  <c:v>Test av sväljförmåga vid akut stroke. Totalt</c:v>
                </c:pt>
                <c:pt idx="15">
                  <c:v>Blodförtunnande behandling vid stroke och förmaksflimmer. Kvinnor</c:v>
                </c:pt>
                <c:pt idx="16">
                  <c:v>Blodförtunnande behandling vid stroke och förmaksflimmer. Män</c:v>
                </c:pt>
                <c:pt idx="17">
                  <c:v>Blodförtunnande behandling vid stroke och förmaksflimmer. Totalt</c:v>
                </c:pt>
                <c:pt idx="18">
                  <c:v>Blodfettssänkande behandling efter stroke. Kvinnor</c:v>
                </c:pt>
                <c:pt idx="19">
                  <c:v>Blodfettssänkande behandling efter stroke. Män</c:v>
                </c:pt>
                <c:pt idx="20">
                  <c:v>Blodfettssänkande behandling efter stroke. Totalt</c:v>
                </c:pt>
                <c:pt idx="21">
                  <c:v>Återinsjuknande efter stroke. Kvinnor</c:v>
                </c:pt>
                <c:pt idx="22">
                  <c:v>Återinsjuknande efter stroke. Män</c:v>
                </c:pt>
                <c:pt idx="23">
                  <c:v>Återinsjuknande efter stroke. Totalt</c:v>
                </c:pt>
                <c:pt idx="24">
                  <c:v>Funktionsförmåga efter stroke. Kvinnor</c:v>
                </c:pt>
                <c:pt idx="25">
                  <c:v>Funktionsförmåga efter stroke. Män</c:v>
                </c:pt>
                <c:pt idx="26">
                  <c:v>Funktionsförmåga efter stroke. Totalt</c:v>
                </c:pt>
                <c:pt idx="27">
                  <c:v>Nöjdhet med sjukhusvård vid stroke. Kvinnor</c:v>
                </c:pt>
                <c:pt idx="28">
                  <c:v>Nöjdhet med sjukhusvård vid stroke. Män</c:v>
                </c:pt>
                <c:pt idx="29">
                  <c:v>Nöjdhet med sjukhusvård vid stroke. Totalt</c:v>
                </c:pt>
                <c:pt idx="30">
                  <c:v>Tillgodosedda behov av rehabilitering efter stroke. Kvinnor</c:v>
                </c:pt>
                <c:pt idx="31">
                  <c:v>Tillgodosedda behov av rehabilitering efter stroke. Män</c:v>
                </c:pt>
                <c:pt idx="32">
                  <c:v>Tillgodosedda behov av rehabilitering efter stroke. Totalt</c:v>
                </c:pt>
                <c:pt idx="33">
                  <c:v>Bromsmedicin vid skovvis förlöpande MS. Kvinnor</c:v>
                </c:pt>
                <c:pt idx="34">
                  <c:v>Bromsmedicin vid skovvis förlöpande MS. Män</c:v>
                </c:pt>
                <c:pt idx="35">
                  <c:v>Bromsmedicin vid skovvis förlöpande MS. Totalt</c:v>
                </c:pt>
                <c:pt idx="36">
                  <c:v>Bromsmedicin vid sekundärprogressiv MS. Kvinnor</c:v>
                </c:pt>
                <c:pt idx="37">
                  <c:v>Bromsmedicin vid sekundärprogressiv MS. Män</c:v>
                </c:pt>
                <c:pt idx="38">
                  <c:v>Bromsmedicin vid sekundärprogressiv MS. Totalt</c:v>
                </c:pt>
              </c:strCache>
            </c:strRef>
          </c:cat>
          <c:val>
            <c:numRef>
              <c:f>Profiltabell!$K$205:$K$243</c:f>
              <c:numCache>
                <c:formatCode>#,##0.0</c:formatCode>
                <c:ptCount val="39"/>
                <c:pt idx="0">
                  <c:v>12.169165039826762</c:v>
                </c:pt>
                <c:pt idx="1">
                  <c:v>4.2764002240733507</c:v>
                </c:pt>
                <c:pt idx="2">
                  <c:v>8.84362914399075</c:v>
                </c:pt>
                <c:pt idx="3">
                  <c:v>7.5120515914388886</c:v>
                </c:pt>
                <c:pt idx="4">
                  <c:v>-5.8777093722016706E-3</c:v>
                </c:pt>
                <c:pt idx="5">
                  <c:v>4.4983027956501056</c:v>
                </c:pt>
                <c:pt idx="6">
                  <c:v>-0.36068530207393279</c:v>
                </c:pt>
                <c:pt idx="7">
                  <c:v>-1.3736877373241052</c:v>
                </c:pt>
                <c:pt idx="8">
                  <c:v>-0.88624635404981633</c:v>
                </c:pt>
                <c:pt idx="9">
                  <c:v>19.23076923076923</c:v>
                </c:pt>
                <c:pt idx="10">
                  <c:v>28.431372549019613</c:v>
                </c:pt>
                <c:pt idx="11">
                  <c:v>24.271844660194173</c:v>
                </c:pt>
                <c:pt idx="12">
                  <c:v>-0.95261080008029675</c:v>
                </c:pt>
                <c:pt idx="13">
                  <c:v>-0.48923609755728836</c:v>
                </c:pt>
                <c:pt idx="14">
                  <c:v>-0.71473769693248823</c:v>
                </c:pt>
                <c:pt idx="15">
                  <c:v>-5.067064083457514</c:v>
                </c:pt>
                <c:pt idx="16">
                  <c:v>-2.8787878787878873</c:v>
                </c:pt>
                <c:pt idx="17">
                  <c:v>-3.7650602409638654</c:v>
                </c:pt>
                <c:pt idx="18">
                  <c:v>-7.8078078078078024</c:v>
                </c:pt>
                <c:pt idx="19">
                  <c:v>-6.4335664335664262</c:v>
                </c:pt>
                <c:pt idx="20">
                  <c:v>-7.0605187319884797</c:v>
                </c:pt>
                <c:pt idx="21">
                  <c:v>-15.858109856153479</c:v>
                </c:pt>
                <c:pt idx="22">
                  <c:v>-0.78280454343906503</c:v>
                </c:pt>
                <c:pt idx="23">
                  <c:v>-8.5053576535623225</c:v>
                </c:pt>
                <c:pt idx="24">
                  <c:v>-0.12738853503183989</c:v>
                </c:pt>
                <c:pt idx="25">
                  <c:v>0.60313630880579017</c:v>
                </c:pt>
                <c:pt idx="26">
                  <c:v>0.24721878862793922</c:v>
                </c:pt>
                <c:pt idx="27">
                  <c:v>-0.88253834839252288</c:v>
                </c:pt>
                <c:pt idx="28">
                  <c:v>-1.2526096033402954</c:v>
                </c:pt>
                <c:pt idx="29">
                  <c:v>-1.0784211077374108</c:v>
                </c:pt>
                <c:pt idx="30">
                  <c:v>5.0946142649199366</c:v>
                </c:pt>
                <c:pt idx="31">
                  <c:v>-0.60331825037707298</c:v>
                </c:pt>
                <c:pt idx="32">
                  <c:v>2.0212580588952722</c:v>
                </c:pt>
                <c:pt idx="33">
                  <c:v>12.785882425028461</c:v>
                </c:pt>
                <c:pt idx="34">
                  <c:v>13.442583636436309</c:v>
                </c:pt>
                <c:pt idx="35">
                  <c:v>13.05540639874048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ser>
          <c:idx val="1"/>
          <c:order val="1"/>
          <c:tx>
            <c:v>felstaplar</c:v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elete val="1"/>
          </c:dLbls>
          <c:errBars>
            <c:errBarType val="both"/>
            <c:errValType val="cust"/>
            <c:noEndCap val="0"/>
            <c:plus>
              <c:numRef>
                <c:f>Profiltabell!$R$205:$R$243</c:f>
                <c:numCache>
                  <c:formatCode>General</c:formatCode>
                  <c:ptCount val="39"/>
                  <c:pt idx="0">
                    <c:v>17.240737005448672</c:v>
                  </c:pt>
                  <c:pt idx="1">
                    <c:v>22.840090249265042</c:v>
                  </c:pt>
                  <c:pt idx="2">
                    <c:v>21.250090853772786</c:v>
                  </c:pt>
                  <c:pt idx="3">
                    <c:v>18.307149920746397</c:v>
                  </c:pt>
                  <c:pt idx="4">
                    <c:v>23.174625523862673</c:v>
                  </c:pt>
                  <c:pt idx="5">
                    <c:v>22.360330036652673</c:v>
                  </c:pt>
                  <c:pt idx="6">
                    <c:v>9.5416497652501047</c:v>
                  </c:pt>
                  <c:pt idx="7">
                    <c:v>7.5000000000000107</c:v>
                  </c:pt>
                  <c:pt idx="8">
                    <c:v>8.4869992501252352</c:v>
                  </c:pt>
                  <c:pt idx="9">
                    <c:v>79.646017699115035</c:v>
                  </c:pt>
                  <c:pt idx="10">
                    <c:v>104.06504065040649</c:v>
                  </c:pt>
                  <c:pt idx="11">
                    <c:v>86.554621848739487</c:v>
                  </c:pt>
                  <c:pt idx="12">
                    <c:v>5.6747231524912314</c:v>
                  </c:pt>
                  <c:pt idx="13">
                    <c:v>5.8993688639551163</c:v>
                  </c:pt>
                  <c:pt idx="14">
                    <c:v>4.9932304183626153</c:v>
                  </c:pt>
                  <c:pt idx="15">
                    <c:v>26.499302649930261</c:v>
                  </c:pt>
                  <c:pt idx="16">
                    <c:v>15.899581589958148</c:v>
                  </c:pt>
                  <c:pt idx="17">
                    <c:v>16.783216783216783</c:v>
                  </c:pt>
                  <c:pt idx="18">
                    <c:v>14.67625899280576</c:v>
                  </c:pt>
                  <c:pt idx="19">
                    <c:v>10.583446404341924</c:v>
                  </c:pt>
                  <c:pt idx="20">
                    <c:v>11.388888888888893</c:v>
                  </c:pt>
                  <c:pt idx="21">
                    <c:v>39.161050295886426</c:v>
                  </c:pt>
                  <c:pt idx="22">
                    <c:v>34.879286091714249</c:v>
                  </c:pt>
                  <c:pt idx="23">
                    <c:v>34.615805115228504</c:v>
                  </c:pt>
                  <c:pt idx="24">
                    <c:v>3.0456852791878246</c:v>
                  </c:pt>
                  <c:pt idx="25">
                    <c:v>1.6826923076922975</c:v>
                  </c:pt>
                  <c:pt idx="26">
                    <c:v>1.6009852216748732</c:v>
                  </c:pt>
                  <c:pt idx="27">
                    <c:v>5.4629824931449145</c:v>
                  </c:pt>
                  <c:pt idx="28">
                    <c:v>2.5991649269311159</c:v>
                  </c:pt>
                  <c:pt idx="29">
                    <c:v>2.6638699528054604</c:v>
                  </c:pt>
                  <c:pt idx="30">
                    <c:v>19.878366637706339</c:v>
                  </c:pt>
                  <c:pt idx="31">
                    <c:v>27.196512407780009</c:v>
                  </c:pt>
                  <c:pt idx="32">
                    <c:v>16.82864450127877</c:v>
                  </c:pt>
                  <c:pt idx="33">
                    <c:v>60.834401393407603</c:v>
                  </c:pt>
                  <c:pt idx="34">
                    <c:v>46.097149603643103</c:v>
                  </c:pt>
                  <c:pt idx="35">
                    <c:v>56.037151702786367</c:v>
                  </c:pt>
                  <c:pt idx="36">
                    <c:v>100</c:v>
                  </c:pt>
                  <c:pt idx="37">
                    <c:v>100</c:v>
                  </c:pt>
                  <c:pt idx="38">
                    <c:v>100</c:v>
                  </c:pt>
                </c:numCache>
              </c:numRef>
            </c:plus>
            <c:minus>
              <c:numRef>
                <c:f>Profiltabell!$S$205:$S$243</c:f>
                <c:numCache>
                  <c:formatCode>General</c:formatCode>
                  <c:ptCount val="39"/>
                  <c:pt idx="0">
                    <c:v>25.198884637069298</c:v>
                  </c:pt>
                  <c:pt idx="1">
                    <c:v>21.874021520616587</c:v>
                  </c:pt>
                  <c:pt idx="2">
                    <c:v>16.046751603433854</c:v>
                  </c:pt>
                  <c:pt idx="3">
                    <c:v>26.286763913617321</c:v>
                  </c:pt>
                  <c:pt idx="4">
                    <c:v>16.803295326293252</c:v>
                  </c:pt>
                  <c:pt idx="5">
                    <c:v>15.006944231222597</c:v>
                  </c:pt>
                  <c:pt idx="6">
                    <c:v>19.354215554076756</c:v>
                  </c:pt>
                  <c:pt idx="7">
                    <c:v>10.624999999999996</c:v>
                  </c:pt>
                  <c:pt idx="8">
                    <c:v>14.905842748023657</c:v>
                  </c:pt>
                  <c:pt idx="9">
                    <c:v>85.840707964601776</c:v>
                  </c:pt>
                  <c:pt idx="10">
                    <c:v>73.170731707317074</c:v>
                  </c:pt>
                  <c:pt idx="11">
                    <c:v>68.907563025210067</c:v>
                  </c:pt>
                  <c:pt idx="12">
                    <c:v>8.5921939450193516</c:v>
                  </c:pt>
                  <c:pt idx="13">
                    <c:v>8.4466047506200894</c:v>
                  </c:pt>
                  <c:pt idx="14">
                    <c:v>8.5528711886954234</c:v>
                  </c:pt>
                  <c:pt idx="15">
                    <c:v>30.683403068340304</c:v>
                  </c:pt>
                  <c:pt idx="16">
                    <c:v>21.059972105997211</c:v>
                  </c:pt>
                  <c:pt idx="17">
                    <c:v>22.51748251748252</c:v>
                  </c:pt>
                  <c:pt idx="18">
                    <c:v>11.654676258992808</c:v>
                  </c:pt>
                  <c:pt idx="19">
                    <c:v>9.0909090909090935</c:v>
                  </c:pt>
                  <c:pt idx="20">
                    <c:v>8.7499999999999964</c:v>
                  </c:pt>
                  <c:pt idx="21">
                    <c:v>48.214141044323824</c:v>
                  </c:pt>
                  <c:pt idx="22">
                    <c:v>30.268665093641857</c:v>
                  </c:pt>
                  <c:pt idx="23">
                    <c:v>33.581432242085377</c:v>
                  </c:pt>
                  <c:pt idx="24">
                    <c:v>2.6649746192893327</c:v>
                  </c:pt>
                  <c:pt idx="25">
                    <c:v>2.2836538461538529</c:v>
                  </c:pt>
                  <c:pt idx="26">
                    <c:v>2.4630541871921179</c:v>
                  </c:pt>
                  <c:pt idx="27">
                    <c:v>5.4418898966462734</c:v>
                  </c:pt>
                  <c:pt idx="28">
                    <c:v>4.1753653444676413</c:v>
                  </c:pt>
                  <c:pt idx="29">
                    <c:v>3.3036182485579357</c:v>
                  </c:pt>
                  <c:pt idx="30">
                    <c:v>34.839270199826231</c:v>
                  </c:pt>
                  <c:pt idx="31">
                    <c:v>23.524480214621061</c:v>
                  </c:pt>
                  <c:pt idx="32">
                    <c:v>19.931798806479108</c:v>
                  </c:pt>
                  <c:pt idx="33">
                    <c:v>34.961180940367313</c:v>
                  </c:pt>
                  <c:pt idx="34">
                    <c:v>56.037635833554212</c:v>
                  </c:pt>
                  <c:pt idx="35">
                    <c:v>40.315789473684212</c:v>
                  </c:pt>
                  <c:pt idx="36">
                    <c:v>128.84965416818349</c:v>
                  </c:pt>
                  <c:pt idx="37">
                    <c:v>69.742198100407066</c:v>
                  </c:pt>
                  <c:pt idx="38">
                    <c:v>82.330178563103175</c:v>
                  </c:pt>
                </c:numCache>
              </c:numRef>
            </c:minus>
            <c:spPr>
              <a:ln w="12700">
                <a:solidFill>
                  <a:srgbClr val="333333"/>
                </a:solidFill>
                <a:prstDash val="solid"/>
              </a:ln>
            </c:spPr>
          </c:errBars>
          <c:cat>
            <c:strRef>
              <c:f>Profiltabell!$D$205:$D$243</c:f>
              <c:strCache>
                <c:ptCount val="39"/>
                <c:pt idx="0">
                  <c:v>Dödlighet efter förstagångsstroke. Kvinnor</c:v>
                </c:pt>
                <c:pt idx="1">
                  <c:v>Dödlighet efter förstagångsstroke. Män</c:v>
                </c:pt>
                <c:pt idx="2">
                  <c:v>Dödlighet efter förstagångsstroke. Totalt</c:v>
                </c:pt>
                <c:pt idx="3">
                  <c:v>Dödlighet efter sjukhusvårdad förstagångsstroke. Kvinnor</c:v>
                </c:pt>
                <c:pt idx="4">
                  <c:v>Dödlighet efter sjukhusvårdad förstagångsstroke. Män</c:v>
                </c:pt>
                <c:pt idx="5">
                  <c:v>Dödlighet efter sjukhusvårdad förstagångsstroke. Totalt</c:v>
                </c:pt>
                <c:pt idx="6">
                  <c:v>Vård vid strokeenhet. Kvinnor</c:v>
                </c:pt>
                <c:pt idx="7">
                  <c:v>Vård vid strokeenhet. Män</c:v>
                </c:pt>
                <c:pt idx="8">
                  <c:v>Vård vid strokeenhet. Totalt</c:v>
                </c:pt>
                <c:pt idx="9">
                  <c:v>Trombolysbehandling vid stroke . Kvinnor</c:v>
                </c:pt>
                <c:pt idx="10">
                  <c:v>Trombolysbehandling vid stroke . Män</c:v>
                </c:pt>
                <c:pt idx="11">
                  <c:v>Trombolysbehandling vid stroke . Totalt</c:v>
                </c:pt>
                <c:pt idx="12">
                  <c:v>Test av sväljförmåga vid akut stroke. Kvinnor</c:v>
                </c:pt>
                <c:pt idx="13">
                  <c:v>Test av sväljförmåga vid akut stroke. Män</c:v>
                </c:pt>
                <c:pt idx="14">
                  <c:v>Test av sväljförmåga vid akut stroke. Totalt</c:v>
                </c:pt>
                <c:pt idx="15">
                  <c:v>Blodförtunnande behandling vid stroke och förmaksflimmer. Kvinnor</c:v>
                </c:pt>
                <c:pt idx="16">
                  <c:v>Blodförtunnande behandling vid stroke och förmaksflimmer. Män</c:v>
                </c:pt>
                <c:pt idx="17">
                  <c:v>Blodförtunnande behandling vid stroke och förmaksflimmer. Totalt</c:v>
                </c:pt>
                <c:pt idx="18">
                  <c:v>Blodfettssänkande behandling efter stroke. Kvinnor</c:v>
                </c:pt>
                <c:pt idx="19">
                  <c:v>Blodfettssänkande behandling efter stroke. Män</c:v>
                </c:pt>
                <c:pt idx="20">
                  <c:v>Blodfettssänkande behandling efter stroke. Totalt</c:v>
                </c:pt>
                <c:pt idx="21">
                  <c:v>Återinsjuknande efter stroke. Kvinnor</c:v>
                </c:pt>
                <c:pt idx="22">
                  <c:v>Återinsjuknande efter stroke. Män</c:v>
                </c:pt>
                <c:pt idx="23">
                  <c:v>Återinsjuknande efter stroke. Totalt</c:v>
                </c:pt>
                <c:pt idx="24">
                  <c:v>Funktionsförmåga efter stroke. Kvinnor</c:v>
                </c:pt>
                <c:pt idx="25">
                  <c:v>Funktionsförmåga efter stroke. Män</c:v>
                </c:pt>
                <c:pt idx="26">
                  <c:v>Funktionsförmåga efter stroke. Totalt</c:v>
                </c:pt>
                <c:pt idx="27">
                  <c:v>Nöjdhet med sjukhusvård vid stroke. Kvinnor</c:v>
                </c:pt>
                <c:pt idx="28">
                  <c:v>Nöjdhet med sjukhusvård vid stroke. Män</c:v>
                </c:pt>
                <c:pt idx="29">
                  <c:v>Nöjdhet med sjukhusvård vid stroke. Totalt</c:v>
                </c:pt>
                <c:pt idx="30">
                  <c:v>Tillgodosedda behov av rehabilitering efter stroke. Kvinnor</c:v>
                </c:pt>
                <c:pt idx="31">
                  <c:v>Tillgodosedda behov av rehabilitering efter stroke. Män</c:v>
                </c:pt>
                <c:pt idx="32">
                  <c:v>Tillgodosedda behov av rehabilitering efter stroke. Totalt</c:v>
                </c:pt>
                <c:pt idx="33">
                  <c:v>Bromsmedicin vid skovvis förlöpande MS. Kvinnor</c:v>
                </c:pt>
                <c:pt idx="34">
                  <c:v>Bromsmedicin vid skovvis förlöpande MS. Män</c:v>
                </c:pt>
                <c:pt idx="35">
                  <c:v>Bromsmedicin vid skovvis förlöpande MS. Totalt</c:v>
                </c:pt>
                <c:pt idx="36">
                  <c:v>Bromsmedicin vid sekundärprogressiv MS. Kvinnor</c:v>
                </c:pt>
                <c:pt idx="37">
                  <c:v>Bromsmedicin vid sekundärprogressiv MS. Män</c:v>
                </c:pt>
                <c:pt idx="38">
                  <c:v>Bromsmedicin vid sekundärprogressiv MS. Totalt</c:v>
                </c:pt>
              </c:strCache>
            </c:strRef>
          </c:cat>
          <c:val>
            <c:numRef>
              <c:f>ltprof!$AI$205:$AI$243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ser>
          <c:idx val="0"/>
          <c:order val="2"/>
          <c:tx>
            <c:v>Värde</c:v>
          </c:tx>
          <c:spPr>
            <a:solidFill>
              <a:srgbClr val="FFC000"/>
            </a:soli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elete val="1"/>
          </c:dLbls>
          <c:cat>
            <c:strRef>
              <c:f>Profiltabell!$D$205:$D$243</c:f>
              <c:strCache>
                <c:ptCount val="39"/>
                <c:pt idx="0">
                  <c:v>Dödlighet efter förstagångsstroke. Kvinnor</c:v>
                </c:pt>
                <c:pt idx="1">
                  <c:v>Dödlighet efter förstagångsstroke. Män</c:v>
                </c:pt>
                <c:pt idx="2">
                  <c:v>Dödlighet efter förstagångsstroke. Totalt</c:v>
                </c:pt>
                <c:pt idx="3">
                  <c:v>Dödlighet efter sjukhusvårdad förstagångsstroke. Kvinnor</c:v>
                </c:pt>
                <c:pt idx="4">
                  <c:v>Dödlighet efter sjukhusvårdad förstagångsstroke. Män</c:v>
                </c:pt>
                <c:pt idx="5">
                  <c:v>Dödlighet efter sjukhusvårdad förstagångsstroke. Totalt</c:v>
                </c:pt>
                <c:pt idx="6">
                  <c:v>Vård vid strokeenhet. Kvinnor</c:v>
                </c:pt>
                <c:pt idx="7">
                  <c:v>Vård vid strokeenhet. Män</c:v>
                </c:pt>
                <c:pt idx="8">
                  <c:v>Vård vid strokeenhet. Totalt</c:v>
                </c:pt>
                <c:pt idx="9">
                  <c:v>Trombolysbehandling vid stroke . Kvinnor</c:v>
                </c:pt>
                <c:pt idx="10">
                  <c:v>Trombolysbehandling vid stroke . Män</c:v>
                </c:pt>
                <c:pt idx="11">
                  <c:v>Trombolysbehandling vid stroke . Totalt</c:v>
                </c:pt>
                <c:pt idx="12">
                  <c:v>Test av sväljförmåga vid akut stroke. Kvinnor</c:v>
                </c:pt>
                <c:pt idx="13">
                  <c:v>Test av sväljförmåga vid akut stroke. Män</c:v>
                </c:pt>
                <c:pt idx="14">
                  <c:v>Test av sväljförmåga vid akut stroke. Totalt</c:v>
                </c:pt>
                <c:pt idx="15">
                  <c:v>Blodförtunnande behandling vid stroke och förmaksflimmer. Kvinnor</c:v>
                </c:pt>
                <c:pt idx="16">
                  <c:v>Blodförtunnande behandling vid stroke och förmaksflimmer. Män</c:v>
                </c:pt>
                <c:pt idx="17">
                  <c:v>Blodförtunnande behandling vid stroke och förmaksflimmer. Totalt</c:v>
                </c:pt>
                <c:pt idx="18">
                  <c:v>Blodfettssänkande behandling efter stroke. Kvinnor</c:v>
                </c:pt>
                <c:pt idx="19">
                  <c:v>Blodfettssänkande behandling efter stroke. Män</c:v>
                </c:pt>
                <c:pt idx="20">
                  <c:v>Blodfettssänkande behandling efter stroke. Totalt</c:v>
                </c:pt>
                <c:pt idx="21">
                  <c:v>Återinsjuknande efter stroke. Kvinnor</c:v>
                </c:pt>
                <c:pt idx="22">
                  <c:v>Återinsjuknande efter stroke. Män</c:v>
                </c:pt>
                <c:pt idx="23">
                  <c:v>Återinsjuknande efter stroke. Totalt</c:v>
                </c:pt>
                <c:pt idx="24">
                  <c:v>Funktionsförmåga efter stroke. Kvinnor</c:v>
                </c:pt>
                <c:pt idx="25">
                  <c:v>Funktionsförmåga efter stroke. Män</c:v>
                </c:pt>
                <c:pt idx="26">
                  <c:v>Funktionsförmåga efter stroke. Totalt</c:v>
                </c:pt>
                <c:pt idx="27">
                  <c:v>Nöjdhet med sjukhusvård vid stroke. Kvinnor</c:v>
                </c:pt>
                <c:pt idx="28">
                  <c:v>Nöjdhet med sjukhusvård vid stroke. Män</c:v>
                </c:pt>
                <c:pt idx="29">
                  <c:v>Nöjdhet med sjukhusvård vid stroke. Totalt</c:v>
                </c:pt>
                <c:pt idx="30">
                  <c:v>Tillgodosedda behov av rehabilitering efter stroke. Kvinnor</c:v>
                </c:pt>
                <c:pt idx="31">
                  <c:v>Tillgodosedda behov av rehabilitering efter stroke. Män</c:v>
                </c:pt>
                <c:pt idx="32">
                  <c:v>Tillgodosedda behov av rehabilitering efter stroke. Totalt</c:v>
                </c:pt>
                <c:pt idx="33">
                  <c:v>Bromsmedicin vid skovvis förlöpande MS. Kvinnor</c:v>
                </c:pt>
                <c:pt idx="34">
                  <c:v>Bromsmedicin vid skovvis förlöpande MS. Män</c:v>
                </c:pt>
                <c:pt idx="35">
                  <c:v>Bromsmedicin vid skovvis förlöpande MS. Totalt</c:v>
                </c:pt>
                <c:pt idx="36">
                  <c:v>Bromsmedicin vid sekundärprogressiv MS. Kvinnor</c:v>
                </c:pt>
                <c:pt idx="37">
                  <c:v>Bromsmedicin vid sekundärprogressiv MS. Män</c:v>
                </c:pt>
                <c:pt idx="38">
                  <c:v>Bromsmedicin vid sekundärprogressiv MS. Totalt</c:v>
                </c:pt>
              </c:strCache>
            </c:strRef>
          </c:cat>
          <c:val>
            <c:numRef>
              <c:f>Profiltabell!$E$205:$E$243</c:f>
              <c:numCache>
                <c:formatCode>#,##0.00</c:formatCode>
                <c:ptCount val="39"/>
                <c:pt idx="0">
                  <c:v>10.341073248619978</c:v>
                </c:pt>
                <c:pt idx="1">
                  <c:v>4.7565291582005136</c:v>
                </c:pt>
                <c:pt idx="2">
                  <c:v>7.5656476732172697</c:v>
                </c:pt>
                <c:pt idx="3">
                  <c:v>7.2557722947618881</c:v>
                </c:pt>
                <c:pt idx="4">
                  <c:v>5.7849137528173511</c:v>
                </c:pt>
                <c:pt idx="5">
                  <c:v>5.8668538742605296</c:v>
                </c:pt>
                <c:pt idx="6">
                  <c:v>1.4304254735899646</c:v>
                </c:pt>
                <c:pt idx="7">
                  <c:v>0.2985074626865668</c:v>
                </c:pt>
                <c:pt idx="8">
                  <c:v>0.81288286625675055</c:v>
                </c:pt>
                <c:pt idx="9">
                  <c:v>1.7699115044247724</c:v>
                </c:pt>
                <c:pt idx="10">
                  <c:v>6.5040650406503975</c:v>
                </c:pt>
                <c:pt idx="11">
                  <c:v>5.0420168067226854</c:v>
                </c:pt>
                <c:pt idx="12">
                  <c:v>-4.0388543078161989</c:v>
                </c:pt>
                <c:pt idx="13">
                  <c:v>-5.8395935840925173</c:v>
                </c:pt>
                <c:pt idx="14">
                  <c:v>-4.9529452533501823</c:v>
                </c:pt>
                <c:pt idx="15">
                  <c:v>0.41841004184100022</c:v>
                </c:pt>
                <c:pt idx="16">
                  <c:v>1.394700139470014</c:v>
                </c:pt>
                <c:pt idx="17">
                  <c:v>0.69930069930069927</c:v>
                </c:pt>
                <c:pt idx="18">
                  <c:v>-9.2086330935251777</c:v>
                </c:pt>
                <c:pt idx="19">
                  <c:v>-8.0054274084124906</c:v>
                </c:pt>
                <c:pt idx="20">
                  <c:v>-8.7499999999999964</c:v>
                </c:pt>
                <c:pt idx="21">
                  <c:v>-26.646020382574243</c:v>
                </c:pt>
                <c:pt idx="22">
                  <c:v>-27.219900699067452</c:v>
                </c:pt>
                <c:pt idx="23">
                  <c:v>-27.011754037214057</c:v>
                </c:pt>
                <c:pt idx="24">
                  <c:v>-0.63451776649746194</c:v>
                </c:pt>
                <c:pt idx="25">
                  <c:v>0.24038461538460171</c:v>
                </c:pt>
                <c:pt idx="26">
                  <c:v>-0.2463054187192153</c:v>
                </c:pt>
                <c:pt idx="27">
                  <c:v>-1.7190466146382575</c:v>
                </c:pt>
                <c:pt idx="28">
                  <c:v>-1.3674321503131548</c:v>
                </c:pt>
                <c:pt idx="29">
                  <c:v>-1.5521761929732458</c:v>
                </c:pt>
                <c:pt idx="30">
                  <c:v>-0.1390095569070344</c:v>
                </c:pt>
                <c:pt idx="31">
                  <c:v>1.3916834339369522</c:v>
                </c:pt>
                <c:pt idx="32">
                  <c:v>0.68201193520886372</c:v>
                </c:pt>
                <c:pt idx="33">
                  <c:v>7.912070125753055</c:v>
                </c:pt>
                <c:pt idx="34">
                  <c:v>11.732867807108503</c:v>
                </c:pt>
                <c:pt idx="35">
                  <c:v>9.0293453724604991</c:v>
                </c:pt>
                <c:pt idx="36">
                  <c:v>-44.676500657222135</c:v>
                </c:pt>
                <c:pt idx="37">
                  <c:v>-69.742198100407066</c:v>
                </c:pt>
                <c:pt idx="38">
                  <c:v>-52.39699066538023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85"/>
        <c:axId val="130959616"/>
        <c:axId val="130969600"/>
      </c:barChart>
      <c:catAx>
        <c:axId val="130959616"/>
        <c:scaling>
          <c:orientation val="maxMin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sv-SE"/>
          </a:p>
        </c:txPr>
        <c:crossAx val="13096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969600"/>
        <c:scaling>
          <c:orientation val="minMax"/>
          <c:max val="75"/>
          <c:min val="-75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0959616"/>
        <c:crosses val="autoZero"/>
        <c:crossBetween val="between"/>
        <c:majorUnit val="25"/>
      </c:valAx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sv-SE"/>
    </a:p>
  </c:txPr>
  <c:printSettings>
    <c:headerFooter alignWithMargins="0"/>
    <c:pageMargins b="1" l="0.75000000000000777" r="0.75000000000000777" t="1" header="0.5" footer="0.5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Drop" dropLines="21" dropStyle="combo" dx="15" fmlaLink="ltprof!$AN$5" fmlaRange="ltprof!$AN$7:$AN$27" val="0"/>
</file>

<file path=xl/ctrlProps/ctrlProp2.xml><?xml version="1.0" encoding="utf-8"?>
<formControlPr xmlns="http://schemas.microsoft.com/office/spreadsheetml/2009/9/main" objectType="Drop" dropLines="21" dropStyle="combo" dx="15" fmlaLink="ltprof!$AN$5" fmlaRange="ltprof!$AN$7:$AN$27" val="0"/>
</file>

<file path=xl/ctrlProps/ctrlProp3.xml><?xml version="1.0" encoding="utf-8"?>
<formControlPr xmlns="http://schemas.microsoft.com/office/spreadsheetml/2009/9/main" objectType="Drop" dropLines="21" dropStyle="combo" dx="15" fmlaLink="ltprof!$AN$5" fmlaRange="ltprof!$AN$7:$AN$27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25</xdr:row>
      <xdr:rowOff>66675</xdr:rowOff>
    </xdr:from>
    <xdr:to>
      <xdr:col>1</xdr:col>
      <xdr:colOff>133350</xdr:colOff>
      <xdr:row>25</xdr:row>
      <xdr:rowOff>142875</xdr:rowOff>
    </xdr:to>
    <xdr:sp macro="" textlink="">
      <xdr:nvSpPr>
        <xdr:cNvPr id="15361" name="Oval 2"/>
        <xdr:cNvSpPr>
          <a:spLocks noChangeArrowheads="1"/>
        </xdr:cNvSpPr>
      </xdr:nvSpPr>
      <xdr:spPr bwMode="auto">
        <a:xfrm>
          <a:off x="123825" y="54768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28</xdr:row>
      <xdr:rowOff>66675</xdr:rowOff>
    </xdr:from>
    <xdr:to>
      <xdr:col>1</xdr:col>
      <xdr:colOff>142875</xdr:colOff>
      <xdr:row>28</xdr:row>
      <xdr:rowOff>142875</xdr:rowOff>
    </xdr:to>
    <xdr:sp macro="" textlink="">
      <xdr:nvSpPr>
        <xdr:cNvPr id="15362" name="Oval 6"/>
        <xdr:cNvSpPr>
          <a:spLocks noChangeArrowheads="1"/>
        </xdr:cNvSpPr>
      </xdr:nvSpPr>
      <xdr:spPr bwMode="auto">
        <a:xfrm>
          <a:off x="133350" y="6048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29</xdr:row>
      <xdr:rowOff>66675</xdr:rowOff>
    </xdr:from>
    <xdr:to>
      <xdr:col>1</xdr:col>
      <xdr:colOff>142875</xdr:colOff>
      <xdr:row>29</xdr:row>
      <xdr:rowOff>142875</xdr:rowOff>
    </xdr:to>
    <xdr:sp macro="" textlink="">
      <xdr:nvSpPr>
        <xdr:cNvPr id="15363" name="Oval 7"/>
        <xdr:cNvSpPr>
          <a:spLocks noChangeArrowheads="1"/>
        </xdr:cNvSpPr>
      </xdr:nvSpPr>
      <xdr:spPr bwMode="auto">
        <a:xfrm>
          <a:off x="133350" y="62388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30</xdr:row>
      <xdr:rowOff>66675</xdr:rowOff>
    </xdr:from>
    <xdr:to>
      <xdr:col>1</xdr:col>
      <xdr:colOff>142875</xdr:colOff>
      <xdr:row>30</xdr:row>
      <xdr:rowOff>142875</xdr:rowOff>
    </xdr:to>
    <xdr:sp macro="" textlink="">
      <xdr:nvSpPr>
        <xdr:cNvPr id="15364" name="Oval 8"/>
        <xdr:cNvSpPr>
          <a:spLocks noChangeArrowheads="1"/>
        </xdr:cNvSpPr>
      </xdr:nvSpPr>
      <xdr:spPr bwMode="auto">
        <a:xfrm>
          <a:off x="133350" y="6429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66675</xdr:colOff>
      <xdr:row>32</xdr:row>
      <xdr:rowOff>66675</xdr:rowOff>
    </xdr:from>
    <xdr:to>
      <xdr:col>1</xdr:col>
      <xdr:colOff>142875</xdr:colOff>
      <xdr:row>32</xdr:row>
      <xdr:rowOff>142875</xdr:rowOff>
    </xdr:to>
    <xdr:sp macro="" textlink="">
      <xdr:nvSpPr>
        <xdr:cNvPr id="15366" name="Oval 8"/>
        <xdr:cNvSpPr>
          <a:spLocks noChangeArrowheads="1"/>
        </xdr:cNvSpPr>
      </xdr:nvSpPr>
      <xdr:spPr bwMode="auto">
        <a:xfrm>
          <a:off x="133350" y="6810375"/>
          <a:ext cx="76200" cy="76200"/>
        </a:xfrm>
        <a:prstGeom prst="ellipse">
          <a:avLst/>
        </a:prstGeom>
        <a:solidFill>
          <a:srgbClr val="000000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4714875</xdr:colOff>
      <xdr:row>0</xdr:row>
      <xdr:rowOff>114300</xdr:rowOff>
    </xdr:from>
    <xdr:to>
      <xdr:col>1</xdr:col>
      <xdr:colOff>6153150</xdr:colOff>
      <xdr:row>2</xdr:row>
      <xdr:rowOff>85725</xdr:rowOff>
    </xdr:to>
    <xdr:pic>
      <xdr:nvPicPr>
        <xdr:cNvPr id="15374" name="Picture 14" descr="Socialstyrelsen_RGB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81550" y="114300"/>
          <a:ext cx="1438275" cy="295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0</xdr:row>
      <xdr:rowOff>66675</xdr:rowOff>
    </xdr:from>
    <xdr:to>
      <xdr:col>1</xdr:col>
      <xdr:colOff>1057275</xdr:colOff>
      <xdr:row>3</xdr:row>
      <xdr:rowOff>0</xdr:rowOff>
    </xdr:to>
    <xdr:pic>
      <xdr:nvPicPr>
        <xdr:cNvPr id="15375" name="Picture 15" descr="SK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66675"/>
          <a:ext cx="1038225" cy="41910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</xdr:row>
          <xdr:rowOff>47625</xdr:rowOff>
        </xdr:from>
        <xdr:to>
          <xdr:col>4</xdr:col>
          <xdr:colOff>466725</xdr:colOff>
          <xdr:row>15</xdr:row>
          <xdr:rowOff>266700</xdr:rowOff>
        </xdr:to>
        <xdr:sp macro="" textlink="">
          <xdr:nvSpPr>
            <xdr:cNvPr id="15368" name="Drop Down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828675</xdr:colOff>
          <xdr:row>1</xdr:row>
          <xdr:rowOff>114300</xdr:rowOff>
        </xdr:from>
        <xdr:to>
          <xdr:col>3</xdr:col>
          <xdr:colOff>2228850</xdr:colOff>
          <xdr:row>3</xdr:row>
          <xdr:rowOff>28575</xdr:rowOff>
        </xdr:to>
        <xdr:sp macro="" textlink="">
          <xdr:nvSpPr>
            <xdr:cNvPr id="12292" name="Drop Dow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377198</xdr:colOff>
      <xdr:row>6</xdr:row>
      <xdr:rowOff>121338</xdr:rowOff>
    </xdr:from>
    <xdr:to>
      <xdr:col>11</xdr:col>
      <xdr:colOff>186678</xdr:colOff>
      <xdr:row>47</xdr:row>
      <xdr:rowOff>66674</xdr:rowOff>
    </xdr:to>
    <xdr:graphicFrame macro="">
      <xdr:nvGraphicFramePr>
        <xdr:cNvPr id="9218" name="Chart 2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368709</xdr:colOff>
      <xdr:row>85</xdr:row>
      <xdr:rowOff>50937</xdr:rowOff>
    </xdr:from>
    <xdr:to>
      <xdr:col>11</xdr:col>
      <xdr:colOff>181917</xdr:colOff>
      <xdr:row>114</xdr:row>
      <xdr:rowOff>0</xdr:rowOff>
    </xdr:to>
    <xdr:graphicFrame macro="">
      <xdr:nvGraphicFramePr>
        <xdr:cNvPr id="9223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2</xdr:row>
      <xdr:rowOff>95250</xdr:rowOff>
    </xdr:from>
    <xdr:to>
      <xdr:col>6</xdr:col>
      <xdr:colOff>485775</xdr:colOff>
      <xdr:row>2</xdr:row>
      <xdr:rowOff>95250</xdr:rowOff>
    </xdr:to>
    <xdr:cxnSp macro="">
      <xdr:nvCxnSpPr>
        <xdr:cNvPr id="9226" name="AutoShape 13"/>
        <xdr:cNvCxnSpPr>
          <a:cxnSpLocks noChangeShapeType="1"/>
        </xdr:cNvCxnSpPr>
      </xdr:nvCxnSpPr>
      <xdr:spPr bwMode="auto">
        <a:xfrm>
          <a:off x="4257675" y="523875"/>
          <a:ext cx="41910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363591</xdr:colOff>
      <xdr:row>115</xdr:row>
      <xdr:rowOff>124435</xdr:rowOff>
    </xdr:from>
    <xdr:to>
      <xdr:col>11</xdr:col>
      <xdr:colOff>173071</xdr:colOff>
      <xdr:row>125</xdr:row>
      <xdr:rowOff>114541</xdr:rowOff>
    </xdr:to>
    <xdr:graphicFrame macro="">
      <xdr:nvGraphicFramePr>
        <xdr:cNvPr id="20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371739</xdr:colOff>
      <xdr:row>141</xdr:row>
      <xdr:rowOff>207065</xdr:rowOff>
    </xdr:from>
    <xdr:to>
      <xdr:col>11</xdr:col>
      <xdr:colOff>184947</xdr:colOff>
      <xdr:row>155</xdr:row>
      <xdr:rowOff>9526</xdr:rowOff>
    </xdr:to>
    <xdr:graphicFrame macro="">
      <xdr:nvGraphicFramePr>
        <xdr:cNvPr id="21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348623</xdr:colOff>
      <xdr:row>157</xdr:row>
      <xdr:rowOff>7040</xdr:rowOff>
    </xdr:from>
    <xdr:to>
      <xdr:col>11</xdr:col>
      <xdr:colOff>158103</xdr:colOff>
      <xdr:row>169</xdr:row>
      <xdr:rowOff>95250</xdr:rowOff>
    </xdr:to>
    <xdr:graphicFrame macro="">
      <xdr:nvGraphicFramePr>
        <xdr:cNvPr id="25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362214</xdr:colOff>
      <xdr:row>170</xdr:row>
      <xdr:rowOff>149914</xdr:rowOff>
    </xdr:from>
    <xdr:to>
      <xdr:col>11</xdr:col>
      <xdr:colOff>175421</xdr:colOff>
      <xdr:row>221</xdr:row>
      <xdr:rowOff>104775</xdr:rowOff>
    </xdr:to>
    <xdr:graphicFrame macro="">
      <xdr:nvGraphicFramePr>
        <xdr:cNvPr id="26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362214</xdr:colOff>
      <xdr:row>224</xdr:row>
      <xdr:rowOff>7039</xdr:rowOff>
    </xdr:from>
    <xdr:to>
      <xdr:col>11</xdr:col>
      <xdr:colOff>175421</xdr:colOff>
      <xdr:row>247</xdr:row>
      <xdr:rowOff>47625</xdr:rowOff>
    </xdr:to>
    <xdr:graphicFrame macro="">
      <xdr:nvGraphicFramePr>
        <xdr:cNvPr id="27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375821</xdr:colOff>
      <xdr:row>249</xdr:row>
      <xdr:rowOff>90042</xdr:rowOff>
    </xdr:from>
    <xdr:to>
      <xdr:col>11</xdr:col>
      <xdr:colOff>189028</xdr:colOff>
      <xdr:row>301</xdr:row>
      <xdr:rowOff>57149</xdr:rowOff>
    </xdr:to>
    <xdr:graphicFrame macro="">
      <xdr:nvGraphicFramePr>
        <xdr:cNvPr id="28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367673</xdr:colOff>
      <xdr:row>303</xdr:row>
      <xdr:rowOff>26090</xdr:rowOff>
    </xdr:from>
    <xdr:to>
      <xdr:col>11</xdr:col>
      <xdr:colOff>177153</xdr:colOff>
      <xdr:row>345</xdr:row>
      <xdr:rowOff>66675</xdr:rowOff>
    </xdr:to>
    <xdr:graphicFrame macro="">
      <xdr:nvGraphicFramePr>
        <xdr:cNvPr id="30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358750</xdr:colOff>
      <xdr:row>347</xdr:row>
      <xdr:rowOff>87720</xdr:rowOff>
    </xdr:from>
    <xdr:to>
      <xdr:col>11</xdr:col>
      <xdr:colOff>171957</xdr:colOff>
      <xdr:row>387</xdr:row>
      <xdr:rowOff>152399</xdr:rowOff>
    </xdr:to>
    <xdr:graphicFrame macro="">
      <xdr:nvGraphicFramePr>
        <xdr:cNvPr id="32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377198</xdr:colOff>
      <xdr:row>390</xdr:row>
      <xdr:rowOff>109013</xdr:rowOff>
    </xdr:from>
    <xdr:to>
      <xdr:col>11</xdr:col>
      <xdr:colOff>186678</xdr:colOff>
      <xdr:row>426</xdr:row>
      <xdr:rowOff>133350</xdr:rowOff>
    </xdr:to>
    <xdr:graphicFrame macro="">
      <xdr:nvGraphicFramePr>
        <xdr:cNvPr id="33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358148</xdr:colOff>
      <xdr:row>429</xdr:row>
      <xdr:rowOff>3311</xdr:rowOff>
    </xdr:from>
    <xdr:to>
      <xdr:col>11</xdr:col>
      <xdr:colOff>167628</xdr:colOff>
      <xdr:row>471</xdr:row>
      <xdr:rowOff>28574</xdr:rowOff>
    </xdr:to>
    <xdr:graphicFrame macro="">
      <xdr:nvGraphicFramePr>
        <xdr:cNvPr id="34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358148</xdr:colOff>
      <xdr:row>472</xdr:row>
      <xdr:rowOff>148556</xdr:rowOff>
    </xdr:from>
    <xdr:to>
      <xdr:col>11</xdr:col>
      <xdr:colOff>167628</xdr:colOff>
      <xdr:row>486</xdr:row>
      <xdr:rowOff>19050</xdr:rowOff>
    </xdr:to>
    <xdr:graphicFrame macro="">
      <xdr:nvGraphicFramePr>
        <xdr:cNvPr id="35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5027</xdr:colOff>
      <xdr:row>49</xdr:row>
      <xdr:rowOff>59425</xdr:rowOff>
    </xdr:from>
    <xdr:to>
      <xdr:col>11</xdr:col>
      <xdr:colOff>199234</xdr:colOff>
      <xdr:row>83</xdr:row>
      <xdr:rowOff>57150</xdr:rowOff>
    </xdr:to>
    <xdr:graphicFrame macro="">
      <xdr:nvGraphicFramePr>
        <xdr:cNvPr id="36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</xdr:col>
      <xdr:colOff>5723</xdr:colOff>
      <xdr:row>488</xdr:row>
      <xdr:rowOff>73716</xdr:rowOff>
    </xdr:from>
    <xdr:to>
      <xdr:col>11</xdr:col>
      <xdr:colOff>196203</xdr:colOff>
      <xdr:row>511</xdr:row>
      <xdr:rowOff>31296</xdr:rowOff>
    </xdr:to>
    <xdr:graphicFrame macro="">
      <xdr:nvGraphicFramePr>
        <xdr:cNvPr id="37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</xdr:col>
      <xdr:colOff>9136</xdr:colOff>
      <xdr:row>127</xdr:row>
      <xdr:rowOff>70914</xdr:rowOff>
    </xdr:from>
    <xdr:to>
      <xdr:col>11</xdr:col>
      <xdr:colOff>199616</xdr:colOff>
      <xdr:row>140</xdr:row>
      <xdr:rowOff>28575</xdr:rowOff>
    </xdr:to>
    <xdr:graphicFrame macro="">
      <xdr:nvGraphicFramePr>
        <xdr:cNvPr id="22" name="Chart 7" descr="OJHS profil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</xdr:row>
          <xdr:rowOff>57150</xdr:rowOff>
        </xdr:from>
        <xdr:to>
          <xdr:col>2</xdr:col>
          <xdr:colOff>600075</xdr:colOff>
          <xdr:row>3</xdr:row>
          <xdr:rowOff>114300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A4:J82"/>
  <sheetViews>
    <sheetView showGridLines="0" tabSelected="1" zoomScaleNormal="100" workbookViewId="0">
      <selection activeCell="B4" sqref="B4"/>
    </sheetView>
  </sheetViews>
  <sheetFormatPr defaultRowHeight="12.75"/>
  <cols>
    <col min="1" max="1" width="1" style="47" customWidth="1"/>
    <col min="2" max="2" width="92.85546875" style="47" customWidth="1"/>
    <col min="3" max="3" width="9.140625" style="3"/>
    <col min="7" max="7" width="6.7109375" customWidth="1"/>
  </cols>
  <sheetData>
    <row r="4" spans="2:10">
      <c r="B4" s="57"/>
    </row>
    <row r="5" spans="2:10">
      <c r="B5" s="57"/>
    </row>
    <row r="6" spans="2:10" ht="15.75">
      <c r="B6" s="58" t="s">
        <v>145</v>
      </c>
    </row>
    <row r="7" spans="2:10">
      <c r="B7" s="59"/>
    </row>
    <row r="8" spans="2:10" ht="23.25">
      <c r="B8" s="60" t="s">
        <v>50</v>
      </c>
      <c r="I8" s="54"/>
      <c r="J8" s="54"/>
    </row>
    <row r="9" spans="2:10" ht="23.25">
      <c r="B9" s="60" t="s">
        <v>487</v>
      </c>
      <c r="C9" s="56"/>
      <c r="D9" s="19"/>
      <c r="E9" s="19"/>
      <c r="F9" s="19"/>
      <c r="G9" s="19"/>
      <c r="I9" s="54"/>
      <c r="J9" s="54"/>
    </row>
    <row r="10" spans="2:10" ht="23.25">
      <c r="B10" s="60"/>
      <c r="C10" s="56"/>
      <c r="D10" s="19"/>
      <c r="E10" s="19"/>
      <c r="F10" s="19"/>
      <c r="G10" s="19"/>
      <c r="I10" s="54"/>
      <c r="J10" s="54"/>
    </row>
    <row r="11" spans="2:10" ht="18.75">
      <c r="B11" s="59"/>
      <c r="C11" s="68" t="s">
        <v>56</v>
      </c>
      <c r="D11" s="39"/>
      <c r="E11" s="39"/>
      <c r="F11" s="39"/>
      <c r="G11" s="19"/>
    </row>
    <row r="12" spans="2:10" ht="15.75">
      <c r="B12" s="58" t="s">
        <v>53</v>
      </c>
      <c r="C12" s="69" t="s">
        <v>120</v>
      </c>
      <c r="D12" s="39"/>
      <c r="E12" s="39"/>
      <c r="F12" s="39"/>
      <c r="G12" s="19"/>
    </row>
    <row r="13" spans="2:10" ht="15.75">
      <c r="B13" s="58">
        <v>2013</v>
      </c>
      <c r="C13" s="69" t="s">
        <v>1</v>
      </c>
      <c r="D13" s="69"/>
      <c r="E13" s="69"/>
      <c r="F13" s="69"/>
      <c r="G13" s="19"/>
    </row>
    <row r="14" spans="2:10" ht="15">
      <c r="B14" s="19"/>
      <c r="C14" s="69" t="s">
        <v>0</v>
      </c>
      <c r="D14" s="69"/>
      <c r="E14" s="69"/>
      <c r="F14" s="69"/>
      <c r="G14" s="56"/>
    </row>
    <row r="15" spans="2:10" ht="25.5">
      <c r="B15" s="76" t="str">
        <f>HLOOKUP(ltprof!$AN$5,ltprof!$J$2:$AD$247,3,0)</f>
        <v>Stockholm</v>
      </c>
      <c r="C15" s="86" t="s">
        <v>138</v>
      </c>
      <c r="D15" s="69"/>
      <c r="E15" s="69"/>
      <c r="F15" s="69"/>
      <c r="G15" s="56"/>
    </row>
    <row r="16" spans="2:10" ht="49.5" customHeight="1">
      <c r="B16" s="19"/>
      <c r="C16" s="75"/>
      <c r="D16" s="75"/>
      <c r="E16" s="75"/>
      <c r="F16" s="75"/>
      <c r="G16" s="56"/>
    </row>
    <row r="17" spans="2:10" ht="15.75">
      <c r="B17" s="55" t="s">
        <v>51</v>
      </c>
      <c r="C17" s="74"/>
      <c r="D17" s="74"/>
      <c r="E17" s="74"/>
      <c r="F17" s="74"/>
      <c r="G17" s="56"/>
    </row>
    <row r="18" spans="2:10" ht="15">
      <c r="B18" s="63" t="s">
        <v>485</v>
      </c>
      <c r="G18" s="56"/>
    </row>
    <row r="19" spans="2:10" ht="15">
      <c r="B19" s="64" t="s">
        <v>486</v>
      </c>
    </row>
    <row r="20" spans="2:10" ht="15">
      <c r="B20" s="63" t="s">
        <v>52</v>
      </c>
      <c r="C20" s="56"/>
      <c r="D20" s="19"/>
      <c r="E20" s="19"/>
      <c r="F20" s="19"/>
      <c r="G20" s="19"/>
      <c r="H20" s="19"/>
      <c r="I20" s="19"/>
      <c r="J20" s="19"/>
    </row>
    <row r="21" spans="2:10" ht="15">
      <c r="B21" s="63" t="s">
        <v>54</v>
      </c>
    </row>
    <row r="22" spans="2:10" ht="15">
      <c r="B22" s="63" t="s">
        <v>136</v>
      </c>
    </row>
    <row r="23" spans="2:10" ht="15">
      <c r="B23" s="63" t="s">
        <v>135</v>
      </c>
    </row>
    <row r="24" spans="2:10" ht="9" customHeight="1">
      <c r="B24" s="63"/>
    </row>
    <row r="25" spans="2:10" ht="15">
      <c r="B25" s="65" t="s">
        <v>122</v>
      </c>
    </row>
    <row r="26" spans="2:10" ht="15">
      <c r="B26" s="66" t="s">
        <v>26</v>
      </c>
    </row>
    <row r="27" spans="2:10" ht="15" customHeight="1">
      <c r="B27" s="63" t="s">
        <v>115</v>
      </c>
    </row>
    <row r="28" spans="2:10" ht="15">
      <c r="B28" s="63" t="s">
        <v>114</v>
      </c>
    </row>
    <row r="29" spans="2:10" ht="15">
      <c r="B29" s="66" t="s">
        <v>27</v>
      </c>
    </row>
    <row r="30" spans="2:10" ht="15">
      <c r="B30" s="66" t="s">
        <v>28</v>
      </c>
    </row>
    <row r="31" spans="2:10" ht="15">
      <c r="B31" s="66" t="s">
        <v>141</v>
      </c>
    </row>
    <row r="32" spans="2:10" ht="15">
      <c r="B32" s="63" t="s">
        <v>55</v>
      </c>
    </row>
    <row r="33" spans="1:3" ht="15" customHeight="1">
      <c r="B33" s="63" t="s">
        <v>29</v>
      </c>
      <c r="C33" s="50"/>
    </row>
    <row r="34" spans="1:3" ht="15" customHeight="1">
      <c r="B34" s="63" t="s">
        <v>146</v>
      </c>
      <c r="C34" s="50"/>
    </row>
    <row r="35" spans="1:3" ht="15" customHeight="1">
      <c r="B35" s="63" t="s">
        <v>147</v>
      </c>
      <c r="C35" s="50"/>
    </row>
    <row r="36" spans="1:3" ht="9" customHeight="1">
      <c r="B36" s="63"/>
      <c r="C36" s="51"/>
    </row>
    <row r="37" spans="1:3" s="47" customFormat="1" ht="15" customHeight="1">
      <c r="A37" s="48"/>
      <c r="B37" s="65" t="s">
        <v>121</v>
      </c>
      <c r="C37" s="52"/>
    </row>
    <row r="38" spans="1:3" ht="15">
      <c r="B38" s="63" t="s">
        <v>16</v>
      </c>
    </row>
    <row r="39" spans="1:3" ht="15" customHeight="1">
      <c r="B39" s="63" t="s">
        <v>137</v>
      </c>
    </row>
    <row r="40" spans="1:3" ht="15" customHeight="1">
      <c r="B40" s="63" t="s">
        <v>144</v>
      </c>
    </row>
    <row r="41" spans="1:3" ht="15" customHeight="1">
      <c r="B41" s="63" t="s">
        <v>2</v>
      </c>
    </row>
    <row r="42" spans="1:3" ht="15" customHeight="1">
      <c r="B42" s="63" t="s">
        <v>3</v>
      </c>
    </row>
    <row r="43" spans="1:3" ht="9" customHeight="1"/>
    <row r="44" spans="1:3" s="97" customFormat="1" ht="15">
      <c r="A44" s="94"/>
      <c r="B44" s="95"/>
      <c r="C44" s="96"/>
    </row>
    <row r="45" spans="1:3" s="97" customFormat="1" ht="14.25">
      <c r="A45" s="94"/>
      <c r="B45" s="98"/>
      <c r="C45" s="96"/>
    </row>
    <row r="46" spans="1:3" s="97" customFormat="1" ht="15">
      <c r="A46" s="94"/>
      <c r="B46" s="99"/>
      <c r="C46" s="100"/>
    </row>
    <row r="47" spans="1:3" s="97" customFormat="1" ht="15">
      <c r="A47" s="94"/>
      <c r="B47" s="99"/>
      <c r="C47" s="101"/>
    </row>
    <row r="48" spans="1:3" s="97" customFormat="1" ht="15">
      <c r="A48" s="94"/>
      <c r="B48" s="99"/>
      <c r="C48" s="101"/>
    </row>
    <row r="49" spans="1:8" s="97" customFormat="1" ht="15">
      <c r="A49" s="94"/>
      <c r="B49" s="99"/>
      <c r="C49" s="100"/>
    </row>
    <row r="50" spans="1:8" s="97" customFormat="1" ht="15">
      <c r="A50" s="94"/>
      <c r="B50" s="99"/>
      <c r="C50" s="100"/>
      <c r="E50" s="102"/>
      <c r="F50" s="102"/>
      <c r="G50" s="102"/>
      <c r="H50" s="102"/>
    </row>
    <row r="51" spans="1:8" s="97" customFormat="1" ht="14.25">
      <c r="A51" s="94"/>
      <c r="B51" s="98"/>
      <c r="C51" s="100"/>
    </row>
    <row r="52" spans="1:8" s="97" customFormat="1" ht="15">
      <c r="A52" s="94"/>
      <c r="B52" s="99"/>
      <c r="C52" s="101"/>
    </row>
    <row r="53" spans="1:8" s="97" customFormat="1" ht="15">
      <c r="A53" s="94"/>
      <c r="B53" s="99"/>
      <c r="C53" s="101"/>
    </row>
    <row r="54" spans="1:8" s="97" customFormat="1" ht="15">
      <c r="A54" s="94"/>
      <c r="B54" s="99"/>
      <c r="C54" s="101"/>
    </row>
    <row r="55" spans="1:8" s="97" customFormat="1" ht="15">
      <c r="A55" s="94"/>
      <c r="B55" s="99"/>
      <c r="C55" s="101"/>
    </row>
    <row r="56" spans="1:8" ht="9" customHeight="1">
      <c r="B56" s="63"/>
      <c r="C56" s="53"/>
    </row>
    <row r="57" spans="1:8" s="97" customFormat="1" ht="15">
      <c r="A57" s="94"/>
      <c r="B57" s="103"/>
      <c r="C57" s="96"/>
    </row>
    <row r="58" spans="1:8" s="97" customFormat="1">
      <c r="A58" s="94"/>
      <c r="B58" s="104"/>
      <c r="C58" s="96"/>
    </row>
    <row r="59" spans="1:8" s="97" customFormat="1">
      <c r="A59" s="94"/>
      <c r="B59" s="104"/>
      <c r="C59" s="96"/>
    </row>
    <row r="60" spans="1:8" s="97" customFormat="1" ht="15">
      <c r="A60" s="94"/>
      <c r="B60" s="99"/>
      <c r="C60" s="96"/>
    </row>
    <row r="61" spans="1:8" s="97" customFormat="1" ht="15">
      <c r="A61" s="94"/>
      <c r="B61" s="99"/>
      <c r="C61" s="102"/>
      <c r="D61" s="102"/>
      <c r="E61" s="102"/>
      <c r="F61" s="102"/>
    </row>
    <row r="62" spans="1:8" s="97" customFormat="1" ht="15">
      <c r="A62" s="94"/>
      <c r="B62" s="99"/>
      <c r="C62" s="102"/>
      <c r="D62" s="102"/>
      <c r="E62" s="102"/>
      <c r="F62" s="102"/>
    </row>
    <row r="63" spans="1:8" s="97" customFormat="1" ht="15">
      <c r="A63" s="94"/>
      <c r="B63" s="99"/>
      <c r="C63" s="102"/>
      <c r="D63" s="102"/>
      <c r="E63" s="102"/>
      <c r="F63" s="102"/>
    </row>
    <row r="64" spans="1:8" s="97" customFormat="1" ht="15">
      <c r="A64" s="94"/>
      <c r="B64" s="99"/>
      <c r="C64" s="102"/>
      <c r="D64" s="102"/>
      <c r="E64" s="102"/>
      <c r="F64" s="102"/>
    </row>
    <row r="65" spans="1:6" s="97" customFormat="1" ht="15">
      <c r="A65" s="94"/>
      <c r="B65" s="99"/>
      <c r="C65" s="102"/>
      <c r="D65" s="102"/>
      <c r="E65" s="102"/>
      <c r="F65" s="102"/>
    </row>
    <row r="66" spans="1:6" s="97" customFormat="1" ht="15">
      <c r="A66" s="94"/>
      <c r="B66" s="99"/>
      <c r="C66" s="96"/>
    </row>
    <row r="67" spans="1:6" s="97" customFormat="1" ht="15">
      <c r="A67" s="94"/>
      <c r="B67" s="99"/>
      <c r="C67" s="96"/>
    </row>
    <row r="68" spans="1:6" s="97" customFormat="1" ht="15">
      <c r="A68" s="94"/>
      <c r="B68" s="99"/>
      <c r="C68" s="96"/>
    </row>
    <row r="69" spans="1:6" s="97" customFormat="1" ht="15">
      <c r="A69" s="94"/>
      <c r="B69" s="99"/>
      <c r="C69" s="96"/>
    </row>
    <row r="78" spans="1:6">
      <c r="B78" s="1"/>
    </row>
    <row r="79" spans="1:6">
      <c r="B79" s="1"/>
    </row>
    <row r="80" spans="1:6">
      <c r="B80" s="1"/>
    </row>
    <row r="81" spans="2:2">
      <c r="B81" s="1"/>
    </row>
    <row r="82" spans="2:2">
      <c r="B82" s="1"/>
    </row>
  </sheetData>
  <phoneticPr fontId="20" type="noConversion"/>
  <hyperlinks>
    <hyperlink ref="B25" location="Profiltabell!A1" display="Profiltabell per landsting"/>
    <hyperlink ref="B37" location="Profildiagram!A1" display="Profildiagram"/>
  </hyperlinks>
  <pageMargins left="0.98" right="0.74" top="1.01" bottom="0.17" header="0.37" footer="0.17"/>
  <pageSetup paperSize="9" scale="90" orientation="portrait" r:id="rId1"/>
  <headerFooter alignWithMargins="0"/>
  <rowBreaks count="1" manualBreakCount="1">
    <brk id="16" min="1" max="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Drop Down 8">
              <controlPr defaultSize="0" autoLine="0" autoPict="0">
                <anchor moveWithCells="1">
                  <from>
                    <xdr:col>2</xdr:col>
                    <xdr:colOff>552450</xdr:colOff>
                    <xdr:row>15</xdr:row>
                    <xdr:rowOff>47625</xdr:rowOff>
                  </from>
                  <to>
                    <xdr:col>4</xdr:col>
                    <xdr:colOff>466725</xdr:colOff>
                    <xdr:row>15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1" enableFormatConditionsCalculation="0">
    <tabColor indexed="8"/>
  </sheetPr>
  <dimension ref="A1:J2385"/>
  <sheetViews>
    <sheetView workbookViewId="0">
      <selection activeCell="F369" sqref="F369"/>
    </sheetView>
  </sheetViews>
  <sheetFormatPr defaultRowHeight="12"/>
  <cols>
    <col min="1" max="1" width="19" style="71" bestFit="1" customWidth="1"/>
    <col min="2" max="2" width="16.42578125" style="71" bestFit="1" customWidth="1"/>
    <col min="3" max="3" width="18" style="71" bestFit="1" customWidth="1"/>
    <col min="4" max="4" width="26" style="71" bestFit="1" customWidth="1"/>
    <col min="5" max="5" width="21.140625" style="71" bestFit="1" customWidth="1"/>
    <col min="6" max="6" width="8.7109375" style="71" bestFit="1" customWidth="1"/>
    <col min="7" max="8" width="12.42578125" style="71" bestFit="1" customWidth="1"/>
    <col min="9" max="9" width="7" style="71" bestFit="1" customWidth="1"/>
    <col min="10" max="10" width="8" style="71" bestFit="1" customWidth="1"/>
    <col min="11" max="16384" width="9.140625" style="71"/>
  </cols>
  <sheetData>
    <row r="1" spans="1:10" s="89" customFormat="1" ht="20.25" customHeight="1">
      <c r="A1" s="2" t="s">
        <v>4</v>
      </c>
      <c r="B1" s="2" t="s">
        <v>5</v>
      </c>
      <c r="C1" s="2" t="s">
        <v>13</v>
      </c>
      <c r="D1" s="2" t="s">
        <v>14</v>
      </c>
      <c r="E1" s="2" t="s">
        <v>6</v>
      </c>
      <c r="F1" s="2" t="s">
        <v>7</v>
      </c>
      <c r="G1" s="2" t="s">
        <v>130</v>
      </c>
      <c r="H1" s="2" t="s">
        <v>8</v>
      </c>
      <c r="I1" s="2" t="s">
        <v>9</v>
      </c>
      <c r="J1" s="2" t="s">
        <v>10</v>
      </c>
    </row>
    <row r="2" spans="1:10">
      <c r="E2" s="73"/>
      <c r="F2" s="72"/>
      <c r="G2" s="72"/>
    </row>
    <row r="3" spans="1:10">
      <c r="E3" s="73"/>
      <c r="F3" s="72"/>
      <c r="G3" s="72"/>
    </row>
    <row r="4" spans="1:10">
      <c r="E4" s="73"/>
      <c r="F4" s="72"/>
      <c r="G4" s="72"/>
    </row>
    <row r="5" spans="1:10">
      <c r="E5" s="73"/>
      <c r="F5" s="72"/>
      <c r="G5" s="72"/>
    </row>
    <row r="6" spans="1:10">
      <c r="E6" s="73"/>
      <c r="F6" s="72"/>
      <c r="G6" s="72"/>
    </row>
    <row r="7" spans="1:10">
      <c r="E7" s="73"/>
      <c r="F7" s="72"/>
      <c r="G7" s="72"/>
    </row>
    <row r="8" spans="1:10">
      <c r="E8" s="73"/>
      <c r="F8" s="72"/>
      <c r="G8" s="72"/>
    </row>
    <row r="9" spans="1:10">
      <c r="E9" s="73"/>
      <c r="F9" s="72"/>
      <c r="G9" s="72"/>
    </row>
    <row r="10" spans="1:10">
      <c r="E10" s="73"/>
      <c r="F10" s="72"/>
      <c r="G10" s="72"/>
    </row>
    <row r="11" spans="1:10">
      <c r="E11" s="73"/>
      <c r="F11" s="72"/>
      <c r="G11" s="72"/>
    </row>
    <row r="12" spans="1:10">
      <c r="E12" s="73"/>
      <c r="F12" s="72"/>
      <c r="G12" s="72"/>
    </row>
    <row r="13" spans="1:10">
      <c r="E13" s="73"/>
      <c r="F13" s="72"/>
      <c r="G13" s="72"/>
    </row>
    <row r="14" spans="1:10">
      <c r="E14" s="73"/>
      <c r="F14" s="72"/>
      <c r="G14" s="72"/>
    </row>
    <row r="15" spans="1:10">
      <c r="E15" s="73"/>
      <c r="F15" s="72"/>
      <c r="G15" s="72"/>
    </row>
    <row r="16" spans="1:10">
      <c r="E16" s="73"/>
      <c r="F16" s="72"/>
      <c r="G16" s="72"/>
    </row>
    <row r="17" spans="5:7">
      <c r="E17" s="73"/>
      <c r="F17" s="72"/>
      <c r="G17" s="72"/>
    </row>
    <row r="18" spans="5:7">
      <c r="E18" s="73"/>
      <c r="F18" s="72"/>
      <c r="G18" s="72"/>
    </row>
    <row r="19" spans="5:7">
      <c r="E19" s="73"/>
      <c r="F19" s="72"/>
      <c r="G19" s="72"/>
    </row>
    <row r="20" spans="5:7">
      <c r="E20" s="73"/>
      <c r="F20" s="72"/>
      <c r="G20" s="72"/>
    </row>
    <row r="21" spans="5:7">
      <c r="E21" s="73"/>
      <c r="F21" s="72"/>
      <c r="G21" s="72"/>
    </row>
    <row r="22" spans="5:7">
      <c r="E22" s="73"/>
      <c r="F22" s="72"/>
      <c r="G22" s="72"/>
    </row>
    <row r="23" spans="5:7">
      <c r="E23" s="73"/>
      <c r="F23" s="72"/>
      <c r="G23" s="72"/>
    </row>
    <row r="24" spans="5:7">
      <c r="E24" s="73"/>
      <c r="F24" s="72"/>
      <c r="G24" s="72"/>
    </row>
    <row r="25" spans="5:7">
      <c r="E25" s="73"/>
      <c r="F25" s="72"/>
      <c r="G25" s="72"/>
    </row>
    <row r="26" spans="5:7">
      <c r="E26" s="73"/>
      <c r="F26" s="72"/>
      <c r="G26" s="72"/>
    </row>
    <row r="27" spans="5:7">
      <c r="E27" s="73"/>
      <c r="F27" s="72"/>
      <c r="G27" s="72"/>
    </row>
    <row r="28" spans="5:7">
      <c r="E28" s="73"/>
      <c r="F28" s="72"/>
      <c r="G28" s="72"/>
    </row>
    <row r="29" spans="5:7">
      <c r="E29" s="73"/>
      <c r="F29" s="72"/>
      <c r="G29" s="72"/>
    </row>
    <row r="30" spans="5:7">
      <c r="E30" s="73"/>
      <c r="F30" s="72"/>
      <c r="G30" s="72"/>
    </row>
    <row r="31" spans="5:7">
      <c r="E31" s="73"/>
      <c r="F31" s="72"/>
      <c r="G31" s="72"/>
    </row>
    <row r="32" spans="5:7">
      <c r="E32" s="73"/>
      <c r="F32" s="72"/>
      <c r="G32" s="72"/>
    </row>
    <row r="33" spans="5:7">
      <c r="E33" s="73"/>
      <c r="F33" s="72"/>
      <c r="G33" s="72"/>
    </row>
    <row r="34" spans="5:7">
      <c r="E34" s="73"/>
      <c r="F34" s="72"/>
      <c r="G34" s="72"/>
    </row>
    <row r="35" spans="5:7">
      <c r="E35" s="73"/>
      <c r="F35" s="72"/>
      <c r="G35" s="72"/>
    </row>
    <row r="36" spans="5:7">
      <c r="E36" s="73"/>
      <c r="F36" s="72"/>
      <c r="G36" s="72"/>
    </row>
    <row r="37" spans="5:7">
      <c r="E37" s="73"/>
      <c r="F37" s="72"/>
      <c r="G37" s="72"/>
    </row>
    <row r="38" spans="5:7">
      <c r="E38" s="73"/>
      <c r="F38" s="72"/>
      <c r="G38" s="72"/>
    </row>
    <row r="39" spans="5:7">
      <c r="E39" s="73"/>
      <c r="F39" s="72"/>
      <c r="G39" s="72"/>
    </row>
    <row r="40" spans="5:7">
      <c r="E40" s="73"/>
      <c r="F40" s="72"/>
      <c r="G40" s="72"/>
    </row>
    <row r="41" spans="5:7">
      <c r="E41" s="73"/>
      <c r="F41" s="72"/>
      <c r="G41" s="72"/>
    </row>
    <row r="42" spans="5:7">
      <c r="E42" s="73"/>
      <c r="F42" s="72"/>
      <c r="G42" s="72"/>
    </row>
    <row r="43" spans="5:7">
      <c r="E43" s="73"/>
      <c r="F43" s="72"/>
      <c r="G43" s="72"/>
    </row>
    <row r="44" spans="5:7">
      <c r="E44" s="73"/>
      <c r="F44" s="72"/>
      <c r="G44" s="72"/>
    </row>
    <row r="45" spans="5:7">
      <c r="E45" s="73"/>
      <c r="F45" s="72"/>
      <c r="G45" s="72"/>
    </row>
    <row r="46" spans="5:7">
      <c r="E46" s="73"/>
      <c r="F46" s="72"/>
      <c r="G46" s="72"/>
    </row>
    <row r="47" spans="5:7">
      <c r="E47" s="73"/>
      <c r="F47" s="72"/>
      <c r="G47" s="72"/>
    </row>
    <row r="48" spans="5:7">
      <c r="E48" s="73"/>
      <c r="F48" s="72"/>
      <c r="G48" s="72"/>
    </row>
    <row r="49" spans="5:7">
      <c r="E49" s="73"/>
      <c r="F49" s="72"/>
      <c r="G49" s="72"/>
    </row>
    <row r="50" spans="5:7">
      <c r="E50" s="73"/>
      <c r="F50" s="72"/>
      <c r="G50" s="72"/>
    </row>
    <row r="51" spans="5:7">
      <c r="E51" s="73"/>
      <c r="F51" s="72"/>
      <c r="G51" s="72"/>
    </row>
    <row r="52" spans="5:7">
      <c r="E52" s="73"/>
      <c r="F52" s="72"/>
      <c r="G52" s="72"/>
    </row>
    <row r="53" spans="5:7">
      <c r="E53" s="73"/>
      <c r="F53" s="72"/>
      <c r="G53" s="72"/>
    </row>
    <row r="54" spans="5:7">
      <c r="E54" s="73"/>
      <c r="F54" s="72"/>
      <c r="G54" s="72"/>
    </row>
    <row r="55" spans="5:7">
      <c r="E55" s="73"/>
      <c r="F55" s="72"/>
      <c r="G55" s="72"/>
    </row>
    <row r="56" spans="5:7">
      <c r="E56" s="73"/>
      <c r="F56" s="72"/>
      <c r="G56" s="72"/>
    </row>
    <row r="57" spans="5:7">
      <c r="E57" s="73"/>
      <c r="F57" s="72"/>
      <c r="G57" s="72"/>
    </row>
    <row r="58" spans="5:7">
      <c r="E58" s="73"/>
      <c r="F58" s="72"/>
      <c r="G58" s="72"/>
    </row>
    <row r="59" spans="5:7">
      <c r="E59" s="73"/>
      <c r="F59" s="72"/>
      <c r="G59" s="72"/>
    </row>
    <row r="60" spans="5:7">
      <c r="E60" s="73"/>
      <c r="F60" s="72"/>
      <c r="G60" s="72"/>
    </row>
    <row r="61" spans="5:7">
      <c r="E61" s="73"/>
      <c r="F61" s="72"/>
      <c r="G61" s="72"/>
    </row>
    <row r="62" spans="5:7">
      <c r="E62" s="73"/>
      <c r="F62" s="72"/>
      <c r="G62" s="72"/>
    </row>
    <row r="63" spans="5:7">
      <c r="E63" s="73"/>
      <c r="F63" s="72"/>
      <c r="G63" s="72"/>
    </row>
    <row r="64" spans="5:7">
      <c r="F64" s="72"/>
      <c r="G64" s="72"/>
    </row>
    <row r="65" spans="5:7">
      <c r="F65" s="72"/>
      <c r="G65" s="72"/>
    </row>
    <row r="66" spans="5:7">
      <c r="F66" s="72"/>
      <c r="G66" s="72"/>
    </row>
    <row r="67" spans="5:7">
      <c r="F67" s="72"/>
      <c r="G67" s="72"/>
    </row>
    <row r="68" spans="5:7">
      <c r="F68" s="72"/>
      <c r="G68" s="72"/>
    </row>
    <row r="69" spans="5:7">
      <c r="F69" s="72"/>
      <c r="G69" s="72"/>
    </row>
    <row r="70" spans="5:7">
      <c r="F70" s="72"/>
      <c r="G70" s="72"/>
    </row>
    <row r="71" spans="5:7">
      <c r="F71" s="72"/>
      <c r="G71" s="72"/>
    </row>
    <row r="72" spans="5:7">
      <c r="F72" s="72"/>
      <c r="G72" s="72"/>
    </row>
    <row r="73" spans="5:7">
      <c r="F73" s="72"/>
      <c r="G73" s="72"/>
    </row>
    <row r="74" spans="5:7">
      <c r="F74" s="72"/>
      <c r="G74" s="72"/>
    </row>
    <row r="75" spans="5:7">
      <c r="F75" s="72"/>
      <c r="G75" s="72"/>
    </row>
    <row r="76" spans="5:7">
      <c r="F76" s="72"/>
      <c r="G76" s="72"/>
    </row>
    <row r="77" spans="5:7">
      <c r="F77" s="72"/>
      <c r="G77" s="72"/>
    </row>
    <row r="78" spans="5:7">
      <c r="E78" s="73"/>
      <c r="F78" s="72"/>
      <c r="G78" s="72"/>
    </row>
    <row r="79" spans="5:7">
      <c r="E79" s="73"/>
      <c r="F79" s="72"/>
      <c r="G79" s="72"/>
    </row>
    <row r="80" spans="5:7">
      <c r="E80" s="73"/>
      <c r="F80" s="72"/>
      <c r="G80" s="72"/>
    </row>
    <row r="81" spans="5:7">
      <c r="E81" s="73"/>
      <c r="F81" s="72"/>
      <c r="G81" s="72"/>
    </row>
    <row r="82" spans="5:7">
      <c r="E82" s="73"/>
      <c r="F82" s="72"/>
      <c r="G82" s="72"/>
    </row>
    <row r="83" spans="5:7">
      <c r="E83" s="73"/>
      <c r="F83" s="72"/>
      <c r="G83" s="72"/>
    </row>
    <row r="84" spans="5:7">
      <c r="E84" s="73"/>
      <c r="F84" s="72"/>
      <c r="G84" s="72"/>
    </row>
    <row r="85" spans="5:7">
      <c r="E85" s="73"/>
      <c r="F85" s="72"/>
      <c r="G85" s="72"/>
    </row>
    <row r="86" spans="5:7">
      <c r="E86" s="73"/>
      <c r="F86" s="72"/>
      <c r="G86" s="72"/>
    </row>
    <row r="87" spans="5:7">
      <c r="E87" s="73"/>
      <c r="F87" s="72"/>
      <c r="G87" s="72"/>
    </row>
    <row r="88" spans="5:7">
      <c r="E88" s="73"/>
      <c r="F88" s="72"/>
      <c r="G88" s="72"/>
    </row>
    <row r="89" spans="5:7">
      <c r="E89" s="73"/>
      <c r="F89" s="72"/>
      <c r="G89" s="72"/>
    </row>
    <row r="90" spans="5:7">
      <c r="E90" s="73"/>
      <c r="F90" s="72"/>
      <c r="G90" s="72"/>
    </row>
    <row r="91" spans="5:7">
      <c r="E91" s="73"/>
      <c r="F91" s="72"/>
      <c r="G91" s="72"/>
    </row>
    <row r="92" spans="5:7">
      <c r="E92" s="73"/>
      <c r="F92" s="72"/>
      <c r="G92" s="72"/>
    </row>
    <row r="93" spans="5:7">
      <c r="E93" s="73"/>
      <c r="F93" s="72"/>
      <c r="G93" s="72"/>
    </row>
    <row r="94" spans="5:7">
      <c r="E94" s="73"/>
      <c r="F94" s="72"/>
      <c r="G94" s="72"/>
    </row>
    <row r="95" spans="5:7">
      <c r="E95" s="73"/>
      <c r="F95" s="72"/>
      <c r="G95" s="72"/>
    </row>
    <row r="96" spans="5:7">
      <c r="E96" s="73"/>
      <c r="F96" s="72"/>
      <c r="G96" s="72"/>
    </row>
    <row r="97" spans="5:7">
      <c r="E97" s="73"/>
      <c r="F97" s="72"/>
      <c r="G97" s="72"/>
    </row>
    <row r="98" spans="5:7">
      <c r="E98" s="73"/>
      <c r="F98" s="72"/>
      <c r="G98" s="72"/>
    </row>
    <row r="99" spans="5:7">
      <c r="E99" s="73"/>
      <c r="F99" s="72"/>
      <c r="G99" s="72"/>
    </row>
    <row r="100" spans="5:7">
      <c r="E100" s="73"/>
      <c r="F100" s="72"/>
      <c r="G100" s="72"/>
    </row>
    <row r="101" spans="5:7">
      <c r="E101" s="73"/>
      <c r="F101" s="72"/>
      <c r="G101" s="72"/>
    </row>
    <row r="102" spans="5:7">
      <c r="E102" s="73"/>
      <c r="F102" s="72"/>
      <c r="G102" s="72"/>
    </row>
    <row r="103" spans="5:7">
      <c r="E103" s="73"/>
      <c r="F103" s="72"/>
      <c r="G103" s="72"/>
    </row>
    <row r="104" spans="5:7">
      <c r="E104" s="73"/>
      <c r="F104" s="72"/>
      <c r="G104" s="72"/>
    </row>
    <row r="105" spans="5:7">
      <c r="E105" s="73"/>
      <c r="F105" s="72"/>
      <c r="G105" s="72"/>
    </row>
    <row r="106" spans="5:7">
      <c r="E106" s="73"/>
      <c r="F106" s="72"/>
      <c r="G106" s="72"/>
    </row>
    <row r="107" spans="5:7">
      <c r="E107" s="73"/>
      <c r="F107" s="72"/>
      <c r="G107" s="72"/>
    </row>
    <row r="108" spans="5:7">
      <c r="E108" s="73"/>
      <c r="F108" s="72"/>
      <c r="G108" s="72"/>
    </row>
    <row r="109" spans="5:7">
      <c r="E109" s="73"/>
      <c r="F109" s="72"/>
      <c r="G109" s="72"/>
    </row>
    <row r="110" spans="5:7">
      <c r="E110" s="73"/>
      <c r="F110" s="72"/>
      <c r="G110" s="72"/>
    </row>
    <row r="111" spans="5:7">
      <c r="E111" s="73"/>
      <c r="F111" s="72"/>
      <c r="G111" s="72"/>
    </row>
    <row r="112" spans="5:7">
      <c r="E112" s="73"/>
      <c r="F112" s="72"/>
      <c r="G112" s="72"/>
    </row>
    <row r="113" spans="5:7">
      <c r="E113" s="73"/>
      <c r="F113" s="72"/>
      <c r="G113" s="72"/>
    </row>
    <row r="114" spans="5:7">
      <c r="E114" s="73"/>
      <c r="F114" s="72"/>
      <c r="G114" s="72"/>
    </row>
    <row r="115" spans="5:7">
      <c r="E115" s="73"/>
      <c r="F115" s="72"/>
      <c r="G115" s="72"/>
    </row>
    <row r="116" spans="5:7">
      <c r="E116" s="73"/>
      <c r="F116" s="72"/>
      <c r="G116" s="72"/>
    </row>
    <row r="117" spans="5:7">
      <c r="E117" s="73"/>
      <c r="F117" s="72"/>
      <c r="G117" s="72"/>
    </row>
    <row r="118" spans="5:7">
      <c r="E118" s="73"/>
      <c r="F118" s="72"/>
      <c r="G118" s="72"/>
    </row>
    <row r="119" spans="5:7">
      <c r="E119" s="73"/>
      <c r="F119" s="72"/>
      <c r="G119" s="72"/>
    </row>
    <row r="120" spans="5:7">
      <c r="E120" s="73"/>
      <c r="F120" s="72"/>
      <c r="G120" s="72"/>
    </row>
    <row r="121" spans="5:7">
      <c r="E121" s="73"/>
      <c r="F121" s="72"/>
      <c r="G121" s="72"/>
    </row>
    <row r="122" spans="5:7">
      <c r="E122" s="73"/>
      <c r="F122" s="72"/>
      <c r="G122" s="72"/>
    </row>
    <row r="123" spans="5:7">
      <c r="E123" s="73"/>
      <c r="F123" s="72"/>
      <c r="G123" s="72"/>
    </row>
    <row r="124" spans="5:7">
      <c r="E124" s="73"/>
      <c r="F124" s="72"/>
      <c r="G124" s="72"/>
    </row>
    <row r="125" spans="5:7">
      <c r="E125" s="73"/>
      <c r="F125" s="72"/>
      <c r="G125" s="72"/>
    </row>
    <row r="126" spans="5:7">
      <c r="E126" s="73"/>
      <c r="F126" s="72"/>
      <c r="G126" s="72"/>
    </row>
    <row r="127" spans="5:7">
      <c r="E127" s="73"/>
      <c r="F127" s="72"/>
      <c r="G127" s="72"/>
    </row>
    <row r="128" spans="5:7">
      <c r="E128" s="73"/>
      <c r="F128" s="72"/>
      <c r="G128" s="72"/>
    </row>
    <row r="129" spans="5:7">
      <c r="E129" s="73"/>
      <c r="F129" s="72"/>
      <c r="G129" s="72"/>
    </row>
    <row r="130" spans="5:7">
      <c r="E130" s="73"/>
      <c r="F130" s="72"/>
      <c r="G130" s="72"/>
    </row>
    <row r="131" spans="5:7">
      <c r="E131" s="73"/>
      <c r="F131" s="72"/>
      <c r="G131" s="72"/>
    </row>
    <row r="132" spans="5:7">
      <c r="E132" s="73"/>
      <c r="F132" s="72"/>
      <c r="G132" s="72"/>
    </row>
    <row r="133" spans="5:7">
      <c r="E133" s="73"/>
      <c r="F133" s="72"/>
      <c r="G133" s="72"/>
    </row>
    <row r="134" spans="5:7">
      <c r="E134" s="73"/>
      <c r="F134" s="72"/>
      <c r="G134" s="72"/>
    </row>
    <row r="135" spans="5:7">
      <c r="E135" s="73"/>
      <c r="F135" s="72"/>
      <c r="G135" s="72"/>
    </row>
    <row r="136" spans="5:7">
      <c r="E136" s="73"/>
      <c r="F136" s="72"/>
      <c r="G136" s="72"/>
    </row>
    <row r="137" spans="5:7">
      <c r="E137" s="73"/>
      <c r="F137" s="72"/>
      <c r="G137" s="72"/>
    </row>
    <row r="138" spans="5:7">
      <c r="E138" s="73"/>
      <c r="F138" s="72"/>
      <c r="G138" s="72"/>
    </row>
    <row r="139" spans="5:7">
      <c r="E139" s="73"/>
      <c r="F139" s="72"/>
      <c r="G139" s="72"/>
    </row>
    <row r="140" spans="5:7">
      <c r="E140" s="73"/>
      <c r="F140" s="72"/>
      <c r="G140" s="72"/>
    </row>
    <row r="141" spans="5:7">
      <c r="E141" s="73"/>
      <c r="F141" s="72"/>
      <c r="G141" s="72"/>
    </row>
    <row r="142" spans="5:7">
      <c r="E142" s="73"/>
      <c r="F142" s="72"/>
      <c r="G142" s="72"/>
    </row>
    <row r="143" spans="5:7">
      <c r="E143" s="73"/>
      <c r="F143" s="72"/>
      <c r="G143" s="72"/>
    </row>
    <row r="144" spans="5:7">
      <c r="E144" s="73"/>
      <c r="F144" s="72"/>
      <c r="G144" s="72"/>
    </row>
    <row r="145" spans="5:7">
      <c r="E145" s="73"/>
      <c r="F145" s="72"/>
      <c r="G145" s="72"/>
    </row>
    <row r="146" spans="5:7">
      <c r="E146" s="73"/>
      <c r="F146" s="72"/>
      <c r="G146" s="72"/>
    </row>
    <row r="147" spans="5:7">
      <c r="E147" s="73"/>
      <c r="F147" s="72"/>
      <c r="G147" s="72"/>
    </row>
    <row r="148" spans="5:7">
      <c r="E148" s="73"/>
      <c r="F148" s="72"/>
      <c r="G148" s="72"/>
    </row>
    <row r="149" spans="5:7">
      <c r="E149" s="73"/>
      <c r="F149" s="72"/>
      <c r="G149" s="72"/>
    </row>
    <row r="150" spans="5:7">
      <c r="E150" s="73"/>
      <c r="F150" s="72"/>
      <c r="G150" s="72"/>
    </row>
    <row r="151" spans="5:7">
      <c r="E151" s="73"/>
      <c r="F151" s="72"/>
      <c r="G151" s="72"/>
    </row>
    <row r="152" spans="5:7">
      <c r="E152" s="73"/>
      <c r="F152" s="72"/>
      <c r="G152" s="72"/>
    </row>
    <row r="153" spans="5:7">
      <c r="E153" s="73"/>
      <c r="F153" s="72"/>
      <c r="G153" s="72"/>
    </row>
    <row r="154" spans="5:7">
      <c r="E154" s="73"/>
      <c r="F154" s="72"/>
      <c r="G154" s="72"/>
    </row>
    <row r="155" spans="5:7">
      <c r="E155" s="73"/>
      <c r="F155" s="72"/>
      <c r="G155" s="72"/>
    </row>
    <row r="156" spans="5:7">
      <c r="E156" s="73"/>
      <c r="F156" s="72"/>
      <c r="G156" s="72"/>
    </row>
    <row r="157" spans="5:7">
      <c r="E157" s="73"/>
      <c r="F157" s="72"/>
      <c r="G157" s="72"/>
    </row>
    <row r="158" spans="5:7">
      <c r="E158" s="73"/>
      <c r="F158" s="72"/>
      <c r="G158" s="72"/>
    </row>
    <row r="159" spans="5:7">
      <c r="E159" s="73"/>
      <c r="F159" s="72"/>
      <c r="G159" s="72"/>
    </row>
    <row r="160" spans="5:7">
      <c r="E160" s="73"/>
      <c r="F160" s="72"/>
      <c r="G160" s="72"/>
    </row>
    <row r="161" spans="5:7">
      <c r="E161" s="73"/>
      <c r="F161" s="72"/>
      <c r="G161" s="72"/>
    </row>
    <row r="162" spans="5:7">
      <c r="E162" s="73"/>
      <c r="F162" s="72"/>
      <c r="G162" s="72"/>
    </row>
    <row r="163" spans="5:7">
      <c r="E163" s="73"/>
      <c r="F163" s="72"/>
      <c r="G163" s="72"/>
    </row>
    <row r="164" spans="5:7">
      <c r="E164" s="73"/>
      <c r="F164" s="72"/>
      <c r="G164" s="72"/>
    </row>
    <row r="165" spans="5:7">
      <c r="E165" s="73"/>
      <c r="F165" s="72"/>
      <c r="G165" s="72"/>
    </row>
    <row r="166" spans="5:7">
      <c r="E166" s="73"/>
      <c r="F166" s="72"/>
      <c r="G166" s="72"/>
    </row>
    <row r="167" spans="5:7">
      <c r="E167" s="73"/>
      <c r="F167" s="72"/>
      <c r="G167" s="72"/>
    </row>
    <row r="168" spans="5:7">
      <c r="E168" s="73"/>
      <c r="F168" s="72"/>
      <c r="G168" s="72"/>
    </row>
    <row r="169" spans="5:7">
      <c r="E169" s="73"/>
      <c r="F169" s="72"/>
      <c r="G169" s="72"/>
    </row>
    <row r="170" spans="5:7">
      <c r="E170" s="73"/>
      <c r="F170" s="72"/>
      <c r="G170" s="72"/>
    </row>
    <row r="171" spans="5:7">
      <c r="E171" s="73"/>
      <c r="F171" s="72"/>
      <c r="G171" s="72"/>
    </row>
    <row r="172" spans="5:7">
      <c r="E172" s="73"/>
      <c r="F172" s="72"/>
      <c r="G172" s="72"/>
    </row>
    <row r="173" spans="5:7">
      <c r="E173" s="73"/>
      <c r="F173" s="72"/>
      <c r="G173" s="72"/>
    </row>
    <row r="174" spans="5:7">
      <c r="E174" s="73"/>
      <c r="F174" s="72"/>
      <c r="G174" s="72"/>
    </row>
    <row r="175" spans="5:7">
      <c r="E175" s="73"/>
      <c r="F175" s="72"/>
      <c r="G175" s="72"/>
    </row>
    <row r="176" spans="5:7">
      <c r="E176" s="73"/>
      <c r="F176" s="72"/>
      <c r="G176" s="72"/>
    </row>
    <row r="177" spans="5:7">
      <c r="E177" s="73"/>
      <c r="F177" s="72"/>
      <c r="G177" s="72"/>
    </row>
    <row r="178" spans="5:7">
      <c r="E178" s="73"/>
      <c r="F178" s="72"/>
      <c r="G178" s="72"/>
    </row>
    <row r="179" spans="5:7">
      <c r="E179" s="73"/>
      <c r="F179" s="72"/>
      <c r="G179" s="72"/>
    </row>
    <row r="180" spans="5:7">
      <c r="E180" s="73"/>
      <c r="F180" s="72"/>
      <c r="G180" s="72"/>
    </row>
    <row r="181" spans="5:7">
      <c r="E181" s="73"/>
      <c r="F181" s="72"/>
      <c r="G181" s="72"/>
    </row>
    <row r="182" spans="5:7">
      <c r="E182" s="73"/>
      <c r="F182" s="72"/>
      <c r="G182" s="72"/>
    </row>
    <row r="183" spans="5:7">
      <c r="E183" s="73"/>
      <c r="F183" s="72"/>
      <c r="G183" s="72"/>
    </row>
    <row r="184" spans="5:7">
      <c r="E184" s="73"/>
      <c r="F184" s="72"/>
      <c r="G184" s="72"/>
    </row>
    <row r="185" spans="5:7">
      <c r="E185" s="73"/>
      <c r="F185" s="72"/>
      <c r="G185" s="72"/>
    </row>
    <row r="186" spans="5:7">
      <c r="E186" s="73"/>
      <c r="F186" s="72"/>
      <c r="G186" s="72"/>
    </row>
    <row r="187" spans="5:7">
      <c r="E187" s="73"/>
      <c r="F187" s="72"/>
      <c r="G187" s="72"/>
    </row>
    <row r="188" spans="5:7">
      <c r="E188" s="73"/>
      <c r="F188" s="72"/>
      <c r="G188" s="72"/>
    </row>
    <row r="189" spans="5:7">
      <c r="E189" s="73"/>
      <c r="F189" s="72"/>
      <c r="G189" s="72"/>
    </row>
    <row r="190" spans="5:7">
      <c r="E190" s="73"/>
      <c r="F190" s="72"/>
      <c r="G190" s="72"/>
    </row>
    <row r="191" spans="5:7">
      <c r="E191" s="73"/>
      <c r="F191" s="72"/>
      <c r="G191" s="72"/>
    </row>
    <row r="192" spans="5:7">
      <c r="E192" s="73"/>
      <c r="F192" s="72"/>
      <c r="G192" s="72"/>
    </row>
    <row r="193" spans="5:7">
      <c r="E193" s="73"/>
      <c r="F193" s="72"/>
      <c r="G193" s="72"/>
    </row>
    <row r="194" spans="5:7">
      <c r="E194" s="73"/>
      <c r="F194" s="72"/>
      <c r="G194" s="72"/>
    </row>
    <row r="195" spans="5:7">
      <c r="E195" s="73"/>
      <c r="F195" s="72"/>
      <c r="G195" s="72"/>
    </row>
    <row r="196" spans="5:7">
      <c r="E196" s="73"/>
      <c r="F196" s="72"/>
      <c r="G196" s="72"/>
    </row>
    <row r="197" spans="5:7">
      <c r="E197" s="73"/>
      <c r="F197" s="72"/>
      <c r="G197" s="72"/>
    </row>
    <row r="198" spans="5:7">
      <c r="E198" s="73"/>
      <c r="F198" s="72"/>
      <c r="G198" s="72"/>
    </row>
    <row r="199" spans="5:7">
      <c r="E199" s="73"/>
      <c r="F199" s="72"/>
      <c r="G199" s="72"/>
    </row>
    <row r="200" spans="5:7">
      <c r="E200" s="73"/>
      <c r="F200" s="72"/>
      <c r="G200" s="72"/>
    </row>
    <row r="201" spans="5:7">
      <c r="E201" s="73"/>
      <c r="F201" s="72"/>
      <c r="G201" s="72"/>
    </row>
    <row r="202" spans="5:7">
      <c r="E202" s="73"/>
      <c r="F202" s="72"/>
      <c r="G202" s="72"/>
    </row>
    <row r="203" spans="5:7">
      <c r="E203" s="73"/>
      <c r="F203" s="72"/>
      <c r="G203" s="72"/>
    </row>
    <row r="204" spans="5:7">
      <c r="E204" s="73"/>
      <c r="F204" s="72"/>
      <c r="G204" s="72"/>
    </row>
    <row r="205" spans="5:7">
      <c r="E205" s="73"/>
      <c r="F205" s="72"/>
      <c r="G205" s="72"/>
    </row>
    <row r="206" spans="5:7">
      <c r="E206" s="73"/>
      <c r="F206" s="72"/>
      <c r="G206" s="72"/>
    </row>
    <row r="207" spans="5:7">
      <c r="E207" s="73"/>
      <c r="F207" s="72"/>
      <c r="G207" s="72"/>
    </row>
    <row r="208" spans="5:7">
      <c r="E208" s="73"/>
      <c r="F208" s="72"/>
      <c r="G208" s="72"/>
    </row>
    <row r="209" spans="5:7">
      <c r="E209" s="73"/>
      <c r="F209" s="72"/>
      <c r="G209" s="72"/>
    </row>
    <row r="210" spans="5:7">
      <c r="E210" s="73"/>
      <c r="F210" s="72"/>
      <c r="G210" s="72"/>
    </row>
    <row r="211" spans="5:7">
      <c r="E211" s="73"/>
      <c r="F211" s="72"/>
      <c r="G211" s="72"/>
    </row>
    <row r="212" spans="5:7">
      <c r="E212" s="73"/>
      <c r="F212" s="72"/>
      <c r="G212" s="72"/>
    </row>
    <row r="213" spans="5:7">
      <c r="E213" s="73"/>
      <c r="F213" s="72"/>
      <c r="G213" s="72"/>
    </row>
    <row r="214" spans="5:7">
      <c r="E214" s="73"/>
      <c r="F214" s="72"/>
      <c r="G214" s="72"/>
    </row>
    <row r="215" spans="5:7">
      <c r="E215" s="73"/>
      <c r="F215" s="72"/>
      <c r="G215" s="72"/>
    </row>
    <row r="216" spans="5:7">
      <c r="E216" s="73"/>
      <c r="F216" s="72"/>
      <c r="G216" s="72"/>
    </row>
    <row r="217" spans="5:7">
      <c r="E217" s="73"/>
      <c r="F217" s="72"/>
      <c r="G217" s="72"/>
    </row>
    <row r="218" spans="5:7">
      <c r="E218" s="73"/>
      <c r="F218" s="72"/>
      <c r="G218" s="72"/>
    </row>
    <row r="219" spans="5:7">
      <c r="E219" s="73"/>
      <c r="F219" s="72"/>
      <c r="G219" s="72"/>
    </row>
    <row r="220" spans="5:7">
      <c r="E220" s="73"/>
      <c r="F220" s="72"/>
      <c r="G220" s="72"/>
    </row>
    <row r="221" spans="5:7">
      <c r="E221" s="73"/>
      <c r="F221" s="72"/>
      <c r="G221" s="72"/>
    </row>
    <row r="222" spans="5:7">
      <c r="E222" s="73"/>
      <c r="F222" s="72"/>
      <c r="G222" s="72"/>
    </row>
    <row r="223" spans="5:7">
      <c r="E223" s="73"/>
      <c r="F223" s="72"/>
      <c r="G223" s="72"/>
    </row>
    <row r="224" spans="5:7">
      <c r="E224" s="73"/>
      <c r="F224" s="72"/>
      <c r="G224" s="72"/>
    </row>
    <row r="225" spans="5:7">
      <c r="E225" s="73"/>
      <c r="F225" s="72"/>
      <c r="G225" s="72"/>
    </row>
    <row r="226" spans="5:7">
      <c r="E226" s="73"/>
      <c r="F226" s="72"/>
      <c r="G226" s="72"/>
    </row>
    <row r="227" spans="5:7">
      <c r="E227" s="73"/>
      <c r="F227" s="72"/>
      <c r="G227" s="72"/>
    </row>
    <row r="228" spans="5:7">
      <c r="E228" s="73"/>
      <c r="F228" s="72"/>
      <c r="G228" s="72"/>
    </row>
    <row r="229" spans="5:7">
      <c r="E229" s="73"/>
      <c r="F229" s="72"/>
      <c r="G229" s="72"/>
    </row>
    <row r="230" spans="5:7">
      <c r="E230" s="73"/>
      <c r="F230" s="72"/>
      <c r="G230" s="72"/>
    </row>
    <row r="231" spans="5:7">
      <c r="E231" s="73"/>
      <c r="F231" s="72"/>
      <c r="G231" s="72"/>
    </row>
    <row r="232" spans="5:7">
      <c r="E232" s="73"/>
      <c r="F232" s="72"/>
      <c r="G232" s="72"/>
    </row>
    <row r="233" spans="5:7">
      <c r="E233" s="73"/>
      <c r="F233" s="72"/>
      <c r="G233" s="72"/>
    </row>
    <row r="234" spans="5:7">
      <c r="E234" s="73"/>
      <c r="F234" s="72"/>
      <c r="G234" s="72"/>
    </row>
    <row r="235" spans="5:7">
      <c r="E235" s="73"/>
      <c r="F235" s="72"/>
      <c r="G235" s="72"/>
    </row>
    <row r="236" spans="5:7">
      <c r="E236" s="73"/>
      <c r="F236" s="72"/>
      <c r="G236" s="72"/>
    </row>
    <row r="237" spans="5:7">
      <c r="E237" s="73"/>
      <c r="F237" s="72"/>
      <c r="G237" s="72"/>
    </row>
    <row r="238" spans="5:7">
      <c r="E238" s="73"/>
      <c r="F238" s="72"/>
      <c r="G238" s="72"/>
    </row>
    <row r="239" spans="5:7">
      <c r="E239" s="73"/>
      <c r="F239" s="72"/>
      <c r="G239" s="72"/>
    </row>
    <row r="240" spans="5:7">
      <c r="E240" s="73"/>
      <c r="F240" s="72"/>
      <c r="G240" s="72"/>
    </row>
    <row r="241" spans="5:7">
      <c r="E241" s="73"/>
      <c r="F241" s="72"/>
      <c r="G241" s="72"/>
    </row>
    <row r="242" spans="5:7">
      <c r="E242" s="73"/>
      <c r="F242" s="72"/>
      <c r="G242" s="72"/>
    </row>
    <row r="243" spans="5:7">
      <c r="E243" s="73"/>
      <c r="F243" s="72"/>
      <c r="G243" s="72"/>
    </row>
    <row r="244" spans="5:7">
      <c r="E244" s="73"/>
      <c r="F244" s="72"/>
      <c r="G244" s="72"/>
    </row>
    <row r="245" spans="5:7">
      <c r="E245" s="73"/>
      <c r="F245" s="72"/>
      <c r="G245" s="72"/>
    </row>
    <row r="246" spans="5:7">
      <c r="E246" s="73"/>
      <c r="F246" s="72"/>
      <c r="G246" s="72"/>
    </row>
    <row r="247" spans="5:7">
      <c r="E247" s="73"/>
      <c r="F247" s="72"/>
      <c r="G247" s="72"/>
    </row>
    <row r="248" spans="5:7">
      <c r="E248" s="73"/>
      <c r="F248" s="72"/>
      <c r="G248" s="72"/>
    </row>
    <row r="249" spans="5:7">
      <c r="E249" s="73"/>
      <c r="F249" s="72"/>
      <c r="G249" s="72"/>
    </row>
    <row r="250" spans="5:7">
      <c r="E250" s="73"/>
      <c r="F250" s="72"/>
      <c r="G250" s="72"/>
    </row>
    <row r="251" spans="5:7">
      <c r="E251" s="73"/>
      <c r="F251" s="72"/>
      <c r="G251" s="72"/>
    </row>
    <row r="252" spans="5:7">
      <c r="E252" s="73"/>
      <c r="F252" s="72"/>
      <c r="G252" s="72"/>
    </row>
    <row r="253" spans="5:7">
      <c r="E253" s="73"/>
      <c r="F253" s="72"/>
      <c r="G253" s="72"/>
    </row>
    <row r="254" spans="5:7">
      <c r="E254" s="73"/>
      <c r="F254" s="72"/>
      <c r="G254" s="72"/>
    </row>
    <row r="255" spans="5:7">
      <c r="E255" s="73"/>
      <c r="F255" s="72"/>
      <c r="G255" s="72"/>
    </row>
    <row r="256" spans="5:7">
      <c r="E256" s="73"/>
      <c r="F256" s="72"/>
      <c r="G256" s="72"/>
    </row>
    <row r="257" spans="5:7">
      <c r="E257" s="73"/>
      <c r="F257" s="72"/>
      <c r="G257" s="72"/>
    </row>
    <row r="258" spans="5:7">
      <c r="E258" s="73"/>
      <c r="F258" s="72"/>
      <c r="G258" s="72"/>
    </row>
    <row r="259" spans="5:7">
      <c r="E259" s="73"/>
      <c r="F259" s="72"/>
      <c r="G259" s="72"/>
    </row>
    <row r="260" spans="5:7">
      <c r="E260" s="73"/>
      <c r="F260" s="72"/>
      <c r="G260" s="72"/>
    </row>
    <row r="261" spans="5:7">
      <c r="E261" s="73"/>
      <c r="F261" s="72"/>
      <c r="G261" s="72"/>
    </row>
    <row r="262" spans="5:7">
      <c r="E262" s="73"/>
      <c r="F262" s="72"/>
      <c r="G262" s="72"/>
    </row>
    <row r="263" spans="5:7">
      <c r="E263" s="73"/>
      <c r="F263" s="72"/>
      <c r="G263" s="72"/>
    </row>
    <row r="264" spans="5:7">
      <c r="E264" s="73"/>
      <c r="F264" s="72"/>
      <c r="G264" s="72"/>
    </row>
    <row r="265" spans="5:7">
      <c r="E265" s="73"/>
      <c r="F265" s="72"/>
      <c r="G265" s="72"/>
    </row>
    <row r="266" spans="5:7">
      <c r="E266" s="73"/>
      <c r="F266" s="72"/>
      <c r="G266" s="72"/>
    </row>
    <row r="267" spans="5:7">
      <c r="E267" s="73"/>
      <c r="F267" s="72"/>
      <c r="G267" s="72"/>
    </row>
    <row r="268" spans="5:7">
      <c r="E268" s="73"/>
      <c r="F268" s="72"/>
      <c r="G268" s="72"/>
    </row>
    <row r="269" spans="5:7">
      <c r="E269" s="73"/>
      <c r="F269" s="72"/>
      <c r="G269" s="72"/>
    </row>
    <row r="270" spans="5:7">
      <c r="E270" s="73"/>
      <c r="F270" s="72"/>
      <c r="G270" s="72"/>
    </row>
    <row r="271" spans="5:7">
      <c r="E271" s="73"/>
      <c r="F271" s="72"/>
      <c r="G271" s="72"/>
    </row>
    <row r="272" spans="5:7">
      <c r="E272" s="73"/>
      <c r="F272" s="72"/>
      <c r="G272" s="72"/>
    </row>
    <row r="273" spans="5:7">
      <c r="E273" s="73"/>
      <c r="F273" s="72"/>
      <c r="G273" s="72"/>
    </row>
    <row r="274" spans="5:7">
      <c r="E274" s="73"/>
      <c r="F274" s="72"/>
      <c r="G274" s="72"/>
    </row>
    <row r="275" spans="5:7">
      <c r="E275" s="73"/>
      <c r="F275" s="72"/>
      <c r="G275" s="72"/>
    </row>
    <row r="276" spans="5:7">
      <c r="E276" s="73"/>
      <c r="F276" s="72"/>
      <c r="G276" s="72"/>
    </row>
    <row r="277" spans="5:7">
      <c r="E277" s="73"/>
      <c r="F277" s="72"/>
      <c r="G277" s="72"/>
    </row>
    <row r="278" spans="5:7">
      <c r="E278" s="73"/>
      <c r="F278" s="72"/>
      <c r="G278" s="72"/>
    </row>
    <row r="279" spans="5:7">
      <c r="E279" s="73"/>
      <c r="F279" s="72"/>
      <c r="G279" s="72"/>
    </row>
    <row r="280" spans="5:7">
      <c r="E280" s="73"/>
      <c r="F280" s="72"/>
      <c r="G280" s="72"/>
    </row>
    <row r="281" spans="5:7">
      <c r="E281" s="73"/>
      <c r="F281" s="72"/>
      <c r="G281" s="72"/>
    </row>
    <row r="282" spans="5:7">
      <c r="E282" s="73"/>
      <c r="F282" s="72"/>
      <c r="G282" s="72"/>
    </row>
    <row r="283" spans="5:7">
      <c r="E283" s="73"/>
      <c r="F283" s="72"/>
      <c r="G283" s="72"/>
    </row>
    <row r="284" spans="5:7">
      <c r="E284" s="73"/>
      <c r="F284" s="72"/>
      <c r="G284" s="72"/>
    </row>
    <row r="285" spans="5:7">
      <c r="E285" s="73"/>
      <c r="F285" s="72"/>
      <c r="G285" s="72"/>
    </row>
    <row r="286" spans="5:7">
      <c r="E286" s="73"/>
      <c r="F286" s="72"/>
      <c r="G286" s="72"/>
    </row>
    <row r="287" spans="5:7">
      <c r="E287" s="73"/>
      <c r="F287" s="72"/>
      <c r="G287" s="72"/>
    </row>
    <row r="288" spans="5:7">
      <c r="E288" s="73"/>
      <c r="F288" s="72"/>
      <c r="G288" s="72"/>
    </row>
    <row r="289" spans="5:7">
      <c r="E289" s="73"/>
      <c r="F289" s="72"/>
      <c r="G289" s="72"/>
    </row>
    <row r="290" spans="5:7">
      <c r="E290" s="73"/>
      <c r="F290" s="72"/>
      <c r="G290" s="72"/>
    </row>
    <row r="291" spans="5:7">
      <c r="E291" s="73"/>
      <c r="F291" s="72"/>
      <c r="G291" s="72"/>
    </row>
    <row r="292" spans="5:7">
      <c r="E292" s="73"/>
      <c r="F292" s="72"/>
      <c r="G292" s="72"/>
    </row>
    <row r="293" spans="5:7">
      <c r="E293" s="73"/>
      <c r="F293" s="72"/>
      <c r="G293" s="72"/>
    </row>
    <row r="294" spans="5:7">
      <c r="E294" s="73"/>
      <c r="F294" s="72"/>
      <c r="G294" s="72"/>
    </row>
    <row r="295" spans="5:7">
      <c r="E295" s="73"/>
      <c r="F295" s="72"/>
      <c r="G295" s="72"/>
    </row>
    <row r="296" spans="5:7">
      <c r="E296" s="73"/>
      <c r="F296" s="72"/>
      <c r="G296" s="72"/>
    </row>
    <row r="297" spans="5:7">
      <c r="E297" s="73"/>
      <c r="F297" s="72"/>
      <c r="G297" s="72"/>
    </row>
    <row r="298" spans="5:7">
      <c r="E298" s="73"/>
      <c r="F298" s="72"/>
      <c r="G298" s="72"/>
    </row>
    <row r="299" spans="5:7">
      <c r="E299" s="73"/>
      <c r="F299" s="72"/>
      <c r="G299" s="72"/>
    </row>
    <row r="300" spans="5:7">
      <c r="E300" s="73"/>
      <c r="F300" s="72"/>
      <c r="G300" s="72"/>
    </row>
    <row r="301" spans="5:7">
      <c r="E301" s="73"/>
      <c r="F301" s="72"/>
      <c r="G301" s="72"/>
    </row>
    <row r="302" spans="5:7">
      <c r="E302" s="73"/>
      <c r="F302" s="72"/>
      <c r="G302" s="72"/>
    </row>
    <row r="303" spans="5:7">
      <c r="E303" s="73"/>
      <c r="F303" s="72"/>
      <c r="G303" s="72"/>
    </row>
    <row r="304" spans="5:7">
      <c r="E304" s="73"/>
      <c r="F304" s="72"/>
      <c r="G304" s="72"/>
    </row>
    <row r="305" spans="5:7">
      <c r="E305" s="73"/>
      <c r="F305" s="72"/>
      <c r="G305" s="72"/>
    </row>
    <row r="306" spans="5:7">
      <c r="E306" s="73"/>
      <c r="F306" s="72"/>
      <c r="G306" s="72"/>
    </row>
    <row r="307" spans="5:7">
      <c r="E307" s="73"/>
      <c r="F307" s="72"/>
      <c r="G307" s="72"/>
    </row>
    <row r="308" spans="5:7">
      <c r="E308" s="73"/>
      <c r="F308" s="72"/>
      <c r="G308" s="72"/>
    </row>
    <row r="309" spans="5:7">
      <c r="E309" s="73"/>
      <c r="F309" s="72"/>
      <c r="G309" s="72"/>
    </row>
    <row r="310" spans="5:7">
      <c r="E310" s="73"/>
      <c r="F310" s="72"/>
      <c r="G310" s="72"/>
    </row>
    <row r="311" spans="5:7">
      <c r="E311" s="73"/>
      <c r="F311" s="72"/>
      <c r="G311" s="72"/>
    </row>
    <row r="312" spans="5:7">
      <c r="E312" s="73"/>
      <c r="F312" s="72"/>
      <c r="G312" s="72"/>
    </row>
    <row r="313" spans="5:7">
      <c r="E313" s="73"/>
      <c r="F313" s="72"/>
      <c r="G313" s="72"/>
    </row>
    <row r="314" spans="5:7">
      <c r="E314" s="73"/>
      <c r="F314" s="72"/>
      <c r="G314" s="72"/>
    </row>
    <row r="315" spans="5:7">
      <c r="E315" s="73"/>
      <c r="F315" s="72"/>
      <c r="G315" s="72"/>
    </row>
    <row r="316" spans="5:7">
      <c r="E316" s="73"/>
      <c r="F316" s="72"/>
      <c r="G316" s="72"/>
    </row>
    <row r="317" spans="5:7">
      <c r="E317" s="73"/>
      <c r="F317" s="72"/>
      <c r="G317" s="72"/>
    </row>
    <row r="318" spans="5:7">
      <c r="E318" s="73"/>
      <c r="F318" s="72"/>
      <c r="G318" s="72"/>
    </row>
    <row r="319" spans="5:7">
      <c r="E319" s="73"/>
      <c r="F319" s="72"/>
      <c r="G319" s="72"/>
    </row>
    <row r="320" spans="5:7">
      <c r="E320" s="73"/>
      <c r="F320" s="72"/>
      <c r="G320" s="72"/>
    </row>
    <row r="321" spans="5:7">
      <c r="E321" s="73"/>
      <c r="F321" s="72"/>
      <c r="G321" s="72"/>
    </row>
    <row r="322" spans="5:7">
      <c r="E322" s="73"/>
      <c r="F322" s="72"/>
      <c r="G322" s="72"/>
    </row>
    <row r="323" spans="5:7">
      <c r="E323" s="73"/>
      <c r="F323" s="72"/>
      <c r="G323" s="72"/>
    </row>
    <row r="324" spans="5:7">
      <c r="E324" s="73"/>
      <c r="F324" s="72"/>
      <c r="G324" s="72"/>
    </row>
    <row r="325" spans="5:7">
      <c r="E325" s="73"/>
      <c r="F325" s="72"/>
      <c r="G325" s="72"/>
    </row>
    <row r="326" spans="5:7">
      <c r="E326" s="73"/>
      <c r="F326" s="72"/>
      <c r="G326" s="72"/>
    </row>
    <row r="327" spans="5:7">
      <c r="E327" s="73"/>
      <c r="F327" s="72"/>
      <c r="G327" s="72"/>
    </row>
    <row r="328" spans="5:7">
      <c r="E328" s="73"/>
      <c r="F328" s="72"/>
      <c r="G328" s="72"/>
    </row>
    <row r="329" spans="5:7">
      <c r="E329" s="73"/>
      <c r="F329" s="72"/>
      <c r="G329" s="72"/>
    </row>
    <row r="330" spans="5:7">
      <c r="E330" s="73"/>
      <c r="F330" s="72"/>
      <c r="G330" s="72"/>
    </row>
    <row r="331" spans="5:7">
      <c r="E331" s="73"/>
      <c r="F331" s="72"/>
      <c r="G331" s="72"/>
    </row>
    <row r="332" spans="5:7">
      <c r="E332" s="73"/>
      <c r="F332" s="72"/>
      <c r="G332" s="72"/>
    </row>
    <row r="333" spans="5:7">
      <c r="E333" s="73"/>
      <c r="F333" s="72"/>
      <c r="G333" s="72"/>
    </row>
    <row r="334" spans="5:7">
      <c r="E334" s="73"/>
      <c r="F334" s="72"/>
      <c r="G334" s="72"/>
    </row>
    <row r="335" spans="5:7">
      <c r="E335" s="73"/>
      <c r="F335" s="72"/>
      <c r="G335" s="72"/>
    </row>
    <row r="336" spans="5:7">
      <c r="E336" s="73"/>
      <c r="F336" s="72"/>
      <c r="G336" s="72"/>
    </row>
    <row r="337" spans="5:7">
      <c r="E337" s="73"/>
      <c r="F337" s="72"/>
      <c r="G337" s="72"/>
    </row>
    <row r="338" spans="5:7">
      <c r="E338" s="73"/>
      <c r="F338" s="72"/>
      <c r="G338" s="72"/>
    </row>
    <row r="339" spans="5:7">
      <c r="E339" s="73"/>
      <c r="F339" s="72"/>
      <c r="G339" s="72"/>
    </row>
    <row r="340" spans="5:7">
      <c r="E340" s="73"/>
      <c r="F340" s="72"/>
      <c r="G340" s="72"/>
    </row>
    <row r="341" spans="5:7">
      <c r="E341" s="73"/>
      <c r="F341" s="72"/>
      <c r="G341" s="72"/>
    </row>
    <row r="342" spans="5:7">
      <c r="E342" s="73"/>
      <c r="F342" s="72"/>
      <c r="G342" s="72"/>
    </row>
    <row r="343" spans="5:7">
      <c r="E343" s="73"/>
      <c r="F343" s="72"/>
      <c r="G343" s="72"/>
    </row>
    <row r="344" spans="5:7">
      <c r="E344" s="73"/>
      <c r="F344" s="72"/>
      <c r="G344" s="72"/>
    </row>
    <row r="345" spans="5:7">
      <c r="E345" s="73"/>
      <c r="F345" s="72"/>
      <c r="G345" s="72"/>
    </row>
    <row r="346" spans="5:7">
      <c r="E346" s="73"/>
      <c r="F346" s="72"/>
      <c r="G346" s="72"/>
    </row>
    <row r="347" spans="5:7">
      <c r="E347" s="73"/>
      <c r="F347" s="72"/>
      <c r="G347" s="72"/>
    </row>
    <row r="348" spans="5:7">
      <c r="E348" s="73"/>
      <c r="F348" s="72"/>
      <c r="G348" s="72"/>
    </row>
    <row r="349" spans="5:7">
      <c r="E349" s="73"/>
      <c r="F349" s="72"/>
      <c r="G349" s="72"/>
    </row>
    <row r="350" spans="5:7">
      <c r="E350" s="73"/>
      <c r="F350" s="72"/>
      <c r="G350" s="72"/>
    </row>
    <row r="351" spans="5:7">
      <c r="E351" s="73"/>
      <c r="F351" s="72"/>
      <c r="G351" s="72"/>
    </row>
    <row r="352" spans="5:7">
      <c r="E352" s="73"/>
      <c r="F352" s="72"/>
      <c r="G352" s="72"/>
    </row>
    <row r="353" spans="5:7">
      <c r="E353" s="73"/>
      <c r="F353" s="72"/>
      <c r="G353" s="72"/>
    </row>
    <row r="354" spans="5:7">
      <c r="E354" s="73"/>
      <c r="F354" s="72"/>
      <c r="G354" s="72"/>
    </row>
    <row r="355" spans="5:7">
      <c r="E355" s="73"/>
      <c r="F355" s="72"/>
      <c r="G355" s="72"/>
    </row>
    <row r="356" spans="5:7">
      <c r="E356" s="73"/>
      <c r="F356" s="72"/>
      <c r="G356" s="72"/>
    </row>
    <row r="357" spans="5:7">
      <c r="E357" s="73"/>
      <c r="F357" s="72"/>
      <c r="G357" s="72"/>
    </row>
    <row r="358" spans="5:7">
      <c r="E358" s="73"/>
      <c r="F358" s="72"/>
      <c r="G358" s="72"/>
    </row>
    <row r="359" spans="5:7">
      <c r="E359" s="73"/>
      <c r="F359" s="72"/>
      <c r="G359" s="72"/>
    </row>
    <row r="360" spans="5:7">
      <c r="E360" s="73"/>
      <c r="F360" s="72"/>
      <c r="G360" s="72"/>
    </row>
    <row r="361" spans="5:7">
      <c r="E361" s="73"/>
      <c r="F361" s="72"/>
      <c r="G361" s="72"/>
    </row>
    <row r="362" spans="5:7">
      <c r="E362" s="73"/>
      <c r="F362" s="72"/>
      <c r="G362" s="72"/>
    </row>
    <row r="363" spans="5:7">
      <c r="E363" s="73"/>
      <c r="F363" s="72"/>
      <c r="G363" s="72"/>
    </row>
    <row r="364" spans="5:7">
      <c r="E364" s="73"/>
      <c r="F364" s="72"/>
      <c r="G364" s="72"/>
    </row>
    <row r="365" spans="5:7">
      <c r="E365" s="73"/>
      <c r="F365" s="72"/>
      <c r="G365" s="72"/>
    </row>
    <row r="366" spans="5:7">
      <c r="E366" s="73"/>
      <c r="F366" s="72"/>
      <c r="G366" s="72"/>
    </row>
    <row r="367" spans="5:7">
      <c r="E367" s="73"/>
      <c r="F367" s="72"/>
      <c r="G367" s="72"/>
    </row>
    <row r="368" spans="5:7">
      <c r="E368" s="73"/>
      <c r="F368" s="72"/>
      <c r="G368" s="72"/>
    </row>
    <row r="369" spans="5:7">
      <c r="E369" s="73"/>
      <c r="F369" s="72"/>
      <c r="G369" s="72"/>
    </row>
    <row r="370" spans="5:7">
      <c r="E370" s="73"/>
      <c r="F370" s="72"/>
      <c r="G370" s="72"/>
    </row>
    <row r="371" spans="5:7">
      <c r="E371" s="73"/>
      <c r="F371" s="72"/>
      <c r="G371" s="72"/>
    </row>
    <row r="372" spans="5:7">
      <c r="E372" s="73"/>
      <c r="F372" s="72"/>
      <c r="G372" s="72"/>
    </row>
    <row r="373" spans="5:7">
      <c r="E373" s="73"/>
      <c r="F373" s="72"/>
      <c r="G373" s="72"/>
    </row>
    <row r="374" spans="5:7">
      <c r="E374" s="73"/>
      <c r="F374" s="72"/>
      <c r="G374" s="72"/>
    </row>
    <row r="375" spans="5:7">
      <c r="E375" s="73"/>
      <c r="F375" s="72"/>
      <c r="G375" s="72"/>
    </row>
    <row r="376" spans="5:7">
      <c r="E376" s="73"/>
      <c r="F376" s="72"/>
      <c r="G376" s="72"/>
    </row>
    <row r="377" spans="5:7">
      <c r="E377" s="73"/>
      <c r="F377" s="72"/>
      <c r="G377" s="72"/>
    </row>
    <row r="378" spans="5:7">
      <c r="E378" s="73"/>
      <c r="F378" s="72"/>
      <c r="G378" s="72"/>
    </row>
    <row r="379" spans="5:7">
      <c r="E379" s="73"/>
      <c r="F379" s="72"/>
      <c r="G379" s="72"/>
    </row>
    <row r="380" spans="5:7">
      <c r="E380" s="73"/>
      <c r="F380" s="72"/>
      <c r="G380" s="72"/>
    </row>
    <row r="381" spans="5:7">
      <c r="E381" s="73"/>
      <c r="F381" s="72"/>
      <c r="G381" s="72"/>
    </row>
    <row r="382" spans="5:7">
      <c r="E382" s="73"/>
      <c r="F382" s="72"/>
      <c r="G382" s="72"/>
    </row>
    <row r="383" spans="5:7">
      <c r="E383" s="73"/>
      <c r="F383" s="72"/>
      <c r="G383" s="72"/>
    </row>
    <row r="384" spans="5:7">
      <c r="E384" s="73"/>
      <c r="F384" s="72"/>
      <c r="G384" s="72"/>
    </row>
    <row r="385" spans="5:7">
      <c r="E385" s="73"/>
      <c r="F385" s="72"/>
      <c r="G385" s="72"/>
    </row>
    <row r="386" spans="5:7">
      <c r="E386" s="73"/>
      <c r="F386" s="72"/>
      <c r="G386" s="72"/>
    </row>
    <row r="387" spans="5:7">
      <c r="E387" s="73"/>
      <c r="F387" s="72"/>
      <c r="G387" s="72"/>
    </row>
    <row r="388" spans="5:7">
      <c r="E388" s="73"/>
      <c r="F388" s="72"/>
      <c r="G388" s="72"/>
    </row>
    <row r="389" spans="5:7">
      <c r="E389" s="73"/>
      <c r="F389" s="72"/>
      <c r="G389" s="72"/>
    </row>
    <row r="390" spans="5:7">
      <c r="E390" s="73"/>
      <c r="F390" s="72"/>
      <c r="G390" s="72"/>
    </row>
    <row r="391" spans="5:7">
      <c r="E391" s="73"/>
      <c r="F391" s="72"/>
      <c r="G391" s="72"/>
    </row>
    <row r="392" spans="5:7">
      <c r="E392" s="73"/>
      <c r="F392" s="72"/>
      <c r="G392" s="72"/>
    </row>
    <row r="393" spans="5:7">
      <c r="E393" s="73"/>
      <c r="F393" s="72"/>
      <c r="G393" s="72"/>
    </row>
    <row r="394" spans="5:7">
      <c r="E394" s="73"/>
      <c r="F394" s="72"/>
      <c r="G394" s="72"/>
    </row>
    <row r="395" spans="5:7">
      <c r="E395" s="73"/>
      <c r="F395" s="72"/>
      <c r="G395" s="72"/>
    </row>
    <row r="396" spans="5:7">
      <c r="E396" s="73"/>
      <c r="F396" s="72"/>
      <c r="G396" s="72"/>
    </row>
    <row r="397" spans="5:7">
      <c r="E397" s="73"/>
      <c r="F397" s="72"/>
      <c r="G397" s="72"/>
    </row>
    <row r="398" spans="5:7">
      <c r="E398" s="73"/>
      <c r="F398" s="72"/>
      <c r="G398" s="72"/>
    </row>
    <row r="399" spans="5:7">
      <c r="E399" s="73"/>
      <c r="F399" s="72"/>
      <c r="G399" s="72"/>
    </row>
    <row r="400" spans="5:7">
      <c r="E400" s="73"/>
      <c r="F400" s="72"/>
      <c r="G400" s="72"/>
    </row>
    <row r="401" spans="5:7">
      <c r="E401" s="73"/>
      <c r="F401" s="72"/>
      <c r="G401" s="72"/>
    </row>
    <row r="402" spans="5:7">
      <c r="E402" s="73"/>
      <c r="F402" s="72"/>
      <c r="G402" s="72"/>
    </row>
    <row r="403" spans="5:7">
      <c r="E403" s="73"/>
      <c r="F403" s="72"/>
      <c r="G403" s="72"/>
    </row>
    <row r="404" spans="5:7">
      <c r="E404" s="73"/>
      <c r="F404" s="72"/>
      <c r="G404" s="72"/>
    </row>
    <row r="405" spans="5:7">
      <c r="E405" s="73"/>
      <c r="F405" s="72"/>
      <c r="G405" s="72"/>
    </row>
    <row r="406" spans="5:7">
      <c r="E406" s="73"/>
      <c r="F406" s="72"/>
      <c r="G406" s="72"/>
    </row>
    <row r="407" spans="5:7">
      <c r="E407" s="73"/>
      <c r="F407" s="72"/>
      <c r="G407" s="72"/>
    </row>
    <row r="408" spans="5:7">
      <c r="E408" s="73"/>
      <c r="F408" s="72"/>
      <c r="G408" s="72"/>
    </row>
    <row r="409" spans="5:7">
      <c r="E409" s="73"/>
      <c r="F409" s="72"/>
      <c r="G409" s="72"/>
    </row>
    <row r="410" spans="5:7">
      <c r="E410" s="73"/>
      <c r="F410" s="72"/>
      <c r="G410" s="72"/>
    </row>
    <row r="411" spans="5:7">
      <c r="E411" s="73"/>
      <c r="F411" s="72"/>
      <c r="G411" s="72"/>
    </row>
    <row r="412" spans="5:7">
      <c r="E412" s="73"/>
      <c r="F412" s="72"/>
      <c r="G412" s="72"/>
    </row>
    <row r="413" spans="5:7">
      <c r="E413" s="73"/>
      <c r="F413" s="72"/>
      <c r="G413" s="72"/>
    </row>
    <row r="414" spans="5:7">
      <c r="E414" s="73"/>
      <c r="F414" s="72"/>
      <c r="G414" s="72"/>
    </row>
    <row r="415" spans="5:7">
      <c r="E415" s="73"/>
      <c r="F415" s="72"/>
      <c r="G415" s="72"/>
    </row>
    <row r="416" spans="5:7">
      <c r="E416" s="73"/>
      <c r="F416" s="72"/>
      <c r="G416" s="72"/>
    </row>
    <row r="417" spans="5:7">
      <c r="E417" s="73"/>
      <c r="F417" s="72"/>
      <c r="G417" s="72"/>
    </row>
    <row r="418" spans="5:7">
      <c r="E418" s="73"/>
      <c r="F418" s="72"/>
      <c r="G418" s="72"/>
    </row>
    <row r="419" spans="5:7">
      <c r="E419" s="73"/>
      <c r="F419" s="72"/>
      <c r="G419" s="72"/>
    </row>
    <row r="420" spans="5:7">
      <c r="E420" s="73"/>
      <c r="F420" s="72"/>
      <c r="G420" s="72"/>
    </row>
    <row r="421" spans="5:7">
      <c r="E421" s="73"/>
      <c r="F421" s="72"/>
      <c r="G421" s="72"/>
    </row>
    <row r="422" spans="5:7">
      <c r="E422" s="73"/>
      <c r="F422" s="72"/>
      <c r="G422" s="72"/>
    </row>
    <row r="423" spans="5:7">
      <c r="E423" s="73"/>
      <c r="F423" s="72"/>
      <c r="G423" s="72"/>
    </row>
    <row r="424" spans="5:7">
      <c r="E424" s="73"/>
      <c r="F424" s="72"/>
      <c r="G424" s="72"/>
    </row>
    <row r="425" spans="5:7">
      <c r="E425" s="73"/>
      <c r="F425" s="72"/>
      <c r="G425" s="72"/>
    </row>
    <row r="426" spans="5:7">
      <c r="E426" s="73"/>
      <c r="F426" s="72"/>
      <c r="G426" s="72"/>
    </row>
    <row r="427" spans="5:7">
      <c r="E427" s="73"/>
      <c r="F427" s="72"/>
      <c r="G427" s="72"/>
    </row>
    <row r="428" spans="5:7">
      <c r="E428" s="73"/>
      <c r="F428" s="72"/>
      <c r="G428" s="72"/>
    </row>
    <row r="429" spans="5:7">
      <c r="E429" s="73"/>
      <c r="F429" s="72"/>
      <c r="G429" s="72"/>
    </row>
    <row r="430" spans="5:7">
      <c r="E430" s="73"/>
      <c r="F430" s="72"/>
      <c r="G430" s="72"/>
    </row>
    <row r="431" spans="5:7">
      <c r="E431" s="73"/>
      <c r="F431" s="72"/>
      <c r="G431" s="72"/>
    </row>
    <row r="432" spans="5:7">
      <c r="E432" s="73"/>
      <c r="F432" s="72"/>
      <c r="G432" s="72"/>
    </row>
    <row r="433" spans="5:7">
      <c r="E433" s="73"/>
      <c r="F433" s="72"/>
      <c r="G433" s="72"/>
    </row>
    <row r="434" spans="5:7">
      <c r="E434" s="73"/>
      <c r="F434" s="72"/>
      <c r="G434" s="72"/>
    </row>
    <row r="435" spans="5:7">
      <c r="E435" s="73"/>
      <c r="F435" s="72"/>
      <c r="G435" s="72"/>
    </row>
    <row r="436" spans="5:7">
      <c r="E436" s="73"/>
      <c r="F436" s="72"/>
      <c r="G436" s="72"/>
    </row>
    <row r="437" spans="5:7">
      <c r="E437" s="73"/>
      <c r="F437" s="72"/>
      <c r="G437" s="72"/>
    </row>
    <row r="438" spans="5:7">
      <c r="E438" s="73"/>
      <c r="F438" s="72"/>
      <c r="G438" s="72"/>
    </row>
    <row r="439" spans="5:7">
      <c r="E439" s="73"/>
      <c r="F439" s="72"/>
      <c r="G439" s="72"/>
    </row>
    <row r="440" spans="5:7">
      <c r="E440" s="73"/>
      <c r="F440" s="72"/>
      <c r="G440" s="72"/>
    </row>
    <row r="441" spans="5:7">
      <c r="E441" s="73"/>
      <c r="F441" s="72"/>
      <c r="G441" s="72"/>
    </row>
    <row r="442" spans="5:7">
      <c r="E442" s="73"/>
      <c r="F442" s="72"/>
      <c r="G442" s="72"/>
    </row>
    <row r="443" spans="5:7">
      <c r="E443" s="73"/>
      <c r="F443" s="72"/>
      <c r="G443" s="72"/>
    </row>
    <row r="444" spans="5:7">
      <c r="E444" s="73"/>
      <c r="F444" s="72"/>
      <c r="G444" s="72"/>
    </row>
    <row r="445" spans="5:7">
      <c r="E445" s="73"/>
      <c r="F445" s="72"/>
      <c r="G445" s="72"/>
    </row>
    <row r="446" spans="5:7">
      <c r="E446" s="73"/>
      <c r="F446" s="72"/>
      <c r="G446" s="72"/>
    </row>
    <row r="447" spans="5:7">
      <c r="E447" s="73"/>
      <c r="F447" s="72"/>
      <c r="G447" s="72"/>
    </row>
    <row r="448" spans="5:7">
      <c r="E448" s="73"/>
      <c r="F448" s="72"/>
      <c r="G448" s="72"/>
    </row>
    <row r="449" spans="5:7">
      <c r="E449" s="73"/>
      <c r="F449" s="72"/>
      <c r="G449" s="72"/>
    </row>
    <row r="450" spans="5:7">
      <c r="E450" s="73"/>
      <c r="F450" s="72"/>
      <c r="G450" s="72"/>
    </row>
    <row r="451" spans="5:7">
      <c r="E451" s="73"/>
      <c r="F451" s="72"/>
      <c r="G451" s="72"/>
    </row>
    <row r="452" spans="5:7">
      <c r="E452" s="73"/>
      <c r="F452" s="72"/>
      <c r="G452" s="72"/>
    </row>
    <row r="453" spans="5:7">
      <c r="E453" s="73"/>
      <c r="F453" s="72"/>
      <c r="G453" s="72"/>
    </row>
    <row r="454" spans="5:7">
      <c r="E454" s="73"/>
      <c r="F454" s="72"/>
      <c r="G454" s="72"/>
    </row>
    <row r="455" spans="5:7">
      <c r="E455" s="73"/>
      <c r="F455" s="72"/>
      <c r="G455" s="72"/>
    </row>
    <row r="456" spans="5:7">
      <c r="E456" s="73"/>
      <c r="F456" s="72"/>
      <c r="G456" s="72"/>
    </row>
    <row r="457" spans="5:7">
      <c r="E457" s="73"/>
      <c r="F457" s="72"/>
      <c r="G457" s="72"/>
    </row>
    <row r="458" spans="5:7">
      <c r="E458" s="73"/>
      <c r="F458" s="72"/>
      <c r="G458" s="72"/>
    </row>
    <row r="459" spans="5:7">
      <c r="E459" s="73"/>
      <c r="F459" s="72"/>
      <c r="G459" s="72"/>
    </row>
    <row r="460" spans="5:7">
      <c r="E460" s="73"/>
      <c r="F460" s="72"/>
      <c r="G460" s="72"/>
    </row>
    <row r="461" spans="5:7">
      <c r="E461" s="73"/>
      <c r="F461" s="72"/>
      <c r="G461" s="72"/>
    </row>
    <row r="462" spans="5:7">
      <c r="E462" s="73"/>
      <c r="F462" s="72"/>
      <c r="G462" s="72"/>
    </row>
    <row r="463" spans="5:7">
      <c r="E463" s="73"/>
      <c r="F463" s="72"/>
      <c r="G463" s="72"/>
    </row>
    <row r="464" spans="5:7">
      <c r="E464" s="73"/>
      <c r="F464" s="72"/>
      <c r="G464" s="72"/>
    </row>
    <row r="465" spans="5:7">
      <c r="E465" s="73"/>
      <c r="F465" s="72"/>
      <c r="G465" s="72"/>
    </row>
    <row r="466" spans="5:7">
      <c r="E466" s="73"/>
      <c r="F466" s="72"/>
      <c r="G466" s="72"/>
    </row>
    <row r="467" spans="5:7">
      <c r="E467" s="73"/>
      <c r="F467" s="72"/>
      <c r="G467" s="72"/>
    </row>
    <row r="468" spans="5:7">
      <c r="E468" s="73"/>
      <c r="F468" s="72"/>
      <c r="G468" s="72"/>
    </row>
    <row r="469" spans="5:7">
      <c r="E469" s="73"/>
      <c r="F469" s="72"/>
      <c r="G469" s="72"/>
    </row>
    <row r="470" spans="5:7">
      <c r="E470" s="73"/>
      <c r="F470" s="72"/>
      <c r="G470" s="72"/>
    </row>
    <row r="471" spans="5:7">
      <c r="E471" s="73"/>
      <c r="F471" s="72"/>
      <c r="G471" s="72"/>
    </row>
    <row r="472" spans="5:7">
      <c r="E472" s="73"/>
      <c r="F472" s="72"/>
      <c r="G472" s="72"/>
    </row>
    <row r="473" spans="5:7">
      <c r="E473" s="73"/>
      <c r="F473" s="72"/>
      <c r="G473" s="72"/>
    </row>
    <row r="474" spans="5:7">
      <c r="E474" s="73"/>
      <c r="F474" s="72"/>
      <c r="G474" s="72"/>
    </row>
    <row r="475" spans="5:7">
      <c r="E475" s="73"/>
      <c r="F475" s="72"/>
      <c r="G475" s="72"/>
    </row>
    <row r="476" spans="5:7">
      <c r="E476" s="73"/>
      <c r="F476" s="72"/>
      <c r="G476" s="72"/>
    </row>
    <row r="477" spans="5:7">
      <c r="E477" s="73"/>
      <c r="F477" s="72"/>
      <c r="G477" s="72"/>
    </row>
    <row r="478" spans="5:7">
      <c r="E478" s="73"/>
      <c r="F478" s="72"/>
      <c r="G478" s="72"/>
    </row>
    <row r="479" spans="5:7">
      <c r="E479" s="73"/>
      <c r="F479" s="72"/>
      <c r="G479" s="72"/>
    </row>
    <row r="480" spans="5:7">
      <c r="E480" s="73"/>
      <c r="F480" s="72"/>
      <c r="G480" s="72"/>
    </row>
    <row r="481" spans="5:7">
      <c r="E481" s="73"/>
      <c r="F481" s="72"/>
      <c r="G481" s="72"/>
    </row>
    <row r="482" spans="5:7">
      <c r="E482" s="73"/>
      <c r="F482" s="72"/>
      <c r="G482" s="72"/>
    </row>
    <row r="483" spans="5:7">
      <c r="E483" s="73"/>
      <c r="F483" s="72"/>
      <c r="G483" s="72"/>
    </row>
    <row r="484" spans="5:7">
      <c r="E484" s="73"/>
      <c r="F484" s="72"/>
      <c r="G484" s="72"/>
    </row>
    <row r="485" spans="5:7">
      <c r="E485" s="73"/>
      <c r="F485" s="72"/>
      <c r="G485" s="72"/>
    </row>
    <row r="486" spans="5:7">
      <c r="E486" s="73"/>
      <c r="F486" s="72"/>
      <c r="G486" s="72"/>
    </row>
    <row r="487" spans="5:7">
      <c r="E487" s="73"/>
      <c r="F487" s="72"/>
      <c r="G487" s="72"/>
    </row>
    <row r="488" spans="5:7">
      <c r="E488" s="73"/>
      <c r="F488" s="72"/>
      <c r="G488" s="72"/>
    </row>
    <row r="489" spans="5:7">
      <c r="E489" s="73"/>
      <c r="F489" s="72"/>
      <c r="G489" s="72"/>
    </row>
    <row r="490" spans="5:7">
      <c r="E490" s="73"/>
      <c r="F490" s="72"/>
      <c r="G490" s="72"/>
    </row>
    <row r="491" spans="5:7">
      <c r="E491" s="73"/>
      <c r="F491" s="72"/>
      <c r="G491" s="72"/>
    </row>
    <row r="492" spans="5:7">
      <c r="E492" s="73"/>
      <c r="F492" s="72"/>
      <c r="G492" s="72"/>
    </row>
    <row r="493" spans="5:7">
      <c r="E493" s="73"/>
      <c r="F493" s="72"/>
      <c r="G493" s="72"/>
    </row>
    <row r="494" spans="5:7">
      <c r="E494" s="73"/>
      <c r="F494" s="72"/>
      <c r="G494" s="72"/>
    </row>
    <row r="495" spans="5:7">
      <c r="E495" s="73"/>
      <c r="F495" s="72"/>
      <c r="G495" s="72"/>
    </row>
    <row r="496" spans="5:7">
      <c r="E496" s="73"/>
      <c r="F496" s="72"/>
      <c r="G496" s="72"/>
    </row>
    <row r="497" spans="5:7">
      <c r="E497" s="73"/>
      <c r="F497" s="72"/>
      <c r="G497" s="72"/>
    </row>
    <row r="498" spans="5:7">
      <c r="E498" s="73"/>
      <c r="F498" s="72"/>
      <c r="G498" s="72"/>
    </row>
    <row r="499" spans="5:7">
      <c r="E499" s="73"/>
      <c r="F499" s="72"/>
      <c r="G499" s="72"/>
    </row>
    <row r="500" spans="5:7">
      <c r="E500" s="73"/>
      <c r="F500" s="72"/>
      <c r="G500" s="72"/>
    </row>
    <row r="501" spans="5:7">
      <c r="E501" s="73"/>
      <c r="F501" s="72"/>
      <c r="G501" s="72"/>
    </row>
    <row r="502" spans="5:7">
      <c r="E502" s="73"/>
      <c r="F502" s="72"/>
      <c r="G502" s="72"/>
    </row>
    <row r="503" spans="5:7">
      <c r="E503" s="73"/>
      <c r="F503" s="72"/>
      <c r="G503" s="72"/>
    </row>
    <row r="504" spans="5:7">
      <c r="E504" s="73"/>
      <c r="F504" s="72"/>
      <c r="G504" s="72"/>
    </row>
    <row r="505" spans="5:7">
      <c r="E505" s="73"/>
      <c r="F505" s="72"/>
      <c r="G505" s="72"/>
    </row>
    <row r="506" spans="5:7">
      <c r="E506" s="73"/>
      <c r="F506" s="72"/>
      <c r="G506" s="72"/>
    </row>
    <row r="507" spans="5:7">
      <c r="E507" s="73"/>
      <c r="F507" s="72"/>
      <c r="G507" s="72"/>
    </row>
    <row r="508" spans="5:7">
      <c r="E508" s="73"/>
      <c r="F508" s="72"/>
      <c r="G508" s="72"/>
    </row>
    <row r="509" spans="5:7">
      <c r="E509" s="73"/>
      <c r="F509" s="72"/>
      <c r="G509" s="72"/>
    </row>
    <row r="510" spans="5:7">
      <c r="E510" s="73"/>
      <c r="F510" s="72"/>
      <c r="G510" s="72"/>
    </row>
    <row r="511" spans="5:7">
      <c r="E511" s="73"/>
      <c r="F511" s="72"/>
      <c r="G511" s="72"/>
    </row>
    <row r="512" spans="5:7">
      <c r="E512" s="73"/>
      <c r="F512" s="72"/>
      <c r="G512" s="72"/>
    </row>
    <row r="513" spans="5:7">
      <c r="E513" s="73"/>
      <c r="F513" s="72"/>
      <c r="G513" s="72"/>
    </row>
    <row r="514" spans="5:7">
      <c r="E514" s="73"/>
      <c r="F514" s="72"/>
      <c r="G514" s="72"/>
    </row>
    <row r="515" spans="5:7">
      <c r="E515" s="73"/>
      <c r="F515" s="72"/>
      <c r="G515" s="72"/>
    </row>
    <row r="516" spans="5:7">
      <c r="E516" s="73"/>
      <c r="F516" s="72"/>
      <c r="G516" s="72"/>
    </row>
    <row r="517" spans="5:7">
      <c r="E517" s="73"/>
      <c r="F517" s="72"/>
      <c r="G517" s="72"/>
    </row>
    <row r="518" spans="5:7">
      <c r="E518" s="73"/>
      <c r="F518" s="72"/>
      <c r="G518" s="72"/>
    </row>
    <row r="519" spans="5:7">
      <c r="E519" s="73"/>
      <c r="F519" s="72"/>
      <c r="G519" s="72"/>
    </row>
    <row r="520" spans="5:7">
      <c r="E520" s="73"/>
      <c r="F520" s="72"/>
      <c r="G520" s="72"/>
    </row>
    <row r="521" spans="5:7">
      <c r="E521" s="73"/>
      <c r="F521" s="72"/>
      <c r="G521" s="72"/>
    </row>
    <row r="522" spans="5:7">
      <c r="E522" s="73"/>
      <c r="F522" s="72"/>
      <c r="G522" s="72"/>
    </row>
    <row r="523" spans="5:7">
      <c r="E523" s="73"/>
      <c r="F523" s="72"/>
      <c r="G523" s="72"/>
    </row>
    <row r="524" spans="5:7">
      <c r="E524" s="73"/>
      <c r="F524" s="72"/>
      <c r="G524" s="72"/>
    </row>
    <row r="525" spans="5:7">
      <c r="E525" s="73"/>
      <c r="F525" s="72"/>
      <c r="G525" s="72"/>
    </row>
    <row r="526" spans="5:7">
      <c r="E526" s="73"/>
      <c r="F526" s="72"/>
      <c r="G526" s="72"/>
    </row>
    <row r="527" spans="5:7">
      <c r="E527" s="73"/>
      <c r="F527" s="72"/>
      <c r="G527" s="72"/>
    </row>
    <row r="528" spans="5:7">
      <c r="E528" s="73"/>
      <c r="F528" s="72"/>
      <c r="G528" s="72"/>
    </row>
    <row r="529" spans="5:7">
      <c r="E529" s="73"/>
      <c r="F529" s="72"/>
      <c r="G529" s="72"/>
    </row>
    <row r="530" spans="5:7">
      <c r="E530" s="73"/>
      <c r="F530" s="72"/>
      <c r="G530" s="72"/>
    </row>
    <row r="531" spans="5:7">
      <c r="E531" s="73"/>
      <c r="F531" s="72"/>
      <c r="G531" s="72"/>
    </row>
    <row r="532" spans="5:7">
      <c r="E532" s="73"/>
      <c r="F532" s="72"/>
      <c r="G532" s="72"/>
    </row>
    <row r="533" spans="5:7">
      <c r="E533" s="73"/>
      <c r="F533" s="72"/>
      <c r="G533" s="72"/>
    </row>
    <row r="534" spans="5:7">
      <c r="E534" s="73"/>
      <c r="F534" s="72"/>
      <c r="G534" s="72"/>
    </row>
    <row r="535" spans="5:7">
      <c r="E535" s="73"/>
      <c r="F535" s="72"/>
      <c r="G535" s="72"/>
    </row>
    <row r="536" spans="5:7">
      <c r="E536" s="73"/>
      <c r="F536" s="72"/>
      <c r="G536" s="72"/>
    </row>
    <row r="537" spans="5:7">
      <c r="E537" s="73"/>
      <c r="F537" s="72"/>
      <c r="G537" s="72"/>
    </row>
    <row r="538" spans="5:7">
      <c r="E538" s="73"/>
      <c r="F538" s="72"/>
      <c r="G538" s="72"/>
    </row>
    <row r="539" spans="5:7">
      <c r="E539" s="73"/>
      <c r="F539" s="72"/>
      <c r="G539" s="72"/>
    </row>
    <row r="540" spans="5:7">
      <c r="E540" s="73"/>
      <c r="F540" s="72"/>
      <c r="G540" s="72"/>
    </row>
    <row r="541" spans="5:7">
      <c r="E541" s="73"/>
      <c r="F541" s="72"/>
      <c r="G541" s="72"/>
    </row>
    <row r="542" spans="5:7">
      <c r="E542" s="73"/>
      <c r="F542" s="72"/>
      <c r="G542" s="72"/>
    </row>
    <row r="543" spans="5:7">
      <c r="E543" s="73"/>
      <c r="F543" s="72"/>
      <c r="G543" s="72"/>
    </row>
    <row r="544" spans="5:7">
      <c r="E544" s="73"/>
      <c r="F544" s="72"/>
      <c r="G544" s="72"/>
    </row>
    <row r="545" spans="5:7">
      <c r="E545" s="73"/>
      <c r="F545" s="72"/>
      <c r="G545" s="72"/>
    </row>
    <row r="546" spans="5:7">
      <c r="E546" s="73"/>
      <c r="F546" s="72"/>
      <c r="G546" s="72"/>
    </row>
    <row r="547" spans="5:7">
      <c r="E547" s="73"/>
      <c r="F547" s="72"/>
      <c r="G547" s="72"/>
    </row>
    <row r="548" spans="5:7">
      <c r="E548" s="73"/>
      <c r="F548" s="72"/>
      <c r="G548" s="72"/>
    </row>
    <row r="549" spans="5:7">
      <c r="E549" s="73"/>
      <c r="F549" s="72"/>
      <c r="G549" s="72"/>
    </row>
    <row r="550" spans="5:7">
      <c r="E550" s="73"/>
      <c r="F550" s="72"/>
      <c r="G550" s="72"/>
    </row>
    <row r="551" spans="5:7">
      <c r="E551" s="73"/>
      <c r="F551" s="72"/>
      <c r="G551" s="72"/>
    </row>
    <row r="552" spans="5:7">
      <c r="E552" s="73"/>
      <c r="F552" s="72"/>
      <c r="G552" s="72"/>
    </row>
    <row r="553" spans="5:7">
      <c r="E553" s="73"/>
      <c r="F553" s="72"/>
      <c r="G553" s="72"/>
    </row>
    <row r="554" spans="5:7">
      <c r="E554" s="73"/>
      <c r="F554" s="72"/>
      <c r="G554" s="72"/>
    </row>
    <row r="555" spans="5:7">
      <c r="E555" s="73"/>
      <c r="F555" s="72"/>
      <c r="G555" s="72"/>
    </row>
    <row r="556" spans="5:7">
      <c r="E556" s="73"/>
      <c r="F556" s="72"/>
      <c r="G556" s="72"/>
    </row>
    <row r="557" spans="5:7">
      <c r="E557" s="73"/>
      <c r="F557" s="72"/>
      <c r="G557" s="72"/>
    </row>
    <row r="558" spans="5:7">
      <c r="E558" s="73"/>
      <c r="F558" s="72"/>
      <c r="G558" s="72"/>
    </row>
    <row r="559" spans="5:7">
      <c r="E559" s="73"/>
      <c r="F559" s="72"/>
      <c r="G559" s="72"/>
    </row>
    <row r="560" spans="5:7">
      <c r="E560" s="73"/>
      <c r="F560" s="72"/>
      <c r="G560" s="72"/>
    </row>
    <row r="561" spans="5:7">
      <c r="E561" s="73"/>
      <c r="F561" s="72"/>
      <c r="G561" s="72"/>
    </row>
    <row r="562" spans="5:7">
      <c r="E562" s="73"/>
      <c r="F562" s="72"/>
      <c r="G562" s="72"/>
    </row>
    <row r="563" spans="5:7">
      <c r="E563" s="73"/>
      <c r="F563" s="72"/>
      <c r="G563" s="72"/>
    </row>
    <row r="564" spans="5:7">
      <c r="E564" s="73"/>
      <c r="F564" s="72"/>
      <c r="G564" s="72"/>
    </row>
    <row r="565" spans="5:7">
      <c r="E565" s="73"/>
      <c r="F565" s="72"/>
      <c r="G565" s="72"/>
    </row>
    <row r="566" spans="5:7">
      <c r="E566" s="73"/>
      <c r="F566" s="72"/>
      <c r="G566" s="72"/>
    </row>
    <row r="567" spans="5:7">
      <c r="E567" s="73"/>
      <c r="F567" s="72"/>
      <c r="G567" s="72"/>
    </row>
    <row r="568" spans="5:7">
      <c r="E568" s="73"/>
      <c r="F568" s="72"/>
      <c r="G568" s="72"/>
    </row>
    <row r="569" spans="5:7">
      <c r="E569" s="73"/>
      <c r="F569" s="72"/>
      <c r="G569" s="72"/>
    </row>
    <row r="570" spans="5:7">
      <c r="E570" s="73"/>
      <c r="F570" s="72"/>
      <c r="G570" s="72"/>
    </row>
    <row r="571" spans="5:7">
      <c r="E571" s="73"/>
      <c r="F571" s="72"/>
      <c r="G571" s="72"/>
    </row>
    <row r="572" spans="5:7">
      <c r="E572" s="73"/>
      <c r="F572" s="72"/>
      <c r="G572" s="72"/>
    </row>
    <row r="573" spans="5:7">
      <c r="E573" s="73"/>
      <c r="F573" s="72"/>
      <c r="G573" s="72"/>
    </row>
    <row r="574" spans="5:7">
      <c r="E574" s="73"/>
      <c r="F574" s="72"/>
      <c r="G574" s="72"/>
    </row>
    <row r="575" spans="5:7">
      <c r="E575" s="73"/>
      <c r="F575" s="72"/>
      <c r="G575" s="72"/>
    </row>
    <row r="576" spans="5:7">
      <c r="E576" s="73"/>
      <c r="F576" s="72"/>
      <c r="G576" s="72"/>
    </row>
    <row r="577" spans="5:7">
      <c r="E577" s="73"/>
      <c r="F577" s="72"/>
      <c r="G577" s="72"/>
    </row>
    <row r="578" spans="5:7">
      <c r="E578" s="73"/>
      <c r="F578" s="72"/>
      <c r="G578" s="72"/>
    </row>
    <row r="579" spans="5:7">
      <c r="E579" s="73"/>
      <c r="F579" s="72"/>
      <c r="G579" s="72"/>
    </row>
    <row r="580" spans="5:7">
      <c r="E580" s="73"/>
      <c r="F580" s="72"/>
      <c r="G580" s="72"/>
    </row>
    <row r="581" spans="5:7">
      <c r="E581" s="73"/>
      <c r="F581" s="72"/>
      <c r="G581" s="72"/>
    </row>
    <row r="582" spans="5:7">
      <c r="E582" s="73"/>
      <c r="F582" s="72"/>
      <c r="G582" s="72"/>
    </row>
    <row r="583" spans="5:7">
      <c r="E583" s="73"/>
      <c r="F583" s="72"/>
      <c r="G583" s="72"/>
    </row>
    <row r="584" spans="5:7">
      <c r="E584" s="73"/>
      <c r="F584" s="72"/>
      <c r="G584" s="72"/>
    </row>
    <row r="585" spans="5:7">
      <c r="E585" s="73"/>
      <c r="F585" s="72"/>
      <c r="G585" s="72"/>
    </row>
    <row r="586" spans="5:7">
      <c r="E586" s="73"/>
      <c r="F586" s="72"/>
      <c r="G586" s="72"/>
    </row>
    <row r="587" spans="5:7">
      <c r="E587" s="73"/>
      <c r="F587" s="72"/>
      <c r="G587" s="72"/>
    </row>
    <row r="588" spans="5:7">
      <c r="E588" s="73"/>
      <c r="F588" s="72"/>
      <c r="G588" s="72"/>
    </row>
    <row r="589" spans="5:7">
      <c r="E589" s="73"/>
      <c r="F589" s="72"/>
      <c r="G589" s="72"/>
    </row>
    <row r="590" spans="5:7">
      <c r="E590" s="73"/>
      <c r="F590" s="72"/>
      <c r="G590" s="72"/>
    </row>
    <row r="591" spans="5:7">
      <c r="E591" s="73"/>
      <c r="F591" s="72"/>
      <c r="G591" s="72"/>
    </row>
    <row r="592" spans="5:7">
      <c r="E592" s="73"/>
      <c r="F592" s="72"/>
      <c r="G592" s="72"/>
    </row>
    <row r="593" spans="5:7">
      <c r="E593" s="73"/>
      <c r="F593" s="72"/>
      <c r="G593" s="72"/>
    </row>
    <row r="594" spans="5:7">
      <c r="E594" s="73"/>
      <c r="F594" s="72"/>
      <c r="G594" s="72"/>
    </row>
    <row r="595" spans="5:7">
      <c r="E595" s="73"/>
      <c r="F595" s="72"/>
      <c r="G595" s="72"/>
    </row>
    <row r="596" spans="5:7">
      <c r="E596" s="73"/>
      <c r="F596" s="72"/>
      <c r="G596" s="72"/>
    </row>
    <row r="597" spans="5:7">
      <c r="E597" s="73"/>
      <c r="F597" s="72"/>
      <c r="G597" s="72"/>
    </row>
    <row r="598" spans="5:7">
      <c r="E598" s="73"/>
      <c r="F598" s="72"/>
      <c r="G598" s="72"/>
    </row>
    <row r="599" spans="5:7">
      <c r="E599" s="73"/>
      <c r="F599" s="72"/>
      <c r="G599" s="72"/>
    </row>
    <row r="600" spans="5:7">
      <c r="E600" s="73"/>
      <c r="F600" s="72"/>
      <c r="G600" s="72"/>
    </row>
    <row r="601" spans="5:7">
      <c r="E601" s="73"/>
      <c r="F601" s="72"/>
      <c r="G601" s="72"/>
    </row>
    <row r="602" spans="5:7">
      <c r="E602" s="73"/>
      <c r="F602" s="72"/>
      <c r="G602" s="72"/>
    </row>
    <row r="603" spans="5:7">
      <c r="E603" s="73"/>
      <c r="F603" s="72"/>
      <c r="G603" s="72"/>
    </row>
    <row r="604" spans="5:7">
      <c r="E604" s="73"/>
      <c r="F604" s="72"/>
      <c r="G604" s="72"/>
    </row>
    <row r="605" spans="5:7">
      <c r="E605" s="73"/>
      <c r="F605" s="72"/>
      <c r="G605" s="72"/>
    </row>
    <row r="606" spans="5:7">
      <c r="E606" s="73"/>
      <c r="F606" s="72"/>
      <c r="G606" s="72"/>
    </row>
    <row r="607" spans="5:7">
      <c r="E607" s="73"/>
      <c r="F607" s="72"/>
      <c r="G607" s="72"/>
    </row>
    <row r="608" spans="5:7">
      <c r="E608" s="73"/>
      <c r="F608" s="72"/>
      <c r="G608" s="72"/>
    </row>
    <row r="609" spans="5:7">
      <c r="E609" s="73"/>
      <c r="F609" s="72"/>
      <c r="G609" s="72"/>
    </row>
    <row r="610" spans="5:7">
      <c r="E610" s="73"/>
      <c r="F610" s="72"/>
      <c r="G610" s="72"/>
    </row>
    <row r="611" spans="5:7">
      <c r="E611" s="73"/>
      <c r="F611" s="72"/>
      <c r="G611" s="72"/>
    </row>
    <row r="612" spans="5:7">
      <c r="E612" s="73"/>
      <c r="F612" s="72"/>
      <c r="G612" s="72"/>
    </row>
    <row r="613" spans="5:7">
      <c r="E613" s="73"/>
      <c r="F613" s="72"/>
      <c r="G613" s="72"/>
    </row>
    <row r="614" spans="5:7">
      <c r="E614" s="73"/>
      <c r="F614" s="72"/>
      <c r="G614" s="72"/>
    </row>
    <row r="615" spans="5:7">
      <c r="E615" s="73"/>
      <c r="F615" s="72"/>
      <c r="G615" s="72"/>
    </row>
    <row r="616" spans="5:7">
      <c r="E616" s="73"/>
      <c r="F616" s="72"/>
      <c r="G616" s="72"/>
    </row>
    <row r="617" spans="5:7">
      <c r="E617" s="73"/>
      <c r="F617" s="72"/>
      <c r="G617" s="72"/>
    </row>
    <row r="618" spans="5:7">
      <c r="E618" s="73"/>
      <c r="F618" s="72"/>
      <c r="G618" s="72"/>
    </row>
    <row r="619" spans="5:7">
      <c r="E619" s="73"/>
      <c r="F619" s="72"/>
      <c r="G619" s="72"/>
    </row>
    <row r="620" spans="5:7">
      <c r="E620" s="73"/>
      <c r="F620" s="72"/>
      <c r="G620" s="72"/>
    </row>
    <row r="621" spans="5:7">
      <c r="E621" s="73"/>
      <c r="F621" s="72"/>
      <c r="G621" s="72"/>
    </row>
    <row r="622" spans="5:7">
      <c r="E622" s="73"/>
      <c r="F622" s="72"/>
      <c r="G622" s="72"/>
    </row>
    <row r="623" spans="5:7">
      <c r="E623" s="73"/>
      <c r="F623" s="72"/>
      <c r="G623" s="72"/>
    </row>
    <row r="624" spans="5:7">
      <c r="E624" s="73"/>
      <c r="F624" s="72"/>
      <c r="G624" s="72"/>
    </row>
    <row r="625" spans="5:7">
      <c r="E625" s="73"/>
      <c r="F625" s="72"/>
      <c r="G625" s="72"/>
    </row>
    <row r="626" spans="5:7">
      <c r="E626" s="73"/>
      <c r="F626" s="72"/>
      <c r="G626" s="72"/>
    </row>
    <row r="627" spans="5:7">
      <c r="E627" s="73"/>
      <c r="F627" s="72"/>
      <c r="G627" s="72"/>
    </row>
    <row r="628" spans="5:7">
      <c r="E628" s="73"/>
      <c r="F628" s="72"/>
      <c r="G628" s="72"/>
    </row>
    <row r="629" spans="5:7">
      <c r="E629" s="73"/>
      <c r="F629" s="72"/>
      <c r="G629" s="72"/>
    </row>
    <row r="630" spans="5:7">
      <c r="E630" s="73"/>
      <c r="F630" s="72"/>
      <c r="G630" s="72"/>
    </row>
    <row r="631" spans="5:7">
      <c r="E631" s="73"/>
      <c r="F631" s="72"/>
      <c r="G631" s="72"/>
    </row>
    <row r="632" spans="5:7">
      <c r="E632" s="73"/>
      <c r="F632" s="72"/>
      <c r="G632" s="72"/>
    </row>
    <row r="633" spans="5:7">
      <c r="E633" s="73"/>
      <c r="F633" s="72"/>
      <c r="G633" s="72"/>
    </row>
    <row r="634" spans="5:7">
      <c r="E634" s="73"/>
      <c r="F634" s="72"/>
      <c r="G634" s="72"/>
    </row>
    <row r="635" spans="5:7">
      <c r="E635" s="73"/>
      <c r="F635" s="72"/>
      <c r="G635" s="72"/>
    </row>
    <row r="636" spans="5:7">
      <c r="E636" s="73"/>
      <c r="F636" s="72"/>
      <c r="G636" s="72"/>
    </row>
    <row r="637" spans="5:7">
      <c r="E637" s="73"/>
      <c r="F637" s="72"/>
      <c r="G637" s="72"/>
    </row>
    <row r="638" spans="5:7">
      <c r="E638" s="73"/>
      <c r="F638" s="72"/>
      <c r="G638" s="72"/>
    </row>
    <row r="639" spans="5:7">
      <c r="E639" s="73"/>
      <c r="F639" s="72"/>
      <c r="G639" s="72"/>
    </row>
    <row r="640" spans="5:7">
      <c r="E640" s="73"/>
      <c r="F640" s="72"/>
      <c r="G640" s="72"/>
    </row>
    <row r="641" spans="5:7">
      <c r="E641" s="73"/>
      <c r="F641" s="72"/>
      <c r="G641" s="72"/>
    </row>
    <row r="642" spans="5:7">
      <c r="E642" s="73"/>
      <c r="F642" s="72"/>
      <c r="G642" s="72"/>
    </row>
    <row r="643" spans="5:7">
      <c r="E643" s="73"/>
      <c r="F643" s="72"/>
      <c r="G643" s="72"/>
    </row>
    <row r="644" spans="5:7">
      <c r="E644" s="73"/>
      <c r="F644" s="72"/>
      <c r="G644" s="72"/>
    </row>
    <row r="645" spans="5:7">
      <c r="E645" s="73"/>
      <c r="F645" s="72"/>
      <c r="G645" s="72"/>
    </row>
    <row r="646" spans="5:7">
      <c r="E646" s="73"/>
      <c r="F646" s="72"/>
      <c r="G646" s="72"/>
    </row>
    <row r="647" spans="5:7">
      <c r="E647" s="73"/>
      <c r="F647" s="72"/>
      <c r="G647" s="72"/>
    </row>
    <row r="648" spans="5:7">
      <c r="E648" s="73"/>
      <c r="F648" s="72"/>
      <c r="G648" s="72"/>
    </row>
    <row r="649" spans="5:7">
      <c r="E649" s="73"/>
      <c r="F649" s="72"/>
      <c r="G649" s="72"/>
    </row>
    <row r="650" spans="5:7">
      <c r="E650" s="73"/>
      <c r="F650" s="72"/>
      <c r="G650" s="72"/>
    </row>
    <row r="651" spans="5:7">
      <c r="E651" s="73"/>
      <c r="F651" s="72"/>
      <c r="G651" s="72"/>
    </row>
    <row r="652" spans="5:7">
      <c r="E652" s="73"/>
      <c r="F652" s="72"/>
      <c r="G652" s="72"/>
    </row>
    <row r="653" spans="5:7">
      <c r="E653" s="73"/>
      <c r="F653" s="72"/>
      <c r="G653" s="72"/>
    </row>
    <row r="654" spans="5:7">
      <c r="E654" s="73"/>
      <c r="F654" s="72"/>
      <c r="G654" s="72"/>
    </row>
    <row r="655" spans="5:7">
      <c r="E655" s="73"/>
      <c r="F655" s="72"/>
      <c r="G655" s="72"/>
    </row>
    <row r="656" spans="5:7">
      <c r="E656" s="73"/>
      <c r="F656" s="72"/>
      <c r="G656" s="72"/>
    </row>
    <row r="657" spans="5:7">
      <c r="E657" s="73"/>
      <c r="F657" s="72"/>
      <c r="G657" s="72"/>
    </row>
    <row r="658" spans="5:7">
      <c r="E658" s="73"/>
      <c r="F658" s="72"/>
      <c r="G658" s="72"/>
    </row>
    <row r="659" spans="5:7">
      <c r="E659" s="73"/>
      <c r="F659" s="72"/>
      <c r="G659" s="72"/>
    </row>
    <row r="660" spans="5:7">
      <c r="E660" s="73"/>
      <c r="F660" s="72"/>
      <c r="G660" s="72"/>
    </row>
    <row r="661" spans="5:7">
      <c r="E661" s="73"/>
      <c r="F661" s="72"/>
      <c r="G661" s="72"/>
    </row>
    <row r="662" spans="5:7">
      <c r="E662" s="73"/>
      <c r="F662" s="72"/>
      <c r="G662" s="72"/>
    </row>
    <row r="663" spans="5:7">
      <c r="E663" s="73"/>
      <c r="F663" s="72"/>
      <c r="G663" s="72"/>
    </row>
    <row r="664" spans="5:7">
      <c r="E664" s="73"/>
      <c r="F664" s="72"/>
      <c r="G664" s="72"/>
    </row>
    <row r="665" spans="5:7">
      <c r="E665" s="73"/>
      <c r="F665" s="72"/>
      <c r="G665" s="72"/>
    </row>
    <row r="666" spans="5:7">
      <c r="E666" s="73"/>
      <c r="F666" s="72"/>
      <c r="G666" s="72"/>
    </row>
    <row r="667" spans="5:7">
      <c r="E667" s="73"/>
      <c r="F667" s="72"/>
      <c r="G667" s="72"/>
    </row>
    <row r="668" spans="5:7">
      <c r="E668" s="73"/>
      <c r="F668" s="72"/>
      <c r="G668" s="72"/>
    </row>
    <row r="669" spans="5:7">
      <c r="E669" s="73"/>
      <c r="F669" s="72"/>
      <c r="G669" s="72"/>
    </row>
    <row r="670" spans="5:7">
      <c r="E670" s="73"/>
      <c r="F670" s="72"/>
      <c r="G670" s="72"/>
    </row>
    <row r="671" spans="5:7">
      <c r="E671" s="73"/>
      <c r="F671" s="72"/>
      <c r="G671" s="72"/>
    </row>
    <row r="672" spans="5:7">
      <c r="E672" s="73"/>
      <c r="F672" s="72"/>
      <c r="G672" s="72"/>
    </row>
    <row r="673" spans="5:7">
      <c r="E673" s="73"/>
      <c r="F673" s="72"/>
      <c r="G673" s="72"/>
    </row>
    <row r="674" spans="5:7">
      <c r="E674" s="73"/>
      <c r="F674" s="72"/>
      <c r="G674" s="72"/>
    </row>
    <row r="675" spans="5:7">
      <c r="E675" s="73"/>
      <c r="F675" s="72"/>
      <c r="G675" s="72"/>
    </row>
    <row r="676" spans="5:7">
      <c r="E676" s="73"/>
      <c r="F676" s="72"/>
      <c r="G676" s="72"/>
    </row>
    <row r="677" spans="5:7">
      <c r="E677" s="73"/>
      <c r="F677" s="72"/>
      <c r="G677" s="72"/>
    </row>
    <row r="678" spans="5:7">
      <c r="E678" s="73"/>
      <c r="F678" s="72"/>
      <c r="G678" s="72"/>
    </row>
    <row r="679" spans="5:7">
      <c r="E679" s="73"/>
      <c r="F679" s="72"/>
      <c r="G679" s="72"/>
    </row>
    <row r="680" spans="5:7">
      <c r="E680" s="73"/>
      <c r="F680" s="72"/>
      <c r="G680" s="72"/>
    </row>
    <row r="681" spans="5:7">
      <c r="E681" s="73"/>
      <c r="F681" s="72"/>
      <c r="G681" s="72"/>
    </row>
    <row r="682" spans="5:7">
      <c r="E682" s="73"/>
      <c r="F682" s="72"/>
      <c r="G682" s="72"/>
    </row>
    <row r="683" spans="5:7">
      <c r="E683" s="73"/>
      <c r="F683" s="72"/>
      <c r="G683" s="72"/>
    </row>
    <row r="684" spans="5:7">
      <c r="E684" s="73"/>
      <c r="F684" s="72"/>
      <c r="G684" s="72"/>
    </row>
    <row r="685" spans="5:7">
      <c r="E685" s="73"/>
      <c r="F685" s="72"/>
      <c r="G685" s="72"/>
    </row>
    <row r="686" spans="5:7">
      <c r="E686" s="73"/>
      <c r="F686" s="72"/>
      <c r="G686" s="72"/>
    </row>
    <row r="687" spans="5:7">
      <c r="E687" s="73"/>
      <c r="F687" s="72"/>
      <c r="G687" s="72"/>
    </row>
    <row r="688" spans="5:7">
      <c r="E688" s="73"/>
      <c r="F688" s="72"/>
      <c r="G688" s="72"/>
    </row>
    <row r="689" spans="5:7">
      <c r="E689" s="73"/>
      <c r="F689" s="72"/>
      <c r="G689" s="72"/>
    </row>
    <row r="690" spans="5:7">
      <c r="E690" s="73"/>
      <c r="F690" s="72"/>
      <c r="G690" s="72"/>
    </row>
    <row r="691" spans="5:7">
      <c r="E691" s="73"/>
      <c r="F691" s="72"/>
      <c r="G691" s="72"/>
    </row>
    <row r="692" spans="5:7">
      <c r="E692" s="73"/>
      <c r="F692" s="72"/>
      <c r="G692" s="72"/>
    </row>
    <row r="693" spans="5:7">
      <c r="E693" s="73"/>
      <c r="F693" s="72"/>
      <c r="G693" s="72"/>
    </row>
    <row r="694" spans="5:7">
      <c r="E694" s="73"/>
      <c r="F694" s="72"/>
      <c r="G694" s="72"/>
    </row>
    <row r="695" spans="5:7">
      <c r="E695" s="73"/>
      <c r="F695" s="72"/>
      <c r="G695" s="72"/>
    </row>
    <row r="696" spans="5:7">
      <c r="E696" s="73"/>
      <c r="F696" s="72"/>
      <c r="G696" s="72"/>
    </row>
    <row r="697" spans="5:7">
      <c r="E697" s="73"/>
      <c r="F697" s="72"/>
      <c r="G697" s="72"/>
    </row>
    <row r="698" spans="5:7">
      <c r="E698" s="73"/>
      <c r="F698" s="72"/>
      <c r="G698" s="72"/>
    </row>
    <row r="699" spans="5:7">
      <c r="E699" s="73"/>
      <c r="F699" s="72"/>
      <c r="G699" s="72"/>
    </row>
    <row r="700" spans="5:7">
      <c r="E700" s="73"/>
      <c r="F700" s="72"/>
      <c r="G700" s="72"/>
    </row>
    <row r="701" spans="5:7">
      <c r="E701" s="73"/>
      <c r="F701" s="72"/>
      <c r="G701" s="72"/>
    </row>
    <row r="702" spans="5:7">
      <c r="E702" s="73"/>
      <c r="F702" s="72"/>
      <c r="G702" s="72"/>
    </row>
    <row r="703" spans="5:7">
      <c r="E703" s="73"/>
      <c r="F703" s="72"/>
      <c r="G703" s="72"/>
    </row>
    <row r="704" spans="5:7">
      <c r="E704" s="73"/>
      <c r="F704" s="72"/>
      <c r="G704" s="72"/>
    </row>
    <row r="705" spans="5:7">
      <c r="E705" s="73"/>
      <c r="F705" s="72"/>
      <c r="G705" s="72"/>
    </row>
    <row r="706" spans="5:7">
      <c r="E706" s="73"/>
      <c r="F706" s="72"/>
      <c r="G706" s="72"/>
    </row>
    <row r="707" spans="5:7">
      <c r="E707" s="73"/>
      <c r="F707" s="72"/>
      <c r="G707" s="72"/>
    </row>
    <row r="708" spans="5:7">
      <c r="E708" s="73"/>
      <c r="F708" s="72"/>
      <c r="G708" s="72"/>
    </row>
    <row r="709" spans="5:7">
      <c r="E709" s="73"/>
      <c r="F709" s="72"/>
      <c r="G709" s="72"/>
    </row>
    <row r="710" spans="5:7">
      <c r="E710" s="73"/>
      <c r="F710" s="72"/>
      <c r="G710" s="72"/>
    </row>
    <row r="711" spans="5:7">
      <c r="E711" s="73"/>
      <c r="F711" s="72"/>
      <c r="G711" s="72"/>
    </row>
    <row r="712" spans="5:7">
      <c r="E712" s="73"/>
      <c r="F712" s="72"/>
      <c r="G712" s="72"/>
    </row>
    <row r="713" spans="5:7">
      <c r="E713" s="73"/>
      <c r="F713" s="72"/>
      <c r="G713" s="72"/>
    </row>
    <row r="714" spans="5:7">
      <c r="E714" s="73"/>
      <c r="F714" s="72"/>
      <c r="G714" s="72"/>
    </row>
    <row r="715" spans="5:7">
      <c r="E715" s="73"/>
      <c r="F715" s="72"/>
      <c r="G715" s="72"/>
    </row>
    <row r="716" spans="5:7">
      <c r="E716" s="73"/>
      <c r="F716" s="72"/>
      <c r="G716" s="72"/>
    </row>
    <row r="717" spans="5:7">
      <c r="E717" s="73"/>
      <c r="F717" s="72"/>
      <c r="G717" s="72"/>
    </row>
    <row r="718" spans="5:7">
      <c r="E718" s="73"/>
      <c r="F718" s="72"/>
      <c r="G718" s="72"/>
    </row>
    <row r="719" spans="5:7">
      <c r="E719" s="73"/>
      <c r="F719" s="72"/>
      <c r="G719" s="72"/>
    </row>
    <row r="720" spans="5:7">
      <c r="E720" s="73"/>
      <c r="F720" s="72"/>
      <c r="G720" s="72"/>
    </row>
    <row r="721" spans="5:7">
      <c r="E721" s="73"/>
      <c r="F721" s="72"/>
      <c r="G721" s="72"/>
    </row>
    <row r="722" spans="5:7">
      <c r="E722" s="73"/>
      <c r="F722" s="72"/>
      <c r="G722" s="72"/>
    </row>
    <row r="723" spans="5:7">
      <c r="E723" s="73"/>
      <c r="F723" s="72"/>
      <c r="G723" s="72"/>
    </row>
    <row r="724" spans="5:7">
      <c r="E724" s="73"/>
      <c r="F724" s="72"/>
      <c r="G724" s="72"/>
    </row>
    <row r="725" spans="5:7">
      <c r="E725" s="73"/>
      <c r="F725" s="72"/>
      <c r="G725" s="72"/>
    </row>
    <row r="726" spans="5:7">
      <c r="E726" s="73"/>
      <c r="F726" s="72"/>
      <c r="G726" s="72"/>
    </row>
    <row r="727" spans="5:7">
      <c r="E727" s="73"/>
      <c r="F727" s="72"/>
      <c r="G727" s="72"/>
    </row>
    <row r="728" spans="5:7">
      <c r="E728" s="73"/>
      <c r="F728" s="72"/>
      <c r="G728" s="72"/>
    </row>
    <row r="729" spans="5:7">
      <c r="E729" s="73"/>
      <c r="F729" s="72"/>
      <c r="G729" s="72"/>
    </row>
    <row r="730" spans="5:7">
      <c r="E730" s="73"/>
      <c r="F730" s="72"/>
      <c r="G730" s="72"/>
    </row>
    <row r="731" spans="5:7">
      <c r="E731" s="73"/>
      <c r="F731" s="72"/>
      <c r="G731" s="72"/>
    </row>
    <row r="732" spans="5:7">
      <c r="E732" s="73"/>
      <c r="F732" s="72"/>
      <c r="G732" s="72"/>
    </row>
    <row r="733" spans="5:7">
      <c r="E733" s="73"/>
      <c r="F733" s="72"/>
      <c r="G733" s="72"/>
    </row>
    <row r="734" spans="5:7">
      <c r="E734" s="73"/>
      <c r="F734" s="72"/>
      <c r="G734" s="72"/>
    </row>
    <row r="735" spans="5:7">
      <c r="E735" s="73"/>
      <c r="F735" s="72"/>
      <c r="G735" s="72"/>
    </row>
    <row r="736" spans="5:7">
      <c r="E736" s="73"/>
      <c r="F736" s="72"/>
      <c r="G736" s="72"/>
    </row>
    <row r="737" spans="5:7">
      <c r="E737" s="73"/>
      <c r="F737" s="72"/>
      <c r="G737" s="72"/>
    </row>
    <row r="738" spans="5:7">
      <c r="E738" s="73"/>
      <c r="F738" s="72"/>
      <c r="G738" s="72"/>
    </row>
    <row r="739" spans="5:7">
      <c r="E739" s="73"/>
      <c r="F739" s="72"/>
      <c r="G739" s="72"/>
    </row>
    <row r="740" spans="5:7">
      <c r="E740" s="73"/>
      <c r="F740" s="72"/>
      <c r="G740" s="72"/>
    </row>
    <row r="741" spans="5:7">
      <c r="E741" s="73"/>
      <c r="F741" s="72"/>
      <c r="G741" s="72"/>
    </row>
    <row r="742" spans="5:7">
      <c r="E742" s="73"/>
      <c r="F742" s="72"/>
      <c r="G742" s="72"/>
    </row>
    <row r="743" spans="5:7">
      <c r="E743" s="73"/>
      <c r="F743" s="72"/>
      <c r="G743" s="72"/>
    </row>
    <row r="744" spans="5:7">
      <c r="E744" s="73"/>
      <c r="F744" s="72"/>
      <c r="G744" s="72"/>
    </row>
    <row r="745" spans="5:7">
      <c r="E745" s="73"/>
      <c r="F745" s="72"/>
      <c r="G745" s="72"/>
    </row>
    <row r="746" spans="5:7">
      <c r="E746" s="73"/>
      <c r="F746" s="72"/>
      <c r="G746" s="72"/>
    </row>
    <row r="747" spans="5:7">
      <c r="E747" s="73"/>
      <c r="F747" s="72"/>
      <c r="G747" s="72"/>
    </row>
    <row r="748" spans="5:7">
      <c r="E748" s="73"/>
      <c r="F748" s="72"/>
      <c r="G748" s="72"/>
    </row>
    <row r="749" spans="5:7">
      <c r="E749" s="73"/>
      <c r="F749" s="72"/>
      <c r="G749" s="72"/>
    </row>
    <row r="750" spans="5:7">
      <c r="E750" s="73"/>
      <c r="F750" s="72"/>
      <c r="G750" s="72"/>
    </row>
    <row r="751" spans="5:7">
      <c r="E751" s="73"/>
      <c r="F751" s="72"/>
      <c r="G751" s="72"/>
    </row>
    <row r="752" spans="5:7">
      <c r="E752" s="73"/>
      <c r="F752" s="72"/>
      <c r="G752" s="72"/>
    </row>
    <row r="753" spans="5:7">
      <c r="E753" s="73"/>
      <c r="F753" s="72"/>
      <c r="G753" s="72"/>
    </row>
    <row r="754" spans="5:7">
      <c r="E754" s="73"/>
      <c r="F754" s="72"/>
      <c r="G754" s="72"/>
    </row>
    <row r="755" spans="5:7">
      <c r="E755" s="73"/>
      <c r="F755" s="72"/>
      <c r="G755" s="72"/>
    </row>
    <row r="756" spans="5:7">
      <c r="E756" s="73"/>
      <c r="F756" s="72"/>
      <c r="G756" s="72"/>
    </row>
    <row r="757" spans="5:7">
      <c r="E757" s="73"/>
      <c r="F757" s="72"/>
      <c r="G757" s="72"/>
    </row>
    <row r="758" spans="5:7">
      <c r="E758" s="73"/>
      <c r="F758" s="72"/>
      <c r="G758" s="72"/>
    </row>
    <row r="759" spans="5:7">
      <c r="E759" s="73"/>
      <c r="F759" s="72"/>
      <c r="G759" s="72"/>
    </row>
    <row r="760" spans="5:7">
      <c r="E760" s="73"/>
      <c r="F760" s="72"/>
      <c r="G760" s="72"/>
    </row>
    <row r="761" spans="5:7">
      <c r="E761" s="73"/>
      <c r="F761" s="72"/>
      <c r="G761" s="72"/>
    </row>
    <row r="762" spans="5:7">
      <c r="E762" s="73"/>
      <c r="F762" s="72"/>
      <c r="G762" s="72"/>
    </row>
    <row r="763" spans="5:7">
      <c r="E763" s="73"/>
      <c r="F763" s="72"/>
      <c r="G763" s="72"/>
    </row>
    <row r="764" spans="5:7">
      <c r="E764" s="73"/>
      <c r="F764" s="72"/>
      <c r="G764" s="72"/>
    </row>
    <row r="765" spans="5:7">
      <c r="E765" s="73"/>
      <c r="F765" s="72"/>
      <c r="G765" s="72"/>
    </row>
    <row r="766" spans="5:7">
      <c r="E766" s="73"/>
      <c r="F766" s="72"/>
      <c r="G766" s="72"/>
    </row>
    <row r="767" spans="5:7">
      <c r="E767" s="73"/>
      <c r="F767" s="72"/>
      <c r="G767" s="72"/>
    </row>
    <row r="768" spans="5:7">
      <c r="E768" s="73"/>
      <c r="F768" s="72"/>
      <c r="G768" s="72"/>
    </row>
    <row r="769" spans="5:7">
      <c r="E769" s="73"/>
      <c r="F769" s="72"/>
      <c r="G769" s="72"/>
    </row>
    <row r="770" spans="5:7">
      <c r="E770" s="73"/>
      <c r="F770" s="72"/>
      <c r="G770" s="72"/>
    </row>
    <row r="771" spans="5:7">
      <c r="E771" s="73"/>
      <c r="F771" s="72"/>
      <c r="G771" s="72"/>
    </row>
    <row r="772" spans="5:7">
      <c r="E772" s="73"/>
      <c r="F772" s="72"/>
      <c r="G772" s="72"/>
    </row>
    <row r="773" spans="5:7">
      <c r="E773" s="73"/>
      <c r="F773" s="72"/>
      <c r="G773" s="72"/>
    </row>
    <row r="774" spans="5:7">
      <c r="E774" s="73"/>
      <c r="F774" s="72"/>
      <c r="G774" s="72"/>
    </row>
    <row r="775" spans="5:7">
      <c r="E775" s="73"/>
      <c r="F775" s="72"/>
      <c r="G775" s="72"/>
    </row>
    <row r="776" spans="5:7">
      <c r="E776" s="73"/>
      <c r="F776" s="72"/>
      <c r="G776" s="72"/>
    </row>
    <row r="777" spans="5:7">
      <c r="E777" s="73"/>
      <c r="F777" s="72"/>
      <c r="G777" s="72"/>
    </row>
    <row r="778" spans="5:7">
      <c r="E778" s="73"/>
      <c r="F778" s="72"/>
      <c r="G778" s="72"/>
    </row>
    <row r="779" spans="5:7">
      <c r="E779" s="73"/>
      <c r="F779" s="72"/>
      <c r="G779" s="72"/>
    </row>
    <row r="780" spans="5:7">
      <c r="E780" s="73"/>
      <c r="F780" s="72"/>
      <c r="G780" s="72"/>
    </row>
    <row r="781" spans="5:7">
      <c r="E781" s="73"/>
      <c r="F781" s="72"/>
      <c r="G781" s="72"/>
    </row>
    <row r="782" spans="5:7">
      <c r="E782" s="73"/>
      <c r="F782" s="72"/>
      <c r="G782" s="72"/>
    </row>
    <row r="783" spans="5:7">
      <c r="E783" s="73"/>
      <c r="F783" s="72"/>
      <c r="G783" s="72"/>
    </row>
    <row r="784" spans="5:7">
      <c r="E784" s="73"/>
      <c r="F784" s="72"/>
      <c r="G784" s="72"/>
    </row>
    <row r="785" spans="5:7">
      <c r="E785" s="73"/>
      <c r="F785" s="72"/>
      <c r="G785" s="72"/>
    </row>
    <row r="786" spans="5:7">
      <c r="E786" s="73"/>
      <c r="F786" s="72"/>
      <c r="G786" s="72"/>
    </row>
    <row r="787" spans="5:7">
      <c r="E787" s="73"/>
      <c r="F787" s="72"/>
      <c r="G787" s="72"/>
    </row>
    <row r="788" spans="5:7">
      <c r="E788" s="73"/>
      <c r="F788" s="72"/>
      <c r="G788" s="72"/>
    </row>
    <row r="789" spans="5:7">
      <c r="E789" s="73"/>
      <c r="F789" s="72"/>
      <c r="G789" s="72"/>
    </row>
    <row r="790" spans="5:7">
      <c r="E790" s="73"/>
      <c r="F790" s="72"/>
      <c r="G790" s="72"/>
    </row>
    <row r="791" spans="5:7">
      <c r="E791" s="73"/>
      <c r="F791" s="72"/>
      <c r="G791" s="72"/>
    </row>
    <row r="792" spans="5:7">
      <c r="E792" s="73"/>
      <c r="F792" s="72"/>
      <c r="G792" s="72"/>
    </row>
    <row r="793" spans="5:7">
      <c r="E793" s="73"/>
      <c r="F793" s="72"/>
      <c r="G793" s="72"/>
    </row>
    <row r="794" spans="5:7">
      <c r="E794" s="73"/>
      <c r="F794" s="72"/>
      <c r="G794" s="72"/>
    </row>
    <row r="795" spans="5:7">
      <c r="E795" s="73"/>
      <c r="F795" s="72"/>
      <c r="G795" s="72"/>
    </row>
    <row r="796" spans="5:7">
      <c r="E796" s="73"/>
      <c r="F796" s="72"/>
      <c r="G796" s="72"/>
    </row>
    <row r="797" spans="5:7">
      <c r="E797" s="73"/>
      <c r="F797" s="72"/>
      <c r="G797" s="72"/>
    </row>
    <row r="798" spans="5:7">
      <c r="E798" s="73"/>
      <c r="F798" s="72"/>
      <c r="G798" s="72"/>
    </row>
    <row r="799" spans="5:7">
      <c r="E799" s="73"/>
      <c r="F799" s="72"/>
      <c r="G799" s="72"/>
    </row>
    <row r="800" spans="5:7">
      <c r="E800" s="73"/>
      <c r="F800" s="72"/>
      <c r="G800" s="72"/>
    </row>
    <row r="801" spans="5:7">
      <c r="E801" s="73"/>
      <c r="F801" s="72"/>
      <c r="G801" s="72"/>
    </row>
    <row r="802" spans="5:7">
      <c r="E802" s="73"/>
      <c r="F802" s="72"/>
      <c r="G802" s="72"/>
    </row>
    <row r="803" spans="5:7">
      <c r="E803" s="73"/>
      <c r="F803" s="72"/>
      <c r="G803" s="72"/>
    </row>
    <row r="804" spans="5:7">
      <c r="E804" s="73"/>
      <c r="F804" s="72"/>
      <c r="G804" s="72"/>
    </row>
    <row r="805" spans="5:7">
      <c r="E805" s="73"/>
      <c r="F805" s="72"/>
      <c r="G805" s="72"/>
    </row>
    <row r="806" spans="5:7">
      <c r="E806" s="73"/>
      <c r="F806" s="72"/>
      <c r="G806" s="72"/>
    </row>
    <row r="807" spans="5:7">
      <c r="E807" s="73"/>
      <c r="F807" s="72"/>
      <c r="G807" s="72"/>
    </row>
    <row r="808" spans="5:7">
      <c r="E808" s="73"/>
      <c r="F808" s="72"/>
      <c r="G808" s="72"/>
    </row>
    <row r="809" spans="5:7">
      <c r="E809" s="73"/>
      <c r="F809" s="72"/>
      <c r="G809" s="72"/>
    </row>
    <row r="810" spans="5:7">
      <c r="E810" s="73"/>
      <c r="F810" s="72"/>
      <c r="G810" s="72"/>
    </row>
    <row r="811" spans="5:7">
      <c r="E811" s="73"/>
      <c r="F811" s="72"/>
      <c r="G811" s="72"/>
    </row>
    <row r="812" spans="5:7">
      <c r="E812" s="73"/>
      <c r="F812" s="72"/>
      <c r="G812" s="72"/>
    </row>
    <row r="813" spans="5:7">
      <c r="E813" s="73"/>
      <c r="F813" s="72"/>
      <c r="G813" s="72"/>
    </row>
    <row r="814" spans="5:7">
      <c r="E814" s="73"/>
      <c r="F814" s="72"/>
      <c r="G814" s="72"/>
    </row>
    <row r="815" spans="5:7">
      <c r="E815" s="73"/>
      <c r="F815" s="72"/>
      <c r="G815" s="72"/>
    </row>
    <row r="816" spans="5:7">
      <c r="E816" s="73"/>
      <c r="F816" s="72"/>
      <c r="G816" s="72"/>
    </row>
    <row r="817" spans="5:7">
      <c r="E817" s="73"/>
      <c r="F817" s="72"/>
      <c r="G817" s="72"/>
    </row>
    <row r="818" spans="5:7">
      <c r="E818" s="73"/>
      <c r="F818" s="72"/>
      <c r="G818" s="72"/>
    </row>
    <row r="819" spans="5:7">
      <c r="E819" s="73"/>
      <c r="F819" s="72"/>
      <c r="G819" s="72"/>
    </row>
    <row r="820" spans="5:7">
      <c r="E820" s="73"/>
      <c r="F820" s="72"/>
      <c r="G820" s="72"/>
    </row>
    <row r="821" spans="5:7">
      <c r="E821" s="73"/>
      <c r="F821" s="72"/>
      <c r="G821" s="72"/>
    </row>
    <row r="822" spans="5:7">
      <c r="E822" s="73"/>
      <c r="F822" s="72"/>
      <c r="G822" s="72"/>
    </row>
    <row r="823" spans="5:7">
      <c r="E823" s="73"/>
      <c r="F823" s="72"/>
      <c r="G823" s="72"/>
    </row>
    <row r="824" spans="5:7">
      <c r="E824" s="73"/>
      <c r="F824" s="72"/>
      <c r="G824" s="72"/>
    </row>
    <row r="825" spans="5:7">
      <c r="E825" s="73"/>
      <c r="F825" s="72"/>
      <c r="G825" s="72"/>
    </row>
    <row r="826" spans="5:7">
      <c r="E826" s="73"/>
      <c r="F826" s="72"/>
      <c r="G826" s="72"/>
    </row>
    <row r="827" spans="5:7">
      <c r="E827" s="73"/>
      <c r="F827" s="72"/>
      <c r="G827" s="72"/>
    </row>
    <row r="828" spans="5:7">
      <c r="E828" s="73"/>
      <c r="F828" s="72"/>
      <c r="G828" s="72"/>
    </row>
    <row r="829" spans="5:7">
      <c r="E829" s="73"/>
      <c r="F829" s="72"/>
      <c r="G829" s="72"/>
    </row>
    <row r="830" spans="5:7">
      <c r="E830" s="73"/>
      <c r="F830" s="72"/>
      <c r="G830" s="72"/>
    </row>
    <row r="831" spans="5:7">
      <c r="E831" s="73"/>
      <c r="F831" s="72"/>
      <c r="G831" s="72"/>
    </row>
    <row r="832" spans="5:7">
      <c r="E832" s="73"/>
      <c r="F832" s="72"/>
      <c r="G832" s="72"/>
    </row>
    <row r="833" spans="5:7">
      <c r="E833" s="73"/>
      <c r="F833" s="72"/>
      <c r="G833" s="72"/>
    </row>
    <row r="834" spans="5:7">
      <c r="E834" s="73"/>
      <c r="F834" s="72"/>
      <c r="G834" s="72"/>
    </row>
    <row r="835" spans="5:7">
      <c r="E835" s="73"/>
      <c r="F835" s="72"/>
      <c r="G835" s="72"/>
    </row>
    <row r="836" spans="5:7">
      <c r="E836" s="73"/>
      <c r="F836" s="72"/>
      <c r="G836" s="72"/>
    </row>
    <row r="837" spans="5:7">
      <c r="E837" s="73"/>
      <c r="F837" s="72"/>
      <c r="G837" s="72"/>
    </row>
    <row r="838" spans="5:7">
      <c r="E838" s="73"/>
      <c r="F838" s="72"/>
      <c r="G838" s="72"/>
    </row>
    <row r="839" spans="5:7">
      <c r="E839" s="73"/>
      <c r="F839" s="72"/>
      <c r="G839" s="72"/>
    </row>
    <row r="840" spans="5:7">
      <c r="E840" s="73"/>
      <c r="F840" s="72"/>
      <c r="G840" s="72"/>
    </row>
    <row r="841" spans="5:7">
      <c r="E841" s="73"/>
      <c r="F841" s="72"/>
      <c r="G841" s="72"/>
    </row>
    <row r="842" spans="5:7">
      <c r="E842" s="73"/>
      <c r="F842" s="72"/>
      <c r="G842" s="72"/>
    </row>
    <row r="843" spans="5:7">
      <c r="E843" s="73"/>
      <c r="F843" s="72"/>
      <c r="G843" s="72"/>
    </row>
    <row r="844" spans="5:7">
      <c r="E844" s="73"/>
      <c r="F844" s="72"/>
      <c r="G844" s="72"/>
    </row>
    <row r="845" spans="5:7">
      <c r="E845" s="73"/>
      <c r="F845" s="72"/>
      <c r="G845" s="72"/>
    </row>
    <row r="846" spans="5:7">
      <c r="E846" s="73"/>
      <c r="F846" s="72"/>
      <c r="G846" s="72"/>
    </row>
    <row r="847" spans="5:7">
      <c r="E847" s="73"/>
      <c r="F847" s="72"/>
      <c r="G847" s="72"/>
    </row>
    <row r="848" spans="5:7">
      <c r="E848" s="73"/>
      <c r="F848" s="72"/>
      <c r="G848" s="72"/>
    </row>
    <row r="849" spans="5:7">
      <c r="E849" s="73"/>
      <c r="F849" s="72"/>
      <c r="G849" s="72"/>
    </row>
    <row r="850" spans="5:7">
      <c r="E850" s="73"/>
      <c r="F850" s="72"/>
      <c r="G850" s="72"/>
    </row>
    <row r="851" spans="5:7">
      <c r="E851" s="73"/>
      <c r="F851" s="72"/>
      <c r="G851" s="72"/>
    </row>
    <row r="852" spans="5:7">
      <c r="E852" s="73"/>
      <c r="F852" s="72"/>
      <c r="G852" s="72"/>
    </row>
    <row r="853" spans="5:7">
      <c r="E853" s="73"/>
      <c r="F853" s="72"/>
      <c r="G853" s="72"/>
    </row>
    <row r="854" spans="5:7">
      <c r="E854" s="73"/>
      <c r="F854" s="72"/>
      <c r="G854" s="72"/>
    </row>
    <row r="855" spans="5:7">
      <c r="E855" s="73"/>
      <c r="F855" s="72"/>
      <c r="G855" s="72"/>
    </row>
    <row r="856" spans="5:7">
      <c r="E856" s="73"/>
      <c r="F856" s="72"/>
      <c r="G856" s="72"/>
    </row>
    <row r="857" spans="5:7">
      <c r="E857" s="73"/>
      <c r="F857" s="72"/>
      <c r="G857" s="72"/>
    </row>
    <row r="858" spans="5:7">
      <c r="E858" s="73"/>
      <c r="F858" s="72"/>
      <c r="G858" s="72"/>
    </row>
    <row r="859" spans="5:7">
      <c r="E859" s="73"/>
      <c r="F859" s="72"/>
      <c r="G859" s="72"/>
    </row>
    <row r="860" spans="5:7">
      <c r="E860" s="73"/>
      <c r="F860" s="72"/>
      <c r="G860" s="72"/>
    </row>
    <row r="861" spans="5:7">
      <c r="E861" s="73"/>
      <c r="F861" s="72"/>
      <c r="G861" s="72"/>
    </row>
    <row r="862" spans="5:7">
      <c r="E862" s="73"/>
      <c r="F862" s="72"/>
      <c r="G862" s="72"/>
    </row>
    <row r="863" spans="5:7">
      <c r="E863" s="73"/>
      <c r="F863" s="72"/>
      <c r="G863" s="72"/>
    </row>
    <row r="864" spans="5:7">
      <c r="E864" s="73"/>
      <c r="F864" s="72"/>
      <c r="G864" s="72"/>
    </row>
    <row r="865" spans="5:7">
      <c r="E865" s="73"/>
      <c r="F865" s="72"/>
      <c r="G865" s="72"/>
    </row>
    <row r="866" spans="5:7">
      <c r="E866" s="73"/>
      <c r="F866" s="72"/>
      <c r="G866" s="72"/>
    </row>
    <row r="867" spans="5:7">
      <c r="E867" s="73"/>
      <c r="F867" s="72"/>
      <c r="G867" s="72"/>
    </row>
    <row r="868" spans="5:7">
      <c r="E868" s="73"/>
      <c r="F868" s="72"/>
      <c r="G868" s="72"/>
    </row>
    <row r="869" spans="5:7">
      <c r="E869" s="73"/>
      <c r="F869" s="72"/>
      <c r="G869" s="72"/>
    </row>
    <row r="870" spans="5:7">
      <c r="E870" s="73"/>
      <c r="F870" s="72"/>
      <c r="G870" s="72"/>
    </row>
    <row r="871" spans="5:7">
      <c r="E871" s="73"/>
      <c r="F871" s="72"/>
      <c r="G871" s="72"/>
    </row>
    <row r="872" spans="5:7">
      <c r="E872" s="73"/>
      <c r="F872" s="72"/>
      <c r="G872" s="72"/>
    </row>
    <row r="873" spans="5:7">
      <c r="E873" s="73"/>
      <c r="F873" s="72"/>
      <c r="G873" s="72"/>
    </row>
    <row r="874" spans="5:7">
      <c r="E874" s="73"/>
      <c r="F874" s="72"/>
      <c r="G874" s="72"/>
    </row>
    <row r="875" spans="5:7">
      <c r="E875" s="73"/>
      <c r="F875" s="72"/>
      <c r="G875" s="72"/>
    </row>
    <row r="876" spans="5:7">
      <c r="E876" s="73"/>
      <c r="F876" s="72"/>
      <c r="G876" s="72"/>
    </row>
    <row r="877" spans="5:7">
      <c r="E877" s="73"/>
      <c r="F877" s="72"/>
      <c r="G877" s="72"/>
    </row>
    <row r="878" spans="5:7">
      <c r="E878" s="73"/>
      <c r="F878" s="72"/>
      <c r="G878" s="72"/>
    </row>
    <row r="879" spans="5:7">
      <c r="E879" s="73"/>
      <c r="F879" s="72"/>
      <c r="G879" s="72"/>
    </row>
    <row r="880" spans="5:7">
      <c r="E880" s="73"/>
      <c r="F880" s="72"/>
      <c r="G880" s="72"/>
    </row>
    <row r="881" spans="5:7">
      <c r="E881" s="73"/>
      <c r="F881" s="72"/>
      <c r="G881" s="72"/>
    </row>
    <row r="882" spans="5:7">
      <c r="E882" s="73"/>
      <c r="F882" s="72"/>
      <c r="G882" s="72"/>
    </row>
    <row r="883" spans="5:7">
      <c r="E883" s="73"/>
      <c r="F883" s="72"/>
      <c r="G883" s="72"/>
    </row>
    <row r="884" spans="5:7">
      <c r="E884" s="73"/>
      <c r="F884" s="72"/>
      <c r="G884" s="72"/>
    </row>
    <row r="885" spans="5:7">
      <c r="E885" s="73"/>
      <c r="F885" s="72"/>
      <c r="G885" s="72"/>
    </row>
    <row r="886" spans="5:7">
      <c r="E886" s="73"/>
      <c r="F886" s="72"/>
      <c r="G886" s="72"/>
    </row>
    <row r="887" spans="5:7">
      <c r="E887" s="73"/>
      <c r="F887" s="72"/>
      <c r="G887" s="72"/>
    </row>
    <row r="888" spans="5:7">
      <c r="E888" s="73"/>
      <c r="F888" s="72"/>
      <c r="G888" s="72"/>
    </row>
    <row r="889" spans="5:7">
      <c r="E889" s="73"/>
      <c r="F889" s="72"/>
      <c r="G889" s="72"/>
    </row>
    <row r="890" spans="5:7">
      <c r="E890" s="73"/>
      <c r="F890" s="72"/>
      <c r="G890" s="72"/>
    </row>
    <row r="891" spans="5:7">
      <c r="E891" s="73"/>
      <c r="F891" s="72"/>
      <c r="G891" s="72"/>
    </row>
    <row r="892" spans="5:7">
      <c r="E892" s="73"/>
      <c r="F892" s="72"/>
      <c r="G892" s="72"/>
    </row>
    <row r="893" spans="5:7">
      <c r="E893" s="73"/>
      <c r="F893" s="72"/>
      <c r="G893" s="72"/>
    </row>
    <row r="894" spans="5:7">
      <c r="E894" s="73"/>
      <c r="F894" s="72"/>
      <c r="G894" s="72"/>
    </row>
    <row r="895" spans="5:7">
      <c r="E895" s="73"/>
      <c r="F895" s="72"/>
      <c r="G895" s="72"/>
    </row>
    <row r="896" spans="5:7">
      <c r="E896" s="73"/>
      <c r="F896" s="72"/>
      <c r="G896" s="72"/>
    </row>
    <row r="897" spans="5:7">
      <c r="E897" s="73"/>
      <c r="F897" s="72"/>
      <c r="G897" s="72"/>
    </row>
    <row r="898" spans="5:7">
      <c r="E898" s="73"/>
      <c r="F898" s="72"/>
      <c r="G898" s="72"/>
    </row>
    <row r="899" spans="5:7">
      <c r="E899" s="73"/>
      <c r="F899" s="72"/>
      <c r="G899" s="72"/>
    </row>
    <row r="900" spans="5:7">
      <c r="E900" s="73"/>
      <c r="F900" s="72"/>
      <c r="G900" s="72"/>
    </row>
    <row r="901" spans="5:7">
      <c r="E901" s="73"/>
      <c r="F901" s="72"/>
      <c r="G901" s="72"/>
    </row>
    <row r="902" spans="5:7">
      <c r="E902" s="73"/>
      <c r="F902" s="72"/>
      <c r="G902" s="72"/>
    </row>
    <row r="903" spans="5:7">
      <c r="E903" s="73"/>
      <c r="F903" s="72"/>
      <c r="G903" s="72"/>
    </row>
    <row r="904" spans="5:7">
      <c r="E904" s="73"/>
      <c r="F904" s="72"/>
      <c r="G904" s="72"/>
    </row>
    <row r="905" spans="5:7">
      <c r="E905" s="73"/>
      <c r="F905" s="72"/>
      <c r="G905" s="72"/>
    </row>
    <row r="906" spans="5:7">
      <c r="E906" s="73"/>
      <c r="F906" s="72"/>
      <c r="G906" s="72"/>
    </row>
    <row r="907" spans="5:7">
      <c r="E907" s="73"/>
      <c r="F907" s="72"/>
      <c r="G907" s="72"/>
    </row>
    <row r="908" spans="5:7">
      <c r="E908" s="73"/>
      <c r="F908" s="72"/>
      <c r="G908" s="72"/>
    </row>
    <row r="909" spans="5:7">
      <c r="E909" s="73"/>
      <c r="F909" s="72"/>
      <c r="G909" s="72"/>
    </row>
    <row r="910" spans="5:7">
      <c r="E910" s="73"/>
      <c r="F910" s="72"/>
      <c r="G910" s="72"/>
    </row>
    <row r="911" spans="5:7">
      <c r="E911" s="73"/>
      <c r="F911" s="72"/>
      <c r="G911" s="72"/>
    </row>
    <row r="912" spans="5:7">
      <c r="E912" s="73"/>
      <c r="F912" s="72"/>
      <c r="G912" s="72"/>
    </row>
    <row r="913" spans="5:7">
      <c r="E913" s="73"/>
      <c r="F913" s="72"/>
      <c r="G913" s="72"/>
    </row>
    <row r="914" spans="5:7">
      <c r="E914" s="73"/>
      <c r="F914" s="72"/>
      <c r="G914" s="72"/>
    </row>
    <row r="915" spans="5:7">
      <c r="E915" s="73"/>
      <c r="F915" s="72"/>
      <c r="G915" s="72"/>
    </row>
    <row r="916" spans="5:7">
      <c r="E916" s="73"/>
      <c r="F916" s="72"/>
      <c r="G916" s="72"/>
    </row>
    <row r="917" spans="5:7">
      <c r="E917" s="73"/>
      <c r="F917" s="72"/>
      <c r="G917" s="72"/>
    </row>
    <row r="918" spans="5:7">
      <c r="E918" s="73"/>
      <c r="F918" s="72"/>
      <c r="G918" s="72"/>
    </row>
    <row r="919" spans="5:7">
      <c r="E919" s="73"/>
      <c r="F919" s="72"/>
      <c r="G919" s="72"/>
    </row>
    <row r="920" spans="5:7">
      <c r="E920" s="73"/>
      <c r="F920" s="72"/>
      <c r="G920" s="72"/>
    </row>
    <row r="921" spans="5:7">
      <c r="E921" s="73"/>
      <c r="F921" s="72"/>
      <c r="G921" s="72"/>
    </row>
    <row r="922" spans="5:7">
      <c r="E922" s="73"/>
      <c r="F922" s="72"/>
      <c r="G922" s="72"/>
    </row>
    <row r="923" spans="5:7">
      <c r="E923" s="73"/>
      <c r="F923" s="72"/>
      <c r="G923" s="72"/>
    </row>
    <row r="924" spans="5:7">
      <c r="E924" s="73"/>
      <c r="F924" s="72"/>
      <c r="G924" s="72"/>
    </row>
    <row r="925" spans="5:7">
      <c r="E925" s="73"/>
      <c r="F925" s="72"/>
      <c r="G925" s="72"/>
    </row>
    <row r="926" spans="5:7">
      <c r="E926" s="73"/>
      <c r="F926" s="72"/>
      <c r="G926" s="72"/>
    </row>
    <row r="927" spans="5:7">
      <c r="E927" s="73"/>
      <c r="F927" s="72"/>
      <c r="G927" s="72"/>
    </row>
    <row r="928" spans="5:7">
      <c r="E928" s="73"/>
      <c r="F928" s="72"/>
      <c r="G928" s="72"/>
    </row>
    <row r="929" spans="5:7">
      <c r="E929" s="73"/>
      <c r="F929" s="72"/>
      <c r="G929" s="72"/>
    </row>
    <row r="930" spans="5:7">
      <c r="E930" s="73"/>
      <c r="F930" s="72"/>
      <c r="G930" s="72"/>
    </row>
    <row r="931" spans="5:7">
      <c r="E931" s="73"/>
      <c r="F931" s="72"/>
      <c r="G931" s="72"/>
    </row>
    <row r="932" spans="5:7">
      <c r="E932" s="73"/>
      <c r="F932" s="72"/>
      <c r="G932" s="72"/>
    </row>
    <row r="933" spans="5:7">
      <c r="E933" s="73"/>
      <c r="F933" s="72"/>
      <c r="G933" s="72"/>
    </row>
    <row r="934" spans="5:7">
      <c r="E934" s="73"/>
      <c r="F934" s="72"/>
      <c r="G934" s="72"/>
    </row>
    <row r="935" spans="5:7">
      <c r="E935" s="73"/>
      <c r="F935" s="72"/>
      <c r="G935" s="72"/>
    </row>
    <row r="936" spans="5:7">
      <c r="E936" s="73"/>
      <c r="F936" s="72"/>
      <c r="G936" s="72"/>
    </row>
    <row r="937" spans="5:7">
      <c r="E937" s="73"/>
      <c r="F937" s="72"/>
      <c r="G937" s="72"/>
    </row>
    <row r="938" spans="5:7">
      <c r="E938" s="73"/>
      <c r="F938" s="72"/>
      <c r="G938" s="72"/>
    </row>
    <row r="939" spans="5:7">
      <c r="E939" s="73"/>
      <c r="F939" s="72"/>
      <c r="G939" s="72"/>
    </row>
    <row r="940" spans="5:7">
      <c r="E940" s="73"/>
      <c r="F940" s="72"/>
      <c r="G940" s="72"/>
    </row>
    <row r="941" spans="5:7">
      <c r="E941" s="73"/>
      <c r="F941" s="72"/>
      <c r="G941" s="72"/>
    </row>
    <row r="942" spans="5:7">
      <c r="E942" s="73"/>
      <c r="F942" s="72"/>
      <c r="G942" s="72"/>
    </row>
    <row r="943" spans="5:7">
      <c r="E943" s="73"/>
      <c r="F943" s="72"/>
      <c r="G943" s="72"/>
    </row>
    <row r="944" spans="5:7">
      <c r="E944" s="73"/>
      <c r="F944" s="72"/>
      <c r="G944" s="72"/>
    </row>
    <row r="945" spans="5:7">
      <c r="E945" s="73"/>
      <c r="F945" s="72"/>
      <c r="G945" s="72"/>
    </row>
    <row r="946" spans="5:7">
      <c r="E946" s="73"/>
      <c r="F946" s="72"/>
      <c r="G946" s="72"/>
    </row>
    <row r="947" spans="5:7">
      <c r="E947" s="73"/>
      <c r="F947" s="72"/>
      <c r="G947" s="72"/>
    </row>
    <row r="948" spans="5:7">
      <c r="E948" s="73"/>
      <c r="F948" s="72"/>
      <c r="G948" s="72"/>
    </row>
    <row r="949" spans="5:7">
      <c r="E949" s="73"/>
      <c r="F949" s="72"/>
      <c r="G949" s="72"/>
    </row>
    <row r="950" spans="5:7">
      <c r="E950" s="73"/>
      <c r="F950" s="72"/>
      <c r="G950" s="72"/>
    </row>
    <row r="951" spans="5:7">
      <c r="E951" s="73"/>
      <c r="F951" s="72"/>
      <c r="G951" s="72"/>
    </row>
    <row r="952" spans="5:7">
      <c r="E952" s="73"/>
      <c r="F952" s="72"/>
      <c r="G952" s="72"/>
    </row>
    <row r="953" spans="5:7">
      <c r="E953" s="73"/>
      <c r="F953" s="72"/>
      <c r="G953" s="72"/>
    </row>
    <row r="954" spans="5:7">
      <c r="E954" s="73"/>
      <c r="F954" s="72"/>
      <c r="G954" s="72"/>
    </row>
    <row r="955" spans="5:7">
      <c r="E955" s="73"/>
      <c r="F955" s="72"/>
      <c r="G955" s="72"/>
    </row>
    <row r="956" spans="5:7">
      <c r="E956" s="73"/>
      <c r="F956" s="72"/>
      <c r="G956" s="72"/>
    </row>
    <row r="957" spans="5:7">
      <c r="E957" s="73"/>
      <c r="F957" s="72"/>
      <c r="G957" s="72"/>
    </row>
    <row r="958" spans="5:7">
      <c r="E958" s="73"/>
      <c r="F958" s="72"/>
      <c r="G958" s="72"/>
    </row>
    <row r="959" spans="5:7">
      <c r="E959" s="73"/>
      <c r="F959" s="72"/>
      <c r="G959" s="72"/>
    </row>
    <row r="960" spans="5:7">
      <c r="E960" s="73"/>
      <c r="F960" s="72"/>
      <c r="G960" s="72"/>
    </row>
    <row r="961" spans="5:7">
      <c r="E961" s="73"/>
      <c r="F961" s="72"/>
      <c r="G961" s="72"/>
    </row>
    <row r="962" spans="5:7">
      <c r="E962" s="73"/>
      <c r="F962" s="72"/>
      <c r="G962" s="72"/>
    </row>
    <row r="963" spans="5:7">
      <c r="E963" s="73"/>
      <c r="F963" s="72"/>
      <c r="G963" s="72"/>
    </row>
    <row r="964" spans="5:7">
      <c r="E964" s="73"/>
      <c r="F964" s="72"/>
      <c r="G964" s="72"/>
    </row>
    <row r="965" spans="5:7">
      <c r="E965" s="73"/>
      <c r="F965" s="72"/>
      <c r="G965" s="72"/>
    </row>
    <row r="966" spans="5:7">
      <c r="E966" s="73"/>
      <c r="F966" s="72"/>
      <c r="G966" s="72"/>
    </row>
    <row r="967" spans="5:7">
      <c r="E967" s="73"/>
      <c r="F967" s="72"/>
      <c r="G967" s="72"/>
    </row>
    <row r="968" spans="5:7">
      <c r="E968" s="73"/>
      <c r="F968" s="72"/>
      <c r="G968" s="72"/>
    </row>
    <row r="969" spans="5:7">
      <c r="E969" s="73"/>
      <c r="F969" s="72"/>
      <c r="G969" s="72"/>
    </row>
    <row r="970" spans="5:7">
      <c r="E970" s="73"/>
      <c r="F970" s="72"/>
      <c r="G970" s="72"/>
    </row>
    <row r="971" spans="5:7">
      <c r="E971" s="73"/>
      <c r="F971" s="72"/>
      <c r="G971" s="72"/>
    </row>
    <row r="972" spans="5:7">
      <c r="E972" s="73"/>
      <c r="F972" s="72"/>
      <c r="G972" s="72"/>
    </row>
    <row r="973" spans="5:7">
      <c r="E973" s="73"/>
      <c r="F973" s="72"/>
      <c r="G973" s="72"/>
    </row>
    <row r="974" spans="5:7">
      <c r="E974" s="73"/>
      <c r="F974" s="72"/>
      <c r="G974" s="72"/>
    </row>
    <row r="975" spans="5:7">
      <c r="E975" s="73"/>
      <c r="F975" s="72"/>
      <c r="G975" s="72"/>
    </row>
    <row r="976" spans="5:7">
      <c r="E976" s="73"/>
      <c r="F976" s="72"/>
      <c r="G976" s="72"/>
    </row>
    <row r="977" spans="5:7">
      <c r="E977" s="73"/>
      <c r="F977" s="72"/>
      <c r="G977" s="72"/>
    </row>
    <row r="978" spans="5:7">
      <c r="E978" s="73"/>
      <c r="F978" s="72"/>
      <c r="G978" s="72"/>
    </row>
    <row r="979" spans="5:7">
      <c r="E979" s="73"/>
      <c r="F979" s="72"/>
      <c r="G979" s="72"/>
    </row>
    <row r="980" spans="5:7">
      <c r="E980" s="73"/>
      <c r="F980" s="72"/>
      <c r="G980" s="72"/>
    </row>
    <row r="981" spans="5:7">
      <c r="E981" s="73"/>
      <c r="F981" s="72"/>
      <c r="G981" s="72"/>
    </row>
    <row r="982" spans="5:7">
      <c r="E982" s="73"/>
      <c r="F982" s="72"/>
      <c r="G982" s="72"/>
    </row>
    <row r="983" spans="5:7">
      <c r="E983" s="73"/>
      <c r="F983" s="72"/>
      <c r="G983" s="72"/>
    </row>
    <row r="984" spans="5:7">
      <c r="E984" s="73"/>
      <c r="F984" s="72"/>
      <c r="G984" s="72"/>
    </row>
    <row r="985" spans="5:7">
      <c r="E985" s="73"/>
      <c r="F985" s="72"/>
      <c r="G985" s="72"/>
    </row>
    <row r="986" spans="5:7">
      <c r="E986" s="73"/>
      <c r="F986" s="72"/>
      <c r="G986" s="72"/>
    </row>
    <row r="987" spans="5:7">
      <c r="E987" s="73"/>
      <c r="F987" s="72"/>
      <c r="G987" s="72"/>
    </row>
    <row r="988" spans="5:7">
      <c r="E988" s="73"/>
      <c r="F988" s="72"/>
      <c r="G988" s="72"/>
    </row>
    <row r="989" spans="5:7">
      <c r="E989" s="73"/>
      <c r="F989" s="72"/>
      <c r="G989" s="72"/>
    </row>
    <row r="990" spans="5:7">
      <c r="E990" s="73"/>
      <c r="F990" s="72"/>
      <c r="G990" s="72"/>
    </row>
    <row r="991" spans="5:7">
      <c r="E991" s="73"/>
      <c r="F991" s="72"/>
      <c r="G991" s="72"/>
    </row>
    <row r="992" spans="5:7">
      <c r="E992" s="73"/>
      <c r="F992" s="72"/>
      <c r="G992" s="72"/>
    </row>
    <row r="993" spans="5:7">
      <c r="E993" s="73"/>
      <c r="F993" s="72"/>
      <c r="G993" s="72"/>
    </row>
    <row r="994" spans="5:7">
      <c r="E994" s="73"/>
      <c r="F994" s="72"/>
      <c r="G994" s="72"/>
    </row>
    <row r="995" spans="5:7">
      <c r="E995" s="73"/>
      <c r="F995" s="72"/>
      <c r="G995" s="72"/>
    </row>
    <row r="996" spans="5:7">
      <c r="E996" s="73"/>
      <c r="F996" s="72"/>
      <c r="G996" s="72"/>
    </row>
    <row r="997" spans="5:7">
      <c r="E997" s="73"/>
      <c r="F997" s="72"/>
      <c r="G997" s="72"/>
    </row>
    <row r="998" spans="5:7">
      <c r="E998" s="73"/>
      <c r="F998" s="72"/>
      <c r="G998" s="72"/>
    </row>
    <row r="999" spans="5:7">
      <c r="E999" s="73"/>
      <c r="F999" s="72"/>
      <c r="G999" s="72"/>
    </row>
    <row r="1000" spans="5:7">
      <c r="E1000" s="73"/>
      <c r="F1000" s="72"/>
      <c r="G1000" s="72"/>
    </row>
    <row r="1001" spans="5:7">
      <c r="E1001" s="73"/>
      <c r="F1001" s="72"/>
      <c r="G1001" s="72"/>
    </row>
    <row r="1002" spans="5:7">
      <c r="E1002" s="73"/>
      <c r="F1002" s="72"/>
      <c r="G1002" s="72"/>
    </row>
    <row r="1003" spans="5:7">
      <c r="E1003" s="73"/>
      <c r="F1003" s="72"/>
      <c r="G1003" s="72"/>
    </row>
    <row r="1004" spans="5:7">
      <c r="E1004" s="73"/>
      <c r="F1004" s="72"/>
      <c r="G1004" s="72"/>
    </row>
    <row r="1005" spans="5:7">
      <c r="E1005" s="73"/>
      <c r="F1005" s="72"/>
      <c r="G1005" s="72"/>
    </row>
    <row r="1006" spans="5:7">
      <c r="E1006" s="73"/>
      <c r="F1006" s="72"/>
      <c r="G1006" s="72"/>
    </row>
    <row r="1007" spans="5:7">
      <c r="E1007" s="73"/>
      <c r="F1007" s="72"/>
      <c r="G1007" s="72"/>
    </row>
    <row r="1008" spans="5:7">
      <c r="E1008" s="73"/>
      <c r="F1008" s="72"/>
      <c r="G1008" s="72"/>
    </row>
    <row r="1009" spans="5:7">
      <c r="E1009" s="73"/>
      <c r="F1009" s="72"/>
      <c r="G1009" s="72"/>
    </row>
    <row r="1010" spans="5:7">
      <c r="E1010" s="73"/>
      <c r="F1010" s="72"/>
      <c r="G1010" s="72"/>
    </row>
    <row r="1011" spans="5:7">
      <c r="E1011" s="73"/>
      <c r="F1011" s="72"/>
      <c r="G1011" s="72"/>
    </row>
    <row r="1012" spans="5:7">
      <c r="E1012" s="73"/>
      <c r="F1012" s="72"/>
      <c r="G1012" s="72"/>
    </row>
    <row r="1013" spans="5:7">
      <c r="E1013" s="73"/>
      <c r="F1013" s="72"/>
      <c r="G1013" s="72"/>
    </row>
    <row r="1014" spans="5:7">
      <c r="E1014" s="73"/>
      <c r="F1014" s="72"/>
      <c r="G1014" s="72"/>
    </row>
    <row r="1015" spans="5:7">
      <c r="E1015" s="73"/>
      <c r="F1015" s="72"/>
      <c r="G1015" s="72"/>
    </row>
    <row r="1016" spans="5:7">
      <c r="E1016" s="73"/>
      <c r="F1016" s="72"/>
      <c r="G1016" s="72"/>
    </row>
    <row r="1017" spans="5:7">
      <c r="E1017" s="73"/>
      <c r="F1017" s="72"/>
      <c r="G1017" s="72"/>
    </row>
    <row r="1018" spans="5:7">
      <c r="E1018" s="73"/>
      <c r="F1018" s="72"/>
      <c r="G1018" s="72"/>
    </row>
    <row r="1019" spans="5:7">
      <c r="E1019" s="73"/>
      <c r="F1019" s="72"/>
      <c r="G1019" s="72"/>
    </row>
    <row r="1020" spans="5:7">
      <c r="E1020" s="73"/>
      <c r="F1020" s="72"/>
      <c r="G1020" s="72"/>
    </row>
    <row r="1021" spans="5:7">
      <c r="E1021" s="73"/>
      <c r="F1021" s="72"/>
      <c r="G1021" s="72"/>
    </row>
    <row r="1022" spans="5:7">
      <c r="E1022" s="73"/>
      <c r="F1022" s="72"/>
      <c r="G1022" s="72"/>
    </row>
    <row r="1023" spans="5:7">
      <c r="E1023" s="73"/>
      <c r="F1023" s="72"/>
      <c r="G1023" s="72"/>
    </row>
    <row r="1024" spans="5:7">
      <c r="E1024" s="73"/>
      <c r="F1024" s="72"/>
      <c r="G1024" s="72"/>
    </row>
    <row r="1025" spans="5:7">
      <c r="E1025" s="73"/>
      <c r="F1025" s="72"/>
      <c r="G1025" s="72"/>
    </row>
    <row r="1026" spans="5:7">
      <c r="E1026" s="73"/>
      <c r="F1026" s="72"/>
      <c r="G1026" s="72"/>
    </row>
    <row r="1027" spans="5:7">
      <c r="E1027" s="73"/>
      <c r="F1027" s="72"/>
      <c r="G1027" s="72"/>
    </row>
    <row r="1028" spans="5:7">
      <c r="E1028" s="73"/>
      <c r="F1028" s="72"/>
      <c r="G1028" s="72"/>
    </row>
    <row r="1029" spans="5:7">
      <c r="E1029" s="73"/>
      <c r="F1029" s="72"/>
      <c r="G1029" s="72"/>
    </row>
    <row r="1030" spans="5:7">
      <c r="E1030" s="73"/>
      <c r="F1030" s="72"/>
      <c r="G1030" s="72"/>
    </row>
    <row r="1031" spans="5:7">
      <c r="E1031" s="73"/>
      <c r="F1031" s="72"/>
      <c r="G1031" s="72"/>
    </row>
    <row r="1032" spans="5:7">
      <c r="E1032" s="73"/>
      <c r="F1032" s="72"/>
      <c r="G1032" s="72"/>
    </row>
    <row r="1033" spans="5:7">
      <c r="E1033" s="73"/>
      <c r="F1033" s="72"/>
      <c r="G1033" s="72"/>
    </row>
    <row r="1034" spans="5:7">
      <c r="E1034" s="73"/>
      <c r="F1034" s="72"/>
      <c r="G1034" s="72"/>
    </row>
    <row r="1035" spans="5:7">
      <c r="E1035" s="73"/>
      <c r="F1035" s="72"/>
      <c r="G1035" s="72"/>
    </row>
    <row r="1036" spans="5:7">
      <c r="E1036" s="73"/>
      <c r="F1036" s="72"/>
      <c r="G1036" s="72"/>
    </row>
    <row r="1037" spans="5:7">
      <c r="E1037" s="73"/>
      <c r="F1037" s="72"/>
      <c r="G1037" s="72"/>
    </row>
    <row r="1038" spans="5:7">
      <c r="E1038" s="73"/>
      <c r="F1038" s="72"/>
      <c r="G1038" s="72"/>
    </row>
    <row r="1039" spans="5:7">
      <c r="E1039" s="73"/>
      <c r="F1039" s="72"/>
      <c r="G1039" s="72"/>
    </row>
    <row r="1040" spans="5:7">
      <c r="E1040" s="73"/>
      <c r="F1040" s="72"/>
      <c r="G1040" s="72"/>
    </row>
    <row r="1041" spans="5:7">
      <c r="E1041" s="73"/>
      <c r="F1041" s="72"/>
      <c r="G1041" s="72"/>
    </row>
    <row r="1042" spans="5:7">
      <c r="E1042" s="73"/>
      <c r="F1042" s="72"/>
      <c r="G1042" s="72"/>
    </row>
    <row r="1043" spans="5:7">
      <c r="E1043" s="73"/>
      <c r="F1043" s="72"/>
      <c r="G1043" s="72"/>
    </row>
    <row r="1044" spans="5:7">
      <c r="E1044" s="73"/>
      <c r="F1044" s="72"/>
      <c r="G1044" s="72"/>
    </row>
    <row r="1045" spans="5:7">
      <c r="E1045" s="73"/>
      <c r="F1045" s="72"/>
      <c r="G1045" s="72"/>
    </row>
    <row r="1046" spans="5:7">
      <c r="E1046" s="73"/>
      <c r="F1046" s="72"/>
      <c r="G1046" s="72"/>
    </row>
    <row r="1047" spans="5:7">
      <c r="E1047" s="73"/>
      <c r="F1047" s="72"/>
      <c r="G1047" s="72"/>
    </row>
    <row r="1048" spans="5:7">
      <c r="E1048" s="73"/>
      <c r="F1048" s="72"/>
      <c r="G1048" s="72"/>
    </row>
    <row r="1049" spans="5:7">
      <c r="E1049" s="73"/>
      <c r="F1049" s="72"/>
      <c r="G1049" s="72"/>
    </row>
    <row r="1050" spans="5:7">
      <c r="E1050" s="73"/>
      <c r="F1050" s="72"/>
      <c r="G1050" s="72"/>
    </row>
    <row r="1051" spans="5:7">
      <c r="E1051" s="73"/>
      <c r="F1051" s="72"/>
      <c r="G1051" s="72"/>
    </row>
    <row r="1052" spans="5:7">
      <c r="E1052" s="73"/>
      <c r="F1052" s="72"/>
      <c r="G1052" s="72"/>
    </row>
    <row r="1053" spans="5:7">
      <c r="E1053" s="73"/>
      <c r="F1053" s="72"/>
      <c r="G1053" s="72"/>
    </row>
    <row r="1054" spans="5:7">
      <c r="E1054" s="73"/>
      <c r="F1054" s="72"/>
      <c r="G1054" s="72"/>
    </row>
    <row r="1055" spans="5:7">
      <c r="E1055" s="73"/>
      <c r="F1055" s="72"/>
      <c r="G1055" s="72"/>
    </row>
    <row r="1056" spans="5:7">
      <c r="E1056" s="73"/>
      <c r="F1056" s="72"/>
      <c r="G1056" s="72"/>
    </row>
    <row r="1057" spans="5:7">
      <c r="E1057" s="73"/>
      <c r="F1057" s="72"/>
      <c r="G1057" s="72"/>
    </row>
    <row r="1058" spans="5:7">
      <c r="E1058" s="73"/>
      <c r="F1058" s="72"/>
      <c r="G1058" s="72"/>
    </row>
    <row r="1059" spans="5:7">
      <c r="E1059" s="73"/>
      <c r="F1059" s="72"/>
      <c r="G1059" s="72"/>
    </row>
    <row r="1060" spans="5:7">
      <c r="E1060" s="73"/>
      <c r="F1060" s="72"/>
      <c r="G1060" s="72"/>
    </row>
    <row r="1061" spans="5:7">
      <c r="E1061" s="73"/>
      <c r="F1061" s="72"/>
      <c r="G1061" s="72"/>
    </row>
    <row r="1062" spans="5:7">
      <c r="E1062" s="73"/>
      <c r="F1062" s="72"/>
      <c r="G1062" s="72"/>
    </row>
    <row r="1063" spans="5:7">
      <c r="E1063" s="73"/>
      <c r="F1063" s="72"/>
      <c r="G1063" s="72"/>
    </row>
    <row r="1064" spans="5:7">
      <c r="E1064" s="73"/>
      <c r="F1064" s="72"/>
      <c r="G1064" s="72"/>
    </row>
    <row r="1065" spans="5:7">
      <c r="E1065" s="73"/>
      <c r="F1065" s="72"/>
      <c r="G1065" s="72"/>
    </row>
    <row r="1066" spans="5:7">
      <c r="E1066" s="73"/>
      <c r="F1066" s="72"/>
      <c r="G1066" s="72"/>
    </row>
    <row r="1067" spans="5:7">
      <c r="E1067" s="73"/>
      <c r="F1067" s="72"/>
      <c r="G1067" s="72"/>
    </row>
    <row r="1068" spans="5:7">
      <c r="E1068" s="73"/>
      <c r="F1068" s="72"/>
      <c r="G1068" s="72"/>
    </row>
    <row r="1069" spans="5:7">
      <c r="E1069" s="73"/>
      <c r="F1069" s="72"/>
      <c r="G1069" s="72"/>
    </row>
    <row r="1070" spans="5:7">
      <c r="E1070" s="73"/>
      <c r="F1070" s="72"/>
      <c r="G1070" s="72"/>
    </row>
    <row r="1071" spans="5:7">
      <c r="E1071" s="73"/>
      <c r="F1071" s="72"/>
      <c r="G1071" s="72"/>
    </row>
    <row r="1072" spans="5:7">
      <c r="E1072" s="73"/>
      <c r="F1072" s="72"/>
      <c r="G1072" s="72"/>
    </row>
    <row r="1073" spans="5:7">
      <c r="E1073" s="73"/>
      <c r="F1073" s="72"/>
      <c r="G1073" s="72"/>
    </row>
    <row r="1074" spans="5:7">
      <c r="E1074" s="73"/>
      <c r="F1074" s="72"/>
      <c r="G1074" s="72"/>
    </row>
    <row r="1075" spans="5:7">
      <c r="E1075" s="73"/>
      <c r="F1075" s="72"/>
      <c r="G1075" s="72"/>
    </row>
    <row r="1076" spans="5:7">
      <c r="E1076" s="73"/>
      <c r="F1076" s="72"/>
      <c r="G1076" s="72"/>
    </row>
    <row r="1077" spans="5:7">
      <c r="E1077" s="73"/>
      <c r="F1077" s="72"/>
      <c r="G1077" s="72"/>
    </row>
    <row r="1078" spans="5:7">
      <c r="E1078" s="73"/>
      <c r="F1078" s="72"/>
      <c r="G1078" s="72"/>
    </row>
    <row r="1079" spans="5:7">
      <c r="E1079" s="73"/>
      <c r="F1079" s="72"/>
      <c r="G1079" s="72"/>
    </row>
    <row r="1080" spans="5:7">
      <c r="E1080" s="73"/>
      <c r="F1080" s="72"/>
      <c r="G1080" s="72"/>
    </row>
    <row r="1081" spans="5:7">
      <c r="E1081" s="73"/>
      <c r="F1081" s="72"/>
      <c r="G1081" s="72"/>
    </row>
    <row r="1082" spans="5:7">
      <c r="E1082" s="73"/>
      <c r="F1082" s="72"/>
      <c r="G1082" s="72"/>
    </row>
    <row r="1083" spans="5:7">
      <c r="E1083" s="73"/>
      <c r="F1083" s="72"/>
      <c r="G1083" s="72"/>
    </row>
    <row r="1084" spans="5:7">
      <c r="E1084" s="73"/>
      <c r="F1084" s="72"/>
      <c r="G1084" s="72"/>
    </row>
    <row r="1085" spans="5:7">
      <c r="E1085" s="73"/>
      <c r="F1085" s="72"/>
      <c r="G1085" s="72"/>
    </row>
    <row r="1086" spans="5:7">
      <c r="E1086" s="73"/>
      <c r="F1086" s="72"/>
      <c r="G1086" s="72"/>
    </row>
    <row r="1087" spans="5:7">
      <c r="E1087" s="73"/>
      <c r="F1087" s="72"/>
      <c r="G1087" s="72"/>
    </row>
    <row r="1088" spans="5:7">
      <c r="E1088" s="73"/>
      <c r="F1088" s="72"/>
      <c r="G1088" s="72"/>
    </row>
    <row r="1089" spans="5:7">
      <c r="E1089" s="73"/>
      <c r="F1089" s="72"/>
      <c r="G1089" s="72"/>
    </row>
    <row r="1090" spans="5:7">
      <c r="E1090" s="73"/>
      <c r="F1090" s="72"/>
      <c r="G1090" s="72"/>
    </row>
    <row r="1091" spans="5:7">
      <c r="E1091" s="73"/>
      <c r="F1091" s="72"/>
      <c r="G1091" s="72"/>
    </row>
    <row r="1092" spans="5:7">
      <c r="E1092" s="73"/>
      <c r="F1092" s="72"/>
      <c r="G1092" s="72"/>
    </row>
    <row r="1093" spans="5:7">
      <c r="E1093" s="73"/>
      <c r="F1093" s="72"/>
      <c r="G1093" s="72"/>
    </row>
    <row r="1094" spans="5:7">
      <c r="E1094" s="73"/>
      <c r="F1094" s="72"/>
      <c r="G1094" s="72"/>
    </row>
    <row r="1095" spans="5:7">
      <c r="E1095" s="73"/>
      <c r="F1095" s="72"/>
      <c r="G1095" s="72"/>
    </row>
    <row r="1096" spans="5:7">
      <c r="E1096" s="73"/>
      <c r="F1096" s="72"/>
      <c r="G1096" s="72"/>
    </row>
    <row r="1097" spans="5:7">
      <c r="E1097" s="73"/>
      <c r="F1097" s="72"/>
      <c r="G1097" s="72"/>
    </row>
    <row r="1098" spans="5:7">
      <c r="E1098" s="73"/>
      <c r="F1098" s="72"/>
      <c r="G1098" s="72"/>
    </row>
    <row r="1099" spans="5:7">
      <c r="E1099" s="73"/>
      <c r="F1099" s="72"/>
      <c r="G1099" s="72"/>
    </row>
    <row r="1100" spans="5:7">
      <c r="E1100" s="73"/>
      <c r="F1100" s="72"/>
      <c r="G1100" s="72"/>
    </row>
    <row r="1101" spans="5:7">
      <c r="E1101" s="73"/>
      <c r="F1101" s="72"/>
      <c r="G1101" s="72"/>
    </row>
    <row r="1102" spans="5:7">
      <c r="E1102" s="73"/>
      <c r="F1102" s="72"/>
      <c r="G1102" s="72"/>
    </row>
    <row r="1103" spans="5:7">
      <c r="E1103" s="73"/>
      <c r="F1103" s="72"/>
      <c r="G1103" s="72"/>
    </row>
    <row r="1104" spans="5:7">
      <c r="E1104" s="73"/>
      <c r="F1104" s="72"/>
      <c r="G1104" s="72"/>
    </row>
    <row r="1105" spans="5:7">
      <c r="E1105" s="73"/>
      <c r="F1105" s="72"/>
      <c r="G1105" s="72"/>
    </row>
    <row r="1106" spans="5:7">
      <c r="E1106" s="73"/>
      <c r="F1106" s="72"/>
      <c r="G1106" s="72"/>
    </row>
    <row r="1107" spans="5:7">
      <c r="E1107" s="73"/>
      <c r="F1107" s="72"/>
      <c r="G1107" s="72"/>
    </row>
    <row r="1108" spans="5:7">
      <c r="E1108" s="73"/>
      <c r="F1108" s="72"/>
      <c r="G1108" s="72"/>
    </row>
    <row r="1109" spans="5:7">
      <c r="E1109" s="73"/>
      <c r="F1109" s="72"/>
      <c r="G1109" s="72"/>
    </row>
    <row r="1110" spans="5:7">
      <c r="E1110" s="73"/>
      <c r="F1110" s="72"/>
      <c r="G1110" s="72"/>
    </row>
    <row r="1111" spans="5:7">
      <c r="E1111" s="73"/>
      <c r="F1111" s="72"/>
      <c r="G1111" s="72"/>
    </row>
    <row r="1112" spans="5:7">
      <c r="E1112" s="73"/>
      <c r="F1112" s="72"/>
      <c r="G1112" s="72"/>
    </row>
    <row r="1113" spans="5:7">
      <c r="E1113" s="73"/>
      <c r="F1113" s="72"/>
      <c r="G1113" s="72"/>
    </row>
    <row r="1114" spans="5:7">
      <c r="E1114" s="73"/>
      <c r="F1114" s="72"/>
      <c r="G1114" s="72"/>
    </row>
    <row r="1115" spans="5:7">
      <c r="E1115" s="73"/>
      <c r="F1115" s="72"/>
      <c r="G1115" s="72"/>
    </row>
    <row r="1116" spans="5:7">
      <c r="E1116" s="73"/>
      <c r="F1116" s="72"/>
      <c r="G1116" s="72"/>
    </row>
    <row r="1117" spans="5:7">
      <c r="E1117" s="73"/>
      <c r="F1117" s="72"/>
      <c r="G1117" s="72"/>
    </row>
    <row r="1118" spans="5:7">
      <c r="E1118" s="73"/>
      <c r="F1118" s="72"/>
      <c r="G1118" s="72"/>
    </row>
    <row r="1119" spans="5:7">
      <c r="E1119" s="73"/>
      <c r="F1119" s="72"/>
      <c r="G1119" s="72"/>
    </row>
    <row r="1120" spans="5:7">
      <c r="E1120" s="73"/>
      <c r="F1120" s="72"/>
      <c r="G1120" s="72"/>
    </row>
    <row r="1121" spans="5:7">
      <c r="E1121" s="73"/>
      <c r="F1121" s="72"/>
      <c r="G1121" s="72"/>
    </row>
    <row r="1122" spans="5:7">
      <c r="E1122" s="73"/>
      <c r="F1122" s="72"/>
      <c r="G1122" s="72"/>
    </row>
    <row r="1123" spans="5:7">
      <c r="E1123" s="73"/>
      <c r="F1123" s="72"/>
      <c r="G1123" s="72"/>
    </row>
    <row r="1124" spans="5:7">
      <c r="E1124" s="73"/>
      <c r="F1124" s="72"/>
      <c r="G1124" s="72"/>
    </row>
    <row r="1125" spans="5:7">
      <c r="E1125" s="73"/>
      <c r="F1125" s="72"/>
      <c r="G1125" s="72"/>
    </row>
    <row r="1126" spans="5:7">
      <c r="E1126" s="73"/>
      <c r="F1126" s="72"/>
      <c r="G1126" s="72"/>
    </row>
    <row r="1127" spans="5:7">
      <c r="E1127" s="73"/>
      <c r="F1127" s="72"/>
      <c r="G1127" s="72"/>
    </row>
    <row r="1128" spans="5:7">
      <c r="E1128" s="73"/>
      <c r="F1128" s="72"/>
      <c r="G1128" s="72"/>
    </row>
    <row r="1129" spans="5:7">
      <c r="E1129" s="73"/>
      <c r="F1129" s="72"/>
      <c r="G1129" s="72"/>
    </row>
    <row r="1130" spans="5:7">
      <c r="E1130" s="73"/>
      <c r="F1130" s="72"/>
      <c r="G1130" s="72"/>
    </row>
    <row r="1131" spans="5:7">
      <c r="E1131" s="73"/>
      <c r="F1131" s="72"/>
      <c r="G1131" s="72"/>
    </row>
    <row r="1132" spans="5:7">
      <c r="E1132" s="73"/>
      <c r="F1132" s="72"/>
      <c r="G1132" s="72"/>
    </row>
    <row r="1133" spans="5:7">
      <c r="E1133" s="73"/>
      <c r="F1133" s="72"/>
      <c r="G1133" s="72"/>
    </row>
    <row r="1134" spans="5:7">
      <c r="E1134" s="73"/>
      <c r="F1134" s="72"/>
      <c r="G1134" s="72"/>
    </row>
    <row r="1135" spans="5:7">
      <c r="E1135" s="73"/>
      <c r="F1135" s="72"/>
      <c r="G1135" s="72"/>
    </row>
    <row r="1136" spans="5:7">
      <c r="E1136" s="73"/>
      <c r="F1136" s="72"/>
      <c r="G1136" s="72"/>
    </row>
    <row r="1137" spans="5:7">
      <c r="E1137" s="73"/>
      <c r="F1137" s="72"/>
      <c r="G1137" s="72"/>
    </row>
    <row r="1138" spans="5:7">
      <c r="E1138" s="73"/>
      <c r="F1138" s="72"/>
      <c r="G1138" s="72"/>
    </row>
    <row r="1139" spans="5:7">
      <c r="E1139" s="73"/>
      <c r="F1139" s="72"/>
      <c r="G1139" s="72"/>
    </row>
    <row r="1140" spans="5:7">
      <c r="E1140" s="73"/>
      <c r="F1140" s="72"/>
      <c r="G1140" s="72"/>
    </row>
    <row r="1141" spans="5:7">
      <c r="E1141" s="73"/>
      <c r="F1141" s="72"/>
      <c r="G1141" s="72"/>
    </row>
    <row r="1142" spans="5:7">
      <c r="E1142" s="73"/>
      <c r="F1142" s="72"/>
      <c r="G1142" s="72"/>
    </row>
    <row r="1143" spans="5:7">
      <c r="E1143" s="73"/>
      <c r="F1143" s="72"/>
      <c r="G1143" s="72"/>
    </row>
    <row r="1144" spans="5:7">
      <c r="E1144" s="73"/>
      <c r="F1144" s="72"/>
      <c r="G1144" s="72"/>
    </row>
    <row r="1145" spans="5:7">
      <c r="E1145" s="73"/>
      <c r="F1145" s="72"/>
      <c r="G1145" s="72"/>
    </row>
    <row r="1146" spans="5:7">
      <c r="E1146" s="73"/>
      <c r="F1146" s="72"/>
      <c r="G1146" s="72"/>
    </row>
    <row r="1147" spans="5:7">
      <c r="E1147" s="73"/>
      <c r="F1147" s="72"/>
      <c r="G1147" s="72"/>
    </row>
    <row r="1148" spans="5:7">
      <c r="E1148" s="73"/>
      <c r="F1148" s="72"/>
      <c r="G1148" s="72"/>
    </row>
    <row r="1149" spans="5:7">
      <c r="E1149" s="73"/>
      <c r="F1149" s="72"/>
      <c r="G1149" s="72"/>
    </row>
    <row r="1150" spans="5:7">
      <c r="E1150" s="73"/>
      <c r="F1150" s="72"/>
      <c r="G1150" s="72"/>
    </row>
    <row r="1151" spans="5:7">
      <c r="E1151" s="73"/>
      <c r="F1151" s="72"/>
      <c r="G1151" s="72"/>
    </row>
    <row r="1152" spans="5:7">
      <c r="E1152" s="73"/>
      <c r="F1152" s="72"/>
      <c r="G1152" s="72"/>
    </row>
    <row r="1153" spans="5:7">
      <c r="E1153" s="73"/>
      <c r="F1153" s="72"/>
      <c r="G1153" s="72"/>
    </row>
    <row r="1154" spans="5:7">
      <c r="E1154" s="73"/>
      <c r="F1154" s="72"/>
      <c r="G1154" s="72"/>
    </row>
    <row r="1155" spans="5:7">
      <c r="E1155" s="73"/>
      <c r="F1155" s="72"/>
      <c r="G1155" s="72"/>
    </row>
    <row r="1156" spans="5:7">
      <c r="E1156" s="73"/>
      <c r="F1156" s="72"/>
      <c r="G1156" s="72"/>
    </row>
    <row r="1157" spans="5:7">
      <c r="E1157" s="73"/>
      <c r="F1157" s="72"/>
      <c r="G1157" s="72"/>
    </row>
    <row r="1158" spans="5:7">
      <c r="E1158" s="73"/>
      <c r="F1158" s="72"/>
      <c r="G1158" s="72"/>
    </row>
    <row r="1159" spans="5:7">
      <c r="E1159" s="73"/>
      <c r="F1159" s="72"/>
      <c r="G1159" s="72"/>
    </row>
    <row r="1160" spans="5:7">
      <c r="E1160" s="73"/>
      <c r="F1160" s="72"/>
      <c r="G1160" s="72"/>
    </row>
    <row r="1161" spans="5:7">
      <c r="E1161" s="73"/>
      <c r="F1161" s="72"/>
      <c r="G1161" s="72"/>
    </row>
    <row r="1162" spans="5:7">
      <c r="E1162" s="73"/>
      <c r="F1162" s="72"/>
      <c r="G1162" s="72"/>
    </row>
    <row r="1163" spans="5:7">
      <c r="E1163" s="73"/>
      <c r="F1163" s="72"/>
      <c r="G1163" s="72"/>
    </row>
    <row r="1164" spans="5:7">
      <c r="E1164" s="73"/>
      <c r="F1164" s="72"/>
      <c r="G1164" s="72"/>
    </row>
    <row r="1165" spans="5:7">
      <c r="E1165" s="73"/>
      <c r="F1165" s="72"/>
      <c r="G1165" s="72"/>
    </row>
    <row r="1166" spans="5:7">
      <c r="E1166" s="73"/>
      <c r="F1166" s="72"/>
      <c r="G1166" s="72"/>
    </row>
    <row r="1167" spans="5:7">
      <c r="E1167" s="73"/>
      <c r="F1167" s="72"/>
      <c r="G1167" s="72"/>
    </row>
    <row r="1168" spans="5:7">
      <c r="E1168" s="73"/>
      <c r="F1168" s="72"/>
      <c r="G1168" s="72"/>
    </row>
    <row r="1169" spans="5:7">
      <c r="E1169" s="73"/>
      <c r="F1169" s="72"/>
      <c r="G1169" s="72"/>
    </row>
    <row r="1170" spans="5:7">
      <c r="E1170" s="73"/>
      <c r="F1170" s="72"/>
      <c r="G1170" s="72"/>
    </row>
    <row r="1171" spans="5:7">
      <c r="E1171" s="73"/>
      <c r="F1171" s="72"/>
      <c r="G1171" s="72"/>
    </row>
    <row r="1172" spans="5:7">
      <c r="E1172" s="73"/>
      <c r="F1172" s="72"/>
      <c r="G1172" s="72"/>
    </row>
    <row r="1173" spans="5:7">
      <c r="E1173" s="73"/>
      <c r="F1173" s="72"/>
      <c r="G1173" s="72"/>
    </row>
    <row r="1174" spans="5:7">
      <c r="E1174" s="73"/>
      <c r="F1174" s="72"/>
      <c r="G1174" s="72"/>
    </row>
    <row r="1175" spans="5:7">
      <c r="E1175" s="73"/>
      <c r="F1175" s="72"/>
      <c r="G1175" s="72"/>
    </row>
    <row r="1176" spans="5:7">
      <c r="E1176" s="73"/>
      <c r="F1176" s="72"/>
      <c r="G1176" s="72"/>
    </row>
    <row r="1177" spans="5:7">
      <c r="E1177" s="73"/>
      <c r="F1177" s="72"/>
      <c r="G1177" s="72"/>
    </row>
    <row r="1178" spans="5:7">
      <c r="E1178" s="73"/>
      <c r="F1178" s="72"/>
      <c r="G1178" s="72"/>
    </row>
    <row r="1179" spans="5:7">
      <c r="E1179" s="73"/>
      <c r="F1179" s="72"/>
      <c r="G1179" s="72"/>
    </row>
    <row r="1180" spans="5:7">
      <c r="E1180" s="73"/>
      <c r="F1180" s="72"/>
      <c r="G1180" s="72"/>
    </row>
    <row r="1181" spans="5:7">
      <c r="E1181" s="73"/>
      <c r="F1181" s="72"/>
      <c r="G1181" s="72"/>
    </row>
    <row r="1182" spans="5:7">
      <c r="E1182" s="73"/>
      <c r="F1182" s="72"/>
      <c r="G1182" s="72"/>
    </row>
    <row r="1183" spans="5:7">
      <c r="E1183" s="73"/>
      <c r="F1183" s="72"/>
      <c r="G1183" s="72"/>
    </row>
    <row r="1184" spans="5:7">
      <c r="E1184" s="73"/>
      <c r="F1184" s="72"/>
      <c r="G1184" s="72"/>
    </row>
    <row r="1185" spans="5:7">
      <c r="E1185" s="73"/>
      <c r="F1185" s="72"/>
      <c r="G1185" s="72"/>
    </row>
    <row r="1186" spans="5:7">
      <c r="E1186" s="73"/>
      <c r="F1186" s="72"/>
      <c r="G1186" s="72"/>
    </row>
    <row r="1187" spans="5:7">
      <c r="E1187" s="73"/>
      <c r="F1187" s="72"/>
      <c r="G1187" s="72"/>
    </row>
    <row r="1188" spans="5:7">
      <c r="E1188" s="73"/>
      <c r="F1188" s="72"/>
      <c r="G1188" s="72"/>
    </row>
    <row r="1189" spans="5:7">
      <c r="E1189" s="73"/>
      <c r="F1189" s="72"/>
      <c r="G1189" s="72"/>
    </row>
    <row r="1190" spans="5:7">
      <c r="E1190" s="73"/>
      <c r="F1190" s="72"/>
      <c r="G1190" s="72"/>
    </row>
    <row r="1191" spans="5:7">
      <c r="E1191" s="73"/>
      <c r="F1191" s="72"/>
      <c r="G1191" s="72"/>
    </row>
    <row r="1192" spans="5:7">
      <c r="E1192" s="73"/>
      <c r="F1192" s="72"/>
      <c r="G1192" s="72"/>
    </row>
    <row r="1193" spans="5:7">
      <c r="E1193" s="73"/>
      <c r="F1193" s="72"/>
      <c r="G1193" s="72"/>
    </row>
    <row r="1194" spans="5:7">
      <c r="E1194" s="73"/>
      <c r="F1194" s="72"/>
      <c r="G1194" s="72"/>
    </row>
    <row r="1195" spans="5:7">
      <c r="E1195" s="73"/>
      <c r="F1195" s="72"/>
      <c r="G1195" s="72"/>
    </row>
    <row r="1196" spans="5:7">
      <c r="E1196" s="73"/>
      <c r="F1196" s="72"/>
      <c r="G1196" s="72"/>
    </row>
    <row r="1197" spans="5:7">
      <c r="E1197" s="73"/>
      <c r="F1197" s="72"/>
      <c r="G1197" s="72"/>
    </row>
    <row r="1198" spans="5:7">
      <c r="E1198" s="73"/>
      <c r="F1198" s="72"/>
      <c r="G1198" s="72"/>
    </row>
    <row r="1199" spans="5:7">
      <c r="E1199" s="73"/>
      <c r="F1199" s="72"/>
      <c r="G1199" s="72"/>
    </row>
    <row r="1200" spans="5:7">
      <c r="E1200" s="73"/>
      <c r="F1200" s="72"/>
      <c r="G1200" s="72"/>
    </row>
    <row r="1201" spans="5:7">
      <c r="E1201" s="73"/>
      <c r="F1201" s="72"/>
      <c r="G1201" s="72"/>
    </row>
    <row r="1202" spans="5:7">
      <c r="E1202" s="73"/>
      <c r="F1202" s="72"/>
      <c r="G1202" s="72"/>
    </row>
    <row r="1203" spans="5:7">
      <c r="E1203" s="73"/>
      <c r="F1203" s="72"/>
      <c r="G1203" s="72"/>
    </row>
    <row r="1204" spans="5:7">
      <c r="E1204" s="73"/>
      <c r="F1204" s="72"/>
      <c r="G1204" s="72"/>
    </row>
    <row r="1205" spans="5:7">
      <c r="E1205" s="73"/>
      <c r="F1205" s="72"/>
      <c r="G1205" s="72"/>
    </row>
    <row r="1206" spans="5:7">
      <c r="E1206" s="73"/>
      <c r="F1206" s="72"/>
      <c r="G1206" s="72"/>
    </row>
    <row r="1207" spans="5:7">
      <c r="E1207" s="73"/>
      <c r="F1207" s="72"/>
      <c r="G1207" s="72"/>
    </row>
    <row r="1208" spans="5:7">
      <c r="E1208" s="73"/>
      <c r="F1208" s="72"/>
      <c r="G1208" s="72"/>
    </row>
    <row r="1209" spans="5:7">
      <c r="E1209" s="73"/>
      <c r="F1209" s="72"/>
      <c r="G1209" s="72"/>
    </row>
    <row r="1210" spans="5:7">
      <c r="E1210" s="73"/>
      <c r="F1210" s="72"/>
      <c r="G1210" s="72"/>
    </row>
    <row r="1211" spans="5:7">
      <c r="E1211" s="73"/>
      <c r="F1211" s="72"/>
      <c r="G1211" s="72"/>
    </row>
    <row r="1212" spans="5:7">
      <c r="E1212" s="73"/>
      <c r="F1212" s="72"/>
      <c r="G1212" s="72"/>
    </row>
    <row r="1213" spans="5:7">
      <c r="E1213" s="73"/>
      <c r="F1213" s="72"/>
      <c r="G1213" s="72"/>
    </row>
    <row r="1214" spans="5:7">
      <c r="E1214" s="73"/>
      <c r="F1214" s="72"/>
      <c r="G1214" s="72"/>
    </row>
    <row r="1215" spans="5:7">
      <c r="E1215" s="73"/>
      <c r="F1215" s="72"/>
      <c r="G1215" s="72"/>
    </row>
    <row r="1216" spans="5:7">
      <c r="E1216" s="73"/>
      <c r="F1216" s="72"/>
      <c r="G1216" s="72"/>
    </row>
    <row r="1217" spans="5:7">
      <c r="E1217" s="73"/>
      <c r="F1217" s="72"/>
      <c r="G1217" s="72"/>
    </row>
    <row r="1218" spans="5:7">
      <c r="E1218" s="73"/>
      <c r="F1218" s="72"/>
      <c r="G1218" s="72"/>
    </row>
    <row r="1219" spans="5:7">
      <c r="E1219" s="73"/>
      <c r="F1219" s="72"/>
      <c r="G1219" s="72"/>
    </row>
    <row r="1220" spans="5:7">
      <c r="E1220" s="73"/>
      <c r="F1220" s="72"/>
      <c r="G1220" s="72"/>
    </row>
    <row r="1221" spans="5:7">
      <c r="E1221" s="73"/>
      <c r="F1221" s="72"/>
      <c r="G1221" s="72"/>
    </row>
    <row r="1222" spans="5:7">
      <c r="E1222" s="73"/>
      <c r="F1222" s="72"/>
      <c r="G1222" s="72"/>
    </row>
    <row r="1223" spans="5:7">
      <c r="E1223" s="73"/>
      <c r="F1223" s="72"/>
      <c r="G1223" s="72"/>
    </row>
    <row r="1224" spans="5:7">
      <c r="E1224" s="73"/>
      <c r="F1224" s="72"/>
      <c r="G1224" s="72"/>
    </row>
    <row r="1225" spans="5:7">
      <c r="E1225" s="73"/>
      <c r="F1225" s="72"/>
      <c r="G1225" s="72"/>
    </row>
    <row r="1226" spans="5:7">
      <c r="E1226" s="73"/>
      <c r="F1226" s="72"/>
      <c r="G1226" s="72"/>
    </row>
    <row r="1227" spans="5:7">
      <c r="E1227" s="73"/>
      <c r="F1227" s="72"/>
      <c r="G1227" s="72"/>
    </row>
    <row r="1228" spans="5:7">
      <c r="E1228" s="73"/>
      <c r="F1228" s="72"/>
      <c r="G1228" s="72"/>
    </row>
    <row r="1229" spans="5:7">
      <c r="E1229" s="73"/>
      <c r="F1229" s="72"/>
      <c r="G1229" s="72"/>
    </row>
    <row r="1230" spans="5:7">
      <c r="E1230" s="73"/>
      <c r="F1230" s="72"/>
      <c r="G1230" s="72"/>
    </row>
    <row r="1231" spans="5:7">
      <c r="E1231" s="73"/>
      <c r="F1231" s="72"/>
      <c r="G1231" s="72"/>
    </row>
    <row r="1232" spans="5:7">
      <c r="E1232" s="73"/>
      <c r="F1232" s="72"/>
      <c r="G1232" s="72"/>
    </row>
    <row r="1233" spans="5:7">
      <c r="E1233" s="73"/>
      <c r="F1233" s="72"/>
      <c r="G1233" s="72"/>
    </row>
    <row r="1234" spans="5:7">
      <c r="E1234" s="73"/>
      <c r="F1234" s="72"/>
      <c r="G1234" s="72"/>
    </row>
    <row r="1235" spans="5:7">
      <c r="E1235" s="73"/>
      <c r="F1235" s="72"/>
      <c r="G1235" s="72"/>
    </row>
    <row r="1236" spans="5:7">
      <c r="E1236" s="73"/>
      <c r="F1236" s="72"/>
      <c r="G1236" s="72"/>
    </row>
    <row r="1237" spans="5:7">
      <c r="E1237" s="73"/>
      <c r="F1237" s="72"/>
      <c r="G1237" s="72"/>
    </row>
    <row r="1238" spans="5:7">
      <c r="E1238" s="73"/>
      <c r="F1238" s="72"/>
      <c r="G1238" s="72"/>
    </row>
    <row r="1239" spans="5:7">
      <c r="E1239" s="73"/>
      <c r="F1239" s="72"/>
      <c r="G1239" s="72"/>
    </row>
    <row r="1240" spans="5:7">
      <c r="E1240" s="73"/>
      <c r="F1240" s="72"/>
      <c r="G1240" s="72"/>
    </row>
    <row r="1241" spans="5:7">
      <c r="E1241" s="73"/>
      <c r="F1241" s="72"/>
      <c r="G1241" s="72"/>
    </row>
    <row r="1242" spans="5:7">
      <c r="E1242" s="73"/>
      <c r="F1242" s="72"/>
      <c r="G1242" s="72"/>
    </row>
    <row r="1243" spans="5:7">
      <c r="E1243" s="73"/>
      <c r="F1243" s="72"/>
      <c r="G1243" s="72"/>
    </row>
    <row r="1244" spans="5:7">
      <c r="E1244" s="73"/>
      <c r="F1244" s="72"/>
      <c r="G1244" s="72"/>
    </row>
    <row r="1245" spans="5:7">
      <c r="E1245" s="73"/>
      <c r="F1245" s="72"/>
      <c r="G1245" s="72"/>
    </row>
    <row r="1246" spans="5:7">
      <c r="E1246" s="73"/>
      <c r="F1246" s="72"/>
      <c r="G1246" s="72"/>
    </row>
    <row r="1247" spans="5:7">
      <c r="E1247" s="73"/>
      <c r="F1247" s="72"/>
      <c r="G1247" s="72"/>
    </row>
    <row r="1248" spans="5:7">
      <c r="E1248" s="73"/>
      <c r="F1248" s="72"/>
      <c r="G1248" s="72"/>
    </row>
    <row r="1249" spans="5:7">
      <c r="E1249" s="73"/>
      <c r="F1249" s="72"/>
      <c r="G1249" s="72"/>
    </row>
    <row r="1250" spans="5:7">
      <c r="E1250" s="73"/>
      <c r="F1250" s="72"/>
      <c r="G1250" s="72"/>
    </row>
    <row r="1251" spans="5:7">
      <c r="E1251" s="73"/>
      <c r="F1251" s="72"/>
      <c r="G1251" s="72"/>
    </row>
    <row r="1252" spans="5:7">
      <c r="E1252" s="73"/>
      <c r="F1252" s="72"/>
      <c r="G1252" s="72"/>
    </row>
    <row r="1253" spans="5:7">
      <c r="E1253" s="73"/>
      <c r="F1253" s="72"/>
      <c r="G1253" s="72"/>
    </row>
    <row r="1254" spans="5:7">
      <c r="E1254" s="73"/>
      <c r="F1254" s="72"/>
      <c r="G1254" s="72"/>
    </row>
    <row r="1255" spans="5:7">
      <c r="E1255" s="73"/>
      <c r="F1255" s="72"/>
      <c r="G1255" s="72"/>
    </row>
    <row r="1256" spans="5:7">
      <c r="E1256" s="73"/>
      <c r="F1256" s="72"/>
      <c r="G1256" s="72"/>
    </row>
    <row r="1257" spans="5:7">
      <c r="E1257" s="73"/>
      <c r="F1257" s="72"/>
      <c r="G1257" s="72"/>
    </row>
    <row r="1258" spans="5:7">
      <c r="E1258" s="73"/>
      <c r="F1258" s="72"/>
      <c r="G1258" s="72"/>
    </row>
    <row r="1259" spans="5:7">
      <c r="E1259" s="73"/>
      <c r="F1259" s="72"/>
      <c r="G1259" s="72"/>
    </row>
    <row r="1260" spans="5:7">
      <c r="E1260" s="73"/>
      <c r="F1260" s="72"/>
      <c r="G1260" s="72"/>
    </row>
    <row r="1261" spans="5:7">
      <c r="E1261" s="73"/>
      <c r="F1261" s="72"/>
      <c r="G1261" s="72"/>
    </row>
    <row r="1262" spans="5:7">
      <c r="E1262" s="73"/>
      <c r="F1262" s="72"/>
      <c r="G1262" s="72"/>
    </row>
    <row r="1263" spans="5:7">
      <c r="E1263" s="73"/>
      <c r="F1263" s="72"/>
      <c r="G1263" s="72"/>
    </row>
    <row r="1264" spans="5:7">
      <c r="E1264" s="73"/>
      <c r="F1264" s="72"/>
      <c r="G1264" s="72"/>
    </row>
    <row r="1265" spans="5:7">
      <c r="E1265" s="73"/>
      <c r="F1265" s="72"/>
      <c r="G1265" s="72"/>
    </row>
    <row r="1266" spans="5:7">
      <c r="E1266" s="73"/>
      <c r="F1266" s="72"/>
      <c r="G1266" s="72"/>
    </row>
    <row r="1267" spans="5:7">
      <c r="E1267" s="73"/>
      <c r="F1267" s="72"/>
      <c r="G1267" s="72"/>
    </row>
    <row r="1268" spans="5:7">
      <c r="E1268" s="73"/>
      <c r="F1268" s="72"/>
      <c r="G1268" s="72"/>
    </row>
    <row r="1269" spans="5:7">
      <c r="E1269" s="73"/>
      <c r="F1269" s="72"/>
      <c r="G1269" s="72"/>
    </row>
    <row r="1270" spans="5:7">
      <c r="E1270" s="73"/>
      <c r="F1270" s="72"/>
      <c r="G1270" s="72"/>
    </row>
    <row r="1271" spans="5:7">
      <c r="E1271" s="73"/>
      <c r="F1271" s="72"/>
      <c r="G1271" s="72"/>
    </row>
    <row r="1272" spans="5:7">
      <c r="E1272" s="73"/>
      <c r="F1272" s="72"/>
      <c r="G1272" s="72"/>
    </row>
    <row r="1273" spans="5:7">
      <c r="E1273" s="73"/>
      <c r="F1273" s="72"/>
      <c r="G1273" s="72"/>
    </row>
    <row r="1274" spans="5:7">
      <c r="E1274" s="73"/>
      <c r="F1274" s="72"/>
      <c r="G1274" s="72"/>
    </row>
    <row r="1275" spans="5:7">
      <c r="E1275" s="73"/>
      <c r="F1275" s="72"/>
      <c r="G1275" s="72"/>
    </row>
    <row r="1276" spans="5:7">
      <c r="E1276" s="73"/>
      <c r="F1276" s="72"/>
      <c r="G1276" s="72"/>
    </row>
    <row r="1277" spans="5:7">
      <c r="E1277" s="73"/>
      <c r="F1277" s="72"/>
      <c r="G1277" s="72"/>
    </row>
    <row r="1278" spans="5:7">
      <c r="E1278" s="73"/>
      <c r="F1278" s="72"/>
      <c r="G1278" s="72"/>
    </row>
    <row r="1279" spans="5:7">
      <c r="E1279" s="73"/>
      <c r="F1279" s="72"/>
      <c r="G1279" s="72"/>
    </row>
    <row r="1280" spans="5:7">
      <c r="E1280" s="73"/>
      <c r="F1280" s="72"/>
      <c r="G1280" s="72"/>
    </row>
    <row r="1281" spans="5:7">
      <c r="E1281" s="73"/>
      <c r="F1281" s="72"/>
      <c r="G1281" s="72"/>
    </row>
    <row r="1282" spans="5:7">
      <c r="E1282" s="73"/>
      <c r="F1282" s="72"/>
      <c r="G1282" s="72"/>
    </row>
    <row r="1283" spans="5:7">
      <c r="E1283" s="73"/>
      <c r="F1283" s="72"/>
      <c r="G1283" s="72"/>
    </row>
    <row r="1284" spans="5:7">
      <c r="E1284" s="73"/>
      <c r="F1284" s="72"/>
      <c r="G1284" s="72"/>
    </row>
    <row r="1285" spans="5:7">
      <c r="E1285" s="73"/>
      <c r="F1285" s="72"/>
      <c r="G1285" s="72"/>
    </row>
    <row r="1286" spans="5:7">
      <c r="E1286" s="73"/>
      <c r="F1286" s="72"/>
      <c r="G1286" s="72"/>
    </row>
    <row r="1287" spans="5:7">
      <c r="E1287" s="73"/>
      <c r="F1287" s="72"/>
      <c r="G1287" s="72"/>
    </row>
    <row r="1288" spans="5:7">
      <c r="E1288" s="73"/>
      <c r="F1288" s="72"/>
      <c r="G1288" s="72"/>
    </row>
    <row r="1289" spans="5:7">
      <c r="E1289" s="73"/>
      <c r="F1289" s="72"/>
      <c r="G1289" s="72"/>
    </row>
    <row r="1290" spans="5:7">
      <c r="E1290" s="73"/>
      <c r="F1290" s="72"/>
      <c r="G1290" s="72"/>
    </row>
    <row r="1291" spans="5:7">
      <c r="E1291" s="73"/>
      <c r="F1291" s="72"/>
      <c r="G1291" s="72"/>
    </row>
    <row r="1292" spans="5:7">
      <c r="E1292" s="73"/>
      <c r="F1292" s="72"/>
      <c r="G1292" s="72"/>
    </row>
    <row r="1293" spans="5:7">
      <c r="E1293" s="73"/>
      <c r="F1293" s="72"/>
      <c r="G1293" s="72"/>
    </row>
    <row r="1294" spans="5:7">
      <c r="E1294" s="73"/>
      <c r="F1294" s="72"/>
      <c r="G1294" s="72"/>
    </row>
    <row r="1295" spans="5:7">
      <c r="E1295" s="73"/>
      <c r="F1295" s="72"/>
      <c r="G1295" s="72"/>
    </row>
    <row r="1296" spans="5:7">
      <c r="E1296" s="73"/>
      <c r="F1296" s="72"/>
      <c r="G1296" s="72"/>
    </row>
    <row r="1297" spans="5:7">
      <c r="E1297" s="73"/>
      <c r="F1297" s="72"/>
      <c r="G1297" s="72"/>
    </row>
    <row r="1298" spans="5:7">
      <c r="E1298" s="73"/>
      <c r="F1298" s="72"/>
      <c r="G1298" s="72"/>
    </row>
    <row r="1299" spans="5:7">
      <c r="E1299" s="73"/>
      <c r="F1299" s="72"/>
      <c r="G1299" s="72"/>
    </row>
    <row r="1300" spans="5:7">
      <c r="E1300" s="73"/>
      <c r="F1300" s="72"/>
      <c r="G1300" s="72"/>
    </row>
    <row r="1301" spans="5:7">
      <c r="E1301" s="73"/>
      <c r="F1301" s="72"/>
      <c r="G1301" s="72"/>
    </row>
    <row r="1302" spans="5:7">
      <c r="E1302" s="73"/>
      <c r="F1302" s="72"/>
      <c r="G1302" s="72"/>
    </row>
    <row r="1303" spans="5:7">
      <c r="E1303" s="73"/>
      <c r="F1303" s="72"/>
      <c r="G1303" s="72"/>
    </row>
    <row r="1304" spans="5:7">
      <c r="E1304" s="73"/>
      <c r="F1304" s="72"/>
      <c r="G1304" s="72"/>
    </row>
    <row r="1305" spans="5:7">
      <c r="E1305" s="73"/>
      <c r="F1305" s="72"/>
      <c r="G1305" s="72"/>
    </row>
    <row r="1306" spans="5:7">
      <c r="E1306" s="73"/>
      <c r="F1306" s="72"/>
      <c r="G1306" s="72"/>
    </row>
    <row r="1307" spans="5:7">
      <c r="E1307" s="73"/>
      <c r="F1307" s="72"/>
      <c r="G1307" s="72"/>
    </row>
    <row r="1308" spans="5:7">
      <c r="E1308" s="73"/>
      <c r="F1308" s="72"/>
      <c r="G1308" s="72"/>
    </row>
    <row r="1309" spans="5:7">
      <c r="E1309" s="73"/>
      <c r="F1309" s="72"/>
      <c r="G1309" s="72"/>
    </row>
    <row r="1310" spans="5:7">
      <c r="E1310" s="73"/>
      <c r="F1310" s="72"/>
      <c r="G1310" s="72"/>
    </row>
    <row r="1311" spans="5:7">
      <c r="E1311" s="73"/>
      <c r="F1311" s="72"/>
      <c r="G1311" s="72"/>
    </row>
    <row r="1312" spans="5:7">
      <c r="E1312" s="73"/>
      <c r="F1312" s="72"/>
      <c r="G1312" s="72"/>
    </row>
    <row r="1313" spans="5:7">
      <c r="E1313" s="73"/>
      <c r="F1313" s="72"/>
      <c r="G1313" s="72"/>
    </row>
    <row r="1314" spans="5:7">
      <c r="E1314" s="73"/>
      <c r="F1314" s="72"/>
      <c r="G1314" s="72"/>
    </row>
    <row r="1315" spans="5:7">
      <c r="E1315" s="73"/>
      <c r="F1315" s="72"/>
      <c r="G1315" s="72"/>
    </row>
    <row r="1316" spans="5:7">
      <c r="E1316" s="73"/>
      <c r="F1316" s="72"/>
      <c r="G1316" s="72"/>
    </row>
    <row r="1317" spans="5:7">
      <c r="E1317" s="73"/>
      <c r="F1317" s="72"/>
      <c r="G1317" s="72"/>
    </row>
    <row r="1318" spans="5:7">
      <c r="E1318" s="73"/>
      <c r="F1318" s="72"/>
      <c r="G1318" s="72"/>
    </row>
    <row r="1319" spans="5:7">
      <c r="E1319" s="73"/>
      <c r="F1319" s="72"/>
      <c r="G1319" s="72"/>
    </row>
    <row r="1320" spans="5:7">
      <c r="E1320" s="73"/>
      <c r="F1320" s="72"/>
      <c r="G1320" s="72"/>
    </row>
    <row r="1321" spans="5:7">
      <c r="E1321" s="73"/>
      <c r="F1321" s="72"/>
      <c r="G1321" s="72"/>
    </row>
    <row r="1322" spans="5:7">
      <c r="E1322" s="73"/>
      <c r="F1322" s="72"/>
      <c r="G1322" s="72"/>
    </row>
    <row r="1323" spans="5:7">
      <c r="E1323" s="73"/>
      <c r="F1323" s="72"/>
      <c r="G1323" s="72"/>
    </row>
    <row r="1324" spans="5:7">
      <c r="E1324" s="73"/>
      <c r="F1324" s="72"/>
      <c r="G1324" s="72"/>
    </row>
    <row r="1325" spans="5:7">
      <c r="E1325" s="73"/>
      <c r="F1325" s="72"/>
      <c r="G1325" s="72"/>
    </row>
    <row r="1326" spans="5:7">
      <c r="E1326" s="73"/>
      <c r="F1326" s="72"/>
      <c r="G1326" s="72"/>
    </row>
    <row r="1327" spans="5:7">
      <c r="E1327" s="73"/>
      <c r="F1327" s="72"/>
      <c r="G1327" s="72"/>
    </row>
    <row r="1328" spans="5:7">
      <c r="E1328" s="73"/>
      <c r="F1328" s="72"/>
      <c r="G1328" s="72"/>
    </row>
    <row r="1329" spans="5:7">
      <c r="E1329" s="73"/>
      <c r="F1329" s="72"/>
      <c r="G1329" s="72"/>
    </row>
    <row r="1330" spans="5:7">
      <c r="E1330" s="73"/>
      <c r="F1330" s="72"/>
      <c r="G1330" s="72"/>
    </row>
    <row r="1331" spans="5:7">
      <c r="E1331" s="73"/>
      <c r="F1331" s="72"/>
      <c r="G1331" s="72"/>
    </row>
    <row r="1332" spans="5:7">
      <c r="E1332" s="73"/>
      <c r="F1332" s="72"/>
      <c r="G1332" s="72"/>
    </row>
    <row r="1333" spans="5:7">
      <c r="E1333" s="73"/>
      <c r="F1333" s="72"/>
      <c r="G1333" s="72"/>
    </row>
    <row r="1334" spans="5:7">
      <c r="E1334" s="73"/>
      <c r="F1334" s="72"/>
      <c r="G1334" s="72"/>
    </row>
    <row r="1335" spans="5:7">
      <c r="E1335" s="73"/>
      <c r="F1335" s="72"/>
      <c r="G1335" s="72"/>
    </row>
    <row r="1336" spans="5:7">
      <c r="E1336" s="73"/>
      <c r="F1336" s="72"/>
      <c r="G1336" s="72"/>
    </row>
    <row r="1337" spans="5:7">
      <c r="E1337" s="73"/>
      <c r="F1337" s="72"/>
      <c r="G1337" s="72"/>
    </row>
    <row r="1338" spans="5:7">
      <c r="E1338" s="73"/>
      <c r="F1338" s="72"/>
      <c r="G1338" s="72"/>
    </row>
    <row r="1339" spans="5:7">
      <c r="E1339" s="73"/>
      <c r="F1339" s="72"/>
      <c r="G1339" s="72"/>
    </row>
    <row r="1340" spans="5:7">
      <c r="E1340" s="73"/>
      <c r="F1340" s="72"/>
      <c r="G1340" s="72"/>
    </row>
    <row r="1341" spans="5:7">
      <c r="E1341" s="73"/>
      <c r="F1341" s="72"/>
      <c r="G1341" s="72"/>
    </row>
    <row r="1342" spans="5:7">
      <c r="E1342" s="73"/>
      <c r="F1342" s="72"/>
      <c r="G1342" s="72"/>
    </row>
    <row r="1343" spans="5:7">
      <c r="E1343" s="73"/>
      <c r="F1343" s="72"/>
      <c r="G1343" s="72"/>
    </row>
    <row r="1344" spans="5:7">
      <c r="E1344" s="73"/>
      <c r="F1344" s="72"/>
      <c r="G1344" s="72"/>
    </row>
    <row r="1345" spans="5:7">
      <c r="E1345" s="73"/>
      <c r="F1345" s="72"/>
      <c r="G1345" s="72"/>
    </row>
    <row r="1346" spans="5:7">
      <c r="E1346" s="73"/>
      <c r="F1346" s="72"/>
      <c r="G1346" s="72"/>
    </row>
    <row r="1347" spans="5:7">
      <c r="E1347" s="73"/>
      <c r="F1347" s="72"/>
      <c r="G1347" s="72"/>
    </row>
    <row r="1348" spans="5:7">
      <c r="E1348" s="73"/>
      <c r="F1348" s="72"/>
      <c r="G1348" s="72"/>
    </row>
    <row r="1349" spans="5:7">
      <c r="E1349" s="73"/>
      <c r="F1349" s="72"/>
      <c r="G1349" s="72"/>
    </row>
    <row r="1350" spans="5:7">
      <c r="E1350" s="73"/>
      <c r="F1350" s="72"/>
      <c r="G1350" s="72"/>
    </row>
    <row r="1351" spans="5:7">
      <c r="E1351" s="73"/>
      <c r="F1351" s="72"/>
      <c r="G1351" s="72"/>
    </row>
    <row r="1352" spans="5:7">
      <c r="E1352" s="73"/>
      <c r="F1352" s="72"/>
      <c r="G1352" s="72"/>
    </row>
    <row r="1353" spans="5:7">
      <c r="E1353" s="73"/>
      <c r="F1353" s="72"/>
      <c r="G1353" s="72"/>
    </row>
    <row r="1354" spans="5:7">
      <c r="E1354" s="73"/>
      <c r="F1354" s="72"/>
      <c r="G1354" s="72"/>
    </row>
    <row r="1355" spans="5:7">
      <c r="E1355" s="73"/>
      <c r="F1355" s="72"/>
      <c r="G1355" s="72"/>
    </row>
    <row r="1356" spans="5:7">
      <c r="E1356" s="73"/>
      <c r="F1356" s="72"/>
      <c r="G1356" s="72"/>
    </row>
    <row r="1357" spans="5:7">
      <c r="E1357" s="73"/>
      <c r="F1357" s="72"/>
      <c r="G1357" s="72"/>
    </row>
    <row r="1358" spans="5:7">
      <c r="E1358" s="73"/>
      <c r="F1358" s="72"/>
      <c r="G1358" s="72"/>
    </row>
    <row r="1359" spans="5:7">
      <c r="E1359" s="73"/>
      <c r="F1359" s="72"/>
      <c r="G1359" s="72"/>
    </row>
    <row r="1360" spans="5:7">
      <c r="E1360" s="73"/>
      <c r="F1360" s="72"/>
      <c r="G1360" s="72"/>
    </row>
    <row r="1361" spans="5:7">
      <c r="E1361" s="73"/>
      <c r="F1361" s="72"/>
      <c r="G1361" s="72"/>
    </row>
    <row r="1362" spans="5:7">
      <c r="E1362" s="73"/>
      <c r="F1362" s="72"/>
      <c r="G1362" s="72"/>
    </row>
    <row r="1363" spans="5:7">
      <c r="E1363" s="73"/>
      <c r="F1363" s="72"/>
      <c r="G1363" s="72"/>
    </row>
    <row r="1364" spans="5:7">
      <c r="E1364" s="73"/>
      <c r="F1364" s="72"/>
      <c r="G1364" s="72"/>
    </row>
    <row r="1365" spans="5:7">
      <c r="E1365" s="73"/>
      <c r="F1365" s="72"/>
      <c r="G1365" s="72"/>
    </row>
    <row r="1366" spans="5:7">
      <c r="E1366" s="73"/>
      <c r="F1366" s="72"/>
      <c r="G1366" s="72"/>
    </row>
    <row r="1367" spans="5:7">
      <c r="E1367" s="73"/>
      <c r="F1367" s="72"/>
      <c r="G1367" s="72"/>
    </row>
    <row r="1368" spans="5:7">
      <c r="E1368" s="73"/>
      <c r="F1368" s="72"/>
      <c r="G1368" s="72"/>
    </row>
    <row r="1369" spans="5:7">
      <c r="E1369" s="73"/>
      <c r="F1369" s="72"/>
      <c r="G1369" s="72"/>
    </row>
    <row r="1370" spans="5:7">
      <c r="E1370" s="73"/>
      <c r="F1370" s="72"/>
      <c r="G1370" s="72"/>
    </row>
    <row r="1371" spans="5:7">
      <c r="E1371" s="73"/>
      <c r="F1371" s="72"/>
      <c r="G1371" s="72"/>
    </row>
    <row r="1372" spans="5:7">
      <c r="E1372" s="73"/>
      <c r="F1372" s="72"/>
      <c r="G1372" s="72"/>
    </row>
    <row r="1373" spans="5:7">
      <c r="E1373" s="73"/>
      <c r="F1373" s="72"/>
      <c r="G1373" s="72"/>
    </row>
    <row r="1374" spans="5:7">
      <c r="E1374" s="73"/>
      <c r="F1374" s="72"/>
      <c r="G1374" s="72"/>
    </row>
    <row r="1375" spans="5:7">
      <c r="E1375" s="73"/>
      <c r="F1375" s="72"/>
      <c r="G1375" s="72"/>
    </row>
    <row r="1376" spans="5:7">
      <c r="E1376" s="73"/>
      <c r="F1376" s="72"/>
      <c r="G1376" s="72"/>
    </row>
    <row r="1377" spans="5:7">
      <c r="E1377" s="73"/>
      <c r="F1377" s="72"/>
      <c r="G1377" s="72"/>
    </row>
    <row r="1378" spans="5:7">
      <c r="E1378" s="73"/>
      <c r="F1378" s="72"/>
      <c r="G1378" s="72"/>
    </row>
    <row r="1379" spans="5:7">
      <c r="E1379" s="73"/>
      <c r="F1379" s="72"/>
      <c r="G1379" s="72"/>
    </row>
    <row r="1380" spans="5:7">
      <c r="E1380" s="73"/>
      <c r="F1380" s="72"/>
      <c r="G1380" s="72"/>
    </row>
    <row r="1381" spans="5:7">
      <c r="E1381" s="73"/>
      <c r="F1381" s="72"/>
      <c r="G1381" s="72"/>
    </row>
    <row r="1382" spans="5:7">
      <c r="E1382" s="73"/>
      <c r="F1382" s="72"/>
      <c r="G1382" s="72"/>
    </row>
    <row r="1383" spans="5:7">
      <c r="E1383" s="73"/>
      <c r="F1383" s="72"/>
      <c r="G1383" s="72"/>
    </row>
    <row r="1384" spans="5:7">
      <c r="E1384" s="73"/>
      <c r="F1384" s="72"/>
      <c r="G1384" s="72"/>
    </row>
    <row r="1385" spans="5:7">
      <c r="E1385" s="73"/>
      <c r="F1385" s="72"/>
      <c r="G1385" s="72"/>
    </row>
    <row r="1386" spans="5:7">
      <c r="E1386" s="73"/>
      <c r="F1386" s="72"/>
      <c r="G1386" s="72"/>
    </row>
    <row r="1387" spans="5:7">
      <c r="E1387" s="73"/>
      <c r="F1387" s="72"/>
      <c r="G1387" s="72"/>
    </row>
    <row r="1388" spans="5:7">
      <c r="E1388" s="73"/>
      <c r="F1388" s="72"/>
      <c r="G1388" s="72"/>
    </row>
    <row r="1389" spans="5:7">
      <c r="E1389" s="73"/>
      <c r="F1389" s="72"/>
      <c r="G1389" s="72"/>
    </row>
    <row r="1390" spans="5:7">
      <c r="E1390" s="73"/>
      <c r="F1390" s="72"/>
      <c r="G1390" s="72"/>
    </row>
    <row r="1391" spans="5:7">
      <c r="E1391" s="73"/>
      <c r="F1391" s="72"/>
      <c r="G1391" s="72"/>
    </row>
    <row r="1392" spans="5:7">
      <c r="E1392" s="73"/>
      <c r="F1392" s="72"/>
      <c r="G1392" s="72"/>
    </row>
    <row r="1393" spans="5:7">
      <c r="E1393" s="73"/>
      <c r="F1393" s="72"/>
      <c r="G1393" s="72"/>
    </row>
    <row r="1394" spans="5:7">
      <c r="E1394" s="73"/>
      <c r="F1394" s="72"/>
      <c r="G1394" s="72"/>
    </row>
    <row r="1395" spans="5:7">
      <c r="E1395" s="73"/>
      <c r="F1395" s="72"/>
      <c r="G1395" s="72"/>
    </row>
    <row r="1396" spans="5:7">
      <c r="E1396" s="73"/>
      <c r="F1396" s="72"/>
      <c r="G1396" s="72"/>
    </row>
    <row r="1397" spans="5:7">
      <c r="E1397" s="73"/>
      <c r="F1397" s="72"/>
      <c r="G1397" s="72"/>
    </row>
    <row r="1398" spans="5:7">
      <c r="E1398" s="73"/>
      <c r="F1398" s="72"/>
      <c r="G1398" s="72"/>
    </row>
    <row r="1399" spans="5:7">
      <c r="E1399" s="73"/>
      <c r="F1399" s="72"/>
      <c r="G1399" s="72"/>
    </row>
    <row r="1400" spans="5:7">
      <c r="E1400" s="73"/>
      <c r="F1400" s="72"/>
      <c r="G1400" s="72"/>
    </row>
    <row r="1401" spans="5:7">
      <c r="E1401" s="73"/>
      <c r="F1401" s="72"/>
      <c r="G1401" s="72"/>
    </row>
    <row r="1402" spans="5:7">
      <c r="E1402" s="73"/>
      <c r="F1402" s="72"/>
      <c r="G1402" s="72"/>
    </row>
    <row r="1403" spans="5:7">
      <c r="E1403" s="73"/>
      <c r="F1403" s="72"/>
      <c r="G1403" s="72"/>
    </row>
    <row r="1404" spans="5:7">
      <c r="E1404" s="73"/>
      <c r="F1404" s="72"/>
      <c r="G1404" s="72"/>
    </row>
    <row r="1405" spans="5:7">
      <c r="E1405" s="73"/>
      <c r="F1405" s="72"/>
      <c r="G1405" s="72"/>
    </row>
    <row r="1406" spans="5:7">
      <c r="E1406" s="73"/>
      <c r="F1406" s="72"/>
      <c r="G1406" s="72"/>
    </row>
    <row r="1407" spans="5:7">
      <c r="E1407" s="73"/>
      <c r="F1407" s="72"/>
      <c r="G1407" s="72"/>
    </row>
    <row r="1408" spans="5:7">
      <c r="E1408" s="73"/>
      <c r="F1408" s="72"/>
      <c r="G1408" s="72"/>
    </row>
    <row r="1409" spans="5:7">
      <c r="E1409" s="73"/>
      <c r="F1409" s="72"/>
      <c r="G1409" s="72"/>
    </row>
    <row r="1410" spans="5:7">
      <c r="E1410" s="73"/>
      <c r="F1410" s="72"/>
      <c r="G1410" s="72"/>
    </row>
    <row r="1411" spans="5:7">
      <c r="E1411" s="73"/>
      <c r="F1411" s="72"/>
      <c r="G1411" s="72"/>
    </row>
    <row r="1412" spans="5:7">
      <c r="E1412" s="73"/>
      <c r="F1412" s="72"/>
      <c r="G1412" s="72"/>
    </row>
    <row r="1413" spans="5:7">
      <c r="E1413" s="73"/>
      <c r="F1413" s="72"/>
      <c r="G1413" s="72"/>
    </row>
    <row r="1414" spans="5:7">
      <c r="E1414" s="73"/>
      <c r="F1414" s="72"/>
      <c r="G1414" s="72"/>
    </row>
    <row r="1415" spans="5:7">
      <c r="E1415" s="73"/>
      <c r="F1415" s="72"/>
      <c r="G1415" s="72"/>
    </row>
    <row r="1416" spans="5:7">
      <c r="E1416" s="73"/>
      <c r="F1416" s="72"/>
      <c r="G1416" s="72"/>
    </row>
    <row r="1417" spans="5:7">
      <c r="E1417" s="73"/>
      <c r="F1417" s="72"/>
      <c r="G1417" s="72"/>
    </row>
    <row r="1418" spans="5:7">
      <c r="E1418" s="73"/>
      <c r="F1418" s="72"/>
      <c r="G1418" s="72"/>
    </row>
    <row r="1419" spans="5:7">
      <c r="E1419" s="73"/>
      <c r="F1419" s="72"/>
      <c r="G1419" s="72"/>
    </row>
    <row r="1420" spans="5:7">
      <c r="E1420" s="73"/>
      <c r="F1420" s="72"/>
      <c r="G1420" s="72"/>
    </row>
    <row r="1421" spans="5:7">
      <c r="E1421" s="73"/>
      <c r="F1421" s="72"/>
      <c r="G1421" s="72"/>
    </row>
    <row r="1422" spans="5:7">
      <c r="E1422" s="73"/>
      <c r="F1422" s="72"/>
      <c r="G1422" s="72"/>
    </row>
    <row r="1423" spans="5:7">
      <c r="E1423" s="73"/>
      <c r="F1423" s="72"/>
      <c r="G1423" s="72"/>
    </row>
    <row r="1424" spans="5:7">
      <c r="E1424" s="73"/>
      <c r="F1424" s="72"/>
      <c r="G1424" s="72"/>
    </row>
    <row r="1425" spans="5:7">
      <c r="E1425" s="73"/>
      <c r="F1425" s="72"/>
      <c r="G1425" s="72"/>
    </row>
    <row r="1426" spans="5:7">
      <c r="E1426" s="73"/>
      <c r="F1426" s="72"/>
      <c r="G1426" s="72"/>
    </row>
    <row r="1427" spans="5:7">
      <c r="E1427" s="73"/>
      <c r="F1427" s="72"/>
      <c r="G1427" s="72"/>
    </row>
    <row r="1428" spans="5:7">
      <c r="E1428" s="73"/>
      <c r="F1428" s="72"/>
      <c r="G1428" s="72"/>
    </row>
    <row r="1429" spans="5:7">
      <c r="E1429" s="73"/>
      <c r="F1429" s="72"/>
      <c r="G1429" s="72"/>
    </row>
    <row r="1430" spans="5:7">
      <c r="E1430" s="73"/>
      <c r="F1430" s="72"/>
      <c r="G1430" s="72"/>
    </row>
    <row r="1431" spans="5:7">
      <c r="E1431" s="73"/>
      <c r="F1431" s="72"/>
      <c r="G1431" s="72"/>
    </row>
    <row r="1432" spans="5:7">
      <c r="E1432" s="73"/>
      <c r="F1432" s="72"/>
      <c r="G1432" s="72"/>
    </row>
    <row r="1433" spans="5:7">
      <c r="E1433" s="73"/>
      <c r="F1433" s="72"/>
      <c r="G1433" s="72"/>
    </row>
    <row r="1434" spans="5:7">
      <c r="E1434" s="73"/>
      <c r="F1434" s="72"/>
      <c r="G1434" s="72"/>
    </row>
    <row r="1435" spans="5:7">
      <c r="E1435" s="73"/>
      <c r="F1435" s="72"/>
      <c r="G1435" s="72"/>
    </row>
    <row r="1436" spans="5:7">
      <c r="E1436" s="73"/>
      <c r="F1436" s="72"/>
      <c r="G1436" s="72"/>
    </row>
    <row r="1437" spans="5:7">
      <c r="E1437" s="73"/>
      <c r="F1437" s="72"/>
      <c r="G1437" s="72"/>
    </row>
    <row r="1438" spans="5:7">
      <c r="E1438" s="73"/>
      <c r="F1438" s="72"/>
      <c r="G1438" s="72"/>
    </row>
    <row r="1439" spans="5:7">
      <c r="E1439" s="73"/>
      <c r="F1439" s="72"/>
      <c r="G1439" s="72"/>
    </row>
    <row r="1440" spans="5:7">
      <c r="E1440" s="73"/>
      <c r="F1440" s="72"/>
      <c r="G1440" s="72"/>
    </row>
    <row r="1441" spans="5:7">
      <c r="E1441" s="73"/>
      <c r="F1441" s="72"/>
      <c r="G1441" s="72"/>
    </row>
    <row r="1442" spans="5:7">
      <c r="E1442" s="73"/>
      <c r="F1442" s="72"/>
      <c r="G1442" s="72"/>
    </row>
    <row r="1443" spans="5:7">
      <c r="E1443" s="73"/>
      <c r="F1443" s="72"/>
      <c r="G1443" s="72"/>
    </row>
    <row r="1444" spans="5:7">
      <c r="E1444" s="73"/>
      <c r="F1444" s="72"/>
      <c r="G1444" s="72"/>
    </row>
    <row r="1445" spans="5:7">
      <c r="E1445" s="73"/>
      <c r="F1445" s="72"/>
      <c r="G1445" s="72"/>
    </row>
    <row r="1446" spans="5:7">
      <c r="E1446" s="73"/>
      <c r="F1446" s="72"/>
      <c r="G1446" s="72"/>
    </row>
    <row r="1447" spans="5:7">
      <c r="E1447" s="73"/>
      <c r="F1447" s="72"/>
      <c r="G1447" s="72"/>
    </row>
    <row r="1448" spans="5:7">
      <c r="E1448" s="73"/>
      <c r="F1448" s="72"/>
      <c r="G1448" s="72"/>
    </row>
    <row r="1449" spans="5:7">
      <c r="E1449" s="73"/>
      <c r="F1449" s="72"/>
      <c r="G1449" s="72"/>
    </row>
    <row r="1450" spans="5:7">
      <c r="E1450" s="73"/>
      <c r="F1450" s="72"/>
      <c r="G1450" s="72"/>
    </row>
    <row r="1451" spans="5:7">
      <c r="E1451" s="73"/>
      <c r="F1451" s="72"/>
      <c r="G1451" s="72"/>
    </row>
    <row r="1452" spans="5:7">
      <c r="E1452" s="73"/>
      <c r="F1452" s="72"/>
      <c r="G1452" s="72"/>
    </row>
    <row r="1453" spans="5:7">
      <c r="E1453" s="73"/>
      <c r="F1453" s="72"/>
      <c r="G1453" s="72"/>
    </row>
    <row r="1454" spans="5:7">
      <c r="E1454" s="73"/>
      <c r="F1454" s="72"/>
      <c r="G1454" s="72"/>
    </row>
    <row r="1455" spans="5:7">
      <c r="E1455" s="73"/>
      <c r="F1455" s="72"/>
      <c r="G1455" s="72"/>
    </row>
    <row r="1456" spans="5:7">
      <c r="E1456" s="73"/>
      <c r="F1456" s="72"/>
      <c r="G1456" s="72"/>
    </row>
    <row r="1457" spans="5:7">
      <c r="E1457" s="73"/>
      <c r="F1457" s="72"/>
      <c r="G1457" s="72"/>
    </row>
    <row r="1458" spans="5:7">
      <c r="E1458" s="73"/>
      <c r="F1458" s="72"/>
      <c r="G1458" s="72"/>
    </row>
    <row r="1459" spans="5:7">
      <c r="E1459" s="73"/>
      <c r="F1459" s="72"/>
      <c r="G1459" s="72"/>
    </row>
    <row r="1460" spans="5:7">
      <c r="E1460" s="73"/>
      <c r="F1460" s="72"/>
      <c r="G1460" s="72"/>
    </row>
    <row r="1461" spans="5:7">
      <c r="E1461" s="73"/>
      <c r="F1461" s="72"/>
      <c r="G1461" s="72"/>
    </row>
    <row r="1462" spans="5:7">
      <c r="E1462" s="73"/>
      <c r="F1462" s="72"/>
      <c r="G1462" s="72"/>
    </row>
    <row r="1463" spans="5:7">
      <c r="E1463" s="73"/>
      <c r="F1463" s="72"/>
      <c r="G1463" s="72"/>
    </row>
    <row r="1464" spans="5:7">
      <c r="E1464" s="73"/>
      <c r="F1464" s="72"/>
      <c r="G1464" s="72"/>
    </row>
    <row r="1465" spans="5:7">
      <c r="E1465" s="73"/>
      <c r="F1465" s="72"/>
      <c r="G1465" s="72"/>
    </row>
    <row r="1466" spans="5:7">
      <c r="E1466" s="73"/>
      <c r="F1466" s="72"/>
      <c r="G1466" s="72"/>
    </row>
    <row r="1467" spans="5:7">
      <c r="E1467" s="73"/>
      <c r="F1467" s="72"/>
      <c r="G1467" s="72"/>
    </row>
    <row r="1468" spans="5:7">
      <c r="E1468" s="73"/>
      <c r="F1468" s="72"/>
      <c r="G1468" s="72"/>
    </row>
    <row r="1469" spans="5:7">
      <c r="E1469" s="73"/>
      <c r="F1469" s="72"/>
      <c r="G1469" s="72"/>
    </row>
    <row r="1470" spans="5:7">
      <c r="E1470" s="73"/>
      <c r="F1470" s="72"/>
      <c r="G1470" s="72"/>
    </row>
    <row r="1471" spans="5:7">
      <c r="E1471" s="73"/>
      <c r="F1471" s="72"/>
      <c r="G1471" s="72"/>
    </row>
    <row r="1472" spans="5:7">
      <c r="E1472" s="73"/>
      <c r="F1472" s="72"/>
      <c r="G1472" s="72"/>
    </row>
    <row r="1473" spans="5:7">
      <c r="E1473" s="73"/>
      <c r="F1473" s="72"/>
      <c r="G1473" s="72"/>
    </row>
    <row r="1474" spans="5:7">
      <c r="E1474" s="73"/>
      <c r="F1474" s="72"/>
      <c r="G1474" s="72"/>
    </row>
    <row r="1475" spans="5:7">
      <c r="E1475" s="73"/>
      <c r="F1475" s="72"/>
      <c r="G1475" s="72"/>
    </row>
    <row r="1476" spans="5:7">
      <c r="E1476" s="73"/>
      <c r="F1476" s="72"/>
      <c r="G1476" s="72"/>
    </row>
    <row r="1477" spans="5:7">
      <c r="E1477" s="73"/>
      <c r="F1477" s="72"/>
      <c r="G1477" s="72"/>
    </row>
    <row r="1478" spans="5:7">
      <c r="E1478" s="73"/>
      <c r="F1478" s="72"/>
      <c r="G1478" s="72"/>
    </row>
    <row r="1479" spans="5:7">
      <c r="E1479" s="73"/>
      <c r="F1479" s="72"/>
      <c r="G1479" s="72"/>
    </row>
    <row r="1480" spans="5:7">
      <c r="E1480" s="73"/>
      <c r="F1480" s="72"/>
      <c r="G1480" s="72"/>
    </row>
    <row r="1481" spans="5:7">
      <c r="E1481" s="73"/>
      <c r="F1481" s="72"/>
      <c r="G1481" s="72"/>
    </row>
    <row r="1482" spans="5:7">
      <c r="E1482" s="73"/>
      <c r="F1482" s="72"/>
      <c r="G1482" s="72"/>
    </row>
    <row r="1483" spans="5:7">
      <c r="E1483" s="73"/>
      <c r="F1483" s="72"/>
      <c r="G1483" s="72"/>
    </row>
    <row r="1484" spans="5:7">
      <c r="E1484" s="73"/>
      <c r="F1484" s="72"/>
      <c r="G1484" s="72"/>
    </row>
    <row r="1485" spans="5:7">
      <c r="E1485" s="73"/>
      <c r="F1485" s="72"/>
      <c r="G1485" s="72"/>
    </row>
    <row r="1486" spans="5:7">
      <c r="E1486" s="73"/>
      <c r="F1486" s="72"/>
      <c r="G1486" s="72"/>
    </row>
    <row r="1487" spans="5:7">
      <c r="E1487" s="73"/>
      <c r="F1487" s="72"/>
      <c r="G1487" s="72"/>
    </row>
    <row r="1488" spans="5:7">
      <c r="E1488" s="73"/>
      <c r="F1488" s="72"/>
      <c r="G1488" s="72"/>
    </row>
    <row r="1489" spans="5:7">
      <c r="E1489" s="73"/>
      <c r="F1489" s="72"/>
      <c r="G1489" s="72"/>
    </row>
    <row r="1490" spans="5:7">
      <c r="E1490" s="73"/>
      <c r="F1490" s="72"/>
      <c r="G1490" s="72"/>
    </row>
    <row r="1491" spans="5:7">
      <c r="E1491" s="73"/>
      <c r="F1491" s="72"/>
      <c r="G1491" s="72"/>
    </row>
    <row r="1492" spans="5:7">
      <c r="E1492" s="73"/>
      <c r="F1492" s="72"/>
      <c r="G1492" s="72"/>
    </row>
    <row r="1493" spans="5:7">
      <c r="E1493" s="73"/>
      <c r="F1493" s="72"/>
      <c r="G1493" s="72"/>
    </row>
    <row r="1494" spans="5:7">
      <c r="E1494" s="73"/>
      <c r="F1494" s="72"/>
      <c r="G1494" s="72"/>
    </row>
    <row r="1495" spans="5:7">
      <c r="E1495" s="73"/>
      <c r="F1495" s="72"/>
      <c r="G1495" s="72"/>
    </row>
    <row r="1496" spans="5:7">
      <c r="E1496" s="73"/>
      <c r="F1496" s="72"/>
      <c r="G1496" s="72"/>
    </row>
    <row r="1497" spans="5:7">
      <c r="E1497" s="73"/>
      <c r="F1497" s="72"/>
      <c r="G1497" s="72"/>
    </row>
    <row r="1498" spans="5:7">
      <c r="E1498" s="73"/>
      <c r="F1498" s="72"/>
      <c r="G1498" s="72"/>
    </row>
    <row r="1499" spans="5:7">
      <c r="E1499" s="73"/>
      <c r="F1499" s="72"/>
      <c r="G1499" s="72"/>
    </row>
    <row r="1500" spans="5:7">
      <c r="E1500" s="73"/>
      <c r="F1500" s="72"/>
      <c r="G1500" s="72"/>
    </row>
    <row r="1501" spans="5:7">
      <c r="E1501" s="73"/>
      <c r="F1501" s="72"/>
      <c r="G1501" s="72"/>
    </row>
    <row r="1502" spans="5:7">
      <c r="E1502" s="73"/>
      <c r="F1502" s="72"/>
      <c r="G1502" s="72"/>
    </row>
    <row r="1503" spans="5:7">
      <c r="E1503" s="73"/>
      <c r="F1503" s="72"/>
      <c r="G1503" s="72"/>
    </row>
    <row r="1504" spans="5:7">
      <c r="E1504" s="73"/>
      <c r="F1504" s="72"/>
      <c r="G1504" s="72"/>
    </row>
    <row r="1505" spans="5:7">
      <c r="E1505" s="73"/>
      <c r="F1505" s="72"/>
      <c r="G1505" s="72"/>
    </row>
    <row r="1506" spans="5:7">
      <c r="E1506" s="73"/>
      <c r="F1506" s="72"/>
      <c r="G1506" s="72"/>
    </row>
    <row r="1507" spans="5:7">
      <c r="E1507" s="73"/>
      <c r="F1507" s="72"/>
      <c r="G1507" s="72"/>
    </row>
    <row r="1508" spans="5:7">
      <c r="E1508" s="73"/>
      <c r="F1508" s="72"/>
      <c r="G1508" s="72"/>
    </row>
    <row r="1509" spans="5:7">
      <c r="E1509" s="73"/>
      <c r="F1509" s="72"/>
      <c r="G1509" s="72"/>
    </row>
    <row r="1510" spans="5:7">
      <c r="E1510" s="73"/>
      <c r="F1510" s="72"/>
      <c r="G1510" s="72"/>
    </row>
    <row r="1511" spans="5:7">
      <c r="E1511" s="73"/>
      <c r="F1511" s="72"/>
      <c r="G1511" s="72"/>
    </row>
    <row r="1512" spans="5:7">
      <c r="E1512" s="73"/>
      <c r="F1512" s="72"/>
      <c r="G1512" s="72"/>
    </row>
    <row r="1513" spans="5:7">
      <c r="E1513" s="73"/>
      <c r="F1513" s="72"/>
      <c r="G1513" s="72"/>
    </row>
    <row r="1514" spans="5:7">
      <c r="E1514" s="73"/>
      <c r="F1514" s="72"/>
      <c r="G1514" s="72"/>
    </row>
    <row r="1515" spans="5:7">
      <c r="E1515" s="73"/>
      <c r="F1515" s="72"/>
      <c r="G1515" s="72"/>
    </row>
    <row r="1516" spans="5:7">
      <c r="E1516" s="73"/>
      <c r="F1516" s="72"/>
      <c r="G1516" s="72"/>
    </row>
    <row r="1517" spans="5:7">
      <c r="E1517" s="73"/>
      <c r="F1517" s="72"/>
      <c r="G1517" s="72"/>
    </row>
    <row r="1518" spans="5:7">
      <c r="E1518" s="73"/>
      <c r="F1518" s="72"/>
      <c r="G1518" s="72"/>
    </row>
    <row r="1519" spans="5:7">
      <c r="E1519" s="73"/>
      <c r="F1519" s="72"/>
      <c r="G1519" s="72"/>
    </row>
    <row r="1520" spans="5:7">
      <c r="E1520" s="73"/>
      <c r="F1520" s="72"/>
      <c r="G1520" s="72"/>
    </row>
    <row r="1521" spans="5:7">
      <c r="E1521" s="73"/>
      <c r="F1521" s="72"/>
      <c r="G1521" s="72"/>
    </row>
    <row r="1522" spans="5:7">
      <c r="E1522" s="73"/>
      <c r="F1522" s="72"/>
      <c r="G1522" s="72"/>
    </row>
    <row r="1523" spans="5:7">
      <c r="E1523" s="73"/>
      <c r="F1523" s="72"/>
      <c r="G1523" s="72"/>
    </row>
    <row r="1524" spans="5:7">
      <c r="E1524" s="73"/>
      <c r="F1524" s="72"/>
      <c r="G1524" s="72"/>
    </row>
    <row r="1525" spans="5:7">
      <c r="E1525" s="73"/>
      <c r="F1525" s="72"/>
      <c r="G1525" s="72"/>
    </row>
    <row r="1526" spans="5:7">
      <c r="E1526" s="73"/>
      <c r="F1526" s="72"/>
      <c r="G1526" s="72"/>
    </row>
    <row r="1527" spans="5:7">
      <c r="E1527" s="73"/>
      <c r="F1527" s="72"/>
      <c r="G1527" s="72"/>
    </row>
    <row r="1528" spans="5:7">
      <c r="E1528" s="73"/>
      <c r="F1528" s="72"/>
      <c r="G1528" s="72"/>
    </row>
    <row r="1529" spans="5:7">
      <c r="E1529" s="73"/>
      <c r="F1529" s="72"/>
      <c r="G1529" s="72"/>
    </row>
    <row r="1530" spans="5:7">
      <c r="E1530" s="73"/>
      <c r="F1530" s="72"/>
      <c r="G1530" s="72"/>
    </row>
    <row r="1531" spans="5:7">
      <c r="E1531" s="73"/>
      <c r="F1531" s="72"/>
      <c r="G1531" s="72"/>
    </row>
    <row r="1532" spans="5:7">
      <c r="E1532" s="73"/>
      <c r="F1532" s="72"/>
      <c r="G1532" s="72"/>
    </row>
    <row r="1533" spans="5:7">
      <c r="E1533" s="73"/>
      <c r="F1533" s="72"/>
      <c r="G1533" s="72"/>
    </row>
    <row r="1534" spans="5:7">
      <c r="E1534" s="73"/>
      <c r="F1534" s="72"/>
      <c r="G1534" s="72"/>
    </row>
    <row r="1535" spans="5:7">
      <c r="E1535" s="73"/>
      <c r="F1535" s="72"/>
      <c r="G1535" s="72"/>
    </row>
    <row r="1536" spans="5:7">
      <c r="E1536" s="73"/>
      <c r="F1536" s="72"/>
      <c r="G1536" s="72"/>
    </row>
    <row r="1537" spans="5:7">
      <c r="E1537" s="73"/>
      <c r="F1537" s="72"/>
      <c r="G1537" s="72"/>
    </row>
    <row r="1538" spans="5:7">
      <c r="E1538" s="73"/>
      <c r="F1538" s="72"/>
      <c r="G1538" s="72"/>
    </row>
    <row r="1539" spans="5:7">
      <c r="E1539" s="73"/>
      <c r="F1539" s="72"/>
      <c r="G1539" s="72"/>
    </row>
    <row r="1540" spans="5:7">
      <c r="E1540" s="73"/>
      <c r="F1540" s="72"/>
      <c r="G1540" s="72"/>
    </row>
    <row r="1541" spans="5:7">
      <c r="E1541" s="73"/>
      <c r="F1541" s="72"/>
      <c r="G1541" s="72"/>
    </row>
    <row r="1542" spans="5:7">
      <c r="E1542" s="73"/>
      <c r="F1542" s="72"/>
      <c r="G1542" s="72"/>
    </row>
    <row r="1543" spans="5:7">
      <c r="E1543" s="73"/>
      <c r="F1543" s="72"/>
      <c r="G1543" s="72"/>
    </row>
    <row r="1544" spans="5:7">
      <c r="E1544" s="73"/>
      <c r="F1544" s="72"/>
      <c r="G1544" s="72"/>
    </row>
    <row r="1545" spans="5:7">
      <c r="E1545" s="73"/>
      <c r="F1545" s="72"/>
      <c r="G1545" s="72"/>
    </row>
    <row r="1546" spans="5:7">
      <c r="E1546" s="73"/>
      <c r="F1546" s="72"/>
      <c r="G1546" s="72"/>
    </row>
    <row r="1547" spans="5:7">
      <c r="E1547" s="73"/>
      <c r="F1547" s="72"/>
      <c r="G1547" s="72"/>
    </row>
    <row r="1548" spans="5:7">
      <c r="E1548" s="73"/>
      <c r="F1548" s="72"/>
      <c r="G1548" s="72"/>
    </row>
    <row r="1549" spans="5:7">
      <c r="E1549" s="73"/>
      <c r="F1549" s="72"/>
      <c r="G1549" s="72"/>
    </row>
    <row r="1550" spans="5:7">
      <c r="E1550" s="73"/>
      <c r="F1550" s="72"/>
      <c r="G1550" s="72"/>
    </row>
    <row r="1551" spans="5:7">
      <c r="E1551" s="73"/>
      <c r="F1551" s="72"/>
      <c r="G1551" s="72"/>
    </row>
    <row r="1552" spans="5:7">
      <c r="E1552" s="73"/>
      <c r="F1552" s="72"/>
      <c r="G1552" s="72"/>
    </row>
    <row r="1553" spans="5:7">
      <c r="E1553" s="73"/>
      <c r="F1553" s="72"/>
      <c r="G1553" s="72"/>
    </row>
    <row r="1554" spans="5:7">
      <c r="E1554" s="73"/>
      <c r="F1554" s="72"/>
      <c r="G1554" s="72"/>
    </row>
    <row r="1555" spans="5:7">
      <c r="E1555" s="73"/>
      <c r="F1555" s="72"/>
      <c r="G1555" s="72"/>
    </row>
    <row r="1556" spans="5:7">
      <c r="E1556" s="73"/>
      <c r="F1556" s="72"/>
      <c r="G1556" s="72"/>
    </row>
    <row r="1557" spans="5:7">
      <c r="E1557" s="73"/>
      <c r="F1557" s="72"/>
      <c r="G1557" s="72"/>
    </row>
    <row r="1558" spans="5:7">
      <c r="E1558" s="73"/>
      <c r="F1558" s="72"/>
      <c r="G1558" s="72"/>
    </row>
    <row r="1559" spans="5:7">
      <c r="E1559" s="73"/>
      <c r="F1559" s="72"/>
      <c r="G1559" s="72"/>
    </row>
    <row r="1560" spans="5:7">
      <c r="E1560" s="73"/>
      <c r="F1560" s="72"/>
      <c r="G1560" s="72"/>
    </row>
    <row r="1561" spans="5:7">
      <c r="E1561" s="73"/>
      <c r="F1561" s="72"/>
      <c r="G1561" s="72"/>
    </row>
    <row r="1562" spans="5:7">
      <c r="E1562" s="73"/>
      <c r="F1562" s="72"/>
      <c r="G1562" s="72"/>
    </row>
    <row r="1563" spans="5:7">
      <c r="E1563" s="73"/>
      <c r="F1563" s="72"/>
      <c r="G1563" s="72"/>
    </row>
    <row r="1564" spans="5:7">
      <c r="E1564" s="73"/>
      <c r="F1564" s="72"/>
      <c r="G1564" s="72"/>
    </row>
    <row r="1565" spans="5:7">
      <c r="E1565" s="73"/>
      <c r="F1565" s="72"/>
      <c r="G1565" s="72"/>
    </row>
    <row r="1566" spans="5:7">
      <c r="E1566" s="73"/>
      <c r="F1566" s="72"/>
      <c r="G1566" s="72"/>
    </row>
    <row r="1567" spans="5:7">
      <c r="E1567" s="73"/>
      <c r="F1567" s="72"/>
      <c r="G1567" s="72"/>
    </row>
    <row r="1568" spans="5:7">
      <c r="E1568" s="73"/>
      <c r="F1568" s="72"/>
      <c r="G1568" s="72"/>
    </row>
    <row r="1569" spans="5:7">
      <c r="E1569" s="73"/>
      <c r="F1569" s="72"/>
      <c r="G1569" s="72"/>
    </row>
    <row r="1570" spans="5:7">
      <c r="E1570" s="73"/>
      <c r="F1570" s="72"/>
      <c r="G1570" s="72"/>
    </row>
    <row r="1571" spans="5:7">
      <c r="E1571" s="73"/>
      <c r="F1571" s="72"/>
      <c r="G1571" s="72"/>
    </row>
    <row r="1572" spans="5:7">
      <c r="E1572" s="73"/>
      <c r="F1572" s="72"/>
      <c r="G1572" s="72"/>
    </row>
    <row r="1573" spans="5:7">
      <c r="E1573" s="73"/>
      <c r="F1573" s="72"/>
      <c r="G1573" s="72"/>
    </row>
    <row r="1574" spans="5:7">
      <c r="E1574" s="73"/>
      <c r="F1574" s="72"/>
      <c r="G1574" s="72"/>
    </row>
    <row r="1575" spans="5:7">
      <c r="E1575" s="73"/>
      <c r="F1575" s="72"/>
      <c r="G1575" s="72"/>
    </row>
    <row r="1576" spans="5:7">
      <c r="E1576" s="73"/>
      <c r="F1576" s="72"/>
      <c r="G1576" s="72"/>
    </row>
    <row r="1577" spans="5:7">
      <c r="E1577" s="73"/>
      <c r="F1577" s="72"/>
      <c r="G1577" s="72"/>
    </row>
    <row r="1578" spans="5:7">
      <c r="E1578" s="73"/>
      <c r="F1578" s="72"/>
      <c r="G1578" s="72"/>
    </row>
    <row r="1579" spans="5:7">
      <c r="E1579" s="73"/>
      <c r="F1579" s="72"/>
      <c r="G1579" s="72"/>
    </row>
    <row r="1580" spans="5:7">
      <c r="E1580" s="73"/>
      <c r="F1580" s="72"/>
      <c r="G1580" s="72"/>
    </row>
    <row r="1581" spans="5:7">
      <c r="E1581" s="73"/>
      <c r="F1581" s="72"/>
      <c r="G1581" s="72"/>
    </row>
    <row r="1582" spans="5:7">
      <c r="E1582" s="73"/>
      <c r="F1582" s="72"/>
      <c r="G1582" s="72"/>
    </row>
    <row r="1583" spans="5:7">
      <c r="E1583" s="73"/>
      <c r="F1583" s="72"/>
      <c r="G1583" s="72"/>
    </row>
    <row r="1584" spans="5:7">
      <c r="E1584" s="73"/>
      <c r="F1584" s="72"/>
      <c r="G1584" s="72"/>
    </row>
    <row r="1585" spans="5:7">
      <c r="E1585" s="73"/>
      <c r="F1585" s="72"/>
      <c r="G1585" s="72"/>
    </row>
    <row r="1586" spans="5:7">
      <c r="E1586" s="73"/>
      <c r="F1586" s="72"/>
      <c r="G1586" s="72"/>
    </row>
    <row r="1587" spans="5:7">
      <c r="E1587" s="73"/>
      <c r="F1587" s="72"/>
      <c r="G1587" s="72"/>
    </row>
    <row r="1588" spans="5:7">
      <c r="E1588" s="73"/>
      <c r="F1588" s="72"/>
      <c r="G1588" s="72"/>
    </row>
    <row r="1589" spans="5:7">
      <c r="E1589" s="73"/>
      <c r="F1589" s="72"/>
      <c r="G1589" s="72"/>
    </row>
    <row r="1590" spans="5:7">
      <c r="E1590" s="73"/>
      <c r="F1590" s="72"/>
      <c r="G1590" s="72"/>
    </row>
    <row r="1591" spans="5:7">
      <c r="E1591" s="73"/>
      <c r="F1591" s="72"/>
      <c r="G1591" s="72"/>
    </row>
    <row r="1592" spans="5:7">
      <c r="E1592" s="73"/>
      <c r="F1592" s="72"/>
      <c r="G1592" s="72"/>
    </row>
    <row r="1593" spans="5:7">
      <c r="E1593" s="73"/>
      <c r="F1593" s="72"/>
      <c r="G1593" s="72"/>
    </row>
    <row r="1594" spans="5:7">
      <c r="E1594" s="73"/>
      <c r="F1594" s="72"/>
      <c r="G1594" s="72"/>
    </row>
    <row r="1595" spans="5:7">
      <c r="E1595" s="73"/>
      <c r="F1595" s="72"/>
      <c r="G1595" s="72"/>
    </row>
    <row r="1596" spans="5:7">
      <c r="E1596" s="73"/>
      <c r="F1596" s="72"/>
      <c r="G1596" s="72"/>
    </row>
    <row r="1597" spans="5:7">
      <c r="E1597" s="73"/>
      <c r="F1597" s="72"/>
      <c r="G1597" s="72"/>
    </row>
    <row r="1598" spans="5:7">
      <c r="E1598" s="73"/>
      <c r="F1598" s="72"/>
      <c r="G1598" s="72"/>
    </row>
    <row r="1599" spans="5:7">
      <c r="E1599" s="73"/>
      <c r="F1599" s="72"/>
      <c r="G1599" s="72"/>
    </row>
    <row r="1600" spans="5:7">
      <c r="E1600" s="73"/>
      <c r="F1600" s="72"/>
      <c r="G1600" s="72"/>
    </row>
    <row r="1601" spans="5:7">
      <c r="E1601" s="73"/>
      <c r="F1601" s="72"/>
      <c r="G1601" s="72"/>
    </row>
    <row r="1602" spans="5:7">
      <c r="E1602" s="73"/>
      <c r="F1602" s="72"/>
      <c r="G1602" s="72"/>
    </row>
    <row r="1603" spans="5:7">
      <c r="E1603" s="73"/>
      <c r="F1603" s="72"/>
      <c r="G1603" s="72"/>
    </row>
    <row r="1604" spans="5:7">
      <c r="E1604" s="73"/>
      <c r="F1604" s="72"/>
      <c r="G1604" s="72"/>
    </row>
    <row r="1605" spans="5:7">
      <c r="E1605" s="73"/>
      <c r="F1605" s="72"/>
      <c r="G1605" s="72"/>
    </row>
    <row r="1606" spans="5:7">
      <c r="E1606" s="73"/>
      <c r="F1606" s="72"/>
      <c r="G1606" s="72"/>
    </row>
    <row r="1607" spans="5:7">
      <c r="E1607" s="73"/>
      <c r="F1607" s="72"/>
      <c r="G1607" s="72"/>
    </row>
    <row r="1608" spans="5:7">
      <c r="E1608" s="73"/>
      <c r="F1608" s="72"/>
      <c r="G1608" s="72"/>
    </row>
    <row r="1609" spans="5:7">
      <c r="E1609" s="73"/>
      <c r="F1609" s="72"/>
      <c r="G1609" s="72"/>
    </row>
    <row r="1610" spans="5:7">
      <c r="E1610" s="73"/>
      <c r="F1610" s="72"/>
      <c r="G1610" s="72"/>
    </row>
    <row r="1611" spans="5:7">
      <c r="E1611" s="73"/>
      <c r="F1611" s="72"/>
      <c r="G1611" s="72"/>
    </row>
    <row r="1612" spans="5:7">
      <c r="E1612" s="73"/>
      <c r="F1612" s="72"/>
      <c r="G1612" s="72"/>
    </row>
    <row r="1613" spans="5:7">
      <c r="E1613" s="73"/>
      <c r="F1613" s="72"/>
      <c r="G1613" s="72"/>
    </row>
    <row r="1614" spans="5:7">
      <c r="E1614" s="73"/>
      <c r="F1614" s="72"/>
      <c r="G1614" s="72"/>
    </row>
    <row r="1615" spans="5:7">
      <c r="E1615" s="73"/>
      <c r="F1615" s="72"/>
      <c r="G1615" s="72"/>
    </row>
    <row r="1616" spans="5:7">
      <c r="E1616" s="73"/>
      <c r="F1616" s="72"/>
      <c r="G1616" s="72"/>
    </row>
    <row r="1617" spans="5:7">
      <c r="E1617" s="73"/>
      <c r="F1617" s="72"/>
      <c r="G1617" s="72"/>
    </row>
    <row r="1618" spans="5:7">
      <c r="E1618" s="73"/>
      <c r="F1618" s="72"/>
      <c r="G1618" s="72"/>
    </row>
    <row r="1619" spans="5:7">
      <c r="E1619" s="73"/>
      <c r="F1619" s="72"/>
      <c r="G1619" s="72"/>
    </row>
    <row r="1620" spans="5:7">
      <c r="E1620" s="73"/>
      <c r="F1620" s="72"/>
      <c r="G1620" s="72"/>
    </row>
    <row r="1621" spans="5:7">
      <c r="E1621" s="73"/>
      <c r="F1621" s="72"/>
      <c r="G1621" s="72"/>
    </row>
    <row r="1622" spans="5:7">
      <c r="E1622" s="73"/>
      <c r="F1622" s="72"/>
      <c r="G1622" s="72"/>
    </row>
    <row r="1623" spans="5:7">
      <c r="E1623" s="73"/>
      <c r="F1623" s="72"/>
      <c r="G1623" s="72"/>
    </row>
    <row r="1624" spans="5:7">
      <c r="E1624" s="73"/>
      <c r="F1624" s="72"/>
      <c r="G1624" s="72"/>
    </row>
    <row r="1625" spans="5:7">
      <c r="E1625" s="73"/>
      <c r="F1625" s="72"/>
      <c r="G1625" s="72"/>
    </row>
    <row r="1626" spans="5:7">
      <c r="E1626" s="73"/>
      <c r="F1626" s="72"/>
      <c r="G1626" s="72"/>
    </row>
    <row r="1627" spans="5:7">
      <c r="E1627" s="73"/>
      <c r="F1627" s="72"/>
      <c r="G1627" s="72"/>
    </row>
    <row r="1628" spans="5:7">
      <c r="E1628" s="73"/>
      <c r="F1628" s="72"/>
      <c r="G1628" s="72"/>
    </row>
    <row r="1629" spans="5:7">
      <c r="E1629" s="73"/>
      <c r="F1629" s="72"/>
      <c r="G1629" s="72"/>
    </row>
    <row r="1630" spans="5:7">
      <c r="E1630" s="73"/>
      <c r="F1630" s="72"/>
      <c r="G1630" s="72"/>
    </row>
    <row r="1631" spans="5:7">
      <c r="E1631" s="73"/>
      <c r="F1631" s="72"/>
      <c r="G1631" s="72"/>
    </row>
    <row r="1632" spans="5:7">
      <c r="E1632" s="73"/>
      <c r="F1632" s="72"/>
      <c r="G1632" s="72"/>
    </row>
    <row r="1633" spans="5:7">
      <c r="E1633" s="73"/>
      <c r="F1633" s="72"/>
      <c r="G1633" s="72"/>
    </row>
    <row r="1634" spans="5:7">
      <c r="E1634" s="73"/>
      <c r="F1634" s="72"/>
      <c r="G1634" s="72"/>
    </row>
    <row r="1635" spans="5:7">
      <c r="E1635" s="73"/>
      <c r="F1635" s="72"/>
      <c r="G1635" s="72"/>
    </row>
    <row r="1636" spans="5:7">
      <c r="E1636" s="73"/>
      <c r="F1636" s="72"/>
      <c r="G1636" s="72"/>
    </row>
    <row r="1637" spans="5:7">
      <c r="E1637" s="73"/>
      <c r="F1637" s="72"/>
      <c r="G1637" s="72"/>
    </row>
    <row r="1638" spans="5:7">
      <c r="E1638" s="73"/>
      <c r="F1638" s="72"/>
      <c r="G1638" s="72"/>
    </row>
    <row r="1639" spans="5:7">
      <c r="E1639" s="73"/>
      <c r="F1639" s="72"/>
      <c r="G1639" s="72"/>
    </row>
    <row r="1640" spans="5:7">
      <c r="E1640" s="73"/>
      <c r="F1640" s="72"/>
      <c r="G1640" s="72"/>
    </row>
    <row r="1641" spans="5:7">
      <c r="E1641" s="73"/>
      <c r="F1641" s="72"/>
      <c r="G1641" s="72"/>
    </row>
    <row r="1642" spans="5:7">
      <c r="E1642" s="73"/>
      <c r="F1642" s="72"/>
      <c r="G1642" s="72"/>
    </row>
    <row r="1643" spans="5:7">
      <c r="E1643" s="73"/>
      <c r="F1643" s="72"/>
      <c r="G1643" s="72"/>
    </row>
    <row r="1644" spans="5:7">
      <c r="E1644" s="73"/>
      <c r="F1644" s="72"/>
      <c r="G1644" s="72"/>
    </row>
    <row r="1645" spans="5:7">
      <c r="E1645" s="73"/>
      <c r="F1645" s="72"/>
      <c r="G1645" s="72"/>
    </row>
    <row r="1646" spans="5:7">
      <c r="E1646" s="73"/>
      <c r="F1646" s="72"/>
      <c r="G1646" s="72"/>
    </row>
    <row r="1647" spans="5:7">
      <c r="E1647" s="73"/>
      <c r="F1647" s="72"/>
      <c r="G1647" s="72"/>
    </row>
    <row r="1648" spans="5:7">
      <c r="E1648" s="73"/>
      <c r="F1648" s="72"/>
      <c r="G1648" s="72"/>
    </row>
    <row r="1649" spans="5:7">
      <c r="E1649" s="73"/>
      <c r="F1649" s="72"/>
      <c r="G1649" s="72"/>
    </row>
    <row r="1650" spans="5:7">
      <c r="E1650" s="73"/>
      <c r="F1650" s="72"/>
      <c r="G1650" s="72"/>
    </row>
    <row r="1651" spans="5:7">
      <c r="E1651" s="73"/>
      <c r="F1651" s="72"/>
      <c r="G1651" s="72"/>
    </row>
    <row r="1652" spans="5:7">
      <c r="E1652" s="73"/>
      <c r="F1652" s="72"/>
      <c r="G1652" s="72"/>
    </row>
    <row r="1653" spans="5:7">
      <c r="E1653" s="73"/>
      <c r="F1653" s="72"/>
      <c r="G1653" s="72"/>
    </row>
    <row r="1654" spans="5:7">
      <c r="E1654" s="73"/>
      <c r="F1654" s="72"/>
      <c r="G1654" s="72"/>
    </row>
    <row r="1655" spans="5:7">
      <c r="E1655" s="73"/>
      <c r="F1655" s="72"/>
      <c r="G1655" s="72"/>
    </row>
    <row r="1656" spans="5:7">
      <c r="E1656" s="73"/>
      <c r="F1656" s="72"/>
      <c r="G1656" s="72"/>
    </row>
    <row r="1657" spans="5:7">
      <c r="E1657" s="73"/>
      <c r="F1657" s="72"/>
      <c r="G1657" s="72"/>
    </row>
    <row r="1658" spans="5:7">
      <c r="E1658" s="73"/>
      <c r="F1658" s="72"/>
      <c r="G1658" s="72"/>
    </row>
    <row r="1659" spans="5:7">
      <c r="E1659" s="73"/>
      <c r="F1659" s="72"/>
      <c r="G1659" s="72"/>
    </row>
    <row r="1660" spans="5:7">
      <c r="E1660" s="73"/>
      <c r="F1660" s="72"/>
      <c r="G1660" s="72"/>
    </row>
    <row r="1661" spans="5:7">
      <c r="E1661" s="73"/>
      <c r="F1661" s="72"/>
      <c r="G1661" s="72"/>
    </row>
    <row r="1662" spans="5:7">
      <c r="E1662" s="73"/>
      <c r="F1662" s="72"/>
      <c r="G1662" s="72"/>
    </row>
    <row r="1663" spans="5:7">
      <c r="E1663" s="73"/>
      <c r="F1663" s="72"/>
      <c r="G1663" s="72"/>
    </row>
    <row r="1664" spans="5:7">
      <c r="E1664" s="73"/>
      <c r="F1664" s="72"/>
      <c r="G1664" s="72"/>
    </row>
    <row r="1665" spans="5:7">
      <c r="E1665" s="73"/>
      <c r="F1665" s="72"/>
      <c r="G1665" s="72"/>
    </row>
    <row r="1666" spans="5:7">
      <c r="E1666" s="73"/>
      <c r="F1666" s="72"/>
      <c r="G1666" s="72"/>
    </row>
    <row r="1667" spans="5:7">
      <c r="E1667" s="73"/>
      <c r="F1667" s="72"/>
      <c r="G1667" s="72"/>
    </row>
    <row r="1668" spans="5:7">
      <c r="E1668" s="73"/>
      <c r="F1668" s="72"/>
      <c r="G1668" s="72"/>
    </row>
    <row r="1669" spans="5:7">
      <c r="E1669" s="73"/>
      <c r="F1669" s="72"/>
      <c r="G1669" s="72"/>
    </row>
    <row r="1670" spans="5:7">
      <c r="E1670" s="73"/>
      <c r="F1670" s="72"/>
      <c r="G1670" s="72"/>
    </row>
    <row r="1671" spans="5:7">
      <c r="E1671" s="73"/>
      <c r="F1671" s="72"/>
      <c r="G1671" s="72"/>
    </row>
    <row r="1672" spans="5:7">
      <c r="E1672" s="73"/>
      <c r="F1672" s="72"/>
      <c r="G1672" s="72"/>
    </row>
    <row r="1673" spans="5:7">
      <c r="E1673" s="73"/>
      <c r="F1673" s="72"/>
      <c r="G1673" s="72"/>
    </row>
    <row r="1674" spans="5:7">
      <c r="E1674" s="73"/>
      <c r="F1674" s="72"/>
      <c r="G1674" s="72"/>
    </row>
    <row r="1675" spans="5:7">
      <c r="E1675" s="73"/>
      <c r="F1675" s="72"/>
      <c r="G1675" s="72"/>
    </row>
    <row r="1676" spans="5:7">
      <c r="E1676" s="73"/>
      <c r="F1676" s="72"/>
      <c r="G1676" s="72"/>
    </row>
    <row r="1677" spans="5:7">
      <c r="E1677" s="73"/>
      <c r="F1677" s="72"/>
      <c r="G1677" s="72"/>
    </row>
    <row r="1678" spans="5:7">
      <c r="E1678" s="73"/>
      <c r="F1678" s="72"/>
      <c r="G1678" s="72"/>
    </row>
    <row r="1679" spans="5:7">
      <c r="E1679" s="73"/>
      <c r="F1679" s="72"/>
      <c r="G1679" s="72"/>
    </row>
    <row r="1680" spans="5:7">
      <c r="E1680" s="73"/>
      <c r="F1680" s="72"/>
      <c r="G1680" s="72"/>
    </row>
    <row r="1681" spans="5:7">
      <c r="E1681" s="73"/>
      <c r="F1681" s="72"/>
      <c r="G1681" s="72"/>
    </row>
    <row r="1682" spans="5:7">
      <c r="E1682" s="73"/>
      <c r="F1682" s="72"/>
      <c r="G1682" s="72"/>
    </row>
    <row r="1683" spans="5:7">
      <c r="E1683" s="73"/>
      <c r="F1683" s="72"/>
      <c r="G1683" s="72"/>
    </row>
    <row r="1684" spans="5:7">
      <c r="E1684" s="73"/>
      <c r="F1684" s="72"/>
      <c r="G1684" s="72"/>
    </row>
    <row r="1685" spans="5:7">
      <c r="E1685" s="73"/>
      <c r="F1685" s="72"/>
      <c r="G1685" s="72"/>
    </row>
    <row r="1686" spans="5:7">
      <c r="E1686" s="73"/>
      <c r="F1686" s="72"/>
      <c r="G1686" s="72"/>
    </row>
    <row r="1687" spans="5:7">
      <c r="E1687" s="73"/>
      <c r="F1687" s="72"/>
      <c r="G1687" s="72"/>
    </row>
    <row r="1688" spans="5:7">
      <c r="E1688" s="73"/>
      <c r="F1688" s="72"/>
      <c r="G1688" s="72"/>
    </row>
    <row r="1689" spans="5:7">
      <c r="E1689" s="73"/>
      <c r="F1689" s="72"/>
      <c r="G1689" s="72"/>
    </row>
    <row r="1690" spans="5:7">
      <c r="E1690" s="73"/>
      <c r="F1690" s="72"/>
      <c r="G1690" s="72"/>
    </row>
    <row r="1691" spans="5:7">
      <c r="E1691" s="73"/>
      <c r="F1691" s="72"/>
      <c r="G1691" s="72"/>
    </row>
    <row r="1692" spans="5:7">
      <c r="E1692" s="73"/>
      <c r="F1692" s="72"/>
      <c r="G1692" s="72"/>
    </row>
    <row r="1693" spans="5:7">
      <c r="E1693" s="73"/>
      <c r="F1693" s="72"/>
      <c r="G1693" s="72"/>
    </row>
    <row r="1694" spans="5:7">
      <c r="E1694" s="73"/>
      <c r="F1694" s="72"/>
      <c r="G1694" s="72"/>
    </row>
    <row r="1695" spans="5:7">
      <c r="E1695" s="73"/>
      <c r="F1695" s="72"/>
      <c r="G1695" s="72"/>
    </row>
    <row r="1696" spans="5:7">
      <c r="E1696" s="73"/>
      <c r="F1696" s="72"/>
      <c r="G1696" s="72"/>
    </row>
    <row r="1697" spans="5:7">
      <c r="E1697" s="73"/>
      <c r="F1697" s="72"/>
      <c r="G1697" s="72"/>
    </row>
    <row r="1698" spans="5:7">
      <c r="E1698" s="73"/>
      <c r="F1698" s="72"/>
      <c r="G1698" s="72"/>
    </row>
    <row r="1699" spans="5:7">
      <c r="E1699" s="73"/>
      <c r="F1699" s="72"/>
      <c r="G1699" s="72"/>
    </row>
    <row r="1700" spans="5:7">
      <c r="E1700" s="73"/>
      <c r="F1700" s="72"/>
      <c r="G1700" s="72"/>
    </row>
    <row r="1701" spans="5:7">
      <c r="E1701" s="73"/>
      <c r="F1701" s="72"/>
      <c r="G1701" s="72"/>
    </row>
    <row r="1702" spans="5:7">
      <c r="E1702" s="73"/>
      <c r="F1702" s="72"/>
      <c r="G1702" s="72"/>
    </row>
    <row r="1703" spans="5:7">
      <c r="E1703" s="73"/>
      <c r="F1703" s="72"/>
      <c r="G1703" s="72"/>
    </row>
    <row r="1704" spans="5:7">
      <c r="E1704" s="73"/>
      <c r="F1704" s="72"/>
      <c r="G1704" s="72"/>
    </row>
    <row r="1705" spans="5:7">
      <c r="E1705" s="73"/>
      <c r="F1705" s="72"/>
      <c r="G1705" s="72"/>
    </row>
    <row r="1706" spans="5:7">
      <c r="E1706" s="73"/>
      <c r="F1706" s="72"/>
      <c r="G1706" s="72"/>
    </row>
    <row r="1707" spans="5:7">
      <c r="E1707" s="73"/>
      <c r="F1707" s="72"/>
      <c r="G1707" s="72"/>
    </row>
    <row r="1708" spans="5:7">
      <c r="E1708" s="73"/>
      <c r="F1708" s="72"/>
      <c r="G1708" s="72"/>
    </row>
    <row r="1709" spans="5:7">
      <c r="E1709" s="73"/>
      <c r="F1709" s="72"/>
      <c r="G1709" s="72"/>
    </row>
    <row r="1710" spans="5:7">
      <c r="E1710" s="73"/>
      <c r="F1710" s="72"/>
      <c r="G1710" s="72"/>
    </row>
    <row r="1711" spans="5:7">
      <c r="E1711" s="73"/>
      <c r="F1711" s="72"/>
      <c r="G1711" s="72"/>
    </row>
    <row r="1712" spans="5:7">
      <c r="E1712" s="73"/>
      <c r="F1712" s="72"/>
      <c r="G1712" s="72"/>
    </row>
    <row r="1713" spans="5:7">
      <c r="E1713" s="73"/>
      <c r="F1713" s="72"/>
      <c r="G1713" s="72"/>
    </row>
    <row r="1714" spans="5:7">
      <c r="E1714" s="73"/>
      <c r="F1714" s="72"/>
      <c r="G1714" s="72"/>
    </row>
    <row r="1715" spans="5:7">
      <c r="E1715" s="73"/>
      <c r="F1715" s="72"/>
      <c r="G1715" s="72"/>
    </row>
    <row r="1716" spans="5:7">
      <c r="E1716" s="73"/>
      <c r="F1716" s="72"/>
      <c r="G1716" s="72"/>
    </row>
    <row r="1717" spans="5:7">
      <c r="E1717" s="73"/>
      <c r="F1717" s="72"/>
      <c r="G1717" s="72"/>
    </row>
    <row r="1718" spans="5:7">
      <c r="E1718" s="73"/>
      <c r="F1718" s="72"/>
      <c r="G1718" s="72"/>
    </row>
    <row r="1719" spans="5:7">
      <c r="E1719" s="73"/>
      <c r="F1719" s="72"/>
      <c r="G1719" s="72"/>
    </row>
    <row r="1720" spans="5:7">
      <c r="E1720" s="73"/>
      <c r="F1720" s="72"/>
      <c r="G1720" s="72"/>
    </row>
    <row r="1721" spans="5:7">
      <c r="E1721" s="73"/>
      <c r="F1721" s="72"/>
      <c r="G1721" s="72"/>
    </row>
    <row r="1722" spans="5:7">
      <c r="E1722" s="73"/>
      <c r="F1722" s="72"/>
      <c r="G1722" s="72"/>
    </row>
    <row r="1723" spans="5:7">
      <c r="E1723" s="73"/>
      <c r="F1723" s="72"/>
      <c r="G1723" s="72"/>
    </row>
    <row r="1724" spans="5:7">
      <c r="E1724" s="73"/>
      <c r="F1724" s="72"/>
      <c r="G1724" s="72"/>
    </row>
    <row r="1725" spans="5:7">
      <c r="E1725" s="73"/>
      <c r="F1725" s="72"/>
      <c r="G1725" s="72"/>
    </row>
    <row r="1726" spans="5:7">
      <c r="E1726" s="73"/>
      <c r="F1726" s="72"/>
      <c r="G1726" s="72"/>
    </row>
    <row r="1727" spans="5:7">
      <c r="E1727" s="73"/>
      <c r="F1727" s="72"/>
      <c r="G1727" s="72"/>
    </row>
    <row r="1728" spans="5:7">
      <c r="E1728" s="73"/>
      <c r="F1728" s="72"/>
      <c r="G1728" s="72"/>
    </row>
    <row r="1729" spans="5:7">
      <c r="E1729" s="73"/>
      <c r="F1729" s="72"/>
      <c r="G1729" s="72"/>
    </row>
    <row r="1730" spans="5:7">
      <c r="E1730" s="73"/>
      <c r="F1730" s="72"/>
      <c r="G1730" s="72"/>
    </row>
    <row r="1731" spans="5:7">
      <c r="E1731" s="73"/>
      <c r="F1731" s="72"/>
      <c r="G1731" s="72"/>
    </row>
    <row r="1732" spans="5:7">
      <c r="E1732" s="73"/>
      <c r="F1732" s="72"/>
      <c r="G1732" s="72"/>
    </row>
    <row r="1733" spans="5:7">
      <c r="E1733" s="73"/>
      <c r="F1733" s="72"/>
      <c r="G1733" s="72"/>
    </row>
    <row r="1734" spans="5:7">
      <c r="E1734" s="73"/>
      <c r="F1734" s="72"/>
      <c r="G1734" s="72"/>
    </row>
    <row r="1735" spans="5:7">
      <c r="E1735" s="73"/>
      <c r="F1735" s="72"/>
      <c r="G1735" s="72"/>
    </row>
    <row r="1736" spans="5:7">
      <c r="E1736" s="73"/>
      <c r="F1736" s="72"/>
      <c r="G1736" s="72"/>
    </row>
    <row r="1737" spans="5:7">
      <c r="E1737" s="73"/>
      <c r="F1737" s="72"/>
      <c r="G1737" s="72"/>
    </row>
    <row r="1738" spans="5:7">
      <c r="E1738" s="73"/>
      <c r="F1738" s="72"/>
      <c r="G1738" s="72"/>
    </row>
    <row r="1739" spans="5:7">
      <c r="E1739" s="73"/>
      <c r="F1739" s="72"/>
      <c r="G1739" s="72"/>
    </row>
    <row r="1740" spans="5:7">
      <c r="E1740" s="73"/>
      <c r="F1740" s="72"/>
      <c r="G1740" s="72"/>
    </row>
    <row r="1741" spans="5:7">
      <c r="E1741" s="73"/>
      <c r="F1741" s="72"/>
      <c r="G1741" s="72"/>
    </row>
    <row r="1742" spans="5:7">
      <c r="E1742" s="73"/>
      <c r="F1742" s="72"/>
      <c r="G1742" s="72"/>
    </row>
    <row r="1743" spans="5:7">
      <c r="E1743" s="73"/>
      <c r="F1743" s="72"/>
      <c r="G1743" s="72"/>
    </row>
    <row r="1744" spans="5:7">
      <c r="E1744" s="73"/>
      <c r="F1744" s="72"/>
      <c r="G1744" s="72"/>
    </row>
    <row r="1745" spans="5:7">
      <c r="E1745" s="73"/>
      <c r="F1745" s="72"/>
      <c r="G1745" s="72"/>
    </row>
    <row r="1746" spans="5:7">
      <c r="E1746" s="73"/>
      <c r="F1746" s="72"/>
      <c r="G1746" s="72"/>
    </row>
    <row r="1747" spans="5:7">
      <c r="E1747" s="73"/>
      <c r="F1747" s="72"/>
      <c r="G1747" s="72"/>
    </row>
    <row r="1748" spans="5:7">
      <c r="E1748" s="73"/>
      <c r="F1748" s="72"/>
      <c r="G1748" s="72"/>
    </row>
    <row r="1749" spans="5:7">
      <c r="E1749" s="73"/>
      <c r="F1749" s="72"/>
      <c r="G1749" s="72"/>
    </row>
    <row r="1750" spans="5:7">
      <c r="E1750" s="73"/>
      <c r="F1750" s="72"/>
      <c r="G1750" s="72"/>
    </row>
    <row r="1751" spans="5:7">
      <c r="E1751" s="73"/>
      <c r="F1751" s="72"/>
      <c r="G1751" s="72"/>
    </row>
    <row r="1752" spans="5:7">
      <c r="E1752" s="73"/>
      <c r="F1752" s="72"/>
      <c r="G1752" s="72"/>
    </row>
    <row r="1753" spans="5:7">
      <c r="E1753" s="73"/>
      <c r="F1753" s="72"/>
      <c r="G1753" s="72"/>
    </row>
    <row r="1754" spans="5:7">
      <c r="E1754" s="73"/>
      <c r="F1754" s="72"/>
      <c r="G1754" s="72"/>
    </row>
    <row r="1755" spans="5:7">
      <c r="E1755" s="73"/>
      <c r="F1755" s="72"/>
      <c r="G1755" s="72"/>
    </row>
    <row r="1756" spans="5:7">
      <c r="E1756" s="73"/>
      <c r="F1756" s="72"/>
      <c r="G1756" s="72"/>
    </row>
    <row r="1757" spans="5:7">
      <c r="E1757" s="73"/>
      <c r="F1757" s="72"/>
      <c r="G1757" s="72"/>
    </row>
    <row r="1758" spans="5:7">
      <c r="E1758" s="73"/>
      <c r="F1758" s="72"/>
      <c r="G1758" s="72"/>
    </row>
    <row r="1759" spans="5:7">
      <c r="E1759" s="73"/>
      <c r="F1759" s="72"/>
      <c r="G1759" s="72"/>
    </row>
    <row r="1760" spans="5:7">
      <c r="E1760" s="73"/>
      <c r="F1760" s="72"/>
      <c r="G1760" s="72"/>
    </row>
    <row r="1761" spans="5:7">
      <c r="E1761" s="73"/>
      <c r="F1761" s="72"/>
      <c r="G1761" s="72"/>
    </row>
    <row r="1762" spans="5:7">
      <c r="E1762" s="73"/>
      <c r="F1762" s="72"/>
      <c r="G1762" s="72"/>
    </row>
    <row r="1763" spans="5:7">
      <c r="E1763" s="73"/>
      <c r="F1763" s="72"/>
      <c r="G1763" s="72"/>
    </row>
    <row r="1764" spans="5:7">
      <c r="E1764" s="73"/>
      <c r="F1764" s="72"/>
      <c r="G1764" s="72"/>
    </row>
    <row r="1765" spans="5:7">
      <c r="E1765" s="73"/>
      <c r="F1765" s="72"/>
      <c r="G1765" s="72"/>
    </row>
    <row r="1766" spans="5:7">
      <c r="E1766" s="73"/>
      <c r="F1766" s="72"/>
      <c r="G1766" s="72"/>
    </row>
    <row r="1767" spans="5:7">
      <c r="E1767" s="73"/>
      <c r="F1767" s="72"/>
      <c r="G1767" s="72"/>
    </row>
    <row r="1768" spans="5:7">
      <c r="E1768" s="73"/>
      <c r="F1768" s="72"/>
      <c r="G1768" s="72"/>
    </row>
    <row r="1769" spans="5:7">
      <c r="E1769" s="73"/>
      <c r="F1769" s="72"/>
      <c r="G1769" s="72"/>
    </row>
    <row r="1770" spans="5:7">
      <c r="E1770" s="73"/>
      <c r="F1770" s="72"/>
      <c r="G1770" s="72"/>
    </row>
    <row r="1771" spans="5:7">
      <c r="E1771" s="73"/>
      <c r="F1771" s="72"/>
      <c r="G1771" s="72"/>
    </row>
    <row r="1772" spans="5:7">
      <c r="E1772" s="73"/>
      <c r="F1772" s="72"/>
      <c r="G1772" s="72"/>
    </row>
    <row r="1773" spans="5:7">
      <c r="E1773" s="73"/>
      <c r="F1773" s="72"/>
      <c r="G1773" s="72"/>
    </row>
    <row r="1774" spans="5:7">
      <c r="E1774" s="73"/>
      <c r="F1774" s="72"/>
      <c r="G1774" s="72"/>
    </row>
    <row r="1775" spans="5:7">
      <c r="E1775" s="73"/>
      <c r="F1775" s="72"/>
      <c r="G1775" s="72"/>
    </row>
    <row r="1776" spans="5:7">
      <c r="E1776" s="73"/>
      <c r="F1776" s="72"/>
      <c r="G1776" s="72"/>
    </row>
    <row r="1777" spans="5:7">
      <c r="E1777" s="73"/>
      <c r="F1777" s="72"/>
      <c r="G1777" s="72"/>
    </row>
    <row r="1778" spans="5:7">
      <c r="E1778" s="73"/>
      <c r="F1778" s="72"/>
      <c r="G1778" s="72"/>
    </row>
    <row r="1779" spans="5:7">
      <c r="E1779" s="73"/>
      <c r="F1779" s="72"/>
      <c r="G1779" s="72"/>
    </row>
    <row r="1780" spans="5:7">
      <c r="E1780" s="73"/>
      <c r="F1780" s="72"/>
      <c r="G1780" s="72"/>
    </row>
    <row r="1781" spans="5:7">
      <c r="E1781" s="73"/>
      <c r="F1781" s="72"/>
      <c r="G1781" s="72"/>
    </row>
    <row r="1782" spans="5:7">
      <c r="E1782" s="73"/>
      <c r="F1782" s="72"/>
      <c r="G1782" s="72"/>
    </row>
    <row r="1783" spans="5:7">
      <c r="E1783" s="73"/>
      <c r="F1783" s="72"/>
      <c r="G1783" s="72"/>
    </row>
    <row r="1784" spans="5:7">
      <c r="E1784" s="73"/>
      <c r="F1784" s="72"/>
      <c r="G1784" s="72"/>
    </row>
    <row r="1785" spans="5:7">
      <c r="E1785" s="73"/>
      <c r="F1785" s="72"/>
      <c r="G1785" s="72"/>
    </row>
    <row r="1786" spans="5:7">
      <c r="E1786" s="73"/>
      <c r="F1786" s="72"/>
      <c r="G1786" s="72"/>
    </row>
    <row r="1787" spans="5:7">
      <c r="E1787" s="73"/>
      <c r="F1787" s="72"/>
      <c r="G1787" s="72"/>
    </row>
    <row r="1788" spans="5:7">
      <c r="E1788" s="73"/>
      <c r="F1788" s="72"/>
      <c r="G1788" s="72"/>
    </row>
    <row r="1789" spans="5:7">
      <c r="E1789" s="73"/>
      <c r="F1789" s="72"/>
      <c r="G1789" s="72"/>
    </row>
    <row r="1790" spans="5:7">
      <c r="E1790" s="73"/>
      <c r="F1790" s="72"/>
      <c r="G1790" s="72"/>
    </row>
    <row r="1791" spans="5:7">
      <c r="E1791" s="73"/>
      <c r="F1791" s="72"/>
      <c r="G1791" s="72"/>
    </row>
    <row r="1792" spans="5:7">
      <c r="E1792" s="73"/>
      <c r="F1792" s="72"/>
      <c r="G1792" s="72"/>
    </row>
    <row r="1793" spans="5:7">
      <c r="E1793" s="73"/>
      <c r="F1793" s="72"/>
      <c r="G1793" s="72"/>
    </row>
    <row r="1794" spans="5:7">
      <c r="E1794" s="73"/>
      <c r="F1794" s="72"/>
      <c r="G1794" s="72"/>
    </row>
    <row r="1795" spans="5:7">
      <c r="E1795" s="73"/>
      <c r="F1795" s="72"/>
      <c r="G1795" s="72"/>
    </row>
    <row r="1796" spans="5:7">
      <c r="E1796" s="73"/>
      <c r="F1796" s="72"/>
      <c r="G1796" s="72"/>
    </row>
    <row r="1797" spans="5:7">
      <c r="E1797" s="73"/>
      <c r="F1797" s="72"/>
      <c r="G1797" s="72"/>
    </row>
    <row r="1798" spans="5:7">
      <c r="E1798" s="73"/>
      <c r="F1798" s="72"/>
      <c r="G1798" s="72"/>
    </row>
    <row r="1799" spans="5:7">
      <c r="E1799" s="73"/>
      <c r="F1799" s="72"/>
      <c r="G1799" s="72"/>
    </row>
    <row r="1800" spans="5:7">
      <c r="E1800" s="73"/>
      <c r="F1800" s="72"/>
      <c r="G1800" s="72"/>
    </row>
    <row r="1801" spans="5:7">
      <c r="E1801" s="73"/>
      <c r="F1801" s="72"/>
      <c r="G1801" s="72"/>
    </row>
    <row r="1802" spans="5:7">
      <c r="E1802" s="73"/>
      <c r="F1802" s="72"/>
      <c r="G1802" s="72"/>
    </row>
    <row r="1803" spans="5:7">
      <c r="E1803" s="73"/>
      <c r="F1803" s="72"/>
      <c r="G1803" s="72"/>
    </row>
    <row r="1804" spans="5:7">
      <c r="E1804" s="73"/>
      <c r="F1804" s="72"/>
      <c r="G1804" s="72"/>
    </row>
    <row r="1805" spans="5:7">
      <c r="E1805" s="73"/>
      <c r="F1805" s="72"/>
      <c r="G1805" s="72"/>
    </row>
    <row r="1806" spans="5:7">
      <c r="E1806" s="73"/>
      <c r="F1806" s="72"/>
      <c r="G1806" s="72"/>
    </row>
    <row r="1807" spans="5:7">
      <c r="E1807" s="73"/>
      <c r="F1807" s="72"/>
      <c r="G1807" s="72"/>
    </row>
    <row r="1808" spans="5:7">
      <c r="E1808" s="73"/>
      <c r="F1808" s="72"/>
      <c r="G1808" s="72"/>
    </row>
    <row r="1809" spans="5:7">
      <c r="E1809" s="73"/>
      <c r="F1809" s="72"/>
      <c r="G1809" s="72"/>
    </row>
    <row r="1810" spans="5:7">
      <c r="E1810" s="73"/>
      <c r="F1810" s="72"/>
      <c r="G1810" s="72"/>
    </row>
    <row r="1811" spans="5:7">
      <c r="E1811" s="73"/>
      <c r="F1811" s="72"/>
      <c r="G1811" s="72"/>
    </row>
    <row r="1812" spans="5:7">
      <c r="E1812" s="73"/>
      <c r="F1812" s="72"/>
      <c r="G1812" s="72"/>
    </row>
    <row r="1813" spans="5:7">
      <c r="E1813" s="73"/>
      <c r="F1813" s="72"/>
      <c r="G1813" s="72"/>
    </row>
    <row r="1814" spans="5:7">
      <c r="E1814" s="73"/>
      <c r="F1814" s="72"/>
      <c r="G1814" s="72"/>
    </row>
    <row r="1815" spans="5:7">
      <c r="E1815" s="73"/>
      <c r="F1815" s="72"/>
      <c r="G1815" s="72"/>
    </row>
    <row r="1816" spans="5:7">
      <c r="E1816" s="73"/>
      <c r="F1816" s="72"/>
      <c r="G1816" s="72"/>
    </row>
    <row r="1817" spans="5:7">
      <c r="E1817" s="73"/>
      <c r="F1817" s="72"/>
      <c r="G1817" s="72"/>
    </row>
    <row r="1818" spans="5:7">
      <c r="E1818" s="73"/>
      <c r="F1818" s="72"/>
      <c r="G1818" s="72"/>
    </row>
    <row r="1819" spans="5:7">
      <c r="E1819" s="73"/>
      <c r="F1819" s="72"/>
      <c r="G1819" s="72"/>
    </row>
    <row r="1820" spans="5:7">
      <c r="E1820" s="73"/>
      <c r="F1820" s="72"/>
      <c r="G1820" s="72"/>
    </row>
    <row r="1821" spans="5:7">
      <c r="E1821" s="73"/>
      <c r="F1821" s="72"/>
      <c r="G1821" s="72"/>
    </row>
    <row r="1822" spans="5:7">
      <c r="E1822" s="73"/>
      <c r="F1822" s="72"/>
      <c r="G1822" s="72"/>
    </row>
    <row r="1823" spans="5:7">
      <c r="E1823" s="73"/>
      <c r="F1823" s="72"/>
      <c r="G1823" s="72"/>
    </row>
    <row r="1824" spans="5:7">
      <c r="E1824" s="73"/>
      <c r="F1824" s="72"/>
      <c r="G1824" s="72"/>
    </row>
    <row r="1825" spans="5:7">
      <c r="E1825" s="73"/>
      <c r="F1825" s="72"/>
      <c r="G1825" s="72"/>
    </row>
    <row r="1826" spans="5:7">
      <c r="E1826" s="73"/>
      <c r="F1826" s="72"/>
      <c r="G1826" s="72"/>
    </row>
    <row r="1827" spans="5:7">
      <c r="E1827" s="73"/>
      <c r="F1827" s="72"/>
      <c r="G1827" s="72"/>
    </row>
    <row r="1828" spans="5:7">
      <c r="E1828" s="73"/>
      <c r="F1828" s="72"/>
      <c r="G1828" s="72"/>
    </row>
    <row r="1829" spans="5:7">
      <c r="E1829" s="73"/>
      <c r="F1829" s="72"/>
      <c r="G1829" s="72"/>
    </row>
    <row r="1830" spans="5:7">
      <c r="E1830" s="73"/>
      <c r="F1830" s="72"/>
      <c r="G1830" s="72"/>
    </row>
    <row r="1831" spans="5:7">
      <c r="E1831" s="73"/>
      <c r="F1831" s="72"/>
      <c r="G1831" s="72"/>
    </row>
    <row r="1832" spans="5:7">
      <c r="E1832" s="73"/>
      <c r="F1832" s="72"/>
      <c r="G1832" s="72"/>
    </row>
    <row r="1833" spans="5:7">
      <c r="E1833" s="73"/>
      <c r="F1833" s="72"/>
      <c r="G1833" s="72"/>
    </row>
    <row r="1834" spans="5:7">
      <c r="E1834" s="73"/>
      <c r="F1834" s="72"/>
      <c r="G1834" s="72"/>
    </row>
    <row r="1835" spans="5:7">
      <c r="E1835" s="73"/>
      <c r="F1835" s="72"/>
      <c r="G1835" s="72"/>
    </row>
    <row r="1836" spans="5:7">
      <c r="E1836" s="73"/>
      <c r="F1836" s="72"/>
      <c r="G1836" s="72"/>
    </row>
    <row r="1837" spans="5:7">
      <c r="E1837" s="73"/>
      <c r="F1837" s="72"/>
      <c r="G1837" s="72"/>
    </row>
    <row r="1838" spans="5:7">
      <c r="E1838" s="73"/>
      <c r="F1838" s="72"/>
      <c r="G1838" s="72"/>
    </row>
    <row r="1839" spans="5:7">
      <c r="E1839" s="73"/>
      <c r="F1839" s="72"/>
      <c r="G1839" s="72"/>
    </row>
    <row r="1840" spans="5:7">
      <c r="E1840" s="73"/>
      <c r="F1840" s="72"/>
      <c r="G1840" s="72"/>
    </row>
    <row r="1841" spans="5:7">
      <c r="E1841" s="73"/>
      <c r="F1841" s="72"/>
      <c r="G1841" s="72"/>
    </row>
    <row r="1842" spans="5:7">
      <c r="E1842" s="73"/>
      <c r="F1842" s="72"/>
      <c r="G1842" s="72"/>
    </row>
    <row r="1843" spans="5:7">
      <c r="E1843" s="73"/>
      <c r="F1843" s="72"/>
      <c r="G1843" s="72"/>
    </row>
    <row r="1844" spans="5:7">
      <c r="E1844" s="73"/>
      <c r="F1844" s="72"/>
      <c r="G1844" s="72"/>
    </row>
    <row r="1845" spans="5:7">
      <c r="E1845" s="73"/>
      <c r="F1845" s="72"/>
      <c r="G1845" s="72"/>
    </row>
    <row r="1846" spans="5:7">
      <c r="E1846" s="73"/>
      <c r="F1846" s="72"/>
      <c r="G1846" s="72"/>
    </row>
    <row r="1847" spans="5:7">
      <c r="E1847" s="73"/>
      <c r="F1847" s="72"/>
      <c r="G1847" s="72"/>
    </row>
    <row r="1848" spans="5:7">
      <c r="E1848" s="73"/>
      <c r="F1848" s="72"/>
      <c r="G1848" s="72"/>
    </row>
    <row r="1849" spans="5:7">
      <c r="E1849" s="73"/>
      <c r="F1849" s="72"/>
      <c r="G1849" s="72"/>
    </row>
    <row r="1850" spans="5:7">
      <c r="E1850" s="73"/>
      <c r="F1850" s="72"/>
      <c r="G1850" s="72"/>
    </row>
    <row r="1851" spans="5:7">
      <c r="E1851" s="73"/>
      <c r="F1851" s="72"/>
      <c r="G1851" s="72"/>
    </row>
    <row r="1852" spans="5:7">
      <c r="E1852" s="73"/>
      <c r="F1852" s="72"/>
      <c r="G1852" s="72"/>
    </row>
    <row r="1853" spans="5:7">
      <c r="E1853" s="73"/>
      <c r="F1853" s="72"/>
      <c r="G1853" s="72"/>
    </row>
    <row r="1854" spans="5:7">
      <c r="E1854" s="73"/>
      <c r="F1854" s="72"/>
      <c r="G1854" s="72"/>
    </row>
    <row r="1855" spans="5:7">
      <c r="E1855" s="73"/>
      <c r="F1855" s="72"/>
      <c r="G1855" s="72"/>
    </row>
    <row r="1856" spans="5:7">
      <c r="E1856" s="73"/>
      <c r="F1856" s="72"/>
      <c r="G1856" s="72"/>
    </row>
    <row r="1857" spans="5:7">
      <c r="E1857" s="73"/>
      <c r="F1857" s="72"/>
      <c r="G1857" s="72"/>
    </row>
    <row r="1858" spans="5:7">
      <c r="E1858" s="73"/>
      <c r="F1858" s="72"/>
      <c r="G1858" s="72"/>
    </row>
    <row r="1859" spans="5:7">
      <c r="E1859" s="73"/>
      <c r="F1859" s="72"/>
      <c r="G1859" s="72"/>
    </row>
    <row r="1860" spans="5:7">
      <c r="E1860" s="73"/>
      <c r="F1860" s="72"/>
      <c r="G1860" s="72"/>
    </row>
    <row r="1861" spans="5:7">
      <c r="E1861" s="73"/>
      <c r="F1861" s="72"/>
      <c r="G1861" s="72"/>
    </row>
    <row r="1862" spans="5:7">
      <c r="E1862" s="73"/>
      <c r="F1862" s="72"/>
      <c r="G1862" s="72"/>
    </row>
    <row r="1863" spans="5:7">
      <c r="E1863" s="73"/>
      <c r="F1863" s="72"/>
      <c r="G1863" s="72"/>
    </row>
    <row r="1864" spans="5:7">
      <c r="E1864" s="73"/>
      <c r="F1864" s="72"/>
      <c r="G1864" s="72"/>
    </row>
    <row r="1865" spans="5:7">
      <c r="E1865" s="73"/>
      <c r="F1865" s="72"/>
      <c r="G1865" s="72"/>
    </row>
    <row r="1866" spans="5:7">
      <c r="E1866" s="73"/>
      <c r="F1866" s="72"/>
      <c r="G1866" s="72"/>
    </row>
    <row r="1867" spans="5:7">
      <c r="E1867" s="73"/>
      <c r="F1867" s="72"/>
      <c r="G1867" s="72"/>
    </row>
    <row r="1868" spans="5:7">
      <c r="E1868" s="73"/>
      <c r="F1868" s="72"/>
      <c r="G1868" s="72"/>
    </row>
    <row r="1869" spans="5:7">
      <c r="E1869" s="73"/>
      <c r="F1869" s="72"/>
      <c r="G1869" s="72"/>
    </row>
    <row r="1870" spans="5:7">
      <c r="E1870" s="73"/>
      <c r="F1870" s="72"/>
      <c r="G1870" s="72"/>
    </row>
    <row r="1871" spans="5:7">
      <c r="E1871" s="73"/>
      <c r="F1871" s="72"/>
      <c r="G1871" s="72"/>
    </row>
    <row r="1872" spans="5:7">
      <c r="E1872" s="73"/>
      <c r="F1872" s="72"/>
      <c r="G1872" s="72"/>
    </row>
    <row r="1873" spans="5:7">
      <c r="E1873" s="73"/>
      <c r="F1873" s="72"/>
      <c r="G1873" s="72"/>
    </row>
    <row r="1874" spans="5:7">
      <c r="E1874" s="73"/>
      <c r="F1874" s="72"/>
      <c r="G1874" s="72"/>
    </row>
    <row r="1875" spans="5:7">
      <c r="E1875" s="73"/>
      <c r="F1875" s="72"/>
      <c r="G1875" s="72"/>
    </row>
    <row r="1876" spans="5:7">
      <c r="E1876" s="73"/>
      <c r="F1876" s="72"/>
      <c r="G1876" s="72"/>
    </row>
    <row r="1877" spans="5:7">
      <c r="E1877" s="73"/>
      <c r="F1877" s="72"/>
      <c r="G1877" s="72"/>
    </row>
    <row r="1878" spans="5:7">
      <c r="E1878" s="73"/>
      <c r="F1878" s="72"/>
      <c r="G1878" s="72"/>
    </row>
    <row r="1879" spans="5:7">
      <c r="E1879" s="73"/>
      <c r="F1879" s="72"/>
      <c r="G1879" s="72"/>
    </row>
    <row r="1880" spans="5:7">
      <c r="E1880" s="73"/>
      <c r="F1880" s="72"/>
      <c r="G1880" s="72"/>
    </row>
    <row r="1881" spans="5:7">
      <c r="E1881" s="73"/>
      <c r="F1881" s="72"/>
      <c r="G1881" s="72"/>
    </row>
    <row r="1882" spans="5:7">
      <c r="E1882" s="73"/>
      <c r="F1882" s="72"/>
      <c r="G1882" s="72"/>
    </row>
    <row r="1883" spans="5:7">
      <c r="E1883" s="73"/>
      <c r="F1883" s="72"/>
      <c r="G1883" s="72"/>
    </row>
    <row r="1884" spans="5:7">
      <c r="E1884" s="73"/>
      <c r="F1884" s="72"/>
      <c r="G1884" s="72"/>
    </row>
    <row r="1885" spans="5:7">
      <c r="E1885" s="73"/>
      <c r="F1885" s="72"/>
      <c r="G1885" s="72"/>
    </row>
    <row r="1886" spans="5:7">
      <c r="E1886" s="73"/>
      <c r="F1886" s="72"/>
      <c r="G1886" s="72"/>
    </row>
    <row r="1887" spans="5:7">
      <c r="E1887" s="73"/>
      <c r="F1887" s="72"/>
      <c r="G1887" s="72"/>
    </row>
    <row r="1888" spans="5:7">
      <c r="E1888" s="73"/>
      <c r="F1888" s="72"/>
      <c r="G1888" s="72"/>
    </row>
    <row r="1889" spans="5:7">
      <c r="E1889" s="73"/>
      <c r="F1889" s="72"/>
      <c r="G1889" s="72"/>
    </row>
    <row r="1890" spans="5:7">
      <c r="E1890" s="73"/>
      <c r="F1890" s="72"/>
      <c r="G1890" s="72"/>
    </row>
    <row r="1891" spans="5:7">
      <c r="E1891" s="73"/>
      <c r="F1891" s="72"/>
      <c r="G1891" s="72"/>
    </row>
    <row r="1892" spans="5:7">
      <c r="E1892" s="73"/>
      <c r="F1892" s="72"/>
      <c r="G1892" s="72"/>
    </row>
    <row r="1893" spans="5:7">
      <c r="E1893" s="73"/>
      <c r="F1893" s="72"/>
      <c r="G1893" s="72"/>
    </row>
    <row r="1894" spans="5:7">
      <c r="E1894" s="73"/>
      <c r="F1894" s="72"/>
      <c r="G1894" s="72"/>
    </row>
    <row r="1895" spans="5:7">
      <c r="E1895" s="73"/>
      <c r="F1895" s="72"/>
      <c r="G1895" s="72"/>
    </row>
    <row r="1896" spans="5:7">
      <c r="E1896" s="73"/>
      <c r="F1896" s="72"/>
      <c r="G1896" s="72"/>
    </row>
    <row r="1897" spans="5:7">
      <c r="E1897" s="73"/>
      <c r="F1897" s="72"/>
      <c r="G1897" s="72"/>
    </row>
    <row r="1898" spans="5:7">
      <c r="E1898" s="73"/>
      <c r="F1898" s="72"/>
      <c r="G1898" s="72"/>
    </row>
    <row r="1899" spans="5:7">
      <c r="E1899" s="73"/>
      <c r="F1899" s="72"/>
      <c r="G1899" s="72"/>
    </row>
    <row r="1900" spans="5:7">
      <c r="E1900" s="73"/>
      <c r="F1900" s="72"/>
      <c r="G1900" s="72"/>
    </row>
    <row r="1901" spans="5:7">
      <c r="E1901" s="73"/>
      <c r="F1901" s="72"/>
      <c r="G1901" s="72"/>
    </row>
    <row r="1902" spans="5:7">
      <c r="E1902" s="73"/>
      <c r="F1902" s="72"/>
      <c r="G1902" s="72"/>
    </row>
    <row r="1903" spans="5:7">
      <c r="E1903" s="73"/>
      <c r="F1903" s="72"/>
      <c r="G1903" s="72"/>
    </row>
    <row r="1904" spans="5:7">
      <c r="E1904" s="73"/>
      <c r="F1904" s="72"/>
      <c r="G1904" s="72"/>
    </row>
    <row r="1905" spans="5:7">
      <c r="E1905" s="73"/>
      <c r="F1905" s="72"/>
      <c r="G1905" s="72"/>
    </row>
    <row r="1906" spans="5:7">
      <c r="E1906" s="73"/>
      <c r="F1906" s="72"/>
      <c r="G1906" s="72"/>
    </row>
    <row r="1907" spans="5:7">
      <c r="E1907" s="73"/>
      <c r="F1907" s="72"/>
      <c r="G1907" s="72"/>
    </row>
    <row r="1908" spans="5:7">
      <c r="E1908" s="73"/>
      <c r="F1908" s="72"/>
      <c r="G1908" s="72"/>
    </row>
    <row r="1909" spans="5:7">
      <c r="E1909" s="73"/>
      <c r="F1909" s="72"/>
      <c r="G1909" s="72"/>
    </row>
    <row r="1910" spans="5:7">
      <c r="E1910" s="73"/>
      <c r="F1910" s="72"/>
      <c r="G1910" s="72"/>
    </row>
    <row r="1911" spans="5:7">
      <c r="E1911" s="73"/>
      <c r="F1911" s="72"/>
      <c r="G1911" s="72"/>
    </row>
    <row r="1912" spans="5:7">
      <c r="E1912" s="73"/>
      <c r="F1912" s="72"/>
      <c r="G1912" s="72"/>
    </row>
    <row r="1913" spans="5:7">
      <c r="E1913" s="73"/>
      <c r="F1913" s="72"/>
      <c r="G1913" s="72"/>
    </row>
    <row r="1914" spans="5:7">
      <c r="E1914" s="73"/>
      <c r="F1914" s="72"/>
      <c r="G1914" s="72"/>
    </row>
    <row r="1915" spans="5:7">
      <c r="E1915" s="73"/>
      <c r="F1915" s="72"/>
      <c r="G1915" s="72"/>
    </row>
    <row r="1916" spans="5:7">
      <c r="E1916" s="73"/>
      <c r="F1916" s="72"/>
      <c r="G1916" s="72"/>
    </row>
    <row r="1917" spans="5:7">
      <c r="E1917" s="73"/>
      <c r="F1917" s="72"/>
      <c r="G1917" s="72"/>
    </row>
    <row r="1918" spans="5:7">
      <c r="E1918" s="73"/>
      <c r="F1918" s="72"/>
      <c r="G1918" s="72"/>
    </row>
    <row r="1919" spans="5:7">
      <c r="E1919" s="73"/>
      <c r="F1919" s="72"/>
      <c r="G1919" s="72"/>
    </row>
    <row r="1920" spans="5:7">
      <c r="E1920" s="73"/>
      <c r="F1920" s="72"/>
      <c r="G1920" s="72"/>
    </row>
    <row r="1921" spans="5:7">
      <c r="E1921" s="73"/>
      <c r="F1921" s="72"/>
      <c r="G1921" s="72"/>
    </row>
    <row r="1922" spans="5:7">
      <c r="E1922" s="73"/>
      <c r="F1922" s="72"/>
      <c r="G1922" s="72"/>
    </row>
    <row r="1923" spans="5:7">
      <c r="E1923" s="73"/>
      <c r="F1923" s="72"/>
      <c r="G1923" s="72"/>
    </row>
    <row r="1924" spans="5:7">
      <c r="E1924" s="73"/>
      <c r="F1924" s="72"/>
      <c r="G1924" s="72"/>
    </row>
    <row r="1925" spans="5:7">
      <c r="E1925" s="73"/>
      <c r="F1925" s="72"/>
      <c r="G1925" s="72"/>
    </row>
    <row r="1926" spans="5:7">
      <c r="E1926" s="73"/>
      <c r="F1926" s="72"/>
      <c r="G1926" s="72"/>
    </row>
    <row r="1927" spans="5:7">
      <c r="E1927" s="73"/>
      <c r="F1927" s="72"/>
      <c r="G1927" s="72"/>
    </row>
    <row r="1928" spans="5:7">
      <c r="E1928" s="73"/>
      <c r="F1928" s="72"/>
      <c r="G1928" s="72"/>
    </row>
    <row r="1929" spans="5:7">
      <c r="E1929" s="73"/>
      <c r="F1929" s="72"/>
      <c r="G1929" s="72"/>
    </row>
    <row r="1930" spans="5:7">
      <c r="E1930" s="73"/>
      <c r="F1930" s="72"/>
      <c r="G1930" s="72"/>
    </row>
    <row r="1931" spans="5:7">
      <c r="E1931" s="73"/>
      <c r="F1931" s="72"/>
      <c r="G1931" s="72"/>
    </row>
    <row r="1932" spans="5:7">
      <c r="E1932" s="73"/>
      <c r="F1932" s="72"/>
      <c r="G1932" s="72"/>
    </row>
    <row r="1933" spans="5:7">
      <c r="E1933" s="73"/>
      <c r="F1933" s="72"/>
      <c r="G1933" s="72"/>
    </row>
    <row r="1934" spans="5:7">
      <c r="E1934" s="73"/>
      <c r="F1934" s="72"/>
      <c r="G1934" s="72"/>
    </row>
    <row r="1935" spans="5:7">
      <c r="E1935" s="73"/>
      <c r="F1935" s="72"/>
      <c r="G1935" s="72"/>
    </row>
    <row r="1936" spans="5:7">
      <c r="E1936" s="73"/>
      <c r="F1936" s="72"/>
      <c r="G1936" s="72"/>
    </row>
    <row r="1937" spans="5:7">
      <c r="E1937" s="73"/>
      <c r="F1937" s="72"/>
      <c r="G1937" s="72"/>
    </row>
    <row r="1938" spans="5:7">
      <c r="E1938" s="73"/>
      <c r="F1938" s="72"/>
      <c r="G1938" s="72"/>
    </row>
    <row r="1939" spans="5:7">
      <c r="E1939" s="73"/>
      <c r="F1939" s="72"/>
      <c r="G1939" s="72"/>
    </row>
    <row r="1940" spans="5:7">
      <c r="E1940" s="73"/>
      <c r="F1940" s="72"/>
      <c r="G1940" s="72"/>
    </row>
    <row r="1941" spans="5:7">
      <c r="E1941" s="73"/>
      <c r="F1941" s="72"/>
      <c r="G1941" s="72"/>
    </row>
    <row r="1942" spans="5:7">
      <c r="E1942" s="73"/>
      <c r="F1942" s="72"/>
      <c r="G1942" s="72"/>
    </row>
    <row r="1943" spans="5:7">
      <c r="E1943" s="73"/>
      <c r="F1943" s="72"/>
      <c r="G1943" s="72"/>
    </row>
    <row r="1944" spans="5:7">
      <c r="E1944" s="73"/>
      <c r="F1944" s="72"/>
      <c r="G1944" s="72"/>
    </row>
    <row r="1945" spans="5:7">
      <c r="E1945" s="73"/>
      <c r="F1945" s="72"/>
      <c r="G1945" s="72"/>
    </row>
    <row r="1946" spans="5:7">
      <c r="E1946" s="73"/>
      <c r="F1946" s="72"/>
      <c r="G1946" s="72"/>
    </row>
    <row r="1947" spans="5:7">
      <c r="E1947" s="73"/>
      <c r="F1947" s="72"/>
      <c r="G1947" s="72"/>
    </row>
    <row r="1948" spans="5:7">
      <c r="E1948" s="73"/>
      <c r="F1948" s="72"/>
      <c r="G1948" s="72"/>
    </row>
    <row r="1949" spans="5:7">
      <c r="E1949" s="73"/>
      <c r="F1949" s="72"/>
      <c r="G1949" s="72"/>
    </row>
    <row r="1950" spans="5:7">
      <c r="E1950" s="73"/>
      <c r="F1950" s="72"/>
      <c r="G1950" s="72"/>
    </row>
    <row r="1951" spans="5:7">
      <c r="E1951" s="73"/>
      <c r="F1951" s="72"/>
      <c r="G1951" s="72"/>
    </row>
    <row r="1952" spans="5:7">
      <c r="E1952" s="73"/>
      <c r="F1952" s="72"/>
      <c r="G1952" s="72"/>
    </row>
    <row r="1953" spans="5:7">
      <c r="E1953" s="73"/>
      <c r="F1953" s="72"/>
      <c r="G1953" s="72"/>
    </row>
    <row r="1954" spans="5:7">
      <c r="E1954" s="73"/>
      <c r="F1954" s="72"/>
      <c r="G1954" s="72"/>
    </row>
    <row r="1955" spans="5:7">
      <c r="E1955" s="73"/>
      <c r="F1955" s="72"/>
      <c r="G1955" s="72"/>
    </row>
    <row r="1956" spans="5:7">
      <c r="E1956" s="73"/>
      <c r="F1956" s="72"/>
      <c r="G1956" s="72"/>
    </row>
    <row r="1957" spans="5:7">
      <c r="E1957" s="73"/>
      <c r="F1957" s="72"/>
      <c r="G1957" s="72"/>
    </row>
    <row r="1958" spans="5:7">
      <c r="E1958" s="73"/>
      <c r="F1958" s="72"/>
      <c r="G1958" s="72"/>
    </row>
    <row r="1959" spans="5:7">
      <c r="E1959" s="73"/>
      <c r="F1959" s="72"/>
      <c r="G1959" s="72"/>
    </row>
    <row r="1960" spans="5:7">
      <c r="E1960" s="73"/>
      <c r="F1960" s="72"/>
      <c r="G1960" s="72"/>
    </row>
    <row r="1961" spans="5:7">
      <c r="E1961" s="73"/>
      <c r="F1961" s="72"/>
      <c r="G1961" s="72"/>
    </row>
    <row r="1962" spans="5:7">
      <c r="E1962" s="73"/>
      <c r="F1962" s="72"/>
      <c r="G1962" s="72"/>
    </row>
    <row r="1963" spans="5:7">
      <c r="E1963" s="73"/>
      <c r="F1963" s="72"/>
      <c r="G1963" s="72"/>
    </row>
    <row r="1964" spans="5:7">
      <c r="E1964" s="73"/>
      <c r="F1964" s="72"/>
      <c r="G1964" s="72"/>
    </row>
    <row r="1965" spans="5:7">
      <c r="E1965" s="73"/>
      <c r="F1965" s="72"/>
      <c r="G1965" s="72"/>
    </row>
    <row r="1966" spans="5:7">
      <c r="E1966" s="73"/>
      <c r="F1966" s="72"/>
      <c r="G1966" s="72"/>
    </row>
    <row r="1967" spans="5:7">
      <c r="E1967" s="73"/>
      <c r="F1967" s="72"/>
      <c r="G1967" s="72"/>
    </row>
    <row r="1968" spans="5:7">
      <c r="E1968" s="73"/>
      <c r="F1968" s="72"/>
      <c r="G1968" s="72"/>
    </row>
    <row r="1969" spans="5:7">
      <c r="E1969" s="73"/>
      <c r="F1969" s="72"/>
      <c r="G1969" s="72"/>
    </row>
    <row r="1970" spans="5:7">
      <c r="E1970" s="73"/>
      <c r="F1970" s="72"/>
      <c r="G1970" s="72"/>
    </row>
    <row r="1971" spans="5:7">
      <c r="E1971" s="73"/>
      <c r="F1971" s="72"/>
      <c r="G1971" s="72"/>
    </row>
    <row r="1972" spans="5:7">
      <c r="E1972" s="73"/>
      <c r="F1972" s="72"/>
      <c r="G1972" s="72"/>
    </row>
    <row r="1973" spans="5:7">
      <c r="E1973" s="73"/>
      <c r="F1973" s="72"/>
      <c r="G1973" s="72"/>
    </row>
    <row r="1974" spans="5:7">
      <c r="E1974" s="73"/>
      <c r="F1974" s="72"/>
      <c r="G1974" s="72"/>
    </row>
    <row r="1975" spans="5:7">
      <c r="E1975" s="73"/>
      <c r="F1975" s="72"/>
      <c r="G1975" s="72"/>
    </row>
    <row r="1976" spans="5:7">
      <c r="E1976" s="73"/>
      <c r="F1976" s="72"/>
      <c r="G1976" s="72"/>
    </row>
    <row r="1977" spans="5:7">
      <c r="E1977" s="73"/>
      <c r="F1977" s="72"/>
      <c r="G1977" s="72"/>
    </row>
    <row r="1978" spans="5:7">
      <c r="E1978" s="73"/>
      <c r="F1978" s="72"/>
      <c r="G1978" s="72"/>
    </row>
    <row r="1979" spans="5:7">
      <c r="E1979" s="73"/>
      <c r="F1979" s="72"/>
      <c r="G1979" s="72"/>
    </row>
    <row r="1980" spans="5:7">
      <c r="E1980" s="73"/>
      <c r="F1980" s="72"/>
      <c r="G1980" s="72"/>
    </row>
    <row r="1981" spans="5:7">
      <c r="E1981" s="73"/>
      <c r="F1981" s="72"/>
      <c r="G1981" s="72"/>
    </row>
    <row r="1982" spans="5:7">
      <c r="E1982" s="73"/>
      <c r="F1982" s="72"/>
      <c r="G1982" s="72"/>
    </row>
    <row r="1983" spans="5:7">
      <c r="E1983" s="73"/>
      <c r="F1983" s="72"/>
      <c r="G1983" s="72"/>
    </row>
    <row r="1984" spans="5:7">
      <c r="E1984" s="73"/>
      <c r="F1984" s="72"/>
      <c r="G1984" s="72"/>
    </row>
    <row r="1985" spans="5:7">
      <c r="E1985" s="73"/>
      <c r="F1985" s="72"/>
      <c r="G1985" s="72"/>
    </row>
    <row r="1986" spans="5:7">
      <c r="E1986" s="73"/>
      <c r="F1986" s="72"/>
      <c r="G1986" s="72"/>
    </row>
    <row r="1987" spans="5:7">
      <c r="E1987" s="73"/>
      <c r="F1987" s="72"/>
      <c r="G1987" s="72"/>
    </row>
    <row r="1988" spans="5:7">
      <c r="E1988" s="73"/>
      <c r="F1988" s="72"/>
      <c r="G1988" s="72"/>
    </row>
    <row r="1989" spans="5:7">
      <c r="E1989" s="73"/>
      <c r="F1989" s="72"/>
      <c r="G1989" s="72"/>
    </row>
    <row r="1990" spans="5:7">
      <c r="E1990" s="73"/>
      <c r="F1990" s="72"/>
      <c r="G1990" s="72"/>
    </row>
    <row r="1991" spans="5:7">
      <c r="E1991" s="73"/>
      <c r="F1991" s="72"/>
      <c r="G1991" s="72"/>
    </row>
    <row r="1992" spans="5:7">
      <c r="E1992" s="73"/>
      <c r="F1992" s="72"/>
      <c r="G1992" s="72"/>
    </row>
    <row r="1993" spans="5:7">
      <c r="E1993" s="73"/>
      <c r="F1993" s="72"/>
      <c r="G1993" s="72"/>
    </row>
    <row r="1994" spans="5:7">
      <c r="E1994" s="73"/>
      <c r="F1994" s="72"/>
      <c r="G1994" s="72"/>
    </row>
    <row r="1995" spans="5:7">
      <c r="E1995" s="73"/>
      <c r="F1995" s="72"/>
      <c r="G1995" s="72"/>
    </row>
    <row r="1996" spans="5:7">
      <c r="E1996" s="73"/>
      <c r="F1996" s="72"/>
      <c r="G1996" s="72"/>
    </row>
    <row r="1997" spans="5:7">
      <c r="E1997" s="73"/>
      <c r="F1997" s="72"/>
      <c r="G1997" s="72"/>
    </row>
    <row r="1998" spans="5:7">
      <c r="E1998" s="73"/>
      <c r="F1998" s="72"/>
      <c r="G1998" s="72"/>
    </row>
    <row r="1999" spans="5:7">
      <c r="E1999" s="73"/>
      <c r="F1999" s="72"/>
      <c r="G1999" s="72"/>
    </row>
    <row r="2000" spans="5:7">
      <c r="E2000" s="73"/>
      <c r="F2000" s="72"/>
      <c r="G2000" s="72"/>
    </row>
    <row r="2001" spans="5:7">
      <c r="E2001" s="73"/>
      <c r="F2001" s="72"/>
      <c r="G2001" s="72"/>
    </row>
    <row r="2002" spans="5:7">
      <c r="E2002" s="73"/>
      <c r="F2002" s="72"/>
      <c r="G2002" s="72"/>
    </row>
    <row r="2003" spans="5:7">
      <c r="E2003" s="73"/>
      <c r="F2003" s="72"/>
      <c r="G2003" s="72"/>
    </row>
    <row r="2004" spans="5:7">
      <c r="E2004" s="73"/>
      <c r="F2004" s="72"/>
      <c r="G2004" s="72"/>
    </row>
    <row r="2005" spans="5:7">
      <c r="E2005" s="73"/>
      <c r="F2005" s="72"/>
      <c r="G2005" s="72"/>
    </row>
    <row r="2006" spans="5:7">
      <c r="E2006" s="73"/>
      <c r="F2006" s="72"/>
      <c r="G2006" s="72"/>
    </row>
    <row r="2007" spans="5:7">
      <c r="E2007" s="73"/>
      <c r="F2007" s="72"/>
      <c r="G2007" s="72"/>
    </row>
    <row r="2008" spans="5:7">
      <c r="E2008" s="73"/>
      <c r="F2008" s="72"/>
      <c r="G2008" s="72"/>
    </row>
    <row r="2009" spans="5:7">
      <c r="E2009" s="73"/>
      <c r="F2009" s="72"/>
      <c r="G2009" s="72"/>
    </row>
    <row r="2010" spans="5:7">
      <c r="E2010" s="73"/>
      <c r="F2010" s="72"/>
      <c r="G2010" s="72"/>
    </row>
    <row r="2011" spans="5:7">
      <c r="E2011" s="73"/>
      <c r="F2011" s="72"/>
      <c r="G2011" s="72"/>
    </row>
    <row r="2012" spans="5:7">
      <c r="E2012" s="73"/>
      <c r="F2012" s="72"/>
      <c r="G2012" s="72"/>
    </row>
    <row r="2013" spans="5:7">
      <c r="E2013" s="73"/>
      <c r="F2013" s="72"/>
      <c r="G2013" s="72"/>
    </row>
    <row r="2014" spans="5:7">
      <c r="E2014" s="73"/>
      <c r="F2014" s="72"/>
      <c r="G2014" s="72"/>
    </row>
    <row r="2015" spans="5:7">
      <c r="E2015" s="73"/>
      <c r="F2015" s="72"/>
      <c r="G2015" s="72"/>
    </row>
    <row r="2016" spans="5:7">
      <c r="E2016" s="73"/>
      <c r="F2016" s="72"/>
      <c r="G2016" s="72"/>
    </row>
    <row r="2017" spans="5:7">
      <c r="E2017" s="73"/>
      <c r="F2017" s="72"/>
      <c r="G2017" s="72"/>
    </row>
    <row r="2018" spans="5:7">
      <c r="E2018" s="73"/>
      <c r="F2018" s="72"/>
      <c r="G2018" s="72"/>
    </row>
    <row r="2019" spans="5:7">
      <c r="E2019" s="73"/>
      <c r="F2019" s="72"/>
      <c r="G2019" s="72"/>
    </row>
    <row r="2020" spans="5:7">
      <c r="E2020" s="73"/>
      <c r="F2020" s="72"/>
      <c r="G2020" s="72"/>
    </row>
    <row r="2021" spans="5:7">
      <c r="E2021" s="73"/>
      <c r="F2021" s="72"/>
      <c r="G2021" s="72"/>
    </row>
    <row r="2022" spans="5:7">
      <c r="E2022" s="73"/>
      <c r="F2022" s="72"/>
      <c r="G2022" s="72"/>
    </row>
    <row r="2023" spans="5:7">
      <c r="E2023" s="73"/>
      <c r="F2023" s="72"/>
      <c r="G2023" s="72"/>
    </row>
    <row r="2024" spans="5:7">
      <c r="E2024" s="73"/>
      <c r="F2024" s="72"/>
      <c r="G2024" s="72"/>
    </row>
    <row r="2025" spans="5:7">
      <c r="E2025" s="73"/>
      <c r="F2025" s="72"/>
      <c r="G2025" s="72"/>
    </row>
    <row r="2026" spans="5:7">
      <c r="E2026" s="73"/>
      <c r="F2026" s="72"/>
      <c r="G2026" s="72"/>
    </row>
    <row r="2027" spans="5:7">
      <c r="E2027" s="73"/>
      <c r="F2027" s="72"/>
      <c r="G2027" s="72"/>
    </row>
    <row r="2028" spans="5:7">
      <c r="E2028" s="73"/>
      <c r="F2028" s="72"/>
      <c r="G2028" s="72"/>
    </row>
    <row r="2029" spans="5:7">
      <c r="E2029" s="73"/>
      <c r="F2029" s="72"/>
      <c r="G2029" s="72"/>
    </row>
    <row r="2030" spans="5:7">
      <c r="E2030" s="73"/>
      <c r="F2030" s="72"/>
      <c r="G2030" s="72"/>
    </row>
    <row r="2031" spans="5:7">
      <c r="E2031" s="73"/>
      <c r="F2031" s="72"/>
      <c r="G2031" s="72"/>
    </row>
    <row r="2032" spans="5:7">
      <c r="E2032" s="73"/>
      <c r="F2032" s="72"/>
      <c r="G2032" s="72"/>
    </row>
    <row r="2033" spans="5:7">
      <c r="E2033" s="73"/>
      <c r="F2033" s="72"/>
      <c r="G2033" s="72"/>
    </row>
    <row r="2034" spans="5:7">
      <c r="E2034" s="73"/>
      <c r="F2034" s="72"/>
      <c r="G2034" s="72"/>
    </row>
    <row r="2035" spans="5:7">
      <c r="E2035" s="73"/>
      <c r="F2035" s="72"/>
      <c r="G2035" s="72"/>
    </row>
    <row r="2036" spans="5:7">
      <c r="E2036" s="73"/>
      <c r="F2036" s="72"/>
      <c r="G2036" s="72"/>
    </row>
    <row r="2037" spans="5:7">
      <c r="E2037" s="73"/>
      <c r="F2037" s="72"/>
      <c r="G2037" s="72"/>
    </row>
    <row r="2038" spans="5:7">
      <c r="E2038" s="73"/>
      <c r="F2038" s="72"/>
      <c r="G2038" s="72"/>
    </row>
    <row r="2039" spans="5:7">
      <c r="E2039" s="73"/>
      <c r="F2039" s="72"/>
      <c r="G2039" s="72"/>
    </row>
    <row r="2040" spans="5:7">
      <c r="E2040" s="73"/>
      <c r="F2040" s="72"/>
      <c r="G2040" s="72"/>
    </row>
    <row r="2041" spans="5:7">
      <c r="E2041" s="73"/>
      <c r="F2041" s="72"/>
      <c r="G2041" s="72"/>
    </row>
    <row r="2042" spans="5:7">
      <c r="E2042" s="73"/>
      <c r="F2042" s="72"/>
      <c r="G2042" s="72"/>
    </row>
    <row r="2043" spans="5:7">
      <c r="E2043" s="73"/>
      <c r="F2043" s="72"/>
      <c r="G2043" s="72"/>
    </row>
    <row r="2044" spans="5:7">
      <c r="E2044" s="73"/>
      <c r="F2044" s="72"/>
      <c r="G2044" s="72"/>
    </row>
    <row r="2045" spans="5:7">
      <c r="E2045" s="73"/>
      <c r="F2045" s="72"/>
      <c r="G2045" s="72"/>
    </row>
    <row r="2046" spans="5:7">
      <c r="E2046" s="73"/>
      <c r="F2046" s="72"/>
      <c r="G2046" s="72"/>
    </row>
    <row r="2047" spans="5:7">
      <c r="E2047" s="73"/>
      <c r="F2047" s="72"/>
      <c r="G2047" s="72"/>
    </row>
    <row r="2048" spans="5:7">
      <c r="E2048" s="73"/>
      <c r="F2048" s="72"/>
      <c r="G2048" s="72"/>
    </row>
    <row r="2049" spans="5:7">
      <c r="E2049" s="73"/>
      <c r="F2049" s="72"/>
      <c r="G2049" s="72"/>
    </row>
    <row r="2050" spans="5:7">
      <c r="E2050" s="73"/>
      <c r="F2050" s="72"/>
      <c r="G2050" s="72"/>
    </row>
    <row r="2051" spans="5:7">
      <c r="E2051" s="73"/>
      <c r="F2051" s="72"/>
      <c r="G2051" s="72"/>
    </row>
    <row r="2052" spans="5:7">
      <c r="E2052" s="73"/>
      <c r="F2052" s="72"/>
      <c r="G2052" s="72"/>
    </row>
    <row r="2053" spans="5:7">
      <c r="E2053" s="73"/>
      <c r="F2053" s="72"/>
      <c r="G2053" s="72"/>
    </row>
    <row r="2054" spans="5:7">
      <c r="E2054" s="73"/>
      <c r="F2054" s="72"/>
      <c r="G2054" s="72"/>
    </row>
    <row r="2055" spans="5:7">
      <c r="E2055" s="73"/>
      <c r="F2055" s="72"/>
      <c r="G2055" s="72"/>
    </row>
    <row r="2056" spans="5:7">
      <c r="E2056" s="73"/>
      <c r="F2056" s="72"/>
      <c r="G2056" s="72"/>
    </row>
    <row r="2057" spans="5:7">
      <c r="E2057" s="73"/>
      <c r="F2057" s="72"/>
      <c r="G2057" s="72"/>
    </row>
    <row r="2058" spans="5:7">
      <c r="E2058" s="73"/>
      <c r="F2058" s="72"/>
      <c r="G2058" s="72"/>
    </row>
    <row r="2059" spans="5:7">
      <c r="E2059" s="73"/>
      <c r="F2059" s="72"/>
      <c r="G2059" s="72"/>
    </row>
    <row r="2060" spans="5:7">
      <c r="E2060" s="73"/>
      <c r="F2060" s="72"/>
      <c r="G2060" s="72"/>
    </row>
    <row r="2061" spans="5:7">
      <c r="E2061" s="73"/>
      <c r="F2061" s="72"/>
      <c r="G2061" s="72"/>
    </row>
    <row r="2062" spans="5:7">
      <c r="E2062" s="73"/>
      <c r="F2062" s="72"/>
      <c r="G2062" s="72"/>
    </row>
    <row r="2063" spans="5:7">
      <c r="E2063" s="73"/>
      <c r="F2063" s="72"/>
      <c r="G2063" s="72"/>
    </row>
    <row r="2064" spans="5:7">
      <c r="E2064" s="73"/>
      <c r="F2064" s="72"/>
      <c r="G2064" s="72"/>
    </row>
    <row r="2065" spans="5:7">
      <c r="E2065" s="73"/>
      <c r="F2065" s="72"/>
      <c r="G2065" s="72"/>
    </row>
    <row r="2066" spans="5:7">
      <c r="E2066" s="73"/>
      <c r="F2066" s="72"/>
      <c r="G2066" s="72"/>
    </row>
    <row r="2067" spans="5:7">
      <c r="E2067" s="73"/>
      <c r="F2067" s="72"/>
      <c r="G2067" s="72"/>
    </row>
    <row r="2068" spans="5:7">
      <c r="E2068" s="73"/>
      <c r="F2068" s="72"/>
      <c r="G2068" s="72"/>
    </row>
    <row r="2069" spans="5:7">
      <c r="E2069" s="73"/>
      <c r="F2069" s="72"/>
      <c r="G2069" s="72"/>
    </row>
    <row r="2070" spans="5:7">
      <c r="E2070" s="73"/>
      <c r="F2070" s="72"/>
      <c r="G2070" s="72"/>
    </row>
    <row r="2071" spans="5:7">
      <c r="E2071" s="73"/>
      <c r="F2071" s="72"/>
      <c r="G2071" s="72"/>
    </row>
    <row r="2072" spans="5:7">
      <c r="E2072" s="73"/>
      <c r="F2072" s="72"/>
      <c r="G2072" s="72"/>
    </row>
    <row r="2073" spans="5:7">
      <c r="E2073" s="73"/>
      <c r="F2073" s="72"/>
      <c r="G2073" s="72"/>
    </row>
    <row r="2074" spans="5:7">
      <c r="E2074" s="73"/>
      <c r="F2074" s="72"/>
      <c r="G2074" s="72"/>
    </row>
    <row r="2075" spans="5:7">
      <c r="E2075" s="73"/>
      <c r="F2075" s="72"/>
      <c r="G2075" s="72"/>
    </row>
    <row r="2076" spans="5:7">
      <c r="E2076" s="73"/>
      <c r="F2076" s="72"/>
      <c r="G2076" s="72"/>
    </row>
    <row r="2077" spans="5:7">
      <c r="E2077" s="73"/>
      <c r="F2077" s="72"/>
      <c r="G2077" s="72"/>
    </row>
    <row r="2078" spans="5:7">
      <c r="E2078" s="73"/>
      <c r="F2078" s="72"/>
      <c r="G2078" s="72"/>
    </row>
    <row r="2079" spans="5:7">
      <c r="E2079" s="73"/>
      <c r="F2079" s="72"/>
      <c r="G2079" s="72"/>
    </row>
    <row r="2080" spans="5:7">
      <c r="E2080" s="73"/>
      <c r="F2080" s="72"/>
      <c r="G2080" s="72"/>
    </row>
    <row r="2081" spans="5:7">
      <c r="E2081" s="73"/>
      <c r="F2081" s="72"/>
      <c r="G2081" s="72"/>
    </row>
    <row r="2082" spans="5:7">
      <c r="E2082" s="73"/>
      <c r="F2082" s="72"/>
      <c r="G2082" s="72"/>
    </row>
    <row r="2083" spans="5:7">
      <c r="E2083" s="73"/>
      <c r="F2083" s="72"/>
      <c r="G2083" s="72"/>
    </row>
    <row r="2084" spans="5:7">
      <c r="E2084" s="73"/>
      <c r="F2084" s="72"/>
      <c r="G2084" s="72"/>
    </row>
    <row r="2085" spans="5:7">
      <c r="E2085" s="73"/>
      <c r="F2085" s="72"/>
      <c r="G2085" s="72"/>
    </row>
    <row r="2086" spans="5:7">
      <c r="E2086" s="73"/>
      <c r="F2086" s="72"/>
      <c r="G2086" s="72"/>
    </row>
    <row r="2087" spans="5:7">
      <c r="E2087" s="73"/>
      <c r="F2087" s="72"/>
      <c r="G2087" s="72"/>
    </row>
    <row r="2088" spans="5:7">
      <c r="E2088" s="73"/>
      <c r="F2088" s="72"/>
      <c r="G2088" s="72"/>
    </row>
    <row r="2089" spans="5:7">
      <c r="E2089" s="73"/>
      <c r="F2089" s="72"/>
      <c r="G2089" s="72"/>
    </row>
    <row r="2090" spans="5:7">
      <c r="E2090" s="73"/>
      <c r="F2090" s="72"/>
      <c r="G2090" s="72"/>
    </row>
    <row r="2091" spans="5:7">
      <c r="E2091" s="73"/>
      <c r="F2091" s="72"/>
      <c r="G2091" s="72"/>
    </row>
    <row r="2092" spans="5:7">
      <c r="E2092" s="73"/>
      <c r="F2092" s="72"/>
      <c r="G2092" s="72"/>
    </row>
    <row r="2093" spans="5:7">
      <c r="E2093" s="73"/>
      <c r="F2093" s="72"/>
      <c r="G2093" s="72"/>
    </row>
    <row r="2094" spans="5:7">
      <c r="E2094" s="73"/>
      <c r="F2094" s="72"/>
      <c r="G2094" s="72"/>
    </row>
    <row r="2095" spans="5:7">
      <c r="E2095" s="73"/>
      <c r="F2095" s="72"/>
      <c r="G2095" s="72"/>
    </row>
    <row r="2096" spans="5:7">
      <c r="E2096" s="73"/>
      <c r="F2096" s="72"/>
      <c r="G2096" s="72"/>
    </row>
    <row r="2097" spans="5:7">
      <c r="E2097" s="73"/>
      <c r="F2097" s="72"/>
      <c r="G2097" s="72"/>
    </row>
    <row r="2098" spans="5:7">
      <c r="E2098" s="73"/>
      <c r="F2098" s="72"/>
      <c r="G2098" s="72"/>
    </row>
    <row r="2099" spans="5:7">
      <c r="E2099" s="73"/>
      <c r="F2099" s="72"/>
      <c r="G2099" s="72"/>
    </row>
    <row r="2100" spans="5:7">
      <c r="E2100" s="73"/>
      <c r="F2100" s="72"/>
      <c r="G2100" s="72"/>
    </row>
    <row r="2101" spans="5:7">
      <c r="E2101" s="73"/>
      <c r="F2101" s="72"/>
      <c r="G2101" s="72"/>
    </row>
    <row r="2102" spans="5:7">
      <c r="E2102" s="73"/>
      <c r="F2102" s="72"/>
      <c r="G2102" s="72"/>
    </row>
    <row r="2103" spans="5:7">
      <c r="E2103" s="73"/>
      <c r="F2103" s="72"/>
      <c r="G2103" s="72"/>
    </row>
    <row r="2104" spans="5:7">
      <c r="E2104" s="73"/>
      <c r="F2104" s="72"/>
      <c r="G2104" s="72"/>
    </row>
    <row r="2105" spans="5:7">
      <c r="E2105" s="73"/>
      <c r="F2105" s="72"/>
      <c r="G2105" s="72"/>
    </row>
    <row r="2106" spans="5:7">
      <c r="E2106" s="73"/>
      <c r="F2106" s="72"/>
      <c r="G2106" s="72"/>
    </row>
    <row r="2107" spans="5:7">
      <c r="E2107" s="73"/>
      <c r="F2107" s="72"/>
      <c r="G2107" s="72"/>
    </row>
    <row r="2108" spans="5:7">
      <c r="E2108" s="73"/>
      <c r="F2108" s="72"/>
      <c r="G2108" s="72"/>
    </row>
    <row r="2109" spans="5:7">
      <c r="E2109" s="73"/>
      <c r="F2109" s="72"/>
      <c r="G2109" s="72"/>
    </row>
    <row r="2110" spans="5:7">
      <c r="E2110" s="73"/>
      <c r="F2110" s="72"/>
      <c r="G2110" s="72"/>
    </row>
    <row r="2111" spans="5:7">
      <c r="E2111" s="73"/>
      <c r="F2111" s="72"/>
      <c r="G2111" s="72"/>
    </row>
    <row r="2112" spans="5:7">
      <c r="E2112" s="73"/>
      <c r="F2112" s="72"/>
      <c r="G2112" s="72"/>
    </row>
    <row r="2113" spans="5:7">
      <c r="E2113" s="73"/>
      <c r="F2113" s="72"/>
      <c r="G2113" s="72"/>
    </row>
    <row r="2114" spans="5:7">
      <c r="E2114" s="73"/>
      <c r="F2114" s="72"/>
      <c r="G2114" s="72"/>
    </row>
    <row r="2115" spans="5:7">
      <c r="E2115" s="73"/>
      <c r="F2115" s="72"/>
      <c r="G2115" s="72"/>
    </row>
    <row r="2116" spans="5:7">
      <c r="E2116" s="73"/>
      <c r="F2116" s="72"/>
      <c r="G2116" s="72"/>
    </row>
    <row r="2117" spans="5:7">
      <c r="E2117" s="73"/>
      <c r="F2117" s="72"/>
      <c r="G2117" s="72"/>
    </row>
    <row r="2118" spans="5:7">
      <c r="E2118" s="73"/>
      <c r="F2118" s="72"/>
      <c r="G2118" s="72"/>
    </row>
    <row r="2119" spans="5:7">
      <c r="E2119" s="73"/>
      <c r="F2119" s="72"/>
      <c r="G2119" s="72"/>
    </row>
    <row r="2120" spans="5:7">
      <c r="E2120" s="73"/>
      <c r="F2120" s="72"/>
      <c r="G2120" s="72"/>
    </row>
    <row r="2121" spans="5:7">
      <c r="E2121" s="73"/>
      <c r="F2121" s="72"/>
      <c r="G2121" s="72"/>
    </row>
    <row r="2122" spans="5:7">
      <c r="E2122" s="73"/>
      <c r="F2122" s="72"/>
      <c r="G2122" s="72"/>
    </row>
    <row r="2123" spans="5:7">
      <c r="E2123" s="73"/>
      <c r="F2123" s="72"/>
      <c r="G2123" s="72"/>
    </row>
    <row r="2124" spans="5:7">
      <c r="E2124" s="73"/>
      <c r="F2124" s="72"/>
      <c r="G2124" s="72"/>
    </row>
    <row r="2125" spans="5:7">
      <c r="E2125" s="73"/>
      <c r="F2125" s="72"/>
      <c r="G2125" s="72"/>
    </row>
    <row r="2126" spans="5:7">
      <c r="E2126" s="73"/>
      <c r="F2126" s="72"/>
      <c r="G2126" s="72"/>
    </row>
    <row r="2127" spans="5:7">
      <c r="E2127" s="73"/>
      <c r="F2127" s="72"/>
      <c r="G2127" s="72"/>
    </row>
    <row r="2128" spans="5:7">
      <c r="E2128" s="73"/>
      <c r="F2128" s="72"/>
      <c r="G2128" s="72"/>
    </row>
    <row r="2129" spans="5:7">
      <c r="E2129" s="73"/>
      <c r="F2129" s="72"/>
      <c r="G2129" s="72"/>
    </row>
    <row r="2130" spans="5:7">
      <c r="E2130" s="73"/>
      <c r="F2130" s="72"/>
      <c r="G2130" s="72"/>
    </row>
    <row r="2131" spans="5:7">
      <c r="E2131" s="73"/>
      <c r="F2131" s="72"/>
      <c r="G2131" s="72"/>
    </row>
    <row r="2132" spans="5:7">
      <c r="E2132" s="73"/>
      <c r="F2132" s="72"/>
      <c r="G2132" s="72"/>
    </row>
    <row r="2133" spans="5:7">
      <c r="E2133" s="73"/>
      <c r="F2133" s="72"/>
      <c r="G2133" s="72"/>
    </row>
    <row r="2134" spans="5:7">
      <c r="E2134" s="73"/>
      <c r="F2134" s="72"/>
      <c r="G2134" s="72"/>
    </row>
    <row r="2135" spans="5:7">
      <c r="E2135" s="73"/>
      <c r="F2135" s="72"/>
      <c r="G2135" s="72"/>
    </row>
    <row r="2136" spans="5:7">
      <c r="E2136" s="73"/>
      <c r="F2136" s="72"/>
      <c r="G2136" s="72"/>
    </row>
    <row r="2137" spans="5:7">
      <c r="E2137" s="73"/>
      <c r="F2137" s="72"/>
      <c r="G2137" s="72"/>
    </row>
    <row r="2138" spans="5:7">
      <c r="E2138" s="73"/>
      <c r="F2138" s="72"/>
      <c r="G2138" s="72"/>
    </row>
    <row r="2139" spans="5:7">
      <c r="E2139" s="73"/>
      <c r="F2139" s="72"/>
      <c r="G2139" s="72"/>
    </row>
    <row r="2140" spans="5:7">
      <c r="E2140" s="73"/>
      <c r="F2140" s="72"/>
      <c r="G2140" s="72"/>
    </row>
    <row r="2141" spans="5:7">
      <c r="E2141" s="73"/>
      <c r="F2141" s="72"/>
      <c r="G2141" s="72"/>
    </row>
    <row r="2142" spans="5:7">
      <c r="E2142" s="73"/>
      <c r="F2142" s="72"/>
      <c r="G2142" s="72"/>
    </row>
    <row r="2143" spans="5:7">
      <c r="E2143" s="73"/>
      <c r="F2143" s="72"/>
      <c r="G2143" s="72"/>
    </row>
    <row r="2144" spans="5:7">
      <c r="E2144" s="73"/>
      <c r="F2144" s="72"/>
      <c r="G2144" s="72"/>
    </row>
    <row r="2145" spans="5:7">
      <c r="E2145" s="73"/>
      <c r="F2145" s="72"/>
      <c r="G2145" s="72"/>
    </row>
    <row r="2146" spans="5:7">
      <c r="E2146" s="73"/>
      <c r="F2146" s="72"/>
      <c r="G2146" s="72"/>
    </row>
    <row r="2147" spans="5:7">
      <c r="E2147" s="73"/>
      <c r="F2147" s="72"/>
      <c r="G2147" s="72"/>
    </row>
    <row r="2148" spans="5:7">
      <c r="E2148" s="73"/>
      <c r="F2148" s="72"/>
      <c r="G2148" s="72"/>
    </row>
    <row r="2149" spans="5:7">
      <c r="E2149" s="73"/>
      <c r="F2149" s="72"/>
      <c r="G2149" s="72"/>
    </row>
    <row r="2150" spans="5:7">
      <c r="E2150" s="73"/>
      <c r="F2150" s="72"/>
      <c r="G2150" s="72"/>
    </row>
    <row r="2151" spans="5:7">
      <c r="E2151" s="73"/>
      <c r="F2151" s="72"/>
      <c r="G2151" s="72"/>
    </row>
    <row r="2152" spans="5:7">
      <c r="E2152" s="73"/>
      <c r="F2152" s="72"/>
      <c r="G2152" s="72"/>
    </row>
    <row r="2153" spans="5:7">
      <c r="E2153" s="73"/>
      <c r="F2153" s="72"/>
      <c r="G2153" s="72"/>
    </row>
    <row r="2154" spans="5:7">
      <c r="E2154" s="73"/>
      <c r="F2154" s="72"/>
      <c r="G2154" s="72"/>
    </row>
    <row r="2155" spans="5:7">
      <c r="E2155" s="73"/>
      <c r="F2155" s="72"/>
      <c r="G2155" s="72"/>
    </row>
    <row r="2156" spans="5:7">
      <c r="E2156" s="73"/>
      <c r="F2156" s="72"/>
      <c r="G2156" s="72"/>
    </row>
    <row r="2157" spans="5:7">
      <c r="E2157" s="73"/>
      <c r="F2157" s="72"/>
      <c r="G2157" s="72"/>
    </row>
    <row r="2158" spans="5:7">
      <c r="E2158" s="73"/>
      <c r="F2158" s="72"/>
      <c r="G2158" s="72"/>
    </row>
    <row r="2159" spans="5:7">
      <c r="E2159" s="73"/>
      <c r="F2159" s="72"/>
      <c r="G2159" s="72"/>
    </row>
    <row r="2160" spans="5:7">
      <c r="E2160" s="73"/>
      <c r="F2160" s="72"/>
      <c r="G2160" s="72"/>
    </row>
    <row r="2161" spans="5:7">
      <c r="E2161" s="73"/>
      <c r="F2161" s="72"/>
      <c r="G2161" s="72"/>
    </row>
    <row r="2162" spans="5:7">
      <c r="E2162" s="73"/>
      <c r="F2162" s="72"/>
      <c r="G2162" s="72"/>
    </row>
    <row r="2163" spans="5:7">
      <c r="E2163" s="73"/>
      <c r="F2163" s="72"/>
      <c r="G2163" s="72"/>
    </row>
    <row r="2164" spans="5:7">
      <c r="E2164" s="73"/>
      <c r="F2164" s="72"/>
      <c r="G2164" s="72"/>
    </row>
    <row r="2165" spans="5:7">
      <c r="E2165" s="73"/>
      <c r="F2165" s="72"/>
      <c r="G2165" s="72"/>
    </row>
    <row r="2166" spans="5:7">
      <c r="E2166" s="73"/>
      <c r="F2166" s="72"/>
      <c r="G2166" s="72"/>
    </row>
    <row r="2167" spans="5:7">
      <c r="E2167" s="73"/>
      <c r="F2167" s="72"/>
      <c r="G2167" s="72"/>
    </row>
    <row r="2168" spans="5:7">
      <c r="E2168" s="73"/>
      <c r="F2168" s="72"/>
      <c r="G2168" s="72"/>
    </row>
    <row r="2169" spans="5:7">
      <c r="E2169" s="73"/>
      <c r="F2169" s="72"/>
      <c r="G2169" s="72"/>
    </row>
    <row r="2170" spans="5:7">
      <c r="E2170" s="73"/>
      <c r="F2170" s="72"/>
      <c r="G2170" s="72"/>
    </row>
    <row r="2171" spans="5:7">
      <c r="E2171" s="73"/>
      <c r="F2171" s="72"/>
      <c r="G2171" s="72"/>
    </row>
    <row r="2172" spans="5:7">
      <c r="E2172" s="73"/>
      <c r="F2172" s="72"/>
      <c r="G2172" s="72"/>
    </row>
    <row r="2173" spans="5:7">
      <c r="E2173" s="73"/>
      <c r="F2173" s="72"/>
      <c r="G2173" s="72"/>
    </row>
    <row r="2174" spans="5:7">
      <c r="E2174" s="73"/>
      <c r="F2174" s="72"/>
      <c r="G2174" s="72"/>
    </row>
    <row r="2175" spans="5:7">
      <c r="E2175" s="73"/>
      <c r="F2175" s="72"/>
      <c r="G2175" s="72"/>
    </row>
    <row r="2176" spans="5:7">
      <c r="E2176" s="73"/>
      <c r="F2176" s="72"/>
      <c r="G2176" s="72"/>
    </row>
    <row r="2177" spans="5:7">
      <c r="E2177" s="73"/>
      <c r="F2177" s="72"/>
      <c r="G2177" s="72"/>
    </row>
    <row r="2178" spans="5:7">
      <c r="E2178" s="73"/>
      <c r="F2178" s="72"/>
      <c r="G2178" s="72"/>
    </row>
    <row r="2179" spans="5:7">
      <c r="E2179" s="73"/>
      <c r="F2179" s="72"/>
      <c r="G2179" s="72"/>
    </row>
    <row r="2180" spans="5:7">
      <c r="E2180" s="73"/>
      <c r="F2180" s="72"/>
      <c r="G2180" s="72"/>
    </row>
    <row r="2181" spans="5:7">
      <c r="E2181" s="73"/>
      <c r="F2181" s="72"/>
      <c r="G2181" s="72"/>
    </row>
    <row r="2182" spans="5:7">
      <c r="E2182" s="73"/>
      <c r="F2182" s="72"/>
      <c r="G2182" s="72"/>
    </row>
    <row r="2183" spans="5:7">
      <c r="E2183" s="73"/>
      <c r="F2183" s="72"/>
      <c r="G2183" s="72"/>
    </row>
    <row r="2184" spans="5:7">
      <c r="E2184" s="73"/>
      <c r="F2184" s="72"/>
      <c r="G2184" s="72"/>
    </row>
    <row r="2185" spans="5:7">
      <c r="E2185" s="73"/>
      <c r="F2185" s="72"/>
      <c r="G2185" s="72"/>
    </row>
    <row r="2186" spans="5:7">
      <c r="E2186" s="73"/>
      <c r="F2186" s="72"/>
      <c r="G2186" s="72"/>
    </row>
    <row r="2187" spans="5:7">
      <c r="E2187" s="73"/>
      <c r="F2187" s="72"/>
      <c r="G2187" s="72"/>
    </row>
    <row r="2188" spans="5:7">
      <c r="E2188" s="73"/>
      <c r="F2188" s="72"/>
      <c r="G2188" s="72"/>
    </row>
    <row r="2189" spans="5:7">
      <c r="E2189" s="73"/>
      <c r="F2189" s="72"/>
      <c r="G2189" s="72"/>
    </row>
    <row r="2190" spans="5:7">
      <c r="E2190" s="73"/>
      <c r="F2190" s="72"/>
      <c r="G2190" s="72"/>
    </row>
    <row r="2191" spans="5:7">
      <c r="E2191" s="73"/>
      <c r="F2191" s="72"/>
      <c r="G2191" s="72"/>
    </row>
    <row r="2192" spans="5:7">
      <c r="E2192" s="73"/>
      <c r="F2192" s="72"/>
      <c r="G2192" s="72"/>
    </row>
    <row r="2193" spans="5:7">
      <c r="E2193" s="73"/>
      <c r="F2193" s="72"/>
      <c r="G2193" s="72"/>
    </row>
    <row r="2194" spans="5:7">
      <c r="E2194" s="73"/>
      <c r="F2194" s="72"/>
      <c r="G2194" s="72"/>
    </row>
    <row r="2195" spans="5:7">
      <c r="E2195" s="73"/>
      <c r="F2195" s="72"/>
      <c r="G2195" s="72"/>
    </row>
    <row r="2196" spans="5:7">
      <c r="E2196" s="73"/>
      <c r="F2196" s="72"/>
      <c r="G2196" s="72"/>
    </row>
    <row r="2197" spans="5:7">
      <c r="E2197" s="73"/>
      <c r="F2197" s="72"/>
      <c r="G2197" s="72"/>
    </row>
    <row r="2198" spans="5:7">
      <c r="E2198" s="73"/>
      <c r="F2198" s="72"/>
      <c r="G2198" s="72"/>
    </row>
    <row r="2199" spans="5:7">
      <c r="E2199" s="73"/>
      <c r="F2199" s="72"/>
      <c r="G2199" s="72"/>
    </row>
    <row r="2200" spans="5:7">
      <c r="E2200" s="73"/>
      <c r="F2200" s="72"/>
      <c r="G2200" s="72"/>
    </row>
    <row r="2201" spans="5:7">
      <c r="E2201" s="73"/>
      <c r="F2201" s="72"/>
      <c r="G2201" s="72"/>
    </row>
    <row r="2202" spans="5:7">
      <c r="E2202" s="73"/>
      <c r="F2202" s="72"/>
      <c r="G2202" s="72"/>
    </row>
    <row r="2203" spans="5:7">
      <c r="E2203" s="73"/>
      <c r="F2203" s="72"/>
      <c r="G2203" s="72"/>
    </row>
    <row r="2204" spans="5:7">
      <c r="E2204" s="73"/>
      <c r="F2204" s="72"/>
      <c r="G2204" s="72"/>
    </row>
    <row r="2205" spans="5:7">
      <c r="E2205" s="73"/>
      <c r="F2205" s="72"/>
      <c r="G2205" s="72"/>
    </row>
    <row r="2206" spans="5:7">
      <c r="E2206" s="73"/>
      <c r="F2206" s="72"/>
      <c r="G2206" s="72"/>
    </row>
    <row r="2207" spans="5:7">
      <c r="E2207" s="73"/>
      <c r="F2207" s="72"/>
      <c r="G2207" s="72"/>
    </row>
    <row r="2208" spans="5:7">
      <c r="E2208" s="73"/>
      <c r="F2208" s="72"/>
      <c r="G2208" s="72"/>
    </row>
    <row r="2209" spans="5:7">
      <c r="E2209" s="73"/>
      <c r="F2209" s="72"/>
      <c r="G2209" s="72"/>
    </row>
    <row r="2210" spans="5:7">
      <c r="E2210" s="73"/>
      <c r="F2210" s="72"/>
      <c r="G2210" s="72"/>
    </row>
    <row r="2211" spans="5:7">
      <c r="E2211" s="73"/>
      <c r="F2211" s="72"/>
      <c r="G2211" s="72"/>
    </row>
    <row r="2212" spans="5:7">
      <c r="E2212" s="73"/>
      <c r="F2212" s="72"/>
      <c r="G2212" s="72"/>
    </row>
    <row r="2213" spans="5:7">
      <c r="E2213" s="73"/>
      <c r="F2213" s="72"/>
      <c r="G2213" s="72"/>
    </row>
    <row r="2214" spans="5:7">
      <c r="E2214" s="73"/>
      <c r="F2214" s="72"/>
      <c r="G2214" s="72"/>
    </row>
    <row r="2215" spans="5:7">
      <c r="E2215" s="73"/>
      <c r="F2215" s="72"/>
      <c r="G2215" s="72"/>
    </row>
    <row r="2216" spans="5:7">
      <c r="E2216" s="73"/>
      <c r="F2216" s="72"/>
      <c r="G2216" s="72"/>
    </row>
    <row r="2217" spans="5:7">
      <c r="E2217" s="73"/>
      <c r="F2217" s="72"/>
      <c r="G2217" s="72"/>
    </row>
    <row r="2218" spans="5:7">
      <c r="E2218" s="73"/>
      <c r="F2218" s="72"/>
      <c r="G2218" s="72"/>
    </row>
    <row r="2219" spans="5:7">
      <c r="E2219" s="73"/>
      <c r="F2219" s="72"/>
      <c r="G2219" s="72"/>
    </row>
    <row r="2220" spans="5:7">
      <c r="E2220" s="73"/>
      <c r="F2220" s="72"/>
      <c r="G2220" s="72"/>
    </row>
    <row r="2221" spans="5:7">
      <c r="E2221" s="73"/>
      <c r="F2221" s="72"/>
      <c r="G2221" s="72"/>
    </row>
    <row r="2222" spans="5:7">
      <c r="E2222" s="73"/>
      <c r="F2222" s="72"/>
      <c r="G2222" s="72"/>
    </row>
    <row r="2223" spans="5:7">
      <c r="E2223" s="73"/>
      <c r="F2223" s="72"/>
      <c r="G2223" s="72"/>
    </row>
    <row r="2224" spans="5:7">
      <c r="E2224" s="73"/>
      <c r="F2224" s="72"/>
      <c r="G2224" s="72"/>
    </row>
    <row r="2225" spans="5:7">
      <c r="E2225" s="73"/>
      <c r="F2225" s="72"/>
      <c r="G2225" s="72"/>
    </row>
    <row r="2226" spans="5:7">
      <c r="E2226" s="73"/>
      <c r="F2226" s="72"/>
      <c r="G2226" s="72"/>
    </row>
    <row r="2227" spans="5:7">
      <c r="E2227" s="73"/>
      <c r="F2227" s="72"/>
      <c r="G2227" s="72"/>
    </row>
    <row r="2228" spans="5:7">
      <c r="E2228" s="73"/>
      <c r="F2228" s="72"/>
      <c r="G2228" s="72"/>
    </row>
    <row r="2229" spans="5:7">
      <c r="E2229" s="73"/>
      <c r="F2229" s="72"/>
      <c r="G2229" s="72"/>
    </row>
    <row r="2230" spans="5:7">
      <c r="E2230" s="73"/>
      <c r="F2230" s="72"/>
      <c r="G2230" s="72"/>
    </row>
    <row r="2231" spans="5:7">
      <c r="E2231" s="73"/>
      <c r="F2231" s="72"/>
      <c r="G2231" s="72"/>
    </row>
    <row r="2232" spans="5:7">
      <c r="E2232" s="73"/>
      <c r="F2232" s="72"/>
      <c r="G2232" s="72"/>
    </row>
    <row r="2233" spans="5:7">
      <c r="E2233" s="73"/>
      <c r="F2233" s="72"/>
      <c r="G2233" s="72"/>
    </row>
    <row r="2234" spans="5:7">
      <c r="E2234" s="73"/>
      <c r="F2234" s="72"/>
      <c r="G2234" s="72"/>
    </row>
    <row r="2235" spans="5:7">
      <c r="E2235" s="73"/>
      <c r="F2235" s="72"/>
      <c r="G2235" s="72"/>
    </row>
    <row r="2236" spans="5:7">
      <c r="E2236" s="73"/>
      <c r="F2236" s="72"/>
      <c r="G2236" s="72"/>
    </row>
    <row r="2237" spans="5:7">
      <c r="E2237" s="73"/>
      <c r="F2237" s="72"/>
      <c r="G2237" s="72"/>
    </row>
    <row r="2238" spans="5:7">
      <c r="E2238" s="73"/>
      <c r="F2238" s="72"/>
      <c r="G2238" s="72"/>
    </row>
    <row r="2239" spans="5:7">
      <c r="E2239" s="73"/>
      <c r="F2239" s="72"/>
      <c r="G2239" s="72"/>
    </row>
    <row r="2240" spans="5:7">
      <c r="E2240" s="73"/>
      <c r="F2240" s="72"/>
      <c r="G2240" s="72"/>
    </row>
    <row r="2241" spans="5:7">
      <c r="E2241" s="73"/>
      <c r="F2241" s="72"/>
      <c r="G2241" s="72"/>
    </row>
    <row r="2242" spans="5:7">
      <c r="E2242" s="73"/>
      <c r="F2242" s="72"/>
      <c r="G2242" s="72"/>
    </row>
    <row r="2243" spans="5:7">
      <c r="E2243" s="73"/>
      <c r="F2243" s="72"/>
      <c r="G2243" s="72"/>
    </row>
    <row r="2244" spans="5:7">
      <c r="E2244" s="73"/>
      <c r="F2244" s="72"/>
      <c r="G2244" s="72"/>
    </row>
    <row r="2245" spans="5:7">
      <c r="E2245" s="73"/>
      <c r="F2245" s="72"/>
      <c r="G2245" s="72"/>
    </row>
    <row r="2246" spans="5:7">
      <c r="E2246" s="73"/>
      <c r="F2246" s="72"/>
      <c r="G2246" s="72"/>
    </row>
    <row r="2247" spans="5:7">
      <c r="E2247" s="73"/>
      <c r="F2247" s="72"/>
      <c r="G2247" s="72"/>
    </row>
    <row r="2248" spans="5:7">
      <c r="E2248" s="73"/>
      <c r="F2248" s="72"/>
      <c r="G2248" s="72"/>
    </row>
    <row r="2249" spans="5:7">
      <c r="E2249" s="73"/>
      <c r="F2249" s="72"/>
      <c r="G2249" s="72"/>
    </row>
    <row r="2250" spans="5:7">
      <c r="E2250" s="73"/>
      <c r="F2250" s="72"/>
      <c r="G2250" s="72"/>
    </row>
    <row r="2251" spans="5:7">
      <c r="E2251" s="73"/>
      <c r="F2251" s="72"/>
      <c r="G2251" s="72"/>
    </row>
    <row r="2252" spans="5:7">
      <c r="E2252" s="73"/>
      <c r="F2252" s="72"/>
      <c r="G2252" s="72"/>
    </row>
    <row r="2253" spans="5:7">
      <c r="E2253" s="73"/>
      <c r="F2253" s="72"/>
      <c r="G2253" s="72"/>
    </row>
    <row r="2254" spans="5:7">
      <c r="E2254" s="73"/>
      <c r="F2254" s="72"/>
      <c r="G2254" s="72"/>
    </row>
    <row r="2255" spans="5:7">
      <c r="E2255" s="73"/>
      <c r="F2255" s="72"/>
      <c r="G2255" s="72"/>
    </row>
    <row r="2256" spans="5:7">
      <c r="E2256" s="73"/>
      <c r="F2256" s="72"/>
      <c r="G2256" s="72"/>
    </row>
    <row r="2257" spans="5:7">
      <c r="E2257" s="73"/>
      <c r="F2257" s="72"/>
      <c r="G2257" s="72"/>
    </row>
    <row r="2258" spans="5:7">
      <c r="E2258" s="73"/>
      <c r="F2258" s="72"/>
      <c r="G2258" s="72"/>
    </row>
    <row r="2259" spans="5:7">
      <c r="E2259" s="73"/>
      <c r="F2259" s="72"/>
      <c r="G2259" s="72"/>
    </row>
    <row r="2260" spans="5:7">
      <c r="E2260" s="73"/>
      <c r="F2260" s="72"/>
      <c r="G2260" s="72"/>
    </row>
    <row r="2261" spans="5:7">
      <c r="E2261" s="73"/>
      <c r="F2261" s="72"/>
      <c r="G2261" s="72"/>
    </row>
    <row r="2262" spans="5:7">
      <c r="E2262" s="73"/>
      <c r="F2262" s="72"/>
      <c r="G2262" s="72"/>
    </row>
    <row r="2263" spans="5:7">
      <c r="E2263" s="73"/>
      <c r="F2263" s="72"/>
      <c r="G2263" s="72"/>
    </row>
    <row r="2264" spans="5:7">
      <c r="E2264" s="73"/>
      <c r="F2264" s="72"/>
      <c r="G2264" s="72"/>
    </row>
    <row r="2265" spans="5:7">
      <c r="E2265" s="73"/>
      <c r="F2265" s="72"/>
      <c r="G2265" s="72"/>
    </row>
    <row r="2266" spans="5:7">
      <c r="E2266" s="73"/>
      <c r="F2266" s="72"/>
      <c r="G2266" s="72"/>
    </row>
    <row r="2267" spans="5:7">
      <c r="E2267" s="73"/>
      <c r="F2267" s="72"/>
      <c r="G2267" s="72"/>
    </row>
    <row r="2268" spans="5:7">
      <c r="E2268" s="73"/>
      <c r="F2268" s="72"/>
      <c r="G2268" s="72"/>
    </row>
    <row r="2269" spans="5:7">
      <c r="E2269" s="73"/>
      <c r="F2269" s="72"/>
      <c r="G2269" s="72"/>
    </row>
    <row r="2270" spans="5:7">
      <c r="E2270" s="73"/>
      <c r="F2270" s="72"/>
      <c r="G2270" s="72"/>
    </row>
    <row r="2271" spans="5:7">
      <c r="E2271" s="73"/>
      <c r="F2271" s="72"/>
      <c r="G2271" s="72"/>
    </row>
    <row r="2272" spans="5:7">
      <c r="E2272" s="73"/>
      <c r="F2272" s="72"/>
      <c r="G2272" s="72"/>
    </row>
    <row r="2273" spans="5:7">
      <c r="E2273" s="73"/>
      <c r="F2273" s="72"/>
      <c r="G2273" s="72"/>
    </row>
    <row r="2274" spans="5:7">
      <c r="E2274" s="73"/>
      <c r="F2274" s="72"/>
      <c r="G2274" s="72"/>
    </row>
    <row r="2275" spans="5:7">
      <c r="E2275" s="73"/>
      <c r="F2275" s="72"/>
      <c r="G2275" s="72"/>
    </row>
    <row r="2276" spans="5:7">
      <c r="E2276" s="73"/>
      <c r="F2276" s="72"/>
      <c r="G2276" s="72"/>
    </row>
    <row r="2277" spans="5:7">
      <c r="E2277" s="73"/>
      <c r="F2277" s="72"/>
      <c r="G2277" s="72"/>
    </row>
    <row r="2278" spans="5:7">
      <c r="E2278" s="73"/>
      <c r="F2278" s="72"/>
      <c r="G2278" s="72"/>
    </row>
    <row r="2279" spans="5:7">
      <c r="E2279" s="73"/>
      <c r="F2279" s="72"/>
      <c r="G2279" s="72"/>
    </row>
    <row r="2280" spans="5:7">
      <c r="E2280" s="73"/>
      <c r="F2280" s="72"/>
      <c r="G2280" s="72"/>
    </row>
    <row r="2281" spans="5:7">
      <c r="E2281" s="73"/>
      <c r="F2281" s="72"/>
      <c r="G2281" s="72"/>
    </row>
    <row r="2282" spans="5:7">
      <c r="E2282" s="73"/>
      <c r="F2282" s="72"/>
      <c r="G2282" s="72"/>
    </row>
    <row r="2283" spans="5:7">
      <c r="E2283" s="73"/>
      <c r="F2283" s="72"/>
      <c r="G2283" s="72"/>
    </row>
    <row r="2284" spans="5:7">
      <c r="E2284" s="73"/>
      <c r="F2284" s="72"/>
      <c r="G2284" s="72"/>
    </row>
    <row r="2285" spans="5:7">
      <c r="E2285" s="73"/>
      <c r="F2285" s="72"/>
      <c r="G2285" s="72"/>
    </row>
    <row r="2286" spans="5:7">
      <c r="E2286" s="73"/>
      <c r="F2286" s="72"/>
      <c r="G2286" s="72"/>
    </row>
    <row r="2287" spans="5:7">
      <c r="E2287" s="73"/>
      <c r="F2287" s="72"/>
      <c r="G2287" s="72"/>
    </row>
    <row r="2288" spans="5:7">
      <c r="E2288" s="73"/>
      <c r="F2288" s="72"/>
      <c r="G2288" s="72"/>
    </row>
    <row r="2289" spans="5:7">
      <c r="E2289" s="73"/>
      <c r="F2289" s="72"/>
      <c r="G2289" s="72"/>
    </row>
    <row r="2290" spans="5:7">
      <c r="E2290" s="73"/>
      <c r="F2290" s="72"/>
      <c r="G2290" s="72"/>
    </row>
    <row r="2291" spans="5:7">
      <c r="E2291" s="73"/>
      <c r="F2291" s="72"/>
      <c r="G2291" s="72"/>
    </row>
    <row r="2292" spans="5:7">
      <c r="E2292" s="73"/>
      <c r="F2292" s="72"/>
      <c r="G2292" s="72"/>
    </row>
    <row r="2293" spans="5:7">
      <c r="E2293" s="73"/>
      <c r="F2293" s="72"/>
      <c r="G2293" s="72"/>
    </row>
    <row r="2294" spans="5:7">
      <c r="E2294" s="73"/>
      <c r="F2294" s="72"/>
      <c r="G2294" s="72"/>
    </row>
    <row r="2295" spans="5:7">
      <c r="E2295" s="73"/>
      <c r="F2295" s="72"/>
      <c r="G2295" s="72"/>
    </row>
    <row r="2296" spans="5:7">
      <c r="E2296" s="73"/>
      <c r="F2296" s="72"/>
      <c r="G2296" s="72"/>
    </row>
    <row r="2297" spans="5:7">
      <c r="E2297" s="73"/>
      <c r="F2297" s="72"/>
      <c r="G2297" s="72"/>
    </row>
    <row r="2298" spans="5:7">
      <c r="E2298" s="73"/>
      <c r="F2298" s="72"/>
      <c r="G2298" s="72"/>
    </row>
    <row r="2299" spans="5:7">
      <c r="E2299" s="73"/>
      <c r="F2299" s="72"/>
      <c r="G2299" s="72"/>
    </row>
    <row r="2300" spans="5:7">
      <c r="E2300" s="73"/>
      <c r="F2300" s="72"/>
      <c r="G2300" s="72"/>
    </row>
    <row r="2301" spans="5:7">
      <c r="E2301" s="73"/>
      <c r="F2301" s="72"/>
      <c r="G2301" s="72"/>
    </row>
    <row r="2302" spans="5:7">
      <c r="E2302" s="73"/>
      <c r="F2302" s="72"/>
      <c r="G2302" s="72"/>
    </row>
    <row r="2303" spans="5:7">
      <c r="E2303" s="73"/>
      <c r="F2303" s="72"/>
      <c r="G2303" s="72"/>
    </row>
    <row r="2304" spans="5:7">
      <c r="E2304" s="73"/>
      <c r="F2304" s="72"/>
      <c r="G2304" s="72"/>
    </row>
    <row r="2305" spans="5:7">
      <c r="E2305" s="73"/>
      <c r="F2305" s="72"/>
      <c r="G2305" s="72"/>
    </row>
    <row r="2306" spans="5:7">
      <c r="E2306" s="73"/>
      <c r="F2306" s="72"/>
      <c r="G2306" s="72"/>
    </row>
    <row r="2307" spans="5:7">
      <c r="E2307" s="73"/>
      <c r="F2307" s="72"/>
      <c r="G2307" s="72"/>
    </row>
    <row r="2308" spans="5:7">
      <c r="E2308" s="73"/>
      <c r="F2308" s="72"/>
      <c r="G2308" s="72"/>
    </row>
    <row r="2309" spans="5:7">
      <c r="E2309" s="73"/>
      <c r="F2309" s="72"/>
      <c r="G2309" s="72"/>
    </row>
    <row r="2310" spans="5:7">
      <c r="E2310" s="73"/>
      <c r="F2310" s="72"/>
      <c r="G2310" s="72"/>
    </row>
    <row r="2311" spans="5:7">
      <c r="E2311" s="73"/>
      <c r="F2311" s="72"/>
      <c r="G2311" s="72"/>
    </row>
    <row r="2312" spans="5:7">
      <c r="E2312" s="73"/>
      <c r="F2312" s="72"/>
      <c r="G2312" s="72"/>
    </row>
    <row r="2313" spans="5:7">
      <c r="E2313" s="73"/>
      <c r="F2313" s="72"/>
      <c r="G2313" s="72"/>
    </row>
    <row r="2314" spans="5:7">
      <c r="E2314" s="73"/>
      <c r="F2314" s="72"/>
      <c r="G2314" s="72"/>
    </row>
    <row r="2315" spans="5:7">
      <c r="E2315" s="73"/>
      <c r="F2315" s="72"/>
      <c r="G2315" s="72"/>
    </row>
    <row r="2316" spans="5:7">
      <c r="E2316" s="73"/>
      <c r="F2316" s="72"/>
      <c r="G2316" s="72"/>
    </row>
    <row r="2317" spans="5:7">
      <c r="E2317" s="73"/>
      <c r="F2317" s="72"/>
      <c r="G2317" s="72"/>
    </row>
    <row r="2318" spans="5:7">
      <c r="E2318" s="73"/>
      <c r="F2318" s="72"/>
      <c r="G2318" s="72"/>
    </row>
    <row r="2319" spans="5:7">
      <c r="E2319" s="73"/>
      <c r="F2319" s="72"/>
      <c r="G2319" s="72"/>
    </row>
    <row r="2320" spans="5:7">
      <c r="E2320" s="73"/>
      <c r="F2320" s="72"/>
      <c r="G2320" s="72"/>
    </row>
    <row r="2321" spans="5:7">
      <c r="E2321" s="73"/>
      <c r="F2321" s="72"/>
      <c r="G2321" s="72"/>
    </row>
    <row r="2322" spans="5:7">
      <c r="E2322" s="73"/>
      <c r="F2322" s="72"/>
      <c r="G2322" s="72"/>
    </row>
    <row r="2323" spans="5:7">
      <c r="E2323" s="73"/>
      <c r="F2323" s="72"/>
      <c r="G2323" s="72"/>
    </row>
    <row r="2324" spans="5:7">
      <c r="E2324" s="73"/>
      <c r="F2324" s="72"/>
      <c r="G2324" s="72"/>
    </row>
    <row r="2325" spans="5:7">
      <c r="E2325" s="73"/>
      <c r="F2325" s="72"/>
      <c r="G2325" s="72"/>
    </row>
    <row r="2326" spans="5:7">
      <c r="E2326" s="73"/>
      <c r="F2326" s="72"/>
      <c r="G2326" s="72"/>
    </row>
    <row r="2327" spans="5:7">
      <c r="E2327" s="73"/>
      <c r="F2327" s="72"/>
      <c r="G2327" s="72"/>
    </row>
    <row r="2328" spans="5:7">
      <c r="E2328" s="73"/>
      <c r="F2328" s="72"/>
      <c r="G2328" s="72"/>
    </row>
    <row r="2329" spans="5:7">
      <c r="E2329" s="73"/>
      <c r="F2329" s="72"/>
      <c r="G2329" s="72"/>
    </row>
    <row r="2330" spans="5:7">
      <c r="E2330" s="73"/>
      <c r="F2330" s="72"/>
      <c r="G2330" s="72"/>
    </row>
    <row r="2331" spans="5:7">
      <c r="E2331" s="73"/>
      <c r="F2331" s="72"/>
      <c r="G2331" s="72"/>
    </row>
    <row r="2332" spans="5:7">
      <c r="E2332" s="73"/>
      <c r="F2332" s="72"/>
      <c r="G2332" s="72"/>
    </row>
    <row r="2333" spans="5:7">
      <c r="E2333" s="73"/>
      <c r="F2333" s="72"/>
      <c r="G2333" s="72"/>
    </row>
    <row r="2334" spans="5:7">
      <c r="E2334" s="73"/>
      <c r="F2334" s="72"/>
      <c r="G2334" s="72"/>
    </row>
    <row r="2335" spans="5:7">
      <c r="E2335" s="73"/>
      <c r="F2335" s="72"/>
      <c r="G2335" s="72"/>
    </row>
    <row r="2336" spans="5:7">
      <c r="E2336" s="73"/>
      <c r="F2336" s="72"/>
      <c r="G2336" s="72"/>
    </row>
    <row r="2337" spans="5:7">
      <c r="E2337" s="73"/>
      <c r="F2337" s="72"/>
      <c r="G2337" s="72"/>
    </row>
    <row r="2338" spans="5:7">
      <c r="E2338" s="73"/>
      <c r="F2338" s="72"/>
      <c r="G2338" s="72"/>
    </row>
    <row r="2339" spans="5:7">
      <c r="E2339" s="73"/>
      <c r="F2339" s="72"/>
      <c r="G2339" s="72"/>
    </row>
    <row r="2340" spans="5:7">
      <c r="E2340" s="73"/>
      <c r="F2340" s="72"/>
      <c r="G2340" s="72"/>
    </row>
    <row r="2341" spans="5:7">
      <c r="E2341" s="73"/>
      <c r="F2341" s="72"/>
      <c r="G2341" s="72"/>
    </row>
    <row r="2342" spans="5:7">
      <c r="E2342" s="73"/>
      <c r="F2342" s="72"/>
      <c r="G2342" s="72"/>
    </row>
    <row r="2343" spans="5:7">
      <c r="E2343" s="73"/>
      <c r="F2343" s="72"/>
      <c r="G2343" s="72"/>
    </row>
    <row r="2344" spans="5:7">
      <c r="E2344" s="73"/>
      <c r="F2344" s="72"/>
      <c r="G2344" s="72"/>
    </row>
    <row r="2345" spans="5:7">
      <c r="F2345" s="72"/>
      <c r="G2345" s="72"/>
    </row>
    <row r="2346" spans="5:7">
      <c r="F2346" s="72"/>
      <c r="G2346" s="72"/>
    </row>
    <row r="2347" spans="5:7">
      <c r="F2347" s="72"/>
      <c r="G2347" s="72"/>
    </row>
    <row r="2348" spans="5:7">
      <c r="F2348" s="72"/>
      <c r="G2348" s="72"/>
    </row>
    <row r="2349" spans="5:7">
      <c r="F2349" s="72"/>
      <c r="G2349" s="72"/>
    </row>
    <row r="2350" spans="5:7">
      <c r="F2350" s="72"/>
      <c r="G2350" s="72"/>
    </row>
    <row r="2351" spans="5:7">
      <c r="F2351" s="72"/>
      <c r="G2351" s="72"/>
    </row>
    <row r="2352" spans="5:7">
      <c r="F2352" s="72"/>
      <c r="G2352" s="72"/>
    </row>
    <row r="2353" spans="6:7">
      <c r="F2353" s="72"/>
      <c r="G2353" s="72"/>
    </row>
    <row r="2354" spans="6:7">
      <c r="F2354" s="72"/>
      <c r="G2354" s="72"/>
    </row>
    <row r="2355" spans="6:7">
      <c r="F2355" s="72"/>
      <c r="G2355" s="72"/>
    </row>
    <row r="2356" spans="6:7">
      <c r="F2356" s="72"/>
      <c r="G2356" s="72"/>
    </row>
    <row r="2357" spans="6:7">
      <c r="F2357" s="72"/>
      <c r="G2357" s="72"/>
    </row>
    <row r="2358" spans="6:7">
      <c r="F2358" s="72"/>
      <c r="G2358" s="72"/>
    </row>
    <row r="2359" spans="6:7">
      <c r="F2359" s="72"/>
      <c r="G2359" s="72"/>
    </row>
    <row r="2360" spans="6:7">
      <c r="F2360" s="72"/>
      <c r="G2360" s="72"/>
    </row>
    <row r="2361" spans="6:7">
      <c r="F2361" s="72"/>
      <c r="G2361" s="72"/>
    </row>
    <row r="2362" spans="6:7">
      <c r="F2362" s="72"/>
      <c r="G2362" s="72"/>
    </row>
    <row r="2363" spans="6:7">
      <c r="F2363" s="72"/>
      <c r="G2363" s="72"/>
    </row>
    <row r="2364" spans="6:7">
      <c r="F2364" s="72"/>
      <c r="G2364" s="72"/>
    </row>
    <row r="2365" spans="6:7">
      <c r="F2365" s="72"/>
      <c r="G2365" s="72"/>
    </row>
    <row r="2366" spans="6:7">
      <c r="F2366" s="72"/>
      <c r="G2366" s="72"/>
    </row>
    <row r="2367" spans="6:7">
      <c r="F2367" s="72"/>
      <c r="G2367" s="72"/>
    </row>
    <row r="2368" spans="6:7">
      <c r="F2368" s="72"/>
      <c r="G2368" s="72"/>
    </row>
    <row r="2369" spans="6:7">
      <c r="F2369" s="72"/>
      <c r="G2369" s="72"/>
    </row>
    <row r="2370" spans="6:7">
      <c r="F2370" s="72"/>
      <c r="G2370" s="72"/>
    </row>
    <row r="2371" spans="6:7">
      <c r="F2371" s="72"/>
      <c r="G2371" s="72"/>
    </row>
    <row r="2372" spans="6:7">
      <c r="F2372" s="72"/>
      <c r="G2372" s="72"/>
    </row>
    <row r="2373" spans="6:7">
      <c r="F2373" s="72"/>
      <c r="G2373" s="72"/>
    </row>
    <row r="2374" spans="6:7">
      <c r="F2374" s="72"/>
      <c r="G2374" s="72"/>
    </row>
    <row r="2375" spans="6:7">
      <c r="F2375" s="72"/>
      <c r="G2375" s="72"/>
    </row>
    <row r="2376" spans="6:7">
      <c r="F2376" s="72"/>
      <c r="G2376" s="72"/>
    </row>
    <row r="2377" spans="6:7">
      <c r="F2377" s="72"/>
      <c r="G2377" s="72"/>
    </row>
    <row r="2378" spans="6:7">
      <c r="F2378" s="72"/>
      <c r="G2378" s="72"/>
    </row>
    <row r="2379" spans="6:7">
      <c r="F2379" s="72"/>
      <c r="G2379" s="72"/>
    </row>
    <row r="2380" spans="6:7">
      <c r="F2380" s="72"/>
      <c r="G2380" s="72"/>
    </row>
    <row r="2381" spans="6:7">
      <c r="F2381" s="72"/>
      <c r="G2381" s="72"/>
    </row>
    <row r="2382" spans="6:7">
      <c r="F2382" s="72"/>
      <c r="G2382" s="72"/>
    </row>
    <row r="2383" spans="6:7">
      <c r="F2383" s="72"/>
      <c r="G2383" s="72"/>
    </row>
    <row r="2384" spans="6:7">
      <c r="F2384" s="72"/>
      <c r="G2384" s="72"/>
    </row>
    <row r="2385" spans="6:7">
      <c r="F2385" s="72"/>
      <c r="G2385" s="72"/>
    </row>
  </sheetData>
  <autoFilter ref="A1:J2385"/>
  <phoneticPr fontId="2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S385"/>
  <sheetViews>
    <sheetView showGridLines="0" zoomScaleNormal="100" workbookViewId="0">
      <pane ySplit="5" topLeftCell="A6" activePane="bottomLeft" state="frozen"/>
      <selection activeCell="H14" sqref="H14"/>
      <selection pane="bottomLeft" activeCell="B1" sqref="B1"/>
    </sheetView>
  </sheetViews>
  <sheetFormatPr defaultRowHeight="11.25"/>
  <cols>
    <col min="1" max="1" width="0.85546875" style="22" customWidth="1"/>
    <col min="2" max="2" width="29.85546875" style="21" customWidth="1"/>
    <col min="3" max="3" width="3.42578125" style="44" customWidth="1"/>
    <col min="4" max="4" width="57.85546875" style="22" customWidth="1"/>
    <col min="5" max="5" width="11.42578125" style="22" customWidth="1"/>
    <col min="6" max="6" width="7" style="22" customWidth="1"/>
    <col min="7" max="7" width="7.7109375" style="22" customWidth="1"/>
    <col min="8" max="9" width="7" style="22" bestFit="1" customWidth="1"/>
    <col min="10" max="10" width="8.7109375" style="22" customWidth="1"/>
    <col min="11" max="11" width="12.42578125" style="24" customWidth="1"/>
    <col min="12" max="12" width="10.28515625" style="24" customWidth="1"/>
    <col min="13" max="13" width="12.7109375" style="22" bestFit="1" customWidth="1"/>
    <col min="14" max="14" width="0.85546875" style="24" customWidth="1"/>
    <col min="15" max="16" width="8.7109375" style="24" customWidth="1"/>
    <col min="17" max="17" width="10.5703125" style="24" bestFit="1" customWidth="1"/>
    <col min="18" max="19" width="9.140625" style="83"/>
    <col min="20" max="16384" width="9.140625" style="22"/>
  </cols>
  <sheetData>
    <row r="1" spans="2:19" ht="5.25" customHeight="1" thickBot="1">
      <c r="K1" s="23"/>
      <c r="L1" s="23"/>
    </row>
    <row r="2" spans="2:19" ht="12.75">
      <c r="B2" s="26"/>
      <c r="C2" s="45"/>
      <c r="D2" s="36"/>
      <c r="E2" s="120" t="str">
        <f>HLOOKUP(ltprof!$AN$5,ltprof!$J$2:$AD$400,3,0)</f>
        <v>Stockholm</v>
      </c>
      <c r="F2" s="121" t="str">
        <f>IF(ISERROR(HLOOKUP(#REF!,#REF!,#REF!,0)*100),"-",(HLOOKUP(#REF!,#REF!,#REF!,0)*100))</f>
        <v>-</v>
      </c>
      <c r="G2" s="27" t="s">
        <v>49</v>
      </c>
      <c r="H2" s="27" t="s">
        <v>37</v>
      </c>
      <c r="I2" s="28" t="s">
        <v>38</v>
      </c>
      <c r="J2" s="29" t="s">
        <v>44</v>
      </c>
      <c r="K2" s="122" t="str">
        <f>CONCATENATE(E2," tidigare värde")</f>
        <v>Stockholm tidigare värde</v>
      </c>
      <c r="L2" s="123"/>
      <c r="M2" s="82" t="str">
        <f>E2</f>
        <v>Stockholm</v>
      </c>
      <c r="N2" s="34"/>
      <c r="O2" s="34"/>
      <c r="P2" s="34"/>
      <c r="Q2" s="34"/>
    </row>
    <row r="3" spans="2:19">
      <c r="B3" s="30" t="s">
        <v>116</v>
      </c>
      <c r="C3" s="46"/>
      <c r="D3" s="37"/>
      <c r="E3" s="35" t="s">
        <v>22</v>
      </c>
      <c r="F3" s="31" t="s">
        <v>43</v>
      </c>
      <c r="G3" s="35" t="s">
        <v>41</v>
      </c>
      <c r="H3" s="31" t="s">
        <v>40</v>
      </c>
      <c r="I3" s="32" t="s">
        <v>41</v>
      </c>
      <c r="J3" s="31" t="s">
        <v>42</v>
      </c>
      <c r="K3" s="35" t="s">
        <v>22</v>
      </c>
      <c r="L3" s="62" t="s">
        <v>43</v>
      </c>
      <c r="M3" s="61" t="s">
        <v>22</v>
      </c>
      <c r="N3" s="35"/>
      <c r="O3" s="35"/>
      <c r="P3" s="35"/>
      <c r="Q3" s="35"/>
    </row>
    <row r="4" spans="2:19">
      <c r="B4" s="33"/>
      <c r="C4" s="46"/>
      <c r="D4" s="37"/>
      <c r="E4" s="35" t="s">
        <v>25</v>
      </c>
      <c r="F4" s="31" t="s">
        <v>41</v>
      </c>
      <c r="G4" s="31" t="s">
        <v>39</v>
      </c>
      <c r="H4" s="31"/>
      <c r="I4" s="32"/>
      <c r="J4" s="31" t="s">
        <v>139</v>
      </c>
      <c r="K4" s="35" t="s">
        <v>25</v>
      </c>
      <c r="L4" s="31" t="s">
        <v>41</v>
      </c>
      <c r="M4" s="61" t="s">
        <v>23</v>
      </c>
      <c r="N4" s="43"/>
      <c r="O4" s="43"/>
      <c r="P4" s="43"/>
      <c r="Q4" s="43"/>
    </row>
    <row r="5" spans="2:19">
      <c r="B5" s="33"/>
      <c r="C5" s="46"/>
      <c r="D5" s="91" t="s">
        <v>36</v>
      </c>
      <c r="E5" s="35" t="s">
        <v>24</v>
      </c>
      <c r="F5" s="31"/>
      <c r="G5" s="31"/>
      <c r="H5" s="31"/>
      <c r="I5" s="32"/>
      <c r="J5" s="31" t="s">
        <v>140</v>
      </c>
      <c r="K5" s="35" t="s">
        <v>24</v>
      </c>
      <c r="L5" s="31"/>
      <c r="M5" s="61" t="s">
        <v>21</v>
      </c>
      <c r="N5" s="43"/>
      <c r="O5" s="43"/>
      <c r="P5" s="43"/>
      <c r="Q5" s="43"/>
      <c r="R5" s="84" t="s">
        <v>45</v>
      </c>
      <c r="S5" s="84" t="s">
        <v>46</v>
      </c>
    </row>
    <row r="6" spans="2:19">
      <c r="B6" s="25" t="str">
        <f>ltprof!C6</f>
        <v>Dödlighet, undvikbar slutenvård med mera</v>
      </c>
      <c r="C6" s="25">
        <f>ltprof!D6</f>
        <v>1</v>
      </c>
      <c r="D6" s="25" t="str">
        <f>ltprof!F6&amp;". "&amp;ltprof!E6</f>
        <v>Återstående medellivslängd. Kvinnor</v>
      </c>
      <c r="E6" s="105">
        <f>IF(ISERROR(HLOOKUP(ltprof!$AN$5,ltprof!$J$2:$AD$500,ltprof!A6,0)*100),"-",(HLOOKUP(ltprof!$AN$5,ltprof!$J$2:$AD$500,ltprof!A6,0)*100))</f>
        <v>0.59930480642454742</v>
      </c>
      <c r="F6" s="81">
        <f>HLOOKUP(ltprof!$AN$5,'2012'!$J$1:$AD$500,ltprof!A7,0)</f>
        <v>83.93</v>
      </c>
      <c r="G6" s="81">
        <f>'2012'!AE6</f>
        <v>83.43</v>
      </c>
      <c r="H6" s="81">
        <f>MAX('2012'!J6:AE6)</f>
        <v>84.38</v>
      </c>
      <c r="I6" s="81">
        <f>MIN('2012'!J6:AE6)</f>
        <v>82.5</v>
      </c>
      <c r="J6" s="42">
        <f>(ltprof!AG6+ltprof!AH6)</f>
        <v>2.2533860721562928</v>
      </c>
      <c r="K6" s="42">
        <f>IF(ISERROR(HLOOKUP(ltprof!$AN$5,'ltprof t-1'!$J$2:$AF$400,ltprof!A6,0)*100),"-",(HLOOKUP(ltprof!$AN$5,'ltprof t-1'!$J$2:$AF$400,ltprof!A6,0)*100))</f>
        <v>0.38392321535693752</v>
      </c>
      <c r="L6" s="81">
        <f>HLOOKUP(ltprof!$AN$5,'t-1'!$J$1:$AD$500,ltprof!A7,0)</f>
        <v>83.67</v>
      </c>
      <c r="M6" s="42">
        <f>IF(ISERROR(IF('2012'!I6=0,((F6-L6)/L6)*100,(((F6-L6)/L6)*100)*-1)),"-",IF('2012'!I6=0,((F6-L6)/L6)*100,(((F6-L6)/L6)*100)*-1))</f>
        <v>0.31074459184893644</v>
      </c>
      <c r="N6" s="42"/>
      <c r="O6" s="42"/>
      <c r="P6" s="42"/>
      <c r="Q6" s="42"/>
      <c r="R6" s="85">
        <f>ltprof!AG6</f>
        <v>1.1386791322066265</v>
      </c>
      <c r="S6" s="85">
        <f>ltprof!AH6</f>
        <v>1.1147069399496663</v>
      </c>
    </row>
    <row r="7" spans="2:19">
      <c r="B7" s="25">
        <f>ltprof!C7</f>
        <v>0</v>
      </c>
      <c r="C7" s="25">
        <f>ltprof!D7</f>
        <v>1</v>
      </c>
      <c r="D7" s="25" t="str">
        <f>ltprof!F7&amp;". "&amp;ltprof!E7</f>
        <v>Återstående medellivslängd. Män</v>
      </c>
      <c r="E7" s="105">
        <f>IF(ISERROR(HLOOKUP(ltprof!$AN$5,ltprof!$J$2:$AD$500,ltprof!A7,0)*100),"-",(HLOOKUP(ltprof!$AN$5,ltprof!$J$2:$AD$500,ltprof!A7,0)*100))</f>
        <v>0.40241448692153847</v>
      </c>
      <c r="F7" s="81">
        <f>HLOOKUP(ltprof!$AN$5,'2012'!$J$1:$AD$500,ltprof!A8,0)</f>
        <v>79.84</v>
      </c>
      <c r="G7" s="81">
        <f>'2012'!AE7</f>
        <v>79.52</v>
      </c>
      <c r="H7" s="81">
        <f>MAX('2012'!J7:AE7)</f>
        <v>80.569999999999993</v>
      </c>
      <c r="I7" s="81">
        <f>MIN('2012'!J7:AE7)</f>
        <v>78.319999999999993</v>
      </c>
      <c r="J7" s="42">
        <f>(ltprof!AG7+ltprof!AH7)</f>
        <v>2.8294768611670023</v>
      </c>
      <c r="K7" s="42">
        <f>IF(ISERROR(HLOOKUP(ltprof!$AN$5,'ltprof t-1'!$J$2:$AF$400,ltprof!A7,0)*100),"-",(HLOOKUP(ltprof!$AN$5,'ltprof t-1'!$J$2:$AF$400,ltprof!A7,0)*100))</f>
        <v>0.30245746691872605</v>
      </c>
      <c r="L7" s="81">
        <f>HLOOKUP(ltprof!$AN$5,'t-1'!$J$1:$AD$500,ltprof!A8,0)</f>
        <v>79.59</v>
      </c>
      <c r="M7" s="42">
        <f>IF(ISERROR(IF('2012'!I7=0,((F7-L7)/L7)*100,(((F7-L7)/L7)*100)*-1)),"-",IF('2012'!I7=0,((F7-L7)/L7)*100,(((F7-L7)/L7)*100)*-1))</f>
        <v>0.31410981279055156</v>
      </c>
      <c r="N7" s="42"/>
      <c r="O7" s="42"/>
      <c r="P7" s="42"/>
      <c r="Q7" s="42"/>
      <c r="R7" s="85">
        <f>ltprof!AG7</f>
        <v>1.3204225352112642</v>
      </c>
      <c r="S7" s="85">
        <f>ltprof!AH7</f>
        <v>1.5090543259557381</v>
      </c>
    </row>
    <row r="8" spans="2:19">
      <c r="B8" s="25">
        <f>ltprof!C8</f>
        <v>0</v>
      </c>
      <c r="C8" s="25">
        <f>ltprof!D8</f>
        <v>2</v>
      </c>
      <c r="D8" s="25" t="str">
        <f>ltprof!F8&amp;". "&amp;ltprof!E8</f>
        <v>Hälsopolitiskt åtgärdbar dödlighet . Kvinnor</v>
      </c>
      <c r="E8" s="105">
        <f>IF(ISERROR(HLOOKUP(ltprof!$AN$5,ltprof!$J$2:$AD$500,ltprof!A8,0)*100),"-",(HLOOKUP(ltprof!$AN$5,ltprof!$J$2:$AD$500,ltprof!A8,0)*100))</f>
        <v>-6.8328226943580219</v>
      </c>
      <c r="F8" s="81">
        <f>HLOOKUP(ltprof!$AN$5,'2012'!$J$1:$AD$500,ltprof!A9,0)</f>
        <v>34.377678861168</v>
      </c>
      <c r="G8" s="81">
        <f>'2012'!AE8</f>
        <v>32.178948373872302</v>
      </c>
      <c r="H8" s="81">
        <f>MAX('2012'!J8:AE8)</f>
        <v>39.347794964519103</v>
      </c>
      <c r="I8" s="81">
        <f>MIN('2012'!J8:AE8)</f>
        <v>23.893065517304201</v>
      </c>
      <c r="J8" s="42">
        <f>(ltprof!AG8+ltprof!AH8)</f>
        <v>48.027453438358386</v>
      </c>
      <c r="K8" s="42">
        <f>IF(ISERROR(HLOOKUP(ltprof!$AN$5,'ltprof t-1'!$J$2:$AF$400,ltprof!A8,0)*100),"-",(HLOOKUP(ltprof!$AN$5,'ltprof t-1'!$J$2:$AF$400,ltprof!A8,0)*100))</f>
        <v>-6.7778879629210058</v>
      </c>
      <c r="L8" s="81">
        <f>HLOOKUP(ltprof!$AN$5,'t-1'!$J$1:$AD$500,ltprof!A9,0)</f>
        <v>36.679662487319099</v>
      </c>
      <c r="M8" s="42">
        <f>IF(ISERROR(IF('2012'!I8=0,((F8-L8)/L8)*100,(((F8-L8)/L8)*100)*-1)),"-",IF('2012'!I8=0,((F8-L8)/L8)*100,(((F8-L8)/L8)*100)*-1))</f>
        <v>6.2759127812229494</v>
      </c>
      <c r="N8" s="42"/>
      <c r="O8" s="42"/>
      <c r="P8" s="42"/>
      <c r="Q8" s="42"/>
      <c r="R8" s="85">
        <f>ltprof!AG8</f>
        <v>25.74938981938833</v>
      </c>
      <c r="S8" s="85">
        <f>ltprof!AH8</f>
        <v>22.278063618970055</v>
      </c>
    </row>
    <row r="9" spans="2:19">
      <c r="B9" s="25">
        <f>ltprof!C9</f>
        <v>0</v>
      </c>
      <c r="C9" s="25">
        <f>ltprof!D9</f>
        <v>2</v>
      </c>
      <c r="D9" s="25" t="str">
        <f>ltprof!F9&amp;". "&amp;ltprof!E9</f>
        <v>Hälsopolitiskt åtgärdbar dödlighet . Män</v>
      </c>
      <c r="E9" s="105">
        <f>IF(ISERROR(HLOOKUP(ltprof!$AN$5,ltprof!$J$2:$AD$500,ltprof!A9,0)*100),"-",(HLOOKUP(ltprof!$AN$5,ltprof!$J$2:$AD$500,ltprof!A9,0)*100))</f>
        <v>-4.9202891173735548</v>
      </c>
      <c r="F9" s="81">
        <f>HLOOKUP(ltprof!$AN$5,'2012'!$J$1:$AD$500,ltprof!A10,0)</f>
        <v>51.0084248480564</v>
      </c>
      <c r="G9" s="81">
        <f>'2012'!AE9</f>
        <v>48.616359406895697</v>
      </c>
      <c r="H9" s="81">
        <f>MAX('2012'!J9:AE9)</f>
        <v>55.6427325171273</v>
      </c>
      <c r="I9" s="81">
        <f>MIN('2012'!J9:AE9)</f>
        <v>33.476388555104201</v>
      </c>
      <c r="J9" s="42">
        <f>(ltprof!AG9+ltprof!AH9)</f>
        <v>45.594413552239466</v>
      </c>
      <c r="K9" s="42">
        <f>IF(ISERROR(HLOOKUP(ltprof!$AN$5,'ltprof t-1'!$J$2:$AF$400,ltprof!A9,0)*100),"-",(HLOOKUP(ltprof!$AN$5,'ltprof t-1'!$J$2:$AF$400,ltprof!A9,0)*100))</f>
        <v>-4.7989144293214432</v>
      </c>
      <c r="L9" s="81">
        <f>HLOOKUP(ltprof!$AN$5,'t-1'!$J$1:$AD$500,ltprof!A10,0)</f>
        <v>57.4308627921436</v>
      </c>
      <c r="M9" s="42">
        <f>IF(ISERROR(IF('2012'!I9=0,((F9-L9)/L9)*100,(((F9-L9)/L9)*100)*-1)),"-",IF('2012'!I9=0,((F9-L9)/L9)*100,(((F9-L9)/L9)*100)*-1))</f>
        <v>11.182903463128493</v>
      </c>
      <c r="N9" s="42"/>
      <c r="O9" s="42"/>
      <c r="P9" s="42"/>
      <c r="Q9" s="42"/>
      <c r="R9" s="85">
        <f>ltprof!AG9</f>
        <v>31.14172068105136</v>
      </c>
      <c r="S9" s="85">
        <f>ltprof!AH9</f>
        <v>14.452692871188107</v>
      </c>
    </row>
    <row r="10" spans="2:19">
      <c r="B10" s="25">
        <f>ltprof!C10</f>
        <v>0</v>
      </c>
      <c r="C10" s="25">
        <f>ltprof!D10</f>
        <v>2</v>
      </c>
      <c r="D10" s="25" t="str">
        <f>ltprof!F10&amp;". "&amp;ltprof!E10</f>
        <v>Hälsopolitiskt åtgärdbar dödlighet . Totalt</v>
      </c>
      <c r="E10" s="105">
        <f>IF(ISERROR(HLOOKUP(ltprof!$AN$5,ltprof!$J$2:$AD$500,ltprof!A10,0)*100),"-",(HLOOKUP(ltprof!$AN$5,ltprof!$J$2:$AD$500,ltprof!A10,0)*100))</f>
        <v>-5.4324538823207495</v>
      </c>
      <c r="F10" s="81">
        <f>HLOOKUP(ltprof!$AN$5,'2012'!$J$1:$AD$500,ltprof!A11,0)</f>
        <v>42.262992447072399</v>
      </c>
      <c r="G10" s="81">
        <f>'2012'!AE10</f>
        <v>40.085373042957499</v>
      </c>
      <c r="H10" s="81">
        <f>MAX('2012'!J10:AE10)</f>
        <v>45.190875983128599</v>
      </c>
      <c r="I10" s="81">
        <f>MIN('2012'!J10:AE10)</f>
        <v>30.260504853865399</v>
      </c>
      <c r="J10" s="42">
        <f>(ltprof!AG10+ltprof!AH10)</f>
        <v>37.246431792621877</v>
      </c>
      <c r="K10" s="42">
        <f>IF(ISERROR(HLOOKUP(ltprof!$AN$5,'ltprof t-1'!$J$2:$AF$400,ltprof!A10,0)*100),"-",(HLOOKUP(ltprof!$AN$5,'ltprof t-1'!$J$2:$AF$400,ltprof!A10,0)*100))</f>
        <v>-4.9444750460702309</v>
      </c>
      <c r="L10" s="81">
        <f>HLOOKUP(ltprof!$AN$5,'t-1'!$J$1:$AD$500,ltprof!A11,0)</f>
        <v>46.2756869086884</v>
      </c>
      <c r="M10" s="42">
        <f>IF(ISERROR(IF('2012'!I10=0,((F10-L10)/L10)*100,(((F10-L10)/L10)*100)*-1)),"-",IF('2012'!I10=0,((F10-L10)/L10)*100,(((F10-L10)/L10)*100)*-1))</f>
        <v>8.671280168209897</v>
      </c>
      <c r="N10" s="42"/>
      <c r="O10" s="42"/>
      <c r="P10" s="42"/>
      <c r="Q10" s="42"/>
      <c r="R10" s="85">
        <f>ltprof!AG10</f>
        <v>24.509858442787294</v>
      </c>
      <c r="S10" s="85">
        <f>ltprof!AH10</f>
        <v>12.736573349834579</v>
      </c>
    </row>
    <row r="11" spans="2:19">
      <c r="B11" s="25">
        <f>ltprof!C11</f>
        <v>0</v>
      </c>
      <c r="C11" s="25">
        <f>ltprof!D11</f>
        <v>3</v>
      </c>
      <c r="D11" s="25" t="str">
        <f>ltprof!F11&amp;". "&amp;ltprof!E11</f>
        <v>Sjukvårdsrelaterad åtgärdbar dödlighet. Kvinnor</v>
      </c>
      <c r="E11" s="105">
        <f>IF(ISERROR(HLOOKUP(ltprof!$AN$5,ltprof!$J$2:$AD$500,ltprof!A11,0)*100),"-",(HLOOKUP(ltprof!$AN$5,ltprof!$J$2:$AD$500,ltprof!A11,0)*100))</f>
        <v>2.8638673837269311</v>
      </c>
      <c r="F11" s="81">
        <f>HLOOKUP(ltprof!$AN$5,'2012'!$J$1:$AD$500,ltprof!A12,0)</f>
        <v>31.662040496709601</v>
      </c>
      <c r="G11" s="81">
        <f>'2012'!AE11</f>
        <v>32.595533344720899</v>
      </c>
      <c r="H11" s="81">
        <f>MAX('2012'!J11:AE11)</f>
        <v>42.167009019294198</v>
      </c>
      <c r="I11" s="81">
        <f>MIN('2012'!J11:AE11)</f>
        <v>27.100180900628398</v>
      </c>
      <c r="J11" s="42">
        <f>(ltprof!AG11+ltprof!AH11)</f>
        <v>46.223597446077648</v>
      </c>
      <c r="K11" s="42">
        <f>IF(ISERROR(HLOOKUP(ltprof!$AN$5,'ltprof t-1'!$J$2:$AF$400,ltprof!A11,0)*100),"-",(HLOOKUP(ltprof!$AN$5,'ltprof t-1'!$J$2:$AF$400,ltprof!A11,0)*100))</f>
        <v>10.560482312015386</v>
      </c>
      <c r="L11" s="81">
        <f>HLOOKUP(ltprof!$AN$5,'t-1'!$J$1:$AD$500,ltprof!A12,0)</f>
        <v>33.919247709756299</v>
      </c>
      <c r="M11" s="42">
        <f>IF(ISERROR(IF('2012'!I11=0,((F11-L11)/L11)*100,(((F11-L11)/L11)*100)*-1)),"-",IF('2012'!I11=0,((F11-L11)/L11)*100,(((F11-L11)/L11)*100)*-1))</f>
        <v>6.654649986230238</v>
      </c>
      <c r="N11" s="42"/>
      <c r="O11" s="42"/>
      <c r="P11" s="42"/>
      <c r="Q11" s="42"/>
      <c r="R11" s="85">
        <f>ltprof!AG11</f>
        <v>16.859219286198655</v>
      </c>
      <c r="S11" s="85">
        <f>ltprof!AH11</f>
        <v>29.364378159878996</v>
      </c>
    </row>
    <row r="12" spans="2:19">
      <c r="B12" s="25">
        <f>ltprof!C12</f>
        <v>0</v>
      </c>
      <c r="C12" s="25">
        <f>ltprof!D12</f>
        <v>3</v>
      </c>
      <c r="D12" s="25" t="str">
        <f>ltprof!F12&amp;". "&amp;ltprof!E12</f>
        <v>Sjukvårdsrelaterad åtgärdbar dödlighet. Män</v>
      </c>
      <c r="E12" s="105">
        <f>IF(ISERROR(HLOOKUP(ltprof!$AN$5,ltprof!$J$2:$AD$500,ltprof!A12,0)*100),"-",(HLOOKUP(ltprof!$AN$5,ltprof!$J$2:$AD$500,ltprof!A12,0)*100))</f>
        <v>0.38035280347904543</v>
      </c>
      <c r="F12" s="81">
        <f>HLOOKUP(ltprof!$AN$5,'2012'!$J$1:$AD$500,ltprof!A13,0)</f>
        <v>47.282493791683997</v>
      </c>
      <c r="G12" s="81">
        <f>'2012'!AE12</f>
        <v>47.463020721614498</v>
      </c>
      <c r="H12" s="81">
        <f>MAX('2012'!J12:AE12)</f>
        <v>60.2819875992014</v>
      </c>
      <c r="I12" s="81">
        <f>MIN('2012'!J12:AE12)</f>
        <v>36.181333214885498</v>
      </c>
      <c r="J12" s="42">
        <f>(ltprof!AG12+ltprof!AH12)</f>
        <v>50.777750800299458</v>
      </c>
      <c r="K12" s="42">
        <f>IF(ISERROR(HLOOKUP(ltprof!$AN$5,'ltprof t-1'!$J$2:$AF$400,ltprof!A12,0)*100),"-",(HLOOKUP(ltprof!$AN$5,'ltprof t-1'!$J$2:$AF$400,ltprof!A12,0)*100))</f>
        <v>7.1221815648639</v>
      </c>
      <c r="L12" s="81">
        <f>HLOOKUP(ltprof!$AN$5,'t-1'!$J$1:$AD$500,ltprof!A13,0)</f>
        <v>50.905321157725602</v>
      </c>
      <c r="M12" s="42">
        <f>IF(ISERROR(IF('2012'!I12=0,((F12-L12)/L12)*100,(((F12-L12)/L12)*100)*-1)),"-",IF('2012'!I12=0,((F12-L12)/L12)*100,(((F12-L12)/L12)*100)*-1))</f>
        <v>7.1167950297702625</v>
      </c>
      <c r="N12" s="42"/>
      <c r="O12" s="42"/>
      <c r="P12" s="42"/>
      <c r="Q12" s="42"/>
      <c r="R12" s="85">
        <f>ltprof!AG12</f>
        <v>23.769425829214779</v>
      </c>
      <c r="S12" s="85">
        <f>ltprof!AH12</f>
        <v>27.008324971084676</v>
      </c>
    </row>
    <row r="13" spans="2:19">
      <c r="B13" s="25">
        <f>ltprof!C13</f>
        <v>0</v>
      </c>
      <c r="C13" s="25">
        <f>ltprof!D13</f>
        <v>3</v>
      </c>
      <c r="D13" s="25" t="str">
        <f>ltprof!F13&amp;". "&amp;ltprof!E13</f>
        <v>Sjukvårdsrelaterad åtgärdbar dödlighet. Totalt</v>
      </c>
      <c r="E13" s="105">
        <f>IF(ISERROR(HLOOKUP(ltprof!$AN$5,ltprof!$J$2:$AD$500,ltprof!A13,0)*100),"-",(HLOOKUP(ltprof!$AN$5,ltprof!$J$2:$AD$500,ltprof!A13,0)*100))</f>
        <v>1.8412789307668791</v>
      </c>
      <c r="F13" s="81">
        <f>HLOOKUP(ltprof!$AN$5,'2012'!$J$1:$AD$500,ltprof!A14,0)</f>
        <v>38.900802390375198</v>
      </c>
      <c r="G13" s="81">
        <f>'2012'!AE13</f>
        <v>39.630510632812502</v>
      </c>
      <c r="H13" s="81">
        <f>MAX('2012'!J13:AE13)</f>
        <v>49.106839550759503</v>
      </c>
      <c r="I13" s="81">
        <f>MIN('2012'!J13:AE13)</f>
        <v>31.383444370012299</v>
      </c>
      <c r="J13" s="42">
        <f>(ltprof!AG13+ltprof!AH13)</f>
        <v>44.721591767916635</v>
      </c>
      <c r="K13" s="42">
        <f>IF(ISERROR(HLOOKUP(ltprof!$AN$5,'ltprof t-1'!$J$2:$AF$400,ltprof!A13,0)*100),"-",(HLOOKUP(ltprof!$AN$5,'ltprof t-1'!$J$2:$AF$400,ltprof!A13,0)*100))</f>
        <v>9.0892756224953377</v>
      </c>
      <c r="L13" s="81">
        <f>HLOOKUP(ltprof!$AN$5,'t-1'!$J$1:$AD$500,ltprof!A14,0)</f>
        <v>41.634654986845803</v>
      </c>
      <c r="M13" s="42">
        <f>IF(ISERROR(IF('2012'!I13=0,((F13-L13)/L13)*100,(((F13-L13)/L13)*100)*-1)),"-",IF('2012'!I13=0,((F13-L13)/L13)*100,(((F13-L13)/L13)*100)*-1))</f>
        <v>6.5662909836393464</v>
      </c>
      <c r="N13" s="42"/>
      <c r="O13" s="42"/>
      <c r="P13" s="42"/>
      <c r="Q13" s="42"/>
      <c r="R13" s="85">
        <f>ltprof!AG13</f>
        <v>20.809891498021621</v>
      </c>
      <c r="S13" s="85">
        <f>ltprof!AH13</f>
        <v>23.911700269895018</v>
      </c>
    </row>
    <row r="14" spans="2:19">
      <c r="B14" s="25">
        <f>ltprof!C14</f>
        <v>0</v>
      </c>
      <c r="C14" s="25">
        <f>ltprof!D14</f>
        <v>4</v>
      </c>
      <c r="D14" s="25" t="str">
        <f>ltprof!F14&amp;". "&amp;ltprof!E14</f>
        <v>Åtgärdbar dödlighet i ischemisk hjärtsjukdom. Kvinnor</v>
      </c>
      <c r="E14" s="105">
        <f>IF(ISERROR(HLOOKUP(ltprof!$AN$5,ltprof!$J$2:$AD$500,ltprof!A14,0)*100),"-",(HLOOKUP(ltprof!$AN$5,ltprof!$J$2:$AD$500,ltprof!A14,0)*100))</f>
        <v>23.989767555188841</v>
      </c>
      <c r="F14" s="81">
        <f>HLOOKUP(ltprof!$AN$5,'2012'!$J$1:$AD$500,ltprof!A15,0)</f>
        <v>21.316573782966898</v>
      </c>
      <c r="G14" s="81">
        <f>'2012'!AE14</f>
        <v>28.044347579708099</v>
      </c>
      <c r="H14" s="81">
        <f>MAX('2012'!J14:AE14)</f>
        <v>38.248570194520703</v>
      </c>
      <c r="I14" s="81">
        <f>MIN('2012'!J14:AE14)</f>
        <v>20.7166776929833</v>
      </c>
      <c r="J14" s="42">
        <f>(ltprof!AG14+ltprof!AH14)</f>
        <v>62.514888077563484</v>
      </c>
      <c r="K14" s="42">
        <f>IF(ISERROR(HLOOKUP(ltprof!$AN$5,'ltprof t-1'!$J$2:$AF$400,ltprof!A14,0)*100),"-",(HLOOKUP(ltprof!$AN$5,'ltprof t-1'!$J$2:$AF$400,ltprof!A14,0)*100))</f>
        <v>14.878389460372393</v>
      </c>
      <c r="L14" s="81">
        <f>HLOOKUP(ltprof!$AN$5,'t-1'!$J$1:$AD$500,ltprof!A15,0)</f>
        <v>28.3304853007382</v>
      </c>
      <c r="M14" s="42">
        <f>IF(ISERROR(IF('2012'!I14=0,((F14-L14)/L14)*100,(((F14-L14)/L14)*100)*-1)),"-",IF('2012'!I14=0,((F14-L14)/L14)*100,(((F14-L14)/L14)*100)*-1))</f>
        <v>24.757470418583129</v>
      </c>
      <c r="N14" s="42"/>
      <c r="O14" s="42"/>
      <c r="P14" s="42"/>
      <c r="Q14" s="42"/>
      <c r="R14" s="85">
        <f>ltprof!AG14</f>
        <v>26.128865597240146</v>
      </c>
      <c r="S14" s="85">
        <f>ltprof!AH14</f>
        <v>36.386022480323341</v>
      </c>
    </row>
    <row r="15" spans="2:19">
      <c r="B15" s="25">
        <f>ltprof!C15</f>
        <v>0</v>
      </c>
      <c r="C15" s="25">
        <f>ltprof!D15</f>
        <v>0</v>
      </c>
      <c r="D15" s="25" t="str">
        <f>ltprof!F15&amp;". "&amp;ltprof!E15</f>
        <v>Åtgärdbar dödlighet i ischemisk hjärtsjukdom. Män</v>
      </c>
      <c r="E15" s="105">
        <f>IF(ISERROR(HLOOKUP(ltprof!$AN$5,ltprof!$J$2:$AD$500,ltprof!A15,0)*100),"-",(HLOOKUP(ltprof!$AN$5,ltprof!$J$2:$AD$500,ltprof!A15,0)*100))</f>
        <v>14.319626915494826</v>
      </c>
      <c r="F15" s="81">
        <f>HLOOKUP(ltprof!$AN$5,'2012'!$J$1:$AD$500,ltprof!A16,0)</f>
        <v>66.208667435285193</v>
      </c>
      <c r="G15" s="81">
        <f>'2012'!AE15</f>
        <v>77.274018601651804</v>
      </c>
      <c r="H15" s="81">
        <f>MAX('2012'!J15:AE15)</f>
        <v>110.802620819148</v>
      </c>
      <c r="I15" s="81">
        <f>MIN('2012'!J15:AE15)</f>
        <v>56.036115394673097</v>
      </c>
      <c r="J15" s="42">
        <f>(ltprof!AG15+ltprof!AH15)</f>
        <v>70.873116754541641</v>
      </c>
      <c r="K15" s="42">
        <f>IF(ISERROR(HLOOKUP(ltprof!$AN$5,'ltprof t-1'!$J$2:$AF$400,ltprof!A15,0)*100),"-",(HLOOKUP(ltprof!$AN$5,'ltprof t-1'!$J$2:$AF$400,ltprof!A15,0)*100))</f>
        <v>10.522796747367149</v>
      </c>
      <c r="L15" s="81">
        <f>HLOOKUP(ltprof!$AN$5,'t-1'!$J$1:$AD$500,ltprof!A16,0)</f>
        <v>78.605992393842001</v>
      </c>
      <c r="M15" s="42">
        <f>IF(ISERROR(IF('2012'!I15=0,((F15-L15)/L15)*100,(((F15-L15)/L15)*100)*-1)),"-",IF('2012'!I15=0,((F15-L15)/L15)*100,(((F15-L15)/L15)*100)*-1))</f>
        <v>15.771475661094783</v>
      </c>
      <c r="N15" s="42"/>
      <c r="O15" s="42"/>
      <c r="P15" s="42"/>
      <c r="Q15" s="42"/>
      <c r="R15" s="85">
        <f>ltprof!AG15</f>
        <v>27.483886034787801</v>
      </c>
      <c r="S15" s="85">
        <f>ltprof!AH15</f>
        <v>43.38923071975384</v>
      </c>
    </row>
    <row r="16" spans="2:19">
      <c r="B16" s="25">
        <f>ltprof!C16</f>
        <v>0</v>
      </c>
      <c r="C16" s="25">
        <f>ltprof!D16</f>
        <v>0</v>
      </c>
      <c r="D16" s="25" t="str">
        <f>ltprof!F16&amp;". "&amp;ltprof!E16</f>
        <v>Åtgärdbar dödlighet i ischemisk hjärtsjukdom. Totalt</v>
      </c>
      <c r="E16" s="105">
        <f>IF(ISERROR(HLOOKUP(ltprof!$AN$5,ltprof!$J$2:$AD$500,ltprof!A16,0)*100),"-",(HLOOKUP(ltprof!$AN$5,ltprof!$J$2:$AD$500,ltprof!A16,0)*100))</f>
        <v>17.812363981809835</v>
      </c>
      <c r="F16" s="81">
        <f>HLOOKUP(ltprof!$AN$5,'2012'!$J$1:$AD$500,ltprof!A17,0)</f>
        <v>42.522816766194801</v>
      </c>
      <c r="G16" s="81">
        <f>'2012'!AE16</f>
        <v>51.7387028345522</v>
      </c>
      <c r="H16" s="81">
        <f>MAX('2012'!J16:AE16)</f>
        <v>71.447342165291602</v>
      </c>
      <c r="I16" s="81">
        <f>MIN('2012'!J16:AE16)</f>
        <v>39.5209327149826</v>
      </c>
      <c r="J16" s="42">
        <f>(ltprof!AG16+ltprof!AH16)</f>
        <v>61.707015640500117</v>
      </c>
      <c r="K16" s="42">
        <f>IF(ISERROR(HLOOKUP(ltprof!$AN$5,'ltprof t-1'!$J$2:$AF$400,ltprof!A16,0)*100),"-",(HLOOKUP(ltprof!$AN$5,'ltprof t-1'!$J$2:$AF$400,ltprof!A16,0)*100))</f>
        <v>12.644338988617665</v>
      </c>
      <c r="L16" s="81">
        <f>HLOOKUP(ltprof!$AN$5,'t-1'!$J$1:$AD$500,ltprof!A17,0)</f>
        <v>51.780726282388201</v>
      </c>
      <c r="M16" s="42">
        <f>IF(ISERROR(IF('2012'!I16=0,((F16-L16)/L16)*100,(((F16-L16)/L16)*100)*-1)),"-",IF('2012'!I16=0,((F16-L16)/L16)*100,(((F16-L16)/L16)*100)*-1))</f>
        <v>17.879064626681814</v>
      </c>
      <c r="N16" s="42"/>
      <c r="O16" s="42"/>
      <c r="P16" s="42"/>
      <c r="Q16" s="42"/>
      <c r="R16" s="85">
        <f>ltprof!AG16</f>
        <v>23.61437270400663</v>
      </c>
      <c r="S16" s="85">
        <f>ltprof!AH16</f>
        <v>38.092642936493483</v>
      </c>
    </row>
    <row r="17" spans="2:19">
      <c r="B17" s="25">
        <f>ltprof!C17</f>
        <v>0</v>
      </c>
      <c r="C17" s="25">
        <f>ltprof!D17</f>
        <v>5</v>
      </c>
      <c r="D17" s="25" t="str">
        <f>ltprof!F17&amp;". "&amp;ltprof!E17</f>
        <v>Självmord i befolkningen. Kvinnor</v>
      </c>
      <c r="E17" s="105">
        <f>IF(ISERROR(HLOOKUP(ltprof!$AN$5,ltprof!$J$2:$AD$500,ltprof!A17,0)*100),"-",(HLOOKUP(ltprof!$AN$5,ltprof!$J$2:$AD$500,ltprof!A17,0)*100))</f>
        <v>-23.92814165662605</v>
      </c>
      <c r="F17" s="81">
        <f>HLOOKUP(ltprof!$AN$5,'2012'!$J$1:$AD$500,ltprof!A18,0)</f>
        <v>10.986389829013399</v>
      </c>
      <c r="G17" s="81">
        <f>'2012'!AE17</f>
        <v>8.8651291644910994</v>
      </c>
      <c r="H17" s="81">
        <f>MAX('2012'!J17:AE17)</f>
        <v>15.099474288732999</v>
      </c>
      <c r="I17" s="81">
        <f>MIN('2012'!J17:AE17)</f>
        <v>4.9855892308057799</v>
      </c>
      <c r="J17" s="42">
        <f>(ltprof!AG17+ltprof!AH17)</f>
        <v>114.08615565848672</v>
      </c>
      <c r="K17" s="42">
        <f>IF(ISERROR(HLOOKUP(ltprof!$AN$5,'ltprof t-1'!$J$2:$AF$400,ltprof!A17,0)*100),"-",(HLOOKUP(ltprof!$AN$5,'ltprof t-1'!$J$2:$AF$400,ltprof!A17,0)*100))</f>
        <v>-13.996514170760467</v>
      </c>
      <c r="L17" s="81">
        <f>HLOOKUP(ltprof!$AN$5,'t-1'!$J$1:$AD$500,ltprof!A18,0)</f>
        <v>10.3742634110741</v>
      </c>
      <c r="M17" s="42">
        <f>IF(ISERROR(IF('2012'!I17=0,((F17-L17)/L17)*100,(((F17-L17)/L17)*100)*-1)),"-",IF('2012'!I17=0,((F17-L17)/L17)*100,(((F17-L17)/L17)*100)*-1))</f>
        <v>-5.900432577081852</v>
      </c>
      <c r="N17" s="42"/>
      <c r="O17" s="42"/>
      <c r="P17" s="42"/>
      <c r="Q17" s="42"/>
      <c r="R17" s="85">
        <f>ltprof!AG17</f>
        <v>43.76179818365933</v>
      </c>
      <c r="S17" s="85">
        <f>ltprof!AH17</f>
        <v>70.324357474827394</v>
      </c>
    </row>
    <row r="18" spans="2:19">
      <c r="B18" s="25">
        <f>ltprof!C18</f>
        <v>0</v>
      </c>
      <c r="C18" s="25">
        <f>ltprof!D18</f>
        <v>0</v>
      </c>
      <c r="D18" s="25" t="str">
        <f>ltprof!F18&amp;". "&amp;ltprof!E18</f>
        <v>Självmord i befolkningen. Män</v>
      </c>
      <c r="E18" s="105">
        <f>IF(ISERROR(HLOOKUP(ltprof!$AN$5,ltprof!$J$2:$AD$500,ltprof!A18,0)*100),"-",(HLOOKUP(ltprof!$AN$5,ltprof!$J$2:$AD$500,ltprof!A18,0)*100))</f>
        <v>5.0735696790679778</v>
      </c>
      <c r="F18" s="81">
        <f>HLOOKUP(ltprof!$AN$5,'2012'!$J$1:$AD$500,ltprof!A19,0)</f>
        <v>20.7048032233266</v>
      </c>
      <c r="G18" s="81">
        <f>'2012'!AE18</f>
        <v>21.811420858581499</v>
      </c>
      <c r="H18" s="81">
        <f>MAX('2012'!J18:AE18)</f>
        <v>30.896736566234999</v>
      </c>
      <c r="I18" s="81">
        <f>MIN('2012'!J18:AE18)</f>
        <v>14.752583646740201</v>
      </c>
      <c r="J18" s="42">
        <f>(ltprof!AG18+ltprof!AH18)</f>
        <v>74.016970394402492</v>
      </c>
      <c r="K18" s="42">
        <f>IF(ISERROR(HLOOKUP(ltprof!$AN$5,'ltprof t-1'!$J$2:$AF$400,ltprof!A18,0)*100),"-",(HLOOKUP(ltprof!$AN$5,'ltprof t-1'!$J$2:$AF$400,ltprof!A18,0)*100))</f>
        <v>7.4591137891434718</v>
      </c>
      <c r="L18" s="81">
        <f>HLOOKUP(ltprof!$AN$5,'t-1'!$J$1:$AD$500,ltprof!A19,0)</f>
        <v>21.469957606541701</v>
      </c>
      <c r="M18" s="42">
        <f>IF(ISERROR(IF('2012'!I18=0,((F18-L18)/L18)*100,(((F18-L18)/L18)*100)*-1)),"-",IF('2012'!I18=0,((F18-L18)/L18)*100,(((F18-L18)/L18)*100)*-1))</f>
        <v>3.5638374198837064</v>
      </c>
      <c r="N18" s="42"/>
      <c r="O18" s="42"/>
      <c r="P18" s="42"/>
      <c r="Q18" s="42"/>
      <c r="R18" s="85">
        <f>ltprof!AG18</f>
        <v>32.36303245720952</v>
      </c>
      <c r="S18" s="85">
        <f>ltprof!AH18</f>
        <v>41.653937937192971</v>
      </c>
    </row>
    <row r="19" spans="2:19">
      <c r="B19" s="25">
        <f>ltprof!C19</f>
        <v>0</v>
      </c>
      <c r="C19" s="25">
        <f>ltprof!D19</f>
        <v>0</v>
      </c>
      <c r="D19" s="25" t="str">
        <f>ltprof!F19&amp;". "&amp;ltprof!E19</f>
        <v>Självmord i befolkningen. Totalt</v>
      </c>
      <c r="E19" s="105">
        <f>IF(ISERROR(HLOOKUP(ltprof!$AN$5,ltprof!$J$2:$AD$500,ltprof!A19,0)*100),"-",(HLOOKUP(ltprof!$AN$5,ltprof!$J$2:$AD$500,ltprof!A19,0)*100))</f>
        <v>-2.6799211967526149</v>
      </c>
      <c r="F19" s="81">
        <f>HLOOKUP(ltprof!$AN$5,'2012'!$J$1:$AD$500,ltprof!A20,0)</f>
        <v>15.584011301014099</v>
      </c>
      <c r="G19" s="81">
        <f>'2012'!AE19</f>
        <v>15.1772723618987</v>
      </c>
      <c r="H19" s="81">
        <f>MAX('2012'!J19:AE19)</f>
        <v>20.5896445628143</v>
      </c>
      <c r="I19" s="81">
        <f>MIN('2012'!J19:AE19)</f>
        <v>10.2417278016305</v>
      </c>
      <c r="J19" s="42">
        <f>(ltprof!AG19+ltprof!AH19)</f>
        <v>68.180345680304185</v>
      </c>
      <c r="K19" s="42">
        <f>IF(ISERROR(HLOOKUP(ltprof!$AN$5,'ltprof t-1'!$J$2:$AF$400,ltprof!A19,0)*100),"-",(HLOOKUP(ltprof!$AN$5,'ltprof t-1'!$J$2:$AF$400,ltprof!A19,0)*100))</f>
        <v>2.6496048357791731</v>
      </c>
      <c r="L19" s="81">
        <f>HLOOKUP(ltprof!$AN$5,'t-1'!$J$1:$AD$500,ltprof!A20,0)</f>
        <v>15.505095420092101</v>
      </c>
      <c r="M19" s="42">
        <f>IF(ISERROR(IF('2012'!I19=0,((F19-L19)/L19)*100,(((F19-L19)/L19)*100)*-1)),"-",IF('2012'!I19=0,((F19-L19)/L19)*100,(((F19-L19)/L19)*100)*-1))</f>
        <v>-0.50896739932175139</v>
      </c>
      <c r="N19" s="42"/>
      <c r="O19" s="42"/>
      <c r="P19" s="42"/>
      <c r="Q19" s="42"/>
      <c r="R19" s="85">
        <f>ltprof!AG19</f>
        <v>32.519312051475602</v>
      </c>
      <c r="S19" s="85">
        <f>ltprof!AH19</f>
        <v>35.661033628828577</v>
      </c>
    </row>
    <row r="20" spans="2:19">
      <c r="B20" s="25">
        <f>ltprof!C20</f>
        <v>0</v>
      </c>
      <c r="C20" s="25">
        <f>ltprof!D20</f>
        <v>6</v>
      </c>
      <c r="D20" s="25" t="str">
        <f>ltprof!F20&amp;". "&amp;ltprof!E20</f>
        <v>Responstid för ambulans. Totalt</v>
      </c>
      <c r="E20" s="105">
        <f>IF(ISERROR(HLOOKUP(ltprof!$AN$5,ltprof!$J$2:$AD$500,ltprof!A20,0)*100),"-",(HLOOKUP(ltprof!$AN$5,ltprof!$J$2:$AD$500,ltprof!A20,0)*100))</f>
        <v>2.5337837837837838</v>
      </c>
      <c r="F20" s="81">
        <f>HLOOKUP(ltprof!$AN$5,'2012'!$J$1:$AD$500,ltprof!A21,0)</f>
        <v>14.425000000000001</v>
      </c>
      <c r="G20" s="81">
        <f>'2012'!AE20</f>
        <v>14.8</v>
      </c>
      <c r="H20" s="81">
        <f>MAX('2012'!J20:AE20)</f>
        <v>22.208333333333336</v>
      </c>
      <c r="I20" s="81">
        <f>MIN('2012'!J20:AE20)</f>
        <v>12.15</v>
      </c>
      <c r="J20" s="42">
        <f>(ltprof!AG20+ltprof!AH20)</f>
        <v>67.961711711711729</v>
      </c>
      <c r="K20" s="42">
        <f>IF(ISERROR(HLOOKUP(ltprof!$AN$5,'ltprof t-1'!$J$2:$AF$400,ltprof!A20,0)*100),"-",(HLOOKUP(ltprof!$AN$5,'ltprof t-1'!$J$2:$AF$400,ltprof!A20,0)*100))</f>
        <v>0</v>
      </c>
      <c r="L20" s="81">
        <f>HLOOKUP(ltprof!$AN$5,'t-1'!$J$1:$AD$500,ltprof!A21,0)</f>
        <v>14.15</v>
      </c>
      <c r="M20" s="42">
        <f>IF(ISERROR(IF('2012'!I20=0,((F20-L20)/L20)*100,(((F20-L20)/L20)*100)*-1)),"-",IF('2012'!I20=0,((F20-L20)/L20)*100,(((F20-L20)/L20)*100)*-1))</f>
        <v>-1.943462897526504</v>
      </c>
      <c r="N20" s="42"/>
      <c r="O20" s="42"/>
      <c r="P20" s="42"/>
      <c r="Q20" s="42"/>
      <c r="R20" s="85">
        <f>ltprof!AG20</f>
        <v>17.905405405405407</v>
      </c>
      <c r="S20" s="85">
        <f>ltprof!AH20</f>
        <v>50.056306306306318</v>
      </c>
    </row>
    <row r="21" spans="2:19">
      <c r="B21" s="25">
        <f>ltprof!C21</f>
        <v>0</v>
      </c>
      <c r="C21" s="25">
        <f>ltprof!D21</f>
        <v>7</v>
      </c>
      <c r="D21" s="25" t="str">
        <f>ltprof!F21&amp;". "&amp;ltprof!E21</f>
        <v>Undvikbar slutenvård. Kvinnor</v>
      </c>
      <c r="E21" s="105">
        <f>IF(ISERROR(HLOOKUP(ltprof!$AN$5,ltprof!$J$2:$AD$500,ltprof!A21,0)*100),"-",(HLOOKUP(ltprof!$AN$5,ltprof!$J$2:$AD$500,ltprof!A21,0)*100))</f>
        <v>3.9678109817882397</v>
      </c>
      <c r="F21" s="81">
        <f>HLOOKUP(ltprof!$AN$5,'2012'!$J$1:$AD$500,ltprof!A22,0)</f>
        <v>1012.9267295469269</v>
      </c>
      <c r="G21" s="81">
        <f>'2012'!AE21</f>
        <v>1054.7783403696371</v>
      </c>
      <c r="H21" s="81">
        <f>MAX('2012'!J21:AE21)</f>
        <v>1185.8581319415907</v>
      </c>
      <c r="I21" s="81">
        <f>MIN('2012'!J21:AE21)</f>
        <v>878.76286508249268</v>
      </c>
      <c r="J21" s="42">
        <f>(ltprof!AG21+ltprof!AH21)</f>
        <v>29.114673207214267</v>
      </c>
      <c r="K21" s="42">
        <f>IF(ISERROR(HLOOKUP(ltprof!$AN$5,'ltprof t-1'!$J$2:$AF$400,ltprof!A21,0)*100),"-",(HLOOKUP(ltprof!$AN$5,'ltprof t-1'!$J$2:$AF$400,ltprof!A21,0)*100))</f>
        <v>3.297404865392954</v>
      </c>
      <c r="L21" s="81">
        <f>HLOOKUP(ltprof!$AN$5,'t-1'!$J$1:$AD$500,ltprof!A22,0)</f>
        <v>1030.7196679000001</v>
      </c>
      <c r="M21" s="42">
        <f>IF(ISERROR(IF('2012'!I21=0,((F21-L21)/L21)*100,(((F21-L21)/L21)*100)*-1)),"-",IF('2012'!I21=0,((F21-L21)/L21)*100,(((F21-L21)/L21)*100)*-1))</f>
        <v>1.7262635910814335</v>
      </c>
      <c r="N21" s="42"/>
      <c r="O21" s="42"/>
      <c r="P21" s="42"/>
      <c r="Q21" s="42"/>
      <c r="R21" s="85">
        <f>ltprof!AG21</f>
        <v>16.687437402768577</v>
      </c>
      <c r="S21" s="85">
        <f>ltprof!AH21</f>
        <v>12.427235804445692</v>
      </c>
    </row>
    <row r="22" spans="2:19">
      <c r="B22" s="25">
        <f>ltprof!C22</f>
        <v>0</v>
      </c>
      <c r="C22" s="25">
        <f>ltprof!D22</f>
        <v>0</v>
      </c>
      <c r="D22" s="25" t="str">
        <f>ltprof!F22&amp;". "&amp;ltprof!E22</f>
        <v>Undvikbar slutenvård. Män</v>
      </c>
      <c r="E22" s="105">
        <f>IF(ISERROR(HLOOKUP(ltprof!$AN$5,ltprof!$J$2:$AD$500,ltprof!A22,0)*100),"-",(HLOOKUP(ltprof!$AN$5,ltprof!$J$2:$AD$500,ltprof!A22,0)*100))</f>
        <v>-1.7154769948770292</v>
      </c>
      <c r="F22" s="81">
        <f>HLOOKUP(ltprof!$AN$5,'2012'!$J$1:$AD$500,ltprof!A23,0)</f>
        <v>1316.1842440630332</v>
      </c>
      <c r="G22" s="81">
        <f>'2012'!AE22</f>
        <v>1293.9862083420439</v>
      </c>
      <c r="H22" s="81">
        <f>MAX('2012'!J22:AE22)</f>
        <v>1546.6394145588436</v>
      </c>
      <c r="I22" s="81">
        <f>MIN('2012'!J22:AE22)</f>
        <v>1063.394732065603</v>
      </c>
      <c r="J22" s="42">
        <f>(ltprof!AG22+ltprof!AH22)</f>
        <v>37.34542759249431</v>
      </c>
      <c r="K22" s="42">
        <f>IF(ISERROR(HLOOKUP(ltprof!$AN$5,'ltprof t-1'!$J$2:$AF$400,ltprof!A22,0)*100),"-",(HLOOKUP(ltprof!$AN$5,'ltprof t-1'!$J$2:$AF$400,ltprof!A22,0)*100))</f>
        <v>-0.37791918305140748</v>
      </c>
      <c r="L22" s="81">
        <f>HLOOKUP(ltprof!$AN$5,'t-1'!$J$1:$AD$500,ltprof!A23,0)</f>
        <v>1355.0218096000001</v>
      </c>
      <c r="M22" s="42">
        <f>IF(ISERROR(IF('2012'!I22=0,((F22-L22)/L22)*100,(((F22-L22)/L22)*100)*-1)),"-",IF('2012'!I22=0,((F22-L22)/L22)*100,(((F22-L22)/L22)*100)*-1))</f>
        <v>2.8661948657809151</v>
      </c>
      <c r="N22" s="42"/>
      <c r="O22" s="42"/>
      <c r="P22" s="42"/>
      <c r="Q22" s="42"/>
      <c r="R22" s="85">
        <f>ltprof!AG22</f>
        <v>17.82024219345373</v>
      </c>
      <c r="S22" s="85">
        <f>ltprof!AH22</f>
        <v>19.525185399040581</v>
      </c>
    </row>
    <row r="23" spans="2:19">
      <c r="B23" s="25">
        <f>ltprof!C23</f>
        <v>0</v>
      </c>
      <c r="C23" s="25">
        <f>ltprof!D23</f>
        <v>0</v>
      </c>
      <c r="D23" s="25" t="str">
        <f>ltprof!F23&amp;". "&amp;ltprof!E23</f>
        <v>Undvikbar slutenvård. Totalt</v>
      </c>
      <c r="E23" s="105">
        <f>IF(ISERROR(HLOOKUP(ltprof!$AN$5,ltprof!$J$2:$AD$500,ltprof!A23,0)*100),"-",(HLOOKUP(ltprof!$AN$5,ltprof!$J$2:$AD$500,ltprof!A23,0)*100))</f>
        <v>1.4627099462567401</v>
      </c>
      <c r="F23" s="81">
        <f>HLOOKUP(ltprof!$AN$5,'2012'!$J$1:$AD$500,ltprof!A24,0)</f>
        <v>1138.8064973733033</v>
      </c>
      <c r="G23" s="81">
        <f>'2012'!AE23</f>
        <v>1155.7112000463849</v>
      </c>
      <c r="H23" s="81">
        <f>MAX('2012'!J23:AE23)</f>
        <v>1336.4784884582048</v>
      </c>
      <c r="I23" s="81">
        <f>MIN('2012'!J23:AE23)</f>
        <v>981.94290762025093</v>
      </c>
      <c r="J23" s="42">
        <f>(ltprof!AG23+ltprof!AH23)</f>
        <v>30.676831791863265</v>
      </c>
      <c r="K23" s="42">
        <f>IF(ISERROR(HLOOKUP(ltprof!$AN$5,'ltprof t-1'!$J$2:$AF$400,ltprof!A23,0)*100),"-",(HLOOKUP(ltprof!$AN$5,'ltprof t-1'!$J$2:$AF$400,ltprof!A23,0)*100))</f>
        <v>1.7494120241973738</v>
      </c>
      <c r="L23" s="81">
        <f>HLOOKUP(ltprof!$AN$5,'t-1'!$J$1:$AD$500,ltprof!A24,0)</f>
        <v>1166.7603793000001</v>
      </c>
      <c r="M23" s="42">
        <f>IF(ISERROR(IF('2012'!I23=0,((F23-L23)/L23)*100,(((F23-L23)/L23)*100)*-1)),"-",IF('2012'!I23=0,((F23-L23)/L23)*100,(((F23-L23)/L23)*100)*-1))</f>
        <v>2.3958545749957478</v>
      </c>
      <c r="N23" s="42"/>
      <c r="O23" s="42"/>
      <c r="P23" s="42"/>
      <c r="Q23" s="42"/>
      <c r="R23" s="85">
        <f>ltprof!AG23</f>
        <v>15.03561550836919</v>
      </c>
      <c r="S23" s="85">
        <f>ltprof!AH23</f>
        <v>15.641216283494073</v>
      </c>
    </row>
    <row r="24" spans="2:19">
      <c r="B24" s="25">
        <f>ltprof!C24</f>
        <v>0</v>
      </c>
      <c r="C24" s="25">
        <f>ltprof!D24</f>
        <v>8</v>
      </c>
      <c r="D24" s="25" t="str">
        <f>ltprof!F24&amp;". "&amp;ltprof!E24</f>
        <v>Vårdrelaterade infektioner. Kvinnor</v>
      </c>
      <c r="E24" s="105">
        <f>IF(ISERROR(HLOOKUP(ltprof!$AN$5,ltprof!$J$2:$AD$500,ltprof!A24,0)*100),"-",(HLOOKUP(ltprof!$AN$5,ltprof!$J$2:$AD$500,ltprof!A24,0)*100))</f>
        <v>-6.2983936207095805</v>
      </c>
      <c r="F24" s="81">
        <f>HLOOKUP(ltprof!$AN$5,'2012'!$J$1:$AD$500,ltprof!A25,0)</f>
        <v>8.5952848722986257</v>
      </c>
      <c r="G24" s="81">
        <f>'2012'!AE24</f>
        <v>8.0859969558599705</v>
      </c>
      <c r="H24" s="81">
        <f>MAX('2012'!J24:AE24)</f>
        <v>12.711864406779661</v>
      </c>
      <c r="I24" s="81">
        <f>MIN('2012'!J24:AE24)</f>
        <v>2.9220779220779218</v>
      </c>
      <c r="J24" s="42">
        <f>(ltprof!AG24+ltprof!AH24)</f>
        <v>121.07086532609961</v>
      </c>
      <c r="K24" s="42">
        <f>IF(ISERROR(HLOOKUP(ltprof!$AN$5,'ltprof t-1'!$J$2:$AF$400,ltprof!A24,0)*100),"-",(HLOOKUP(ltprof!$AN$5,'ltprof t-1'!$J$2:$AF$400,ltprof!A24,0)*100))</f>
        <v>-20.44515480610848</v>
      </c>
      <c r="L24" s="81">
        <f>HLOOKUP(ltprof!$AN$5,'t-1'!$J$1:$AD$500,ltprof!A25,0)</f>
        <v>9.6723044397463003</v>
      </c>
      <c r="M24" s="42">
        <f>IF(ISERROR(IF('2012'!I24=0,((F24-L24)/L24)*100,(((F24-L24)/L24)*100)*-1)),"-",IF('2012'!I24=0,((F24-L24)/L24)*100,(((F24-L24)/L24)*100)*-1))</f>
        <v>11.135087549786887</v>
      </c>
      <c r="N24" s="42"/>
      <c r="O24" s="42"/>
      <c r="P24" s="42"/>
      <c r="Q24" s="42"/>
      <c r="R24" s="85">
        <f>ltprof!AG24</f>
        <v>63.862490450725758</v>
      </c>
      <c r="S24" s="85">
        <f>ltprof!AH24</f>
        <v>57.208374875373856</v>
      </c>
    </row>
    <row r="25" spans="2:19">
      <c r="B25" s="25">
        <f>ltprof!C25</f>
        <v>0</v>
      </c>
      <c r="C25" s="25">
        <f>ltprof!D25</f>
        <v>0</v>
      </c>
      <c r="D25" s="25" t="str">
        <f>ltprof!F25&amp;". "&amp;ltprof!E25</f>
        <v>Vårdrelaterade infektioner. Män</v>
      </c>
      <c r="E25" s="105">
        <f>IF(ISERROR(HLOOKUP(ltprof!$AN$5,ltprof!$J$2:$AD$500,ltprof!A25,0)*100),"-",(HLOOKUP(ltprof!$AN$5,ltprof!$J$2:$AD$500,ltprof!A25,0)*100))</f>
        <v>-2.5398035691592673</v>
      </c>
      <c r="F25" s="81">
        <f>HLOOKUP(ltprof!$AN$5,'2012'!$J$1:$AD$500,ltprof!A26,0)</f>
        <v>10.299003322259136</v>
      </c>
      <c r="G25" s="81">
        <f>'2012'!AE25</f>
        <v>10.04390779363337</v>
      </c>
      <c r="H25" s="81">
        <f>MAX('2012'!J25:AE25)</f>
        <v>13.636363636363635</v>
      </c>
      <c r="I25" s="81">
        <f>MIN('2012'!J25:AE25)</f>
        <v>5.4545454545454541</v>
      </c>
      <c r="J25" s="42">
        <f>(ltprof!AG25+ltprof!AH25)</f>
        <v>81.460506706408324</v>
      </c>
      <c r="K25" s="42">
        <f>IF(ISERROR(HLOOKUP(ltprof!$AN$5,'ltprof t-1'!$J$2:$AF$400,ltprof!A25,0)*100),"-",(HLOOKUP(ltprof!$AN$5,'ltprof t-1'!$J$2:$AF$400,ltprof!A25,0)*100))</f>
        <v>-8.6430920138052052</v>
      </c>
      <c r="L25" s="81">
        <f>HLOOKUP(ltprof!$AN$5,'t-1'!$J$1:$AD$500,ltprof!A26,0)</f>
        <v>10.88254810882548</v>
      </c>
      <c r="M25" s="42">
        <f>IF(ISERROR(IF('2012'!I25=0,((F25-L25)/L25)*100,(((F25-L25)/L25)*100)*-1)),"-",IF('2012'!I25=0,((F25-L25)/L25)*100,(((F25-L25)/L25)*100)*-1))</f>
        <v>5.362207276557811</v>
      </c>
      <c r="N25" s="42"/>
      <c r="O25" s="42"/>
      <c r="P25" s="42"/>
      <c r="Q25" s="42"/>
      <c r="R25" s="85">
        <f>ltprof!AG25</f>
        <v>45.692995529061101</v>
      </c>
      <c r="S25" s="85">
        <f>ltprof!AH25</f>
        <v>35.767511177347231</v>
      </c>
    </row>
    <row r="26" spans="2:19">
      <c r="B26" s="25">
        <f>ltprof!C26</f>
        <v>0</v>
      </c>
      <c r="C26" s="25">
        <f>ltprof!D26</f>
        <v>0</v>
      </c>
      <c r="D26" s="25" t="str">
        <f>ltprof!F26&amp;". "&amp;ltprof!E26</f>
        <v>Vårdrelaterade infektioner. Totalt</v>
      </c>
      <c r="E26" s="105">
        <f>IF(ISERROR(HLOOKUP(ltprof!$AN$5,ltprof!$J$2:$AD$500,ltprof!A26,0)*100),"-",(HLOOKUP(ltprof!$AN$5,ltprof!$J$2:$AD$500,ltprof!A26,0)*100))</f>
        <v>-4.4596107138485648</v>
      </c>
      <c r="F26" s="81">
        <f>HLOOKUP(ltprof!$AN$5,'2012'!$J$1:$AD$500,ltprof!A27,0)</f>
        <v>9.3961478396668401</v>
      </c>
      <c r="G26" s="81">
        <f>'2012'!AE26</f>
        <v>8.9950056059525032</v>
      </c>
      <c r="H26" s="81">
        <f>MAX('2012'!J26:AE26)</f>
        <v>12.780269058295964</v>
      </c>
      <c r="I26" s="81">
        <f>MIN('2012'!J26:AE26)</f>
        <v>4.2372881355932197</v>
      </c>
      <c r="J26" s="42">
        <f>(ltprof!AG26+ltprof!AH26)</f>
        <v>94.974714824517406</v>
      </c>
      <c r="K26" s="42">
        <f>IF(ISERROR(HLOOKUP(ltprof!$AN$5,'ltprof t-1'!$J$2:$AF$400,ltprof!A26,0)*100),"-",(HLOOKUP(ltprof!$AN$5,'ltprof t-1'!$J$2:$AF$400,ltprof!A26,0)*100))</f>
        <v>-14.070110490013384</v>
      </c>
      <c r="L26" s="81">
        <f>HLOOKUP(ltprof!$AN$5,'t-1'!$J$1:$AD$500,ltprof!A27,0)</f>
        <v>10.208884966166519</v>
      </c>
      <c r="M26" s="42">
        <f>IF(ISERROR(IF('2012'!I26=0,((F26-L26)/L26)*100,(((F26-L26)/L26)*100)*-1)),"-",IF('2012'!I26=0,((F26-L26)/L26)*100,(((F26-L26)/L26)*100)*-1))</f>
        <v>7.9610763486236538</v>
      </c>
      <c r="N26" s="42"/>
      <c r="O26" s="42"/>
      <c r="P26" s="42"/>
      <c r="Q26" s="42"/>
      <c r="R26" s="85">
        <f>ltprof!AG26</f>
        <v>52.892879435348362</v>
      </c>
      <c r="S26" s="85">
        <f>ltprof!AH26</f>
        <v>42.081835389169051</v>
      </c>
    </row>
    <row r="27" spans="2:19">
      <c r="B27" s="25">
        <f>ltprof!C27</f>
        <v>0</v>
      </c>
      <c r="C27" s="25">
        <f>ltprof!D27</f>
        <v>9</v>
      </c>
      <c r="D27" s="25" t="str">
        <f>ltprof!F27&amp;". "&amp;ltprof!E27</f>
        <v>MPR - vaccination av barn . Totalt</v>
      </c>
      <c r="E27" s="105">
        <f>IF(ISERROR(HLOOKUP(ltprof!$AN$5,ltprof!$J$2:$AD$500,ltprof!A27,0)*100),"-",(HLOOKUP(ltprof!$AN$5,ltprof!$J$2:$AD$500,ltprof!A27,0)*100))</f>
        <v>-1.2374326436828293</v>
      </c>
      <c r="F27" s="81">
        <f>HLOOKUP(ltprof!$AN$5,'2012'!$J$1:$AD$500,ltprof!A28,0)</f>
        <v>96.223063775595691</v>
      </c>
      <c r="G27" s="81">
        <f>'2012'!AE27</f>
        <v>97.428678041995994</v>
      </c>
      <c r="H27" s="81">
        <f>MAX('2012'!J27:AE27)</f>
        <v>99.106113033448679</v>
      </c>
      <c r="I27" s="81">
        <f>MIN('2012'!J27:AE27)</f>
        <v>94.623909455317147</v>
      </c>
      <c r="J27" s="42">
        <f>(ltprof!AG27+ltprof!AH27)</f>
        <v>4.600497172094963</v>
      </c>
      <c r="K27" s="42" t="str">
        <f>IF(ISERROR(HLOOKUP(ltprof!$AN$5,'ltprof t-1'!$J$2:$AF$400,ltprof!A27,0)*100),"-",(HLOOKUP(ltprof!$AN$5,'ltprof t-1'!$J$2:$AF$400,ltprof!A27,0)*100))</f>
        <v>-</v>
      </c>
      <c r="L27" s="81" t="str">
        <f>HLOOKUP(ltprof!$AN$5,'t-1'!$J$1:$AD$500,ltprof!A28,0)</f>
        <v>us</v>
      </c>
      <c r="M27" s="42" t="str">
        <f>IF(ISERROR(IF('2012'!I27=0,((F27-L27)/L27)*100,(((F27-L27)/L27)*100)*-1)),"-",IF('2012'!I27=0,((F27-L27)/L27)*100,(((F27-L27)/L27)*100)*-1))</f>
        <v>-</v>
      </c>
      <c r="N27" s="42"/>
      <c r="O27" s="42"/>
      <c r="P27" s="42"/>
      <c r="Q27" s="42"/>
      <c r="R27" s="85">
        <f>ltprof!AG27</f>
        <v>1.7217055852175658</v>
      </c>
      <c r="S27" s="85">
        <f>ltprof!AH27</f>
        <v>2.8787915868773974</v>
      </c>
    </row>
    <row r="28" spans="2:19">
      <c r="B28" s="25">
        <f>ltprof!C28</f>
        <v>0</v>
      </c>
      <c r="C28" s="25">
        <f>ltprof!D28</f>
        <v>10</v>
      </c>
      <c r="D28" s="25" t="str">
        <f>ltprof!F28&amp;". "&amp;ltprof!E28</f>
        <v>Deltagandefrekvens gynekologiskt cellprov. Kvinnor</v>
      </c>
      <c r="E28" s="105">
        <f>IF(ISERROR(HLOOKUP(ltprof!$AN$5,ltprof!$J$2:$AD$500,ltprof!A28,0)*100),"-",(HLOOKUP(ltprof!$AN$5,ltprof!$J$2:$AD$500,ltprof!A28,0)*100))</f>
        <v>-6.6992849077907284</v>
      </c>
      <c r="F28" s="81">
        <f>HLOOKUP(ltprof!$AN$5,'2012'!$J$1:$AD$500,ltprof!A29,0)</f>
        <v>74.37</v>
      </c>
      <c r="G28" s="81">
        <f>'2012'!AE28</f>
        <v>79.709999999999994</v>
      </c>
      <c r="H28" s="81">
        <f>MAX('2012'!J28:AE28)</f>
        <v>90.94</v>
      </c>
      <c r="I28" s="81">
        <f>MIN('2012'!J28:AE28)</f>
        <v>66.08</v>
      </c>
      <c r="J28" s="42">
        <f>(ltprof!AG28+ltprof!AH28)</f>
        <v>31.188056705557649</v>
      </c>
      <c r="K28" s="42">
        <f>IF(ISERROR(HLOOKUP(ltprof!$AN$5,'ltprof t-1'!$J$2:$AF$400,ltprof!A28,0)*100),"-",(HLOOKUP(ltprof!$AN$5,'ltprof t-1'!$J$2:$AF$400,ltprof!A28,0)*100))</f>
        <v>-5.4560877898094811</v>
      </c>
      <c r="L28" s="81">
        <f>HLOOKUP(ltprof!$AN$5,'t-1'!$J$1:$AD$500,ltprof!A29,0)</f>
        <v>75.082733483804063</v>
      </c>
      <c r="M28" s="42">
        <f>IF(ISERROR(IF('2012'!I28=0,((F28-L28)/L28)*100,(((F28-L28)/L28)*100)*-1)),"-",IF('2012'!I28=0,((F28-L28)/L28)*100,(((F28-L28)/L28)*100)*-1))</f>
        <v>-0.94926416598537999</v>
      </c>
      <c r="N28" s="42"/>
      <c r="O28" s="42"/>
      <c r="P28" s="42"/>
      <c r="Q28" s="42"/>
      <c r="R28" s="85">
        <f>ltprof!AG28</f>
        <v>14.088571070129225</v>
      </c>
      <c r="S28" s="85">
        <f>ltprof!AH28</f>
        <v>17.099485635428422</v>
      </c>
    </row>
    <row r="29" spans="2:19">
      <c r="B29" s="25">
        <f>ltprof!C29</f>
        <v>0</v>
      </c>
      <c r="C29" s="108">
        <f>ltprof!D29</f>
        <v>11</v>
      </c>
      <c r="D29" s="108" t="str">
        <f>ltprof!F29&amp;". "&amp;ltprof!E29</f>
        <v>Andel patienter med trycksår i slutenvård. Kvinnor</v>
      </c>
      <c r="E29" s="105">
        <f>IF(ISERROR(HLOOKUP(ltprof!$AN$5,ltprof!$J$2:$AD$500,ltprof!A29,0)*100),"-",(HLOOKUP(ltprof!$AN$5,ltprof!$J$2:$AD$500,ltprof!A29,0)*100))</f>
        <v>-24.454564209721415</v>
      </c>
      <c r="F29" s="81">
        <f>HLOOKUP(ltprof!$AN$5,'2012'!$J$1:$AD$500,ltprof!A30,0)</f>
        <v>19.544364508393286</v>
      </c>
      <c r="G29" s="81">
        <f>'2012'!AE29</f>
        <v>15.704015865146257</v>
      </c>
      <c r="H29" s="81">
        <f>MAX('2012'!J29:AE29)</f>
        <v>23.834196891191709</v>
      </c>
      <c r="I29" s="81">
        <f>MIN('2012'!J29:AE29)</f>
        <v>8.0536912751677843</v>
      </c>
      <c r="J29" s="42">
        <f>(ltprof!AG29+ltprof!AH29)</f>
        <v>100.48707127867485</v>
      </c>
      <c r="K29" s="42">
        <f>IF(ISERROR(HLOOKUP(ltprof!$AN$5,'ltprof t-1'!$J$2:$AF$400,ltprof!A29,0)*100),"-",(HLOOKUP(ltprof!$AN$5,'ltprof t-1'!$J$2:$AF$400,ltprof!A29,0)*100))</f>
        <v>-25.141768555265454</v>
      </c>
      <c r="L29" s="81">
        <f>HLOOKUP(ltprof!$AN$5,'t-1'!$J$1:$AD$500,ltprof!A30,0)</f>
        <v>19.347037484885128</v>
      </c>
      <c r="M29" s="42">
        <f>IF(ISERROR(IF('2012'!I29=0,((F29-L29)/L29)*100,(((F29-L29)/L29)*100)*-1)),"-",IF('2012'!I29=0,((F29-L29)/L29)*100,(((F29-L29)/L29)*100)*-1))</f>
        <v>-1.0199340527577945</v>
      </c>
      <c r="N29" s="42"/>
      <c r="O29" s="42"/>
      <c r="P29" s="42"/>
      <c r="Q29" s="42"/>
      <c r="R29" s="85">
        <f>ltprof!AG29</f>
        <v>48.715721224898431</v>
      </c>
      <c r="S29" s="85">
        <f>ltprof!AH29</f>
        <v>51.771350053776409</v>
      </c>
    </row>
    <row r="30" spans="2:19">
      <c r="B30" s="25">
        <f>ltprof!C30</f>
        <v>0</v>
      </c>
      <c r="C30" s="108">
        <f>ltprof!D30</f>
        <v>0</v>
      </c>
      <c r="D30" s="108" t="str">
        <f>ltprof!F30&amp;". "&amp;ltprof!E30</f>
        <v>Andel patienter med trycksår i slutenvård. Män</v>
      </c>
      <c r="E30" s="105">
        <f>IF(ISERROR(HLOOKUP(ltprof!$AN$5,ltprof!$J$2:$AD$500,ltprof!A30,0)*100),"-",(HLOOKUP(ltprof!$AN$5,ltprof!$J$2:$AD$500,ltprof!A30,0)*100))</f>
        <v>-14.243227665706065</v>
      </c>
      <c r="F30" s="81">
        <f>HLOOKUP(ltprof!$AN$5,'2012'!$J$1:$AD$500,ltprof!A31,0)</f>
        <v>16.8</v>
      </c>
      <c r="G30" s="81">
        <f>'2012'!AE30</f>
        <v>14.705466873852238</v>
      </c>
      <c r="H30" s="81">
        <f>MAX('2012'!J30:AE30)</f>
        <v>21.176470588235293</v>
      </c>
      <c r="I30" s="81">
        <f>MIN('2012'!J30:AE30)</f>
        <v>8.8888888888888893</v>
      </c>
      <c r="J30" s="42">
        <f>(ltprof!AG30+ltprof!AH30)</f>
        <v>83.557916282106817</v>
      </c>
      <c r="K30" s="42">
        <f>IF(ISERROR(HLOOKUP(ltprof!$AN$5,'ltprof t-1'!$J$2:$AF$400,ltprof!A30,0)*100),"-",(HLOOKUP(ltprof!$AN$5,'ltprof t-1'!$J$2:$AF$400,ltprof!A30,0)*100))</f>
        <v>-35.517431391004706</v>
      </c>
      <c r="L30" s="81">
        <f>HLOOKUP(ltprof!$AN$5,'t-1'!$J$1:$AD$500,ltprof!A31,0)</f>
        <v>19.872813990461051</v>
      </c>
      <c r="M30" s="42">
        <f>IF(ISERROR(IF('2012'!I30=0,((F30-L30)/L30)*100,(((F30-L30)/L30)*100)*-1)),"-",IF('2012'!I30=0,((F30-L30)/L30)*100,(((F30-L30)/L30)*100)*-1))</f>
        <v>15.462400000000004</v>
      </c>
      <c r="N30" s="42"/>
      <c r="O30" s="42"/>
      <c r="P30" s="42"/>
      <c r="Q30" s="42"/>
      <c r="R30" s="85">
        <f>ltprof!AG30</f>
        <v>39.553847795922721</v>
      </c>
      <c r="S30" s="85">
        <f>ltprof!AH30</f>
        <v>44.004068486184103</v>
      </c>
    </row>
    <row r="31" spans="2:19">
      <c r="B31" s="25">
        <f>ltprof!C31</f>
        <v>0</v>
      </c>
      <c r="C31" s="108">
        <f>ltprof!D31</f>
        <v>0</v>
      </c>
      <c r="D31" s="108" t="str">
        <f>ltprof!F31&amp;". "&amp;ltprof!E31</f>
        <v>Andel patienter med trycksår i slutenvård. Totalt</v>
      </c>
      <c r="E31" s="105">
        <f>IF(ISERROR(HLOOKUP(ltprof!$AN$5,ltprof!$J$2:$AD$500,ltprof!A31,0)*100),"-",(HLOOKUP(ltprof!$AN$5,ltprof!$J$2:$AD$500,ltprof!A31,0)*100))</f>
        <v>-20.550862809336191</v>
      </c>
      <c r="F31" s="81">
        <f>HLOOKUP(ltprof!$AN$5,'2012'!$J$1:$AD$500,ltprof!A32,0)</f>
        <v>18.368745716244003</v>
      </c>
      <c r="G31" s="81">
        <f>'2012'!AE31</f>
        <v>15.237340727536806</v>
      </c>
      <c r="H31" s="81">
        <f>MAX('2012'!J31:AE31)</f>
        <v>22.589531680440771</v>
      </c>
      <c r="I31" s="81">
        <f>MIN('2012'!J31:AE31)</f>
        <v>8.7121212121212128</v>
      </c>
      <c r="J31" s="42">
        <f>(ltprof!AG31+ltprof!AH31)</f>
        <v>91.075015755475022</v>
      </c>
      <c r="K31" s="42">
        <f>IF(ISERROR(HLOOKUP(ltprof!$AN$5,'ltprof t-1'!$J$2:$AF$400,ltprof!A31,0)*100),"-",(HLOOKUP(ltprof!$AN$5,'ltprof t-1'!$J$2:$AF$400,ltprof!A31,0)*100))</f>
        <v>-29.768430883141257</v>
      </c>
      <c r="L31" s="81">
        <f>HLOOKUP(ltprof!$AN$5,'t-1'!$J$1:$AD$500,ltprof!A32,0)</f>
        <v>19.574175824175825</v>
      </c>
      <c r="M31" s="42">
        <f>IF(ISERROR(IF('2012'!I31=0,((F31-L31)/L31)*100,(((F31-L31)/L31)*100)*-1)),"-",IF('2012'!I31=0,((F31-L31)/L31)*100,(((F31-L31)/L31)*100)*-1))</f>
        <v>6.158267498767481</v>
      </c>
      <c r="N31" s="42"/>
      <c r="O31" s="42"/>
      <c r="P31" s="42"/>
      <c r="Q31" s="42"/>
      <c r="R31" s="85">
        <f>ltprof!AG31</f>
        <v>42.823873483535522</v>
      </c>
      <c r="S31" s="85">
        <f>ltprof!AH31</f>
        <v>48.2511422719395</v>
      </c>
    </row>
    <row r="32" spans="2:19">
      <c r="B32" s="25">
        <f>ltprof!C32</f>
        <v>0</v>
      </c>
      <c r="C32" s="25">
        <f>ltprof!D32</f>
        <v>12</v>
      </c>
      <c r="D32" s="25" t="str">
        <f>ltprof!F32&amp;". "&amp;ltprof!E32</f>
        <v>Smärtskattning i livets slutskede . Kvinnor</v>
      </c>
      <c r="E32" s="105">
        <f>IF(ISERROR(HLOOKUP(ltprof!$AN$5,ltprof!$J$2:$AD$500,ltprof!A32,0)*100),"-",(HLOOKUP(ltprof!$AN$5,ltprof!$J$2:$AD$500,ltprof!A32,0)*100))</f>
        <v>26.062954327252775</v>
      </c>
      <c r="F32" s="81">
        <f>HLOOKUP(ltprof!$AN$5,'2012'!$J$1:$AD$500,ltprof!A33,0)</f>
        <v>33.794466403162055</v>
      </c>
      <c r="G32" s="81">
        <f>'2012'!AE32</f>
        <v>26.807610993657505</v>
      </c>
      <c r="H32" s="81">
        <f>MAX('2012'!J32:AE32)</f>
        <v>45.504087193460492</v>
      </c>
      <c r="I32" s="81">
        <f>MIN('2012'!J32:AE32)</f>
        <v>13.089005235602095</v>
      </c>
      <c r="J32" s="42">
        <f>(ltprof!AG32+ltprof!AH32)</f>
        <v>120.91745872292604</v>
      </c>
      <c r="K32" s="42">
        <f>IF(ISERROR(HLOOKUP(ltprof!$AN$5,'ltprof t-1'!$J$2:$AF$400,ltprof!A32,0)*100),"-",(HLOOKUP(ltprof!$AN$5,'ltprof t-1'!$J$2:$AF$400,ltprof!A32,0)*100))</f>
        <v>62.283194900466889</v>
      </c>
      <c r="L32" s="81">
        <f>HLOOKUP(ltprof!$AN$5,'t-1'!$J$1:$AD$500,ltprof!A33,0)</f>
        <v>33.113311331133112</v>
      </c>
      <c r="M32" s="42">
        <f>IF(ISERROR(IF('2012'!I32=0,((F32-L32)/L32)*100,(((F32-L32)/L32)*100)*-1)),"-",IF('2012'!I32=0,((F32-L32)/L32)*100,(((F32-L32)/L32)*100)*-1))</f>
        <v>2.0570430580541843</v>
      </c>
      <c r="N32" s="42"/>
      <c r="O32" s="42"/>
      <c r="P32" s="42"/>
      <c r="Q32" s="42"/>
      <c r="R32" s="85">
        <f>ltprof!AG32</f>
        <v>69.743164373082124</v>
      </c>
      <c r="S32" s="85">
        <f>ltprof!AH32</f>
        <v>51.174294349843919</v>
      </c>
    </row>
    <row r="33" spans="2:19">
      <c r="B33" s="25">
        <f>ltprof!C33</f>
        <v>0</v>
      </c>
      <c r="C33" s="25">
        <f>ltprof!D33</f>
        <v>0</v>
      </c>
      <c r="D33" s="25" t="str">
        <f>ltprof!F33&amp;". "&amp;ltprof!E33</f>
        <v>Smärtskattning i livets slutskede . Män</v>
      </c>
      <c r="E33" s="105">
        <f>IF(ISERROR(HLOOKUP(ltprof!$AN$5,ltprof!$J$2:$AD$500,ltprof!A33,0)*100),"-",(HLOOKUP(ltprof!$AN$5,ltprof!$J$2:$AD$500,ltprof!A33,0)*100))</f>
        <v>45.038414473210629</v>
      </c>
      <c r="F33" s="81">
        <f>HLOOKUP(ltprof!$AN$5,'2012'!$J$1:$AD$500,ltprof!A34,0)</f>
        <v>38.450704225352112</v>
      </c>
      <c r="G33" s="81">
        <f>'2012'!AE33</f>
        <v>26.51070364014091</v>
      </c>
      <c r="H33" s="81">
        <f>MAX('2012'!J33:AE33)</f>
        <v>44.091710758377424</v>
      </c>
      <c r="I33" s="81">
        <f>MIN('2012'!J33:AE33)</f>
        <v>13.656387665198238</v>
      </c>
      <c r="J33" s="42">
        <f>(ltprof!AG33+ltprof!AH33)</f>
        <v>114.80390526902443</v>
      </c>
      <c r="K33" s="42">
        <f>IF(ISERROR(HLOOKUP(ltprof!$AN$5,'ltprof t-1'!$J$2:$AF$400,ltprof!A33,0)*100),"-",(HLOOKUP(ltprof!$AN$5,'ltprof t-1'!$J$2:$AF$400,ltprof!A33,0)*100))</f>
        <v>78.167960861519774</v>
      </c>
      <c r="L33" s="81">
        <f>HLOOKUP(ltprof!$AN$5,'t-1'!$J$1:$AD$500,ltprof!A34,0)</f>
        <v>37.61755485893417</v>
      </c>
      <c r="M33" s="42">
        <f>IF(ISERROR(IF('2012'!I33=0,((F33-L33)/L33)*100,(((F33-L33)/L33)*100)*-1)),"-",IF('2012'!I33=0,((F33-L33)/L33)*100,(((F33-L33)/L33)*100)*-1))</f>
        <v>2.2147887323943625</v>
      </c>
      <c r="N33" s="42"/>
      <c r="O33" s="42"/>
      <c r="P33" s="42"/>
      <c r="Q33" s="42"/>
      <c r="R33" s="85">
        <f>ltprof!AG33</f>
        <v>66.316637071889744</v>
      </c>
      <c r="S33" s="85">
        <f>ltprof!AH33</f>
        <v>48.487268197134689</v>
      </c>
    </row>
    <row r="34" spans="2:19">
      <c r="B34" s="25">
        <f>ltprof!C34</f>
        <v>0</v>
      </c>
      <c r="C34" s="25">
        <f>ltprof!D34</f>
        <v>0</v>
      </c>
      <c r="D34" s="25" t="str">
        <f>ltprof!F34&amp;". "&amp;ltprof!E34</f>
        <v>Smärtskattning i livets slutskede . Totalt</v>
      </c>
      <c r="E34" s="105">
        <f>IF(ISERROR(HLOOKUP(ltprof!$AN$5,ltprof!$J$2:$AD$500,ltprof!A34,0)*100),"-",(HLOOKUP(ltprof!$AN$5,ltprof!$J$2:$AD$500,ltprof!A34,0)*100))</f>
        <v>33.874250100693182</v>
      </c>
      <c r="F34" s="81">
        <f>HLOOKUP(ltprof!$AN$5,'2012'!$J$1:$AD$500,ltprof!A35,0)</f>
        <v>35.714285714285715</v>
      </c>
      <c r="G34" s="81">
        <f>'2012'!AE34</f>
        <v>26.677487035350939</v>
      </c>
      <c r="H34" s="81">
        <f>MAX('2012'!J34:AE34)</f>
        <v>44.888547271329749</v>
      </c>
      <c r="I34" s="81">
        <f>MIN('2012'!J34:AE34)</f>
        <v>13.339824732229797</v>
      </c>
      <c r="J34" s="42">
        <f>(ltprof!AG34+ltprof!AH34)</f>
        <v>118.2597240035916</v>
      </c>
      <c r="K34" s="42">
        <f>IF(ISERROR(HLOOKUP(ltprof!$AN$5,'ltprof t-1'!$J$2:$AF$400,ltprof!A34,0)*100),"-",(HLOOKUP(ltprof!$AN$5,'ltprof t-1'!$J$2:$AF$400,ltprof!A34,0)*100))</f>
        <v>68.798773997685217</v>
      </c>
      <c r="L34" s="81">
        <f>HLOOKUP(ltprof!$AN$5,'t-1'!$J$1:$AD$500,ltprof!A35,0)</f>
        <v>34.970911441499673</v>
      </c>
      <c r="M34" s="42">
        <f>IF(ISERROR(IF('2012'!I34=0,((F34-L34)/L34)*100,(((F34-L34)/L34)*100)*-1)),"-",IF('2012'!I34=0,((F34-L34)/L34)*100,(((F34-L34)/L34)*100)*-1))</f>
        <v>2.1256931608133218</v>
      </c>
      <c r="N34" s="42"/>
      <c r="O34" s="42"/>
      <c r="P34" s="42"/>
      <c r="Q34" s="42"/>
      <c r="R34" s="85">
        <f>ltprof!AG34</f>
        <v>68.263776913646041</v>
      </c>
      <c r="S34" s="85">
        <f>ltprof!AH34</f>
        <v>49.995947089945567</v>
      </c>
    </row>
    <row r="35" spans="2:19">
      <c r="B35" s="25">
        <f>ltprof!C35</f>
        <v>0</v>
      </c>
      <c r="C35" s="25">
        <f>ltprof!D35</f>
        <v>13</v>
      </c>
      <c r="D35" s="25" t="str">
        <f>ltprof!F35&amp;". "&amp;ltprof!E35</f>
        <v>Vidbehovsordination av opioider i livets slutskede. Kvinnor</v>
      </c>
      <c r="E35" s="105">
        <f>IF(ISERROR(HLOOKUP(ltprof!$AN$5,ltprof!$J$2:$AD$500,ltprof!A35,0)*100),"-",(HLOOKUP(ltprof!$AN$5,ltprof!$J$2:$AD$500,ltprof!A35,0)*100))</f>
        <v>-1.1725673911374068</v>
      </c>
      <c r="F35" s="81">
        <f>HLOOKUP(ltprof!$AN$5,'2012'!$J$1:$AD$500,ltprof!A36,0)</f>
        <v>90.666666666666657</v>
      </c>
      <c r="G35" s="81">
        <f>'2012'!AE35</f>
        <v>91.742408229408866</v>
      </c>
      <c r="H35" s="81">
        <f>MAX('2012'!J35:AE35)</f>
        <v>95.433789954337897</v>
      </c>
      <c r="I35" s="81">
        <f>MIN('2012'!J35:AE35)</f>
        <v>82.644628099173559</v>
      </c>
      <c r="J35" s="42">
        <f>(ltprof!AG35+ltprof!AH35)</f>
        <v>13.94029446358555</v>
      </c>
      <c r="K35" s="42">
        <f>IF(ISERROR(HLOOKUP(ltprof!$AN$5,'ltprof t-1'!$J$2:$AF$400,ltprof!A35,0)*100),"-",(HLOOKUP(ltprof!$AN$5,'ltprof t-1'!$J$2:$AF$400,ltprof!A35,0)*100))</f>
        <v>1.9671412158327111</v>
      </c>
      <c r="L35" s="81">
        <f>HLOOKUP(ltprof!$AN$5,'t-1'!$J$1:$AD$500,ltprof!A36,0)</f>
        <v>92.656765676567659</v>
      </c>
      <c r="M35" s="42">
        <f>IF(ISERROR(IF('2012'!I35=0,((F35-L35)/L35)*100,(((F35-L35)/L35)*100)*-1)),"-",IF('2012'!I35=0,((F35-L35)/L35)*100,(((F35-L35)/L35)*100)*-1))</f>
        <v>-2.1478183437221849</v>
      </c>
      <c r="N35" s="42"/>
      <c r="O35" s="42"/>
      <c r="P35" s="42"/>
      <c r="Q35" s="42"/>
      <c r="R35" s="85">
        <f>ltprof!AG35</f>
        <v>4.023637264566295</v>
      </c>
      <c r="S35" s="85">
        <f>ltprof!AH35</f>
        <v>9.9166571990192551</v>
      </c>
    </row>
    <row r="36" spans="2:19">
      <c r="B36" s="25">
        <f>ltprof!C36</f>
        <v>0</v>
      </c>
      <c r="C36" s="25">
        <f>ltprof!D36</f>
        <v>0</v>
      </c>
      <c r="D36" s="25" t="str">
        <f>ltprof!F36&amp;". "&amp;ltprof!E36</f>
        <v>Vidbehovsordination av opioider i livets slutskede. Män</v>
      </c>
      <c r="E36" s="105">
        <f>IF(ISERROR(HLOOKUP(ltprof!$AN$5,ltprof!$J$2:$AD$500,ltprof!A36,0)*100),"-",(HLOOKUP(ltprof!$AN$5,ltprof!$J$2:$AD$500,ltprof!A36,0)*100))</f>
        <v>0.50723684118426338</v>
      </c>
      <c r="F36" s="81">
        <f>HLOOKUP(ltprof!$AN$5,'2012'!$J$1:$AD$500,ltprof!A37,0)</f>
        <v>91.338028169014081</v>
      </c>
      <c r="G36" s="81">
        <f>'2012'!AE36</f>
        <v>90.877066209014544</v>
      </c>
      <c r="H36" s="81">
        <f>MAX('2012'!J36:AE36)</f>
        <v>94.53125</v>
      </c>
      <c r="I36" s="81">
        <f>MIN('2012'!J36:AE36)</f>
        <v>84.523809523809518</v>
      </c>
      <c r="J36" s="42">
        <f>(ltprof!AG36+ltprof!AH36)</f>
        <v>11.012063762240814</v>
      </c>
      <c r="K36" s="42">
        <f>IF(ISERROR(HLOOKUP(ltprof!$AN$5,'ltprof t-1'!$J$2:$AF$400,ltprof!A36,0)*100),"-",(HLOOKUP(ltprof!$AN$5,'ltprof t-1'!$J$2:$AF$400,ltprof!A36,0)*100))</f>
        <v>1.6800937390260382</v>
      </c>
      <c r="L36" s="81">
        <f>HLOOKUP(ltprof!$AN$5,'t-1'!$J$1:$AD$500,ltprof!A37,0)</f>
        <v>91.731974921630098</v>
      </c>
      <c r="M36" s="42">
        <f>IF(ISERROR(IF('2012'!I36=0,((F36-L36)/L36)*100,(((F36-L36)/L36)*100)*-1)),"-",IF('2012'!I36=0,((F36-L36)/L36)*100,(((F36-L36)/L36)*100)*-1))</f>
        <v>-0.42945412758482521</v>
      </c>
      <c r="N36" s="42"/>
      <c r="O36" s="42"/>
      <c r="P36" s="42"/>
      <c r="Q36" s="42"/>
      <c r="R36" s="85">
        <f>ltprof!AG36</f>
        <v>4.021018661166881</v>
      </c>
      <c r="S36" s="85">
        <f>ltprof!AH36</f>
        <v>6.9910451010739321</v>
      </c>
    </row>
    <row r="37" spans="2:19">
      <c r="B37" s="25">
        <f>ltprof!C37</f>
        <v>0</v>
      </c>
      <c r="C37" s="25">
        <f>ltprof!D37</f>
        <v>0</v>
      </c>
      <c r="D37" s="25" t="str">
        <f>ltprof!F37&amp;". "&amp;ltprof!E37</f>
        <v>Vidbehovsordination av opioider i livets slutskede. Totalt</v>
      </c>
      <c r="E37" s="105">
        <f>IF(ISERROR(HLOOKUP(ltprof!$AN$5,ltprof!$J$2:$AD$500,ltprof!A37,0)*100),"-",(HLOOKUP(ltprof!$AN$5,ltprof!$J$2:$AD$500,ltprof!A37,0)*100))</f>
        <v>-0.45949387989988166</v>
      </c>
      <c r="F37" s="81">
        <f>HLOOKUP(ltprof!$AN$5,'2012'!$J$1:$AD$500,ltprof!A38,0)</f>
        <v>90.943396226415103</v>
      </c>
      <c r="G37" s="81">
        <f>'2012'!AE37</f>
        <v>91.363204559848015</v>
      </c>
      <c r="H37" s="81">
        <f>MAX('2012'!J37:AE37)</f>
        <v>94.483568075117375</v>
      </c>
      <c r="I37" s="81">
        <f>MIN('2012'!J37:AE37)</f>
        <v>83.414634146341456</v>
      </c>
      <c r="J37" s="42">
        <f>(ltprof!AG37+ltprof!AH37)</f>
        <v>12.115308325820761</v>
      </c>
      <c r="K37" s="42">
        <f>IF(ISERROR(HLOOKUP(ltprof!$AN$5,'ltprof t-1'!$J$2:$AF$400,ltprof!A37,0)*100),"-",(HLOOKUP(ltprof!$AN$5,'ltprof t-1'!$J$2:$AF$400,ltprof!A37,0)*100))</f>
        <v>1.8705092366352851</v>
      </c>
      <c r="L37" s="81">
        <f>HLOOKUP(ltprof!$AN$5,'t-1'!$J$1:$AD$500,ltprof!A38,0)</f>
        <v>92.275371687136399</v>
      </c>
      <c r="M37" s="42">
        <f>IF(ISERROR(IF('2012'!I37=0,((F37-L37)/L37)*100,(((F37-L37)/L37)*100)*-1)),"-",IF('2012'!I37=0,((F37-L37)/L37)*100,(((F37-L37)/L37)*100)*-1))</f>
        <v>-1.4434788355417474</v>
      </c>
      <c r="N37" s="42"/>
      <c r="O37" s="42"/>
      <c r="P37" s="42"/>
      <c r="Q37" s="42"/>
      <c r="R37" s="85">
        <f>ltprof!AG37</f>
        <v>3.4153393921568806</v>
      </c>
      <c r="S37" s="85">
        <f>ltprof!AH37</f>
        <v>8.6999689336638806</v>
      </c>
    </row>
    <row r="38" spans="2:19">
      <c r="B38" s="25">
        <f>ltprof!C38</f>
        <v>0</v>
      </c>
      <c r="C38" s="25">
        <f>ltprof!D38</f>
        <v>14</v>
      </c>
      <c r="D38" s="25" t="str">
        <f>ltprof!F38&amp;". "&amp;ltprof!E38</f>
        <v>Brytpunktssamtal i livets slutskede. Kvinnor</v>
      </c>
      <c r="E38" s="105">
        <f>IF(ISERROR(HLOOKUP(ltprof!$AN$5,ltprof!$J$2:$AD$500,ltprof!A38,0)*100),"-",(HLOOKUP(ltprof!$AN$5,ltprof!$J$2:$AD$500,ltprof!A38,0)*100))</f>
        <v>23.646664093988502</v>
      </c>
      <c r="F38" s="81">
        <f>HLOOKUP(ltprof!$AN$5,'2012'!$J$1:$AD$500,ltprof!A39,0)</f>
        <v>53.01383399209486</v>
      </c>
      <c r="G38" s="81">
        <f>'2012'!AE38</f>
        <v>42.875264270613108</v>
      </c>
      <c r="H38" s="81">
        <f>MAX('2012'!J38:AE38)</f>
        <v>53.01383399209486</v>
      </c>
      <c r="I38" s="81">
        <f>MIN('2012'!J38:AE38)</f>
        <v>28.7109375</v>
      </c>
      <c r="J38" s="42">
        <f>(ltprof!AG38+ltprof!AH38)</f>
        <v>56.68279112801217</v>
      </c>
      <c r="K38" s="42">
        <f>IF(ISERROR(HLOOKUP(ltprof!$AN$5,'ltprof t-1'!$J$2:$AF$400,ltprof!A38,0)*100),"-",(HLOOKUP(ltprof!$AN$5,'ltprof t-1'!$J$2:$AF$400,ltprof!A38,0)*100))</f>
        <v>28.531500108510006</v>
      </c>
      <c r="L38" s="81">
        <f>HLOOKUP(ltprof!$AN$5,'t-1'!$J$1:$AD$500,ltprof!A39,0)</f>
        <v>50.82508250825083</v>
      </c>
      <c r="M38" s="42">
        <f>IF(ISERROR(IF('2012'!I38=0,((F38-L38)/L38)*100,(((F38-L38)/L38)*100)*-1)),"-",IF('2012'!I38=0,((F38-L38)/L38)*100,(((F38-L38)/L38)*100)*-1))</f>
        <v>4.306439607822993</v>
      </c>
      <c r="N38" s="42"/>
      <c r="O38" s="42"/>
      <c r="P38" s="42"/>
      <c r="Q38" s="42"/>
      <c r="R38" s="85">
        <f>ltprof!AG38</f>
        <v>23.646664093988502</v>
      </c>
      <c r="S38" s="85">
        <f>ltprof!AH38</f>
        <v>33.036127034023671</v>
      </c>
    </row>
    <row r="39" spans="2:19">
      <c r="B39" s="25">
        <f>ltprof!C39</f>
        <v>0</v>
      </c>
      <c r="C39" s="25">
        <f>ltprof!D39</f>
        <v>0</v>
      </c>
      <c r="D39" s="25" t="str">
        <f>ltprof!F39&amp;". "&amp;ltprof!E39</f>
        <v>Brytpunktssamtal i livets slutskede. Män</v>
      </c>
      <c r="E39" s="105">
        <f>IF(ISERROR(HLOOKUP(ltprof!$AN$5,ltprof!$J$2:$AD$500,ltprof!A39,0)*100),"-",(HLOOKUP(ltprof!$AN$5,ltprof!$J$2:$AD$500,ltprof!A39,0)*100))</f>
        <v>20.64872948457533</v>
      </c>
      <c r="F39" s="81">
        <f>HLOOKUP(ltprof!$AN$5,'2012'!$J$1:$AD$500,ltprof!A40,0)</f>
        <v>54.859154929577471</v>
      </c>
      <c r="G39" s="81">
        <f>'2012'!AE39</f>
        <v>45.470147231505734</v>
      </c>
      <c r="H39" s="81">
        <f>MAX('2012'!J39:AE39)</f>
        <v>54.859154929577471</v>
      </c>
      <c r="I39" s="81">
        <f>MIN('2012'!J39:AE39)</f>
        <v>34.560906515580733</v>
      </c>
      <c r="J39" s="42">
        <f>(ltprof!AG39+ltprof!AH39)</f>
        <v>44.640824034834708</v>
      </c>
      <c r="K39" s="42">
        <f>IF(ISERROR(HLOOKUP(ltprof!$AN$5,'ltprof t-1'!$J$2:$AF$400,ltprof!A39,0)*100),"-",(HLOOKUP(ltprof!$AN$5,'ltprof t-1'!$J$2:$AF$400,ltprof!A39,0)*100))</f>
        <v>27.563629004137084</v>
      </c>
      <c r="L39" s="81">
        <f>HLOOKUP(ltprof!$AN$5,'t-1'!$J$1:$AD$500,ltprof!A40,0)</f>
        <v>54.11442006269592</v>
      </c>
      <c r="M39" s="42">
        <f>IF(ISERROR(IF('2012'!I39=0,((F39-L39)/L39)*100,(((F39-L39)/L39)*100)*-1)),"-",IF('2012'!I39=0,((F39-L39)/L39)*100,(((F39-L39)/L39)*100)*-1))</f>
        <v>1.3762225780461388</v>
      </c>
      <c r="N39" s="42"/>
      <c r="O39" s="42"/>
      <c r="P39" s="42"/>
      <c r="Q39" s="42"/>
      <c r="R39" s="85">
        <f>ltprof!AG39</f>
        <v>20.64872948457533</v>
      </c>
      <c r="S39" s="85">
        <f>ltprof!AH39</f>
        <v>23.992094550259374</v>
      </c>
    </row>
    <row r="40" spans="2:19">
      <c r="B40" s="25">
        <f>ltprof!C40</f>
        <v>0</v>
      </c>
      <c r="C40" s="25">
        <f>ltprof!D40</f>
        <v>0</v>
      </c>
      <c r="D40" s="25" t="str">
        <f>ltprof!F40&amp;". "&amp;ltprof!E40</f>
        <v>Brytpunktssamtal i livets slutskede. Totalt</v>
      </c>
      <c r="E40" s="105">
        <f>IF(ISERROR(HLOOKUP(ltprof!$AN$5,ltprof!$J$2:$AD$500,ltprof!A40,0)*100),"-",(HLOOKUP(ltprof!$AN$5,ltprof!$J$2:$AD$500,ltprof!A40,0)*100))</f>
        <v>22.180446729299629</v>
      </c>
      <c r="F40" s="81">
        <f>HLOOKUP(ltprof!$AN$5,'2012'!$J$1:$AD$500,ltprof!A41,0)</f>
        <v>53.774680603948902</v>
      </c>
      <c r="G40" s="81">
        <f>'2012'!AE40</f>
        <v>44.012509401844738</v>
      </c>
      <c r="H40" s="81">
        <f>MAX('2012'!J40:AE40)</f>
        <v>53.774680603948902</v>
      </c>
      <c r="I40" s="81">
        <f>MIN('2012'!J40:AE40)</f>
        <v>33.089005235602095</v>
      </c>
      <c r="J40" s="42">
        <f>(ltprof!AG40+ltprof!AH40)</f>
        <v>46.999536380626793</v>
      </c>
      <c r="K40" s="42">
        <f>IF(ISERROR(HLOOKUP(ltprof!$AN$5,'ltprof t-1'!$J$2:$AF$400,ltprof!A40,0)*100),"-",(HLOOKUP(ltprof!$AN$5,'ltprof t-1'!$J$2:$AF$400,ltprof!A40,0)*100))</f>
        <v>27.854255234543224</v>
      </c>
      <c r="L40" s="81">
        <f>HLOOKUP(ltprof!$AN$5,'t-1'!$J$1:$AD$500,ltprof!A41,0)</f>
        <v>52.181641887524243</v>
      </c>
      <c r="M40" s="42">
        <f>IF(ISERROR(IF('2012'!I40=0,((F40-L40)/L40)*100,(((F40-L40)/L40)*100)*-1)),"-",IF('2012'!I40=0,((F40-L40)/L40)*100,(((F40-L40)/L40)*100)*-1))</f>
        <v>3.0528719656970531</v>
      </c>
      <c r="N40" s="42"/>
      <c r="O40" s="42"/>
      <c r="P40" s="42"/>
      <c r="Q40" s="42"/>
      <c r="R40" s="85">
        <f>ltprof!AG40</f>
        <v>22.180446729299629</v>
      </c>
      <c r="S40" s="85">
        <f>ltprof!AH40</f>
        <v>24.819089651327168</v>
      </c>
    </row>
    <row r="41" spans="2:19">
      <c r="B41" s="25" t="str">
        <f>ltprof!C41</f>
        <v>Läkemedelsbehandling</v>
      </c>
      <c r="C41" s="25">
        <f>ltprof!D41</f>
        <v>15</v>
      </c>
      <c r="D41" s="25" t="str">
        <f>ltprof!F41&amp;". "&amp;ltprof!E41</f>
        <v>Tio eller fler läkemedel bland äldre. Kvinnor</v>
      </c>
      <c r="E41" s="105">
        <f>IF(ISERROR(HLOOKUP(ltprof!$AN$5,ltprof!$J$2:$AD$500,ltprof!A41,0)*100),"-",(HLOOKUP(ltprof!$AN$5,ltprof!$J$2:$AD$500,ltprof!A41,0)*100))</f>
        <v>0.82565281596924978</v>
      </c>
      <c r="F41" s="81">
        <f>HLOOKUP(ltprof!$AN$5,'2012'!$J$1:$AD$500,ltprof!A42,0)</f>
        <v>11.310268346464817</v>
      </c>
      <c r="G41" s="81">
        <f>'2012'!AE41</f>
        <v>11.404429338442894</v>
      </c>
      <c r="H41" s="81">
        <f>MAX('2012'!J41:AE41)</f>
        <v>12.790263570521915</v>
      </c>
      <c r="I41" s="81">
        <f>MIN('2012'!J41:AE41)</f>
        <v>9.1327153840626583</v>
      </c>
      <c r="J41" s="42">
        <f>(ltprof!AG41+ltprof!AH41)</f>
        <v>32.07129508997108</v>
      </c>
      <c r="K41" s="42">
        <f>IF(ISERROR(HLOOKUP(ltprof!$AN$5,'ltprof t-1'!$J$2:$AF$400,ltprof!A41,0)*100),"-",(HLOOKUP(ltprof!$AN$5,'ltprof t-1'!$J$2:$AF$400,ltprof!A41,0)*100))</f>
        <v>6.5833622242766028</v>
      </c>
      <c r="L41" s="81">
        <f>HLOOKUP(ltprof!$AN$5,'t-1'!$J$1:$AD$500,ltprof!A42,0)</f>
        <v>10.414512402180435</v>
      </c>
      <c r="M41" s="42">
        <f>IF(ISERROR(IF('2012'!I41=0,((F41-L41)/L41)*100,(((F41-L41)/L41)*100)*-1)),"-",IF('2012'!I41=0,((F41-L41)/L41)*100,(((F41-L41)/L41)*100)*-1))</f>
        <v>-8.6010358401113596</v>
      </c>
      <c r="N41" s="42"/>
      <c r="O41" s="42"/>
      <c r="P41" s="42"/>
      <c r="Q41" s="42"/>
      <c r="R41" s="85">
        <f>ltprof!AG41</f>
        <v>19.91957586797065</v>
      </c>
      <c r="S41" s="85">
        <f>ltprof!AH41</f>
        <v>12.151719222000432</v>
      </c>
    </row>
    <row r="42" spans="2:19">
      <c r="B42" s="25">
        <f>ltprof!C42</f>
        <v>0</v>
      </c>
      <c r="C42" s="25">
        <f>ltprof!D42</f>
        <v>0</v>
      </c>
      <c r="D42" s="25" t="str">
        <f>ltprof!F42&amp;". "&amp;ltprof!E42</f>
        <v>Tio eller fler läkemedel bland äldre. Män</v>
      </c>
      <c r="E42" s="105">
        <f>IF(ISERROR(HLOOKUP(ltprof!$AN$5,ltprof!$J$2:$AD$500,ltprof!A42,0)*100),"-",(HLOOKUP(ltprof!$AN$5,ltprof!$J$2:$AD$500,ltprof!A42,0)*100))</f>
        <v>-1.4279118349127988</v>
      </c>
      <c r="F42" s="81">
        <f>HLOOKUP(ltprof!$AN$5,'2012'!$J$1:$AD$500,ltprof!A43,0)</f>
        <v>9.516534114692341</v>
      </c>
      <c r="G42" s="81">
        <f>'2012'!AE42</f>
        <v>9.3825594380585748</v>
      </c>
      <c r="H42" s="81">
        <f>MAX('2012'!J42:AE42)</f>
        <v>10.39860462730211</v>
      </c>
      <c r="I42" s="81">
        <f>MIN('2012'!J42:AE42)</f>
        <v>7.4122378002391045</v>
      </c>
      <c r="J42" s="42">
        <f>(ltprof!AG42+ltprof!AH42)</f>
        <v>31.82891455980949</v>
      </c>
      <c r="K42" s="42">
        <f>IF(ISERROR(HLOOKUP(ltprof!$AN$5,'ltprof t-1'!$J$2:$AF$400,ltprof!A42,0)*100),"-",(HLOOKUP(ltprof!$AN$5,'ltprof t-1'!$J$2:$AF$400,ltprof!A42,0)*100))</f>
        <v>2.5715898783369786</v>
      </c>
      <c r="L42" s="81">
        <f>HLOOKUP(ltprof!$AN$5,'t-1'!$J$1:$AD$500,ltprof!A43,0)</f>
        <v>8.5769810249579663</v>
      </c>
      <c r="M42" s="42">
        <f>IF(ISERROR(IF('2012'!I42=0,((F42-L42)/L42)*100,(((F42-L42)/L42)*100)*-1)),"-",IF('2012'!I42=0,((F42-L42)/L42)*100,(((F42-L42)/L42)*100)*-1))</f>
        <v>-10.954356632017607</v>
      </c>
      <c r="N42" s="42"/>
      <c r="O42" s="42"/>
      <c r="P42" s="42"/>
      <c r="Q42" s="42"/>
      <c r="R42" s="85">
        <f>ltprof!AG42</f>
        <v>20.999831131655121</v>
      </c>
      <c r="S42" s="85">
        <f>ltprof!AH42</f>
        <v>10.829083428154368</v>
      </c>
    </row>
    <row r="43" spans="2:19">
      <c r="B43" s="25">
        <f>ltprof!C43</f>
        <v>0</v>
      </c>
      <c r="C43" s="25">
        <f>ltprof!D43</f>
        <v>0</v>
      </c>
      <c r="D43" s="25" t="str">
        <f>ltprof!F43&amp;". "&amp;ltprof!E43</f>
        <v>Tio eller fler läkemedel bland äldre. Totalt</v>
      </c>
      <c r="E43" s="105">
        <f>IF(ISERROR(HLOOKUP(ltprof!$AN$5,ltprof!$J$2:$AD$500,ltprof!A43,0)*100),"-",(HLOOKUP(ltprof!$AN$5,ltprof!$J$2:$AD$500,ltprof!A43,0)*100))</f>
        <v>-0.30584980406116907</v>
      </c>
      <c r="F43" s="81">
        <f>HLOOKUP(ltprof!$AN$5,'2012'!$J$1:$AD$500,ltprof!A44,0)</f>
        <v>10.626431232994758</v>
      </c>
      <c r="G43" s="81">
        <f>'2012'!AE43</f>
        <v>10.594029414787448</v>
      </c>
      <c r="H43" s="81">
        <f>MAX('2012'!J43:AE43)</f>
        <v>11.746003709264329</v>
      </c>
      <c r="I43" s="81">
        <f>MIN('2012'!J43:AE43)</f>
        <v>8.4479626265247845</v>
      </c>
      <c r="J43" s="42">
        <f>(ltprof!AG43+ltprof!AH43)</f>
        <v>31.131130126333659</v>
      </c>
      <c r="K43" s="42">
        <f>IF(ISERROR(HLOOKUP(ltprof!$AN$5,'ltprof t-1'!$J$2:$AF$400,ltprof!A43,0)*100),"-",(HLOOKUP(ltprof!$AN$5,'ltprof t-1'!$J$2:$AF$400,ltprof!A43,0)*100))</f>
        <v>4.8038903520552578</v>
      </c>
      <c r="L43" s="81">
        <f>HLOOKUP(ltprof!$AN$5,'t-1'!$J$1:$AD$500,ltprof!A44,0)</f>
        <v>9.7365665028599047</v>
      </c>
      <c r="M43" s="42">
        <f>IF(ISERROR(IF('2012'!I43=0,((F43-L43)/L43)*100,(((F43-L43)/L43)*100)*-1)),"-",IF('2012'!I43=0,((F43-L43)/L43)*100,(((F43-L43)/L43)*100)*-1))</f>
        <v>-9.1394099744861279</v>
      </c>
      <c r="N43" s="42"/>
      <c r="O43" s="42"/>
      <c r="P43" s="42"/>
      <c r="Q43" s="42"/>
      <c r="R43" s="85">
        <f>ltprof!AG43</f>
        <v>20.257323292562528</v>
      </c>
      <c r="S43" s="85">
        <f>ltprof!AH43</f>
        <v>10.87380683377113</v>
      </c>
    </row>
    <row r="44" spans="2:19">
      <c r="B44" s="25">
        <f>ltprof!C44</f>
        <v>0</v>
      </c>
      <c r="C44" s="25">
        <f>ltprof!D44</f>
        <v>16</v>
      </c>
      <c r="D44" s="25" t="str">
        <f>ltprof!F44&amp;". "&amp;ltprof!E44</f>
        <v>Läkemedelsinteraktion bland äldre. Kvinnor</v>
      </c>
      <c r="E44" s="105">
        <f>IF(ISERROR(HLOOKUP(ltprof!$AN$5,ltprof!$J$2:$AD$500,ltprof!A44,0)*100),"-",(HLOOKUP(ltprof!$AN$5,ltprof!$J$2:$AD$500,ltprof!A44,0)*100))</f>
        <v>-5.7175383868186795</v>
      </c>
      <c r="F44" s="81">
        <f>HLOOKUP(ltprof!$AN$5,'2012'!$J$1:$AD$500,ltprof!A45,0)</f>
        <v>2.1508981418200106</v>
      </c>
      <c r="G44" s="81">
        <f>'2012'!AE44</f>
        <v>2.0345707766576164</v>
      </c>
      <c r="H44" s="81">
        <f>MAX('2012'!J44:AE44)</f>
        <v>2.3718361400060992</v>
      </c>
      <c r="I44" s="81">
        <f>MIN('2012'!J44:AE44)</f>
        <v>1.2702674790870598</v>
      </c>
      <c r="J44" s="42">
        <f>(ltprof!AG44+ltprof!AH44)</f>
        <v>54.142557907407443</v>
      </c>
      <c r="K44" s="42" t="str">
        <f>IF(ISERROR(HLOOKUP(ltprof!$AN$5,'ltprof t-1'!$J$2:$AF$400,ltprof!A44,0)*100),"-",(HLOOKUP(ltprof!$AN$5,'ltprof t-1'!$J$2:$AF$400,ltprof!A44,0)*100))</f>
        <v>-</v>
      </c>
      <c r="L44" s="81" t="str">
        <f>HLOOKUP(ltprof!$AN$5,'t-1'!$J$1:$AD$500,ltprof!A45,0)</f>
        <v>us</v>
      </c>
      <c r="M44" s="42" t="str">
        <f>IF(ISERROR(IF('2012'!I44=0,((F44-L44)/L44)*100,(((F44-L44)/L44)*100)*-1)),"-",IF('2012'!I44=0,((F44-L44)/L44)*100,(((F44-L44)/L44)*100)*-1))</f>
        <v>-</v>
      </c>
      <c r="N44" s="42"/>
      <c r="O44" s="42"/>
      <c r="P44" s="42"/>
      <c r="Q44" s="42"/>
      <c r="R44" s="85">
        <f>ltprof!AG44</f>
        <v>37.565825005417139</v>
      </c>
      <c r="S44" s="85">
        <f>ltprof!AH44</f>
        <v>16.576732901990304</v>
      </c>
    </row>
    <row r="45" spans="2:19">
      <c r="B45" s="25">
        <f>ltprof!C45</f>
        <v>0</v>
      </c>
      <c r="C45" s="25">
        <f>ltprof!D45</f>
        <v>0</v>
      </c>
      <c r="D45" s="25" t="str">
        <f>ltprof!F45&amp;". "&amp;ltprof!E45</f>
        <v>Läkemedelsinteraktion bland äldre. Män</v>
      </c>
      <c r="E45" s="105">
        <f>IF(ISERROR(HLOOKUP(ltprof!$AN$5,ltprof!$J$2:$AD$500,ltprof!A45,0)*100),"-",(HLOOKUP(ltprof!$AN$5,ltprof!$J$2:$AD$500,ltprof!A45,0)*100))</f>
        <v>2.2084421254520383</v>
      </c>
      <c r="F45" s="81">
        <f>HLOOKUP(ltprof!$AN$5,'2012'!$J$1:$AD$500,ltprof!A46,0)</f>
        <v>2.2540812055253245</v>
      </c>
      <c r="G45" s="81">
        <f>'2012'!AE45</f>
        <v>2.3049854757575043</v>
      </c>
      <c r="H45" s="81">
        <f>MAX('2012'!J45:AE45)</f>
        <v>2.993382239778382</v>
      </c>
      <c r="I45" s="81">
        <f>MIN('2012'!J45:AE45)</f>
        <v>1.3939838591342628</v>
      </c>
      <c r="J45" s="42">
        <f>(ltprof!AG45+ltprof!AH45)</f>
        <v>69.38865331107985</v>
      </c>
      <c r="K45" s="42" t="str">
        <f>IF(ISERROR(HLOOKUP(ltprof!$AN$5,'ltprof t-1'!$J$2:$AF$400,ltprof!A45,0)*100),"-",(HLOOKUP(ltprof!$AN$5,'ltprof t-1'!$J$2:$AF$400,ltprof!A45,0)*100))</f>
        <v>-</v>
      </c>
      <c r="L45" s="81" t="str">
        <f>HLOOKUP(ltprof!$AN$5,'t-1'!$J$1:$AD$500,ltprof!A46,0)</f>
        <v>us</v>
      </c>
      <c r="M45" s="42" t="str">
        <f>IF(ISERROR(IF('2012'!I45=0,((F45-L45)/L45)*100,(((F45-L45)/L45)*100)*-1)),"-",IF('2012'!I45=0,((F45-L45)/L45)*100,(((F45-L45)/L45)*100)*-1))</f>
        <v>-</v>
      </c>
      <c r="N45" s="42"/>
      <c r="O45" s="42"/>
      <c r="P45" s="42"/>
      <c r="Q45" s="42"/>
      <c r="R45" s="85">
        <f>ltprof!AG45</f>
        <v>39.52309575069458</v>
      </c>
      <c r="S45" s="85">
        <f>ltprof!AH45</f>
        <v>29.86555756038527</v>
      </c>
    </row>
    <row r="46" spans="2:19">
      <c r="B46" s="25">
        <f>ltprof!C46</f>
        <v>0</v>
      </c>
      <c r="C46" s="25">
        <f>ltprof!D46</f>
        <v>0</v>
      </c>
      <c r="D46" s="25" t="str">
        <f>ltprof!F46&amp;". "&amp;ltprof!E46</f>
        <v>Läkemedelsinteraktion bland äldre. Totalt</v>
      </c>
      <c r="E46" s="105">
        <f>IF(ISERROR(HLOOKUP(ltprof!$AN$5,ltprof!$J$2:$AD$500,ltprof!A46,0)*100),"-",(HLOOKUP(ltprof!$AN$5,ltprof!$J$2:$AD$500,ltprof!A46,0)*100))</f>
        <v>-2.2061893719193</v>
      </c>
      <c r="F46" s="81">
        <f>HLOOKUP(ltprof!$AN$5,'2012'!$J$1:$AD$500,ltprof!A47,0)</f>
        <v>2.1902353006885877</v>
      </c>
      <c r="G46" s="81">
        <f>'2012'!AE46</f>
        <v>2.1429575979185711</v>
      </c>
      <c r="H46" s="81">
        <f>MAX('2012'!J46:AE46)</f>
        <v>2.6190670530139166</v>
      </c>
      <c r="I46" s="81">
        <f>MIN('2012'!J46:AE46)</f>
        <v>1.321372287550006</v>
      </c>
      <c r="J46" s="42">
        <f>(ltprof!AG46+ltprof!AH46)</f>
        <v>60.556250236791698</v>
      </c>
      <c r="K46" s="42" t="str">
        <f>IF(ISERROR(HLOOKUP(ltprof!$AN$5,'ltprof t-1'!$J$2:$AF$400,ltprof!A46,0)*100),"-",(HLOOKUP(ltprof!$AN$5,'ltprof t-1'!$J$2:$AF$400,ltprof!A46,0)*100))</f>
        <v>-</v>
      </c>
      <c r="L46" s="81" t="str">
        <f>HLOOKUP(ltprof!$AN$5,'t-1'!$J$1:$AD$500,ltprof!A47,0)</f>
        <v>us</v>
      </c>
      <c r="M46" s="42" t="str">
        <f>IF(ISERROR(IF('2012'!I46=0,((F46-L46)/L46)*100,(((F46-L46)/L46)*100)*-1)),"-",IF('2012'!I46=0,((F46-L46)/L46)*100,(((F46-L46)/L46)*100)*-1))</f>
        <v>-</v>
      </c>
      <c r="N46" s="42"/>
      <c r="O46" s="42"/>
      <c r="P46" s="42"/>
      <c r="Q46" s="42"/>
      <c r="R46" s="85">
        <f>ltprof!AG46</f>
        <v>38.338850529126702</v>
      </c>
      <c r="S46" s="85">
        <f>ltprof!AH46</f>
        <v>22.217399707664999</v>
      </c>
    </row>
    <row r="47" spans="2:19">
      <c r="B47" s="25">
        <f>ltprof!C47</f>
        <v>0</v>
      </c>
      <c r="C47" s="25">
        <f>ltprof!D47</f>
        <v>17</v>
      </c>
      <c r="D47" s="25" t="str">
        <f>ltprof!F47&amp;". "&amp;ltprof!E47</f>
        <v>Äldre med läkemedel som bör undvikas. Kvinnor</v>
      </c>
      <c r="E47" s="105">
        <f>IF(ISERROR(HLOOKUP(ltprof!$AN$5,ltprof!$J$2:$AD$500,ltprof!A47,0)*100),"-",(HLOOKUP(ltprof!$AN$5,ltprof!$J$2:$AD$500,ltprof!A47,0)*100))</f>
        <v>2.1633069413234853</v>
      </c>
      <c r="F47" s="81">
        <f>HLOOKUP(ltprof!$AN$5,'2012'!$J$1:$AD$500,ltprof!A48,0)</f>
        <v>10.882151929747645</v>
      </c>
      <c r="G47" s="81">
        <f>'2012'!AE47</f>
        <v>11.122771620276648</v>
      </c>
      <c r="H47" s="81">
        <f>MAX('2012'!J47:AE47)</f>
        <v>13.193185936933672</v>
      </c>
      <c r="I47" s="81">
        <f>MIN('2012'!J47:AE47)</f>
        <v>9.2170391480425984</v>
      </c>
      <c r="J47" s="42">
        <f>(ltprof!AG47+ltprof!AH47)</f>
        <v>35.747805714563242</v>
      </c>
      <c r="K47" s="42" t="str">
        <f>IF(ISERROR(HLOOKUP(ltprof!$AN$5,'ltprof t-1'!$J$2:$AF$400,ltprof!A47,0)*100),"-",(HLOOKUP(ltprof!$AN$5,'ltprof t-1'!$J$2:$AF$400,ltprof!A47,0)*100))</f>
        <v>-</v>
      </c>
      <c r="L47" s="81" t="str">
        <f>HLOOKUP(ltprof!$AN$5,'t-1'!$J$1:$AD$500,ltprof!A48,0)</f>
        <v>us</v>
      </c>
      <c r="M47" s="42" t="str">
        <f>IF(ISERROR(IF('2012'!I47=0,((F47-L47)/L47)*100,(((F47-L47)/L47)*100)*-1)),"-",IF('2012'!I47=0,((F47-L47)/L47)*100,(((F47-L47)/L47)*100)*-1))</f>
        <v>-</v>
      </c>
      <c r="N47" s="42"/>
      <c r="O47" s="42"/>
      <c r="P47" s="42"/>
      <c r="Q47" s="42"/>
      <c r="R47" s="85">
        <f>ltprof!AG47</f>
        <v>17.133611453101562</v>
      </c>
      <c r="S47" s="85">
        <f>ltprof!AH47</f>
        <v>18.614194261461677</v>
      </c>
    </row>
    <row r="48" spans="2:19">
      <c r="B48" s="25">
        <f>ltprof!C48</f>
        <v>0</v>
      </c>
      <c r="C48" s="25">
        <f>ltprof!D48</f>
        <v>0</v>
      </c>
      <c r="D48" s="25" t="str">
        <f>ltprof!F48&amp;". "&amp;ltprof!E48</f>
        <v>Äldre med läkemedel som bör undvikas. Män</v>
      </c>
      <c r="E48" s="105">
        <f>IF(ISERROR(HLOOKUP(ltprof!$AN$5,ltprof!$J$2:$AD$500,ltprof!A48,0)*100),"-",(HLOOKUP(ltprof!$AN$5,ltprof!$J$2:$AD$500,ltprof!A48,0)*100))</f>
        <v>-2.7686518628182712</v>
      </c>
      <c r="F48" s="81">
        <f>HLOOKUP(ltprof!$AN$5,'2012'!$J$1:$AD$500,ltprof!A49,0)</f>
        <v>8.6416910841356227</v>
      </c>
      <c r="G48" s="81">
        <f>'2012'!AE48</f>
        <v>8.408878512555626</v>
      </c>
      <c r="H48" s="81">
        <f>MAX('2012'!J48:AE48)</f>
        <v>9.6306291111485915</v>
      </c>
      <c r="I48" s="81">
        <f>MIN('2012'!J48:AE48)</f>
        <v>6.577959008477305</v>
      </c>
      <c r="J48" s="42">
        <f>(ltprof!AG48+ltprof!AH48)</f>
        <v>36.302939781009144</v>
      </c>
      <c r="K48" s="42" t="str">
        <f>IF(ISERROR(HLOOKUP(ltprof!$AN$5,'ltprof t-1'!$J$2:$AF$400,ltprof!A48,0)*100),"-",(HLOOKUP(ltprof!$AN$5,'ltprof t-1'!$J$2:$AF$400,ltprof!A48,0)*100))</f>
        <v>-</v>
      </c>
      <c r="L48" s="81" t="str">
        <f>HLOOKUP(ltprof!$AN$5,'t-1'!$J$1:$AD$500,ltprof!A49,0)</f>
        <v>us</v>
      </c>
      <c r="M48" s="42" t="str">
        <f>IF(ISERROR(IF('2012'!I48=0,((F48-L48)/L48)*100,(((F48-L48)/L48)*100)*-1)),"-",IF('2012'!I48=0,((F48-L48)/L48)*100,(((F48-L48)/L48)*100)*-1))</f>
        <v>-</v>
      </c>
      <c r="N48" s="42"/>
      <c r="O48" s="42"/>
      <c r="P48" s="42"/>
      <c r="Q48" s="42"/>
      <c r="R48" s="85">
        <f>ltprof!AG48</f>
        <v>21.773646763293147</v>
      </c>
      <c r="S48" s="85">
        <f>ltprof!AH48</f>
        <v>14.529293017716</v>
      </c>
    </row>
    <row r="49" spans="2:19">
      <c r="B49" s="25">
        <f>ltprof!C49</f>
        <v>0</v>
      </c>
      <c r="C49" s="25">
        <f>ltprof!D49</f>
        <v>0</v>
      </c>
      <c r="D49" s="25" t="str">
        <f>ltprof!F49&amp;". "&amp;ltprof!E49</f>
        <v>Äldre med läkemedel som bör undvikas. Totalt</v>
      </c>
      <c r="E49" s="105">
        <f>IF(ISERROR(HLOOKUP(ltprof!$AN$5,ltprof!$J$2:$AD$500,ltprof!A49,0)*100),"-",(HLOOKUP(ltprof!$AN$5,ltprof!$J$2:$AD$500,ltprof!A49,0)*100))</f>
        <v>6.9663304225548062E-2</v>
      </c>
      <c r="F49" s="81">
        <f>HLOOKUP(ltprof!$AN$5,'2012'!$J$1:$AD$500,ltprof!A50,0)</f>
        <v>10.028006287451428</v>
      </c>
      <c r="G49" s="81">
        <f>'2012'!AE49</f>
        <v>10.034996997939126</v>
      </c>
      <c r="H49" s="81">
        <f>MAX('2012'!J49:AE49)</f>
        <v>11.706321272701675</v>
      </c>
      <c r="I49" s="81">
        <f>MIN('2012'!J49:AE49)</f>
        <v>8.4592013888888893</v>
      </c>
      <c r="J49" s="42">
        <f>(ltprof!AG49+ltprof!AH49)</f>
        <v>32.357955707207907</v>
      </c>
      <c r="K49" s="42" t="str">
        <f>IF(ISERROR(HLOOKUP(ltprof!$AN$5,'ltprof t-1'!$J$2:$AF$400,ltprof!A49,0)*100),"-",(HLOOKUP(ltprof!$AN$5,'ltprof t-1'!$J$2:$AF$400,ltprof!A49,0)*100))</f>
        <v>-</v>
      </c>
      <c r="L49" s="81" t="str">
        <f>HLOOKUP(ltprof!$AN$5,'t-1'!$J$1:$AD$500,ltprof!A50,0)</f>
        <v>us</v>
      </c>
      <c r="M49" s="42" t="str">
        <f>IF(ISERROR(IF('2012'!I49=0,((F49-L49)/L49)*100,(((F49-L49)/L49)*100)*-1)),"-",IF('2012'!I49=0,((F49-L49)/L49)*100,(((F49-L49)/L49)*100)*-1))</f>
        <v>-</v>
      </c>
      <c r="N49" s="42"/>
      <c r="O49" s="42"/>
      <c r="P49" s="42"/>
      <c r="Q49" s="42"/>
      <c r="R49" s="85">
        <f>ltprof!AG49</f>
        <v>15.703000303576136</v>
      </c>
      <c r="S49" s="85">
        <f>ltprof!AH49</f>
        <v>16.654955403631774</v>
      </c>
    </row>
    <row r="50" spans="2:19">
      <c r="B50" s="25">
        <f>ltprof!C50</f>
        <v>0</v>
      </c>
      <c r="C50" s="25">
        <f>ltprof!D50</f>
        <v>18</v>
      </c>
      <c r="D50" s="25" t="str">
        <f>ltprof!F50&amp;". "&amp;ltprof!E50</f>
        <v>Förekomst av antibiotikabehandling. Kvinnor</v>
      </c>
      <c r="E50" s="105">
        <f>IF(ISERROR(HLOOKUP(ltprof!$AN$5,ltprof!$J$2:$AD$500,ltprof!A50,0)*100),"-",(HLOOKUP(ltprof!$AN$5,ltprof!$J$2:$AD$500,ltprof!A50,0)*100))</f>
        <v>-11.865138093908618</v>
      </c>
      <c r="F50" s="81">
        <f>HLOOKUP(ltprof!$AN$5,'2012'!$J$1:$AD$500,ltprof!A51,0)</f>
        <v>477.69006999999999</v>
      </c>
      <c r="G50" s="81">
        <f>'2012'!AE50</f>
        <v>427.02318000000002</v>
      </c>
      <c r="H50" s="81">
        <f>MAX('2012'!J50:AE50)</f>
        <v>477.69006999999999</v>
      </c>
      <c r="I50" s="81">
        <f>MIN('2012'!J50:AE50)</f>
        <v>328.80658</v>
      </c>
      <c r="J50" s="42">
        <f>(ltprof!AG50+ltprof!AH50)</f>
        <v>34.865435173800165</v>
      </c>
      <c r="K50" s="42">
        <f>IF(ISERROR(HLOOKUP(ltprof!$AN$5,'ltprof t-1'!$J$2:$AF$400,ltprof!A50,0)*100),"-",(HLOOKUP(ltprof!$AN$5,'ltprof t-1'!$J$2:$AF$400,ltprof!A50,0)*100))</f>
        <v>-10.230584040660041</v>
      </c>
      <c r="L50" s="81">
        <f>HLOOKUP(ltprof!$AN$5,'t-1'!$J$1:$AD$500,ltprof!A51,0)</f>
        <v>484.94249000000002</v>
      </c>
      <c r="M50" s="42">
        <f>IF(ISERROR(IF('2012'!I50=0,((F50-L50)/L50)*100,(((F50-L50)/L50)*100)*-1)),"-",IF('2012'!I50=0,((F50-L50)/L50)*100,(((F50-L50)/L50)*100)*-1))</f>
        <v>1.495521664847316</v>
      </c>
      <c r="N50" s="42"/>
      <c r="O50" s="42"/>
      <c r="P50" s="42"/>
      <c r="Q50" s="42"/>
      <c r="R50" s="85">
        <f>ltprof!AG50</f>
        <v>23.000297079891546</v>
      </c>
      <c r="S50" s="85">
        <f>ltprof!AH50</f>
        <v>11.865138093908618</v>
      </c>
    </row>
    <row r="51" spans="2:19">
      <c r="B51" s="25">
        <f>ltprof!C51</f>
        <v>0</v>
      </c>
      <c r="C51" s="25">
        <f>ltprof!D51</f>
        <v>0</v>
      </c>
      <c r="D51" s="25" t="str">
        <f>ltprof!F51&amp;". "&amp;ltprof!E51</f>
        <v>Förekomst av antibiotikabehandling. Män</v>
      </c>
      <c r="E51" s="105">
        <f>IF(ISERROR(HLOOKUP(ltprof!$AN$5,ltprof!$J$2:$AD$500,ltprof!A51,0)*100),"-",(HLOOKUP(ltprof!$AN$5,ltprof!$J$2:$AD$500,ltprof!A51,0)*100))</f>
        <v>-13.291946220436609</v>
      </c>
      <c r="F51" s="81">
        <f>HLOOKUP(ltprof!$AN$5,'2012'!$J$1:$AD$500,ltprof!A52,0)</f>
        <v>339.31740000000002</v>
      </c>
      <c r="G51" s="81">
        <f>'2012'!AE51</f>
        <v>299.50707999999997</v>
      </c>
      <c r="H51" s="81">
        <f>MAX('2012'!J51:AE51)</f>
        <v>339.31740000000002</v>
      </c>
      <c r="I51" s="81">
        <f>MIN('2012'!J51:AE51)</f>
        <v>234.34284</v>
      </c>
      <c r="J51" s="42">
        <f>(ltprof!AG51+ltprof!AH51)</f>
        <v>35.049108021085857</v>
      </c>
      <c r="K51" s="42">
        <f>IF(ISERROR(HLOOKUP(ltprof!$AN$5,'ltprof t-1'!$J$2:$AF$400,ltprof!A51,0)*100),"-",(HLOOKUP(ltprof!$AN$5,'ltprof t-1'!$J$2:$AF$400,ltprof!A51,0)*100))</f>
        <v>-11.57227047845422</v>
      </c>
      <c r="L51" s="81">
        <f>HLOOKUP(ltprof!$AN$5,'t-1'!$J$1:$AD$500,ltprof!A52,0)</f>
        <v>346.05801000000002</v>
      </c>
      <c r="M51" s="42">
        <f>IF(ISERROR(IF('2012'!I51=0,((F51-L51)/L51)*100,(((F51-L51)/L51)*100)*-1)),"-",IF('2012'!I51=0,((F51-L51)/L51)*100,(((F51-L51)/L51)*100)*-1))</f>
        <v>1.9478266086081935</v>
      </c>
      <c r="N51" s="42"/>
      <c r="O51" s="42"/>
      <c r="P51" s="42"/>
      <c r="Q51" s="42"/>
      <c r="R51" s="85">
        <f>ltprof!AG51</f>
        <v>21.757161800649246</v>
      </c>
      <c r="S51" s="85">
        <f>ltprof!AH51</f>
        <v>13.291946220436609</v>
      </c>
    </row>
    <row r="52" spans="2:19">
      <c r="B52" s="25">
        <f>ltprof!C52</f>
        <v>0</v>
      </c>
      <c r="C52" s="25">
        <f>ltprof!D52</f>
        <v>0</v>
      </c>
      <c r="D52" s="25" t="str">
        <f>ltprof!F52&amp;". "&amp;ltprof!E52</f>
        <v>Förekomst av antibiotikabehandling. Totalt</v>
      </c>
      <c r="E52" s="105">
        <f>IF(ISERROR(HLOOKUP(ltprof!$AN$5,ltprof!$J$2:$AD$500,ltprof!A52,0)*100),"-",(HLOOKUP(ltprof!$AN$5,ltprof!$J$2:$AD$500,ltprof!A52,0)*100))</f>
        <v>-12.657619230978073</v>
      </c>
      <c r="F52" s="81">
        <f>HLOOKUP(ltprof!$AN$5,'2012'!$J$1:$AD$500,ltprof!A53,0)</f>
        <v>408.72894000000002</v>
      </c>
      <c r="G52" s="81">
        <f>'2012'!AE52</f>
        <v>362.80630000000002</v>
      </c>
      <c r="H52" s="81">
        <f>MAX('2012'!J52:AE52)</f>
        <v>408.72894000000002</v>
      </c>
      <c r="I52" s="81">
        <f>MIN('2012'!J52:AE52)</f>
        <v>280.65622000000002</v>
      </c>
      <c r="J52" s="42">
        <f>(ltprof!AG52+ltprof!AH52)</f>
        <v>35.300577746307049</v>
      </c>
      <c r="K52" s="42">
        <f>IF(ISERROR(HLOOKUP(ltprof!$AN$5,'ltprof t-1'!$J$2:$AF$400,ltprof!A52,0)*100),"-",(HLOOKUP(ltprof!$AN$5,'ltprof t-1'!$J$2:$AF$400,ltprof!A52,0)*100))</f>
        <v>-11.01051510699129</v>
      </c>
      <c r="L52" s="81">
        <f>HLOOKUP(ltprof!$AN$5,'t-1'!$J$1:$AD$500,ltprof!A53,0)</f>
        <v>415.87927000000002</v>
      </c>
      <c r="M52" s="42">
        <f>IF(ISERROR(IF('2012'!I52=0,((F52-L52)/L52)*100,(((F52-L52)/L52)*100)*-1)),"-",IF('2012'!I52=0,((F52-L52)/L52)*100,(((F52-L52)/L52)*100)*-1))</f>
        <v>1.7193283041013312</v>
      </c>
      <c r="N52" s="42"/>
      <c r="O52" s="42"/>
      <c r="P52" s="42"/>
      <c r="Q52" s="42"/>
      <c r="R52" s="85">
        <f>ltprof!AG52</f>
        <v>22.642958515328978</v>
      </c>
      <c r="S52" s="85">
        <f>ltprof!AH52</f>
        <v>12.657619230978073</v>
      </c>
    </row>
    <row r="53" spans="2:19">
      <c r="B53" s="25">
        <f>ltprof!C53</f>
        <v>0</v>
      </c>
      <c r="C53" s="25">
        <f>ltprof!D53</f>
        <v>19</v>
      </c>
      <c r="D53" s="25" t="str">
        <f>ltprof!F53&amp;". "&amp;ltprof!E53</f>
        <v>Penicillin V vid behandling av barn med luftvägsantibiotika. Kvinnor</v>
      </c>
      <c r="E53" s="105">
        <f>IF(ISERROR(HLOOKUP(ltprof!$AN$5,ltprof!$J$2:$AD$500,ltprof!A53,0)*100),"-",(HLOOKUP(ltprof!$AN$5,ltprof!$J$2:$AD$500,ltprof!A53,0)*100))</f>
        <v>-4.3190794673460005</v>
      </c>
      <c r="F53" s="81">
        <f>HLOOKUP(ltprof!$AN$5,'2012'!$J$1:$AD$500,ltprof!A54,0)</f>
        <v>66.921424999999999</v>
      </c>
      <c r="G53" s="81">
        <f>'2012'!AE53</f>
        <v>69.942288000000005</v>
      </c>
      <c r="H53" s="81">
        <f>MAX('2012'!J53:AE53)</f>
        <v>81.615266000000005</v>
      </c>
      <c r="I53" s="81">
        <f>MIN('2012'!J53:AE53)</f>
        <v>65.601478999999998</v>
      </c>
      <c r="J53" s="42">
        <f>(ltprof!AG53+ltprof!AH53)</f>
        <v>22.895715107289607</v>
      </c>
      <c r="K53" s="42">
        <f>IF(ISERROR(HLOOKUP(ltprof!$AN$5,'ltprof t-1'!$J$2:$AF$400,ltprof!A53,0)*100),"-",(HLOOKUP(ltprof!$AN$5,'ltprof t-1'!$J$2:$AF$400,ltprof!A53,0)*100))</f>
        <v>-6.3929973291933511</v>
      </c>
      <c r="L53" s="81">
        <f>HLOOKUP(ltprof!$AN$5,'t-1'!$J$1:$AD$500,ltprof!A54,0)</f>
        <v>62.479750000000003</v>
      </c>
      <c r="M53" s="42">
        <f>IF(ISERROR(IF('2012'!I53=0,((F53-L53)/L53)*100,(((F53-L53)/L53)*100)*-1)),"-",IF('2012'!I53=0,((F53-L53)/L53)*100,(((F53-L53)/L53)*100)*-1))</f>
        <v>7.1089833105926257</v>
      </c>
      <c r="N53" s="42"/>
      <c r="O53" s="42"/>
      <c r="P53" s="42"/>
      <c r="Q53" s="42"/>
      <c r="R53" s="85">
        <f>ltprof!AG53</f>
        <v>16.689442587294256</v>
      </c>
      <c r="S53" s="85">
        <f>ltprof!AH53</f>
        <v>6.2062725199953528</v>
      </c>
    </row>
    <row r="54" spans="2:19">
      <c r="B54" s="25">
        <f>ltprof!C54</f>
        <v>0</v>
      </c>
      <c r="C54" s="25">
        <f>ltprof!D54</f>
        <v>0</v>
      </c>
      <c r="D54" s="25" t="str">
        <f>ltprof!F54&amp;". "&amp;ltprof!E54</f>
        <v>Penicillin V vid behandling av barn med luftvägsantibiotika. Män</v>
      </c>
      <c r="E54" s="105">
        <f>IF(ISERROR(HLOOKUP(ltprof!$AN$5,ltprof!$J$2:$AD$500,ltprof!A54,0)*100),"-",(HLOOKUP(ltprof!$AN$5,ltprof!$J$2:$AD$500,ltprof!A54,0)*100))</f>
        <v>-3.6072012258759028</v>
      </c>
      <c r="F54" s="81">
        <f>HLOOKUP(ltprof!$AN$5,'2012'!$J$1:$AD$500,ltprof!A55,0)</f>
        <v>68.736123000000006</v>
      </c>
      <c r="G54" s="81">
        <f>'2012'!AE54</f>
        <v>71.308358999999996</v>
      </c>
      <c r="H54" s="81">
        <f>MAX('2012'!J54:AE54)</f>
        <v>81.208404999999999</v>
      </c>
      <c r="I54" s="81">
        <f>MIN('2012'!J54:AE54)</f>
        <v>63.594296999999997</v>
      </c>
      <c r="J54" s="42">
        <f>(ltprof!AG54+ltprof!AH54)</f>
        <v>24.701322884179682</v>
      </c>
      <c r="K54" s="42">
        <f>IF(ISERROR(HLOOKUP(ltprof!$AN$5,'ltprof t-1'!$J$2:$AF$400,ltprof!A54,0)*100),"-",(HLOOKUP(ltprof!$AN$5,'ltprof t-1'!$J$2:$AF$400,ltprof!A54,0)*100))</f>
        <v>-4.9695697566739288</v>
      </c>
      <c r="L54" s="81">
        <f>HLOOKUP(ltprof!$AN$5,'t-1'!$J$1:$AD$500,ltprof!A55,0)</f>
        <v>64.946206000000004</v>
      </c>
      <c r="M54" s="42">
        <f>IF(ISERROR(IF('2012'!I54=0,((F54-L54)/L54)*100,(((F54-L54)/L54)*100)*-1)),"-",IF('2012'!I54=0,((F54-L54)/L54)*100,(((F54-L54)/L54)*100)*-1))</f>
        <v>5.835470974239823</v>
      </c>
      <c r="N54" s="42"/>
      <c r="O54" s="42"/>
      <c r="P54" s="42"/>
      <c r="Q54" s="42"/>
      <c r="R54" s="85">
        <f>ltprof!AG54</f>
        <v>13.883429851470854</v>
      </c>
      <c r="S54" s="85">
        <f>ltprof!AH54</f>
        <v>10.817893032708827</v>
      </c>
    </row>
    <row r="55" spans="2:19">
      <c r="B55" s="25">
        <f>ltprof!C55</f>
        <v>0</v>
      </c>
      <c r="C55" s="25">
        <f>ltprof!D55</f>
        <v>0</v>
      </c>
      <c r="D55" s="25" t="str">
        <f>ltprof!F55&amp;". "&amp;ltprof!E55</f>
        <v>Penicillin V vid behandling av barn med luftvägsantibiotika. Totalt</v>
      </c>
      <c r="E55" s="105">
        <f>IF(ISERROR(HLOOKUP(ltprof!$AN$5,ltprof!$J$2:$AD$500,ltprof!A55,0)*100),"-",(HLOOKUP(ltprof!$AN$5,ltprof!$J$2:$AD$500,ltprof!A55,0)*100))</f>
        <v>-3.9169998167870013</v>
      </c>
      <c r="F55" s="81">
        <f>HLOOKUP(ltprof!$AN$5,'2012'!$J$1:$AD$500,ltprof!A56,0)</f>
        <v>67.903627999999998</v>
      </c>
      <c r="G55" s="81">
        <f>'2012'!AE55</f>
        <v>70.671843999999993</v>
      </c>
      <c r="H55" s="81">
        <f>MAX('2012'!J55:AE55)</f>
        <v>81.388182999999998</v>
      </c>
      <c r="I55" s="81">
        <f>MIN('2012'!J55:AE55)</f>
        <v>64.527890999999997</v>
      </c>
      <c r="J55" s="42">
        <f>(ltprof!AG55+ltprof!AH55)</f>
        <v>23.857155899314023</v>
      </c>
      <c r="K55" s="42">
        <f>IF(ISERROR(HLOOKUP(ltprof!$AN$5,'ltprof t-1'!$J$2:$AF$400,ltprof!A55,0)*100),"-",(HLOOKUP(ltprof!$AN$5,'ltprof t-1'!$J$2:$AF$400,ltprof!A55,0)*100))</f>
        <v>-5.6178789147385517</v>
      </c>
      <c r="L55" s="81">
        <f>HLOOKUP(ltprof!$AN$5,'t-1'!$J$1:$AD$500,ltprof!A56,0)</f>
        <v>63.802596999999999</v>
      </c>
      <c r="M55" s="42">
        <f>IF(ISERROR(IF('2012'!I55=0,((F55-L55)/L55)*100,(((F55-L55)/L55)*100)*-1)),"-",IF('2012'!I55=0,((F55-L55)/L55)*100,(((F55-L55)/L55)*100)*-1))</f>
        <v>6.4276866347619031</v>
      </c>
      <c r="N55" s="42"/>
      <c r="O55" s="42"/>
      <c r="P55" s="42"/>
      <c r="Q55" s="42"/>
      <c r="R55" s="85">
        <f>ltprof!AG55</f>
        <v>15.163519717979915</v>
      </c>
      <c r="S55" s="85">
        <f>ltprof!AH55</f>
        <v>8.6936361813341065</v>
      </c>
    </row>
    <row r="56" spans="2:19">
      <c r="B56" s="25">
        <f>ltprof!C56</f>
        <v>0</v>
      </c>
      <c r="C56" s="25">
        <f>ltprof!D56</f>
        <v>20</v>
      </c>
      <c r="D56" s="25" t="str">
        <f>ltprof!F56&amp;". "&amp;ltprof!E56</f>
        <v>Kinoloner vid behandling med urinvägsantibiotika. Kvinnor</v>
      </c>
      <c r="E56" s="105">
        <f>IF(ISERROR(HLOOKUP(ltprof!$AN$5,ltprof!$J$2:$AD$500,ltprof!A56,0)*100),"-",(HLOOKUP(ltprof!$AN$5,ltprof!$J$2:$AD$500,ltprof!A56,0)*100))</f>
        <v>1.7440339772804649</v>
      </c>
      <c r="F56" s="81">
        <f>HLOOKUP(ltprof!$AN$5,'2012'!$J$1:$AD$500,ltprof!A57,0)</f>
        <v>13.771511</v>
      </c>
      <c r="G56" s="81">
        <f>'2012'!AE56</f>
        <v>14.015954000000001</v>
      </c>
      <c r="H56" s="81">
        <f>MAX('2012'!J56:AE56)</f>
        <v>17.253757</v>
      </c>
      <c r="I56" s="81">
        <f>MIN('2012'!J56:AE56)</f>
        <v>12.281193999999999</v>
      </c>
      <c r="J56" s="42">
        <f>(ltprof!AG56+ltprof!AH56)</f>
        <v>35.477877567235176</v>
      </c>
      <c r="K56" s="42">
        <f>IF(ISERROR(HLOOKUP(ltprof!$AN$5,'ltprof t-1'!$J$2:$AF$400,ltprof!A56,0)*100),"-",(HLOOKUP(ltprof!$AN$5,'ltprof t-1'!$J$2:$AF$400,ltprof!A56,0)*100))</f>
        <v>-1.8869610052520869</v>
      </c>
      <c r="L56" s="81">
        <f>HLOOKUP(ltprof!$AN$5,'t-1'!$J$1:$AD$500,ltprof!A57,0)</f>
        <v>14.439144000000001</v>
      </c>
      <c r="M56" s="42">
        <f>IF(ISERROR(IF('2012'!I56=0,((F56-L56)/L56)*100,(((F56-L56)/L56)*100)*-1)),"-",IF('2012'!I56=0,((F56-L56)/L56)*100,(((F56-L56)/L56)*100)*-1))</f>
        <v>4.6237713260564499</v>
      </c>
      <c r="N56" s="42"/>
      <c r="O56" s="42"/>
      <c r="P56" s="42"/>
      <c r="Q56" s="42"/>
      <c r="R56" s="85">
        <f>ltprof!AG56</f>
        <v>12.377038337882682</v>
      </c>
      <c r="S56" s="85">
        <f>ltprof!AH56</f>
        <v>23.100839229352491</v>
      </c>
    </row>
    <row r="57" spans="2:19">
      <c r="B57" s="25">
        <f>ltprof!C57</f>
        <v>0</v>
      </c>
      <c r="C57" s="25">
        <f>ltprof!D57</f>
        <v>21</v>
      </c>
      <c r="D57" s="25" t="str">
        <f>ltprof!F57&amp;". "&amp;ltprof!E57</f>
        <v>Kombinationspreparat vid astma. Kvinnor</v>
      </c>
      <c r="E57" s="105">
        <f>IF(ISERROR(HLOOKUP(ltprof!$AN$5,ltprof!$J$2:$AD$500,ltprof!A57,0)*100),"-",(HLOOKUP(ltprof!$AN$5,ltprof!$J$2:$AD$500,ltprof!A57,0)*100))</f>
        <v>-5.9158015487923477</v>
      </c>
      <c r="F57" s="81">
        <f>HLOOKUP(ltprof!$AN$5,'2012'!$J$1:$AD$500,ltprof!A58,0)</f>
        <v>52.386592</v>
      </c>
      <c r="G57" s="81">
        <f>'2012'!AE57</f>
        <v>49.460600999999997</v>
      </c>
      <c r="H57" s="81">
        <f>MAX('2012'!J57:AE57)</f>
        <v>55.246442999999999</v>
      </c>
      <c r="I57" s="81">
        <f>MIN('2012'!J57:AE57)</f>
        <v>24.108563</v>
      </c>
      <c r="J57" s="42">
        <f>(ltprof!AG57+ltprof!AH57)</f>
        <v>62.954916378796121</v>
      </c>
      <c r="K57" s="42">
        <f>IF(ISERROR(HLOOKUP(ltprof!$AN$5,'ltprof t-1'!$J$2:$AF$400,ltprof!A57,0)*100),"-",(HLOOKUP(ltprof!$AN$5,'ltprof t-1'!$J$2:$AF$400,ltprof!A57,0)*100))</f>
        <v>0.15067222193608451</v>
      </c>
      <c r="L57" s="81">
        <f>HLOOKUP(ltprof!$AN$5,'t-1'!$J$1:$AD$500,ltprof!A58,0)</f>
        <v>46.216163999999999</v>
      </c>
      <c r="M57" s="42">
        <f>IF(ISERROR(IF('2012'!I57=0,((F57-L57)/L57)*100,(((F57-L57)/L57)*100)*-1)),"-",IF('2012'!I57=0,((F57-L57)/L57)*100,(((F57-L57)/L57)*100)*-1))</f>
        <v>-13.351233564083772</v>
      </c>
      <c r="N57" s="42"/>
      <c r="O57" s="42"/>
      <c r="P57" s="42"/>
      <c r="Q57" s="42"/>
      <c r="R57" s="85">
        <f>ltprof!AG57</f>
        <v>51.25703587791017</v>
      </c>
      <c r="S57" s="85">
        <f>ltprof!AH57</f>
        <v>11.697880500885953</v>
      </c>
    </row>
    <row r="58" spans="2:19">
      <c r="B58" s="25">
        <f>ltprof!C58</f>
        <v>0</v>
      </c>
      <c r="C58" s="25">
        <f>ltprof!D58</f>
        <v>0</v>
      </c>
      <c r="D58" s="25" t="str">
        <f>ltprof!F58&amp;". "&amp;ltprof!E58</f>
        <v>Kombinationspreparat vid astma. Män</v>
      </c>
      <c r="E58" s="105">
        <f>IF(ISERROR(HLOOKUP(ltprof!$AN$5,ltprof!$J$2:$AD$500,ltprof!A58,0)*100),"-",(HLOOKUP(ltprof!$AN$5,ltprof!$J$2:$AD$500,ltprof!A58,0)*100))</f>
        <v>-10.372862703422905</v>
      </c>
      <c r="F58" s="81">
        <f>HLOOKUP(ltprof!$AN$5,'2012'!$J$1:$AD$500,ltprof!A59,0)</f>
        <v>59.594431</v>
      </c>
      <c r="G58" s="81">
        <f>'2012'!AE58</f>
        <v>53.993735000000001</v>
      </c>
      <c r="H58" s="81">
        <f>MAX('2012'!J58:AE58)</f>
        <v>61.311275999999999</v>
      </c>
      <c r="I58" s="81">
        <f>MIN('2012'!J58:AE58)</f>
        <v>40.828935000000001</v>
      </c>
      <c r="J58" s="42">
        <f>(ltprof!AG58+ltprof!AH58)</f>
        <v>37.934662234424046</v>
      </c>
      <c r="K58" s="42">
        <f>IF(ISERROR(HLOOKUP(ltprof!$AN$5,'ltprof t-1'!$J$2:$AF$400,ltprof!A58,0)*100),"-",(HLOOKUP(ltprof!$AN$5,'ltprof t-1'!$J$2:$AF$400,ltprof!A58,0)*100))</f>
        <v>-5.151294420859907</v>
      </c>
      <c r="L58" s="81">
        <f>HLOOKUP(ltprof!$AN$5,'t-1'!$J$1:$AD$500,ltprof!A59,0)</f>
        <v>55.518281999999999</v>
      </c>
      <c r="M58" s="42">
        <f>IF(ISERROR(IF('2012'!I58=0,((F58-L58)/L58)*100,(((F58-L58)/L58)*100)*-1)),"-",IF('2012'!I58=0,((F58-L58)/L58)*100,(((F58-L58)/L58)*100)*-1))</f>
        <v>-7.3419941200630117</v>
      </c>
      <c r="N58" s="42"/>
      <c r="O58" s="42"/>
      <c r="P58" s="42"/>
      <c r="Q58" s="42"/>
      <c r="R58" s="85">
        <f>ltprof!AG58</f>
        <v>24.382088032991234</v>
      </c>
      <c r="S58" s="85">
        <f>ltprof!AH58</f>
        <v>13.552574201432813</v>
      </c>
    </row>
    <row r="59" spans="2:19">
      <c r="B59" s="25">
        <f>ltprof!C59</f>
        <v>0</v>
      </c>
      <c r="C59" s="25">
        <f>ltprof!D59</f>
        <v>0</v>
      </c>
      <c r="D59" s="25" t="str">
        <f>ltprof!F59&amp;". "&amp;ltprof!E59</f>
        <v>Kombinationspreparat vid astma. Totalt</v>
      </c>
      <c r="E59" s="105">
        <f>IF(ISERROR(HLOOKUP(ltprof!$AN$5,ltprof!$J$2:$AD$500,ltprof!A59,0)*100),"-",(HLOOKUP(ltprof!$AN$5,ltprof!$J$2:$AD$500,ltprof!A59,0)*100))</f>
        <v>-8.163628363572748</v>
      </c>
      <c r="F59" s="81">
        <f>HLOOKUP(ltprof!$AN$5,'2012'!$J$1:$AD$500,ltprof!A60,0)</f>
        <v>55.657119000000002</v>
      </c>
      <c r="G59" s="81">
        <f>'2012'!AE59</f>
        <v>51.456409000000001</v>
      </c>
      <c r="H59" s="81">
        <f>MAX('2012'!J59:AE59)</f>
        <v>55.657119000000002</v>
      </c>
      <c r="I59" s="81">
        <f>MIN('2012'!J59:AE59)</f>
        <v>40.070709000000001</v>
      </c>
      <c r="J59" s="42">
        <f>(ltprof!AG59+ltprof!AH59)</f>
        <v>30.290512499618853</v>
      </c>
      <c r="K59" s="42">
        <f>IF(ISERROR(HLOOKUP(ltprof!$AN$5,'ltprof t-1'!$J$2:$AF$400,ltprof!A59,0)*100),"-",(HLOOKUP(ltprof!$AN$5,'ltprof t-1'!$J$2:$AF$400,ltprof!A59,0)*100))</f>
        <v>-2.3482300363907256</v>
      </c>
      <c r="L59" s="81">
        <f>HLOOKUP(ltprof!$AN$5,'t-1'!$J$1:$AD$500,ltprof!A60,0)</f>
        <v>50.306288000000002</v>
      </c>
      <c r="M59" s="42">
        <f>IF(ISERROR(IF('2012'!I59=0,((F59-L59)/L59)*100,(((F59-L59)/L59)*100)*-1)),"-",IF('2012'!I59=0,((F59-L59)/L59)*100,(((F59-L59)/L59)*100)*-1))</f>
        <v>-10.636505321163826</v>
      </c>
      <c r="N59" s="42"/>
      <c r="O59" s="42"/>
      <c r="P59" s="42"/>
      <c r="Q59" s="42"/>
      <c r="R59" s="85">
        <f>ltprof!AG59</f>
        <v>22.126884136046105</v>
      </c>
      <c r="S59" s="85">
        <f>ltprof!AH59</f>
        <v>8.163628363572748</v>
      </c>
    </row>
    <row r="60" spans="2:19">
      <c r="B60" s="25">
        <f>ltprof!C60</f>
        <v>0</v>
      </c>
      <c r="C60" s="25">
        <f>ltprof!D60</f>
        <v>22</v>
      </c>
      <c r="D60" s="25" t="str">
        <f>ltprof!F60&amp;". "&amp;ltprof!E60</f>
        <v>Uttagsföljsamhet vid blodtryckssänkande behandling. Kvinnor</v>
      </c>
      <c r="E60" s="105">
        <f>IF(ISERROR(HLOOKUP(ltprof!$AN$5,ltprof!$J$2:$AD$500,ltprof!A60,0)*100),"-",(HLOOKUP(ltprof!$AN$5,ltprof!$J$2:$AD$500,ltprof!A60,0)*100))</f>
        <v>-4.7568871724270316</v>
      </c>
      <c r="F60" s="81">
        <f>HLOOKUP(ltprof!$AN$5,'2012'!$J$1:$AD$500,ltprof!A61,0)</f>
        <v>67.727227999999997</v>
      </c>
      <c r="G60" s="81">
        <f>'2012'!AE60</f>
        <v>71.109842999999998</v>
      </c>
      <c r="H60" s="81">
        <f>MAX('2012'!J60:AE60)</f>
        <v>78.523936000000006</v>
      </c>
      <c r="I60" s="81">
        <f>MIN('2012'!J60:AE60)</f>
        <v>67.727227999999997</v>
      </c>
      <c r="J60" s="42">
        <f>(ltprof!AG60+ltprof!AH60)</f>
        <v>15.18314138311346</v>
      </c>
      <c r="K60" s="42">
        <f>IF(ISERROR(HLOOKUP(ltprof!$AN$5,'ltprof t-1'!$J$2:$AF$400,ltprof!A60,0)*100),"-",(HLOOKUP(ltprof!$AN$5,'ltprof t-1'!$J$2:$AF$400,ltprof!A60,0)*100))</f>
        <v>-6.2146892655367116</v>
      </c>
      <c r="L60" s="81">
        <f>HLOOKUP(ltprof!$AN$5,'t-1'!$J$1:$AD$500,ltprof!A61,0)</f>
        <v>66.400000000000006</v>
      </c>
      <c r="M60" s="42">
        <f>IF(ISERROR(IF('2012'!I60=0,((F60-L60)/L60)*100,(((F60-L60)/L60)*100)*-1)),"-",IF('2012'!I60=0,((F60-L60)/L60)*100,(((F60-L60)/L60)*100)*-1))</f>
        <v>1.9988373493975766</v>
      </c>
      <c r="N60" s="42"/>
      <c r="O60" s="42"/>
      <c r="P60" s="42"/>
      <c r="Q60" s="42"/>
      <c r="R60" s="85">
        <f>ltprof!AG60</f>
        <v>10.426254210686428</v>
      </c>
      <c r="S60" s="85">
        <f>ltprof!AH60</f>
        <v>4.7568871724270316</v>
      </c>
    </row>
    <row r="61" spans="2:19">
      <c r="B61" s="25">
        <f>ltprof!C61</f>
        <v>0</v>
      </c>
      <c r="C61" s="25">
        <f>ltprof!D61</f>
        <v>0</v>
      </c>
      <c r="D61" s="25" t="str">
        <f>ltprof!F61&amp;". "&amp;ltprof!E61</f>
        <v>Uttagsföljsamhet vid blodtryckssänkande behandling. Män</v>
      </c>
      <c r="E61" s="105">
        <f>IF(ISERROR(HLOOKUP(ltprof!$AN$5,ltprof!$J$2:$AD$500,ltprof!A61,0)*100),"-",(HLOOKUP(ltprof!$AN$5,ltprof!$J$2:$AD$500,ltprof!A61,0)*100))</f>
        <v>-4.5861589808723462</v>
      </c>
      <c r="F61" s="81">
        <f>HLOOKUP(ltprof!$AN$5,'2012'!$J$1:$AD$500,ltprof!A62,0)</f>
        <v>75.151149000000004</v>
      </c>
      <c r="G61" s="81">
        <f>'2012'!AE61</f>
        <v>78.763362000000001</v>
      </c>
      <c r="H61" s="81">
        <f>MAX('2012'!J61:AE61)</f>
        <v>83.839150000000004</v>
      </c>
      <c r="I61" s="81">
        <f>MIN('2012'!J61:AE61)</f>
        <v>75.151149000000004</v>
      </c>
      <c r="J61" s="42">
        <f>(ltprof!AG61+ltprof!AH61)</f>
        <v>11.030510607203384</v>
      </c>
      <c r="K61" s="42">
        <f>IF(ISERROR(HLOOKUP(ltprof!$AN$5,'ltprof t-1'!$J$2:$AF$400,ltprof!A61,0)*100),"-",(HLOOKUP(ltprof!$AN$5,'ltprof t-1'!$J$2:$AF$400,ltprof!A61,0)*100))</f>
        <v>-4.4757033248081841</v>
      </c>
      <c r="L61" s="81">
        <f>HLOOKUP(ltprof!$AN$5,'t-1'!$J$1:$AD$500,ltprof!A62,0)</f>
        <v>74.7</v>
      </c>
      <c r="M61" s="42">
        <f>IF(ISERROR(IF('2012'!I61=0,((F61-L61)/L61)*100,(((F61-L61)/L61)*100)*-1)),"-",IF('2012'!I61=0,((F61-L61)/L61)*100,(((F61-L61)/L61)*100)*-1))</f>
        <v>0.6039477911646598</v>
      </c>
      <c r="N61" s="42"/>
      <c r="O61" s="42"/>
      <c r="P61" s="42"/>
      <c r="Q61" s="42"/>
      <c r="R61" s="85">
        <f>ltprof!AG61</f>
        <v>6.4443516263310379</v>
      </c>
      <c r="S61" s="85">
        <f>ltprof!AH61</f>
        <v>4.5861589808723462</v>
      </c>
    </row>
    <row r="62" spans="2:19">
      <c r="B62" s="25">
        <f>ltprof!C62</f>
        <v>0</v>
      </c>
      <c r="C62" s="25">
        <f>ltprof!D62</f>
        <v>0</v>
      </c>
      <c r="D62" s="25" t="str">
        <f>ltprof!F62&amp;". "&amp;ltprof!E62</f>
        <v>Uttagsföljsamhet vid blodtryckssänkande behandling. Totalt</v>
      </c>
      <c r="E62" s="105">
        <f>IF(ISERROR(HLOOKUP(ltprof!$AN$5,ltprof!$J$2:$AD$500,ltprof!A62,0)*100),"-",(HLOOKUP(ltprof!$AN$5,ltprof!$J$2:$AD$500,ltprof!A62,0)*100))</f>
        <v>-4.7244138717439776</v>
      </c>
      <c r="F62" s="81">
        <f>HLOOKUP(ltprof!$AN$5,'2012'!$J$1:$AD$500,ltprof!A63,0)</f>
        <v>71.408584000000005</v>
      </c>
      <c r="G62" s="81">
        <f>'2012'!AE62</f>
        <v>74.949509000000006</v>
      </c>
      <c r="H62" s="81">
        <f>MAX('2012'!J62:AE62)</f>
        <v>79.712000000000003</v>
      </c>
      <c r="I62" s="81">
        <f>MIN('2012'!J62:AE62)</f>
        <v>71.408584000000005</v>
      </c>
      <c r="J62" s="42">
        <f>(ltprof!AG62+ltprof!AH62)</f>
        <v>11.078679648188219</v>
      </c>
      <c r="K62" s="42">
        <f>IF(ISERROR(HLOOKUP(ltprof!$AN$5,'ltprof t-1'!$J$2:$AF$400,ltprof!A62,0)*100),"-",(HLOOKUP(ltprof!$AN$5,'ltprof t-1'!$J$2:$AF$400,ltprof!A62,0)*100))</f>
        <v>-5.4959785522788129</v>
      </c>
      <c r="L62" s="81">
        <f>HLOOKUP(ltprof!$AN$5,'t-1'!$J$1:$AD$500,ltprof!A63,0)</f>
        <v>70.5</v>
      </c>
      <c r="M62" s="42">
        <f>IF(ISERROR(IF('2012'!I62=0,((F62-L62)/L62)*100,(((F62-L62)/L62)*100)*-1)),"-",IF('2012'!I62=0,((F62-L62)/L62)*100,(((F62-L62)/L62)*100)*-1))</f>
        <v>1.2887716312056805</v>
      </c>
      <c r="N62" s="42"/>
      <c r="O62" s="42"/>
      <c r="P62" s="42"/>
      <c r="Q62" s="42"/>
      <c r="R62" s="85">
        <f>ltprof!AG62</f>
        <v>6.3542657764442412</v>
      </c>
      <c r="S62" s="85">
        <f>ltprof!AH62</f>
        <v>4.7244138717439776</v>
      </c>
    </row>
    <row r="63" spans="2:19">
      <c r="B63" s="25">
        <f>ltprof!C63</f>
        <v>0</v>
      </c>
      <c r="C63" s="108">
        <f>ltprof!D63</f>
        <v>23</v>
      </c>
      <c r="D63" s="108" t="str">
        <f>ltprof!F63&amp;". "&amp;ltprof!E63</f>
        <v>God viruskontroll vid HIV. Kvinnor</v>
      </c>
      <c r="E63" s="105">
        <f>IF(ISERROR(HLOOKUP(ltprof!$AN$5,ltprof!$J$2:$AD$500,ltprof!A63,0)*100),"-",(HLOOKUP(ltprof!$AN$5,ltprof!$J$2:$AD$500,ltprof!A63,0)*100))</f>
        <v>1.141676633684894</v>
      </c>
      <c r="F63" s="81">
        <f>HLOOKUP(ltprof!$AN$5,'2012'!$J$1:$AD$500,ltprof!A64,0)</f>
        <v>93.02</v>
      </c>
      <c r="G63" s="81">
        <f>'2012'!AE63</f>
        <v>91.97</v>
      </c>
      <c r="H63" s="81">
        <f>MAX('2012'!J63:AE63)</f>
        <v>100</v>
      </c>
      <c r="I63" s="81">
        <f>MIN('2012'!J63:AE63)</f>
        <v>86.32</v>
      </c>
      <c r="J63" s="42">
        <f>(ltprof!AG63+ltprof!AH63)</f>
        <v>14.874415570294669</v>
      </c>
      <c r="K63" s="42">
        <f>IF(ISERROR(HLOOKUP(ltprof!$AN$5,'ltprof t-1'!$J$2:$AF$400,ltprof!A63,0)*100),"-",(HLOOKUP(ltprof!$AN$5,'ltprof t-1'!$J$2:$AF$400,ltprof!A63,0)*100))</f>
        <v>0.72945019052803672</v>
      </c>
      <c r="L63" s="81">
        <f>HLOOKUP(ltprof!$AN$5,'t-1'!$J$1:$AD$500,ltprof!A64,0)</f>
        <v>92.52</v>
      </c>
      <c r="M63" s="42">
        <f>IF(ISERROR(IF('2012'!I63=0,((F63-L63)/L63)*100,(((F63-L63)/L63)*100)*-1)),"-",IF('2012'!I63=0,((F63-L63)/L63)*100,(((F63-L63)/L63)*100)*-1))</f>
        <v>0.5404236921746649</v>
      </c>
      <c r="N63" s="42"/>
      <c r="O63" s="42"/>
      <c r="P63" s="42"/>
      <c r="Q63" s="42"/>
      <c r="R63" s="85">
        <f>ltprof!AG63</f>
        <v>8.7311079699902159</v>
      </c>
      <c r="S63" s="85">
        <f>ltprof!AH63</f>
        <v>6.1433076003044533</v>
      </c>
    </row>
    <row r="64" spans="2:19">
      <c r="B64" s="25">
        <f>ltprof!C64</f>
        <v>0</v>
      </c>
      <c r="C64" s="25">
        <f>ltprof!D64</f>
        <v>0</v>
      </c>
      <c r="D64" s="25" t="str">
        <f>ltprof!F64&amp;". "&amp;ltprof!E64</f>
        <v>God viruskontroll vid HIV. Män</v>
      </c>
      <c r="E64" s="105">
        <f>IF(ISERROR(HLOOKUP(ltprof!$AN$5,ltprof!$J$2:$AD$500,ltprof!A64,0)*100),"-",(HLOOKUP(ltprof!$AN$5,ltprof!$J$2:$AD$500,ltprof!A64,0)*100))</f>
        <v>0.2727082022236112</v>
      </c>
      <c r="F64" s="81">
        <f>HLOOKUP(ltprof!$AN$5,'2012'!$J$1:$AD$500,ltprof!A65,0)</f>
        <v>95.6</v>
      </c>
      <c r="G64" s="81">
        <f>'2012'!AE64</f>
        <v>95.34</v>
      </c>
      <c r="H64" s="81">
        <f>MAX('2012'!J64:AE64)</f>
        <v>100</v>
      </c>
      <c r="I64" s="81">
        <f>MIN('2012'!J64:AE64)</f>
        <v>80</v>
      </c>
      <c r="J64" s="42">
        <f>(ltprof!AG64+ltprof!AH64)</f>
        <v>20.977554017201594</v>
      </c>
      <c r="K64" s="42">
        <f>IF(ISERROR(HLOOKUP(ltprof!$AN$5,'ltprof t-1'!$J$2:$AF$400,ltprof!A64,0)*100),"-",(HLOOKUP(ltprof!$AN$5,'ltprof t-1'!$J$2:$AF$400,ltprof!A64,0)*100))</f>
        <v>1.5704538069966456</v>
      </c>
      <c r="L64" s="81">
        <f>HLOOKUP(ltprof!$AN$5,'t-1'!$J$1:$AD$500,ltprof!A65,0)</f>
        <v>93.78</v>
      </c>
      <c r="M64" s="42">
        <f>IF(ISERROR(IF('2012'!I64=0,((F64-L64)/L64)*100,(((F64-L64)/L64)*100)*-1)),"-",IF('2012'!I64=0,((F64-L64)/L64)*100,(((F64-L64)/L64)*100)*-1))</f>
        <v>1.9407123053955995</v>
      </c>
      <c r="N64" s="42"/>
      <c r="O64" s="42"/>
      <c r="P64" s="42"/>
      <c r="Q64" s="42"/>
      <c r="R64" s="85">
        <f>ltprof!AG64</f>
        <v>4.8877700860079676</v>
      </c>
      <c r="S64" s="85">
        <f>ltprof!AH64</f>
        <v>16.089783931193626</v>
      </c>
    </row>
    <row r="65" spans="2:19">
      <c r="B65" s="25">
        <f>ltprof!C65</f>
        <v>0</v>
      </c>
      <c r="C65" s="25">
        <f>ltprof!D65</f>
        <v>0</v>
      </c>
      <c r="D65" s="25" t="str">
        <f>ltprof!F65&amp;". "&amp;ltprof!E65</f>
        <v>God viruskontroll vid HIV. Totalt</v>
      </c>
      <c r="E65" s="105">
        <f>IF(ISERROR(HLOOKUP(ltprof!$AN$5,ltprof!$J$2:$AD$500,ltprof!A65,0)*100),"-",(HLOOKUP(ltprof!$AN$5,ltprof!$J$2:$AD$500,ltprof!A65,0)*100))</f>
        <v>1.390374331550799</v>
      </c>
      <c r="F65" s="81">
        <f>HLOOKUP(ltprof!$AN$5,'2012'!$J$1:$AD$500,ltprof!A66,0)</f>
        <v>94.8</v>
      </c>
      <c r="G65" s="81">
        <f>'2012'!AE65</f>
        <v>93.5</v>
      </c>
      <c r="H65" s="81">
        <f>MAX('2012'!J65:AE65)</f>
        <v>98.41</v>
      </c>
      <c r="I65" s="81">
        <f>MIN('2012'!J65:AE65)</f>
        <v>82.35</v>
      </c>
      <c r="J65" s="42">
        <f>(ltprof!AG65+ltprof!AH65)</f>
        <v>17.176470588235297</v>
      </c>
      <c r="K65" s="42">
        <f>IF(ISERROR(HLOOKUP(ltprof!$AN$5,'ltprof t-1'!$J$2:$AF$400,ltprof!A65,0)*100),"-",(HLOOKUP(ltprof!$AN$5,'ltprof t-1'!$J$2:$AF$400,ltprof!A65,0)*100))</f>
        <v>1.3567784652122001</v>
      </c>
      <c r="L65" s="81">
        <f>HLOOKUP(ltprof!$AN$5,'t-1'!$J$1:$AD$500,ltprof!A66,0)</f>
        <v>93.38</v>
      </c>
      <c r="M65" s="42">
        <f>IF(ISERROR(IF('2012'!I65=0,((F65-L65)/L65)*100,(((F65-L65)/L65)*100)*-1)),"-",IF('2012'!I65=0,((F65-L65)/L65)*100,(((F65-L65)/L65)*100)*-1))</f>
        <v>1.5206682373099185</v>
      </c>
      <c r="N65" s="42"/>
      <c r="O65" s="42"/>
      <c r="P65" s="42"/>
      <c r="Q65" s="42"/>
      <c r="R65" s="85">
        <f>ltprof!AG65</f>
        <v>5.251336898395718</v>
      </c>
      <c r="S65" s="85">
        <f>ltprof!AH65</f>
        <v>11.925133689839578</v>
      </c>
    </row>
    <row r="66" spans="2:19">
      <c r="B66" s="25">
        <f>ltprof!C66</f>
        <v>0</v>
      </c>
      <c r="C66" s="25">
        <f>ltprof!D66</f>
        <v>24</v>
      </c>
      <c r="D66" s="25" t="str">
        <f>ltprof!F66&amp;". "&amp;ltprof!E66</f>
        <v>Fråga om andra läkemedel - primärvård. Totalt</v>
      </c>
      <c r="E66" s="105">
        <f>IF(ISERROR(HLOOKUP(ltprof!$AN$5,ltprof!$J$2:$AD$500,ltprof!A66,0)*100),"-",(HLOOKUP(ltprof!$AN$5,ltprof!$J$2:$AD$500,ltprof!A66,0)*100))</f>
        <v>1.6666666666666667</v>
      </c>
      <c r="F66" s="81">
        <f>HLOOKUP(ltprof!$AN$5,'2012'!$J$1:$AD$500,ltprof!A67,0)</f>
        <v>61</v>
      </c>
      <c r="G66" s="81">
        <f>'2012'!AE66</f>
        <v>60</v>
      </c>
      <c r="H66" s="81">
        <f>MAX('2012'!J66:AE66)</f>
        <v>63</v>
      </c>
      <c r="I66" s="81">
        <f>MIN('2012'!J66:AE66)</f>
        <v>51</v>
      </c>
      <c r="J66" s="42">
        <f>(ltprof!AG66+ltprof!AH66)</f>
        <v>20</v>
      </c>
      <c r="K66" s="42">
        <f>IF(ISERROR(HLOOKUP(ltprof!$AN$5,'ltprof t-1'!$J$2:$AF$400,ltprof!A66,0)*100),"-",(HLOOKUP(ltprof!$AN$5,'ltprof t-1'!$J$2:$AF$400,ltprof!A66,0)*100))</f>
        <v>-100</v>
      </c>
      <c r="L66" s="81">
        <f>HLOOKUP(ltprof!$AN$5,'t-1'!$J$1:$AD$500,ltprof!A67,0)</f>
        <v>0</v>
      </c>
      <c r="M66" s="42" t="str">
        <f>IF(ISERROR(IF('2012'!I66=0,((F66-L66)/L66)*100,(((F66-L66)/L66)*100)*-1)),"-",IF('2012'!I66=0,((F66-L66)/L66)*100,(((F66-L66)/L66)*100)*-1))</f>
        <v>-</v>
      </c>
      <c r="N66" s="42"/>
      <c r="O66" s="42"/>
      <c r="P66" s="42"/>
      <c r="Q66" s="42"/>
      <c r="R66" s="85">
        <f>ltprof!AG66</f>
        <v>5</v>
      </c>
      <c r="S66" s="85">
        <f>ltprof!AH66</f>
        <v>15</v>
      </c>
    </row>
    <row r="67" spans="2:19">
      <c r="B67" s="25" t="str">
        <f>ltprof!C67</f>
        <v>Förtroende och patienterfarenheter</v>
      </c>
      <c r="C67" s="25">
        <f>ltprof!D67</f>
        <v>25</v>
      </c>
      <c r="D67" s="25" t="str">
        <f>ltprof!F67&amp;". "&amp;ltprof!E67</f>
        <v>Tillgång till sjukvård. Kvinnor</v>
      </c>
      <c r="E67" s="105">
        <f>IF(ISERROR(HLOOKUP(ltprof!$AN$5,ltprof!$J$2:$AD$500,ltprof!A67,0)*100),"-",(HLOOKUP(ltprof!$AN$5,ltprof!$J$2:$AD$500,ltprof!A67,0)*100))</f>
        <v>2.5</v>
      </c>
      <c r="F67" s="81">
        <f>HLOOKUP(ltprof!$AN$5,'2012'!$J$1:$AD$500,ltprof!A68,0)</f>
        <v>82</v>
      </c>
      <c r="G67" s="81">
        <f>'2012'!AE67</f>
        <v>80</v>
      </c>
      <c r="H67" s="81">
        <f>MAX('2012'!J67:AE67)</f>
        <v>85</v>
      </c>
      <c r="I67" s="81">
        <f>MIN('2012'!J67:AE67)</f>
        <v>76</v>
      </c>
      <c r="J67" s="42">
        <f>(ltprof!AG67+ltprof!AH67)</f>
        <v>11.25</v>
      </c>
      <c r="K67" s="42" t="str">
        <f>IF(ISERROR(HLOOKUP(ltprof!$AN$5,'ltprof t-1'!$J$2:$AF$400,ltprof!A67,0)*100),"-",(HLOOKUP(ltprof!$AN$5,'ltprof t-1'!$J$2:$AF$400,ltprof!A67,0)*100))</f>
        <v>-</v>
      </c>
      <c r="L67" s="81" t="str">
        <f>HLOOKUP(ltprof!$AN$5,'t-1'!$J$1:$AD$500,ltprof!A68,0)</f>
        <v>us</v>
      </c>
      <c r="M67" s="42" t="str">
        <f>IF(ISERROR(IF('2012'!I67=0,((F67-L67)/L67)*100,(((F67-L67)/L67)*100)*-1)),"-",IF('2012'!I67=0,((F67-L67)/L67)*100,(((F67-L67)/L67)*100)*-1))</f>
        <v>-</v>
      </c>
      <c r="N67" s="42"/>
      <c r="O67" s="42"/>
      <c r="P67" s="42"/>
      <c r="Q67" s="42"/>
      <c r="R67" s="85">
        <f>ltprof!AG67</f>
        <v>6.25</v>
      </c>
      <c r="S67" s="85">
        <f>ltprof!AH67</f>
        <v>5</v>
      </c>
    </row>
    <row r="68" spans="2:19">
      <c r="B68" s="25">
        <f>ltprof!C68</f>
        <v>0</v>
      </c>
      <c r="C68" s="25">
        <f>ltprof!D68</f>
        <v>0</v>
      </c>
      <c r="D68" s="25" t="str">
        <f>ltprof!F68&amp;". "&amp;ltprof!E68</f>
        <v>Tillgång till sjukvård. Män</v>
      </c>
      <c r="E68" s="105">
        <f>IF(ISERROR(HLOOKUP(ltprof!$AN$5,ltprof!$J$2:$AD$500,ltprof!A68,0)*100),"-",(HLOOKUP(ltprof!$AN$5,ltprof!$J$2:$AD$500,ltprof!A68,0)*100))</f>
        <v>2.4691358024691357</v>
      </c>
      <c r="F68" s="81">
        <f>HLOOKUP(ltprof!$AN$5,'2012'!$J$1:$AD$500,ltprof!A69,0)</f>
        <v>83</v>
      </c>
      <c r="G68" s="81">
        <f>'2012'!AE68</f>
        <v>81</v>
      </c>
      <c r="H68" s="81">
        <f>MAX('2012'!J68:AE68)</f>
        <v>86</v>
      </c>
      <c r="I68" s="81">
        <f>MIN('2012'!J68:AE68)</f>
        <v>75</v>
      </c>
      <c r="J68" s="42">
        <f>(ltprof!AG68+ltprof!AH68)</f>
        <v>13.580246913580247</v>
      </c>
      <c r="K68" s="42" t="str">
        <f>IF(ISERROR(HLOOKUP(ltprof!$AN$5,'ltprof t-1'!$J$2:$AF$400,ltprof!A68,0)*100),"-",(HLOOKUP(ltprof!$AN$5,'ltprof t-1'!$J$2:$AF$400,ltprof!A68,0)*100))</f>
        <v>-</v>
      </c>
      <c r="L68" s="81" t="str">
        <f>HLOOKUP(ltprof!$AN$5,'t-1'!$J$1:$AD$500,ltprof!A69,0)</f>
        <v>us</v>
      </c>
      <c r="M68" s="42" t="str">
        <f>IF(ISERROR(IF('2012'!I68=0,((F68-L68)/L68)*100,(((F68-L68)/L68)*100)*-1)),"-",IF('2012'!I68=0,((F68-L68)/L68)*100,(((F68-L68)/L68)*100)*-1))</f>
        <v>-</v>
      </c>
      <c r="N68" s="42"/>
      <c r="O68" s="42"/>
      <c r="P68" s="42"/>
      <c r="Q68" s="42"/>
      <c r="R68" s="85">
        <f>ltprof!AG68</f>
        <v>6.1728395061728394</v>
      </c>
      <c r="S68" s="85">
        <f>ltprof!AH68</f>
        <v>7.4074074074074066</v>
      </c>
    </row>
    <row r="69" spans="2:19">
      <c r="B69" s="25">
        <f>ltprof!C69</f>
        <v>0</v>
      </c>
      <c r="C69" s="25">
        <f>ltprof!D69</f>
        <v>0</v>
      </c>
      <c r="D69" s="25" t="str">
        <f>ltprof!F69&amp;". "&amp;ltprof!E69</f>
        <v>Tillgång till sjukvård. Totalt</v>
      </c>
      <c r="E69" s="105">
        <f>IF(ISERROR(HLOOKUP(ltprof!$AN$5,ltprof!$J$2:$AD$500,ltprof!A69,0)*100),"-",(HLOOKUP(ltprof!$AN$5,ltprof!$J$2:$AD$500,ltprof!A69,0)*100))</f>
        <v>2.5</v>
      </c>
      <c r="F69" s="81">
        <f>HLOOKUP(ltprof!$AN$5,'2012'!$J$1:$AD$500,ltprof!A70,0)</f>
        <v>82</v>
      </c>
      <c r="G69" s="81">
        <f>'2012'!AE69</f>
        <v>80</v>
      </c>
      <c r="H69" s="81">
        <f>MAX('2012'!J69:AE69)</f>
        <v>85</v>
      </c>
      <c r="I69" s="81">
        <f>MIN('2012'!J69:AE69)</f>
        <v>76</v>
      </c>
      <c r="J69" s="42">
        <f>(ltprof!AG69+ltprof!AH69)</f>
        <v>11.25</v>
      </c>
      <c r="K69" s="42" t="str">
        <f>IF(ISERROR(HLOOKUP(ltprof!$AN$5,'ltprof t-1'!$J$2:$AF$400,ltprof!A69,0)*100),"-",(HLOOKUP(ltprof!$AN$5,'ltprof t-1'!$J$2:$AF$400,ltprof!A69,0)*100))</f>
        <v>-</v>
      </c>
      <c r="L69" s="81" t="str">
        <f>HLOOKUP(ltprof!$AN$5,'t-1'!$J$1:$AD$500,ltprof!A70,0)</f>
        <v>us</v>
      </c>
      <c r="M69" s="42" t="str">
        <f>IF(ISERROR(IF('2012'!I69=0,((F69-L69)/L69)*100,(((F69-L69)/L69)*100)*-1)),"-",IF('2012'!I69=0,((F69-L69)/L69)*100,(((F69-L69)/L69)*100)*-1))</f>
        <v>-</v>
      </c>
      <c r="N69" s="42"/>
      <c r="O69" s="42"/>
      <c r="P69" s="42"/>
      <c r="Q69" s="42"/>
      <c r="R69" s="85">
        <f>ltprof!AG69</f>
        <v>6.25</v>
      </c>
      <c r="S69" s="85">
        <f>ltprof!AH69</f>
        <v>5</v>
      </c>
    </row>
    <row r="70" spans="2:19">
      <c r="B70" s="25">
        <f>ltprof!C70</f>
        <v>0</v>
      </c>
      <c r="C70" s="25">
        <f>ltprof!D70</f>
        <v>26</v>
      </c>
      <c r="D70" s="25" t="str">
        <f>ltprof!F70&amp;". "&amp;ltprof!E70</f>
        <v>Förtroende för vårdcentraler. Kvinnor</v>
      </c>
      <c r="E70" s="105">
        <f>IF(ISERROR(HLOOKUP(ltprof!$AN$5,ltprof!$J$2:$AD$500,ltprof!A70,0)*100),"-",(HLOOKUP(ltprof!$AN$5,ltprof!$J$2:$AD$500,ltprof!A70,0)*100))</f>
        <v>-3.125</v>
      </c>
      <c r="F70" s="81">
        <f>HLOOKUP(ltprof!$AN$5,'2012'!$J$1:$AD$500,ltprof!A71,0)</f>
        <v>62</v>
      </c>
      <c r="G70" s="81">
        <f>'2012'!AE70</f>
        <v>64</v>
      </c>
      <c r="H70" s="81">
        <f>MAX('2012'!J70:AE70)</f>
        <v>73</v>
      </c>
      <c r="I70" s="81">
        <f>MIN('2012'!J70:AE70)</f>
        <v>59</v>
      </c>
      <c r="J70" s="42">
        <f>(ltprof!AG70+ltprof!AH70)</f>
        <v>21.875</v>
      </c>
      <c r="K70" s="42" t="str">
        <f>IF(ISERROR(HLOOKUP(ltprof!$AN$5,'ltprof t-1'!$J$2:$AF$400,ltprof!A70,0)*100),"-",(HLOOKUP(ltprof!$AN$5,'ltprof t-1'!$J$2:$AF$400,ltprof!A70,0)*100))</f>
        <v>-</v>
      </c>
      <c r="L70" s="81" t="str">
        <f>HLOOKUP(ltprof!$AN$5,'t-1'!$J$1:$AD$500,ltprof!A71,0)</f>
        <v>us</v>
      </c>
      <c r="M70" s="42" t="str">
        <f>IF(ISERROR(IF('2012'!I70=0,((F70-L70)/L70)*100,(((F70-L70)/L70)*100)*-1)),"-",IF('2012'!I70=0,((F70-L70)/L70)*100,(((F70-L70)/L70)*100)*-1))</f>
        <v>-</v>
      </c>
      <c r="N70" s="42"/>
      <c r="O70" s="42"/>
      <c r="P70" s="42"/>
      <c r="Q70" s="42"/>
      <c r="R70" s="85">
        <f>ltprof!AG70</f>
        <v>14.0625</v>
      </c>
      <c r="S70" s="85">
        <f>ltprof!AH70</f>
        <v>7.8125</v>
      </c>
    </row>
    <row r="71" spans="2:19">
      <c r="B71" s="25">
        <f>ltprof!C71</f>
        <v>0</v>
      </c>
      <c r="C71" s="25">
        <f>ltprof!D71</f>
        <v>0</v>
      </c>
      <c r="D71" s="25" t="str">
        <f>ltprof!F71&amp;". "&amp;ltprof!E71</f>
        <v>Förtroende för vårdcentraler. Män</v>
      </c>
      <c r="E71" s="105">
        <f>IF(ISERROR(HLOOKUP(ltprof!$AN$5,ltprof!$J$2:$AD$500,ltprof!A71,0)*100),"-",(HLOOKUP(ltprof!$AN$5,ltprof!$J$2:$AD$500,ltprof!A71,0)*100))</f>
        <v>-1.4705882352941175</v>
      </c>
      <c r="F71" s="81">
        <f>HLOOKUP(ltprof!$AN$5,'2012'!$J$1:$AD$500,ltprof!A72,0)</f>
        <v>67</v>
      </c>
      <c r="G71" s="81">
        <f>'2012'!AE71</f>
        <v>68</v>
      </c>
      <c r="H71" s="81">
        <f>MAX('2012'!J71:AE71)</f>
        <v>76</v>
      </c>
      <c r="I71" s="81">
        <f>MIN('2012'!J71:AE71)</f>
        <v>61</v>
      </c>
      <c r="J71" s="42">
        <f>(ltprof!AG71+ltprof!AH71)</f>
        <v>22.058823529411761</v>
      </c>
      <c r="K71" s="42" t="str">
        <f>IF(ISERROR(HLOOKUP(ltprof!$AN$5,'ltprof t-1'!$J$2:$AF$400,ltprof!A71,0)*100),"-",(HLOOKUP(ltprof!$AN$5,'ltprof t-1'!$J$2:$AF$400,ltprof!A71,0)*100))</f>
        <v>-</v>
      </c>
      <c r="L71" s="81" t="str">
        <f>HLOOKUP(ltprof!$AN$5,'t-1'!$J$1:$AD$500,ltprof!A72,0)</f>
        <v>us</v>
      </c>
      <c r="M71" s="42" t="str">
        <f>IF(ISERROR(IF('2012'!I71=0,((F71-L71)/L71)*100,(((F71-L71)/L71)*100)*-1)),"-",IF('2012'!I71=0,((F71-L71)/L71)*100,(((F71-L71)/L71)*100)*-1))</f>
        <v>-</v>
      </c>
      <c r="N71" s="42"/>
      <c r="O71" s="42"/>
      <c r="P71" s="42"/>
      <c r="Q71" s="42"/>
      <c r="R71" s="85">
        <f>ltprof!AG71</f>
        <v>11.76470588235294</v>
      </c>
      <c r="S71" s="85">
        <f>ltprof!AH71</f>
        <v>10.294117647058822</v>
      </c>
    </row>
    <row r="72" spans="2:19">
      <c r="B72" s="25">
        <f>ltprof!C72</f>
        <v>0</v>
      </c>
      <c r="C72" s="25">
        <f>ltprof!D72</f>
        <v>0</v>
      </c>
      <c r="D72" s="25" t="str">
        <f>ltprof!F72&amp;". "&amp;ltprof!E72</f>
        <v>Förtroende för vårdcentraler. Totalt</v>
      </c>
      <c r="E72" s="105">
        <f>IF(ISERROR(HLOOKUP(ltprof!$AN$5,ltprof!$J$2:$AD$500,ltprof!A72,0)*100),"-",(HLOOKUP(ltprof!$AN$5,ltprof!$J$2:$AD$500,ltprof!A72,0)*100))</f>
        <v>-3.0303030303030303</v>
      </c>
      <c r="F72" s="81">
        <f>HLOOKUP(ltprof!$AN$5,'2012'!$J$1:$AD$500,ltprof!A73,0)</f>
        <v>64</v>
      </c>
      <c r="G72" s="81">
        <f>'2012'!AE72</f>
        <v>66</v>
      </c>
      <c r="H72" s="81">
        <f>MAX('2012'!J72:AE72)</f>
        <v>74</v>
      </c>
      <c r="I72" s="81">
        <f>MIN('2012'!J72:AE72)</f>
        <v>62</v>
      </c>
      <c r="J72" s="42">
        <f>(ltprof!AG72+ltprof!AH72)</f>
        <v>18.18181818181818</v>
      </c>
      <c r="K72" s="42" t="str">
        <f>IF(ISERROR(HLOOKUP(ltprof!$AN$5,'ltprof t-1'!$J$2:$AF$400,ltprof!A72,0)*100),"-",(HLOOKUP(ltprof!$AN$5,'ltprof t-1'!$J$2:$AF$400,ltprof!A72,0)*100))</f>
        <v>-</v>
      </c>
      <c r="L72" s="81" t="str">
        <f>HLOOKUP(ltprof!$AN$5,'t-1'!$J$1:$AD$500,ltprof!A73,0)</f>
        <v>us</v>
      </c>
      <c r="M72" s="42" t="str">
        <f>IF(ISERROR(IF('2012'!I72=0,((F72-L72)/L72)*100,(((F72-L72)/L72)*100)*-1)),"-",IF('2012'!I72=0,((F72-L72)/L72)*100,(((F72-L72)/L72)*100)*-1))</f>
        <v>-</v>
      </c>
      <c r="N72" s="42"/>
      <c r="O72" s="42"/>
      <c r="P72" s="42"/>
      <c r="Q72" s="42"/>
      <c r="R72" s="85">
        <f>ltprof!AG72</f>
        <v>12.121212121212121</v>
      </c>
      <c r="S72" s="85">
        <f>ltprof!AH72</f>
        <v>6.0606060606060606</v>
      </c>
    </row>
    <row r="73" spans="2:19">
      <c r="B73" s="25">
        <f>ltprof!C73</f>
        <v>0</v>
      </c>
      <c r="C73" s="25">
        <f>ltprof!D73</f>
        <v>27</v>
      </c>
      <c r="D73" s="25" t="str">
        <f>ltprof!F73&amp;". "&amp;ltprof!E73</f>
        <v>Förtroende för sjukhus. Kvinnor</v>
      </c>
      <c r="E73" s="105">
        <f>IF(ISERROR(HLOOKUP(ltprof!$AN$5,ltprof!$J$2:$AD$500,ltprof!A73,0)*100),"-",(HLOOKUP(ltprof!$AN$5,ltprof!$J$2:$AD$500,ltprof!A73,0)*100))</f>
        <v>2.8169014084507045</v>
      </c>
      <c r="F73" s="81">
        <f>HLOOKUP(ltprof!$AN$5,'2012'!$J$1:$AD$500,ltprof!A74,0)</f>
        <v>73</v>
      </c>
      <c r="G73" s="81">
        <f>'2012'!AE73</f>
        <v>71</v>
      </c>
      <c r="H73" s="81">
        <f>MAX('2012'!J73:AE73)</f>
        <v>80</v>
      </c>
      <c r="I73" s="81">
        <f>MIN('2012'!J73:AE73)</f>
        <v>61</v>
      </c>
      <c r="J73" s="42">
        <f>(ltprof!AG73+ltprof!AH73)</f>
        <v>26.760563380281688</v>
      </c>
      <c r="K73" s="42" t="str">
        <f>IF(ISERROR(HLOOKUP(ltprof!$AN$5,'ltprof t-1'!$J$2:$AF$400,ltprof!A73,0)*100),"-",(HLOOKUP(ltprof!$AN$5,'ltprof t-1'!$J$2:$AF$400,ltprof!A73,0)*100))</f>
        <v>-</v>
      </c>
      <c r="L73" s="81" t="str">
        <f>HLOOKUP(ltprof!$AN$5,'t-1'!$J$1:$AD$500,ltprof!A74,0)</f>
        <v>us</v>
      </c>
      <c r="M73" s="42" t="str">
        <f>IF(ISERROR(IF('2012'!I73=0,((F73-L73)/L73)*100,(((F73-L73)/L73)*100)*-1)),"-",IF('2012'!I73=0,((F73-L73)/L73)*100,(((F73-L73)/L73)*100)*-1))</f>
        <v>-</v>
      </c>
      <c r="N73" s="42"/>
      <c r="O73" s="42"/>
      <c r="P73" s="42"/>
      <c r="Q73" s="42"/>
      <c r="R73" s="85">
        <f>ltprof!AG73</f>
        <v>12.676056338028168</v>
      </c>
      <c r="S73" s="85">
        <f>ltprof!AH73</f>
        <v>14.084507042253522</v>
      </c>
    </row>
    <row r="74" spans="2:19">
      <c r="B74" s="25">
        <f>ltprof!C74</f>
        <v>0</v>
      </c>
      <c r="C74" s="25">
        <f>ltprof!D74</f>
        <v>0</v>
      </c>
      <c r="D74" s="25" t="str">
        <f>ltprof!F74&amp;". "&amp;ltprof!E74</f>
        <v>Förtroende för sjukhus. Män</v>
      </c>
      <c r="E74" s="105">
        <f>IF(ISERROR(HLOOKUP(ltprof!$AN$5,ltprof!$J$2:$AD$500,ltprof!A74,0)*100),"-",(HLOOKUP(ltprof!$AN$5,ltprof!$J$2:$AD$500,ltprof!A74,0)*100))</f>
        <v>2.7027027027027026</v>
      </c>
      <c r="F74" s="81">
        <f>HLOOKUP(ltprof!$AN$5,'2012'!$J$1:$AD$500,ltprof!A75,0)</f>
        <v>76</v>
      </c>
      <c r="G74" s="81">
        <f>'2012'!AE74</f>
        <v>74</v>
      </c>
      <c r="H74" s="81">
        <f>MAX('2012'!J74:AE74)</f>
        <v>81</v>
      </c>
      <c r="I74" s="81">
        <f>MIN('2012'!J74:AE74)</f>
        <v>62</v>
      </c>
      <c r="J74" s="42">
        <f>(ltprof!AG74+ltprof!AH74)</f>
        <v>25.675675675675677</v>
      </c>
      <c r="K74" s="42" t="str">
        <f>IF(ISERROR(HLOOKUP(ltprof!$AN$5,'ltprof t-1'!$J$2:$AF$400,ltprof!A74,0)*100),"-",(HLOOKUP(ltprof!$AN$5,'ltprof t-1'!$J$2:$AF$400,ltprof!A74,0)*100))</f>
        <v>-</v>
      </c>
      <c r="L74" s="81" t="str">
        <f>HLOOKUP(ltprof!$AN$5,'t-1'!$J$1:$AD$500,ltprof!A75,0)</f>
        <v>us</v>
      </c>
      <c r="M74" s="42" t="str">
        <f>IF(ISERROR(IF('2012'!I74=0,((F74-L74)/L74)*100,(((F74-L74)/L74)*100)*-1)),"-",IF('2012'!I74=0,((F74-L74)/L74)*100,(((F74-L74)/L74)*100)*-1))</f>
        <v>-</v>
      </c>
      <c r="N74" s="42"/>
      <c r="O74" s="42"/>
      <c r="P74" s="42"/>
      <c r="Q74" s="42"/>
      <c r="R74" s="85">
        <f>ltprof!AG74</f>
        <v>9.4594594594594597</v>
      </c>
      <c r="S74" s="85">
        <f>ltprof!AH74</f>
        <v>16.216216216216218</v>
      </c>
    </row>
    <row r="75" spans="2:19">
      <c r="B75" s="25">
        <f>ltprof!C75</f>
        <v>0</v>
      </c>
      <c r="C75" s="25">
        <f>ltprof!D75</f>
        <v>0</v>
      </c>
      <c r="D75" s="25" t="str">
        <f>ltprof!F75&amp;". "&amp;ltprof!E75</f>
        <v>Förtroende för sjukhus. Totalt</v>
      </c>
      <c r="E75" s="105">
        <f>IF(ISERROR(HLOOKUP(ltprof!$AN$5,ltprof!$J$2:$AD$500,ltprof!A75,0)*100),"-",(HLOOKUP(ltprof!$AN$5,ltprof!$J$2:$AD$500,ltprof!A75,0)*100))</f>
        <v>2.7397260273972601</v>
      </c>
      <c r="F75" s="81">
        <f>HLOOKUP(ltprof!$AN$5,'2012'!$J$1:$AD$500,ltprof!A76,0)</f>
        <v>75</v>
      </c>
      <c r="G75" s="81">
        <f>'2012'!AE75</f>
        <v>73</v>
      </c>
      <c r="H75" s="81">
        <f>MAX('2012'!J75:AE75)</f>
        <v>81</v>
      </c>
      <c r="I75" s="81">
        <f>MIN('2012'!J75:AE75)</f>
        <v>64</v>
      </c>
      <c r="J75" s="42">
        <f>(ltprof!AG75+ltprof!AH75)</f>
        <v>23.287671232876711</v>
      </c>
      <c r="K75" s="42" t="str">
        <f>IF(ISERROR(HLOOKUP(ltprof!$AN$5,'ltprof t-1'!$J$2:$AF$400,ltprof!A75,0)*100),"-",(HLOOKUP(ltprof!$AN$5,'ltprof t-1'!$J$2:$AF$400,ltprof!A75,0)*100))</f>
        <v>-</v>
      </c>
      <c r="L75" s="81" t="str">
        <f>HLOOKUP(ltprof!$AN$5,'t-1'!$J$1:$AD$500,ltprof!A76,0)</f>
        <v>us</v>
      </c>
      <c r="M75" s="42" t="str">
        <f>IF(ISERROR(IF('2012'!I75=0,((F75-L75)/L75)*100,(((F75-L75)/L75)*100)*-1)),"-",IF('2012'!I75=0,((F75-L75)/L75)*100,(((F75-L75)/L75)*100)*-1))</f>
        <v>-</v>
      </c>
      <c r="N75" s="42"/>
      <c r="O75" s="42"/>
      <c r="P75" s="42"/>
      <c r="Q75" s="42"/>
      <c r="R75" s="85">
        <f>ltprof!AG75</f>
        <v>10.95890410958904</v>
      </c>
      <c r="S75" s="85">
        <f>ltprof!AH75</f>
        <v>12.328767123287671</v>
      </c>
    </row>
    <row r="76" spans="2:19">
      <c r="B76" s="25">
        <f>ltprof!C76</f>
        <v>0</v>
      </c>
      <c r="C76" s="25">
        <f>ltprof!D76</f>
        <v>28</v>
      </c>
      <c r="D76" s="25" t="str">
        <f>ltprof!F76&amp;". "&amp;ltprof!E76</f>
        <v>Bemötande akutmottagning. Kvinnor</v>
      </c>
      <c r="E76" s="105">
        <f>IF(ISERROR(HLOOKUP(ltprof!$AN$5,ltprof!$J$2:$AD$500,ltprof!A76,0)*100),"-",(HLOOKUP(ltprof!$AN$5,ltprof!$J$2:$AD$500,ltprof!A76,0)*100))</f>
        <v>-0.80554623210379284</v>
      </c>
      <c r="F76" s="81">
        <f>HLOOKUP(ltprof!$AN$5,'2012'!$J$1:$AD$500,ltprof!A77,0)</f>
        <v>85.704999999999998</v>
      </c>
      <c r="G76" s="81">
        <f>'2012'!AE76</f>
        <v>86.400999999999996</v>
      </c>
      <c r="H76" s="81">
        <f>MAX('2012'!J76:AE76)</f>
        <v>91.016999999999996</v>
      </c>
      <c r="I76" s="81">
        <f>MIN('2012'!J76:AE76)</f>
        <v>80.331000000000003</v>
      </c>
      <c r="J76" s="42">
        <f>(ltprof!AG76+ltprof!AH76)</f>
        <v>12.367912408421191</v>
      </c>
      <c r="K76" s="42" t="str">
        <f>IF(ISERROR(HLOOKUP(ltprof!$AN$5,'ltprof t-1'!$J$2:$AF$400,ltprof!A76,0)*100),"-",(HLOOKUP(ltprof!$AN$5,'ltprof t-1'!$J$2:$AF$400,ltprof!A76,0)*100))</f>
        <v>-</v>
      </c>
      <c r="L76" s="81" t="str">
        <f>HLOOKUP(ltprof!$AN$5,'t-1'!$J$1:$AD$500,ltprof!A77,0)</f>
        <v>us</v>
      </c>
      <c r="M76" s="42" t="str">
        <f>IF(ISERROR(IF('2012'!I76=0,((F76-L76)/L76)*100,(((F76-L76)/L76)*100)*-1)),"-",IF('2012'!I76=0,((F76-L76)/L76)*100,(((F76-L76)/L76)*100)*-1))</f>
        <v>-</v>
      </c>
      <c r="N76" s="42"/>
      <c r="O76" s="42"/>
      <c r="P76" s="42"/>
      <c r="Q76" s="42"/>
      <c r="R76" s="85">
        <f>ltprof!AG76</f>
        <v>5.3425307577458589</v>
      </c>
      <c r="S76" s="85">
        <f>ltprof!AH76</f>
        <v>7.0253816506753317</v>
      </c>
    </row>
    <row r="77" spans="2:19">
      <c r="B77" s="25">
        <f>ltprof!C77</f>
        <v>0</v>
      </c>
      <c r="C77" s="25">
        <f>ltprof!D77</f>
        <v>0</v>
      </c>
      <c r="D77" s="25" t="str">
        <f>ltprof!F77&amp;". "&amp;ltprof!E77</f>
        <v>Bemötande akutmottagning. Män</v>
      </c>
      <c r="E77" s="105">
        <f>IF(ISERROR(HLOOKUP(ltprof!$AN$5,ltprof!$J$2:$AD$500,ltprof!A77,0)*100),"-",(HLOOKUP(ltprof!$AN$5,ltprof!$J$2:$AD$500,ltprof!A77,0)*100))</f>
        <v>-0.39084495379417616</v>
      </c>
      <c r="F77" s="81">
        <f>HLOOKUP(ltprof!$AN$5,'2012'!$J$1:$AD$500,ltprof!A78,0)</f>
        <v>90.218999999999994</v>
      </c>
      <c r="G77" s="81">
        <f>'2012'!AE77</f>
        <v>90.572999999999993</v>
      </c>
      <c r="H77" s="81">
        <f>MAX('2012'!J77:AE77)</f>
        <v>94.906999999999996</v>
      </c>
      <c r="I77" s="81">
        <f>MIN('2012'!J77:AE77)</f>
        <v>88.415000000000006</v>
      </c>
      <c r="J77" s="42">
        <f>(ltprof!AG77+ltprof!AH77)</f>
        <v>7.1676989831406601</v>
      </c>
      <c r="K77" s="42" t="str">
        <f>IF(ISERROR(HLOOKUP(ltprof!$AN$5,'ltprof t-1'!$J$2:$AF$400,ltprof!A77,0)*100),"-",(HLOOKUP(ltprof!$AN$5,'ltprof t-1'!$J$2:$AF$400,ltprof!A77,0)*100))</f>
        <v>-</v>
      </c>
      <c r="L77" s="81" t="str">
        <f>HLOOKUP(ltprof!$AN$5,'t-1'!$J$1:$AD$500,ltprof!A78,0)</f>
        <v>us</v>
      </c>
      <c r="M77" s="42" t="str">
        <f>IF(ISERROR(IF('2012'!I77=0,((F77-L77)/L77)*100,(((F77-L77)/L77)*100)*-1)),"-",IF('2012'!I77=0,((F77-L77)/L77)*100,(((F77-L77)/L77)*100)*-1))</f>
        <v>-</v>
      </c>
      <c r="N77" s="42"/>
      <c r="O77" s="42"/>
      <c r="P77" s="42"/>
      <c r="Q77" s="42"/>
      <c r="R77" s="85">
        <f>ltprof!AG77</f>
        <v>4.7850904795027249</v>
      </c>
      <c r="S77" s="85">
        <f>ltprof!AH77</f>
        <v>2.3826085036379356</v>
      </c>
    </row>
    <row r="78" spans="2:19">
      <c r="B78" s="25">
        <f>ltprof!C78</f>
        <v>0</v>
      </c>
      <c r="C78" s="25">
        <f>ltprof!D78</f>
        <v>0</v>
      </c>
      <c r="D78" s="25" t="str">
        <f>ltprof!F78&amp;". "&amp;ltprof!E78</f>
        <v>Bemötande akutmottagning. Totalt</v>
      </c>
      <c r="E78" s="105">
        <f>IF(ISERROR(HLOOKUP(ltprof!$AN$5,ltprof!$J$2:$AD$500,ltprof!A78,0)*100),"-",(HLOOKUP(ltprof!$AN$5,ltprof!$J$2:$AD$500,ltprof!A78,0)*100))</f>
        <v>-0.74759579987086588</v>
      </c>
      <c r="F78" s="81">
        <f>HLOOKUP(ltprof!$AN$5,'2012'!$J$1:$AD$500,ltprof!A79,0)</f>
        <v>87.623000000000005</v>
      </c>
      <c r="G78" s="81">
        <f>'2012'!AE78</f>
        <v>88.283000000000001</v>
      </c>
      <c r="H78" s="81">
        <f>MAX('2012'!J78:AE78)</f>
        <v>92.096000000000004</v>
      </c>
      <c r="I78" s="81">
        <f>MIN('2012'!J78:AE78)</f>
        <v>84.2</v>
      </c>
      <c r="J78" s="42">
        <f>(ltprof!AG78+ltprof!AH78)</f>
        <v>8.9439642966369526</v>
      </c>
      <c r="K78" s="42" t="str">
        <f>IF(ISERROR(HLOOKUP(ltprof!$AN$5,'ltprof t-1'!$J$2:$AF$400,ltprof!A78,0)*100),"-",(HLOOKUP(ltprof!$AN$5,'ltprof t-1'!$J$2:$AF$400,ltprof!A78,0)*100))</f>
        <v>-</v>
      </c>
      <c r="L78" s="81" t="str">
        <f>HLOOKUP(ltprof!$AN$5,'t-1'!$J$1:$AD$500,ltprof!A79,0)</f>
        <v>us</v>
      </c>
      <c r="M78" s="42" t="str">
        <f>IF(ISERROR(IF('2012'!I78=0,((F78-L78)/L78)*100,(((F78-L78)/L78)*100)*-1)),"-",IF('2012'!I78=0,((F78-L78)/L78)*100,(((F78-L78)/L78)*100)*-1))</f>
        <v>-</v>
      </c>
      <c r="N78" s="42"/>
      <c r="O78" s="42"/>
      <c r="P78" s="42"/>
      <c r="Q78" s="42"/>
      <c r="R78" s="85">
        <f>ltprof!AG78</f>
        <v>4.3190648256176187</v>
      </c>
      <c r="S78" s="85">
        <f>ltprof!AH78</f>
        <v>4.6248994710193339</v>
      </c>
    </row>
    <row r="79" spans="2:19">
      <c r="B79" s="25">
        <f>ltprof!C79</f>
        <v>0</v>
      </c>
      <c r="C79" s="25">
        <f>ltprof!D79</f>
        <v>29</v>
      </c>
      <c r="D79" s="25" t="str">
        <f>ltprof!F79&amp;". "&amp;ltprof!E79</f>
        <v>Information akutmottagnig. Kvinnor</v>
      </c>
      <c r="E79" s="105">
        <f>IF(ISERROR(HLOOKUP(ltprof!$AN$5,ltprof!$J$2:$AD$500,ltprof!A79,0)*100),"-",(HLOOKUP(ltprof!$AN$5,ltprof!$J$2:$AD$500,ltprof!A79,0)*100))</f>
        <v>-3.0006620100787513</v>
      </c>
      <c r="F79" s="81">
        <f>HLOOKUP(ltprof!$AN$5,'2012'!$J$1:$AD$500,ltprof!A80,0)</f>
        <v>71.796000000000006</v>
      </c>
      <c r="G79" s="81">
        <f>'2012'!AE79</f>
        <v>74.016999999999996</v>
      </c>
      <c r="H79" s="81">
        <f>MAX('2012'!J79:AE79)</f>
        <v>78.325000000000003</v>
      </c>
      <c r="I79" s="81">
        <f>MIN('2012'!J79:AE79)</f>
        <v>71.796000000000006</v>
      </c>
      <c r="J79" s="42">
        <f>(ltprof!AG79+ltprof!AH79)</f>
        <v>8.8209465393085331</v>
      </c>
      <c r="K79" s="42" t="str">
        <f>IF(ISERROR(HLOOKUP(ltprof!$AN$5,'ltprof t-1'!$J$2:$AF$400,ltprof!A79,0)*100),"-",(HLOOKUP(ltprof!$AN$5,'ltprof t-1'!$J$2:$AF$400,ltprof!A79,0)*100))</f>
        <v>-</v>
      </c>
      <c r="L79" s="81" t="str">
        <f>HLOOKUP(ltprof!$AN$5,'t-1'!$J$1:$AD$500,ltprof!A80,0)</f>
        <v>us</v>
      </c>
      <c r="M79" s="42" t="str">
        <f>IF(ISERROR(IF('2012'!I79=0,((F79-L79)/L79)*100,(((F79-L79)/L79)*100)*-1)),"-",IF('2012'!I79=0,((F79-L79)/L79)*100,(((F79-L79)/L79)*100)*-1))</f>
        <v>-</v>
      </c>
      <c r="N79" s="42"/>
      <c r="O79" s="42"/>
      <c r="P79" s="42"/>
      <c r="Q79" s="42"/>
      <c r="R79" s="85">
        <f>ltprof!AG79</f>
        <v>5.8202845292297818</v>
      </c>
      <c r="S79" s="85">
        <f>ltprof!AH79</f>
        <v>3.0006620100787513</v>
      </c>
    </row>
    <row r="80" spans="2:19">
      <c r="B80" s="25">
        <f>ltprof!C80</f>
        <v>0</v>
      </c>
      <c r="C80" s="25">
        <f>ltprof!D80</f>
        <v>0</v>
      </c>
      <c r="D80" s="25" t="str">
        <f>ltprof!F80&amp;". "&amp;ltprof!E80</f>
        <v>Information akutmottagnig. Män</v>
      </c>
      <c r="E80" s="105">
        <f>IF(ISERROR(HLOOKUP(ltprof!$AN$5,ltprof!$J$2:$AD$500,ltprof!A80,0)*100),"-",(HLOOKUP(ltprof!$AN$5,ltprof!$J$2:$AD$500,ltprof!A80,0)*100))</f>
        <v>-2.5158818190985115</v>
      </c>
      <c r="F80" s="81">
        <f>HLOOKUP(ltprof!$AN$5,'2012'!$J$1:$AD$500,ltprof!A81,0)</f>
        <v>77.34</v>
      </c>
      <c r="G80" s="81">
        <f>'2012'!AE80</f>
        <v>79.335999999999999</v>
      </c>
      <c r="H80" s="81">
        <f>MAX('2012'!J80:AE80)</f>
        <v>86.058000000000007</v>
      </c>
      <c r="I80" s="81">
        <f>MIN('2012'!J80:AE80)</f>
        <v>75.748999999999995</v>
      </c>
      <c r="J80" s="42">
        <f>(ltprof!AG80+ltprof!AH80)</f>
        <v>12.994101038620563</v>
      </c>
      <c r="K80" s="42" t="str">
        <f>IF(ISERROR(HLOOKUP(ltprof!$AN$5,'ltprof t-1'!$J$2:$AF$400,ltprof!A80,0)*100),"-",(HLOOKUP(ltprof!$AN$5,'ltprof t-1'!$J$2:$AF$400,ltprof!A80,0)*100))</f>
        <v>-</v>
      </c>
      <c r="L80" s="81" t="str">
        <f>HLOOKUP(ltprof!$AN$5,'t-1'!$J$1:$AD$500,ltprof!A81,0)</f>
        <v>us</v>
      </c>
      <c r="M80" s="42" t="str">
        <f>IF(ISERROR(IF('2012'!I80=0,((F80-L80)/L80)*100,(((F80-L80)/L80)*100)*-1)),"-",IF('2012'!I80=0,((F80-L80)/L80)*100,(((F80-L80)/L80)*100)*-1))</f>
        <v>-</v>
      </c>
      <c r="N80" s="42"/>
      <c r="O80" s="42"/>
      <c r="P80" s="42"/>
      <c r="Q80" s="42"/>
      <c r="R80" s="85">
        <f>ltprof!AG80</f>
        <v>8.4728244428758792</v>
      </c>
      <c r="S80" s="85">
        <f>ltprof!AH80</f>
        <v>4.521276595744685</v>
      </c>
    </row>
    <row r="81" spans="2:19">
      <c r="B81" s="25">
        <f>ltprof!C81</f>
        <v>0</v>
      </c>
      <c r="C81" s="25">
        <f>ltprof!D81</f>
        <v>0</v>
      </c>
      <c r="D81" s="25" t="str">
        <f>ltprof!F81&amp;". "&amp;ltprof!E81</f>
        <v>Information akutmottagnig. Totalt</v>
      </c>
      <c r="E81" s="105">
        <f>IF(ISERROR(HLOOKUP(ltprof!$AN$5,ltprof!$J$2:$AD$500,ltprof!A81,0)*100),"-",(HLOOKUP(ltprof!$AN$5,ltprof!$J$2:$AD$500,ltprof!A81,0)*100))</f>
        <v>-2.9400219814727584</v>
      </c>
      <c r="F81" s="81">
        <f>HLOOKUP(ltprof!$AN$5,'2012'!$J$1:$AD$500,ltprof!A82,0)</f>
        <v>74.180999999999997</v>
      </c>
      <c r="G81" s="81">
        <f>'2012'!AE81</f>
        <v>76.427999999999997</v>
      </c>
      <c r="H81" s="81">
        <f>MAX('2012'!J81:AE81)</f>
        <v>80.777000000000001</v>
      </c>
      <c r="I81" s="81">
        <f>MIN('2012'!J81:AE81)</f>
        <v>74.180999999999997</v>
      </c>
      <c r="J81" s="42">
        <f>(ltprof!AG81+ltprof!AH81)</f>
        <v>8.6303448997749559</v>
      </c>
      <c r="K81" s="42" t="str">
        <f>IF(ISERROR(HLOOKUP(ltprof!$AN$5,'ltprof t-1'!$J$2:$AF$400,ltprof!A81,0)*100),"-",(HLOOKUP(ltprof!$AN$5,'ltprof t-1'!$J$2:$AF$400,ltprof!A81,0)*100))</f>
        <v>-</v>
      </c>
      <c r="L81" s="81" t="str">
        <f>HLOOKUP(ltprof!$AN$5,'t-1'!$J$1:$AD$500,ltprof!A82,0)</f>
        <v>us</v>
      </c>
      <c r="M81" s="42" t="str">
        <f>IF(ISERROR(IF('2012'!I81=0,((F81-L81)/L81)*100,(((F81-L81)/L81)*100)*-1)),"-",IF('2012'!I81=0,((F81-L81)/L81)*100,(((F81-L81)/L81)*100)*-1))</f>
        <v>-</v>
      </c>
      <c r="N81" s="42"/>
      <c r="O81" s="42"/>
      <c r="P81" s="42"/>
      <c r="Q81" s="42"/>
      <c r="R81" s="85">
        <f>ltprof!AG81</f>
        <v>5.6903229183021979</v>
      </c>
      <c r="S81" s="85">
        <f>ltprof!AH81</f>
        <v>2.9400219814727584</v>
      </c>
    </row>
    <row r="82" spans="2:19">
      <c r="B82" s="25">
        <f>ltprof!C82</f>
        <v>0</v>
      </c>
      <c r="C82" s="25">
        <f>ltprof!D82</f>
        <v>30</v>
      </c>
      <c r="D82" s="25" t="str">
        <f>ltprof!F82&amp;". "&amp;ltprof!E82</f>
        <v>Delaktighet akutmottagning. Kvinnor</v>
      </c>
      <c r="E82" s="105">
        <f>IF(ISERROR(HLOOKUP(ltprof!$AN$5,ltprof!$J$2:$AD$500,ltprof!A82,0)*100),"-",(HLOOKUP(ltprof!$AN$5,ltprof!$J$2:$AD$500,ltprof!A82,0)*100))</f>
        <v>-2.7457951972889321</v>
      </c>
      <c r="F82" s="81">
        <f>HLOOKUP(ltprof!$AN$5,'2012'!$J$1:$AD$500,ltprof!A83,0)</f>
        <v>70.024000000000001</v>
      </c>
      <c r="G82" s="81">
        <f>'2012'!AE82</f>
        <v>72.001000000000005</v>
      </c>
      <c r="H82" s="81">
        <f>MAX('2012'!J82:AE82)</f>
        <v>77.778000000000006</v>
      </c>
      <c r="I82" s="81">
        <f>MIN('2012'!J82:AE82)</f>
        <v>68.727000000000004</v>
      </c>
      <c r="J82" s="42">
        <f>(ltprof!AG82+ltprof!AH82)</f>
        <v>12.570658740850822</v>
      </c>
      <c r="K82" s="42" t="str">
        <f>IF(ISERROR(HLOOKUP(ltprof!$AN$5,'ltprof t-1'!$J$2:$AF$400,ltprof!A82,0)*100),"-",(HLOOKUP(ltprof!$AN$5,'ltprof t-1'!$J$2:$AF$400,ltprof!A82,0)*100))</f>
        <v>-</v>
      </c>
      <c r="L82" s="81" t="str">
        <f>HLOOKUP(ltprof!$AN$5,'t-1'!$J$1:$AD$500,ltprof!A83,0)</f>
        <v>us</v>
      </c>
      <c r="M82" s="42" t="str">
        <f>IF(ISERROR(IF('2012'!I82=0,((F82-L82)/L82)*100,(((F82-L82)/L82)*100)*-1)),"-",IF('2012'!I82=0,((F82-L82)/L82)*100,(((F82-L82)/L82)*100)*-1))</f>
        <v>-</v>
      </c>
      <c r="N82" s="42"/>
      <c r="O82" s="42"/>
      <c r="P82" s="42"/>
      <c r="Q82" s="42"/>
      <c r="R82" s="85">
        <f>ltprof!AG82</f>
        <v>8.0234996736156443</v>
      </c>
      <c r="S82" s="85">
        <f>ltprof!AH82</f>
        <v>4.547159067235178</v>
      </c>
    </row>
    <row r="83" spans="2:19">
      <c r="B83" s="25">
        <f>ltprof!C83</f>
        <v>0</v>
      </c>
      <c r="C83" s="25">
        <f>ltprof!D83</f>
        <v>0</v>
      </c>
      <c r="D83" s="25" t="str">
        <f>ltprof!F83&amp;". "&amp;ltprof!E83</f>
        <v>Delaktighet akutmottagning. Män</v>
      </c>
      <c r="E83" s="105">
        <f>IF(ISERROR(HLOOKUP(ltprof!$AN$5,ltprof!$J$2:$AD$500,ltprof!A83,0)*100),"-",(HLOOKUP(ltprof!$AN$5,ltprof!$J$2:$AD$500,ltprof!A83,0)*100))</f>
        <v>-1.7881228049089897</v>
      </c>
      <c r="F83" s="81">
        <f>HLOOKUP(ltprof!$AN$5,'2012'!$J$1:$AD$500,ltprof!A84,0)</f>
        <v>73.543999999999997</v>
      </c>
      <c r="G83" s="81">
        <f>'2012'!AE83</f>
        <v>74.882999999999996</v>
      </c>
      <c r="H83" s="81">
        <f>MAX('2012'!J83:AE83)</f>
        <v>78.899000000000001</v>
      </c>
      <c r="I83" s="81">
        <f>MIN('2012'!J83:AE83)</f>
        <v>69.501999999999995</v>
      </c>
      <c r="J83" s="42">
        <f>(ltprof!AG83+ltprof!AH83)</f>
        <v>12.548909632359823</v>
      </c>
      <c r="K83" s="42" t="str">
        <f>IF(ISERROR(HLOOKUP(ltprof!$AN$5,'ltprof t-1'!$J$2:$AF$400,ltprof!A83,0)*100),"-",(HLOOKUP(ltprof!$AN$5,'ltprof t-1'!$J$2:$AF$400,ltprof!A83,0)*100))</f>
        <v>-</v>
      </c>
      <c r="L83" s="81" t="str">
        <f>HLOOKUP(ltprof!$AN$5,'t-1'!$J$1:$AD$500,ltprof!A84,0)</f>
        <v>us</v>
      </c>
      <c r="M83" s="42" t="str">
        <f>IF(ISERROR(IF('2012'!I83=0,((F83-L83)/L83)*100,(((F83-L83)/L83)*100)*-1)),"-",IF('2012'!I83=0,((F83-L83)/L83)*100,(((F83-L83)/L83)*100)*-1))</f>
        <v>-</v>
      </c>
      <c r="N83" s="42"/>
      <c r="O83" s="42"/>
      <c r="P83" s="42"/>
      <c r="Q83" s="42"/>
      <c r="R83" s="85">
        <f>ltprof!AG83</f>
        <v>5.3630329981437779</v>
      </c>
      <c r="S83" s="85">
        <f>ltprof!AH83</f>
        <v>7.1858766342160445</v>
      </c>
    </row>
    <row r="84" spans="2:19">
      <c r="B84" s="25">
        <f>ltprof!C84</f>
        <v>0</v>
      </c>
      <c r="C84" s="25">
        <f>ltprof!D84</f>
        <v>0</v>
      </c>
      <c r="D84" s="25" t="str">
        <f>ltprof!F84&amp;". "&amp;ltprof!E84</f>
        <v>Delaktighet akutmottagning. Totalt</v>
      </c>
      <c r="E84" s="105">
        <f>IF(ISERROR(HLOOKUP(ltprof!$AN$5,ltprof!$J$2:$AD$500,ltprof!A84,0)*100),"-",(HLOOKUP(ltprof!$AN$5,ltprof!$J$2:$AD$500,ltprof!A84,0)*100))</f>
        <v>-2.4568248165225248</v>
      </c>
      <c r="F84" s="81">
        <f>HLOOKUP(ltprof!$AN$5,'2012'!$J$1:$AD$500,ltprof!A85,0)</f>
        <v>71.504999999999995</v>
      </c>
      <c r="G84" s="81">
        <f>'2012'!AE84</f>
        <v>73.305999999999997</v>
      </c>
      <c r="H84" s="81">
        <f>MAX('2012'!J84:AE84)</f>
        <v>77.450999999999993</v>
      </c>
      <c r="I84" s="81">
        <f>MIN('2012'!J84:AE84)</f>
        <v>69.057000000000002</v>
      </c>
      <c r="J84" s="42">
        <f>(ltprof!AG84+ltprof!AH84)</f>
        <v>11.450631599050544</v>
      </c>
      <c r="K84" s="42" t="str">
        <f>IF(ISERROR(HLOOKUP(ltprof!$AN$5,'ltprof t-1'!$J$2:$AF$400,ltprof!A84,0)*100),"-",(HLOOKUP(ltprof!$AN$5,'ltprof t-1'!$J$2:$AF$400,ltprof!A84,0)*100))</f>
        <v>-</v>
      </c>
      <c r="L84" s="81" t="str">
        <f>HLOOKUP(ltprof!$AN$5,'t-1'!$J$1:$AD$500,ltprof!A85,0)</f>
        <v>us</v>
      </c>
      <c r="M84" s="42" t="str">
        <f>IF(ISERROR(IF('2012'!I84=0,((F84-L84)/L84)*100,(((F84-L84)/L84)*100)*-1)),"-",IF('2012'!I84=0,((F84-L84)/L84)*100,(((F84-L84)/L84)*100)*-1))</f>
        <v>-</v>
      </c>
      <c r="N84" s="42"/>
      <c r="O84" s="42"/>
      <c r="P84" s="42"/>
      <c r="Q84" s="42"/>
      <c r="R84" s="85">
        <f>ltprof!AG84</f>
        <v>5.6543802690093532</v>
      </c>
      <c r="S84" s="85">
        <f>ltprof!AH84</f>
        <v>5.7962513300411906</v>
      </c>
    </row>
    <row r="85" spans="2:19">
      <c r="B85" s="25" t="str">
        <f>ltprof!C85</f>
        <v>Tillgänglighet</v>
      </c>
      <c r="C85" s="25">
        <f>ltprof!D85</f>
        <v>31</v>
      </c>
      <c r="D85" s="25" t="str">
        <f>ltprof!F85&amp;". "&amp;ltprof!E85</f>
        <v>Läkarbesök inom 7 dagar i primärvård. Totalt</v>
      </c>
      <c r="E85" s="105">
        <f>IF(ISERROR(HLOOKUP(ltprof!$AN$5,ltprof!$J$2:$AD$500,ltprof!A85,0)*100),"-",(HLOOKUP(ltprof!$AN$5,ltprof!$J$2:$AD$500,ltprof!A85,0)*100))</f>
        <v>1.4177542633609737</v>
      </c>
      <c r="F85" s="81">
        <f>HLOOKUP(ltprof!$AN$5,'2012'!$J$1:$AD$500,ltprof!A86,0)</f>
        <v>94.779350541215663</v>
      </c>
      <c r="G85" s="81">
        <f>'2012'!AE85</f>
        <v>93.454396845638342</v>
      </c>
      <c r="H85" s="81">
        <f>MAX('2012'!J85:AE85)</f>
        <v>98.178506375227698</v>
      </c>
      <c r="I85" s="81">
        <f>MIN('2012'!J85:AE85)</f>
        <v>80.435204973771135</v>
      </c>
      <c r="J85" s="42">
        <f>(ltprof!AG85+ltprof!AH85)</f>
        <v>18.986053091502747</v>
      </c>
      <c r="K85" s="42">
        <f>IF(ISERROR(HLOOKUP(ltprof!$AN$5,'ltprof t-1'!$J$2:$AF$400,ltprof!A85,0)*100),"-",(HLOOKUP(ltprof!$AN$5,'ltprof t-1'!$J$2:$AF$400,ltprof!A85,0)*100))</f>
        <v>2.17540426511809</v>
      </c>
      <c r="L85" s="81">
        <f>HLOOKUP(ltprof!$AN$5,'t-1'!$J$1:$AD$500,ltprof!A86,0)</f>
        <v>94.982811336596811</v>
      </c>
      <c r="M85" s="42">
        <f>IF(ISERROR(IF('2012'!I85=0,((F85-L85)/L85)*100,(((F85-L85)/L85)*100)*-1)),"-",IF('2012'!I85=0,((F85-L85)/L85)*100,(((F85-L85)/L85)*100)*-1))</f>
        <v>-0.21420801565888592</v>
      </c>
      <c r="N85" s="42"/>
      <c r="O85" s="42"/>
      <c r="P85" s="42"/>
      <c r="Q85" s="42"/>
      <c r="R85" s="85">
        <f>ltprof!AG85</f>
        <v>5.0549890524598009</v>
      </c>
      <c r="S85" s="85">
        <f>ltprof!AH85</f>
        <v>13.931064039042946</v>
      </c>
    </row>
    <row r="86" spans="2:19">
      <c r="B86" s="25">
        <f>ltprof!C86</f>
        <v>0</v>
      </c>
      <c r="C86" s="25">
        <f>ltprof!D86</f>
        <v>32</v>
      </c>
      <c r="D86" s="25" t="str">
        <f>ltprof!F86&amp;". "&amp;ltprof!E86</f>
        <v>Vårdcentralers tillgänglighet per telefon. Totalt</v>
      </c>
      <c r="E86" s="105" t="str">
        <f>IF(ISERROR(HLOOKUP(ltprof!$AN$5,ltprof!$J$2:$AD$500,ltprof!A86,0)*100),"-",(HLOOKUP(ltprof!$AN$5,ltprof!$J$2:$AD$500,ltprof!A86,0)*100))</f>
        <v>-</v>
      </c>
      <c r="F86" s="81" t="str">
        <f>HLOOKUP(ltprof!$AN$5,'2012'!$J$1:$AD$500,ltprof!A87,0)</f>
        <v>us</v>
      </c>
      <c r="G86" s="81">
        <f>'2012'!AE86</f>
        <v>90.697033799804743</v>
      </c>
      <c r="H86" s="81">
        <f>MAX('2012'!J86:AE86)</f>
        <v>99.20528052805281</v>
      </c>
      <c r="I86" s="81">
        <f>MIN('2012'!J86:AE86)</f>
        <v>78.033319813674524</v>
      </c>
      <c r="J86" s="42">
        <f>(ltprof!AG86+ltprof!AH86)</f>
        <v>23.343608745916743</v>
      </c>
      <c r="K86" s="42" t="str">
        <f>IF(ISERROR(HLOOKUP(ltprof!$AN$5,'ltprof t-1'!$J$2:$AF$400,ltprof!A86,0)*100),"-",(HLOOKUP(ltprof!$AN$5,'ltprof t-1'!$J$2:$AF$400,ltprof!A86,0)*100))</f>
        <v>-</v>
      </c>
      <c r="L86" s="81" t="str">
        <f>HLOOKUP(ltprof!$AN$5,'t-1'!$J$1:$AD$500,ltprof!A87,0)</f>
        <v>us</v>
      </c>
      <c r="M86" s="42" t="str">
        <f>IF(ISERROR(IF('2012'!I86=0,((F86-L86)/L86)*100,(((F86-L86)/L86)*100)*-1)),"-",IF('2012'!I86=0,((F86-L86)/L86)*100,(((F86-L86)/L86)*100)*-1))</f>
        <v>-</v>
      </c>
      <c r="N86" s="42"/>
      <c r="O86" s="42"/>
      <c r="P86" s="42"/>
      <c r="Q86" s="42"/>
      <c r="R86" s="85">
        <f>ltprof!AG86</f>
        <v>9.3809536781856515</v>
      </c>
      <c r="S86" s="85">
        <f>ltprof!AH86</f>
        <v>13.962655067731092</v>
      </c>
    </row>
    <row r="87" spans="2:19">
      <c r="B87" s="25">
        <f>ltprof!C87</f>
        <v>0</v>
      </c>
      <c r="C87" s="25">
        <f>ltprof!D87</f>
        <v>33</v>
      </c>
      <c r="D87" s="25" t="str">
        <f>ltprof!F87&amp;". "&amp;ltprof!E87</f>
        <v>Besök inom 90 dagar i specialiserad vård . Totalt</v>
      </c>
      <c r="E87" s="105">
        <f>IF(ISERROR(HLOOKUP(ltprof!$AN$5,ltprof!$J$2:$AD$500,ltprof!A87,0)*100),"-",(HLOOKUP(ltprof!$AN$5,ltprof!$J$2:$AD$500,ltprof!A87,0)*100))</f>
        <v>6.8421761699773933</v>
      </c>
      <c r="F87" s="81">
        <f>HLOOKUP(ltprof!$AN$5,'2012'!$J$1:$AD$500,ltprof!A88,0)</f>
        <v>96.957840945384859</v>
      </c>
      <c r="G87" s="81">
        <f>'2012'!AE87</f>
        <v>90.748657899978241</v>
      </c>
      <c r="H87" s="81">
        <f>MAX('2012'!J87:AE87)</f>
        <v>99.180327868852473</v>
      </c>
      <c r="I87" s="81">
        <f>MIN('2012'!J87:AE87)</f>
        <v>80.305457652461826</v>
      </c>
      <c r="J87" s="42">
        <f>(ltprof!AG87+ltprof!AH87)</f>
        <v>20.799062656325162</v>
      </c>
      <c r="K87" s="42">
        <f>IF(ISERROR(HLOOKUP(ltprof!$AN$5,'ltprof t-1'!$J$2:$AF$400,ltprof!A87,0)*100),"-",(HLOOKUP(ltprof!$AN$5,'ltprof t-1'!$J$2:$AF$400,ltprof!A87,0)*100))</f>
        <v>4.4749148108223444</v>
      </c>
      <c r="L87" s="81">
        <f>HLOOKUP(ltprof!$AN$5,'t-1'!$J$1:$AD$500,ltprof!A88,0)</f>
        <v>94.04856544048566</v>
      </c>
      <c r="M87" s="42">
        <f>IF(ISERROR(IF('2012'!I87=0,((F87-L87)/L87)*100,(((F87-L87)/L87)*100)*-1)),"-",IF('2012'!I87=0,((F87-L87)/L87)*100,(((F87-L87)/L87)*100)*-1))</f>
        <v>3.0933757376025062</v>
      </c>
      <c r="N87" s="42"/>
      <c r="O87" s="42"/>
      <c r="P87" s="42"/>
      <c r="Q87" s="42"/>
      <c r="R87" s="85">
        <f>ltprof!AG87</f>
        <v>9.2912337923140278</v>
      </c>
      <c r="S87" s="85">
        <f>ltprof!AH87</f>
        <v>11.507828864011133</v>
      </c>
    </row>
    <row r="88" spans="2:19">
      <c r="B88" s="25">
        <f>ltprof!C88</f>
        <v>0</v>
      </c>
      <c r="C88" s="25">
        <f>ltprof!D88</f>
        <v>34</v>
      </c>
      <c r="D88" s="25" t="str">
        <f>ltprof!F88&amp;". "&amp;ltprof!E88</f>
        <v>Operation inom 90 dagar i specialiserad vård. Totalt</v>
      </c>
      <c r="E88" s="105">
        <f>IF(ISERROR(HLOOKUP(ltprof!$AN$5,ltprof!$J$2:$AD$500,ltprof!A88,0)*100),"-",(HLOOKUP(ltprof!$AN$5,ltprof!$J$2:$AD$500,ltprof!A88,0)*100))</f>
        <v>1.7645774032485444</v>
      </c>
      <c r="F88" s="81">
        <f>HLOOKUP(ltprof!$AN$5,'2012'!$J$1:$AD$500,ltprof!A89,0)</f>
        <v>90.32746394709585</v>
      </c>
      <c r="G88" s="81">
        <f>'2012'!AE88</f>
        <v>88.761203801955162</v>
      </c>
      <c r="H88" s="81">
        <f>MAX('2012'!J88:AE88)</f>
        <v>98.354661791590487</v>
      </c>
      <c r="I88" s="81">
        <f>MIN('2012'!J88:AE88)</f>
        <v>77.38719832109129</v>
      </c>
      <c r="J88" s="42">
        <f>(ltprof!AG88+ltprof!AH88)</f>
        <v>23.622328869358284</v>
      </c>
      <c r="K88" s="42">
        <f>IF(ISERROR(HLOOKUP(ltprof!$AN$5,'ltprof t-1'!$J$2:$AF$400,ltprof!A88,0)*100),"-",(HLOOKUP(ltprof!$AN$5,'ltprof t-1'!$J$2:$AF$400,ltprof!A88,0)*100))</f>
        <v>1.556294057247686</v>
      </c>
      <c r="L88" s="81">
        <f>HLOOKUP(ltprof!$AN$5,'t-1'!$J$1:$AD$500,ltprof!A89,0)</f>
        <v>89.194115349563859</v>
      </c>
      <c r="M88" s="42">
        <f>IF(ISERROR(IF('2012'!I88=0,((F88-L88)/L88)*100,(((F88-L88)/L88)*100)*-1)),"-",IF('2012'!I88=0,((F88-L88)/L88)*100,(((F88-L88)/L88)*100)*-1))</f>
        <v>1.2706540034510625</v>
      </c>
      <c r="N88" s="42"/>
      <c r="O88" s="42"/>
      <c r="P88" s="42"/>
      <c r="Q88" s="42"/>
      <c r="R88" s="85">
        <f>ltprof!AG88</f>
        <v>10.808165706089722</v>
      </c>
      <c r="S88" s="85">
        <f>ltprof!AH88</f>
        <v>12.81416316326856</v>
      </c>
    </row>
    <row r="89" spans="2:19">
      <c r="B89" s="25" t="str">
        <f>ltprof!C89</f>
        <v>Kostnader</v>
      </c>
      <c r="C89" s="25">
        <f>ltprof!D89</f>
        <v>35</v>
      </c>
      <c r="D89" s="25" t="str">
        <f>ltprof!F89&amp;". "&amp;ltprof!E89</f>
        <v>Strukturjusterad hälso- och sjukvårdskostnad. Totalt</v>
      </c>
      <c r="E89" s="105">
        <f>IF(ISERROR(HLOOKUP(ltprof!$AN$5,ltprof!$J$2:$AD$500,ltprof!A89,0)*100),"-",(HLOOKUP(ltprof!$AN$5,ltprof!$J$2:$AD$500,ltprof!A89,0)*100))</f>
        <v>-6.3531319625038041</v>
      </c>
      <c r="F89" s="81">
        <f>HLOOKUP(ltprof!$AN$5,'2012'!$J$1:$AD$500,ltprof!A90,0)</f>
        <v>23117.674894288732</v>
      </c>
      <c r="G89" s="81">
        <f>'2012'!AE89</f>
        <v>21736.7128430587</v>
      </c>
      <c r="H89" s="81">
        <f>MAX('2012'!J89:AE89)</f>
        <v>23117.674894288732</v>
      </c>
      <c r="I89" s="81">
        <f>MIN('2012'!J89:AE89)</f>
        <v>20120.006183106005</v>
      </c>
      <c r="J89" s="42">
        <f>(ltprof!AG89+ltprof!AH89)</f>
        <v>13.790809736624865</v>
      </c>
      <c r="K89" s="42" t="str">
        <f>IF(ISERROR(HLOOKUP(ltprof!$AN$5,'ltprof t-1'!$J$2:$AF$400,ltprof!A89,0)*100),"-",(HLOOKUP(ltprof!$AN$5,'ltprof t-1'!$J$2:$AF$400,ltprof!A89,0)*100))</f>
        <v>-</v>
      </c>
      <c r="L89" s="81" t="str">
        <f>HLOOKUP(ltprof!$AN$5,'t-1'!$J$1:$AD$500,ltprof!A90,0)</f>
        <v>us</v>
      </c>
      <c r="M89" s="42" t="str">
        <f>IF(ISERROR(IF('2012'!I89=0,((F89-L89)/L89)*100,(((F89-L89)/L89)*100)*-1)),"-",IF('2012'!I89=0,((F89-L89)/L89)*100,(((F89-L89)/L89)*100)*-1))</f>
        <v>-</v>
      </c>
      <c r="N89" s="42"/>
      <c r="O89" s="42"/>
      <c r="P89" s="42"/>
      <c r="Q89" s="42"/>
      <c r="R89" s="85">
        <f>ltprof!AG89</f>
        <v>7.4376777741210613</v>
      </c>
      <c r="S89" s="85">
        <f>ltprof!AH89</f>
        <v>6.3531319625038041</v>
      </c>
    </row>
    <row r="90" spans="2:19">
      <c r="B90" s="25">
        <f>ltprof!C90</f>
        <v>0</v>
      </c>
      <c r="C90" s="25">
        <f>ltprof!D90</f>
        <v>36</v>
      </c>
      <c r="D90" s="25" t="str">
        <f>ltprof!F90&amp;". "&amp;ltprof!E90</f>
        <v>Kostnader per konsumerad DRG-poäng. Totalt</v>
      </c>
      <c r="E90" s="105">
        <f>IF(ISERROR(HLOOKUP(ltprof!$AN$5,ltprof!$J$2:$AD$500,ltprof!A90,0)*100),"-",(HLOOKUP(ltprof!$AN$5,ltprof!$J$2:$AD$500,ltprof!A90,0)*100))</f>
        <v>4.5645549224721549</v>
      </c>
      <c r="F90" s="81">
        <f>HLOOKUP(ltprof!$AN$5,'2012'!$J$1:$AD$500,ltprof!A91,0)</f>
        <v>43424.238846097222</v>
      </c>
      <c r="G90" s="81">
        <f>'2012'!AE90</f>
        <v>45501.164489588904</v>
      </c>
      <c r="H90" s="81">
        <f>MAX('2012'!J90:AE90)</f>
        <v>50948.958539102161</v>
      </c>
      <c r="I90" s="81">
        <f>MIN('2012'!J90:AE90)</f>
        <v>41151.356535873543</v>
      </c>
      <c r="J90" s="42">
        <f>(ltprof!AG90+ltprof!AH90)</f>
        <v>21.532640127200267</v>
      </c>
      <c r="K90" s="42">
        <f>IF(ISERROR(HLOOKUP(ltprof!$AN$5,'ltprof t-1'!$J$2:$AF$400,ltprof!A90,0)*100),"-",(HLOOKUP(ltprof!$AN$5,'ltprof t-1'!$J$2:$AF$400,ltprof!A90,0)*100))</f>
        <v>0.95581117897275114</v>
      </c>
      <c r="L90" s="81">
        <f>HLOOKUP(ltprof!$AN$5,'t-1'!$J$1:$AD$500,ltprof!A91,0)</f>
        <v>44869.902710772818</v>
      </c>
      <c r="M90" s="42">
        <f>IF(ISERROR(IF('2012'!I90=0,((F90-L90)/L90)*100,(((F90-L90)/L90)*100)*-1)),"-",IF('2012'!I90=0,((F90-L90)/L90)*100,(((F90-L90)/L90)*100)*-1))</f>
        <v>3.2219010457727313</v>
      </c>
      <c r="N90" s="42"/>
      <c r="O90" s="42"/>
      <c r="P90" s="42"/>
      <c r="Q90" s="42"/>
      <c r="R90" s="85">
        <f>ltprof!AG90</f>
        <v>9.5597728157279107</v>
      </c>
      <c r="S90" s="85">
        <f>ltprof!AH90</f>
        <v>11.972867311472356</v>
      </c>
    </row>
    <row r="91" spans="2:19" s="116" customFormat="1">
      <c r="B91" s="108">
        <f>ltprof!C91</f>
        <v>0</v>
      </c>
      <c r="C91" s="108">
        <f>ltprof!D91</f>
        <v>38</v>
      </c>
      <c r="D91" s="108" t="str">
        <f>ltprof!F91&amp;". "&amp;ltprof!E91</f>
        <v>Kostnad per vårdkontakt i primärvård. Totalt</v>
      </c>
      <c r="E91" s="112">
        <f>IF(ISERROR(HLOOKUP(ltprof!$AN$5,ltprof!$J$2:$AD$500,ltprof!A91,0)*100),"-",(HLOOKUP(ltprof!$AN$5,ltprof!$J$2:$AD$500,ltprof!A91,0)*100))</f>
        <v>9.5600473467512401</v>
      </c>
      <c r="F91" s="113">
        <f>HLOOKUP(ltprof!$AN$5,'2012'!$J$1:$AD$500,ltprof!A92,0)</f>
        <v>1324.1079555081665</v>
      </c>
      <c r="G91" s="113">
        <f>'2012'!AE91</f>
        <v>1464.0741361120142</v>
      </c>
      <c r="H91" s="113">
        <f>MAX('2012'!J91:AE91)</f>
        <v>1849.2900944124867</v>
      </c>
      <c r="I91" s="113">
        <f>MIN('2012'!J91:AE91)</f>
        <v>1295.456152311692</v>
      </c>
      <c r="J91" s="114">
        <f>(ltprof!AG91+ltprof!AH91)</f>
        <v>37.828271700199046</v>
      </c>
      <c r="K91" s="114">
        <f>IF(ISERROR(HLOOKUP(ltprof!$AN$5,'ltprof t-1'!$J$2:$AF$400,ltprof!A91,0)*100),"-",(HLOOKUP(ltprof!$AN$5,'ltprof t-1'!$J$2:$AF$400,ltprof!A91,0)*100))</f>
        <v>6.8523258743044835</v>
      </c>
      <c r="L91" s="113">
        <f>HLOOKUP(ltprof!$AN$5,'t-1'!$J$1:$AD$500,ltprof!A92,0)</f>
        <v>1271.0046812230237</v>
      </c>
      <c r="M91" s="114">
        <f>IF(ISERROR(IF('2012'!I91=0,((F91-L91)/L91)*100,(((F91-L91)/L91)*100)*-1)),"-",IF('2012'!I91=0,((F91-L91)/L91)*100,(((F91-L91)/L91)*100)*-1))</f>
        <v>-4.1780549725469296</v>
      </c>
      <c r="N91" s="114"/>
      <c r="O91" s="114"/>
      <c r="P91" s="114"/>
      <c r="Q91" s="114"/>
      <c r="R91" s="115">
        <f>ltprof!AG91</f>
        <v>11.517038628119138</v>
      </c>
      <c r="S91" s="115">
        <f>ltprof!AH91</f>
        <v>26.311233072079908</v>
      </c>
    </row>
    <row r="92" spans="2:19" s="116" customFormat="1">
      <c r="B92" s="108" t="str">
        <f>ltprof!C92</f>
        <v>Graviditet, förlossning och nyföddhetsvård</v>
      </c>
      <c r="C92" s="108">
        <f>ltprof!D92</f>
        <v>39</v>
      </c>
      <c r="D92" s="108" t="str">
        <f>ltprof!F92&amp;". "&amp;ltprof!E92</f>
        <v>Tobaksvanor under graviditet . Kvinnor</v>
      </c>
      <c r="E92" s="112">
        <f>IF(ISERROR(HLOOKUP(ltprof!$AN$5,ltprof!$J$2:$AD$500,ltprof!A92,0)*100),"-",(HLOOKUP(ltprof!$AN$5,ltprof!$J$2:$AD$500,ltprof!A92,0)*100))</f>
        <v>25.864924808662792</v>
      </c>
      <c r="F92" s="113">
        <f>HLOOKUP(ltprof!$AN$5,'2012'!$J$1:$AD$500,ltprof!A93,0)</f>
        <v>3.9947277536589612</v>
      </c>
      <c r="G92" s="113">
        <f>'2012'!AE92</f>
        <v>5.3884450017064944</v>
      </c>
      <c r="H92" s="113">
        <f>MAX('2012'!J92:AE92)</f>
        <v>7.7213233961398817</v>
      </c>
      <c r="I92" s="113">
        <f>MIN('2012'!J92:AE92)</f>
        <v>3.3629353258302892</v>
      </c>
      <c r="J92" s="114">
        <f>(ltprof!AG92+ltprof!AH92)</f>
        <v>80.8839668759598</v>
      </c>
      <c r="K92" s="114" t="str">
        <f>IF(ISERROR(HLOOKUP(ltprof!$AN$5,'ltprof t-1'!$J$2:$AF$400,ltprof!A92,0)*100),"-",(HLOOKUP(ltprof!$AN$5,'ltprof t-1'!$J$2:$AF$400,ltprof!A92,0)*100))</f>
        <v>-</v>
      </c>
      <c r="L92" s="113" t="str">
        <f>HLOOKUP(ltprof!$AN$5,'t-1'!$J$1:$AD$500,ltprof!A93,0)</f>
        <v>us</v>
      </c>
      <c r="M92" s="114" t="str">
        <f>IF(ISERROR(IF('2012'!I92=0,((F92-L92)/L92)*100,(((F92-L92)/L92)*100)*-1)),"-",IF('2012'!I92=0,((F92-L92)/L92)*100,(((F92-L92)/L92)*100)*-1))</f>
        <v>-</v>
      </c>
      <c r="N92" s="114"/>
      <c r="O92" s="114"/>
      <c r="P92" s="114"/>
      <c r="Q92" s="114"/>
      <c r="R92" s="115">
        <f>ltprof!AG92</f>
        <v>37.58987379911526</v>
      </c>
      <c r="S92" s="115">
        <f>ltprof!AH92</f>
        <v>43.29409307684454</v>
      </c>
    </row>
    <row r="93" spans="2:19" s="116" customFormat="1">
      <c r="B93" s="108">
        <f>ltprof!C93</f>
        <v>0</v>
      </c>
      <c r="C93" s="108">
        <f>ltprof!D93</f>
        <v>40</v>
      </c>
      <c r="D93" s="108" t="str">
        <f>ltprof!F93&amp;". "&amp;ltprof!E93</f>
        <v>Screening för riskbruk av alkohol under graviditet. Kvinnor</v>
      </c>
      <c r="E93" s="112">
        <f>IF(ISERROR(HLOOKUP(ltprof!$AN$5,ltprof!$J$2:$AD$500,ltprof!A93,0)*100),"-",(HLOOKUP(ltprof!$AN$5,ltprof!$J$2:$AD$500,ltprof!A93,0)*100))</f>
        <v>3.346453705966578</v>
      </c>
      <c r="F93" s="113">
        <f>HLOOKUP(ltprof!$AN$5,'2012'!$J$1:$AD$500,ltprof!A94,0)</f>
        <v>87.163701778932648</v>
      </c>
      <c r="G93" s="113">
        <f>'2012'!AE93</f>
        <v>84.341260539935064</v>
      </c>
      <c r="H93" s="113">
        <f>MAX('2012'!J93:AE93)</f>
        <v>95.125052988554472</v>
      </c>
      <c r="I93" s="113">
        <f>MIN('2012'!J93:AE93)</f>
        <v>70.748299319727892</v>
      </c>
      <c r="J93" s="114">
        <f>(ltprof!AG93+ltprof!AH93)</f>
        <v>28.902524710647807</v>
      </c>
      <c r="K93" s="114">
        <f>IF(ISERROR(HLOOKUP(ltprof!$AN$5,'ltprof t-1'!$J$2:$AF$400,ltprof!A93,0)*100),"-",(HLOOKUP(ltprof!$AN$5,'ltprof t-1'!$J$2:$AF$400,ltprof!A93,0)*100))</f>
        <v>2.0434401420219541</v>
      </c>
      <c r="L93" s="113">
        <f>HLOOKUP(ltprof!$AN$5,'t-1'!$J$1:$AD$500,ltprof!A94,0)</f>
        <v>84.691599765028386</v>
      </c>
      <c r="M93" s="114">
        <f>IF(ISERROR(IF('2012'!I93=0,((F93-L93)/L93)*100,(((F93-L93)/L93)*100)*-1)),"-",IF('2012'!I93=0,((F93-L93)/L93)*100,(((F93-L93)/L93)*100)*-1))</f>
        <v>2.9189459412302479</v>
      </c>
      <c r="N93" s="114"/>
      <c r="O93" s="114"/>
      <c r="P93" s="114"/>
      <c r="Q93" s="114"/>
      <c r="R93" s="115">
        <f>ltprof!AG93</f>
        <v>12.785903814555095</v>
      </c>
      <c r="S93" s="115">
        <f>ltprof!AH93</f>
        <v>16.116620896092712</v>
      </c>
    </row>
    <row r="94" spans="2:19" s="116" customFormat="1">
      <c r="B94" s="108">
        <f>ltprof!C94</f>
        <v>0</v>
      </c>
      <c r="C94" s="108">
        <f>ltprof!D94</f>
        <v>41</v>
      </c>
      <c r="D94" s="108" t="str">
        <f>ltprof!F94&amp;". "&amp;ltprof!E94</f>
        <v>Dödfödda barn. Totalt</v>
      </c>
      <c r="E94" s="112">
        <f>IF(ISERROR(HLOOKUP(ltprof!$AN$5,ltprof!$J$2:$AD$500,ltprof!A94,0)*100),"-",(HLOOKUP(ltprof!$AN$5,ltprof!$J$2:$AD$500,ltprof!A94,0)*100))</f>
        <v>9.3180968961942217</v>
      </c>
      <c r="F94" s="113">
        <f>HLOOKUP(ltprof!$AN$5,'2012'!$J$1:$AD$500,ltprof!A95,0)</f>
        <v>2.6001614255625585</v>
      </c>
      <c r="G94" s="113">
        <f>'2012'!AE94</f>
        <v>2.8673432477327814</v>
      </c>
      <c r="H94" s="113">
        <f>MAX('2012'!J94:AE94)</f>
        <v>3.7356280438882572</v>
      </c>
      <c r="I94" s="113">
        <f>MIN('2012'!J94:AE94)</f>
        <v>2.225570459052038</v>
      </c>
      <c r="J94" s="114">
        <f>(ltprof!AG94+ltprof!AH94)</f>
        <v>52.663997797620745</v>
      </c>
      <c r="K94" s="114">
        <f>IF(ISERROR(HLOOKUP(ltprof!$AN$5,'ltprof t-1'!$J$2:$AF$400,ltprof!A94,0)*100),"-",(HLOOKUP(ltprof!$AN$5,'ltprof t-1'!$J$2:$AF$400,ltprof!A94,0)*100))</f>
        <v>14.143531025869402</v>
      </c>
      <c r="L94" s="113">
        <f>HLOOKUP(ltprof!$AN$5,'t-1'!$J$1:$AD$500,ltprof!A95,0)</f>
        <v>2.705407847</v>
      </c>
      <c r="M94" s="114">
        <f>IF(ISERROR(IF('2012'!I94=0,((F94-L94)/L94)*100,(((F94-L94)/L94)*100)*-1)),"-",IF('2012'!I94=0,((F94-L94)/L94)*100,(((F94-L94)/L94)*100)*-1))</f>
        <v>3.8902238549410684</v>
      </c>
      <c r="N94" s="114"/>
      <c r="O94" s="114"/>
      <c r="P94" s="114"/>
      <c r="Q94" s="114"/>
      <c r="R94" s="115">
        <f>ltprof!AG94</f>
        <v>22.382140303160266</v>
      </c>
      <c r="S94" s="115">
        <f>ltprof!AH94</f>
        <v>30.281857494460478</v>
      </c>
    </row>
    <row r="95" spans="2:19" s="116" customFormat="1">
      <c r="B95" s="108">
        <f>ltprof!C95</f>
        <v>0</v>
      </c>
      <c r="C95" s="108">
        <f>ltprof!D95</f>
        <v>42</v>
      </c>
      <c r="D95" s="108" t="str">
        <f>ltprof!F95&amp;". "&amp;ltprof!E95</f>
        <v>Neonatal dödlighet. Totalt</v>
      </c>
      <c r="E95" s="112">
        <f>IF(ISERROR(HLOOKUP(ltprof!$AN$5,ltprof!$J$2:$AD$500,ltprof!A95,0)*100),"-",(HLOOKUP(ltprof!$AN$5,ltprof!$J$2:$AD$500,ltprof!A95,0)*100))</f>
        <v>20.817680318026774</v>
      </c>
      <c r="F95" s="113">
        <f>HLOOKUP(ltprof!$AN$5,'2012'!$J$1:$AD$500,ltprof!A96,0)</f>
        <v>1.2499390200248417</v>
      </c>
      <c r="G95" s="113">
        <f>'2012'!AE95</f>
        <v>1.5785582249232903</v>
      </c>
      <c r="H95" s="113">
        <f>MAX('2012'!J95:AE95)</f>
        <v>2.7989073797576536</v>
      </c>
      <c r="I95" s="113">
        <f>MIN('2012'!J95:AE95)</f>
        <v>0.89375877163802664</v>
      </c>
      <c r="J95" s="114">
        <f>(ltprof!AG95+ltprof!AH95)</f>
        <v>120.68915660125285</v>
      </c>
      <c r="K95" s="114">
        <f>IF(ISERROR(HLOOKUP(ltprof!$AN$5,'ltprof t-1'!$J$2:$AF$400,ltprof!A95,0)*100),"-",(HLOOKUP(ltprof!$AN$5,'ltprof t-1'!$J$2:$AF$400,ltprof!A95,0)*100))</f>
        <v>6.989874864878848</v>
      </c>
      <c r="L95" s="113">
        <f>HLOOKUP(ltprof!$AN$5,'t-1'!$J$1:$AD$500,ltprof!A96,0)</f>
        <v>1.8176107500000001</v>
      </c>
      <c r="M95" s="114">
        <f>IF(ISERROR(IF('2012'!I95=0,((F95-L95)/L95)*100,(((F95-L95)/L95)*100)*-1)),"-",IF('2012'!I95=0,((F95-L95)/L95)*100,(((F95-L95)/L95)*100)*-1))</f>
        <v>31.231754652373084</v>
      </c>
      <c r="N95" s="114"/>
      <c r="O95" s="114"/>
      <c r="P95" s="114"/>
      <c r="Q95" s="114"/>
      <c r="R95" s="115">
        <f>ltprof!AG95</f>
        <v>43.381323696092451</v>
      </c>
      <c r="S95" s="115">
        <f>ltprof!AH95</f>
        <v>77.307832905160396</v>
      </c>
    </row>
    <row r="96" spans="2:19" s="116" customFormat="1">
      <c r="B96" s="108">
        <f>ltprof!C96</f>
        <v>0</v>
      </c>
      <c r="C96" s="108">
        <f>ltprof!D96</f>
        <v>43</v>
      </c>
      <c r="D96" s="108" t="str">
        <f>ltprof!F96&amp;". "&amp;ltprof!E96</f>
        <v>Vårdrelaterade infektioner hos barn i neonatalvård. Totalt</v>
      </c>
      <c r="E96" s="112">
        <f>IF(ISERROR(HLOOKUP(ltprof!$AN$5,ltprof!$J$2:$AD$500,ltprof!A96,0)*100),"-",(HLOOKUP(ltprof!$AN$5,ltprof!$J$2:$AD$500,ltprof!A96,0)*100))</f>
        <v>6.437425029988006</v>
      </c>
      <c r="F96" s="113">
        <f>HLOOKUP(ltprof!$AN$5,'2012'!$J$1:$AD$500,ltprof!A97,0)</f>
        <v>4.68</v>
      </c>
      <c r="G96" s="113">
        <f>'2012'!AE96</f>
        <v>5.0019999999999998</v>
      </c>
      <c r="H96" s="113">
        <f>MAX('2012'!J96:AE96)</f>
        <v>13.084112149532711</v>
      </c>
      <c r="I96" s="113">
        <f>MIN('2012'!J96:AE96)</f>
        <v>0</v>
      </c>
      <c r="J96" s="114">
        <f>(ltprof!AG96+ltprof!AH96)</f>
        <v>261.5776119458759</v>
      </c>
      <c r="K96" s="114" t="str">
        <f>IF(ISERROR(HLOOKUP(ltprof!$AN$5,'ltprof t-1'!$J$2:$AF$400,ltprof!A96,0)*100),"-",(HLOOKUP(ltprof!$AN$5,'ltprof t-1'!$J$2:$AF$400,ltprof!A96,0)*100))</f>
        <v>-</v>
      </c>
      <c r="L96" s="113" t="str">
        <f>HLOOKUP(ltprof!$AN$5,'t-1'!$J$1:$AD$500,ltprof!A97,0)</f>
        <v>us</v>
      </c>
      <c r="M96" s="114" t="str">
        <f>IF(ISERROR(IF('2012'!I96=0,((F96-L96)/L96)*100,(((F96-L96)/L96)*100)*-1)),"-",IF('2012'!I96=0,((F96-L96)/L96)*100,(((F96-L96)/L96)*100)*-1))</f>
        <v>-</v>
      </c>
      <c r="N96" s="114"/>
      <c r="O96" s="114"/>
      <c r="P96" s="114"/>
      <c r="Q96" s="114"/>
      <c r="R96" s="115">
        <f>ltprof!AG96</f>
        <v>100</v>
      </c>
      <c r="S96" s="115">
        <f>ltprof!AH96</f>
        <v>161.5776119458759</v>
      </c>
    </row>
    <row r="97" spans="2:19" s="116" customFormat="1">
      <c r="B97" s="108">
        <f>ltprof!C97</f>
        <v>0</v>
      </c>
      <c r="C97" s="108">
        <f>ltprof!D97</f>
        <v>44</v>
      </c>
      <c r="D97" s="108" t="str">
        <f>ltprof!F97&amp;". "&amp;ltprof!E97</f>
        <v>Låg Apgar-poäng hos nyfödda. Totalt</v>
      </c>
      <c r="E97" s="112">
        <f>IF(ISERROR(HLOOKUP(ltprof!$AN$5,ltprof!$J$2:$AD$500,ltprof!A97,0)*100),"-",(HLOOKUP(ltprof!$AN$5,ltprof!$J$2:$AD$500,ltprof!A97,0)*100))</f>
        <v>20.665856541584823</v>
      </c>
      <c r="F97" s="113">
        <f>HLOOKUP(ltprof!$AN$5,'2012'!$J$1:$AD$500,ltprof!A98,0)</f>
        <v>0.96332949579168214</v>
      </c>
      <c r="G97" s="113">
        <f>'2012'!AE97</f>
        <v>1.2142684773506549</v>
      </c>
      <c r="H97" s="113">
        <f>MAX('2012'!J97:AE97)</f>
        <v>1.9080826047093473</v>
      </c>
      <c r="I97" s="113">
        <f>MIN('2012'!J97:AE97)</f>
        <v>0.88279760186309764</v>
      </c>
      <c r="J97" s="114">
        <f>(ltprof!AG97+ltprof!AH97)</f>
        <v>84.436434114081777</v>
      </c>
      <c r="K97" s="114">
        <f>IF(ISERROR(HLOOKUP(ltprof!$AN$5,'ltprof t-1'!$J$2:$AF$400,ltprof!A97,0)*100),"-",(HLOOKUP(ltprof!$AN$5,'ltprof t-1'!$J$2:$AF$400,ltprof!A97,0)*100))</f>
        <v>15.950933109336802</v>
      </c>
      <c r="L97" s="113">
        <f>HLOOKUP(ltprof!$AN$5,'t-1'!$J$1:$AD$500,ltprof!A98,0)</f>
        <v>0.95656523500000001</v>
      </c>
      <c r="M97" s="114">
        <f>IF(ISERROR(IF('2012'!I97=0,((F97-L97)/L97)*100,(((F97-L97)/L97)*100)*-1)),"-",IF('2012'!I97=0,((F97-L97)/L97)*100,(((F97-L97)/L97)*100)*-1))</f>
        <v>-0.70714056335970965</v>
      </c>
      <c r="N97" s="114"/>
      <c r="O97" s="114"/>
      <c r="P97" s="114"/>
      <c r="Q97" s="114"/>
      <c r="R97" s="115">
        <f>ltprof!AG97</f>
        <v>27.297989009051378</v>
      </c>
      <c r="S97" s="115">
        <f>ltprof!AH97</f>
        <v>57.138445105030399</v>
      </c>
    </row>
    <row r="98" spans="2:19" s="116" customFormat="1">
      <c r="B98" s="108">
        <f>ltprof!C98</f>
        <v>0</v>
      </c>
      <c r="C98" s="108">
        <f>ltprof!D98</f>
        <v>45</v>
      </c>
      <c r="D98" s="108" t="str">
        <f>ltprof!F98&amp;". "&amp;ltprof!E98</f>
        <v>Bristningar vid förlossning. Kvinnor</v>
      </c>
      <c r="E98" s="112">
        <f>IF(ISERROR(HLOOKUP(ltprof!$AN$5,ltprof!$J$2:$AD$500,ltprof!A98,0)*100),"-",(HLOOKUP(ltprof!$AN$5,ltprof!$J$2:$AD$500,ltprof!A98,0)*100))</f>
        <v>-17.096236446772664</v>
      </c>
      <c r="F98" s="113">
        <f>HLOOKUP(ltprof!$AN$5,'2012'!$J$1:$AD$500,ltprof!A99,0)</f>
        <v>7.3016729163408014</v>
      </c>
      <c r="G98" s="113">
        <f>'2012'!AE98</f>
        <v>6.2356170769500814</v>
      </c>
      <c r="H98" s="113">
        <f>MAX('2012'!J98:AE98)</f>
        <v>7.8477301563571551</v>
      </c>
      <c r="I98" s="113">
        <f>MIN('2012'!J98:AE98)</f>
        <v>4.5495114765602471</v>
      </c>
      <c r="J98" s="114">
        <f>(ltprof!AG98+ltprof!AH98)</f>
        <v>52.893220335622473</v>
      </c>
      <c r="K98" s="114">
        <f>IF(ISERROR(HLOOKUP(ltprof!$AN$5,'ltprof t-1'!$J$2:$AF$400,ltprof!A98,0)*100),"-",(HLOOKUP(ltprof!$AN$5,'ltprof t-1'!$J$2:$AF$400,ltprof!A98,0)*100))</f>
        <v>-16.500725361091984</v>
      </c>
      <c r="L98" s="113">
        <f>HLOOKUP(ltprof!$AN$5,'t-1'!$J$1:$AD$500,ltprof!A99,0)</f>
        <v>8.2480352840000002</v>
      </c>
      <c r="M98" s="114">
        <f>IF(ISERROR(IF('2012'!I98=0,((F98-L98)/L98)*100,(((F98-L98)/L98)*100)*-1)),"-",IF('2012'!I98=0,((F98-L98)/L98)*100,(((F98-L98)/L98)*100)*-1))</f>
        <v>11.473791455463404</v>
      </c>
      <c r="N98" s="114"/>
      <c r="O98" s="114"/>
      <c r="P98" s="114"/>
      <c r="Q98" s="114"/>
      <c r="R98" s="115">
        <f>ltprof!AG98</f>
        <v>27.039915690501793</v>
      </c>
      <c r="S98" s="115">
        <f>ltprof!AH98</f>
        <v>25.85330464512068</v>
      </c>
    </row>
    <row r="99" spans="2:19" s="116" customFormat="1">
      <c r="B99" s="108">
        <f>ltprof!C99</f>
        <v>0</v>
      </c>
      <c r="C99" s="108">
        <f>ltprof!D99</f>
        <v>46</v>
      </c>
      <c r="D99" s="108" t="str">
        <f>ltprof!F99&amp;". "&amp;ltprof!E99</f>
        <v>Kejsarsnitt bland förstföderskor. Kvinnor</v>
      </c>
      <c r="E99" s="112">
        <f>IF(ISERROR(HLOOKUP(ltprof!$AN$5,ltprof!$J$2:$AD$500,ltprof!A99,0)*100),"-",(HLOOKUP(ltprof!$AN$5,ltprof!$J$2:$AD$500,ltprof!A99,0)*100))</f>
        <v>-7.5156388177373374</v>
      </c>
      <c r="F99" s="113">
        <f>HLOOKUP(ltprof!$AN$5,'2012'!$J$1:$AD$500,ltprof!A100,0)</f>
        <v>10.635417651895636</v>
      </c>
      <c r="G99" s="113">
        <f>'2012'!AE99</f>
        <v>9.8919727109885933</v>
      </c>
      <c r="H99" s="113">
        <f>MAX('2012'!J99:AE99)</f>
        <v>16.481861814552605</v>
      </c>
      <c r="I99" s="113">
        <f>MIN('2012'!J99:AE99)</f>
        <v>7.1860949945843844</v>
      </c>
      <c r="J99" s="114">
        <f>(ltprof!AG99+ltprof!AH99)</f>
        <v>93.972831219418239</v>
      </c>
      <c r="K99" s="114" t="str">
        <f>IF(ISERROR(HLOOKUP(ltprof!$AN$5,'ltprof t-1'!$J$2:$AF$400,ltprof!A99,0)*100),"-",(HLOOKUP(ltprof!$AN$5,'ltprof t-1'!$J$2:$AF$400,ltprof!A99,0)*100))</f>
        <v>-</v>
      </c>
      <c r="L99" s="113" t="str">
        <f>HLOOKUP(ltprof!$AN$5,'t-1'!$J$1:$AD$500,ltprof!A100,0)</f>
        <v>us</v>
      </c>
      <c r="M99" s="114" t="str">
        <f>IF(ISERROR(IF('2012'!I99=0,((F99-L99)/L99)*100,(((F99-L99)/L99)*100)*-1)),"-",IF('2012'!I99=0,((F99-L99)/L99)*100,(((F99-L99)/L99)*100)*-1))</f>
        <v>-</v>
      </c>
      <c r="N99" s="114"/>
      <c r="O99" s="114"/>
      <c r="P99" s="114"/>
      <c r="Q99" s="114"/>
      <c r="R99" s="115">
        <f>ltprof!AG99</f>
        <v>27.354278013710637</v>
      </c>
      <c r="S99" s="115">
        <f>ltprof!AH99</f>
        <v>66.618553205707599</v>
      </c>
    </row>
    <row r="100" spans="2:19" s="116" customFormat="1">
      <c r="B100" s="108" t="str">
        <f>ltprof!C100</f>
        <v>Kvinnosjukvård</v>
      </c>
      <c r="C100" s="108">
        <f>ltprof!D100</f>
        <v>48</v>
      </c>
      <c r="D100" s="108" t="str">
        <f>ltprof!F100&amp;". "&amp;ltprof!E100</f>
        <v>Oönskade händelser efter borttagande av livmoder. Kvinnor</v>
      </c>
      <c r="E100" s="112">
        <f>IF(ISERROR(HLOOKUP(ltprof!$AN$5,ltprof!$J$2:$AD$500,ltprof!A100,0)*100),"-",(HLOOKUP(ltprof!$AN$5,ltprof!$J$2:$AD$500,ltprof!A100,0)*100))</f>
        <v>-67.940126012232611</v>
      </c>
      <c r="F100" s="113">
        <f>HLOOKUP(ltprof!$AN$5,'2012'!$J$1:$AD$500,ltprof!A101,0)</f>
        <v>4.1048808542177229</v>
      </c>
      <c r="G100" s="113">
        <f>'2012'!AE100</f>
        <v>2.4442525748246293</v>
      </c>
      <c r="H100" s="113">
        <f>MAX('2012'!J100:AE100)</f>
        <v>4.2368980984965239</v>
      </c>
      <c r="I100" s="113">
        <f>MIN('2012'!J100:AE100)</f>
        <v>0.39211482364268307</v>
      </c>
      <c r="J100" s="114">
        <f>(ltprof!AG100+ltprof!AH100)</f>
        <v>157.29893524320812</v>
      </c>
      <c r="K100" s="114">
        <f>IF(ISERROR(HLOOKUP(ltprof!$AN$5,'ltprof t-1'!$J$2:$AF$400,ltprof!A100,0)*100),"-",(HLOOKUP(ltprof!$AN$5,'ltprof t-1'!$J$2:$AF$400,ltprof!A100,0)*100))</f>
        <v>-51.569184115523385</v>
      </c>
      <c r="L100" s="113">
        <f>HLOOKUP(ltprof!$AN$5,'t-1'!$J$1:$AD$500,ltprof!A101,0)</f>
        <v>2.955095381296855</v>
      </c>
      <c r="M100" s="114">
        <f>IF(ISERROR(IF('2012'!I100=0,((F100-L100)/L100)*100,(((F100-L100)/L100)*100)*-1)),"-",IF('2012'!I100=0,((F100-L100)/L100)*100,(((F100-L100)/L100)*100)*-1))</f>
        <v>-38.908573990470657</v>
      </c>
      <c r="N100" s="114"/>
      <c r="O100" s="114"/>
      <c r="P100" s="114"/>
      <c r="Q100" s="114"/>
      <c r="R100" s="115">
        <f>ltprof!AG100</f>
        <v>83.957679837124985</v>
      </c>
      <c r="S100" s="115">
        <f>ltprof!AH100</f>
        <v>73.341255406083121</v>
      </c>
    </row>
    <row r="101" spans="2:19" s="116" customFormat="1">
      <c r="B101" s="108">
        <f>ltprof!C101</f>
        <v>0</v>
      </c>
      <c r="C101" s="108">
        <f>ltprof!D101</f>
        <v>49</v>
      </c>
      <c r="D101" s="108" t="str">
        <f>ltprof!F101&amp;". "&amp;ltprof!E101</f>
        <v>Patientrapporterade komplikationer efter borttagande av livmoder. Kvinnor</v>
      </c>
      <c r="E101" s="112">
        <f>IF(ISERROR(HLOOKUP(ltprof!$AN$5,ltprof!$J$2:$AD$500,ltprof!A101,0)*100),"-",(HLOOKUP(ltprof!$AN$5,ltprof!$J$2:$AD$500,ltprof!A101,0)*100))</f>
        <v>5.1549581805407145</v>
      </c>
      <c r="F101" s="113">
        <f>HLOOKUP(ltprof!$AN$5,'2012'!$J$1:$AD$500,ltprof!A102,0)</f>
        <v>76.412429378531073</v>
      </c>
      <c r="G101" s="113">
        <f>'2012'!AE101</f>
        <v>72.666501609309236</v>
      </c>
      <c r="H101" s="113">
        <f>MAX('2012'!J101:AE101)</f>
        <v>81.730769230769226</v>
      </c>
      <c r="I101" s="113">
        <f>MIN('2012'!J101:AE101)</f>
        <v>62.913907284768214</v>
      </c>
      <c r="J101" s="114">
        <f>(ltprof!AG101+ltprof!AH101)</f>
        <v>25.894822964190148</v>
      </c>
      <c r="K101" s="114">
        <f>IF(ISERROR(HLOOKUP(ltprof!$AN$5,'ltprof t-1'!$J$2:$AF$400,ltprof!A101,0)*100),"-",(HLOOKUP(ltprof!$AN$5,'ltprof t-1'!$J$2:$AF$400,ltprof!A101,0)*100))</f>
        <v>5.5886460729543312</v>
      </c>
      <c r="L101" s="113">
        <f>HLOOKUP(ltprof!$AN$5,'t-1'!$J$1:$AD$500,ltprof!A102,0)</f>
        <v>74.852941176470594</v>
      </c>
      <c r="M101" s="114">
        <f>IF(ISERROR(IF('2012'!I101=0,((F101-L101)/L101)*100,(((F101-L101)/L101)*100)*-1)),"-",IF('2012'!I101=0,((F101-L101)/L101)*100,(((F101-L101)/L101)*100)*-1))</f>
        <v>2.0834027060925844</v>
      </c>
      <c r="N101" s="114"/>
      <c r="O101" s="114"/>
      <c r="P101" s="114"/>
      <c r="Q101" s="114"/>
      <c r="R101" s="115">
        <f>ltprof!AG101</f>
        <v>12.473791115188041</v>
      </c>
      <c r="S101" s="115">
        <f>ltprof!AH101</f>
        <v>13.421031849002107</v>
      </c>
    </row>
    <row r="102" spans="2:19" s="116" customFormat="1">
      <c r="B102" s="108">
        <f>ltprof!C102</f>
        <v>0</v>
      </c>
      <c r="C102" s="108">
        <f>ltprof!D102</f>
        <v>50</v>
      </c>
      <c r="D102" s="108" t="str">
        <f>ltprof!F102&amp;". "&amp;ltprof!E102</f>
        <v>Patienttillfredsställelse efter borttagande av livmoder. Kvinnor</v>
      </c>
      <c r="E102" s="112" t="str">
        <f>IF(ISERROR(HLOOKUP(ltprof!$AN$5,ltprof!$J$2:$AD$500,ltprof!A102,0)*100),"-",(HLOOKUP(ltprof!$AN$5,ltprof!$J$2:$AD$500,ltprof!A102,0)*100))</f>
        <v>-</v>
      </c>
      <c r="F102" s="113" t="str">
        <f>HLOOKUP(ltprof!$AN$5,'2012'!$J$1:$AD$500,ltprof!A103,0)</f>
        <v>us</v>
      </c>
      <c r="G102" s="113">
        <f>'2012'!AE102</f>
        <v>90.715048025613669</v>
      </c>
      <c r="H102" s="113">
        <f>MAX('2012'!J102:AE102)</f>
        <v>96.116504854368941</v>
      </c>
      <c r="I102" s="113">
        <f>MIN('2012'!J102:AE102)</f>
        <v>85</v>
      </c>
      <c r="J102" s="114">
        <f>(ltprof!AG102+ltprof!AH102)</f>
        <v>12.254311821816113</v>
      </c>
      <c r="K102" s="114" t="str">
        <f>IF(ISERROR(HLOOKUP(ltprof!$AN$5,'ltprof t-1'!$J$2:$AF$400,ltprof!A102,0)*100),"-",(HLOOKUP(ltprof!$AN$5,'ltprof t-1'!$J$2:$AF$400,ltprof!A102,0)*100))</f>
        <v>-</v>
      </c>
      <c r="L102" s="113" t="str">
        <f>HLOOKUP(ltprof!$AN$5,'t-1'!$J$1:$AD$500,ltprof!A103,0)</f>
        <v>us</v>
      </c>
      <c r="M102" s="114" t="str">
        <f>IF(ISERROR(IF('2012'!I102=0,((F102-L102)/L102)*100,(((F102-L102)/L102)*100)*-1)),"-",IF('2012'!I102=0,((F102-L102)/L102)*100,(((F102-L102)/L102)*100)*-1))</f>
        <v>-</v>
      </c>
      <c r="N102" s="114"/>
      <c r="O102" s="114"/>
      <c r="P102" s="114"/>
      <c r="Q102" s="114"/>
      <c r="R102" s="115">
        <f>ltprof!AG102</f>
        <v>5.9543118218161055</v>
      </c>
      <c r="S102" s="115">
        <f>ltprof!AH102</f>
        <v>6.3000000000000087</v>
      </c>
    </row>
    <row r="103" spans="2:19" s="116" customFormat="1">
      <c r="B103" s="108">
        <f>ltprof!C103</f>
        <v>0</v>
      </c>
      <c r="C103" s="108">
        <f>ltprof!D103</f>
        <v>51</v>
      </c>
      <c r="D103" s="108" t="str">
        <f>ltprof!F103&amp;". "&amp;ltprof!E103</f>
        <v>Patientrapporterade komplikationer efter framfallsoperation. Kvinnor</v>
      </c>
      <c r="E103" s="112">
        <f>IF(ISERROR(HLOOKUP(ltprof!$AN$5,ltprof!$J$2:$AD$500,ltprof!A103,0)*100),"-",(HLOOKUP(ltprof!$AN$5,ltprof!$J$2:$AD$500,ltprof!A103,0)*100))</f>
        <v>-3.1569486574542069</v>
      </c>
      <c r="F103" s="113">
        <f>HLOOKUP(ltprof!$AN$5,'2012'!$J$1:$AD$500,ltprof!A104,0)</f>
        <v>77.294685990338166</v>
      </c>
      <c r="G103" s="113">
        <f>'2012'!AE103</f>
        <v>79.814385150812058</v>
      </c>
      <c r="H103" s="113">
        <f>MAX('2012'!J103:AE103)</f>
        <v>88.333333333333329</v>
      </c>
      <c r="I103" s="113">
        <f>MIN('2012'!J103:AE103)</f>
        <v>72.222222222222214</v>
      </c>
      <c r="J103" s="114">
        <f>(ltprof!AG103+ltprof!AH103)</f>
        <v>20.185723514211894</v>
      </c>
      <c r="K103" s="114">
        <f>IF(ISERROR(HLOOKUP(ltprof!$AN$5,'ltprof t-1'!$J$2:$AF$400,ltprof!A103,0)*100),"-",(HLOOKUP(ltprof!$AN$5,'ltprof t-1'!$J$2:$AF$400,ltprof!A103,0)*100))</f>
        <v>-1.1289833080424911</v>
      </c>
      <c r="L103" s="113">
        <f>HLOOKUP(ltprof!$AN$5,'t-1'!$J$1:$AD$500,ltprof!A104,0)</f>
        <v>76.714285714285708</v>
      </c>
      <c r="M103" s="114">
        <f>IF(ISERROR(IF('2012'!I103=0,((F103-L103)/L103)*100,(((F103-L103)/L103)*100)*-1)),"-",IF('2012'!I103=0,((F103-L103)/L103)*100,(((F103-L103)/L103)*100)*-1))</f>
        <v>0.75657391664193818</v>
      </c>
      <c r="N103" s="114"/>
      <c r="O103" s="114"/>
      <c r="P103" s="114"/>
      <c r="Q103" s="114"/>
      <c r="R103" s="115">
        <f>ltprof!AG103</f>
        <v>10.673449612403104</v>
      </c>
      <c r="S103" s="115">
        <f>ltprof!AH103</f>
        <v>9.5122739018087881</v>
      </c>
    </row>
    <row r="104" spans="2:19" s="116" customFormat="1">
      <c r="B104" s="108">
        <f>ltprof!C104</f>
        <v>0</v>
      </c>
      <c r="C104" s="108">
        <f>ltprof!D104</f>
        <v>52</v>
      </c>
      <c r="D104" s="108" t="str">
        <f>ltprof!F104&amp;". "&amp;ltprof!E104</f>
        <v>Patientrapporterad förekomst av framfallssymtom efter operation. Kvinnor</v>
      </c>
      <c r="E104" s="112">
        <f>IF(ISERROR(HLOOKUP(ltprof!$AN$5,ltprof!$J$2:$AD$500,ltprof!A104,0)*100),"-",(HLOOKUP(ltprof!$AN$5,ltprof!$J$2:$AD$500,ltprof!A104,0)*100))</f>
        <v>3.1582814670530674</v>
      </c>
      <c r="F104" s="113">
        <f>HLOOKUP(ltprof!$AN$5,'2012'!$J$1:$AD$500,ltprof!A105,0)</f>
        <v>79.003558718861214</v>
      </c>
      <c r="G104" s="113">
        <f>'2012'!AE104</f>
        <v>76.584795321637415</v>
      </c>
      <c r="H104" s="113">
        <f>MAX('2012'!J104:AE104)</f>
        <v>84.615384615384613</v>
      </c>
      <c r="I104" s="113">
        <f>MIN('2012'!J104:AE104)</f>
        <v>63.541666666666664</v>
      </c>
      <c r="J104" s="114">
        <f>(ltprof!AG104+ltprof!AH104)</f>
        <v>27.516843075983275</v>
      </c>
      <c r="K104" s="114">
        <f>IF(ISERROR(HLOOKUP(ltprof!$AN$5,'ltprof t-1'!$J$2:$AF$400,ltprof!A104,0)*100),"-",(HLOOKUP(ltprof!$AN$5,'ltprof t-1'!$J$2:$AF$400,ltprof!A104,0)*100))</f>
        <v>0.65062455369908123</v>
      </c>
      <c r="L104" s="113">
        <f>HLOOKUP(ltprof!$AN$5,'t-1'!$J$1:$AD$500,ltprof!A105,0)</f>
        <v>76.651982378854626</v>
      </c>
      <c r="M104" s="114">
        <f>IF(ISERROR(IF('2012'!I104=0,((F104-L104)/L104)*100,(((F104-L104)/L104)*100)*-1)),"-",IF('2012'!I104=0,((F104-L104)/L104)*100,(((F104-L104)/L104)*100)*-1))</f>
        <v>3.0678610872499736</v>
      </c>
      <c r="N104" s="114"/>
      <c r="O104" s="114"/>
      <c r="P104" s="114"/>
      <c r="Q104" s="114"/>
      <c r="R104" s="115">
        <f>ltprof!AG104</f>
        <v>10.485879422959462</v>
      </c>
      <c r="S104" s="115">
        <f>ltprof!AH104</f>
        <v>17.030963653023814</v>
      </c>
    </row>
    <row r="105" spans="2:19" s="116" customFormat="1">
      <c r="B105" s="108">
        <f>ltprof!C105</f>
        <v>0</v>
      </c>
      <c r="C105" s="108">
        <f>ltprof!D105</f>
        <v>53</v>
      </c>
      <c r="D105" s="108" t="str">
        <f>ltprof!F105&amp;". "&amp;ltprof!E105</f>
        <v>Patientrapporterade komplikationer efter inkontinensoperation. Kvinnor</v>
      </c>
      <c r="E105" s="112">
        <f>IF(ISERROR(HLOOKUP(ltprof!$AN$5,ltprof!$J$2:$AD$500,ltprof!A105,0)*100),"-",(HLOOKUP(ltprof!$AN$5,ltprof!$J$2:$AD$500,ltprof!A105,0)*100))</f>
        <v>2.5522399568201135</v>
      </c>
      <c r="F105" s="113">
        <f>HLOOKUP(ltprof!$AN$5,'2012'!$J$1:$AD$500,ltprof!A106,0)</f>
        <v>84.848484848484844</v>
      </c>
      <c r="G105" s="113">
        <f>'2012'!AE105</f>
        <v>82.73684210526315</v>
      </c>
      <c r="H105" s="113">
        <f>MAX('2012'!J105:AE105)</f>
        <v>88.571428571428569</v>
      </c>
      <c r="I105" s="113">
        <f>MIN('2012'!J105:AE105)</f>
        <v>73.469387755102048</v>
      </c>
      <c r="J105" s="114">
        <f>(ltprof!AG105+ltprof!AH105)</f>
        <v>18.253102767824679</v>
      </c>
      <c r="K105" s="114">
        <f>IF(ISERROR(HLOOKUP(ltprof!$AN$5,'ltprof t-1'!$J$2:$AF$400,ltprof!A105,0)*100),"-",(HLOOKUP(ltprof!$AN$5,'ltprof t-1'!$J$2:$AF$400,ltprof!A105,0)*100))</f>
        <v>5.3571717542222403</v>
      </c>
      <c r="L105" s="113">
        <f>HLOOKUP(ltprof!$AN$5,'t-1'!$J$1:$AD$500,ltprof!A106,0)</f>
        <v>84.831460674157299</v>
      </c>
      <c r="M105" s="114">
        <f>IF(ISERROR(IF('2012'!I105=0,((F105-L105)/L105)*100,(((F105-L105)/L105)*100)*-1)),"-",IF('2012'!I105=0,((F105-L105)/L105)*100,(((F105-L105)/L105)*100)*-1))</f>
        <v>2.0068231988762172E-2</v>
      </c>
      <c r="N105" s="114"/>
      <c r="O105" s="114"/>
      <c r="P105" s="114"/>
      <c r="Q105" s="114"/>
      <c r="R105" s="115">
        <f>ltprof!AG105</f>
        <v>7.0519810977826323</v>
      </c>
      <c r="S105" s="115">
        <f>ltprof!AH105</f>
        <v>11.201121670042047</v>
      </c>
    </row>
    <row r="106" spans="2:19" s="116" customFormat="1">
      <c r="B106" s="108">
        <f>ltprof!C106</f>
        <v>0</v>
      </c>
      <c r="C106" s="108">
        <f>ltprof!D106</f>
        <v>54</v>
      </c>
      <c r="D106" s="108" t="str">
        <f>ltprof!F106&amp;". "&amp;ltprof!E106</f>
        <v>Patientrapporterad kontinens efter operation. Kvinnor</v>
      </c>
      <c r="E106" s="112">
        <f>IF(ISERROR(HLOOKUP(ltprof!$AN$5,ltprof!$J$2:$AD$500,ltprof!A106,0)*100),"-",(HLOOKUP(ltprof!$AN$5,ltprof!$J$2:$AD$500,ltprof!A106,0)*100))</f>
        <v>0.37431006703704761</v>
      </c>
      <c r="F106" s="113">
        <f>HLOOKUP(ltprof!$AN$5,'2012'!$J$1:$AD$500,ltprof!A107,0)</f>
        <v>67.328918322295806</v>
      </c>
      <c r="G106" s="113">
        <f>'2012'!AE106</f>
        <v>67.077839217354324</v>
      </c>
      <c r="H106" s="113">
        <f>MAX('2012'!J106:AE106)</f>
        <v>76.530612244897952</v>
      </c>
      <c r="I106" s="113">
        <f>MIN('2012'!J106:AE106)</f>
        <v>53.333333333333336</v>
      </c>
      <c r="J106" s="114">
        <f>(ltprof!AG106+ltprof!AH106)</f>
        <v>34.58262696327737</v>
      </c>
      <c r="K106" s="114">
        <f>IF(ISERROR(HLOOKUP(ltprof!$AN$5,'ltprof t-1'!$J$2:$AF$400,ltprof!A106,0)*100),"-",(HLOOKUP(ltprof!$AN$5,'ltprof t-1'!$J$2:$AF$400,ltprof!A106,0)*100))</f>
        <v>-4.3958378612018105</v>
      </c>
      <c r="L106" s="113">
        <f>HLOOKUP(ltprof!$AN$5,'t-1'!$J$1:$AD$500,ltprof!A107,0)</f>
        <v>63.60424028268551</v>
      </c>
      <c r="M106" s="114">
        <f>IF(ISERROR(IF('2012'!I106=0,((F106-L106)/L106)*100,(((F106-L106)/L106)*100)*-1)),"-",IF('2012'!I106=0,((F106-L106)/L106)*100,(((F106-L106)/L106)*100)*-1))</f>
        <v>5.8560215844984098</v>
      </c>
      <c r="N106" s="114"/>
      <c r="O106" s="114"/>
      <c r="P106" s="114"/>
      <c r="Q106" s="114"/>
      <c r="R106" s="115">
        <f>ltprof!AG106</f>
        <v>14.092244380313931</v>
      </c>
      <c r="S106" s="115">
        <f>ltprof!AH106</f>
        <v>20.490382582963438</v>
      </c>
    </row>
    <row r="107" spans="2:19" s="116" customFormat="1">
      <c r="B107" s="108">
        <f>ltprof!C107</f>
        <v>0</v>
      </c>
      <c r="C107" s="108">
        <f>ltprof!D107</f>
        <v>55</v>
      </c>
      <c r="D107" s="108" t="str">
        <f>ltprof!F107&amp;". "&amp;ltprof!E107</f>
        <v>Dagkirurgiska operationer vid livmoderframfall . Kvinnor</v>
      </c>
      <c r="E107" s="112">
        <f>IF(ISERROR(HLOOKUP(ltprof!$AN$5,ltprof!$J$2:$AD$500,ltprof!A107,0)*100),"-",(HLOOKUP(ltprof!$AN$5,ltprof!$J$2:$AD$500,ltprof!A107,0)*100))</f>
        <v>18.650375208591395</v>
      </c>
      <c r="F107" s="113">
        <f>HLOOKUP(ltprof!$AN$5,'2012'!$J$1:$AD$500,ltprof!A108,0)</f>
        <v>52.360282148670642</v>
      </c>
      <c r="G107" s="113">
        <f>'2012'!AE107</f>
        <v>44.129891756869277</v>
      </c>
      <c r="H107" s="113">
        <f>MAX('2012'!J107:AE107)</f>
        <v>85.843373493975903</v>
      </c>
      <c r="I107" s="113">
        <f>MIN('2012'!J107:AE107)</f>
        <v>2.0134228187919461</v>
      </c>
      <c r="J107" s="114">
        <f>(ltprof!AG107+ltprof!AH107)</f>
        <v>189.96183162433195</v>
      </c>
      <c r="K107" s="114">
        <f>IF(ISERROR(HLOOKUP(ltprof!$AN$5,'ltprof t-1'!$J$2:$AF$400,ltprof!A107,0)*100),"-",(HLOOKUP(ltprof!$AN$5,'ltprof t-1'!$J$2:$AF$400,ltprof!A107,0)*100))</f>
        <v>-35.101055216325463</v>
      </c>
      <c r="L107" s="113">
        <f>HLOOKUP(ltprof!$AN$5,'t-1'!$J$1:$AD$500,ltprof!A108,0)</f>
        <v>22.62910798122066</v>
      </c>
      <c r="M107" s="114">
        <v>-100</v>
      </c>
      <c r="N107" s="114"/>
      <c r="O107" s="114"/>
      <c r="P107" s="114"/>
      <c r="Q107" s="114"/>
      <c r="R107" s="115">
        <f>ltprof!AG107</f>
        <v>94.524323709934066</v>
      </c>
      <c r="S107" s="115">
        <f>ltprof!AH107</f>
        <v>95.437507914397884</v>
      </c>
    </row>
    <row r="108" spans="2:19" s="116" customFormat="1">
      <c r="B108" s="108" t="str">
        <f>ltprof!C108</f>
        <v>Rörelseorganens sjukdomar</v>
      </c>
      <c r="C108" s="108">
        <f>ltprof!D108</f>
        <v>57</v>
      </c>
      <c r="D108" s="108" t="str">
        <f>ltprof!F108&amp;". "&amp;ltprof!E108</f>
        <v>Implantatöverlevnad vid total knäprotesoperation. Kvinnor</v>
      </c>
      <c r="E108" s="112">
        <f>IF(ISERROR(HLOOKUP(ltprof!$AN$5,ltprof!$J$2:$AD$500,ltprof!A108,0)*100),"-",(HLOOKUP(ltprof!$AN$5,ltprof!$J$2:$AD$500,ltprof!A108,0)*100))</f>
        <v>0.13070546126168639</v>
      </c>
      <c r="F108" s="113">
        <f>HLOOKUP(ltprof!$AN$5,'2012'!$J$1:$AD$500,ltprof!A109,0)</f>
        <v>96.326769999999996</v>
      </c>
      <c r="G108" s="113">
        <f>'2012'!AE108</f>
        <v>96.201030000000003</v>
      </c>
      <c r="H108" s="113">
        <f>MAX('2012'!J108:AE108)</f>
        <v>98.092089999999999</v>
      </c>
      <c r="I108" s="113">
        <f>MIN('2012'!J108:AE108)</f>
        <v>81.138919999999999</v>
      </c>
      <c r="J108" s="114">
        <f>(ltprof!AG108+ltprof!AH108)</f>
        <v>17.622649154588053</v>
      </c>
      <c r="K108" s="114">
        <f>IF(ISERROR(HLOOKUP(ltprof!$AN$5,'ltprof t-1'!$J$2:$AF$400,ltprof!A108,0)*100),"-",(HLOOKUP(ltprof!$AN$5,'ltprof t-1'!$J$2:$AF$400,ltprof!A108,0)*100))</f>
        <v>0.70316142968516937</v>
      </c>
      <c r="L108" s="113">
        <f>HLOOKUP(ltprof!$AN$5,'t-1'!$J$1:$AD$500,ltprof!A109,0)</f>
        <v>95.779229999999998</v>
      </c>
      <c r="M108" s="114">
        <f>IF(ISERROR(IF('2012'!I108=0,((F108-L108)/L108)*100,(((F108-L108)/L108)*100)*-1)),"-",IF('2012'!I108=0,((F108-L108)/L108)*100,(((F108-L108)/L108)*100)*-1))</f>
        <v>0.57166882632069393</v>
      </c>
      <c r="N108" s="114"/>
      <c r="O108" s="114"/>
      <c r="P108" s="114"/>
      <c r="Q108" s="114"/>
      <c r="R108" s="115">
        <f>ltprof!AG108</f>
        <v>1.96573778887814</v>
      </c>
      <c r="S108" s="115">
        <f>ltprof!AH108</f>
        <v>15.656911365709913</v>
      </c>
    </row>
    <row r="109" spans="2:19" s="116" customFormat="1">
      <c r="B109" s="108">
        <f>ltprof!C109</f>
        <v>0</v>
      </c>
      <c r="C109" s="108">
        <f>ltprof!D109</f>
        <v>0</v>
      </c>
      <c r="D109" s="108" t="str">
        <f>ltprof!F109&amp;". "&amp;ltprof!E109</f>
        <v>Implantatöverlevnad vid total knäprotesoperation. Män</v>
      </c>
      <c r="E109" s="112">
        <f>IF(ISERROR(HLOOKUP(ltprof!$AN$5,ltprof!$J$2:$AD$500,ltprof!A109,0)*100),"-",(HLOOKUP(ltprof!$AN$5,ltprof!$J$2:$AD$500,ltprof!A109,0)*100))</f>
        <v>-0.34098331963356943</v>
      </c>
      <c r="F109" s="113">
        <f>HLOOKUP(ltprof!$AN$5,'2012'!$J$1:$AD$500,ltprof!A110,0)</f>
        <v>95.659800000000004</v>
      </c>
      <c r="G109" s="113">
        <f>'2012'!AE109</f>
        <v>95.987099999999998</v>
      </c>
      <c r="H109" s="113">
        <f>MAX('2012'!J109:AE109)</f>
        <v>98.915130000000005</v>
      </c>
      <c r="I109" s="113">
        <f>MIN('2012'!J109:AE109)</f>
        <v>91.345669999999998</v>
      </c>
      <c r="J109" s="114">
        <f>(ltprof!AG109+ltprof!AH109)</f>
        <v>7.8859138363384318</v>
      </c>
      <c r="K109" s="114">
        <f>IF(ISERROR(HLOOKUP(ltprof!$AN$5,'ltprof t-1'!$J$2:$AF$400,ltprof!A109,0)*100),"-",(HLOOKUP(ltprof!$AN$5,'ltprof t-1'!$J$2:$AF$400,ltprof!A109,0)*100))</f>
        <v>-0.49822078392361629</v>
      </c>
      <c r="L109" s="113">
        <f>HLOOKUP(ltprof!$AN$5,'t-1'!$J$1:$AD$500,ltprof!A110,0)</f>
        <v>93.863690000000005</v>
      </c>
      <c r="M109" s="114">
        <f>IF(ISERROR(IF('2012'!I109=0,((F109-L109)/L109)*100,(((F109-L109)/L109)*100)*-1)),"-",IF('2012'!I109=0,((F109-L109)/L109)*100,(((F109-L109)/L109)*100)*-1))</f>
        <v>1.9135301414210315</v>
      </c>
      <c r="N109" s="114"/>
      <c r="O109" s="114"/>
      <c r="P109" s="114"/>
      <c r="Q109" s="114"/>
      <c r="R109" s="115">
        <f>ltprof!AG109</f>
        <v>3.0504411530299458</v>
      </c>
      <c r="S109" s="115">
        <f>ltprof!AH109</f>
        <v>4.8354726833084856</v>
      </c>
    </row>
    <row r="110" spans="2:19" s="116" customFormat="1">
      <c r="B110" s="108">
        <f>ltprof!C110</f>
        <v>0</v>
      </c>
      <c r="C110" s="108">
        <f>ltprof!D110</f>
        <v>0</v>
      </c>
      <c r="D110" s="108" t="str">
        <f>ltprof!F110&amp;". "&amp;ltprof!E110</f>
        <v>Implantatöverlevnad vid total knäprotesoperation. Totalt</v>
      </c>
      <c r="E110" s="112">
        <f>IF(ISERROR(HLOOKUP(ltprof!$AN$5,ltprof!$J$2:$AD$500,ltprof!A110,0)*100),"-",(HLOOKUP(ltprof!$AN$5,ltprof!$J$2:$AD$500,ltprof!A110,0)*100))</f>
        <v>-3.032551396283115E-2</v>
      </c>
      <c r="F110" s="113">
        <f>HLOOKUP(ltprof!$AN$5,'2012'!$J$1:$AD$500,ltprof!A111,0)</f>
        <v>96.094530000000006</v>
      </c>
      <c r="G110" s="113">
        <f>'2012'!AE110</f>
        <v>96.123679999999993</v>
      </c>
      <c r="H110" s="113">
        <f>MAX('2012'!J110:AE110)</f>
        <v>97.661299999999997</v>
      </c>
      <c r="I110" s="113">
        <f>MIN('2012'!J110:AE110)</f>
        <v>85.44332</v>
      </c>
      <c r="J110" s="114">
        <f>(ltprof!AG110+ltprof!AH110)</f>
        <v>12.710686898379251</v>
      </c>
      <c r="K110" s="114">
        <f>IF(ISERROR(HLOOKUP(ltprof!$AN$5,'ltprof t-1'!$J$2:$AF$400,ltprof!A110,0)*100),"-",(HLOOKUP(ltprof!$AN$5,'ltprof t-1'!$J$2:$AF$400,ltprof!A110,0)*100))</f>
        <v>0.41188441308553775</v>
      </c>
      <c r="L110" s="113">
        <f>HLOOKUP(ltprof!$AN$5,'t-1'!$J$1:$AD$500,ltprof!A111,0)</f>
        <v>95.269350000000003</v>
      </c>
      <c r="M110" s="114">
        <f>IF(ISERROR(IF('2012'!I110=0,((F110-L110)/L110)*100,(((F110-L110)/L110)*100)*-1)),"-",IF('2012'!I110=0,((F110-L110)/L110)*100,(((F110-L110)/L110)*100)*-1))</f>
        <v>0.86615474966503203</v>
      </c>
      <c r="N110" s="114"/>
      <c r="O110" s="114"/>
      <c r="P110" s="114"/>
      <c r="Q110" s="114"/>
      <c r="R110" s="115">
        <f>ltprof!AG110</f>
        <v>1.5996266476689243</v>
      </c>
      <c r="S110" s="115">
        <f>ltprof!AH110</f>
        <v>11.111060250710327</v>
      </c>
    </row>
    <row r="111" spans="2:19" s="116" customFormat="1">
      <c r="B111" s="108">
        <f>ltprof!C111</f>
        <v>0</v>
      </c>
      <c r="C111" s="108">
        <f>ltprof!D111</f>
        <v>58</v>
      </c>
      <c r="D111" s="108" t="str">
        <f>ltprof!F111&amp;". "&amp;ltprof!E111</f>
        <v>Implantatöverlevnad vid total höftprotesoperation. Totalt</v>
      </c>
      <c r="E111" s="112">
        <f>IF(ISERROR(HLOOKUP(ltprof!$AN$5,ltprof!$J$2:$AD$500,ltprof!A111,0)*100),"-",(HLOOKUP(ltprof!$AN$5,ltprof!$J$2:$AD$500,ltprof!A111,0)*100))</f>
        <v>-1.3742071881606734</v>
      </c>
      <c r="F111" s="113">
        <f>HLOOKUP(ltprof!$AN$5,'2012'!$J$1:$AD$500,ltprof!A112,0)</f>
        <v>93.3</v>
      </c>
      <c r="G111" s="113">
        <f>'2012'!AE111</f>
        <v>94.6</v>
      </c>
      <c r="H111" s="113">
        <f>MAX('2012'!J111:AE111)</f>
        <v>97.4</v>
      </c>
      <c r="I111" s="113">
        <f>MIN('2012'!J111:AE111)</f>
        <v>91.2</v>
      </c>
      <c r="J111" s="114">
        <f>(ltprof!AG111+ltprof!AH111)</f>
        <v>6.5539112050739998</v>
      </c>
      <c r="K111" s="114">
        <f>IF(ISERROR(HLOOKUP(ltprof!$AN$5,'ltprof t-1'!$J$2:$AF$400,ltprof!A111,0)*100),"-",(HLOOKUP(ltprof!$AN$5,'ltprof t-1'!$J$2:$AF$400,ltprof!A111,0)*100))</f>
        <v>-0.97297297297297913</v>
      </c>
      <c r="L111" s="113">
        <f>HLOOKUP(ltprof!$AN$5,'t-1'!$J$1:$AD$500,ltprof!A112,0)</f>
        <v>91.6</v>
      </c>
      <c r="M111" s="114">
        <f>IF(ISERROR(IF('2012'!I111=0,((F111-L111)/L111)*100,(((F111-L111)/L111)*100)*-1)),"-",IF('2012'!I111=0,((F111-L111)/L111)*100,(((F111-L111)/L111)*100)*-1))</f>
        <v>1.8558951965065535</v>
      </c>
      <c r="N111" s="114"/>
      <c r="O111" s="114"/>
      <c r="P111" s="114"/>
      <c r="Q111" s="114"/>
      <c r="R111" s="115">
        <f>ltprof!AG111</f>
        <v>2.9598308668076232</v>
      </c>
      <c r="S111" s="115">
        <f>ltprof!AH111</f>
        <v>3.5940803382663762</v>
      </c>
    </row>
    <row r="112" spans="2:19" s="116" customFormat="1">
      <c r="B112" s="108">
        <f>ltprof!C112</f>
        <v>0</v>
      </c>
      <c r="C112" s="108">
        <f>ltprof!D112</f>
        <v>59</v>
      </c>
      <c r="D112" s="108" t="str">
        <f>ltprof!F112&amp;". "&amp;ltprof!E112</f>
        <v>Omoperation efter total höftprotesoperation. Totalt</v>
      </c>
      <c r="E112" s="112">
        <f>IF(ISERROR(HLOOKUP(ltprof!$AN$5,ltprof!$J$2:$AD$500,ltprof!A112,0)*100),"-",(HLOOKUP(ltprof!$AN$5,ltprof!$J$2:$AD$500,ltprof!A112,0)*100))</f>
        <v>0</v>
      </c>
      <c r="F112" s="113">
        <f>HLOOKUP(ltprof!$AN$5,'2012'!$J$1:$AD$500,ltprof!A113,0)</f>
        <v>1.86</v>
      </c>
      <c r="G112" s="113">
        <f>'2012'!AE112</f>
        <v>1.86</v>
      </c>
      <c r="H112" s="113">
        <f>MAX('2012'!J112:AE112)</f>
        <v>3.52</v>
      </c>
      <c r="I112" s="113">
        <f>MIN('2012'!J112:AE112)</f>
        <v>0.62</v>
      </c>
      <c r="J112" s="114">
        <f>(ltprof!AG112+ltprof!AH112)</f>
        <v>155.91397849462365</v>
      </c>
      <c r="K112" s="114">
        <f>IF(ISERROR(HLOOKUP(ltprof!$AN$5,'ltprof t-1'!$J$2:$AF$400,ltprof!A112,0)*100),"-",(HLOOKUP(ltprof!$AN$5,'ltprof t-1'!$J$2:$AF$400,ltprof!A112,0)*100))</f>
        <v>-2.8985507246376838</v>
      </c>
      <c r="L112" s="113">
        <f>HLOOKUP(ltprof!$AN$5,'t-1'!$J$1:$AD$500,ltprof!A113,0)</f>
        <v>2.13</v>
      </c>
      <c r="M112" s="114">
        <f>IF(ISERROR(IF('2012'!I112=0,((F112-L112)/L112)*100,(((F112-L112)/L112)*100)*-1)),"-",IF('2012'!I112=0,((F112-L112)/L112)*100,(((F112-L112)/L112)*100)*-1))</f>
        <v>12.676056338028161</v>
      </c>
      <c r="N112" s="114"/>
      <c r="O112" s="114"/>
      <c r="P112" s="114"/>
      <c r="Q112" s="114"/>
      <c r="R112" s="115">
        <f>ltprof!AG112</f>
        <v>66.666666666666671</v>
      </c>
      <c r="S112" s="115">
        <f>ltprof!AH112</f>
        <v>89.247311827956977</v>
      </c>
    </row>
    <row r="113" spans="2:19" s="116" customFormat="1">
      <c r="B113" s="108">
        <f>ltprof!C113</f>
        <v>0</v>
      </c>
      <c r="C113" s="108">
        <f>ltprof!D113</f>
        <v>60</v>
      </c>
      <c r="D113" s="108" t="str">
        <f>ltprof!F113&amp;". "&amp;ltprof!E113</f>
        <v>Oönskade händelser efter knä- och total höftprotesoperation. Kvinnor</v>
      </c>
      <c r="E113" s="112">
        <f>IF(ISERROR(HLOOKUP(ltprof!$AN$5,ltprof!$J$2:$AD$500,ltprof!A113,0)*100),"-",(HLOOKUP(ltprof!$AN$5,ltprof!$J$2:$AD$500,ltprof!A113,0)*100))</f>
        <v>7.4632982496590952</v>
      </c>
      <c r="F113" s="113">
        <f>HLOOKUP(ltprof!$AN$5,'2012'!$J$1:$AD$500,ltprof!A114,0)</f>
        <v>2.3854774714028295</v>
      </c>
      <c r="G113" s="113">
        <f>'2012'!AE113</f>
        <v>2.5778717268729987</v>
      </c>
      <c r="H113" s="113">
        <f>MAX('2012'!J113:AE113)</f>
        <v>5.0399148048318025</v>
      </c>
      <c r="I113" s="113">
        <f>MIN('2012'!J113:AE113)</f>
        <v>1.8726337344434179</v>
      </c>
      <c r="J113" s="114">
        <f>(ltprof!AG113+ltprof!AH113)</f>
        <v>122.86418433357619</v>
      </c>
      <c r="K113" s="114">
        <f>IF(ISERROR(HLOOKUP(ltprof!$AN$5,'ltprof t-1'!$J$2:$AF$400,ltprof!A113,0)*100),"-",(HLOOKUP(ltprof!$AN$5,'ltprof t-1'!$J$2:$AF$400,ltprof!A113,0)*100))</f>
        <v>-3.6795666000908582</v>
      </c>
      <c r="L113" s="113">
        <f>HLOOKUP(ltprof!$AN$5,'t-1'!$J$1:$AD$500,ltprof!A114,0)</f>
        <v>3.0965171197963062</v>
      </c>
      <c r="M113" s="114">
        <f>IF(ISERROR(IF('2012'!I113=0,((F113-L113)/L113)*100,(((F113-L113)/L113)*100)*-1)),"-",IF('2012'!I113=0,((F113-L113)/L113)*100,(((F113-L113)/L113)*100)*-1))</f>
        <v>22.96256151298947</v>
      </c>
      <c r="N113" s="114"/>
      <c r="O113" s="114"/>
      <c r="P113" s="114"/>
      <c r="Q113" s="114"/>
      <c r="R113" s="115">
        <f>ltprof!AG113</f>
        <v>27.357373335447001</v>
      </c>
      <c r="S113" s="115">
        <f>ltprof!AH113</f>
        <v>95.506810998129183</v>
      </c>
    </row>
    <row r="114" spans="2:19" s="116" customFormat="1">
      <c r="B114" s="108">
        <f>ltprof!C114</f>
        <v>0</v>
      </c>
      <c r="C114" s="108">
        <f>ltprof!D114</f>
        <v>0</v>
      </c>
      <c r="D114" s="108" t="str">
        <f>ltprof!F114&amp;". "&amp;ltprof!E114</f>
        <v>Oönskade händelser efter knä- och total höftprotesoperation. Män</v>
      </c>
      <c r="E114" s="112">
        <f>IF(ISERROR(HLOOKUP(ltprof!$AN$5,ltprof!$J$2:$AD$500,ltprof!A114,0)*100),"-",(HLOOKUP(ltprof!$AN$5,ltprof!$J$2:$AD$500,ltprof!A114,0)*100))</f>
        <v>3.5069102935229197</v>
      </c>
      <c r="F114" s="113">
        <f>HLOOKUP(ltprof!$AN$5,'2012'!$J$1:$AD$500,ltprof!A115,0)</f>
        <v>3.8344186444167634</v>
      </c>
      <c r="G114" s="113">
        <f>'2012'!AE114</f>
        <v>3.97377538234158</v>
      </c>
      <c r="H114" s="113">
        <f>MAX('2012'!J114:AE114)</f>
        <v>6.1014863356726803</v>
      </c>
      <c r="I114" s="113">
        <f>MIN('2012'!J114:AE114)</f>
        <v>2.4616596863580917</v>
      </c>
      <c r="J114" s="114">
        <f>(ltprof!AG114+ltprof!AH114)</f>
        <v>91.596184965285843</v>
      </c>
      <c r="K114" s="114">
        <f>IF(ISERROR(HLOOKUP(ltprof!$AN$5,'ltprof t-1'!$J$2:$AF$400,ltprof!A114,0)*100),"-",(HLOOKUP(ltprof!$AN$5,'ltprof t-1'!$J$2:$AF$400,ltprof!A114,0)*100))</f>
        <v>-16.55544933517011</v>
      </c>
      <c r="L114" s="113">
        <f>HLOOKUP(ltprof!$AN$5,'t-1'!$J$1:$AD$500,ltprof!A115,0)</f>
        <v>4.8117749971885546</v>
      </c>
      <c r="M114" s="114">
        <f>IF(ISERROR(IF('2012'!I114=0,((F114-L114)/L114)*100,(((F114-L114)/L114)*100)*-1)),"-",IF('2012'!I114=0,((F114-L114)/L114)*100,(((F114-L114)/L114)*100)*-1))</f>
        <v>20.311763400051859</v>
      </c>
      <c r="N114" s="114"/>
      <c r="O114" s="114"/>
      <c r="P114" s="114"/>
      <c r="Q114" s="114"/>
      <c r="R114" s="115">
        <f>ltprof!AG114</f>
        <v>38.052369610595896</v>
      </c>
      <c r="S114" s="115">
        <f>ltprof!AH114</f>
        <v>53.543815354689947</v>
      </c>
    </row>
    <row r="115" spans="2:19" s="116" customFormat="1">
      <c r="B115" s="108">
        <f>ltprof!C115</f>
        <v>0</v>
      </c>
      <c r="C115" s="108">
        <f>ltprof!D115</f>
        <v>0</v>
      </c>
      <c r="D115" s="108" t="str">
        <f>ltprof!F115&amp;". "&amp;ltprof!E115</f>
        <v>Oönskade händelser efter knä- och total höftprotesoperation. Totalt</v>
      </c>
      <c r="E115" s="112">
        <f>IF(ISERROR(HLOOKUP(ltprof!$AN$5,ltprof!$J$2:$AD$500,ltprof!A115,0)*100),"-",(HLOOKUP(ltprof!$AN$5,ltprof!$J$2:$AD$500,ltprof!A115,0)*100))</f>
        <v>7.0359663102979395</v>
      </c>
      <c r="F115" s="113">
        <f>HLOOKUP(ltprof!$AN$5,'2012'!$J$1:$AD$500,ltprof!A116,0)</f>
        <v>2.9110454962412993</v>
      </c>
      <c r="G115" s="113">
        <f>'2012'!AE115</f>
        <v>3.1313674554590305</v>
      </c>
      <c r="H115" s="113">
        <f>MAX('2012'!J115:AE115)</f>
        <v>5.4720899332300812</v>
      </c>
      <c r="I115" s="113">
        <f>MIN('2012'!J115:AE115)</f>
        <v>2.541289427935721</v>
      </c>
      <c r="J115" s="114">
        <f>(ltprof!AG115+ltprof!AH115)</f>
        <v>93.594908517842129</v>
      </c>
      <c r="K115" s="114">
        <f>IF(ISERROR(HLOOKUP(ltprof!$AN$5,'ltprof t-1'!$J$2:$AF$400,ltprof!A115,0)*100),"-",(HLOOKUP(ltprof!$AN$5,'ltprof t-1'!$J$2:$AF$400,ltprof!A115,0)*100))</f>
        <v>-7.057956908405064</v>
      </c>
      <c r="L115" s="113">
        <f>HLOOKUP(ltprof!$AN$5,'t-1'!$J$1:$AD$500,ltprof!A116,0)</f>
        <v>3.6696210022044844</v>
      </c>
      <c r="M115" s="114">
        <f>IF(ISERROR(IF('2012'!I115=0,((F115-L115)/L115)*100,(((F115-L115)/L115)*100)*-1)),"-",IF('2012'!I115=0,((F115-L115)/L115)*100,(((F115-L115)/L115)*100)*-1))</f>
        <v>20.671767070972159</v>
      </c>
      <c r="N115" s="114"/>
      <c r="O115" s="114"/>
      <c r="P115" s="114"/>
      <c r="Q115" s="114"/>
      <c r="R115" s="115">
        <f>ltprof!AG115</f>
        <v>18.844100410336843</v>
      </c>
      <c r="S115" s="115">
        <f>ltprof!AH115</f>
        <v>74.750808107505279</v>
      </c>
    </row>
    <row r="116" spans="2:19" s="116" customFormat="1">
      <c r="B116" s="108">
        <f>ltprof!C116</f>
        <v>0</v>
      </c>
      <c r="C116" s="108">
        <f>ltprof!D116</f>
        <v>61</v>
      </c>
      <c r="D116" s="108" t="str">
        <f>ltprof!F116&amp;". "&amp;ltprof!E116</f>
        <v>Patientrapporterat resultat av total höftprotesoperation. Kvinnor</v>
      </c>
      <c r="E116" s="112">
        <f>IF(ISERROR(HLOOKUP(ltprof!$AN$5,ltprof!$J$2:$AD$500,ltprof!A116,0)*100),"-",(HLOOKUP(ltprof!$AN$5,ltprof!$J$2:$AD$500,ltprof!A116,0)*100))</f>
        <v>-1.1750217809650962</v>
      </c>
      <c r="F116" s="113">
        <f>HLOOKUP(ltprof!$AN$5,'2012'!$J$1:$AD$500,ltprof!A117,0)</f>
        <v>98.824978219034904</v>
      </c>
      <c r="G116" s="113">
        <f>'2012'!AE116</f>
        <v>100</v>
      </c>
      <c r="H116" s="113">
        <f>MAX('2012'!J116:AE116)</f>
        <v>104.526172612295</v>
      </c>
      <c r="I116" s="113">
        <f>MIN('2012'!J116:AE116)</f>
        <v>94.155252183471703</v>
      </c>
      <c r="J116" s="114">
        <f>(ltprof!AG116+ltprof!AH116)</f>
        <v>10.370920428823297</v>
      </c>
      <c r="K116" s="114" t="str">
        <f>IF(ISERROR(HLOOKUP(ltprof!$AN$5,'ltprof t-1'!$J$2:$AF$400,ltprof!A116,0)*100),"-",(HLOOKUP(ltprof!$AN$5,'ltprof t-1'!$J$2:$AF$400,ltprof!A116,0)*100))</f>
        <v>-</v>
      </c>
      <c r="L116" s="113" t="str">
        <f>HLOOKUP(ltprof!$AN$5,'t-1'!$J$1:$AD$500,ltprof!A117,0)</f>
        <v>us</v>
      </c>
      <c r="M116" s="114" t="str">
        <f>IF(ISERROR(IF('2012'!I116=0,((F116-L116)/L116)*100,(((F116-L116)/L116)*100)*-1)),"-",IF('2012'!I116=0,((F116-L116)/L116)*100,(((F116-L116)/L116)*100)*-1))</f>
        <v>-</v>
      </c>
      <c r="N116" s="114"/>
      <c r="O116" s="114"/>
      <c r="P116" s="114"/>
      <c r="Q116" s="114"/>
      <c r="R116" s="115">
        <f>ltprof!AG116</f>
        <v>4.5261726122949995</v>
      </c>
      <c r="S116" s="115">
        <f>ltprof!AH116</f>
        <v>5.8447478165282973</v>
      </c>
    </row>
    <row r="117" spans="2:19" s="116" customFormat="1">
      <c r="B117" s="108">
        <f>ltprof!C117</f>
        <v>0</v>
      </c>
      <c r="C117" s="108">
        <f>ltprof!D117</f>
        <v>0</v>
      </c>
      <c r="D117" s="108" t="str">
        <f>ltprof!F117&amp;". "&amp;ltprof!E117</f>
        <v>Patientrapporterat resultat av total höftprotesoperation. Män</v>
      </c>
      <c r="E117" s="112">
        <f>IF(ISERROR(HLOOKUP(ltprof!$AN$5,ltprof!$J$2:$AD$500,ltprof!A117,0)*100),"-",(HLOOKUP(ltprof!$AN$5,ltprof!$J$2:$AD$500,ltprof!A117,0)*100))</f>
        <v>-0.7619705670472996</v>
      </c>
      <c r="F117" s="113">
        <f>HLOOKUP(ltprof!$AN$5,'2012'!$J$1:$AD$500,ltprof!A118,0)</f>
        <v>99.2380294329527</v>
      </c>
      <c r="G117" s="113">
        <f>'2012'!AE117</f>
        <v>100</v>
      </c>
      <c r="H117" s="113">
        <f>MAX('2012'!J117:AE117)</f>
        <v>103.71230559700901</v>
      </c>
      <c r="I117" s="113">
        <f>MIN('2012'!J117:AE117)</f>
        <v>92.072755903140603</v>
      </c>
      <c r="J117" s="114">
        <f>(ltprof!AG117+ltprof!AH117)</f>
        <v>11.639549693868403</v>
      </c>
      <c r="K117" s="114" t="str">
        <f>IF(ISERROR(HLOOKUP(ltprof!$AN$5,'ltprof t-1'!$J$2:$AF$400,ltprof!A117,0)*100),"-",(HLOOKUP(ltprof!$AN$5,'ltprof t-1'!$J$2:$AF$400,ltprof!A117,0)*100))</f>
        <v>-</v>
      </c>
      <c r="L117" s="113" t="str">
        <f>HLOOKUP(ltprof!$AN$5,'t-1'!$J$1:$AD$500,ltprof!A118,0)</f>
        <v>us</v>
      </c>
      <c r="M117" s="114" t="str">
        <f>IF(ISERROR(IF('2012'!I117=0,((F117-L117)/L117)*100,(((F117-L117)/L117)*100)*-1)),"-",IF('2012'!I117=0,((F117-L117)/L117)*100,(((F117-L117)/L117)*100)*-1))</f>
        <v>-</v>
      </c>
      <c r="N117" s="114"/>
      <c r="O117" s="114"/>
      <c r="P117" s="114"/>
      <c r="Q117" s="114"/>
      <c r="R117" s="115">
        <f>ltprof!AG117</f>
        <v>3.7123055970090064</v>
      </c>
      <c r="S117" s="115">
        <f>ltprof!AH117</f>
        <v>7.9272440968593969</v>
      </c>
    </row>
    <row r="118" spans="2:19" s="116" customFormat="1">
      <c r="B118" s="108">
        <f>ltprof!C118</f>
        <v>0</v>
      </c>
      <c r="C118" s="108">
        <f>ltprof!D118</f>
        <v>0</v>
      </c>
      <c r="D118" s="108" t="str">
        <f>ltprof!F118&amp;". "&amp;ltprof!E118</f>
        <v>Patientrapporterat resultat av total höftprotesoperation. Totalt</v>
      </c>
      <c r="E118" s="112">
        <f>IF(ISERROR(HLOOKUP(ltprof!$AN$5,ltprof!$J$2:$AD$500,ltprof!A118,0)*100),"-",(HLOOKUP(ltprof!$AN$5,ltprof!$J$2:$AD$500,ltprof!A118,0)*100))</f>
        <v>-1.0387568564447065</v>
      </c>
      <c r="F118" s="113">
        <f>HLOOKUP(ltprof!$AN$5,'2012'!$J$1:$AD$500,ltprof!A119,0)</f>
        <v>98.961243143555293</v>
      </c>
      <c r="G118" s="113">
        <f>'2012'!AE118</f>
        <v>100</v>
      </c>
      <c r="H118" s="113">
        <f>MAX('2012'!J118:AE118)</f>
        <v>104.24686461795901</v>
      </c>
      <c r="I118" s="113">
        <f>MIN('2012'!J118:AE118)</f>
        <v>93.210510363333896</v>
      </c>
      <c r="J118" s="114">
        <f>(ltprof!AG118+ltprof!AH118)</f>
        <v>11.03635425462511</v>
      </c>
      <c r="K118" s="114" t="str">
        <f>IF(ISERROR(HLOOKUP(ltprof!$AN$5,'ltprof t-1'!$J$2:$AF$400,ltprof!A118,0)*100),"-",(HLOOKUP(ltprof!$AN$5,'ltprof t-1'!$J$2:$AF$400,ltprof!A118,0)*100))</f>
        <v>-</v>
      </c>
      <c r="L118" s="113" t="str">
        <f>HLOOKUP(ltprof!$AN$5,'t-1'!$J$1:$AD$500,ltprof!A119,0)</f>
        <v>us</v>
      </c>
      <c r="M118" s="114" t="str">
        <f>IF(ISERROR(IF('2012'!I118=0,((F118-L118)/L118)*100,(((F118-L118)/L118)*100)*-1)),"-",IF('2012'!I118=0,((F118-L118)/L118)*100,(((F118-L118)/L118)*100)*-1))</f>
        <v>-</v>
      </c>
      <c r="N118" s="114"/>
      <c r="O118" s="114"/>
      <c r="P118" s="114"/>
      <c r="Q118" s="114"/>
      <c r="R118" s="115">
        <f>ltprof!AG118</f>
        <v>4.2468646179590053</v>
      </c>
      <c r="S118" s="115">
        <f>ltprof!AH118</f>
        <v>6.7894896366661044</v>
      </c>
    </row>
    <row r="119" spans="2:19" s="116" customFormat="1">
      <c r="B119" s="108">
        <f>ltprof!C119</f>
        <v>0</v>
      </c>
      <c r="C119" s="108">
        <f>ltprof!D119</f>
        <v>62</v>
      </c>
      <c r="D119" s="108" t="str">
        <f>ltprof!F119&amp;". "&amp;ltprof!E119</f>
        <v>Patienttillfredsställelse efter total höftprotesoperation. Totalt</v>
      </c>
      <c r="E119" s="112">
        <f>IF(ISERROR(HLOOKUP(ltprof!$AN$5,ltprof!$J$2:$AD$500,ltprof!A119,0)*100),"-",(HLOOKUP(ltprof!$AN$5,ltprof!$J$2:$AD$500,ltprof!A119,0)*100))</f>
        <v>-2.1213840045377248</v>
      </c>
      <c r="F119" s="113">
        <f>HLOOKUP(ltprof!$AN$5,'2012'!$J$1:$AD$500,ltprof!A120,0)</f>
        <v>86.28</v>
      </c>
      <c r="G119" s="113">
        <f>'2012'!AE119</f>
        <v>88.15</v>
      </c>
      <c r="H119" s="113">
        <f>MAX('2012'!J119:AE119)</f>
        <v>93.35</v>
      </c>
      <c r="I119" s="113">
        <f>MIN('2012'!J119:AE119)</f>
        <v>82.81</v>
      </c>
      <c r="J119" s="114">
        <f>(ltprof!AG119+ltprof!AH119)</f>
        <v>11.956891661939865</v>
      </c>
      <c r="K119" s="114">
        <f>IF(ISERROR(HLOOKUP(ltprof!$AN$5,'ltprof t-1'!$J$2:$AF$400,ltprof!A119,0)*100),"-",(HLOOKUP(ltprof!$AN$5,'ltprof t-1'!$J$2:$AF$400,ltprof!A119,0)*100))</f>
        <v>-2.1697148699307016</v>
      </c>
      <c r="L119" s="113">
        <f>HLOOKUP(ltprof!$AN$5,'t-1'!$J$1:$AD$500,ltprof!A120,0)</f>
        <v>86.12</v>
      </c>
      <c r="M119" s="114">
        <f>IF(ISERROR(IF('2012'!I119=0,((F119-L119)/L119)*100,(((F119-L119)/L119)*100)*-1)),"-",IF('2012'!I119=0,((F119-L119)/L119)*100,(((F119-L119)/L119)*100)*-1))</f>
        <v>0.18578727357175637</v>
      </c>
      <c r="N119" s="114"/>
      <c r="O119" s="114"/>
      <c r="P119" s="114"/>
      <c r="Q119" s="114"/>
      <c r="R119" s="115">
        <f>ltprof!AG119</f>
        <v>5.8990357345433786</v>
      </c>
      <c r="S119" s="115">
        <f>ltprof!AH119</f>
        <v>6.0578559273964867</v>
      </c>
    </row>
    <row r="120" spans="2:19" s="116" customFormat="1">
      <c r="B120" s="108">
        <f>ltprof!C120</f>
        <v>0</v>
      </c>
      <c r="C120" s="108">
        <f>ltprof!D120</f>
        <v>63</v>
      </c>
      <c r="D120" s="108" t="str">
        <f>ltprof!F120&amp;". "&amp;ltprof!E120</f>
        <v>Väntetid inför höftfrakturoperation. Kvinnor</v>
      </c>
      <c r="E120" s="112">
        <f>IF(ISERROR(HLOOKUP(ltprof!$AN$5,ltprof!$J$2:$AD$500,ltprof!A120,0)*100),"-",(HLOOKUP(ltprof!$AN$5,ltprof!$J$2:$AD$500,ltprof!A120,0)*100))</f>
        <v>4.2553191489361639</v>
      </c>
      <c r="F120" s="113">
        <f>HLOOKUP(ltprof!$AN$5,'2012'!$J$1:$AD$500,ltprof!A121,0)</f>
        <v>20.25</v>
      </c>
      <c r="G120" s="113">
        <f>'2012'!AE120</f>
        <v>21.15</v>
      </c>
      <c r="H120" s="113">
        <f>MAX('2012'!J120:AE120)</f>
        <v>29.65</v>
      </c>
      <c r="I120" s="113">
        <f>MIN('2012'!J120:AE120)</f>
        <v>16.02</v>
      </c>
      <c r="J120" s="114">
        <f>(ltprof!AG120+ltprof!AH120)</f>
        <v>64.444444444444443</v>
      </c>
      <c r="K120" s="114">
        <f>IF(ISERROR(HLOOKUP(ltprof!$AN$5,'ltprof t-1'!$J$2:$AF$400,ltprof!A120,0)*100),"-",(HLOOKUP(ltprof!$AN$5,'ltprof t-1'!$J$2:$AF$400,ltprof!A120,0)*100))</f>
        <v>-6.3599458728010667</v>
      </c>
      <c r="L120" s="113">
        <f>HLOOKUP(ltprof!$AN$5,'t-1'!$J$1:$AD$500,ltprof!A121,0)</f>
        <v>23.58</v>
      </c>
      <c r="M120" s="114">
        <f>IF(ISERROR(IF('2012'!I120=0,((F120-L120)/L120)*100,(((F120-L120)/L120)*100)*-1)),"-",IF('2012'!I120=0,((F120-L120)/L120)*100,(((F120-L120)/L120)*100)*-1))</f>
        <v>14.122137404580146</v>
      </c>
      <c r="N120" s="114"/>
      <c r="O120" s="114"/>
      <c r="P120" s="114"/>
      <c r="Q120" s="114"/>
      <c r="R120" s="115">
        <f>ltprof!AG120</f>
        <v>24.255319148936167</v>
      </c>
      <c r="S120" s="115">
        <f>ltprof!AH120</f>
        <v>40.189125295508276</v>
      </c>
    </row>
    <row r="121" spans="2:19" s="116" customFormat="1">
      <c r="B121" s="108">
        <f>ltprof!C121</f>
        <v>0</v>
      </c>
      <c r="C121" s="108">
        <f>ltprof!D121</f>
        <v>0</v>
      </c>
      <c r="D121" s="108" t="str">
        <f>ltprof!F121&amp;". "&amp;ltprof!E121</f>
        <v>Väntetid inför höftfrakturoperation. Män</v>
      </c>
      <c r="E121" s="112">
        <f>IF(ISERROR(HLOOKUP(ltprof!$AN$5,ltprof!$J$2:$AD$500,ltprof!A121,0)*100),"-",(HLOOKUP(ltprof!$AN$5,ltprof!$J$2:$AD$500,ltprof!A121,0)*100))</f>
        <v>4.1743119266055047</v>
      </c>
      <c r="F121" s="113">
        <f>HLOOKUP(ltprof!$AN$5,'2012'!$J$1:$AD$500,ltprof!A122,0)</f>
        <v>20.89</v>
      </c>
      <c r="G121" s="113">
        <f>'2012'!AE121</f>
        <v>21.8</v>
      </c>
      <c r="H121" s="113">
        <f>MAX('2012'!J121:AE121)</f>
        <v>28.83</v>
      </c>
      <c r="I121" s="113">
        <f>MIN('2012'!J121:AE121)</f>
        <v>10.5</v>
      </c>
      <c r="J121" s="114">
        <f>(ltprof!AG121+ltprof!AH121)</f>
        <v>84.082568807339442</v>
      </c>
      <c r="K121" s="114">
        <f>IF(ISERROR(HLOOKUP(ltprof!$AN$5,'ltprof t-1'!$J$2:$AF$400,ltprof!A121,0)*100),"-",(HLOOKUP(ltprof!$AN$5,'ltprof t-1'!$J$2:$AF$400,ltprof!A121,0)*100))</f>
        <v>-6.1268209083119096</v>
      </c>
      <c r="L121" s="113">
        <f>HLOOKUP(ltprof!$AN$5,'t-1'!$J$1:$AD$500,ltprof!A122,0)</f>
        <v>24.77</v>
      </c>
      <c r="M121" s="114">
        <f>IF(ISERROR(IF('2012'!I121=0,((F121-L121)/L121)*100,(((F121-L121)/L121)*100)*-1)),"-",IF('2012'!I121=0,((F121-L121)/L121)*100,(((F121-L121)/L121)*100)*-1))</f>
        <v>15.664109810254336</v>
      </c>
      <c r="N121" s="114"/>
      <c r="O121" s="114"/>
      <c r="P121" s="114"/>
      <c r="Q121" s="114"/>
      <c r="R121" s="115">
        <f>ltprof!AG121</f>
        <v>51.834862385321102</v>
      </c>
      <c r="S121" s="115">
        <f>ltprof!AH121</f>
        <v>32.247706422018332</v>
      </c>
    </row>
    <row r="122" spans="2:19" s="116" customFormat="1">
      <c r="B122" s="108">
        <f>ltprof!C122</f>
        <v>0</v>
      </c>
      <c r="C122" s="108">
        <f>ltprof!D122</f>
        <v>0</v>
      </c>
      <c r="D122" s="108" t="str">
        <f>ltprof!F122&amp;". "&amp;ltprof!E122</f>
        <v>Väntetid inför höftfrakturoperation. Totalt</v>
      </c>
      <c r="E122" s="112">
        <f>IF(ISERROR(HLOOKUP(ltprof!$AN$5,ltprof!$J$2:$AD$500,ltprof!A122,0)*100),"-",(HLOOKUP(ltprof!$AN$5,ltprof!$J$2:$AD$500,ltprof!A122,0)*100))</f>
        <v>4.2602996254681651</v>
      </c>
      <c r="F122" s="113">
        <f>HLOOKUP(ltprof!$AN$5,'2012'!$J$1:$AD$500,ltprof!A123,0)</f>
        <v>20.45</v>
      </c>
      <c r="G122" s="113">
        <f>'2012'!AE122</f>
        <v>21.36</v>
      </c>
      <c r="H122" s="113">
        <f>MAX('2012'!J122:AE122)</f>
        <v>29.37</v>
      </c>
      <c r="I122" s="113">
        <f>MIN('2012'!J122:AE122)</f>
        <v>14.04</v>
      </c>
      <c r="J122" s="114">
        <f>(ltprof!AG122+ltprof!AH122)</f>
        <v>71.769662921348328</v>
      </c>
      <c r="K122" s="114">
        <f>IF(ISERROR(HLOOKUP(ltprof!$AN$5,'ltprof t-1'!$J$2:$AF$400,ltprof!A122,0)*100),"-",(HLOOKUP(ltprof!$AN$5,'ltprof t-1'!$J$2:$AF$400,ltprof!A122,0)*100))</f>
        <v>-6.2111801242236124</v>
      </c>
      <c r="L122" s="113">
        <f>HLOOKUP(ltprof!$AN$5,'t-1'!$J$1:$AD$500,ltprof!A123,0)</f>
        <v>23.94</v>
      </c>
      <c r="M122" s="114">
        <f>IF(ISERROR(IF('2012'!I122=0,((F122-L122)/L122)*100,(((F122-L122)/L122)*100)*-1)),"-",IF('2012'!I122=0,((F122-L122)/L122)*100,(((F122-L122)/L122)*100)*-1))</f>
        <v>14.578111946533006</v>
      </c>
      <c r="N122" s="114"/>
      <c r="O122" s="114"/>
      <c r="P122" s="114"/>
      <c r="Q122" s="114"/>
      <c r="R122" s="115">
        <f>ltprof!AG122</f>
        <v>34.269662921348313</v>
      </c>
      <c r="S122" s="115">
        <f>ltprof!AH122</f>
        <v>37.500000000000007</v>
      </c>
    </row>
    <row r="123" spans="2:19" s="116" customFormat="1">
      <c r="B123" s="108">
        <f>ltprof!C123</f>
        <v>0</v>
      </c>
      <c r="C123" s="108">
        <f>ltprof!D123</f>
        <v>64</v>
      </c>
      <c r="D123" s="108" t="str">
        <f>ltprof!F123&amp;". "&amp;ltprof!E123</f>
        <v>Protesopereration vid höftfraktur. Kvinnor</v>
      </c>
      <c r="E123" s="112">
        <f>IF(ISERROR(HLOOKUP(ltprof!$AN$5,ltprof!$J$2:$AD$500,ltprof!A123,0)*100),"-",(HLOOKUP(ltprof!$AN$5,ltprof!$J$2:$AD$500,ltprof!A123,0)*100))</f>
        <v>-5.0079737691021888</v>
      </c>
      <c r="F123" s="113">
        <f>HLOOKUP(ltprof!$AN$5,'2012'!$J$1:$AD$500,ltprof!A124,0)</f>
        <v>60.093141871469811</v>
      </c>
      <c r="G123" s="113">
        <f>'2012'!AE123</f>
        <v>63.261248607752584</v>
      </c>
      <c r="H123" s="113">
        <f>MAX('2012'!J123:AE123)</f>
        <v>68.869451834190755</v>
      </c>
      <c r="I123" s="113">
        <f>MIN('2012'!J123:AE123)</f>
        <v>43.13659665017007</v>
      </c>
      <c r="J123" s="114">
        <f>(ltprof!AG123+ltprof!AH123)</f>
        <v>40.677121856344705</v>
      </c>
      <c r="K123" s="114">
        <f>IF(ISERROR(HLOOKUP(ltprof!$AN$5,'ltprof t-1'!$J$2:$AF$400,ltprof!A123,0)*100),"-",(HLOOKUP(ltprof!$AN$5,'ltprof t-1'!$J$2:$AF$400,ltprof!A123,0)*100))</f>
        <v>-0.3842531726177042</v>
      </c>
      <c r="L123" s="113">
        <f>HLOOKUP(ltprof!$AN$5,'t-1'!$J$1:$AD$500,ltprof!A124,0)</f>
        <v>64.17112870987421</v>
      </c>
      <c r="M123" s="114">
        <f>IF(ISERROR(IF('2012'!I123=0,((F123-L123)/L123)*100,(((F123-L123)/L123)*100)*-1)),"-",IF('2012'!I123=0,((F123-L123)/L123)*100,(((F123-L123)/L123)*100)*-1))</f>
        <v>-6.3548622572021349</v>
      </c>
      <c r="N123" s="114"/>
      <c r="O123" s="114"/>
      <c r="P123" s="114"/>
      <c r="Q123" s="114"/>
      <c r="R123" s="115">
        <f>ltprof!AG123</f>
        <v>8.865147858859828</v>
      </c>
      <c r="S123" s="115">
        <f>ltprof!AH123</f>
        <v>31.811973997484877</v>
      </c>
    </row>
    <row r="124" spans="2:19" s="116" customFormat="1">
      <c r="B124" s="108">
        <f>ltprof!C124</f>
        <v>0</v>
      </c>
      <c r="C124" s="108">
        <f>ltprof!D124</f>
        <v>0</v>
      </c>
      <c r="D124" s="108" t="str">
        <f>ltprof!F124&amp;". "&amp;ltprof!E124</f>
        <v>Protesopereration vid höftfraktur. Män</v>
      </c>
      <c r="E124" s="112">
        <f>IF(ISERROR(HLOOKUP(ltprof!$AN$5,ltprof!$J$2:$AD$500,ltprof!A124,0)*100),"-",(HLOOKUP(ltprof!$AN$5,ltprof!$J$2:$AD$500,ltprof!A124,0)*100))</f>
        <v>0.62497601986296369</v>
      </c>
      <c r="F124" s="113">
        <f>HLOOKUP(ltprof!$AN$5,'2012'!$J$1:$AD$500,ltprof!A125,0)</f>
        <v>59.707186157058125</v>
      </c>
      <c r="G124" s="113">
        <f>'2012'!AE124</f>
        <v>59.336348209685205</v>
      </c>
      <c r="H124" s="113">
        <f>MAX('2012'!J124:AE124)</f>
        <v>74.603573306444318</v>
      </c>
      <c r="I124" s="113">
        <f>MIN('2012'!J124:AE124)</f>
        <v>39.420267200599739</v>
      </c>
      <c r="J124" s="114">
        <f>(ltprof!AG124+ltprof!AH124)</f>
        <v>59.294694006972556</v>
      </c>
      <c r="K124" s="114">
        <f>IF(ISERROR(HLOOKUP(ltprof!$AN$5,'ltprof t-1'!$J$2:$AF$400,ltprof!A124,0)*100),"-",(HLOOKUP(ltprof!$AN$5,'ltprof t-1'!$J$2:$AF$400,ltprof!A124,0)*100))</f>
        <v>3.4103063443383714</v>
      </c>
      <c r="L124" s="113">
        <f>HLOOKUP(ltprof!$AN$5,'t-1'!$J$1:$AD$500,ltprof!A125,0)</f>
        <v>61.558898626168101</v>
      </c>
      <c r="M124" s="114">
        <f>IF(ISERROR(IF('2012'!I124=0,((F124-L124)/L124)*100,(((F124-L124)/L124)*100)*-1)),"-",IF('2012'!I124=0,((F124-L124)/L124)*100,(((F124-L124)/L124)*100)*-1))</f>
        <v>-3.0080337862361159</v>
      </c>
      <c r="N124" s="114"/>
      <c r="O124" s="114"/>
      <c r="P124" s="114"/>
      <c r="Q124" s="114"/>
      <c r="R124" s="115">
        <f>ltprof!AG124</f>
        <v>25.729970848234828</v>
      </c>
      <c r="S124" s="115">
        <f>ltprof!AH124</f>
        <v>33.564723158737728</v>
      </c>
    </row>
    <row r="125" spans="2:19" s="116" customFormat="1">
      <c r="B125" s="108">
        <f>ltprof!C125</f>
        <v>0</v>
      </c>
      <c r="C125" s="108">
        <f>ltprof!D125</f>
        <v>0</v>
      </c>
      <c r="D125" s="108" t="str">
        <f>ltprof!F125&amp;". "&amp;ltprof!E125</f>
        <v>Protesopereration vid höftfraktur. Totalt</v>
      </c>
      <c r="E125" s="112">
        <f>IF(ISERROR(HLOOKUP(ltprof!$AN$5,ltprof!$J$2:$AD$500,ltprof!A125,0)*100),"-",(HLOOKUP(ltprof!$AN$5,ltprof!$J$2:$AD$500,ltprof!A125,0)*100))</f>
        <v>-2.9486341675896561</v>
      </c>
      <c r="F125" s="113">
        <f>HLOOKUP(ltprof!$AN$5,'2012'!$J$1:$AD$500,ltprof!A126,0)</f>
        <v>60.166067745165066</v>
      </c>
      <c r="G125" s="113">
        <f>'2012'!AE125</f>
        <v>61.9940453481723</v>
      </c>
      <c r="H125" s="113">
        <f>MAX('2012'!J125:AE125)</f>
        <v>69.443473470506319</v>
      </c>
      <c r="I125" s="113">
        <f>MIN('2012'!J125:AE125)</f>
        <v>44.546842579180201</v>
      </c>
      <c r="J125" s="114">
        <f>(ltprof!AG125+ltprof!AH125)</f>
        <v>40.159713326499542</v>
      </c>
      <c r="K125" s="114">
        <f>IF(ISERROR(HLOOKUP(ltprof!$AN$5,'ltprof t-1'!$J$2:$AF$400,ltprof!A125,0)*100),"-",(HLOOKUP(ltprof!$AN$5,'ltprof t-1'!$J$2:$AF$400,ltprof!A125,0)*100))</f>
        <v>1.1381107727894562</v>
      </c>
      <c r="L125" s="113">
        <f>HLOOKUP(ltprof!$AN$5,'t-1'!$J$1:$AD$500,ltprof!A126,0)</f>
        <v>63.505835014398102</v>
      </c>
      <c r="M125" s="114">
        <f>IF(ISERROR(IF('2012'!I125=0,((F125-L125)/L125)*100,(((F125-L125)/L125)*100)*-1)),"-",IF('2012'!I125=0,((F125-L125)/L125)*100,(((F125-L125)/L125)*100)*-1))</f>
        <v>-5.2589927657448179</v>
      </c>
      <c r="N125" s="114"/>
      <c r="O125" s="114"/>
      <c r="P125" s="114"/>
      <c r="Q125" s="114"/>
      <c r="R125" s="115">
        <f>ltprof!AG125</f>
        <v>12.016360733513002</v>
      </c>
      <c r="S125" s="115">
        <f>ltprof!AH125</f>
        <v>28.143352592986538</v>
      </c>
    </row>
    <row r="126" spans="2:19" s="116" customFormat="1">
      <c r="B126" s="108">
        <f>ltprof!C126</f>
        <v>0</v>
      </c>
      <c r="C126" s="108">
        <f>ltprof!D126</f>
        <v>65</v>
      </c>
      <c r="D126" s="108" t="str">
        <f>ltprof!F126&amp;". "&amp;ltprof!E126</f>
        <v>Implantatöverlevnad vid halvprotesoperation. Totalt</v>
      </c>
      <c r="E126" s="112">
        <f>IF(ISERROR(HLOOKUP(ltprof!$AN$5,ltprof!$J$2:$AD$500,ltprof!A126,0)*100),"-",(HLOOKUP(ltprof!$AN$5,ltprof!$J$2:$AD$500,ltprof!A126,0)*100))</f>
        <v>-0.83160083160082865</v>
      </c>
      <c r="F126" s="113">
        <f>HLOOKUP(ltprof!$AN$5,'2012'!$J$1:$AD$500,ltprof!A127,0)</f>
        <v>95.4</v>
      </c>
      <c r="G126" s="113">
        <f>'2012'!AE126</f>
        <v>96.2</v>
      </c>
      <c r="H126" s="113">
        <f>MAX('2012'!J126:AE126)</f>
        <v>98.3</v>
      </c>
      <c r="I126" s="113">
        <f>MIN('2012'!J126:AE126)</f>
        <v>92.4</v>
      </c>
      <c r="J126" s="114">
        <f>(ltprof!AG126+ltprof!AH126)</f>
        <v>6.1330561330561242</v>
      </c>
      <c r="K126" s="114">
        <f>IF(ISERROR(HLOOKUP(ltprof!$AN$5,'ltprof t-1'!$J$2:$AF$400,ltprof!A126,0)*100),"-",(HLOOKUP(ltprof!$AN$5,'ltprof t-1'!$J$2:$AF$400,ltprof!A126,0)*100))</f>
        <v>-0.20811654526533677</v>
      </c>
      <c r="L126" s="113">
        <f>HLOOKUP(ltprof!$AN$5,'t-1'!$J$1:$AD$500,ltprof!A127,0)</f>
        <v>95.9</v>
      </c>
      <c r="M126" s="114">
        <f>IF(ISERROR(IF('2012'!I126=0,((F126-L126)/L126)*100,(((F126-L126)/L126)*100)*-1)),"-",IF('2012'!I126=0,((F126-L126)/L126)*100,(((F126-L126)/L126)*100)*-1))</f>
        <v>-0.52137643378519283</v>
      </c>
      <c r="N126" s="114"/>
      <c r="O126" s="114"/>
      <c r="P126" s="114"/>
      <c r="Q126" s="114"/>
      <c r="R126" s="115">
        <f>ltprof!AG126</f>
        <v>2.1829521829521767</v>
      </c>
      <c r="S126" s="115">
        <f>ltprof!AH126</f>
        <v>3.950103950103947</v>
      </c>
    </row>
    <row r="127" spans="2:19" s="116" customFormat="1">
      <c r="B127" s="108">
        <f>ltprof!C127</f>
        <v>0</v>
      </c>
      <c r="C127" s="108">
        <f>ltprof!D127</f>
        <v>66</v>
      </c>
      <c r="D127" s="108" t="str">
        <f>ltprof!F127&amp;". "&amp;ltprof!E127</f>
        <v>Åter till ursprungligt boende efter höftfraktur. Kvinnor</v>
      </c>
      <c r="E127" s="112">
        <f>IF(ISERROR(HLOOKUP(ltprof!$AN$5,ltprof!$J$2:$AD$500,ltprof!A127,0)*100),"-",(HLOOKUP(ltprof!$AN$5,ltprof!$J$2:$AD$500,ltprof!A127,0)*100))</f>
        <v>-8.8235294117647065</v>
      </c>
      <c r="F127" s="113">
        <f>HLOOKUP(ltprof!$AN$5,'2012'!$J$1:$AD$500,ltprof!A128,0)</f>
        <v>62</v>
      </c>
      <c r="G127" s="113">
        <f>'2012'!AE127</f>
        <v>68</v>
      </c>
      <c r="H127" s="113">
        <f>MAX('2012'!J127:AE127)</f>
        <v>75</v>
      </c>
      <c r="I127" s="113">
        <f>MIN('2012'!J127:AE127)</f>
        <v>55</v>
      </c>
      <c r="J127" s="114">
        <f>(ltprof!AG127+ltprof!AH127)</f>
        <v>29.411764705882351</v>
      </c>
      <c r="K127" s="114">
        <f>IF(ISERROR(HLOOKUP(ltprof!$AN$5,'ltprof t-1'!$J$2:$AF$400,ltprof!A127,0)*100),"-",(HLOOKUP(ltprof!$AN$5,'ltprof t-1'!$J$2:$AF$400,ltprof!A127,0)*100))</f>
        <v>-1.25</v>
      </c>
      <c r="L127" s="113">
        <f>HLOOKUP(ltprof!$AN$5,'t-1'!$J$1:$AD$500,ltprof!A128,0)</f>
        <v>79</v>
      </c>
      <c r="M127" s="114">
        <f>IF(ISERROR(IF('2012'!I127=0,((F127-L127)/L127)*100,(((F127-L127)/L127)*100)*-1)),"-",IF('2012'!I127=0,((F127-L127)/L127)*100,(((F127-L127)/L127)*100)*-1))</f>
        <v>-21.518987341772153</v>
      </c>
      <c r="N127" s="114"/>
      <c r="O127" s="114"/>
      <c r="P127" s="114"/>
      <c r="Q127" s="114"/>
      <c r="R127" s="115">
        <f>ltprof!AG127</f>
        <v>10.294117647058822</v>
      </c>
      <c r="S127" s="115">
        <f>ltprof!AH127</f>
        <v>19.117647058823529</v>
      </c>
    </row>
    <row r="128" spans="2:19" s="116" customFormat="1">
      <c r="B128" s="108">
        <f>ltprof!C128</f>
        <v>0</v>
      </c>
      <c r="C128" s="108">
        <f>ltprof!D128</f>
        <v>0</v>
      </c>
      <c r="D128" s="108" t="str">
        <f>ltprof!F128&amp;". "&amp;ltprof!E128</f>
        <v>Åter till ursprungligt boende efter höftfraktur. Män</v>
      </c>
      <c r="E128" s="112">
        <f>IF(ISERROR(HLOOKUP(ltprof!$AN$5,ltprof!$J$2:$AD$500,ltprof!A128,0)*100),"-",(HLOOKUP(ltprof!$AN$5,ltprof!$J$2:$AD$500,ltprof!A128,0)*100))</f>
        <v>-11.29032258064516</v>
      </c>
      <c r="F128" s="113">
        <f>HLOOKUP(ltprof!$AN$5,'2012'!$J$1:$AD$500,ltprof!A129,0)</f>
        <v>55</v>
      </c>
      <c r="G128" s="113">
        <f>'2012'!AE128</f>
        <v>62</v>
      </c>
      <c r="H128" s="113">
        <f>MAX('2012'!J128:AE128)</f>
        <v>74</v>
      </c>
      <c r="I128" s="113">
        <f>MIN('2012'!J128:AE128)</f>
        <v>53</v>
      </c>
      <c r="J128" s="114">
        <f>(ltprof!AG128+ltprof!AH128)</f>
        <v>33.870967741935488</v>
      </c>
      <c r="K128" s="114">
        <f>IF(ISERROR(HLOOKUP(ltprof!$AN$5,'ltprof t-1'!$J$2:$AF$400,ltprof!A128,0)*100),"-",(HLOOKUP(ltprof!$AN$5,'ltprof t-1'!$J$2:$AF$400,ltprof!A128,0)*100))</f>
        <v>-3.75</v>
      </c>
      <c r="L128" s="113">
        <f>HLOOKUP(ltprof!$AN$5,'t-1'!$J$1:$AD$500,ltprof!A129,0)</f>
        <v>77</v>
      </c>
      <c r="M128" s="114">
        <f>IF(ISERROR(IF('2012'!I128=0,((F128-L128)/L128)*100,(((F128-L128)/L128)*100)*-1)),"-",IF('2012'!I128=0,((F128-L128)/L128)*100,(((F128-L128)/L128)*100)*-1))</f>
        <v>-28.571428571428569</v>
      </c>
      <c r="N128" s="114"/>
      <c r="O128" s="114"/>
      <c r="P128" s="114"/>
      <c r="Q128" s="114"/>
      <c r="R128" s="115">
        <f>ltprof!AG128</f>
        <v>19.35483870967742</v>
      </c>
      <c r="S128" s="115">
        <f>ltprof!AH128</f>
        <v>14.516129032258066</v>
      </c>
    </row>
    <row r="129" spans="2:19" s="116" customFormat="1">
      <c r="B129" s="108">
        <f>ltprof!C129</f>
        <v>0</v>
      </c>
      <c r="C129" s="108">
        <f>ltprof!D129</f>
        <v>0</v>
      </c>
      <c r="D129" s="108" t="str">
        <f>ltprof!F129&amp;". "&amp;ltprof!E129</f>
        <v>Åter till ursprungligt boende efter höftfraktur. Totalt</v>
      </c>
      <c r="E129" s="112">
        <f>IF(ISERROR(HLOOKUP(ltprof!$AN$5,ltprof!$J$2:$AD$500,ltprof!A129,0)*100),"-",(HLOOKUP(ltprof!$AN$5,ltprof!$J$2:$AD$500,ltprof!A129,0)*100))</f>
        <v>-9.0909090909090917</v>
      </c>
      <c r="F129" s="113">
        <f>HLOOKUP(ltprof!$AN$5,'2012'!$J$1:$AD$500,ltprof!A130,0)</f>
        <v>60</v>
      </c>
      <c r="G129" s="113">
        <f>'2012'!AE129</f>
        <v>66</v>
      </c>
      <c r="H129" s="113">
        <f>MAX('2012'!J129:AE129)</f>
        <v>74</v>
      </c>
      <c r="I129" s="113">
        <f>MIN('2012'!J129:AE129)</f>
        <v>55</v>
      </c>
      <c r="J129" s="114">
        <f>(ltprof!AG129+ltprof!AH129)</f>
        <v>28.787878787878785</v>
      </c>
      <c r="K129" s="114">
        <f>IF(ISERROR(HLOOKUP(ltprof!$AN$5,'ltprof t-1'!$J$2:$AF$400,ltprof!A129,0)*100),"-",(HLOOKUP(ltprof!$AN$5,'ltprof t-1'!$J$2:$AF$400,ltprof!A129,0)*100))</f>
        <v>-1.25</v>
      </c>
      <c r="L129" s="113">
        <f>HLOOKUP(ltprof!$AN$5,'t-1'!$J$1:$AD$500,ltprof!A130,0)</f>
        <v>79</v>
      </c>
      <c r="M129" s="114">
        <f>IF(ISERROR(IF('2012'!I129=0,((F129-L129)/L129)*100,(((F129-L129)/L129)*100)*-1)),"-",IF('2012'!I129=0,((F129-L129)/L129)*100,(((F129-L129)/L129)*100)*-1))</f>
        <v>-24.050632911392405</v>
      </c>
      <c r="N129" s="114"/>
      <c r="O129" s="114"/>
      <c r="P129" s="114"/>
      <c r="Q129" s="114"/>
      <c r="R129" s="115">
        <f>ltprof!AG129</f>
        <v>12.121212121212121</v>
      </c>
      <c r="S129" s="115">
        <f>ltprof!AH129</f>
        <v>16.666666666666664</v>
      </c>
    </row>
    <row r="130" spans="2:19" s="116" customFormat="1">
      <c r="B130" s="108">
        <f>ltprof!C130</f>
        <v>0</v>
      </c>
      <c r="C130" s="108">
        <f>ltprof!D130</f>
        <v>67</v>
      </c>
      <c r="D130" s="108" t="str">
        <f>ltprof!F130&amp;". "&amp;ltprof!E130</f>
        <v>Läkemedel mot benskörhet efter fraktur. Kvinnor</v>
      </c>
      <c r="E130" s="112">
        <f>IF(ISERROR(HLOOKUP(ltprof!$AN$5,ltprof!$J$2:$AD$500,ltprof!A130,0)*100),"-",(HLOOKUP(ltprof!$AN$5,ltprof!$J$2:$AD$500,ltprof!A130,0)*100))</f>
        <v>-11.347517730496453</v>
      </c>
      <c r="F130" s="113">
        <f>HLOOKUP(ltprof!$AN$5,'2012'!$J$1:$AD$500,ltprof!A131,0)</f>
        <v>12.5</v>
      </c>
      <c r="G130" s="113">
        <f>'2012'!AE130</f>
        <v>14.1</v>
      </c>
      <c r="H130" s="113">
        <f>MAX('2012'!J130:AE130)</f>
        <v>24</v>
      </c>
      <c r="I130" s="113">
        <f>MIN('2012'!J130:AE130)</f>
        <v>7.6</v>
      </c>
      <c r="J130" s="114">
        <f>(ltprof!AG130+ltprof!AH130)</f>
        <v>116.31205673758865</v>
      </c>
      <c r="K130" s="114">
        <f>IF(ISERROR(HLOOKUP(ltprof!$AN$5,'ltprof t-1'!$J$2:$AF$400,ltprof!A130,0)*100),"-",(HLOOKUP(ltprof!$AN$5,'ltprof t-1'!$J$2:$AF$400,ltprof!A130,0)*100))</f>
        <v>-10.638297872340425</v>
      </c>
      <c r="L130" s="113">
        <f>HLOOKUP(ltprof!$AN$5,'t-1'!$J$1:$AD$500,ltprof!A131,0)</f>
        <v>12.6</v>
      </c>
      <c r="M130" s="114">
        <f>IF(ISERROR(IF('2012'!I130=0,((F130-L130)/L130)*100,(((F130-L130)/L130)*100)*-1)),"-",IF('2012'!I130=0,((F130-L130)/L130)*100,(((F130-L130)/L130)*100)*-1))</f>
        <v>-0.79365079365079083</v>
      </c>
      <c r="N130" s="114"/>
      <c r="O130" s="114"/>
      <c r="P130" s="114"/>
      <c r="Q130" s="114"/>
      <c r="R130" s="115">
        <f>ltprof!AG130</f>
        <v>70.212765957446805</v>
      </c>
      <c r="S130" s="115">
        <f>ltprof!AH130</f>
        <v>46.099290780141843</v>
      </c>
    </row>
    <row r="131" spans="2:19" s="116" customFormat="1">
      <c r="B131" s="108">
        <f>ltprof!C131</f>
        <v>0</v>
      </c>
      <c r="C131" s="108">
        <f>ltprof!D131</f>
        <v>68</v>
      </c>
      <c r="D131" s="108" t="str">
        <f>ltprof!F131&amp;". "&amp;ltprof!E131</f>
        <v>Patientrapporterad förbättring efter operation för spinal stenos. Totalt</v>
      </c>
      <c r="E131" s="112">
        <f>IF(ISERROR(HLOOKUP(ltprof!$AN$5,ltprof!$J$2:$AD$500,ltprof!A131,0)*100),"-",(HLOOKUP(ltprof!$AN$5,ltprof!$J$2:$AD$500,ltprof!A131,0)*100))</f>
        <v>5.2866827245412367</v>
      </c>
      <c r="F131" s="113">
        <f>HLOOKUP(ltprof!$AN$5,'2012'!$J$1:$AD$500,ltprof!A132,0)</f>
        <v>55.064935064935064</v>
      </c>
      <c r="G131" s="113">
        <f>'2012'!AE131</f>
        <v>52.3</v>
      </c>
      <c r="H131" s="113">
        <f>MAX('2012'!J131:AE131)</f>
        <v>61.666666666666671</v>
      </c>
      <c r="I131" s="113">
        <f>MIN('2012'!J131:AE131)</f>
        <v>38.888888888888893</v>
      </c>
      <c r="J131" s="114">
        <f>(ltprof!AG131+ltprof!AH131)</f>
        <v>43.552156362863826</v>
      </c>
      <c r="K131" s="114" t="str">
        <f>IF(ISERROR(HLOOKUP(ltprof!$AN$5,'ltprof t-1'!$J$2:$AF$400,ltprof!A131,0)*100),"-",(HLOOKUP(ltprof!$AN$5,'ltprof t-1'!$J$2:$AF$400,ltprof!A131,0)*100))</f>
        <v>-</v>
      </c>
      <c r="L131" s="113" t="str">
        <f>HLOOKUP(ltprof!$AN$5,'t-1'!$J$1:$AD$500,ltprof!A132,0)</f>
        <v>us</v>
      </c>
      <c r="M131" s="114" t="str">
        <f>IF(ISERROR(IF('2012'!I131=0,((F131-L131)/L131)*100,(((F131-L131)/L131)*100)*-1)),"-",IF('2012'!I131=0,((F131-L131)/L131)*100,(((F131-L131)/L131)*100)*-1))</f>
        <v>-</v>
      </c>
      <c r="N131" s="114"/>
      <c r="O131" s="114"/>
      <c r="P131" s="114"/>
      <c r="Q131" s="114"/>
      <c r="R131" s="115">
        <f>ltprof!AG131</f>
        <v>17.909496494582552</v>
      </c>
      <c r="S131" s="115">
        <f>ltprof!AH131</f>
        <v>25.642659868281271</v>
      </c>
    </row>
    <row r="132" spans="2:19" s="116" customFormat="1">
      <c r="B132" s="108">
        <f>ltprof!C132</f>
        <v>0</v>
      </c>
      <c r="C132" s="108">
        <f>ltprof!D132</f>
        <v>69</v>
      </c>
      <c r="D132" s="108" t="str">
        <f>ltprof!F132&amp;". "&amp;ltprof!E132</f>
        <v>Patientrapporterad förbättring efter operation för diskbråck . Totalt</v>
      </c>
      <c r="E132" s="112">
        <f>IF(ISERROR(HLOOKUP(ltprof!$AN$5,ltprof!$J$2:$AD$500,ltprof!A132,0)*100),"-",(HLOOKUP(ltprof!$AN$5,ltprof!$J$2:$AD$500,ltprof!A132,0)*100))</f>
        <v>2.4486349563748844</v>
      </c>
      <c r="F132" s="113">
        <f>HLOOKUP(ltprof!$AN$5,'2012'!$J$1:$AD$500,ltprof!A133,0)</f>
        <v>76.631578947368411</v>
      </c>
      <c r="G132" s="113">
        <f>'2012'!AE132</f>
        <v>74.8</v>
      </c>
      <c r="H132" s="113">
        <f>MAX('2012'!J132:AE132)</f>
        <v>90.322580645161281</v>
      </c>
      <c r="I132" s="113">
        <f>MIN('2012'!J132:AE132)</f>
        <v>56.09756097560976</v>
      </c>
      <c r="J132" s="114">
        <f>(ltprof!AG132+ltprof!AH132)</f>
        <v>45.755373889774759</v>
      </c>
      <c r="K132" s="114" t="str">
        <f>IF(ISERROR(HLOOKUP(ltprof!$AN$5,'ltprof t-1'!$J$2:$AF$400,ltprof!A132,0)*100),"-",(HLOOKUP(ltprof!$AN$5,'ltprof t-1'!$J$2:$AF$400,ltprof!A132,0)*100))</f>
        <v>-</v>
      </c>
      <c r="L132" s="113" t="str">
        <f>HLOOKUP(ltprof!$AN$5,'t-1'!$J$1:$AD$500,ltprof!A133,0)</f>
        <v>us</v>
      </c>
      <c r="M132" s="114" t="str">
        <f>IF(ISERROR(IF('2012'!I132=0,((F132-L132)/L132)*100,(((F132-L132)/L132)*100)*-1)),"-",IF('2012'!I132=0,((F132-L132)/L132)*100,(((F132-L132)/L132)*100)*-1))</f>
        <v>-</v>
      </c>
      <c r="N132" s="114"/>
      <c r="O132" s="114"/>
      <c r="P132" s="114"/>
      <c r="Q132" s="114"/>
      <c r="R132" s="115">
        <f>ltprof!AG132</f>
        <v>20.752113161980326</v>
      </c>
      <c r="S132" s="115">
        <f>ltprof!AH132</f>
        <v>25.003260727794434</v>
      </c>
    </row>
    <row r="133" spans="2:19" s="116" customFormat="1">
      <c r="B133" s="108">
        <f>ltprof!C133</f>
        <v>0</v>
      </c>
      <c r="C133" s="108">
        <f>ltprof!D133</f>
        <v>70</v>
      </c>
      <c r="D133" s="108" t="str">
        <f>ltprof!F133&amp;". "&amp;ltprof!E133</f>
        <v>Artroskopi i knäleden vid artros eller meniskskada. Kvinnor</v>
      </c>
      <c r="E133" s="112">
        <f>IF(ISERROR(HLOOKUP(ltprof!$AN$5,ltprof!$J$2:$AD$500,ltprof!A133,0)*100),"-",(HLOOKUP(ltprof!$AN$5,ltprof!$J$2:$AD$500,ltprof!A133,0)*100))</f>
        <v>-55.433974696682441</v>
      </c>
      <c r="F133" s="113">
        <f>HLOOKUP(ltprof!$AN$5,'2012'!$J$1:$AD$500,ltprof!A134,0)</f>
        <v>259.63864379706757</v>
      </c>
      <c r="G133" s="113">
        <f>'2012'!AE133</f>
        <v>167.04111459784298</v>
      </c>
      <c r="H133" s="113">
        <f>MAX('2012'!J133:AE133)</f>
        <v>284.61079941834862</v>
      </c>
      <c r="I133" s="113">
        <f>MIN('2012'!J133:AE133)</f>
        <v>33.240916393024229</v>
      </c>
      <c r="J133" s="114">
        <f>(ltprof!AG133+ltprof!AH133)</f>
        <v>150.48383964062123</v>
      </c>
      <c r="K133" s="114">
        <f>IF(ISERROR(HLOOKUP(ltprof!$AN$5,'ltprof t-1'!$J$2:$AF$400,ltprof!A133,0)*100),"-",(HLOOKUP(ltprof!$AN$5,'ltprof t-1'!$J$2:$AF$400,ltprof!A133,0)*100))</f>
        <v>-49.932858332807989</v>
      </c>
      <c r="L133" s="113">
        <f>HLOOKUP(ltprof!$AN$5,'t-1'!$J$1:$AD$500,ltprof!A134,0)</f>
        <v>251.46836423923415</v>
      </c>
      <c r="M133" s="114">
        <f>IF(ISERROR(IF('2012'!I133=0,((F133-L133)/L133)*100,(((F133-L133)/L133)*100)*-1)),"-",IF('2012'!I133=0,((F133-L133)/L133)*100,(((F133-L133)/L133)*100)*-1))</f>
        <v>-3.2490287923695398</v>
      </c>
      <c r="N133" s="114"/>
      <c r="O133" s="114"/>
      <c r="P133" s="114"/>
      <c r="Q133" s="114"/>
      <c r="R133" s="115">
        <f>ltprof!AG133</f>
        <v>80.100158890191281</v>
      </c>
      <c r="S133" s="115">
        <f>ltprof!AH133</f>
        <v>70.38368075042996</v>
      </c>
    </row>
    <row r="134" spans="2:19" s="116" customFormat="1">
      <c r="B134" s="108">
        <f>ltprof!C134</f>
        <v>0</v>
      </c>
      <c r="C134" s="108">
        <f>ltprof!D134</f>
        <v>0</v>
      </c>
      <c r="D134" s="108" t="str">
        <f>ltprof!F134&amp;". "&amp;ltprof!E134</f>
        <v>Artroskopi i knäleden vid artros eller meniskskada. Män</v>
      </c>
      <c r="E134" s="112">
        <f>IF(ISERROR(HLOOKUP(ltprof!$AN$5,ltprof!$J$2:$AD$500,ltprof!A134,0)*100),"-",(HLOOKUP(ltprof!$AN$5,ltprof!$J$2:$AD$500,ltprof!A134,0)*100))</f>
        <v>-51.909212074978505</v>
      </c>
      <c r="F134" s="113">
        <f>HLOOKUP(ltprof!$AN$5,'2012'!$J$1:$AD$500,ltprof!A135,0)</f>
        <v>374.4139448904603</v>
      </c>
      <c r="G134" s="113">
        <f>'2012'!AE134</f>
        <v>246.47217886013334</v>
      </c>
      <c r="H134" s="113">
        <f>MAX('2012'!J134:AE134)</f>
        <v>374.4139448904603</v>
      </c>
      <c r="I134" s="113">
        <f>MIN('2012'!J134:AE134)</f>
        <v>32.701706808978116</v>
      </c>
      <c r="J134" s="114">
        <f>(ltprof!AG134+ltprof!AH134)</f>
        <v>138.6413020981955</v>
      </c>
      <c r="K134" s="114">
        <f>IF(ISERROR(HLOOKUP(ltprof!$AN$5,'ltprof t-1'!$J$2:$AF$400,ltprof!A134,0)*100),"-",(HLOOKUP(ltprof!$AN$5,'ltprof t-1'!$J$2:$AF$400,ltprof!A134,0)*100))</f>
        <v>-44.6585584226546</v>
      </c>
      <c r="L134" s="113">
        <f>HLOOKUP(ltprof!$AN$5,'t-1'!$J$1:$AD$500,ltprof!A135,0)</f>
        <v>332.24098199143913</v>
      </c>
      <c r="M134" s="114">
        <f>IF(ISERROR(IF('2012'!I134=0,((F134-L134)/L134)*100,(((F134-L134)/L134)*100)*-1)),"-",IF('2012'!I134=0,((F134-L134)/L134)*100,(((F134-L134)/L134)*100)*-1))</f>
        <v>-12.693486109461308</v>
      </c>
      <c r="N134" s="114"/>
      <c r="O134" s="114"/>
      <c r="P134" s="114"/>
      <c r="Q134" s="114"/>
      <c r="R134" s="115">
        <f>ltprof!AG134</f>
        <v>86.732090023216983</v>
      </c>
      <c r="S134" s="115">
        <f>ltprof!AH134</f>
        <v>51.909212074978505</v>
      </c>
    </row>
    <row r="135" spans="2:19" s="116" customFormat="1">
      <c r="B135" s="108">
        <f>ltprof!C135</f>
        <v>0</v>
      </c>
      <c r="C135" s="108">
        <f>ltprof!D135</f>
        <v>0</v>
      </c>
      <c r="D135" s="108" t="str">
        <f>ltprof!F135&amp;". "&amp;ltprof!E135</f>
        <v>Artroskopi i knäleden vid artros eller meniskskada. Totalt</v>
      </c>
      <c r="E135" s="112">
        <f>IF(ISERROR(HLOOKUP(ltprof!$AN$5,ltprof!$J$2:$AD$500,ltprof!A135,0)*100),"-",(HLOOKUP(ltprof!$AN$5,ltprof!$J$2:$AD$500,ltprof!A135,0)*100))</f>
        <v>-53.166194549304215</v>
      </c>
      <c r="F135" s="113">
        <f>HLOOKUP(ltprof!$AN$5,'2012'!$J$1:$AD$500,ltprof!A136,0)</f>
        <v>317.37427372540526</v>
      </c>
      <c r="G135" s="113">
        <f>'2012'!AE135</f>
        <v>207.20908726582121</v>
      </c>
      <c r="H135" s="113">
        <f>MAX('2012'!J135:AE135)</f>
        <v>317.37427372540526</v>
      </c>
      <c r="I135" s="113">
        <f>MIN('2012'!J135:AE135)</f>
        <v>32.698360608644812</v>
      </c>
      <c r="J135" s="114">
        <f>(ltprof!AG135+ltprof!AH135)</f>
        <v>137.38582456644858</v>
      </c>
      <c r="K135" s="114">
        <f>IF(ISERROR(HLOOKUP(ltprof!$AN$5,'ltprof t-1'!$J$2:$AF$400,ltprof!A135,0)*100),"-",(HLOOKUP(ltprof!$AN$5,'ltprof t-1'!$J$2:$AF$400,ltprof!A135,0)*100))</f>
        <v>-46.797038509349683</v>
      </c>
      <c r="L135" s="113">
        <f>HLOOKUP(ltprof!$AN$5,'t-1'!$J$1:$AD$500,ltprof!A136,0)</f>
        <v>292.36215685787352</v>
      </c>
      <c r="M135" s="114">
        <f>IF(ISERROR(IF('2012'!I135=0,((F135-L135)/L135)*100,(((F135-L135)/L135)*100)*-1)),"-",IF('2012'!I135=0,((F135-L135)/L135)*100,(((F135-L135)/L135)*100)*-1))</f>
        <v>-8.5551827693250058</v>
      </c>
      <c r="N135" s="114"/>
      <c r="O135" s="114"/>
      <c r="P135" s="114"/>
      <c r="Q135" s="114"/>
      <c r="R135" s="115">
        <f>ltprof!AG135</f>
        <v>84.219630017144354</v>
      </c>
      <c r="S135" s="115">
        <f>ltprof!AH135</f>
        <v>53.166194549304215</v>
      </c>
    </row>
    <row r="136" spans="2:19" s="116" customFormat="1">
      <c r="B136" s="108">
        <f>ltprof!C136</f>
        <v>0</v>
      </c>
      <c r="C136" s="108">
        <f>ltprof!D136</f>
        <v>71</v>
      </c>
      <c r="D136" s="108" t="str">
        <f>ltprof!F136&amp;". "&amp;ltprof!E136</f>
        <v>Utbytesoperation efter korsbandsoperation . Kvinnor</v>
      </c>
      <c r="E136" s="112">
        <f>IF(ISERROR(HLOOKUP(ltprof!$AN$5,ltprof!$J$2:$AD$500,ltprof!A136,0)*100),"-",(HLOOKUP(ltprof!$AN$5,ltprof!$J$2:$AD$500,ltprof!A136,0)*100))</f>
        <v>-7.7834687575747878</v>
      </c>
      <c r="F136" s="113">
        <f>HLOOKUP(ltprof!$AN$5,'2012'!$J$1:$AD$500,ltprof!A137,0)</f>
        <v>2.2605836415947387</v>
      </c>
      <c r="G136" s="113">
        <f>'2012'!AE136</f>
        <v>2.0973379940844312</v>
      </c>
      <c r="H136" s="113">
        <f>MAX('2012'!J136:AE136)</f>
        <v>9.0909090909090917</v>
      </c>
      <c r="I136" s="113">
        <f>MIN('2012'!J136:AE136)</f>
        <v>0.6211180124223602</v>
      </c>
      <c r="J136" s="114">
        <f>(ltprof!AG136+ltprof!AH136)</f>
        <v>403.83529513964299</v>
      </c>
      <c r="K136" s="114" t="str">
        <f>IF(ISERROR(HLOOKUP(ltprof!$AN$5,'ltprof t-1'!$J$2:$AF$400,ltprof!A136,0)*100),"-",(HLOOKUP(ltprof!$AN$5,'ltprof t-1'!$J$2:$AF$400,ltprof!A136,0)*100))</f>
        <v>-</v>
      </c>
      <c r="L136" s="113" t="str">
        <f>HLOOKUP(ltprof!$AN$5,'t-1'!$J$1:$AD$500,ltprof!A137,0)</f>
        <v>us</v>
      </c>
      <c r="M136" s="114" t="str">
        <f>IF(ISERROR(IF('2012'!I136=0,((F136-L136)/L136)*100,(((F136-L136)/L136)*100)*-1)),"-",IF('2012'!I136=0,((F136-L136)/L136)*100,(((F136-L136)/L136)*100)*-1))</f>
        <v>-</v>
      </c>
      <c r="N136" s="114"/>
      <c r="O136" s="114"/>
      <c r="P136" s="114"/>
      <c r="Q136" s="114"/>
      <c r="R136" s="115">
        <f>ltprof!AG136</f>
        <v>70.385411689759522</v>
      </c>
      <c r="S136" s="115">
        <f>ltprof!AH136</f>
        <v>333.44988344988349</v>
      </c>
    </row>
    <row r="137" spans="2:19" s="116" customFormat="1">
      <c r="B137" s="108">
        <f>ltprof!C137</f>
        <v>0</v>
      </c>
      <c r="C137" s="108">
        <f>ltprof!D137</f>
        <v>0</v>
      </c>
      <c r="D137" s="108" t="str">
        <f>ltprof!F137&amp;". "&amp;ltprof!E137</f>
        <v>Utbytesoperation efter korsbandsoperation . Män</v>
      </c>
      <c r="E137" s="112">
        <f>IF(ISERROR(HLOOKUP(ltprof!$AN$5,ltprof!$J$2:$AD$500,ltprof!A137,0)*100),"-",(HLOOKUP(ltprof!$AN$5,ltprof!$J$2:$AD$500,ltprof!A137,0)*100))</f>
        <v>-24.002220024080106</v>
      </c>
      <c r="F137" s="113">
        <f>HLOOKUP(ltprof!$AN$5,'2012'!$J$1:$AD$500,ltprof!A138,0)</f>
        <v>2.5257249766136578</v>
      </c>
      <c r="G137" s="113">
        <f>'2012'!AE137</f>
        <v>2.0368385147646428</v>
      </c>
      <c r="H137" s="113">
        <f>MAX('2012'!J137:AE137)</f>
        <v>4.7970479704797047</v>
      </c>
      <c r="I137" s="113">
        <f>MIN('2012'!J137:AE137)</f>
        <v>0</v>
      </c>
      <c r="J137" s="114">
        <f>(ltprof!AG137+ltprof!AH137)</f>
        <v>235.51439820618302</v>
      </c>
      <c r="K137" s="114" t="str">
        <f>IF(ISERROR(HLOOKUP(ltprof!$AN$5,'ltprof t-1'!$J$2:$AF$400,ltprof!A137,0)*100),"-",(HLOOKUP(ltprof!$AN$5,'ltprof t-1'!$J$2:$AF$400,ltprof!A137,0)*100))</f>
        <v>-</v>
      </c>
      <c r="L137" s="113" t="str">
        <f>HLOOKUP(ltprof!$AN$5,'t-1'!$J$1:$AD$500,ltprof!A138,0)</f>
        <v>us</v>
      </c>
      <c r="M137" s="114" t="str">
        <f>IF(ISERROR(IF('2012'!I137=0,((F137-L137)/L137)*100,(((F137-L137)/L137)*100)*-1)),"-",IF('2012'!I137=0,((F137-L137)/L137)*100,(((F137-L137)/L137)*100)*-1))</f>
        <v>-</v>
      </c>
      <c r="N137" s="114"/>
      <c r="O137" s="114"/>
      <c r="P137" s="114"/>
      <c r="Q137" s="114"/>
      <c r="R137" s="115">
        <f>ltprof!AG137</f>
        <v>100</v>
      </c>
      <c r="S137" s="115">
        <f>ltprof!AH137</f>
        <v>135.51439820618302</v>
      </c>
    </row>
    <row r="138" spans="2:19" s="116" customFormat="1">
      <c r="B138" s="108">
        <f>ltprof!C138</f>
        <v>0</v>
      </c>
      <c r="C138" s="108">
        <f>ltprof!D138</f>
        <v>0</v>
      </c>
      <c r="D138" s="108" t="str">
        <f>ltprof!F138&amp;". "&amp;ltprof!E138</f>
        <v>Utbytesoperation efter korsbandsoperation . Totalt</v>
      </c>
      <c r="E138" s="112">
        <f>IF(ISERROR(HLOOKUP(ltprof!$AN$5,ltprof!$J$2:$AD$500,ltprof!A138,0)*100),"-",(HLOOKUP(ltprof!$AN$5,ltprof!$J$2:$AD$500,ltprof!A138,0)*100))</f>
        <v>-17.038834951456309</v>
      </c>
      <c r="F138" s="113">
        <f>HLOOKUP(ltprof!$AN$5,'2012'!$J$1:$AD$500,ltprof!A139,0)</f>
        <v>2.411</v>
      </c>
      <c r="G138" s="113">
        <f>'2012'!AE138</f>
        <v>2.06</v>
      </c>
      <c r="H138" s="113">
        <f>MAX('2012'!J138:AE138)</f>
        <v>5.26</v>
      </c>
      <c r="I138" s="113">
        <f>MIN('2012'!J138:AE138)</f>
        <v>3.2000000000000001E-2</v>
      </c>
      <c r="J138" s="114">
        <f>(ltprof!AG138+ltprof!AH138)</f>
        <v>253.78640776699029</v>
      </c>
      <c r="K138" s="114" t="str">
        <f>IF(ISERROR(HLOOKUP(ltprof!$AN$5,'ltprof t-1'!$J$2:$AF$400,ltprof!A138,0)*100),"-",(HLOOKUP(ltprof!$AN$5,'ltprof t-1'!$J$2:$AF$400,ltprof!A138,0)*100))</f>
        <v>-</v>
      </c>
      <c r="L138" s="113" t="str">
        <f>HLOOKUP(ltprof!$AN$5,'t-1'!$J$1:$AD$500,ltprof!A139,0)</f>
        <v>us</v>
      </c>
      <c r="M138" s="114" t="str">
        <f>IF(ISERROR(IF('2012'!I138=0,((F138-L138)/L138)*100,(((F138-L138)/L138)*100)*-1)),"-",IF('2012'!I138=0,((F138-L138)/L138)*100,(((F138-L138)/L138)*100)*-1))</f>
        <v>-</v>
      </c>
      <c r="N138" s="114"/>
      <c r="O138" s="114"/>
      <c r="P138" s="114"/>
      <c r="Q138" s="114"/>
      <c r="R138" s="115">
        <f>ltprof!AG138</f>
        <v>98.446601941747574</v>
      </c>
      <c r="S138" s="115">
        <f>ltprof!AH138</f>
        <v>155.33980582524271</v>
      </c>
    </row>
    <row r="139" spans="2:19" s="116" customFormat="1">
      <c r="B139" s="108">
        <f>ltprof!C139</f>
        <v>0</v>
      </c>
      <c r="C139" s="108">
        <f>ltprof!D139</f>
        <v>72</v>
      </c>
      <c r="D139" s="108" t="str">
        <f>ltprof!F139&amp;". "&amp;ltprof!E139</f>
        <v>Biologiska läkemedel vid reumatoid artrit . Kvinnor</v>
      </c>
      <c r="E139" s="112">
        <f>IF(ISERROR(HLOOKUP(ltprof!$AN$5,ltprof!$J$2:$AD$500,ltprof!A139,0)*100),"-",(HLOOKUP(ltprof!$AN$5,ltprof!$J$2:$AD$500,ltprof!A139,0)*100))</f>
        <v>7.3696657740062106</v>
      </c>
      <c r="F139" s="113">
        <f>HLOOKUP(ltprof!$AN$5,'2012'!$J$1:$AD$500,ltprof!A140,0)</f>
        <v>308.72000000000003</v>
      </c>
      <c r="G139" s="113">
        <f>'2012'!AE139</f>
        <v>287.52999999999997</v>
      </c>
      <c r="H139" s="113">
        <f>MAX('2012'!J139:AE139)</f>
        <v>505.9</v>
      </c>
      <c r="I139" s="113">
        <f>MIN('2012'!J139:AE139)</f>
        <v>208.93</v>
      </c>
      <c r="J139" s="114">
        <f>(ltprof!AG139+ltprof!AH139)</f>
        <v>103.28313567279936</v>
      </c>
      <c r="K139" s="114">
        <f>IF(ISERROR(HLOOKUP(ltprof!$AN$5,'ltprof t-1'!$J$2:$AF$400,ltprof!A139,0)*100),"-",(HLOOKUP(ltprof!$AN$5,'ltprof t-1'!$J$2:$AF$400,ltprof!A139,0)*100))</f>
        <v>10.896407654717045</v>
      </c>
      <c r="L139" s="113">
        <f>HLOOKUP(ltprof!$AN$5,'t-1'!$J$1:$AD$500,ltprof!A140,0)</f>
        <v>297.27999999999997</v>
      </c>
      <c r="M139" s="114">
        <f>IF(ISERROR(IF('2012'!I139=0,((F139-L139)/L139)*100,(((F139-L139)/L139)*100)*-1)),"-",IF('2012'!I139=0,((F139-L139)/L139)*100,(((F139-L139)/L139)*100)*-1))</f>
        <v>3.8482238966630971</v>
      </c>
      <c r="N139" s="114"/>
      <c r="O139" s="114"/>
      <c r="P139" s="114"/>
      <c r="Q139" s="114"/>
      <c r="R139" s="115">
        <f>ltprof!AG139</f>
        <v>75.946857719194526</v>
      </c>
      <c r="S139" s="115">
        <f>ltprof!AH139</f>
        <v>27.336277953604831</v>
      </c>
    </row>
    <row r="140" spans="2:19" s="116" customFormat="1">
      <c r="B140" s="108">
        <f>ltprof!C140</f>
        <v>0</v>
      </c>
      <c r="C140" s="108">
        <f>ltprof!D140</f>
        <v>0</v>
      </c>
      <c r="D140" s="108" t="str">
        <f>ltprof!F140&amp;". "&amp;ltprof!E140</f>
        <v>Biologiska läkemedel vid reumatoid artrit . Män</v>
      </c>
      <c r="E140" s="112">
        <f>IF(ISERROR(HLOOKUP(ltprof!$AN$5,ltprof!$J$2:$AD$500,ltprof!A140,0)*100),"-",(HLOOKUP(ltprof!$AN$5,ltprof!$J$2:$AD$500,ltprof!A140,0)*100))</f>
        <v>-5.2830188679245351</v>
      </c>
      <c r="F140" s="113">
        <f>HLOOKUP(ltprof!$AN$5,'2012'!$J$1:$AD$500,ltprof!A141,0)</f>
        <v>90.36</v>
      </c>
      <c r="G140" s="113">
        <f>'2012'!AE140</f>
        <v>95.4</v>
      </c>
      <c r="H140" s="113">
        <f>MAX('2012'!J140:AE140)</f>
        <v>159.75</v>
      </c>
      <c r="I140" s="113">
        <f>MIN('2012'!J140:AE140)</f>
        <v>61.71</v>
      </c>
      <c r="J140" s="114">
        <f>(ltprof!AG140+ltprof!AH140)</f>
        <v>102.76729559748426</v>
      </c>
      <c r="K140" s="114">
        <f>IF(ISERROR(HLOOKUP(ltprof!$AN$5,'ltprof t-1'!$J$2:$AF$400,ltprof!A140,0)*100),"-",(HLOOKUP(ltprof!$AN$5,'ltprof t-1'!$J$2:$AF$400,ltprof!A140,0)*100))</f>
        <v>-1.3808715336728907</v>
      </c>
      <c r="L140" s="113">
        <f>HLOOKUP(ltprof!$AN$5,'t-1'!$J$1:$AD$500,ltprof!A141,0)</f>
        <v>87.13</v>
      </c>
      <c r="M140" s="114">
        <f>IF(ISERROR(IF('2012'!I140=0,((F140-L140)/L140)*100,(((F140-L140)/L140)*100)*-1)),"-",IF('2012'!I140=0,((F140-L140)/L140)*100,(((F140-L140)/L140)*100)*-1))</f>
        <v>3.7071043268679036</v>
      </c>
      <c r="N140" s="114"/>
      <c r="O140" s="114"/>
      <c r="P140" s="114"/>
      <c r="Q140" s="114"/>
      <c r="R140" s="115">
        <f>ltprof!AG140</f>
        <v>67.452830188679229</v>
      </c>
      <c r="S140" s="115">
        <f>ltprof!AH140</f>
        <v>35.314465408805034</v>
      </c>
    </row>
    <row r="141" spans="2:19" s="116" customFormat="1">
      <c r="B141" s="108">
        <f>ltprof!C141</f>
        <v>0</v>
      </c>
      <c r="C141" s="108">
        <f>ltprof!D141</f>
        <v>0</v>
      </c>
      <c r="D141" s="108" t="str">
        <f>ltprof!F141&amp;". "&amp;ltprof!E141</f>
        <v>Biologiska läkemedel vid reumatoid artrit . Totalt</v>
      </c>
      <c r="E141" s="112">
        <f>IF(ISERROR(HLOOKUP(ltprof!$AN$5,ltprof!$J$2:$AD$500,ltprof!A141,0)*100),"-",(HLOOKUP(ltprof!$AN$5,ltprof!$J$2:$AD$500,ltprof!A141,0)*100))</f>
        <v>4.6918840278499436</v>
      </c>
      <c r="F141" s="113">
        <f>HLOOKUP(ltprof!$AN$5,'2012'!$J$1:$AD$500,ltprof!A142,0)</f>
        <v>201.49</v>
      </c>
      <c r="G141" s="113">
        <f>'2012'!AE141</f>
        <v>192.46</v>
      </c>
      <c r="H141" s="113">
        <f>MAX('2012'!J141:AE141)</f>
        <v>335.61</v>
      </c>
      <c r="I141" s="113">
        <f>MIN('2012'!J141:AE141)</f>
        <v>135.9</v>
      </c>
      <c r="J141" s="114">
        <f>(ltprof!AG141+ltprof!AH141)</f>
        <v>103.76701652291385</v>
      </c>
      <c r="K141" s="114">
        <f>IF(ISERROR(HLOOKUP(ltprof!$AN$5,'ltprof t-1'!$J$2:$AF$400,ltprof!A141,0)*100),"-",(HLOOKUP(ltprof!$AN$5,'ltprof t-1'!$J$2:$AF$400,ltprof!A141,0)*100))</f>
        <v>8.398906188961444</v>
      </c>
      <c r="L141" s="113">
        <f>HLOOKUP(ltprof!$AN$5,'t-1'!$J$1:$AD$500,ltprof!A142,0)</f>
        <v>194.24</v>
      </c>
      <c r="M141" s="114">
        <f>IF(ISERROR(IF('2012'!I141=0,((F141-L141)/L141)*100,(((F141-L141)/L141)*100)*-1)),"-",IF('2012'!I141=0,((F141-L141)/L141)*100,(((F141-L141)/L141)*100)*-1))</f>
        <v>3.7324958813838549</v>
      </c>
      <c r="N141" s="114"/>
      <c r="O141" s="114"/>
      <c r="P141" s="114"/>
      <c r="Q141" s="114"/>
      <c r="R141" s="115">
        <f>ltprof!AG141</f>
        <v>74.379091759326613</v>
      </c>
      <c r="S141" s="115">
        <f>ltprof!AH141</f>
        <v>29.387924763587236</v>
      </c>
    </row>
    <row r="142" spans="2:19" s="116" customFormat="1">
      <c r="B142" s="108">
        <f>ltprof!C142</f>
        <v>0</v>
      </c>
      <c r="C142" s="108">
        <f>ltprof!D142</f>
        <v>73</v>
      </c>
      <c r="D142" s="108" t="str">
        <f>ltprof!F142&amp;". "&amp;ltprof!E142</f>
        <v>Effekt vid behandlingsstart med  biologiskt läkemedel . Kvinnor</v>
      </c>
      <c r="E142" s="112">
        <f>IF(ISERROR(HLOOKUP(ltprof!$AN$5,ltprof!$J$2:$AD$500,ltprof!A142,0)*100),"-",(HLOOKUP(ltprof!$AN$5,ltprof!$J$2:$AD$500,ltprof!A142,0)*100))</f>
        <v>-0.51107325383304192</v>
      </c>
      <c r="F142" s="113">
        <f>HLOOKUP(ltprof!$AN$5,'2012'!$J$1:$AD$500,ltprof!A143,0)</f>
        <v>52.56</v>
      </c>
      <c r="G142" s="113">
        <f>'2012'!AE142</f>
        <v>52.83</v>
      </c>
      <c r="H142" s="113">
        <f>MAX('2012'!J142:AE142)</f>
        <v>66.67</v>
      </c>
      <c r="I142" s="113">
        <f>MIN('2012'!J142:AE142)</f>
        <v>31.03</v>
      </c>
      <c r="J142" s="114">
        <f>(ltprof!AG142+ltprof!AH142)</f>
        <v>67.461669505962519</v>
      </c>
      <c r="K142" s="114" t="str">
        <f>IF(ISERROR(HLOOKUP(ltprof!$AN$5,'ltprof t-1'!$J$2:$AF$400,ltprof!A142,0)*100),"-",(HLOOKUP(ltprof!$AN$5,'ltprof t-1'!$J$2:$AF$400,ltprof!A142,0)*100))</f>
        <v>-</v>
      </c>
      <c r="L142" s="113" t="str">
        <f>HLOOKUP(ltprof!$AN$5,'t-1'!$J$1:$AD$500,ltprof!A143,0)</f>
        <v>us</v>
      </c>
      <c r="M142" s="114" t="str">
        <f>IF(ISERROR(IF('2012'!I142=0,((F142-L142)/L142)*100,(((F142-L142)/L142)*100)*-1)),"-",IF('2012'!I142=0,((F142-L142)/L142)*100,(((F142-L142)/L142)*100)*-1))</f>
        <v>-</v>
      </c>
      <c r="N142" s="114"/>
      <c r="O142" s="114"/>
      <c r="P142" s="114"/>
      <c r="Q142" s="114"/>
      <c r="R142" s="115">
        <f>ltprof!AG142</f>
        <v>26.197236418701504</v>
      </c>
      <c r="S142" s="115">
        <f>ltprof!AH142</f>
        <v>41.264433087261018</v>
      </c>
    </row>
    <row r="143" spans="2:19" s="116" customFormat="1">
      <c r="B143" s="108">
        <f>ltprof!C143</f>
        <v>0</v>
      </c>
      <c r="C143" s="108">
        <f>ltprof!D143</f>
        <v>0</v>
      </c>
      <c r="D143" s="108" t="str">
        <f>ltprof!F143&amp;". "&amp;ltprof!E143</f>
        <v>Effekt vid behandlingsstart med  biologiskt läkemedel . Män</v>
      </c>
      <c r="E143" s="112">
        <f>IF(ISERROR(HLOOKUP(ltprof!$AN$5,ltprof!$J$2:$AD$500,ltprof!A143,0)*100),"-",(HLOOKUP(ltprof!$AN$5,ltprof!$J$2:$AD$500,ltprof!A143,0)*100))</f>
        <v>2.6963262554769032</v>
      </c>
      <c r="F143" s="113">
        <f>HLOOKUP(ltprof!$AN$5,'2012'!$J$1:$AD$500,ltprof!A144,0)</f>
        <v>60.94</v>
      </c>
      <c r="G143" s="113">
        <f>'2012'!AE143</f>
        <v>59.34</v>
      </c>
      <c r="H143" s="113">
        <f>MAX('2012'!J143:AE143)</f>
        <v>76.92</v>
      </c>
      <c r="I143" s="113">
        <f>MIN('2012'!J143:AE143)</f>
        <v>41.67</v>
      </c>
      <c r="J143" s="114">
        <f>(ltprof!AG143+ltprof!AH143)</f>
        <v>59.403437815975735</v>
      </c>
      <c r="K143" s="114" t="str">
        <f>IF(ISERROR(HLOOKUP(ltprof!$AN$5,'ltprof t-1'!$J$2:$AF$400,ltprof!A143,0)*100),"-",(HLOOKUP(ltprof!$AN$5,'ltprof t-1'!$J$2:$AF$400,ltprof!A143,0)*100))</f>
        <v>-</v>
      </c>
      <c r="L143" s="113" t="str">
        <f>HLOOKUP(ltprof!$AN$5,'t-1'!$J$1:$AD$500,ltprof!A144,0)</f>
        <v>us</v>
      </c>
      <c r="M143" s="114" t="str">
        <f>IF(ISERROR(IF('2012'!I143=0,((F143-L143)/L143)*100,(((F143-L143)/L143)*100)*-1)),"-",IF('2012'!I143=0,((F143-L143)/L143)*100,(((F143-L143)/L143)*100)*-1))</f>
        <v>-</v>
      </c>
      <c r="N143" s="114"/>
      <c r="O143" s="114"/>
      <c r="P143" s="114"/>
      <c r="Q143" s="114"/>
      <c r="R143" s="115">
        <f>ltprof!AG143</f>
        <v>29.625884732052576</v>
      </c>
      <c r="S143" s="115">
        <f>ltprof!AH143</f>
        <v>29.777553083923159</v>
      </c>
    </row>
    <row r="144" spans="2:19" s="116" customFormat="1">
      <c r="B144" s="108">
        <f>ltprof!C144</f>
        <v>0</v>
      </c>
      <c r="C144" s="108">
        <f>ltprof!D144</f>
        <v>0</v>
      </c>
      <c r="D144" s="108" t="str">
        <f>ltprof!F144&amp;". "&amp;ltprof!E144</f>
        <v>Effekt vid behandlingsstart med  biologiskt läkemedel . Totalt</v>
      </c>
      <c r="E144" s="112">
        <f>IF(ISERROR(HLOOKUP(ltprof!$AN$5,ltprof!$J$2:$AD$500,ltprof!A144,0)*100),"-",(HLOOKUP(ltprof!$AN$5,ltprof!$J$2:$AD$500,ltprof!A144,0)*100))</f>
        <v>0.34849596478356148</v>
      </c>
      <c r="F144" s="113">
        <f>HLOOKUP(ltprof!$AN$5,'2012'!$J$1:$AD$500,ltprof!A145,0)</f>
        <v>54.71</v>
      </c>
      <c r="G144" s="113">
        <f>'2012'!AE144</f>
        <v>54.52</v>
      </c>
      <c r="H144" s="113">
        <f>MAX('2012'!J144:AE144)</f>
        <v>65.290000000000006</v>
      </c>
      <c r="I144" s="113">
        <f>MIN('2012'!J144:AE144)</f>
        <v>37.5</v>
      </c>
      <c r="J144" s="114">
        <f>(ltprof!AG144+ltprof!AH144)</f>
        <v>50.972120322817318</v>
      </c>
      <c r="K144" s="114" t="str">
        <f>IF(ISERROR(HLOOKUP(ltprof!$AN$5,'ltprof t-1'!$J$2:$AF$400,ltprof!A144,0)*100),"-",(HLOOKUP(ltprof!$AN$5,'ltprof t-1'!$J$2:$AF$400,ltprof!A144,0)*100))</f>
        <v>-</v>
      </c>
      <c r="L144" s="113" t="str">
        <f>HLOOKUP(ltprof!$AN$5,'t-1'!$J$1:$AD$500,ltprof!A145,0)</f>
        <v>us</v>
      </c>
      <c r="M144" s="114" t="str">
        <f>IF(ISERROR(IF('2012'!I144=0,((F144-L144)/L144)*100,(((F144-L144)/L144)*100)*-1)),"-",IF('2012'!I144=0,((F144-L144)/L144)*100,(((F144-L144)/L144)*100)*-1))</f>
        <v>-</v>
      </c>
      <c r="N144" s="114"/>
      <c r="O144" s="114"/>
      <c r="P144" s="114"/>
      <c r="Q144" s="114"/>
      <c r="R144" s="115">
        <f>ltprof!AG144</f>
        <v>19.754218635363173</v>
      </c>
      <c r="S144" s="115">
        <f>ltprof!AH144</f>
        <v>31.217901687454148</v>
      </c>
    </row>
    <row r="145" spans="2:19" s="116" customFormat="1">
      <c r="B145" s="108">
        <f>ltprof!C145</f>
        <v>0</v>
      </c>
      <c r="C145" s="108">
        <f>ltprof!D145</f>
        <v>74</v>
      </c>
      <c r="D145" s="108" t="str">
        <f>ltprof!F145&amp;". "&amp;ltprof!E145</f>
        <v>Patientrapporterad hälsa vid behandling med biologiskt läkemedel. Kvinnor</v>
      </c>
      <c r="E145" s="112">
        <f>IF(ISERROR(HLOOKUP(ltprof!$AN$5,ltprof!$J$2:$AD$500,ltprof!A145,0)*100),"-",(HLOOKUP(ltprof!$AN$5,ltprof!$J$2:$AD$500,ltprof!A145,0)*100))</f>
        <v>8.7254735057906316</v>
      </c>
      <c r="F145" s="113">
        <f>HLOOKUP(ltprof!$AN$5,'2012'!$J$1:$AD$500,ltprof!A146,0)</f>
        <v>40.080600842645175</v>
      </c>
      <c r="G145" s="113">
        <f>'2012'!AE145</f>
        <v>36.864038895641613</v>
      </c>
      <c r="H145" s="113">
        <f>MAX('2012'!J145:AE145)</f>
        <v>54.184236133636063</v>
      </c>
      <c r="I145" s="113">
        <f>MIN('2012'!J145:AE145)</f>
        <v>24.525101763907735</v>
      </c>
      <c r="J145" s="114">
        <f>(ltprof!AG145+ltprof!AH145)</f>
        <v>80.455466243648331</v>
      </c>
      <c r="K145" s="114">
        <f>IF(ISERROR(HLOOKUP(ltprof!$AN$5,'ltprof t-1'!$J$2:$AF$400,ltprof!A145,0)*100),"-",(HLOOKUP(ltprof!$AN$5,'ltprof t-1'!$J$2:$AF$400,ltprof!A145,0)*100))</f>
        <v>8.21485237413963</v>
      </c>
      <c r="L145" s="113">
        <f>HLOOKUP(ltprof!$AN$5,'t-1'!$J$1:$AD$500,ltprof!A146,0)</f>
        <v>39.441219158200283</v>
      </c>
      <c r="M145" s="114">
        <f>IF(ISERROR(IF('2012'!I145=0,((F145-L145)/L145)*100,(((F145-L145)/L145)*100)*-1)),"-",IF('2012'!I145=0,((F145-L145)/L145)*100,(((F145-L145)/L145)*100)*-1))</f>
        <v>1.6211002045355316</v>
      </c>
      <c r="N145" s="114"/>
      <c r="O145" s="114"/>
      <c r="P145" s="114"/>
      <c r="Q145" s="114"/>
      <c r="R145" s="115">
        <f>ltprof!AG145</f>
        <v>46.983992413382012</v>
      </c>
      <c r="S145" s="115">
        <f>ltprof!AH145</f>
        <v>33.471473830266319</v>
      </c>
    </row>
    <row r="146" spans="2:19" s="116" customFormat="1">
      <c r="B146" s="108">
        <f>ltprof!C146</f>
        <v>0</v>
      </c>
      <c r="C146" s="108">
        <f>ltprof!D146</f>
        <v>0</v>
      </c>
      <c r="D146" s="108" t="str">
        <f>ltprof!F146&amp;". "&amp;ltprof!E146</f>
        <v>Patientrapporterad hälsa vid behandling med biologiskt läkemedel. Män</v>
      </c>
      <c r="E146" s="112">
        <f>IF(ISERROR(HLOOKUP(ltprof!$AN$5,ltprof!$J$2:$AD$500,ltprof!A146,0)*100),"-",(HLOOKUP(ltprof!$AN$5,ltprof!$J$2:$AD$500,ltprof!A146,0)*100))</f>
        <v>3.3777882067937575</v>
      </c>
      <c r="F146" s="113">
        <f>HLOOKUP(ltprof!$AN$5,'2012'!$J$1:$AD$500,ltprof!A147,0)</f>
        <v>39.324642017525107</v>
      </c>
      <c r="G146" s="113">
        <f>'2012'!AE146</f>
        <v>38.039740160489117</v>
      </c>
      <c r="H146" s="113">
        <f>MAX('2012'!J146:AE146)</f>
        <v>54.101660795168598</v>
      </c>
      <c r="I146" s="113">
        <f>MIN('2012'!J146:AE146)</f>
        <v>7.2357723577235813</v>
      </c>
      <c r="J146" s="114">
        <f>(ltprof!AG146+ltprof!AH146)</f>
        <v>123.20244102540792</v>
      </c>
      <c r="K146" s="114">
        <f>IF(ISERROR(HLOOKUP(ltprof!$AN$5,'ltprof t-1'!$J$2:$AF$400,ltprof!A146,0)*100),"-",(HLOOKUP(ltprof!$AN$5,'ltprof t-1'!$J$2:$AF$400,ltprof!A146,0)*100))</f>
        <v>7.3196816868568977</v>
      </c>
      <c r="L146" s="113">
        <f>HLOOKUP(ltprof!$AN$5,'t-1'!$J$1:$AD$500,ltprof!A147,0)</f>
        <v>40.939226519337012</v>
      </c>
      <c r="M146" s="114">
        <f>IF(ISERROR(IF('2012'!I146=0,((F146-L146)/L146)*100,(((F146-L146)/L146)*100)*-1)),"-",IF('2012'!I146=0,((F146-L146)/L146)*100,(((F146-L146)/L146)*100)*-1))</f>
        <v>-3.9438568802692955</v>
      </c>
      <c r="N146" s="114"/>
      <c r="O146" s="114"/>
      <c r="P146" s="114"/>
      <c r="Q146" s="114"/>
      <c r="R146" s="115">
        <f>ltprof!AG146</f>
        <v>42.224054546415061</v>
      </c>
      <c r="S146" s="115">
        <f>ltprof!AH146</f>
        <v>80.97838647899286</v>
      </c>
    </row>
    <row r="147" spans="2:19" s="116" customFormat="1">
      <c r="B147" s="108">
        <f>ltprof!C147</f>
        <v>0</v>
      </c>
      <c r="C147" s="108">
        <f>ltprof!D147</f>
        <v>0</v>
      </c>
      <c r="D147" s="108" t="str">
        <f>ltprof!F147&amp;". "&amp;ltprof!E147</f>
        <v>Patientrapporterad hälsa vid behandling med biologiskt läkemedel. Totalt</v>
      </c>
      <c r="E147" s="112">
        <f>IF(ISERROR(HLOOKUP(ltprof!$AN$5,ltprof!$J$2:$AD$500,ltprof!A147,0)*100),"-",(HLOOKUP(ltprof!$AN$5,ltprof!$J$2:$AD$500,ltprof!A147,0)*100))</f>
        <v>7.6023825808220353</v>
      </c>
      <c r="F147" s="113">
        <f>HLOOKUP(ltprof!$AN$5,'2012'!$J$1:$AD$500,ltprof!A148,0)</f>
        <v>40.003804451207913</v>
      </c>
      <c r="G147" s="113">
        <f>'2012'!AE147</f>
        <v>37.177433707065319</v>
      </c>
      <c r="H147" s="113">
        <f>MAX('2012'!J147:AE147)</f>
        <v>54.987918536416984</v>
      </c>
      <c r="I147" s="113">
        <f>MIN('2012'!J147:AE147)</f>
        <v>21.03405682018705</v>
      </c>
      <c r="J147" s="114">
        <f>(ltprof!AG147+ltprof!AH147)</f>
        <v>91.329224022736227</v>
      </c>
      <c r="K147" s="114">
        <f>IF(ISERROR(HLOOKUP(ltprof!$AN$5,'ltprof t-1'!$J$2:$AF$400,ltprof!A147,0)*100),"-",(HLOOKUP(ltprof!$AN$5,'ltprof t-1'!$J$2:$AF$400,ltprof!A147,0)*100))</f>
        <v>7.9565059115872954</v>
      </c>
      <c r="L147" s="113">
        <f>HLOOKUP(ltprof!$AN$5,'t-1'!$J$1:$AD$500,ltprof!A148,0)</f>
        <v>39.752457226064791</v>
      </c>
      <c r="M147" s="114">
        <f>IF(ISERROR(IF('2012'!I147=0,((F147-L147)/L147)*100,(((F147-L147)/L147)*100)*-1)),"-",IF('2012'!I147=0,((F147-L147)/L147)*100,(((F147-L147)/L147)*100)*-1))</f>
        <v>0.63228097753493917</v>
      </c>
      <c r="N147" s="114"/>
      <c r="O147" s="114"/>
      <c r="P147" s="114"/>
      <c r="Q147" s="114"/>
      <c r="R147" s="115">
        <f>ltprof!AG147</f>
        <v>47.906708595561028</v>
      </c>
      <c r="S147" s="115">
        <f>ltprof!AH147</f>
        <v>43.422515427175199</v>
      </c>
    </row>
    <row r="148" spans="2:19" s="116" customFormat="1">
      <c r="B148" s="108" t="str">
        <f>ltprof!C148</f>
        <v>Diabetesvård</v>
      </c>
      <c r="C148" s="108">
        <f>ltprof!D148</f>
        <v>77</v>
      </c>
      <c r="D148" s="108" t="str">
        <f>ltprof!F148&amp;". "&amp;ltprof!E148</f>
        <v>Måluppfyllelse för blodsockervärde vid diabetes - primärvård. Kvinnor</v>
      </c>
      <c r="E148" s="112">
        <f>IF(ISERROR(HLOOKUP(ltprof!$AN$5,ltprof!$J$2:$AD$500,ltprof!A148,0)*100),"-",(HLOOKUP(ltprof!$AN$5,ltprof!$J$2:$AD$500,ltprof!A148,0)*100))</f>
        <v>-4.1015625000000027</v>
      </c>
      <c r="F148" s="113">
        <f>HLOOKUP(ltprof!$AN$5,'2012'!$J$1:$AD$500,ltprof!A149,0)</f>
        <v>49.1</v>
      </c>
      <c r="G148" s="113">
        <f>'2012'!AE148</f>
        <v>51.2</v>
      </c>
      <c r="H148" s="113">
        <f>MAX('2012'!J148:AE148)</f>
        <v>56.1</v>
      </c>
      <c r="I148" s="113">
        <f>MIN('2012'!J148:AE148)</f>
        <v>38.9</v>
      </c>
      <c r="J148" s="114">
        <f>(ltprof!AG148+ltprof!AH148)</f>
        <v>33.59375</v>
      </c>
      <c r="K148" s="114">
        <f>IF(ISERROR(HLOOKUP(ltprof!$AN$5,'ltprof t-1'!$J$2:$AF$400,ltprof!A148,0)*100),"-",(HLOOKUP(ltprof!$AN$5,'ltprof t-1'!$J$2:$AF$400,ltprof!A148,0)*100))</f>
        <v>-1.3539651837524231</v>
      </c>
      <c r="L148" s="113">
        <f>HLOOKUP(ltprof!$AN$5,'t-1'!$J$1:$AD$500,ltprof!A149,0)</f>
        <v>51</v>
      </c>
      <c r="M148" s="114">
        <f>IF(ISERROR(IF('2012'!I148=0,((F148-L148)/L148)*100,(((F148-L148)/L148)*100)*-1)),"-",IF('2012'!I148=0,((F148-L148)/L148)*100,(((F148-L148)/L148)*100)*-1))</f>
        <v>-3.7254901960784284</v>
      </c>
      <c r="N148" s="114"/>
      <c r="O148" s="114"/>
      <c r="P148" s="114"/>
      <c r="Q148" s="114"/>
      <c r="R148" s="115">
        <f>ltprof!AG148</f>
        <v>9.5703124999999964</v>
      </c>
      <c r="S148" s="115">
        <f>ltprof!AH148</f>
        <v>24.023437500000007</v>
      </c>
    </row>
    <row r="149" spans="2:19" s="116" customFormat="1">
      <c r="B149" s="108">
        <f>ltprof!C149</f>
        <v>0</v>
      </c>
      <c r="C149" s="108">
        <f>ltprof!D149</f>
        <v>0</v>
      </c>
      <c r="D149" s="108" t="str">
        <f>ltprof!F149&amp;". "&amp;ltprof!E149</f>
        <v>Måluppfyllelse för blodsockervärde vid diabetes - primärvård. Män</v>
      </c>
      <c r="E149" s="112">
        <f>IF(ISERROR(HLOOKUP(ltprof!$AN$5,ltprof!$J$2:$AD$500,ltprof!A149,0)*100),"-",(HLOOKUP(ltprof!$AN$5,ltprof!$J$2:$AD$500,ltprof!A149,0)*100))</f>
        <v>-4.3298969072164972</v>
      </c>
      <c r="F149" s="113">
        <f>HLOOKUP(ltprof!$AN$5,'2012'!$J$1:$AD$500,ltprof!A150,0)</f>
        <v>46.4</v>
      </c>
      <c r="G149" s="113">
        <f>'2012'!AE149</f>
        <v>48.5</v>
      </c>
      <c r="H149" s="113">
        <f>MAX('2012'!J149:AE149)</f>
        <v>54.4</v>
      </c>
      <c r="I149" s="113">
        <f>MIN('2012'!J149:AE149)</f>
        <v>36.200000000000003</v>
      </c>
      <c r="J149" s="114">
        <f>(ltprof!AG149+ltprof!AH149)</f>
        <v>37.525773195876276</v>
      </c>
      <c r="K149" s="114">
        <f>IF(ISERROR(HLOOKUP(ltprof!$AN$5,'ltprof t-1'!$J$2:$AF$400,ltprof!A149,0)*100),"-",(HLOOKUP(ltprof!$AN$5,'ltprof t-1'!$J$2:$AF$400,ltprof!A149,0)*100))</f>
        <v>-2.8397565922920864</v>
      </c>
      <c r="L149" s="113">
        <f>HLOOKUP(ltprof!$AN$5,'t-1'!$J$1:$AD$500,ltprof!A150,0)</f>
        <v>47.9</v>
      </c>
      <c r="M149" s="114">
        <f>IF(ISERROR(IF('2012'!I149=0,((F149-L149)/L149)*100,(((F149-L149)/L149)*100)*-1)),"-",IF('2012'!I149=0,((F149-L149)/L149)*100,(((F149-L149)/L149)*100)*-1))</f>
        <v>-3.1315240083507305</v>
      </c>
      <c r="N149" s="114"/>
      <c r="O149" s="114"/>
      <c r="P149" s="114"/>
      <c r="Q149" s="114"/>
      <c r="R149" s="115">
        <f>ltprof!AG149</f>
        <v>12.164948453608245</v>
      </c>
      <c r="S149" s="115">
        <f>ltprof!AH149</f>
        <v>25.360824742268033</v>
      </c>
    </row>
    <row r="150" spans="2:19" s="116" customFormat="1">
      <c r="B150" s="108">
        <f>ltprof!C150</f>
        <v>0</v>
      </c>
      <c r="C150" s="108">
        <f>ltprof!D150</f>
        <v>0</v>
      </c>
      <c r="D150" s="108" t="str">
        <f>ltprof!F150&amp;". "&amp;ltprof!E150</f>
        <v>Måluppfyllelse för blodsockervärde vid diabetes - primärvård. Totalt</v>
      </c>
      <c r="E150" s="112">
        <f>IF(ISERROR(HLOOKUP(ltprof!$AN$5,ltprof!$J$2:$AD$500,ltprof!A150,0)*100),"-",(HLOOKUP(ltprof!$AN$5,ltprof!$J$2:$AD$500,ltprof!A150,0)*100))</f>
        <v>-4.2338709677419377</v>
      </c>
      <c r="F150" s="113">
        <f>HLOOKUP(ltprof!$AN$5,'2012'!$J$1:$AD$500,ltprof!A151,0)</f>
        <v>47.5</v>
      </c>
      <c r="G150" s="113">
        <f>'2012'!AE150</f>
        <v>49.6</v>
      </c>
      <c r="H150" s="113">
        <f>MAX('2012'!J150:AE150)</f>
        <v>55.1</v>
      </c>
      <c r="I150" s="113">
        <f>MIN('2012'!J150:AE150)</f>
        <v>37.299999999999997</v>
      </c>
      <c r="J150" s="114">
        <f>(ltprof!AG150+ltprof!AH150)</f>
        <v>35.887096774193559</v>
      </c>
      <c r="K150" s="114">
        <f>IF(ISERROR(HLOOKUP(ltprof!$AN$5,'ltprof t-1'!$J$2:$AF$400,ltprof!A150,0)*100),"-",(HLOOKUP(ltprof!$AN$5,'ltprof t-1'!$J$2:$AF$400,ltprof!A150,0)*100))</f>
        <v>-2.1868787276341837</v>
      </c>
      <c r="L150" s="113">
        <f>HLOOKUP(ltprof!$AN$5,'t-1'!$J$1:$AD$500,ltprof!A151,0)</f>
        <v>49.2</v>
      </c>
      <c r="M150" s="114">
        <f>IF(ISERROR(IF('2012'!I150=0,((F150-L150)/L150)*100,(((F150-L150)/L150)*100)*-1)),"-",IF('2012'!I150=0,((F150-L150)/L150)*100,(((F150-L150)/L150)*100)*-1))</f>
        <v>-3.455284552845534</v>
      </c>
      <c r="N150" s="114"/>
      <c r="O150" s="114"/>
      <c r="P150" s="114"/>
      <c r="Q150" s="114"/>
      <c r="R150" s="115">
        <f>ltprof!AG150</f>
        <v>11.088709677419354</v>
      </c>
      <c r="S150" s="115">
        <f>ltprof!AH150</f>
        <v>24.798387096774203</v>
      </c>
    </row>
    <row r="151" spans="2:19" s="116" customFormat="1">
      <c r="B151" s="108">
        <f>ltprof!C151</f>
        <v>0</v>
      </c>
      <c r="C151" s="108">
        <f>ltprof!D151</f>
        <v>78</v>
      </c>
      <c r="D151" s="108" t="str">
        <f>ltprof!F151&amp;". "&amp;ltprof!E151</f>
        <v>Måluppfyllelse för blodsockervärde vid typ 1 diabetes. Kvinnor</v>
      </c>
      <c r="E151" s="112">
        <f>IF(ISERROR(HLOOKUP(ltprof!$AN$5,ltprof!$J$2:$AD$500,ltprof!A151,0)*100),"-",(HLOOKUP(ltprof!$AN$5,ltprof!$J$2:$AD$500,ltprof!A151,0)*100))</f>
        <v>-6.8702290076335908</v>
      </c>
      <c r="F151" s="113">
        <f>HLOOKUP(ltprof!$AN$5,'2012'!$J$1:$AD$500,ltprof!A152,0)</f>
        <v>12.2</v>
      </c>
      <c r="G151" s="113">
        <f>'2012'!AE151</f>
        <v>13.1</v>
      </c>
      <c r="H151" s="113">
        <f>MAX('2012'!J151:AE151)</f>
        <v>15.8</v>
      </c>
      <c r="I151" s="113">
        <f>MIN('2012'!J151:AE151)</f>
        <v>5.0999999999999996</v>
      </c>
      <c r="J151" s="114">
        <f>(ltprof!AG151+ltprof!AH151)</f>
        <v>81.679389312977108</v>
      </c>
      <c r="K151" s="114">
        <f>IF(ISERROR(HLOOKUP(ltprof!$AN$5,'ltprof t-1'!$J$2:$AF$400,ltprof!A151,0)*100),"-",(HLOOKUP(ltprof!$AN$5,'ltprof t-1'!$J$2:$AF$400,ltprof!A151,0)*100))</f>
        <v>2.1739130434782532</v>
      </c>
      <c r="L151" s="113">
        <f>HLOOKUP(ltprof!$AN$5,'t-1'!$J$1:$AD$500,ltprof!A152,0)</f>
        <v>14.1</v>
      </c>
      <c r="M151" s="114">
        <f>IF(ISERROR(IF('2012'!I151=0,((F151-L151)/L151)*100,(((F151-L151)/L151)*100)*-1)),"-",IF('2012'!I151=0,((F151-L151)/L151)*100,(((F151-L151)/L151)*100)*-1))</f>
        <v>-13.475177304964541</v>
      </c>
      <c r="N151" s="114"/>
      <c r="O151" s="114"/>
      <c r="P151" s="114"/>
      <c r="Q151" s="114"/>
      <c r="R151" s="115">
        <f>ltprof!AG151</f>
        <v>20.610687022900773</v>
      </c>
      <c r="S151" s="115">
        <f>ltprof!AH151</f>
        <v>61.068702290076338</v>
      </c>
    </row>
    <row r="152" spans="2:19" s="116" customFormat="1">
      <c r="B152" s="108">
        <f>ltprof!C152</f>
        <v>0</v>
      </c>
      <c r="C152" s="108">
        <f>ltprof!D152</f>
        <v>0</v>
      </c>
      <c r="D152" s="108" t="str">
        <f>ltprof!F152&amp;". "&amp;ltprof!E152</f>
        <v>Måluppfyllelse för blodsockervärde vid typ 1 diabetes. Män</v>
      </c>
      <c r="E152" s="112">
        <f>IF(ISERROR(HLOOKUP(ltprof!$AN$5,ltprof!$J$2:$AD$500,ltprof!A152,0)*100),"-",(HLOOKUP(ltprof!$AN$5,ltprof!$J$2:$AD$500,ltprof!A152,0)*100))</f>
        <v>10.256410256410255</v>
      </c>
      <c r="F152" s="113">
        <f>HLOOKUP(ltprof!$AN$5,'2012'!$J$1:$AD$500,ltprof!A153,0)</f>
        <v>17.2</v>
      </c>
      <c r="G152" s="113">
        <f>'2012'!AE152</f>
        <v>15.6</v>
      </c>
      <c r="H152" s="113">
        <f>MAX('2012'!J152:AE152)</f>
        <v>19.2</v>
      </c>
      <c r="I152" s="113">
        <f>MIN('2012'!J152:AE152)</f>
        <v>7.6</v>
      </c>
      <c r="J152" s="114">
        <f>(ltprof!AG152+ltprof!AH152)</f>
        <v>74.358974358974365</v>
      </c>
      <c r="K152" s="114">
        <f>IF(ISERROR(HLOOKUP(ltprof!$AN$5,'ltprof t-1'!$J$2:$AF$400,ltprof!A152,0)*100),"-",(HLOOKUP(ltprof!$AN$5,'ltprof t-1'!$J$2:$AF$400,ltprof!A152,0)*100))</f>
        <v>10.429447852760731</v>
      </c>
      <c r="L152" s="113">
        <f>HLOOKUP(ltprof!$AN$5,'t-1'!$J$1:$AD$500,ltprof!A153,0)</f>
        <v>18</v>
      </c>
      <c r="M152" s="114">
        <f>IF(ISERROR(IF('2012'!I152=0,((F152-L152)/L152)*100,(((F152-L152)/L152)*100)*-1)),"-",IF('2012'!I152=0,((F152-L152)/L152)*100,(((F152-L152)/L152)*100)*-1))</f>
        <v>-4.4444444444444482</v>
      </c>
      <c r="N152" s="114"/>
      <c r="O152" s="114"/>
      <c r="P152" s="114"/>
      <c r="Q152" s="114"/>
      <c r="R152" s="115">
        <f>ltprof!AG152</f>
        <v>23.076923076923077</v>
      </c>
      <c r="S152" s="115">
        <f>ltprof!AH152</f>
        <v>51.282051282051292</v>
      </c>
    </row>
    <row r="153" spans="2:19" s="116" customFormat="1">
      <c r="B153" s="108">
        <f>ltprof!C153</f>
        <v>0</v>
      </c>
      <c r="C153" s="108">
        <f>ltprof!D153</f>
        <v>0</v>
      </c>
      <c r="D153" s="108" t="str">
        <f>ltprof!F153&amp;". "&amp;ltprof!E153</f>
        <v>Måluppfyllelse för blodsockervärde vid typ 1 diabetes. Totalt</v>
      </c>
      <c r="E153" s="112">
        <f>IF(ISERROR(HLOOKUP(ltprof!$AN$5,ltprof!$J$2:$AD$500,ltprof!A153,0)*100),"-",(HLOOKUP(ltprof!$AN$5,ltprof!$J$2:$AD$500,ltprof!A153,0)*100))</f>
        <v>3.4482758620689653</v>
      </c>
      <c r="F153" s="113">
        <f>HLOOKUP(ltprof!$AN$5,'2012'!$J$1:$AD$500,ltprof!A154,0)</f>
        <v>15</v>
      </c>
      <c r="G153" s="113">
        <f>'2012'!AE153</f>
        <v>14.5</v>
      </c>
      <c r="H153" s="113">
        <f>MAX('2012'!J153:AE153)</f>
        <v>17.8</v>
      </c>
      <c r="I153" s="113">
        <f>MIN('2012'!J153:AE153)</f>
        <v>6.6</v>
      </c>
      <c r="J153" s="114">
        <f>(ltprof!AG153+ltprof!AH153)</f>
        <v>77.241379310344826</v>
      </c>
      <c r="K153" s="114">
        <f>IF(ISERROR(HLOOKUP(ltprof!$AN$5,'ltprof t-1'!$J$2:$AF$400,ltprof!A153,0)*100),"-",(HLOOKUP(ltprof!$AN$5,'ltprof t-1'!$J$2:$AF$400,ltprof!A153,0)*100))</f>
        <v>7.2368421052631682</v>
      </c>
      <c r="L153" s="113">
        <f>HLOOKUP(ltprof!$AN$5,'t-1'!$J$1:$AD$500,ltprof!A154,0)</f>
        <v>16.3</v>
      </c>
      <c r="M153" s="114">
        <f>IF(ISERROR(IF('2012'!I153=0,((F153-L153)/L153)*100,(((F153-L153)/L153)*100)*-1)),"-",IF('2012'!I153=0,((F153-L153)/L153)*100,(((F153-L153)/L153)*100)*-1))</f>
        <v>-7.9754601226993902</v>
      </c>
      <c r="N153" s="114"/>
      <c r="O153" s="114"/>
      <c r="P153" s="114"/>
      <c r="Q153" s="114"/>
      <c r="R153" s="115">
        <f>ltprof!AG153</f>
        <v>22.758620689655178</v>
      </c>
      <c r="S153" s="115">
        <f>ltprof!AH153</f>
        <v>54.482758620689651</v>
      </c>
    </row>
    <row r="154" spans="2:19" s="116" customFormat="1">
      <c r="B154" s="108">
        <f>ltprof!C154</f>
        <v>0</v>
      </c>
      <c r="C154" s="108">
        <f>ltprof!D154</f>
        <v>79</v>
      </c>
      <c r="D154" s="108" t="str">
        <f>ltprof!F154&amp;". "&amp;ltprof!E154</f>
        <v>Måluppfyllelse för blodtryck vid diabetes - primärvård. Kvinnor</v>
      </c>
      <c r="E154" s="112">
        <f>IF(ISERROR(HLOOKUP(ltprof!$AN$5,ltprof!$J$2:$AD$500,ltprof!A154,0)*100),"-",(HLOOKUP(ltprof!$AN$5,ltprof!$J$2:$AD$500,ltprof!A154,0)*100))</f>
        <v>-11.507936507936503</v>
      </c>
      <c r="F154" s="113">
        <f>HLOOKUP(ltprof!$AN$5,'2012'!$J$1:$AD$500,ltprof!A155,0)</f>
        <v>22.3</v>
      </c>
      <c r="G154" s="113">
        <f>'2012'!AE154</f>
        <v>25.2</v>
      </c>
      <c r="H154" s="113">
        <f>MAX('2012'!J154:AE154)</f>
        <v>33.4</v>
      </c>
      <c r="I154" s="113">
        <f>MIN('2012'!J154:AE154)</f>
        <v>16.2</v>
      </c>
      <c r="J154" s="114">
        <f>(ltprof!AG154+ltprof!AH154)</f>
        <v>68.253968253968253</v>
      </c>
      <c r="K154" s="114">
        <f>IF(ISERROR(HLOOKUP(ltprof!$AN$5,'ltprof t-1'!$J$2:$AF$400,ltprof!A154,0)*100),"-",(HLOOKUP(ltprof!$AN$5,'ltprof t-1'!$J$2:$AF$400,ltprof!A154,0)*100))</f>
        <v>-11.203319502074701</v>
      </c>
      <c r="L154" s="113">
        <f>HLOOKUP(ltprof!$AN$5,'t-1'!$J$1:$AD$500,ltprof!A155,0)</f>
        <v>21.4</v>
      </c>
      <c r="M154" s="114">
        <f>IF(ISERROR(IF('2012'!I154=0,((F154-L154)/L154)*100,(((F154-L154)/L154)*100)*-1)),"-",IF('2012'!I154=0,((F154-L154)/L154)*100,(((F154-L154)/L154)*100)*-1))</f>
        <v>4.2056074766355245</v>
      </c>
      <c r="N154" s="114"/>
      <c r="O154" s="114"/>
      <c r="P154" s="114"/>
      <c r="Q154" s="114"/>
      <c r="R154" s="115">
        <f>ltprof!AG154</f>
        <v>32.539682539682538</v>
      </c>
      <c r="S154" s="115">
        <f>ltprof!AH154</f>
        <v>35.714285714285715</v>
      </c>
    </row>
    <row r="155" spans="2:19" s="116" customFormat="1">
      <c r="B155" s="108">
        <f>ltprof!C155</f>
        <v>0</v>
      </c>
      <c r="C155" s="108">
        <f>ltprof!D155</f>
        <v>0</v>
      </c>
      <c r="D155" s="108" t="str">
        <f>ltprof!F155&amp;". "&amp;ltprof!E155</f>
        <v>Måluppfyllelse för blodtryck vid diabetes - primärvård. Män</v>
      </c>
      <c r="E155" s="112">
        <f>IF(ISERROR(HLOOKUP(ltprof!$AN$5,ltprof!$J$2:$AD$500,ltprof!A155,0)*100),"-",(HLOOKUP(ltprof!$AN$5,ltprof!$J$2:$AD$500,ltprof!A155,0)*100))</f>
        <v>-11.894273127753301</v>
      </c>
      <c r="F155" s="113">
        <f>HLOOKUP(ltprof!$AN$5,'2012'!$J$1:$AD$500,ltprof!A156,0)</f>
        <v>20</v>
      </c>
      <c r="G155" s="113">
        <f>'2012'!AE155</f>
        <v>22.7</v>
      </c>
      <c r="H155" s="113">
        <f>MAX('2012'!J155:AE155)</f>
        <v>32.4</v>
      </c>
      <c r="I155" s="113">
        <f>MIN('2012'!J155:AE155)</f>
        <v>14.3</v>
      </c>
      <c r="J155" s="114">
        <f>(ltprof!AG155+ltprof!AH155)</f>
        <v>79.735682819383243</v>
      </c>
      <c r="K155" s="114">
        <f>IF(ISERROR(HLOOKUP(ltprof!$AN$5,'ltprof t-1'!$J$2:$AF$400,ltprof!A155,0)*100),"-",(HLOOKUP(ltprof!$AN$5,'ltprof t-1'!$J$2:$AF$400,ltprof!A155,0)*100))</f>
        <v>-10.762331838565032</v>
      </c>
      <c r="L155" s="113">
        <f>HLOOKUP(ltprof!$AN$5,'t-1'!$J$1:$AD$500,ltprof!A156,0)</f>
        <v>19.899999999999999</v>
      </c>
      <c r="M155" s="114">
        <f>IF(ISERROR(IF('2012'!I155=0,((F155-L155)/L155)*100,(((F155-L155)/L155)*100)*-1)),"-",IF('2012'!I155=0,((F155-L155)/L155)*100,(((F155-L155)/L155)*100)*-1))</f>
        <v>0.50251256281407752</v>
      </c>
      <c r="N155" s="114"/>
      <c r="O155" s="114"/>
      <c r="P155" s="114"/>
      <c r="Q155" s="114"/>
      <c r="R155" s="115">
        <f>ltprof!AG155</f>
        <v>42.731277533039645</v>
      </c>
      <c r="S155" s="115">
        <f>ltprof!AH155</f>
        <v>37.004405286343605</v>
      </c>
    </row>
    <row r="156" spans="2:19" s="116" customFormat="1">
      <c r="B156" s="108">
        <f>ltprof!C156</f>
        <v>0</v>
      </c>
      <c r="C156" s="108">
        <f>ltprof!D156</f>
        <v>0</v>
      </c>
      <c r="D156" s="108" t="str">
        <f>ltprof!F156&amp;". "&amp;ltprof!E156</f>
        <v>Måluppfyllelse för blodtryck vid diabetes - primärvård. Totalt</v>
      </c>
      <c r="E156" s="112">
        <f>IF(ISERROR(HLOOKUP(ltprof!$AN$5,ltprof!$J$2:$AD$500,ltprof!A156,0)*100),"-",(HLOOKUP(ltprof!$AN$5,ltprof!$J$2:$AD$500,ltprof!A156,0)*100))</f>
        <v>-12.18487394957984</v>
      </c>
      <c r="F156" s="113">
        <f>HLOOKUP(ltprof!$AN$5,'2012'!$J$1:$AD$500,ltprof!A157,0)</f>
        <v>20.9</v>
      </c>
      <c r="G156" s="113">
        <f>'2012'!AE156</f>
        <v>23.8</v>
      </c>
      <c r="H156" s="113">
        <f>MAX('2012'!J156:AE156)</f>
        <v>32.799999999999997</v>
      </c>
      <c r="I156" s="113">
        <f>MIN('2012'!J156:AE156)</f>
        <v>15.1</v>
      </c>
      <c r="J156" s="114">
        <f>(ltprof!AG156+ltprof!AH156)</f>
        <v>74.369747899159648</v>
      </c>
      <c r="K156" s="114">
        <f>IF(ISERROR(HLOOKUP(ltprof!$AN$5,'ltprof t-1'!$J$2:$AF$400,ltprof!A156,0)*100),"-",(HLOOKUP(ltprof!$AN$5,'ltprof t-1'!$J$2:$AF$400,ltprof!A156,0)*100))</f>
        <v>-10.869565217391305</v>
      </c>
      <c r="L156" s="113">
        <f>HLOOKUP(ltprof!$AN$5,'t-1'!$J$1:$AD$500,ltprof!A157,0)</f>
        <v>20.5</v>
      </c>
      <c r="M156" s="114">
        <f>IF(ISERROR(IF('2012'!I156=0,((F156-L156)/L156)*100,(((F156-L156)/L156)*100)*-1)),"-",IF('2012'!I156=0,((F156-L156)/L156)*100,(((F156-L156)/L156)*100)*-1))</f>
        <v>1.951219512195115</v>
      </c>
      <c r="N156" s="114"/>
      <c r="O156" s="114"/>
      <c r="P156" s="114"/>
      <c r="Q156" s="114"/>
      <c r="R156" s="115">
        <f>ltprof!AG156</f>
        <v>37.815126050420147</v>
      </c>
      <c r="S156" s="115">
        <f>ltprof!AH156</f>
        <v>36.554621848739501</v>
      </c>
    </row>
    <row r="157" spans="2:19" s="116" customFormat="1">
      <c r="B157" s="108">
        <f>ltprof!C157</f>
        <v>0</v>
      </c>
      <c r="C157" s="108">
        <f>ltprof!D157</f>
        <v>80</v>
      </c>
      <c r="D157" s="108" t="str">
        <f>ltprof!F157&amp;". "&amp;ltprof!E157</f>
        <v>Måluppfyllelse för blodtryck vid typ 1 diabetes. Kvinnor</v>
      </c>
      <c r="E157" s="112">
        <f>IF(ISERROR(HLOOKUP(ltprof!$AN$5,ltprof!$J$2:$AD$500,ltprof!A157,0)*100),"-",(HLOOKUP(ltprof!$AN$5,ltprof!$J$2:$AD$500,ltprof!A157,0)*100))</f>
        <v>-4.8689138576779056</v>
      </c>
      <c r="F157" s="113">
        <f>HLOOKUP(ltprof!$AN$5,'2012'!$J$1:$AD$500,ltprof!A158,0)</f>
        <v>50.8</v>
      </c>
      <c r="G157" s="113">
        <f>'2012'!AE157</f>
        <v>53.4</v>
      </c>
      <c r="H157" s="113">
        <f>MAX('2012'!J157:AE157)</f>
        <v>60.5</v>
      </c>
      <c r="I157" s="113">
        <f>MIN('2012'!J157:AE157)</f>
        <v>41.1</v>
      </c>
      <c r="J157" s="114">
        <f>(ltprof!AG157+ltprof!AH157)</f>
        <v>36.329588014981269</v>
      </c>
      <c r="K157" s="114">
        <f>IF(ISERROR(HLOOKUP(ltprof!$AN$5,'ltprof t-1'!$J$2:$AF$400,ltprof!A157,0)*100),"-",(HLOOKUP(ltprof!$AN$5,'ltprof t-1'!$J$2:$AF$400,ltprof!A157,0)*100))</f>
        <v>-4.4859813084112128</v>
      </c>
      <c r="L157" s="113">
        <f>HLOOKUP(ltprof!$AN$5,'t-1'!$J$1:$AD$500,ltprof!A158,0)</f>
        <v>51.1</v>
      </c>
      <c r="M157" s="114">
        <f>IF(ISERROR(IF('2012'!I157=0,((F157-L157)/L157)*100,(((F157-L157)/L157)*100)*-1)),"-",IF('2012'!I157=0,((F157-L157)/L157)*100,(((F157-L157)/L157)*100)*-1))</f>
        <v>-0.58708414872799264</v>
      </c>
      <c r="N157" s="114"/>
      <c r="O157" s="114"/>
      <c r="P157" s="114"/>
      <c r="Q157" s="114"/>
      <c r="R157" s="115">
        <f>ltprof!AG157</f>
        <v>13.295880149812737</v>
      </c>
      <c r="S157" s="115">
        <f>ltprof!AH157</f>
        <v>23.033707865168534</v>
      </c>
    </row>
    <row r="158" spans="2:19" s="116" customFormat="1">
      <c r="B158" s="108">
        <f>ltprof!C158</f>
        <v>0</v>
      </c>
      <c r="C158" s="108">
        <f>ltprof!D158</f>
        <v>0</v>
      </c>
      <c r="D158" s="108" t="str">
        <f>ltprof!F158&amp;". "&amp;ltprof!E158</f>
        <v>Måluppfyllelse för blodtryck vid typ 1 diabetes. Män</v>
      </c>
      <c r="E158" s="112">
        <f>IF(ISERROR(HLOOKUP(ltprof!$AN$5,ltprof!$J$2:$AD$500,ltprof!A158,0)*100),"-",(HLOOKUP(ltprof!$AN$5,ltprof!$J$2:$AD$500,ltprof!A158,0)*100))</f>
        <v>-11.137440758293844</v>
      </c>
      <c r="F158" s="113">
        <f>HLOOKUP(ltprof!$AN$5,'2012'!$J$1:$AD$500,ltprof!A159,0)</f>
        <v>37.5</v>
      </c>
      <c r="G158" s="113">
        <f>'2012'!AE158</f>
        <v>42.2</v>
      </c>
      <c r="H158" s="113">
        <f>MAX('2012'!J158:AE158)</f>
        <v>50.3</v>
      </c>
      <c r="I158" s="113">
        <f>MIN('2012'!J158:AE158)</f>
        <v>26.2</v>
      </c>
      <c r="J158" s="114">
        <f>(ltprof!AG158+ltprof!AH158)</f>
        <v>57.109004739336484</v>
      </c>
      <c r="K158" s="114">
        <f>IF(ISERROR(HLOOKUP(ltprof!$AN$5,'ltprof t-1'!$J$2:$AF$400,ltprof!A158,0)*100),"-",(HLOOKUP(ltprof!$AN$5,'ltprof t-1'!$J$2:$AF$400,ltprof!A158,0)*100))</f>
        <v>-10.218978102189787</v>
      </c>
      <c r="L158" s="113">
        <f>HLOOKUP(ltprof!$AN$5,'t-1'!$J$1:$AD$500,ltprof!A159,0)</f>
        <v>36.9</v>
      </c>
      <c r="M158" s="114">
        <f>IF(ISERROR(IF('2012'!I158=0,((F158-L158)/L158)*100,(((F158-L158)/L158)*100)*-1)),"-",IF('2012'!I158=0,((F158-L158)/L158)*100,(((F158-L158)/L158)*100)*-1))</f>
        <v>1.6260162601626056</v>
      </c>
      <c r="N158" s="114"/>
      <c r="O158" s="114"/>
      <c r="P158" s="114"/>
      <c r="Q158" s="114"/>
      <c r="R158" s="115">
        <f>ltprof!AG158</f>
        <v>19.194312796208514</v>
      </c>
      <c r="S158" s="115">
        <f>ltprof!AH158</f>
        <v>37.91469194312797</v>
      </c>
    </row>
    <row r="159" spans="2:19" s="116" customFormat="1">
      <c r="B159" s="108">
        <f>ltprof!C159</f>
        <v>0</v>
      </c>
      <c r="C159" s="108">
        <f>ltprof!D159</f>
        <v>0</v>
      </c>
      <c r="D159" s="108" t="str">
        <f>ltprof!F159&amp;". "&amp;ltprof!E159</f>
        <v>Måluppfyllelse för blodtryck vid typ 1 diabetes. Totalt</v>
      </c>
      <c r="E159" s="112">
        <f>IF(ISERROR(HLOOKUP(ltprof!$AN$5,ltprof!$J$2:$AD$500,ltprof!A159,0)*100),"-",(HLOOKUP(ltprof!$AN$5,ltprof!$J$2:$AD$500,ltprof!A159,0)*100))</f>
        <v>-7.8556263269639119</v>
      </c>
      <c r="F159" s="113">
        <f>HLOOKUP(ltprof!$AN$5,'2012'!$J$1:$AD$500,ltprof!A160,0)</f>
        <v>43.4</v>
      </c>
      <c r="G159" s="113">
        <f>'2012'!AE159</f>
        <v>47.1</v>
      </c>
      <c r="H159" s="113">
        <f>MAX('2012'!J159:AE159)</f>
        <v>54.2</v>
      </c>
      <c r="I159" s="113">
        <f>MIN('2012'!J159:AE159)</f>
        <v>33.200000000000003</v>
      </c>
      <c r="J159" s="114">
        <f>(ltprof!AG159+ltprof!AH159)</f>
        <v>44.585987261146492</v>
      </c>
      <c r="K159" s="114">
        <f>IF(ISERROR(HLOOKUP(ltprof!$AN$5,'ltprof t-1'!$J$2:$AF$400,ltprof!A159,0)*100),"-",(HLOOKUP(ltprof!$AN$5,'ltprof t-1'!$J$2:$AF$400,ltprof!A159,0)*100))</f>
        <v>-7.0967741935483817</v>
      </c>
      <c r="L159" s="113">
        <f>HLOOKUP(ltprof!$AN$5,'t-1'!$J$1:$AD$500,ltprof!A160,0)</f>
        <v>43.2</v>
      </c>
      <c r="M159" s="114">
        <f>IF(ISERROR(IF('2012'!I159=0,((F159-L159)/L159)*100,(((F159-L159)/L159)*100)*-1)),"-",IF('2012'!I159=0,((F159-L159)/L159)*100,(((F159-L159)/L159)*100)*-1))</f>
        <v>0.46296296296295303</v>
      </c>
      <c r="N159" s="114"/>
      <c r="O159" s="114"/>
      <c r="P159" s="114"/>
      <c r="Q159" s="114"/>
      <c r="R159" s="115">
        <f>ltprof!AG159</f>
        <v>15.07430997876858</v>
      </c>
      <c r="S159" s="115">
        <f>ltprof!AH159</f>
        <v>29.511677282377914</v>
      </c>
    </row>
    <row r="160" spans="2:19" s="116" customFormat="1">
      <c r="B160" s="108">
        <f>ltprof!C160</f>
        <v>0</v>
      </c>
      <c r="C160" s="108">
        <f>ltprof!D160</f>
        <v>81</v>
      </c>
      <c r="D160" s="108" t="str">
        <f>ltprof!F160&amp;". "&amp;ltprof!E160</f>
        <v>Måluppfyllelse för LDL-kolesterol - primärvård. Kvinnor</v>
      </c>
      <c r="E160" s="112">
        <f>IF(ISERROR(HLOOKUP(ltprof!$AN$5,ltprof!$J$2:$AD$500,ltprof!A160,0)*100),"-",(HLOOKUP(ltprof!$AN$5,ltprof!$J$2:$AD$500,ltprof!A160,0)*100))</f>
        <v>-9.6846846846846795</v>
      </c>
      <c r="F160" s="113">
        <f>HLOOKUP(ltprof!$AN$5,'2012'!$J$1:$AD$500,ltprof!A161,0)</f>
        <v>40.1</v>
      </c>
      <c r="G160" s="113">
        <f>'2012'!AE160</f>
        <v>44.4</v>
      </c>
      <c r="H160" s="113">
        <f>MAX('2012'!J160:AE160)</f>
        <v>54.6</v>
      </c>
      <c r="I160" s="113">
        <f>MIN('2012'!J160:AE160)</f>
        <v>32.5</v>
      </c>
      <c r="J160" s="114">
        <f>(ltprof!AG160+ltprof!AH160)</f>
        <v>49.774774774774784</v>
      </c>
      <c r="K160" s="114">
        <f>IF(ISERROR(HLOOKUP(ltprof!$AN$5,'ltprof t-1'!$J$2:$AF$400,ltprof!A160,0)*100),"-",(HLOOKUP(ltprof!$AN$5,'ltprof t-1'!$J$2:$AF$400,ltprof!A160,0)*100))</f>
        <v>-8.8785046728971899</v>
      </c>
      <c r="L160" s="113">
        <f>HLOOKUP(ltprof!$AN$5,'t-1'!$J$1:$AD$500,ltprof!A161,0)</f>
        <v>39</v>
      </c>
      <c r="M160" s="114">
        <f>IF(ISERROR(IF('2012'!I160=0,((F160-L160)/L160)*100,(((F160-L160)/L160)*100)*-1)),"-",IF('2012'!I160=0,((F160-L160)/L160)*100,(((F160-L160)/L160)*100)*-1))</f>
        <v>2.8205128205128238</v>
      </c>
      <c r="N160" s="114"/>
      <c r="O160" s="114"/>
      <c r="P160" s="114"/>
      <c r="Q160" s="114"/>
      <c r="R160" s="115">
        <f>ltprof!AG160</f>
        <v>22.972972972972979</v>
      </c>
      <c r="S160" s="115">
        <f>ltprof!AH160</f>
        <v>26.801801801801801</v>
      </c>
    </row>
    <row r="161" spans="2:19" s="116" customFormat="1">
      <c r="B161" s="108">
        <f>ltprof!C161</f>
        <v>0</v>
      </c>
      <c r="C161" s="108">
        <f>ltprof!D161</f>
        <v>0</v>
      </c>
      <c r="D161" s="108" t="str">
        <f>ltprof!F161&amp;". "&amp;ltprof!E161</f>
        <v>Måluppfyllelse för LDL-kolesterol - primärvård. Män</v>
      </c>
      <c r="E161" s="112">
        <f>IF(ISERROR(HLOOKUP(ltprof!$AN$5,ltprof!$J$2:$AD$500,ltprof!A161,0)*100),"-",(HLOOKUP(ltprof!$AN$5,ltprof!$J$2:$AD$500,ltprof!A161,0)*100))</f>
        <v>-5.1485148514851513</v>
      </c>
      <c r="F161" s="113">
        <f>HLOOKUP(ltprof!$AN$5,'2012'!$J$1:$AD$500,ltprof!A162,0)</f>
        <v>47.9</v>
      </c>
      <c r="G161" s="113">
        <f>'2012'!AE161</f>
        <v>50.5</v>
      </c>
      <c r="H161" s="113">
        <f>MAX('2012'!J161:AE161)</f>
        <v>62.5</v>
      </c>
      <c r="I161" s="113">
        <f>MIN('2012'!J161:AE161)</f>
        <v>39.700000000000003</v>
      </c>
      <c r="J161" s="114">
        <f>(ltprof!AG161+ltprof!AH161)</f>
        <v>45.148514851485146</v>
      </c>
      <c r="K161" s="114">
        <f>IF(ISERROR(HLOOKUP(ltprof!$AN$5,'ltprof t-1'!$J$2:$AF$400,ltprof!A161,0)*100),"-",(HLOOKUP(ltprof!$AN$5,'ltprof t-1'!$J$2:$AF$400,ltprof!A161,0)*100))</f>
        <v>-4.3388429752066147</v>
      </c>
      <c r="L161" s="113">
        <f>HLOOKUP(ltprof!$AN$5,'t-1'!$J$1:$AD$500,ltprof!A162,0)</f>
        <v>46.3</v>
      </c>
      <c r="M161" s="114">
        <f>IF(ISERROR(IF('2012'!I161=0,((F161-L161)/L161)*100,(((F161-L161)/L161)*100)*-1)),"-",IF('2012'!I161=0,((F161-L161)/L161)*100,(((F161-L161)/L161)*100)*-1))</f>
        <v>3.4557235421166337</v>
      </c>
      <c r="N161" s="114"/>
      <c r="O161" s="114"/>
      <c r="P161" s="114"/>
      <c r="Q161" s="114"/>
      <c r="R161" s="115">
        <f>ltprof!AG161</f>
        <v>23.762376237623762</v>
      </c>
      <c r="S161" s="115">
        <f>ltprof!AH161</f>
        <v>21.38613861386138</v>
      </c>
    </row>
    <row r="162" spans="2:19" s="116" customFormat="1">
      <c r="B162" s="108">
        <f>ltprof!C162</f>
        <v>0</v>
      </c>
      <c r="C162" s="108">
        <f>ltprof!D162</f>
        <v>0</v>
      </c>
      <c r="D162" s="108" t="str">
        <f>ltprof!F162&amp;". "&amp;ltprof!E162</f>
        <v>Måluppfyllelse för LDL-kolesterol - primärvård. Totalt</v>
      </c>
      <c r="E162" s="112">
        <f>IF(ISERROR(HLOOKUP(ltprof!$AN$5,ltprof!$J$2:$AD$500,ltprof!A162,0)*100),"-",(HLOOKUP(ltprof!$AN$5,ltprof!$J$2:$AD$500,ltprof!A162,0)*100))</f>
        <v>-6.8749999999999938</v>
      </c>
      <c r="F162" s="113">
        <f>HLOOKUP(ltprof!$AN$5,'2012'!$J$1:$AD$500,ltprof!A163,0)</f>
        <v>44.7</v>
      </c>
      <c r="G162" s="113">
        <f>'2012'!AE162</f>
        <v>48</v>
      </c>
      <c r="H162" s="113">
        <f>MAX('2012'!J162:AE162)</f>
        <v>59.2</v>
      </c>
      <c r="I162" s="113">
        <f>MIN('2012'!J162:AE162)</f>
        <v>37.6</v>
      </c>
      <c r="J162" s="114">
        <f>(ltprof!AG162+ltprof!AH162)</f>
        <v>45</v>
      </c>
      <c r="K162" s="114">
        <f>IF(ISERROR(HLOOKUP(ltprof!$AN$5,'ltprof t-1'!$J$2:$AF$400,ltprof!A162,0)*100),"-",(HLOOKUP(ltprof!$AN$5,'ltprof t-1'!$J$2:$AF$400,ltprof!A162,0)*100))</f>
        <v>-6.0737527114967556</v>
      </c>
      <c r="L162" s="113">
        <f>HLOOKUP(ltprof!$AN$5,'t-1'!$J$1:$AD$500,ltprof!A163,0)</f>
        <v>43.3</v>
      </c>
      <c r="M162" s="114">
        <f>IF(ISERROR(IF('2012'!I162=0,((F162-L162)/L162)*100,(((F162-L162)/L162)*100)*-1)),"-",IF('2012'!I162=0,((F162-L162)/L162)*100,(((F162-L162)/L162)*100)*-1))</f>
        <v>3.2332563510392744</v>
      </c>
      <c r="N162" s="114"/>
      <c r="O162" s="114"/>
      <c r="P162" s="114"/>
      <c r="Q162" s="114"/>
      <c r="R162" s="115">
        <f>ltprof!AG162</f>
        <v>23.333333333333339</v>
      </c>
      <c r="S162" s="115">
        <f>ltprof!AH162</f>
        <v>21.666666666666664</v>
      </c>
    </row>
    <row r="163" spans="2:19" s="116" customFormat="1">
      <c r="B163" s="108">
        <f>ltprof!C163</f>
        <v>0</v>
      </c>
      <c r="C163" s="108">
        <f>ltprof!D163</f>
        <v>82</v>
      </c>
      <c r="D163" s="108" t="str">
        <f>ltprof!F163&amp;". "&amp;ltprof!E163</f>
        <v>Måluppfyllelse för blodsockervärde - barn. Kvinnor</v>
      </c>
      <c r="E163" s="112">
        <f>IF(ISERROR(HLOOKUP(ltprof!$AN$5,ltprof!$J$2:$AD$500,ltprof!A163,0)*100),"-",(HLOOKUP(ltprof!$AN$5,ltprof!$J$2:$AD$500,ltprof!A163,0)*100))</f>
        <v>-6.8571428571428532</v>
      </c>
      <c r="F163" s="113">
        <f>HLOOKUP(ltprof!$AN$5,'2012'!$J$1:$AD$500,ltprof!A164,0)</f>
        <v>32.6</v>
      </c>
      <c r="G163" s="113">
        <f>'2012'!AE163</f>
        <v>35</v>
      </c>
      <c r="H163" s="113">
        <f>MAX('2012'!J163:AE163)</f>
        <v>64.7</v>
      </c>
      <c r="I163" s="113">
        <f>MIN('2012'!J163:AE163)</f>
        <v>23.5</v>
      </c>
      <c r="J163" s="114">
        <f>(ltprof!AG163+ltprof!AH163)</f>
        <v>117.71428571428572</v>
      </c>
      <c r="K163" s="114">
        <f>IF(ISERROR(HLOOKUP(ltprof!$AN$5,'ltprof t-1'!$J$2:$AF$400,ltprof!A163,0)*100),"-",(HLOOKUP(ltprof!$AN$5,'ltprof t-1'!$J$2:$AF$400,ltprof!A163,0)*100))</f>
        <v>-4.2622950819672152</v>
      </c>
      <c r="L163" s="113">
        <f>HLOOKUP(ltprof!$AN$5,'t-1'!$J$1:$AD$500,ltprof!A164,0)</f>
        <v>29.2</v>
      </c>
      <c r="M163" s="114">
        <f>IF(ISERROR(IF('2012'!I163=0,((F163-L163)/L163)*100,(((F163-L163)/L163)*100)*-1)),"-",IF('2012'!I163=0,((F163-L163)/L163)*100,(((F163-L163)/L163)*100)*-1))</f>
        <v>11.643835616438365</v>
      </c>
      <c r="N163" s="114"/>
      <c r="O163" s="114"/>
      <c r="P163" s="114"/>
      <c r="Q163" s="114"/>
      <c r="R163" s="115">
        <f>ltprof!AG163</f>
        <v>84.857142857142861</v>
      </c>
      <c r="S163" s="115">
        <f>ltprof!AH163</f>
        <v>32.857142857142854</v>
      </c>
    </row>
    <row r="164" spans="2:19" s="116" customFormat="1">
      <c r="B164" s="108">
        <f>ltprof!C164</f>
        <v>0</v>
      </c>
      <c r="C164" s="108">
        <f>ltprof!D164</f>
        <v>0</v>
      </c>
      <c r="D164" s="108" t="str">
        <f>ltprof!F164&amp;". "&amp;ltprof!E164</f>
        <v>Måluppfyllelse för blodsockervärde - barn. Män</v>
      </c>
      <c r="E164" s="112">
        <f>IF(ISERROR(HLOOKUP(ltprof!$AN$5,ltprof!$J$2:$AD$500,ltprof!A164,0)*100),"-",(HLOOKUP(ltprof!$AN$5,ltprof!$J$2:$AD$500,ltprof!A164,0)*100))</f>
        <v>0.81743869209808473</v>
      </c>
      <c r="F164" s="113">
        <f>HLOOKUP(ltprof!$AN$5,'2012'!$J$1:$AD$500,ltprof!A165,0)</f>
        <v>37</v>
      </c>
      <c r="G164" s="113">
        <f>'2012'!AE164</f>
        <v>36.700000000000003</v>
      </c>
      <c r="H164" s="113">
        <f>MAX('2012'!J164:AE164)</f>
        <v>67.099999999999994</v>
      </c>
      <c r="I164" s="113">
        <f>MIN('2012'!J164:AE164)</f>
        <v>22.7</v>
      </c>
      <c r="J164" s="114">
        <f>(ltprof!AG164+ltprof!AH164)</f>
        <v>120.98092643051768</v>
      </c>
      <c r="K164" s="114">
        <f>IF(ISERROR(HLOOKUP(ltprof!$AN$5,'ltprof t-1'!$J$2:$AF$400,ltprof!A164,0)*100),"-",(HLOOKUP(ltprof!$AN$5,'ltprof t-1'!$J$2:$AF$400,ltprof!A164,0)*100))</f>
        <v>7.8947368421052504</v>
      </c>
      <c r="L164" s="113">
        <f>HLOOKUP(ltprof!$AN$5,'t-1'!$J$1:$AD$500,ltprof!A165,0)</f>
        <v>36.9</v>
      </c>
      <c r="M164" s="114">
        <f>IF(ISERROR(IF('2012'!I164=0,((F164-L164)/L164)*100,(((F164-L164)/L164)*100)*-1)),"-",IF('2012'!I164=0,((F164-L164)/L164)*100,(((F164-L164)/L164)*100)*-1))</f>
        <v>0.27100271002710413</v>
      </c>
      <c r="N164" s="114"/>
      <c r="O164" s="114"/>
      <c r="P164" s="114"/>
      <c r="Q164" s="114"/>
      <c r="R164" s="115">
        <f>ltprof!AG164</f>
        <v>82.83378746594002</v>
      </c>
      <c r="S164" s="115">
        <f>ltprof!AH164</f>
        <v>38.147138964577664</v>
      </c>
    </row>
    <row r="165" spans="2:19" s="116" customFormat="1">
      <c r="B165" s="108">
        <f>ltprof!C165</f>
        <v>0</v>
      </c>
      <c r="C165" s="108">
        <f>ltprof!D165</f>
        <v>0</v>
      </c>
      <c r="D165" s="108" t="str">
        <f>ltprof!F165&amp;". "&amp;ltprof!E165</f>
        <v>Måluppfyllelse för blodsockervärde - barn. Totalt</v>
      </c>
      <c r="E165" s="112">
        <f>IF(ISERROR(HLOOKUP(ltprof!$AN$5,ltprof!$J$2:$AD$500,ltprof!A165,0)*100),"-",(HLOOKUP(ltprof!$AN$5,ltprof!$J$2:$AD$500,ltprof!A165,0)*100))</f>
        <v>-2.506963788300832</v>
      </c>
      <c r="F165" s="113">
        <f>HLOOKUP(ltprof!$AN$5,'2012'!$J$1:$AD$500,ltprof!A166,0)</f>
        <v>35</v>
      </c>
      <c r="G165" s="113">
        <f>'2012'!AE165</f>
        <v>35.9</v>
      </c>
      <c r="H165" s="113">
        <f>MAX('2012'!J165:AE165)</f>
        <v>66</v>
      </c>
      <c r="I165" s="113">
        <f>MIN('2012'!J165:AE165)</f>
        <v>27.4</v>
      </c>
      <c r="J165" s="114">
        <f>(ltprof!AG165+ltprof!AH165)</f>
        <v>107.52089136490252</v>
      </c>
      <c r="K165" s="114">
        <f>IF(ISERROR(HLOOKUP(ltprof!$AN$5,'ltprof t-1'!$J$2:$AF$400,ltprof!A165,0)*100),"-",(HLOOKUP(ltprof!$AN$5,'ltprof t-1'!$J$2:$AF$400,ltprof!A165,0)*100))</f>
        <v>2.7692307692307647</v>
      </c>
      <c r="L165" s="113">
        <f>HLOOKUP(ltprof!$AN$5,'t-1'!$J$1:$AD$500,ltprof!A166,0)</f>
        <v>33.4</v>
      </c>
      <c r="M165" s="114">
        <f>IF(ISERROR(IF('2012'!I165=0,((F165-L165)/L165)*100,(((F165-L165)/L165)*100)*-1)),"-",IF('2012'!I165=0,((F165-L165)/L165)*100,(((F165-L165)/L165)*100)*-1))</f>
        <v>4.7904191616766507</v>
      </c>
      <c r="N165" s="114"/>
      <c r="O165" s="114"/>
      <c r="P165" s="114"/>
      <c r="Q165" s="114"/>
      <c r="R165" s="115">
        <f>ltprof!AG165</f>
        <v>83.844011142061291</v>
      </c>
      <c r="S165" s="115">
        <f>ltprof!AH165</f>
        <v>23.676880222841227</v>
      </c>
    </row>
    <row r="166" spans="2:19" s="116" customFormat="1">
      <c r="B166" s="108">
        <f>ltprof!C166</f>
        <v>0</v>
      </c>
      <c r="C166" s="108">
        <f>ltprof!D166</f>
        <v>83</v>
      </c>
      <c r="D166" s="108" t="str">
        <f>ltprof!F166&amp;". "&amp;ltprof!E166</f>
        <v>Amputation vid diabetes. Totalt</v>
      </c>
      <c r="E166" s="112">
        <f>IF(ISERROR(HLOOKUP(ltprof!$AN$5,ltprof!$J$2:$AD$500,ltprof!A166,0)*100),"-",(HLOOKUP(ltprof!$AN$5,ltprof!$J$2:$AD$500,ltprof!A166,0)*100))</f>
        <v>4.1579867554689365</v>
      </c>
      <c r="F166" s="113">
        <f>HLOOKUP(ltprof!$AN$5,'2012'!$J$1:$AD$500,ltprof!A167,0)</f>
        <v>242.73599999999999</v>
      </c>
      <c r="G166" s="113">
        <f>'2012'!AE166</f>
        <v>253.26679999999999</v>
      </c>
      <c r="H166" s="113">
        <f>MAX('2012'!J166:AE166)</f>
        <v>389.22</v>
      </c>
      <c r="I166" s="113">
        <f>MIN('2012'!J166:AE166)</f>
        <v>166.50810000000001</v>
      </c>
      <c r="J166" s="114">
        <f>(ltprof!AG166+ltprof!AH166)</f>
        <v>87.935686793531573</v>
      </c>
      <c r="K166" s="114">
        <f>IF(ISERROR(HLOOKUP(ltprof!$AN$5,'ltprof t-1'!$J$2:$AF$400,ltprof!A166,0)*100),"-",(HLOOKUP(ltprof!$AN$5,'ltprof t-1'!$J$2:$AF$400,ltprof!A166,0)*100))</f>
        <v>2.1317949102390399</v>
      </c>
      <c r="L166" s="113">
        <f>HLOOKUP(ltprof!$AN$5,'t-1'!$J$1:$AD$500,ltprof!A167,0)</f>
        <v>266.32170000000002</v>
      </c>
      <c r="M166" s="114">
        <f>IF(ISERROR(IF('2012'!I166=0,((F166-L166)/L166)*100,(((F166-L166)/L166)*100)*-1)),"-",IF('2012'!I166=0,((F166-L166)/L166)*100,(((F166-L166)/L166)*100)*-1))</f>
        <v>8.8560939645549084</v>
      </c>
      <c r="N166" s="114"/>
      <c r="O166" s="114"/>
      <c r="P166" s="114"/>
      <c r="Q166" s="114"/>
      <c r="R166" s="115">
        <f>ltprof!AG166</f>
        <v>34.25585193163888</v>
      </c>
      <c r="S166" s="115">
        <f>ltprof!AH166</f>
        <v>53.679834861892694</v>
      </c>
    </row>
    <row r="167" spans="2:19" s="116" customFormat="1">
      <c r="B167" s="108" t="str">
        <f>ltprof!C167</f>
        <v>Hjärtsjukvård</v>
      </c>
      <c r="C167" s="108">
        <f>ltprof!D167</f>
        <v>84</v>
      </c>
      <c r="D167" s="108" t="str">
        <f>ltprof!F167&amp;". "&amp;ltprof!E167</f>
        <v>Överlevnad vid hjärtstopp utanför sjukhus. Totalt</v>
      </c>
      <c r="E167" s="112">
        <f>IF(ISERROR(HLOOKUP(ltprof!$AN$5,ltprof!$J$2:$AD$500,ltprof!A167,0)*100),"-",(HLOOKUP(ltprof!$AN$5,ltprof!$J$2:$AD$500,ltprof!A167,0)*100))</f>
        <v>-1.2073172008670012</v>
      </c>
      <c r="F167" s="113">
        <f>HLOOKUP(ltprof!$AN$5,'2012'!$J$1:$AD$500,ltprof!A168,0)</f>
        <v>10.569522832221653</v>
      </c>
      <c r="G167" s="113">
        <f>'2012'!AE167</f>
        <v>10.698689956331878</v>
      </c>
      <c r="H167" s="113">
        <f>MAX('2012'!J167:AE167)</f>
        <v>15.72052401746725</v>
      </c>
      <c r="I167" s="113">
        <f>MIN('2012'!J167:AE167)</f>
        <v>4.1666666666666661</v>
      </c>
      <c r="J167" s="114">
        <f>(ltprof!AG167+ltprof!AH167)</f>
        <v>107.99319727891159</v>
      </c>
      <c r="K167" s="114">
        <f>IF(ISERROR(HLOOKUP(ltprof!$AN$5,'ltprof t-1'!$J$2:$AF$400,ltprof!A167,0)*100),"-",(HLOOKUP(ltprof!$AN$5,'ltprof t-1'!$J$2:$AF$400,ltprof!A167,0)*100))</f>
        <v>-1.9801980198019733</v>
      </c>
      <c r="L167" s="113">
        <f>HLOOKUP(ltprof!$AN$5,'t-1'!$J$1:$AD$500,ltprof!A168,0)</f>
        <v>9.9</v>
      </c>
      <c r="M167" s="114">
        <f>IF(ISERROR(IF('2012'!I167=0,((F167-L167)/L167)*100,(((F167-L167)/L167)*100)*-1)),"-",IF('2012'!I167=0,((F167-L167)/L167)*100,(((F167-L167)/L167)*100)*-1))</f>
        <v>6.7628568911278002</v>
      </c>
      <c r="N167" s="114"/>
      <c r="O167" s="114"/>
      <c r="P167" s="114"/>
      <c r="Q167" s="114"/>
      <c r="R167" s="115">
        <f>ltprof!AG167</f>
        <v>46.938775510204096</v>
      </c>
      <c r="S167" s="115">
        <f>ltprof!AH167</f>
        <v>61.054421768707492</v>
      </c>
    </row>
    <row r="168" spans="2:19" s="116" customFormat="1">
      <c r="B168" s="108">
        <f>ltprof!C168</f>
        <v>0</v>
      </c>
      <c r="C168" s="108">
        <f>ltprof!D168</f>
        <v>85</v>
      </c>
      <c r="D168" s="108" t="str">
        <f>ltprof!F168&amp;". "&amp;ltprof!E168</f>
        <v>Dödlighet efter hjärtinfarkt. Kvinnor</v>
      </c>
      <c r="E168" s="112">
        <f>IF(ISERROR(HLOOKUP(ltprof!$AN$5,ltprof!$J$2:$AD$500,ltprof!A168,0)*100),"-",(HLOOKUP(ltprof!$AN$5,ltprof!$J$2:$AD$500,ltprof!A168,0)*100))</f>
        <v>-2.6458891423506574</v>
      </c>
      <c r="F168" s="113">
        <f>HLOOKUP(ltprof!$AN$5,'2012'!$J$1:$AD$500,ltprof!A169,0)</f>
        <v>27.317541767820487</v>
      </c>
      <c r="G168" s="113">
        <f>'2012'!AE168</f>
        <v>26.613381204128071</v>
      </c>
      <c r="H168" s="113">
        <f>MAX('2012'!J168:AE168)</f>
        <v>30.21944855919768</v>
      </c>
      <c r="I168" s="113">
        <f>MIN('2012'!J168:AE168)</f>
        <v>21.852847613358296</v>
      </c>
      <c r="J168" s="114">
        <f>(ltprof!AG168+ltprof!AH168)</f>
        <v>31.43757225610107</v>
      </c>
      <c r="K168" s="114">
        <f>IF(ISERROR(HLOOKUP(ltprof!$AN$5,'ltprof t-1'!$J$2:$AF$400,ltprof!A168,0)*100),"-",(HLOOKUP(ltprof!$AN$5,'ltprof t-1'!$J$2:$AF$400,ltprof!A168,0)*100))</f>
        <v>-0.73467663540207806</v>
      </c>
      <c r="L168" s="113">
        <f>HLOOKUP(ltprof!$AN$5,'t-1'!$J$1:$AD$500,ltprof!A169,0)</f>
        <v>27.628898139336588</v>
      </c>
      <c r="M168" s="114">
        <f>IF(ISERROR(IF('2012'!I168=0,((F168-L168)/L168)*100,(((F168-L168)/L168)*100)*-1)),"-",IF('2012'!I168=0,((F168-L168)/L168)*100,(((F168-L168)/L168)*100)*-1))</f>
        <v>1.1269228687509922</v>
      </c>
      <c r="N168" s="114"/>
      <c r="O168" s="114"/>
      <c r="P168" s="114"/>
      <c r="Q168" s="114"/>
      <c r="R168" s="115">
        <f>ltprof!AG168</f>
        <v>17.887744342802094</v>
      </c>
      <c r="S168" s="115">
        <f>ltprof!AH168</f>
        <v>13.549827913298977</v>
      </c>
    </row>
    <row r="169" spans="2:19" s="116" customFormat="1">
      <c r="B169" s="108">
        <f>ltprof!C169</f>
        <v>0</v>
      </c>
      <c r="C169" s="108">
        <f>ltprof!D169</f>
        <v>0</v>
      </c>
      <c r="D169" s="108" t="str">
        <f>ltprof!F169&amp;". "&amp;ltprof!E169</f>
        <v>Dödlighet efter hjärtinfarkt. Män</v>
      </c>
      <c r="E169" s="112">
        <f>IF(ISERROR(HLOOKUP(ltprof!$AN$5,ltprof!$J$2:$AD$500,ltprof!A169,0)*100),"-",(HLOOKUP(ltprof!$AN$5,ltprof!$J$2:$AD$500,ltprof!A169,0)*100))</f>
        <v>-4.5393731142436655</v>
      </c>
      <c r="F169" s="113">
        <f>HLOOKUP(ltprof!$AN$5,'2012'!$J$1:$AD$500,ltprof!A170,0)</f>
        <v>29.790904301784803</v>
      </c>
      <c r="G169" s="113">
        <f>'2012'!AE169</f>
        <v>28.497305287289638</v>
      </c>
      <c r="H169" s="113">
        <f>MAX('2012'!J169:AE169)</f>
        <v>31.004831952027772</v>
      </c>
      <c r="I169" s="113">
        <f>MIN('2012'!J169:AE169)</f>
        <v>22.980181342414237</v>
      </c>
      <c r="J169" s="114">
        <f>(ltprof!AG169+ltprof!AH169)</f>
        <v>28.159331307696267</v>
      </c>
      <c r="K169" s="114">
        <f>IF(ISERROR(HLOOKUP(ltprof!$AN$5,'ltprof t-1'!$J$2:$AF$400,ltprof!A169,0)*100),"-",(HLOOKUP(ltprof!$AN$5,'ltprof t-1'!$J$2:$AF$400,ltprof!A169,0)*100))</f>
        <v>-1.6741803726343354</v>
      </c>
      <c r="L169" s="113">
        <f>HLOOKUP(ltprof!$AN$5,'t-1'!$J$1:$AD$500,ltprof!A170,0)</f>
        <v>30.099107966884354</v>
      </c>
      <c r="M169" s="114">
        <f>IF(ISERROR(IF('2012'!I169=0,((F169-L169)/L169)*100,(((F169-L169)/L169)*100)*-1)),"-",IF('2012'!I169=0,((F169-L169)/L169)*100,(((F169-L169)/L169)*100)*-1))</f>
        <v>1.0239627879957212</v>
      </c>
      <c r="N169" s="114"/>
      <c r="O169" s="114"/>
      <c r="P169" s="114"/>
      <c r="Q169" s="114"/>
      <c r="R169" s="115">
        <f>ltprof!AG169</f>
        <v>19.360160159901671</v>
      </c>
      <c r="S169" s="115">
        <f>ltprof!AH169</f>
        <v>8.7991711477945955</v>
      </c>
    </row>
    <row r="170" spans="2:19" s="116" customFormat="1">
      <c r="B170" s="108">
        <f>ltprof!C170</f>
        <v>0</v>
      </c>
      <c r="C170" s="108">
        <f>ltprof!D170</f>
        <v>0</v>
      </c>
      <c r="D170" s="108" t="str">
        <f>ltprof!F170&amp;". "&amp;ltprof!E170</f>
        <v>Dödlighet efter hjärtinfarkt. Totalt</v>
      </c>
      <c r="E170" s="112">
        <f>IF(ISERROR(HLOOKUP(ltprof!$AN$5,ltprof!$J$2:$AD$500,ltprof!A170,0)*100),"-",(HLOOKUP(ltprof!$AN$5,ltprof!$J$2:$AD$500,ltprof!A170,0)*100))</f>
        <v>-3.9037819259230404</v>
      </c>
      <c r="F170" s="113">
        <f>HLOOKUP(ltprof!$AN$5,'2012'!$J$1:$AD$500,ltprof!A171,0)</f>
        <v>28.775822782961963</v>
      </c>
      <c r="G170" s="113">
        <f>'2012'!AE170</f>
        <v>27.694682762825074</v>
      </c>
      <c r="H170" s="113">
        <f>MAX('2012'!J170:AE170)</f>
        <v>29.981517987271666</v>
      </c>
      <c r="I170" s="113">
        <f>MIN('2012'!J170:AE170)</f>
        <v>22.897805088251999</v>
      </c>
      <c r="J170" s="114">
        <f>(ltprof!AG170+ltprof!AH170)</f>
        <v>25.57788063392524</v>
      </c>
      <c r="K170" s="114">
        <f>IF(ISERROR(HLOOKUP(ltprof!$AN$5,'ltprof t-1'!$J$2:$AF$400,ltprof!A170,0)*100),"-",(HLOOKUP(ltprof!$AN$5,'ltprof t-1'!$J$2:$AF$400,ltprof!A170,0)*100))</f>
        <v>-1.6237862959215286</v>
      </c>
      <c r="L170" s="113">
        <f>HLOOKUP(ltprof!$AN$5,'t-1'!$J$1:$AD$500,ltprof!A171,0)</f>
        <v>29.048693588557136</v>
      </c>
      <c r="M170" s="114">
        <f>IF(ISERROR(IF('2012'!I170=0,((F170-L170)/L170)*100,(((F170-L170)/L170)*100)*-1)),"-",IF('2012'!I170=0,((F170-L170)/L170)*100,(((F170-L170)/L170)*100)*-1))</f>
        <v>0.93935654890401465</v>
      </c>
      <c r="N170" s="114"/>
      <c r="O170" s="114"/>
      <c r="P170" s="114"/>
      <c r="Q170" s="114"/>
      <c r="R170" s="115">
        <f>ltprof!AG170</f>
        <v>17.320572745509057</v>
      </c>
      <c r="S170" s="115">
        <f>ltprof!AH170</f>
        <v>8.2573078884161806</v>
      </c>
    </row>
    <row r="171" spans="2:19" s="116" customFormat="1">
      <c r="B171" s="108">
        <f>ltprof!C171</f>
        <v>0</v>
      </c>
      <c r="C171" s="108">
        <f>ltprof!D171</f>
        <v>86</v>
      </c>
      <c r="D171" s="108" t="str">
        <f>ltprof!F171&amp;". "&amp;ltprof!E171</f>
        <v>Dödlighet efter sjukhusvårdad hjärtinfarkt. Kvinnor</v>
      </c>
      <c r="E171" s="112">
        <f>IF(ISERROR(HLOOKUP(ltprof!$AN$5,ltprof!$J$2:$AD$500,ltprof!A171,0)*100),"-",(HLOOKUP(ltprof!$AN$5,ltprof!$J$2:$AD$500,ltprof!A171,0)*100))</f>
        <v>-3.4930079913446521</v>
      </c>
      <c r="F171" s="113">
        <f>HLOOKUP(ltprof!$AN$5,'2012'!$J$1:$AD$500,ltprof!A172,0)</f>
        <v>12.975183929937856</v>
      </c>
      <c r="G171" s="113">
        <f>'2012'!AE171</f>
        <v>12.537256556523122</v>
      </c>
      <c r="H171" s="113">
        <f>MAX('2012'!J171:AE171)</f>
        <v>15.224370409407772</v>
      </c>
      <c r="I171" s="113">
        <f>MIN('2012'!J171:AE171)</f>
        <v>10.293650570074467</v>
      </c>
      <c r="J171" s="114">
        <f>(ltprof!AG171+ltprof!AH171)</f>
        <v>39.328539039650238</v>
      </c>
      <c r="K171" s="114">
        <f>IF(ISERROR(HLOOKUP(ltprof!$AN$5,'ltprof t-1'!$J$2:$AF$400,ltprof!A171,0)*100),"-",(HLOOKUP(ltprof!$AN$5,'ltprof t-1'!$J$2:$AF$400,ltprof!A171,0)*100))</f>
        <v>0.90596422019882727</v>
      </c>
      <c r="L171" s="113">
        <f>HLOOKUP(ltprof!$AN$5,'t-1'!$J$1:$AD$500,ltprof!A172,0)</f>
        <v>13.393285007255853</v>
      </c>
      <c r="M171" s="114">
        <f>IF(ISERROR(IF('2012'!I171=0,((F171-L171)/L171)*100,(((F171-L171)/L171)*100)*-1)),"-",IF('2012'!I171=0,((F171-L171)/L171)*100,(((F171-L171)/L171)*100)*-1))</f>
        <v>3.1217216470155744</v>
      </c>
      <c r="N171" s="114"/>
      <c r="O171" s="114"/>
      <c r="P171" s="114"/>
      <c r="Q171" s="114"/>
      <c r="R171" s="115">
        <f>ltprof!AG171</f>
        <v>17.895509885544371</v>
      </c>
      <c r="S171" s="115">
        <f>ltprof!AH171</f>
        <v>21.433029154105867</v>
      </c>
    </row>
    <row r="172" spans="2:19" s="116" customFormat="1">
      <c r="B172" s="108">
        <f>ltprof!C172</f>
        <v>0</v>
      </c>
      <c r="C172" s="108">
        <f>ltprof!D172</f>
        <v>0</v>
      </c>
      <c r="D172" s="108" t="str">
        <f>ltprof!F172&amp;". "&amp;ltprof!E172</f>
        <v>Dödlighet efter sjukhusvårdad hjärtinfarkt. Män</v>
      </c>
      <c r="E172" s="112">
        <f>IF(ISERROR(HLOOKUP(ltprof!$AN$5,ltprof!$J$2:$AD$500,ltprof!A172,0)*100),"-",(HLOOKUP(ltprof!$AN$5,ltprof!$J$2:$AD$500,ltprof!A172,0)*100))</f>
        <v>-7.8373806516484432</v>
      </c>
      <c r="F172" s="113">
        <f>HLOOKUP(ltprof!$AN$5,'2012'!$J$1:$AD$500,ltprof!A173,0)</f>
        <v>14.267626046424157</v>
      </c>
      <c r="G172" s="113">
        <f>'2012'!AE172</f>
        <v>13.230686762054672</v>
      </c>
      <c r="H172" s="113">
        <f>MAX('2012'!J172:AE172)</f>
        <v>15.136433761952997</v>
      </c>
      <c r="I172" s="113">
        <f>MIN('2012'!J172:AE172)</f>
        <v>9.9928897465506772</v>
      </c>
      <c r="J172" s="114">
        <f>(ltprof!AG172+ltprof!AH172)</f>
        <v>38.875865689405437</v>
      </c>
      <c r="K172" s="114">
        <f>IF(ISERROR(HLOOKUP(ltprof!$AN$5,'ltprof t-1'!$J$2:$AF$400,ltprof!A172,0)*100),"-",(HLOOKUP(ltprof!$AN$5,'ltprof t-1'!$J$2:$AF$400,ltprof!A172,0)*100))</f>
        <v>-0.98701213069819005</v>
      </c>
      <c r="L172" s="113">
        <f>HLOOKUP(ltprof!$AN$5,'t-1'!$J$1:$AD$500,ltprof!A173,0)</f>
        <v>14.227763406879463</v>
      </c>
      <c r="M172" s="114">
        <f>IF(ISERROR(IF('2012'!I172=0,((F172-L172)/L172)*100,(((F172-L172)/L172)*100)*-1)),"-",IF('2012'!I172=0,((F172-L172)/L172)*100,(((F172-L172)/L172)*100)*-1))</f>
        <v>-0.28017502403378031</v>
      </c>
      <c r="N172" s="114"/>
      <c r="O172" s="114"/>
      <c r="P172" s="114"/>
      <c r="Q172" s="114"/>
      <c r="R172" s="115">
        <f>ltprof!AG172</f>
        <v>24.471874164460818</v>
      </c>
      <c r="S172" s="115">
        <f>ltprof!AH172</f>
        <v>14.403991524944621</v>
      </c>
    </row>
    <row r="173" spans="2:19" s="116" customFormat="1">
      <c r="B173" s="108">
        <f>ltprof!C173</f>
        <v>0</v>
      </c>
      <c r="C173" s="108">
        <f>ltprof!D173</f>
        <v>0</v>
      </c>
      <c r="D173" s="108" t="str">
        <f>ltprof!F173&amp;". "&amp;ltprof!E173</f>
        <v>Dödlighet efter sjukhusvårdad hjärtinfarkt. Totalt</v>
      </c>
      <c r="E173" s="112">
        <f>IF(ISERROR(HLOOKUP(ltprof!$AN$5,ltprof!$J$2:$AD$500,ltprof!A173,0)*100),"-",(HLOOKUP(ltprof!$AN$5,ltprof!$J$2:$AD$500,ltprof!A173,0)*100))</f>
        <v>-5.9153631232236314</v>
      </c>
      <c r="F173" s="113">
        <f>HLOOKUP(ltprof!$AN$5,'2012'!$J$1:$AD$500,ltprof!A174,0)</f>
        <v>13.605733917272733</v>
      </c>
      <c r="G173" s="113">
        <f>'2012'!AE173</f>
        <v>12.845854950658673</v>
      </c>
      <c r="H173" s="113">
        <f>MAX('2012'!J173:AE173)</f>
        <v>14.8924151438656</v>
      </c>
      <c r="I173" s="113">
        <f>MIN('2012'!J173:AE173)</f>
        <v>9.9462863292981378</v>
      </c>
      <c r="J173" s="114">
        <f>(ltprof!AG173+ltprof!AH173)</f>
        <v>38.503695032877893</v>
      </c>
      <c r="K173" s="114">
        <f>IF(ISERROR(HLOOKUP(ltprof!$AN$5,'ltprof t-1'!$J$2:$AF$400,ltprof!A173,0)*100),"-",(HLOOKUP(ltprof!$AN$5,'ltprof t-1'!$J$2:$AF$400,ltprof!A173,0)*100))</f>
        <v>0.20025596088328995</v>
      </c>
      <c r="L173" s="113">
        <f>HLOOKUP(ltprof!$AN$5,'t-1'!$J$1:$AD$500,ltprof!A174,0)</f>
        <v>13.65758976715011</v>
      </c>
      <c r="M173" s="114">
        <f>IF(ISERROR(IF('2012'!I173=0,((F173-L173)/L173)*100,(((F173-L173)/L173)*100)*-1)),"-",IF('2012'!I173=0,((F173-L173)/L173)*100,(((F173-L173)/L173)*100)*-1))</f>
        <v>0.37968522090261708</v>
      </c>
      <c r="N173" s="114"/>
      <c r="O173" s="114"/>
      <c r="P173" s="114"/>
      <c r="Q173" s="114"/>
      <c r="R173" s="115">
        <f>ltprof!AG173</f>
        <v>22.572017452305573</v>
      </c>
      <c r="S173" s="115">
        <f>ltprof!AH173</f>
        <v>15.93167758057232</v>
      </c>
    </row>
    <row r="174" spans="2:19" s="116" customFormat="1">
      <c r="B174" s="108">
        <f>ltprof!C174</f>
        <v>0</v>
      </c>
      <c r="C174" s="108">
        <f>ltprof!D174</f>
        <v>87</v>
      </c>
      <c r="D174" s="108" t="str">
        <f>ltprof!F174&amp;". "&amp;ltprof!E174</f>
        <v>Ny infarkt eller död i ischemisk hjärtsjukdom. Kvinnor</v>
      </c>
      <c r="E174" s="112">
        <f>IF(ISERROR(HLOOKUP(ltprof!$AN$5,ltprof!$J$2:$AD$500,ltprof!A174,0)*100),"-",(HLOOKUP(ltprof!$AN$5,ltprof!$J$2:$AD$500,ltprof!A174,0)*100))</f>
        <v>2.586650047247121</v>
      </c>
      <c r="F174" s="113">
        <f>HLOOKUP(ltprof!$AN$5,'2012'!$J$1:$AD$500,ltprof!A175,0)</f>
        <v>11.979070203185177</v>
      </c>
      <c r="G174" s="113">
        <f>'2012'!AE174</f>
        <v>12.297154557353</v>
      </c>
      <c r="H174" s="113">
        <f>MAX('2012'!J174:AE174)</f>
        <v>16.763658857561754</v>
      </c>
      <c r="I174" s="113">
        <f>MIN('2012'!J174:AE174)</f>
        <v>10.24451522390606</v>
      </c>
      <c r="J174" s="114">
        <f>(ltprof!AG174+ltprof!AH174)</f>
        <v>53.013431710977542</v>
      </c>
      <c r="K174" s="114">
        <f>IF(ISERROR(HLOOKUP(ltprof!$AN$5,'ltprof t-1'!$J$2:$AF$400,ltprof!A174,0)*100),"-",(HLOOKUP(ltprof!$AN$5,'ltprof t-1'!$J$2:$AF$400,ltprof!A174,0)*100))</f>
        <v>7.5805119104652654</v>
      </c>
      <c r="L174" s="113">
        <f>HLOOKUP(ltprof!$AN$5,'t-1'!$J$1:$AD$500,ltprof!A175,0)</f>
        <v>12.290588249086328</v>
      </c>
      <c r="M174" s="114">
        <f>IF(ISERROR(IF('2012'!I174=0,((F174-L174)/L174)*100,(((F174-L174)/L174)*100)*-1)),"-",IF('2012'!I174=0,((F174-L174)/L174)*100,(((F174-L174)/L174)*100)*-1))</f>
        <v>2.5346064776379507</v>
      </c>
      <c r="N174" s="114"/>
      <c r="O174" s="114"/>
      <c r="P174" s="114"/>
      <c r="Q174" s="114"/>
      <c r="R174" s="115">
        <f>ltprof!AG174</f>
        <v>16.691986132837361</v>
      </c>
      <c r="S174" s="115">
        <f>ltprof!AH174</f>
        <v>36.321445578140178</v>
      </c>
    </row>
    <row r="175" spans="2:19" s="116" customFormat="1">
      <c r="B175" s="108">
        <f>ltprof!C175</f>
        <v>0</v>
      </c>
      <c r="C175" s="108">
        <f>ltprof!D175</f>
        <v>0</v>
      </c>
      <c r="D175" s="108" t="str">
        <f>ltprof!F175&amp;". "&amp;ltprof!E175</f>
        <v>Ny infarkt eller död i ischemisk hjärtsjukdom. Män</v>
      </c>
      <c r="E175" s="112">
        <f>IF(ISERROR(HLOOKUP(ltprof!$AN$5,ltprof!$J$2:$AD$500,ltprof!A175,0)*100),"-",(HLOOKUP(ltprof!$AN$5,ltprof!$J$2:$AD$500,ltprof!A175,0)*100))</f>
        <v>13.257581783042422</v>
      </c>
      <c r="F175" s="113">
        <f>HLOOKUP(ltprof!$AN$5,'2012'!$J$1:$AD$500,ltprof!A176,0)</f>
        <v>11.49225060222243</v>
      </c>
      <c r="G175" s="113">
        <f>'2012'!AE175</f>
        <v>13.248709038152882</v>
      </c>
      <c r="H175" s="113">
        <f>MAX('2012'!J175:AE175)</f>
        <v>17.599857375139333</v>
      </c>
      <c r="I175" s="113">
        <f>MIN('2012'!J175:AE175)</f>
        <v>9.5901494834529899</v>
      </c>
      <c r="J175" s="114">
        <f>(ltprof!AG175+ltprof!AH175)</f>
        <v>60.456515941443357</v>
      </c>
      <c r="K175" s="114">
        <f>IF(ISERROR(HLOOKUP(ltprof!$AN$5,'ltprof t-1'!$J$2:$AF$400,ltprof!A175,0)*100),"-",(HLOOKUP(ltprof!$AN$5,'ltprof t-1'!$J$2:$AF$400,ltprof!A175,0)*100))</f>
        <v>3.987140629303048</v>
      </c>
      <c r="L175" s="113">
        <f>HLOOKUP(ltprof!$AN$5,'t-1'!$J$1:$AD$500,ltprof!A176,0)</f>
        <v>13.69289316211878</v>
      </c>
      <c r="M175" s="114">
        <f>IF(ISERROR(IF('2012'!I175=0,((F175-L175)/L175)*100,(((F175-L175)/L175)*100)*-1)),"-",IF('2012'!I175=0,((F175-L175)/L175)*100,(((F175-L175)/L175)*100)*-1))</f>
        <v>16.071421385105086</v>
      </c>
      <c r="N175" s="114"/>
      <c r="O175" s="114"/>
      <c r="P175" s="114"/>
      <c r="Q175" s="114"/>
      <c r="R175" s="115">
        <f>ltprof!AG175</f>
        <v>27.614460730960122</v>
      </c>
      <c r="S175" s="115">
        <f>ltprof!AH175</f>
        <v>32.842055210483231</v>
      </c>
    </row>
    <row r="176" spans="2:19" s="116" customFormat="1">
      <c r="B176" s="108">
        <f>ltprof!C176</f>
        <v>0</v>
      </c>
      <c r="C176" s="108">
        <f>ltprof!D176</f>
        <v>0</v>
      </c>
      <c r="D176" s="108" t="str">
        <f>ltprof!F176&amp;". "&amp;ltprof!E176</f>
        <v>Ny infarkt eller död i ischemisk hjärtsjukdom. Totalt</v>
      </c>
      <c r="E176" s="112">
        <f>IF(ISERROR(HLOOKUP(ltprof!$AN$5,ltprof!$J$2:$AD$500,ltprof!A176,0)*100),"-",(HLOOKUP(ltprof!$AN$5,ltprof!$J$2:$AD$500,ltprof!A176,0)*100))</f>
        <v>11.186409520672845</v>
      </c>
      <c r="F176" s="113">
        <f>HLOOKUP(ltprof!$AN$5,'2012'!$J$1:$AD$500,ltprof!A177,0)</f>
        <v>11.249104561246476</v>
      </c>
      <c r="G176" s="113">
        <f>'2012'!AE176</f>
        <v>12.665972066363979</v>
      </c>
      <c r="H176" s="113">
        <f>MAX('2012'!J176:AE176)</f>
        <v>16.639127978038257</v>
      </c>
      <c r="I176" s="113">
        <f>MIN('2012'!J176:AE176)</f>
        <v>11.249104561246476</v>
      </c>
      <c r="J176" s="114">
        <f>(ltprof!AG176+ltprof!AH176)</f>
        <v>42.555150039416553</v>
      </c>
      <c r="K176" s="114">
        <f>IF(ISERROR(HLOOKUP(ltprof!$AN$5,'ltprof t-1'!$J$2:$AF$400,ltprof!A176,0)*100),"-",(HLOOKUP(ltprof!$AN$5,'ltprof t-1'!$J$2:$AF$400,ltprof!A176,0)*100))</f>
        <v>5.6439347464136276</v>
      </c>
      <c r="L176" s="113">
        <f>HLOOKUP(ltprof!$AN$5,'t-1'!$J$1:$AD$500,ltprof!A177,0)</f>
        <v>12.913606367387178</v>
      </c>
      <c r="M176" s="114">
        <f>IF(ISERROR(IF('2012'!I176=0,((F176-L176)/L176)*100,(((F176-L176)/L176)*100)*-1)),"-",IF('2012'!I176=0,((F176-L176)/L176)*100,(((F176-L176)/L176)*100)*-1))</f>
        <v>12.889519463318461</v>
      </c>
      <c r="N176" s="114"/>
      <c r="O176" s="114"/>
      <c r="P176" s="114"/>
      <c r="Q176" s="114"/>
      <c r="R176" s="115">
        <f>ltprof!AG176</f>
        <v>11.186409520672845</v>
      </c>
      <c r="S176" s="115">
        <f>ltprof!AH176</f>
        <v>31.36874051874371</v>
      </c>
    </row>
    <row r="177" spans="2:19" s="116" customFormat="1">
      <c r="B177" s="108">
        <f>ltprof!C177</f>
        <v>0</v>
      </c>
      <c r="C177" s="108">
        <f>ltprof!D177</f>
        <v>88</v>
      </c>
      <c r="D177" s="108" t="str">
        <f>ltprof!F177&amp;". "&amp;ltprof!E177</f>
        <v>Reperfusionsbehandling vid ST-höjningsinfarkt. Kvinnor</v>
      </c>
      <c r="E177" s="112">
        <f>IF(ISERROR(HLOOKUP(ltprof!$AN$5,ltprof!$J$2:$AD$500,ltprof!A177,0)*100),"-",(HLOOKUP(ltprof!$AN$5,ltprof!$J$2:$AD$500,ltprof!A177,0)*100))</f>
        <v>-2.1981939163498034</v>
      </c>
      <c r="F177" s="113">
        <f>HLOOKUP(ltprof!$AN$5,'2012'!$J$1:$AD$500,ltprof!A178,0)</f>
        <v>82.31</v>
      </c>
      <c r="G177" s="113">
        <f>'2012'!AE177</f>
        <v>84.16</v>
      </c>
      <c r="H177" s="113">
        <f>MAX('2012'!J177:AE177)</f>
        <v>93.94</v>
      </c>
      <c r="I177" s="113">
        <f>MIN('2012'!J177:AE177)</f>
        <v>75.61</v>
      </c>
      <c r="J177" s="114">
        <f>(ltprof!AG177+ltprof!AH177)</f>
        <v>21.779942965779469</v>
      </c>
      <c r="K177" s="114">
        <f>IF(ISERROR(HLOOKUP(ltprof!$AN$5,'ltprof t-1'!$J$2:$AF$400,ltprof!A177,0)*100),"-",(HLOOKUP(ltprof!$AN$5,'ltprof t-1'!$J$2:$AF$400,ltprof!A177,0)*100))</f>
        <v>-0.60352260130557323</v>
      </c>
      <c r="L177" s="113">
        <f>HLOOKUP(ltprof!$AN$5,'t-1'!$J$1:$AD$500,ltprof!A178,0)</f>
        <v>80.7</v>
      </c>
      <c r="M177" s="114">
        <f>IF(ISERROR(IF('2012'!I177=0,((F177-L177)/L177)*100,(((F177-L177)/L177)*100)*-1)),"-",IF('2012'!I177=0,((F177-L177)/L177)*100,(((F177-L177)/L177)*100)*-1))</f>
        <v>1.9950433705080539</v>
      </c>
      <c r="N177" s="114"/>
      <c r="O177" s="114"/>
      <c r="P177" s="114"/>
      <c r="Q177" s="114"/>
      <c r="R177" s="115">
        <f>ltprof!AG177</f>
        <v>11.620722433460077</v>
      </c>
      <c r="S177" s="115">
        <f>ltprof!AH177</f>
        <v>10.15922053231939</v>
      </c>
    </row>
    <row r="178" spans="2:19" s="116" customFormat="1">
      <c r="B178" s="108">
        <f>ltprof!C178</f>
        <v>0</v>
      </c>
      <c r="C178" s="108">
        <f>ltprof!D178</f>
        <v>0</v>
      </c>
      <c r="D178" s="108" t="str">
        <f>ltprof!F178&amp;". "&amp;ltprof!E178</f>
        <v>Reperfusionsbehandling vid ST-höjningsinfarkt. Män</v>
      </c>
      <c r="E178" s="112">
        <f>IF(ISERROR(HLOOKUP(ltprof!$AN$5,ltprof!$J$2:$AD$500,ltprof!A178,0)*100),"-",(HLOOKUP(ltprof!$AN$5,ltprof!$J$2:$AD$500,ltprof!A178,0)*100))</f>
        <v>1.5588645881805532</v>
      </c>
      <c r="F178" s="113">
        <f>HLOOKUP(ltprof!$AN$5,'2012'!$J$1:$AD$500,ltprof!A179,0)</f>
        <v>87.3</v>
      </c>
      <c r="G178" s="113">
        <f>'2012'!AE178</f>
        <v>85.96</v>
      </c>
      <c r="H178" s="113">
        <f>MAX('2012'!J178:AE178)</f>
        <v>96.2</v>
      </c>
      <c r="I178" s="113">
        <f>MIN('2012'!J178:AE178)</f>
        <v>73.86</v>
      </c>
      <c r="J178" s="114">
        <f>(ltprof!AG178+ltprof!AH178)</f>
        <v>25.988832014890654</v>
      </c>
      <c r="K178" s="114">
        <f>IF(ISERROR(HLOOKUP(ltprof!$AN$5,'ltprof t-1'!$J$2:$AF$400,ltprof!A178,0)*100),"-",(HLOOKUP(ltprof!$AN$5,'ltprof t-1'!$J$2:$AF$400,ltprof!A178,0)*100))</f>
        <v>-0.62922949068028144</v>
      </c>
      <c r="L178" s="113">
        <f>HLOOKUP(ltprof!$AN$5,'t-1'!$J$1:$AD$500,ltprof!A179,0)</f>
        <v>83.7</v>
      </c>
      <c r="M178" s="114">
        <f>IF(ISERROR(IF('2012'!I178=0,((F178-L178)/L178)*100,(((F178-L178)/L178)*100)*-1)),"-",IF('2012'!I178=0,((F178-L178)/L178)*100,(((F178-L178)/L178)*100)*-1))</f>
        <v>4.3010752688171978</v>
      </c>
      <c r="N178" s="114"/>
      <c r="O178" s="114"/>
      <c r="P178" s="114"/>
      <c r="Q178" s="114"/>
      <c r="R178" s="115">
        <f>ltprof!AG178</f>
        <v>11.912517449976745</v>
      </c>
      <c r="S178" s="115">
        <f>ltprof!AH178</f>
        <v>14.076314564913908</v>
      </c>
    </row>
    <row r="179" spans="2:19" s="116" customFormat="1">
      <c r="B179" s="108">
        <f>ltprof!C179</f>
        <v>0</v>
      </c>
      <c r="C179" s="108">
        <f>ltprof!D179</f>
        <v>0</v>
      </c>
      <c r="D179" s="108" t="str">
        <f>ltprof!F179&amp;". "&amp;ltprof!E179</f>
        <v>Reperfusionsbehandling vid ST-höjningsinfarkt. Totalt</v>
      </c>
      <c r="E179" s="112">
        <f>IF(ISERROR(HLOOKUP(ltprof!$AN$5,ltprof!$J$2:$AD$500,ltprof!A179,0)*100),"-",(HLOOKUP(ltprof!$AN$5,ltprof!$J$2:$AD$500,ltprof!A179,0)*100))</f>
        <v>0.86539586013331171</v>
      </c>
      <c r="F179" s="113">
        <f>HLOOKUP(ltprof!$AN$5,'2012'!$J$1:$AD$500,ltprof!A180,0)</f>
        <v>86.25</v>
      </c>
      <c r="G179" s="113">
        <f>'2012'!AE179</f>
        <v>85.51</v>
      </c>
      <c r="H179" s="113">
        <f>MAX('2012'!J179:AE179)</f>
        <v>95.54</v>
      </c>
      <c r="I179" s="113">
        <f>MIN('2012'!J179:AE179)</f>
        <v>75.42</v>
      </c>
      <c r="J179" s="114">
        <f>(ltprof!AG179+ltprof!AH179)</f>
        <v>23.529411764705888</v>
      </c>
      <c r="K179" s="114">
        <f>IF(ISERROR(HLOOKUP(ltprof!$AN$5,'ltprof t-1'!$J$2:$AF$400,ltprof!A179,0)*100),"-",(HLOOKUP(ltprof!$AN$5,'ltprof t-1'!$J$2:$AF$400,ltprof!A179,0)*100))</f>
        <v>-0.4790419161676715</v>
      </c>
      <c r="L179" s="113">
        <f>HLOOKUP(ltprof!$AN$5,'t-1'!$J$1:$AD$500,ltprof!A180,0)</f>
        <v>83.1</v>
      </c>
      <c r="M179" s="114">
        <f>IF(ISERROR(IF('2012'!I179=0,((F179-L179)/L179)*100,(((F179-L179)/L179)*100)*-1)),"-",IF('2012'!I179=0,((F179-L179)/L179)*100,(((F179-L179)/L179)*100)*-1))</f>
        <v>3.7906137184115596</v>
      </c>
      <c r="N179" s="114"/>
      <c r="O179" s="114"/>
      <c r="P179" s="114"/>
      <c r="Q179" s="114"/>
      <c r="R179" s="115">
        <f>ltprof!AG179</f>
        <v>11.729622266401591</v>
      </c>
      <c r="S179" s="115">
        <f>ltprof!AH179</f>
        <v>11.799789498304296</v>
      </c>
    </row>
    <row r="180" spans="2:19" s="116" customFormat="1">
      <c r="B180" s="108">
        <f>ltprof!C180</f>
        <v>0</v>
      </c>
      <c r="C180" s="108">
        <f>ltprof!D180</f>
        <v>89</v>
      </c>
      <c r="D180" s="108" t="str">
        <f>ltprof!F180&amp;". "&amp;ltprof!E180</f>
        <v>Tid till reperfusionsbehandling vid ST-höjningsinfarkt. Kvinnor</v>
      </c>
      <c r="E180" s="112">
        <f>IF(ISERROR(HLOOKUP(ltprof!$AN$5,ltprof!$J$2:$AD$500,ltprof!A180,0)*100),"-",(HLOOKUP(ltprof!$AN$5,ltprof!$J$2:$AD$500,ltprof!A180,0)*100))</f>
        <v>11.855815263306114</v>
      </c>
      <c r="F180" s="113">
        <f>HLOOKUP(ltprof!$AN$5,'2012'!$J$1:$AD$500,ltprof!A181,0)</f>
        <v>79.44</v>
      </c>
      <c r="G180" s="113">
        <f>'2012'!AE180</f>
        <v>71.02</v>
      </c>
      <c r="H180" s="113">
        <f>MAX('2012'!J180:AE180)</f>
        <v>95.65</v>
      </c>
      <c r="I180" s="113">
        <f>MIN('2012'!J180:AE180)</f>
        <v>26.67</v>
      </c>
      <c r="J180" s="114">
        <f>(ltprof!AG180+ltprof!AH180)</f>
        <v>97.127569698676439</v>
      </c>
      <c r="K180" s="114">
        <f>IF(ISERROR(HLOOKUP(ltprof!$AN$5,'ltprof t-1'!$J$2:$AF$400,ltprof!A180,0)*100),"-",(HLOOKUP(ltprof!$AN$5,'ltprof t-1'!$J$2:$AF$400,ltprof!A180,0)*100))</f>
        <v>13.950237629298279</v>
      </c>
      <c r="L180" s="113">
        <f>HLOOKUP(ltprof!$AN$5,'t-1'!$J$1:$AD$500,ltprof!A181,0)</f>
        <v>81.52</v>
      </c>
      <c r="M180" s="114">
        <f>IF(ISERROR(IF('2012'!I180=0,((F180-L180)/L180)*100,(((F180-L180)/L180)*100)*-1)),"-",IF('2012'!I180=0,((F180-L180)/L180)*100,(((F180-L180)/L180)*100)*-1))</f>
        <v>-2.5515210991167789</v>
      </c>
      <c r="N180" s="114"/>
      <c r="O180" s="114"/>
      <c r="P180" s="114"/>
      <c r="Q180" s="114"/>
      <c r="R180" s="115">
        <f>ltprof!AG180</f>
        <v>34.680371726274309</v>
      </c>
      <c r="S180" s="115">
        <f>ltprof!AH180</f>
        <v>62.447197972402137</v>
      </c>
    </row>
    <row r="181" spans="2:19" s="116" customFormat="1">
      <c r="B181" s="108">
        <f>ltprof!C181</f>
        <v>0</v>
      </c>
      <c r="C181" s="108">
        <f>ltprof!D181</f>
        <v>0</v>
      </c>
      <c r="D181" s="108" t="str">
        <f>ltprof!F181&amp;". "&amp;ltprof!E181</f>
        <v>Tid till reperfusionsbehandling vid ST-höjningsinfarkt. Män</v>
      </c>
      <c r="E181" s="112">
        <f>IF(ISERROR(HLOOKUP(ltprof!$AN$5,ltprof!$J$2:$AD$500,ltprof!A181,0)*100),"-",(HLOOKUP(ltprof!$AN$5,ltprof!$J$2:$AD$500,ltprof!A181,0)*100))</f>
        <v>18.331311497506412</v>
      </c>
      <c r="F181" s="113">
        <f>HLOOKUP(ltprof!$AN$5,'2012'!$J$1:$AD$500,ltprof!A182,0)</f>
        <v>87.79</v>
      </c>
      <c r="G181" s="113">
        <f>'2012'!AE181</f>
        <v>74.19</v>
      </c>
      <c r="H181" s="113">
        <f>MAX('2012'!J181:AE181)</f>
        <v>91.03</v>
      </c>
      <c r="I181" s="113">
        <f>MIN('2012'!J181:AE181)</f>
        <v>35.380000000000003</v>
      </c>
      <c r="J181" s="114">
        <f>(ltprof!AG181+ltprof!AH181)</f>
        <v>75.010109179134645</v>
      </c>
      <c r="K181" s="114">
        <f>IF(ISERROR(HLOOKUP(ltprof!$AN$5,'ltprof t-1'!$J$2:$AF$400,ltprof!A181,0)*100),"-",(HLOOKUP(ltprof!$AN$5,'ltprof t-1'!$J$2:$AF$400,ltprof!A181,0)*100))</f>
        <v>16.15803814713896</v>
      </c>
      <c r="L181" s="113">
        <f>HLOOKUP(ltprof!$AN$5,'t-1'!$J$1:$AD$500,ltprof!A182,0)</f>
        <v>85.26</v>
      </c>
      <c r="M181" s="114">
        <f>IF(ISERROR(IF('2012'!I181=0,((F181-L181)/L181)*100,(((F181-L181)/L181)*100)*-1)),"-",IF('2012'!I181=0,((F181-L181)/L181)*100,(((F181-L181)/L181)*100)*-1))</f>
        <v>2.9673938540933626</v>
      </c>
      <c r="N181" s="114"/>
      <c r="O181" s="114"/>
      <c r="P181" s="114"/>
      <c r="Q181" s="114"/>
      <c r="R181" s="115">
        <f>ltprof!AG181</f>
        <v>22.698476883677053</v>
      </c>
      <c r="S181" s="115">
        <f>ltprof!AH181</f>
        <v>52.311632295457599</v>
      </c>
    </row>
    <row r="182" spans="2:19" s="116" customFormat="1">
      <c r="B182" s="108">
        <f>ltprof!C182</f>
        <v>0</v>
      </c>
      <c r="C182" s="108">
        <f>ltprof!D182</f>
        <v>0</v>
      </c>
      <c r="D182" s="108" t="str">
        <f>ltprof!F182&amp;". "&amp;ltprof!E182</f>
        <v>Tid till reperfusionsbehandling vid ST-höjningsinfarkt. Totalt</v>
      </c>
      <c r="E182" s="112">
        <f>IF(ISERROR(HLOOKUP(ltprof!$AN$5,ltprof!$J$2:$AD$500,ltprof!A182,0)*100),"-",(HLOOKUP(ltprof!$AN$5,ltprof!$J$2:$AD$500,ltprof!A182,0)*100))</f>
        <v>17.313717477182959</v>
      </c>
      <c r="F182" s="113">
        <f>HLOOKUP(ltprof!$AN$5,'2012'!$J$1:$AD$500,ltprof!A183,0)</f>
        <v>86.12</v>
      </c>
      <c r="G182" s="113">
        <f>'2012'!AE182</f>
        <v>73.41</v>
      </c>
      <c r="H182" s="113">
        <f>MAX('2012'!J182:AE182)</f>
        <v>91.23</v>
      </c>
      <c r="I182" s="113">
        <f>MIN('2012'!J182:AE182)</f>
        <v>36.54</v>
      </c>
      <c r="J182" s="114">
        <f>(ltprof!AG182+ltprof!AH182)</f>
        <v>74.499387004495304</v>
      </c>
      <c r="K182" s="114">
        <f>IF(ISERROR(HLOOKUP(ltprof!$AN$5,'ltprof t-1'!$J$2:$AF$400,ltprof!A182,0)*100),"-",(HLOOKUP(ltprof!$AN$5,'ltprof t-1'!$J$2:$AF$400,ltprof!A182,0)*100))</f>
        <v>15.842126901466361</v>
      </c>
      <c r="L182" s="113">
        <f>HLOOKUP(ltprof!$AN$5,'t-1'!$J$1:$AD$500,ltprof!A183,0)</f>
        <v>84.53</v>
      </c>
      <c r="M182" s="114">
        <f>IF(ISERROR(IF('2012'!I182=0,((F182-L182)/L182)*100,(((F182-L182)/L182)*100)*-1)),"-",IF('2012'!I182=0,((F182-L182)/L182)*100,(((F182-L182)/L182)*100)*-1))</f>
        <v>1.8809889979888836</v>
      </c>
      <c r="N182" s="114"/>
      <c r="O182" s="114"/>
      <c r="P182" s="114"/>
      <c r="Q182" s="114"/>
      <c r="R182" s="115">
        <f>ltprof!AG182</f>
        <v>24.274621986105448</v>
      </c>
      <c r="S182" s="115">
        <f>ltprof!AH182</f>
        <v>50.22476501838986</v>
      </c>
    </row>
    <row r="183" spans="2:19" s="116" customFormat="1">
      <c r="B183" s="108">
        <f>ltprof!C183</f>
        <v>0</v>
      </c>
      <c r="C183" s="108">
        <f>ltprof!D183</f>
        <v>90</v>
      </c>
      <c r="D183" s="108" t="str">
        <f>ltprof!F183&amp;". "&amp;ltprof!E183</f>
        <v>Kranskärlsrönten vid icke ST-höjningsinfarkt och riskfaktor. Kvinnor</v>
      </c>
      <c r="E183" s="112">
        <f>IF(ISERROR(HLOOKUP(ltprof!$AN$5,ltprof!$J$2:$AD$500,ltprof!A183,0)*100),"-",(HLOOKUP(ltprof!$AN$5,ltprof!$J$2:$AD$500,ltprof!A183,0)*100))</f>
        <v>-2.408666589835184</v>
      </c>
      <c r="F183" s="113">
        <f>HLOOKUP(ltprof!$AN$5,'2012'!$J$1:$AD$500,ltprof!A184,0)</f>
        <v>84.68</v>
      </c>
      <c r="G183" s="113">
        <f>'2012'!AE183</f>
        <v>86.77</v>
      </c>
      <c r="H183" s="113">
        <f>MAX('2012'!J183:AE183)</f>
        <v>96.88</v>
      </c>
      <c r="I183" s="113">
        <f>MIN('2012'!J183:AE183)</f>
        <v>72.97</v>
      </c>
      <c r="J183" s="114">
        <f>(ltprof!AG183+ltprof!AH183)</f>
        <v>27.555606776535669</v>
      </c>
      <c r="K183" s="114">
        <f>IF(ISERROR(HLOOKUP(ltprof!$AN$5,'ltprof t-1'!$J$2:$AF$400,ltprof!A183,0)*100),"-",(HLOOKUP(ltprof!$AN$5,'ltprof t-1'!$J$2:$AF$400,ltprof!A183,0)*100))</f>
        <v>-2.4233018980541976</v>
      </c>
      <c r="L183" s="113">
        <f>HLOOKUP(ltprof!$AN$5,'t-1'!$J$1:$AD$500,ltprof!A184,0)</f>
        <v>81.739999999999995</v>
      </c>
      <c r="M183" s="114">
        <f>IF(ISERROR(IF('2012'!I183=0,((F183-L183)/L183)*100,(((F183-L183)/L183)*100)*-1)),"-",IF('2012'!I183=0,((F183-L183)/L183)*100,(((F183-L183)/L183)*100)*-1))</f>
        <v>3.5967702471250451</v>
      </c>
      <c r="N183" s="114"/>
      <c r="O183" s="114"/>
      <c r="P183" s="114"/>
      <c r="Q183" s="114"/>
      <c r="R183" s="115">
        <f>ltprof!AG183</f>
        <v>11.651492451308055</v>
      </c>
      <c r="S183" s="115">
        <f>ltprof!AH183</f>
        <v>15.904114325227612</v>
      </c>
    </row>
    <row r="184" spans="2:19" s="116" customFormat="1">
      <c r="B184" s="108">
        <f>ltprof!C184</f>
        <v>0</v>
      </c>
      <c r="C184" s="108">
        <f>ltprof!D184</f>
        <v>0</v>
      </c>
      <c r="D184" s="108" t="str">
        <f>ltprof!F184&amp;". "&amp;ltprof!E184</f>
        <v>Kranskärlsrönten vid icke ST-höjningsinfarkt och riskfaktor. Män</v>
      </c>
      <c r="E184" s="112">
        <f>IF(ISERROR(HLOOKUP(ltprof!$AN$5,ltprof!$J$2:$AD$500,ltprof!A184,0)*100),"-",(HLOOKUP(ltprof!$AN$5,ltprof!$J$2:$AD$500,ltprof!A184,0)*100))</f>
        <v>0.6283761437548312</v>
      </c>
      <c r="F184" s="113">
        <f>HLOOKUP(ltprof!$AN$5,'2012'!$J$1:$AD$500,ltprof!A185,0)</f>
        <v>91.28</v>
      </c>
      <c r="G184" s="113">
        <f>'2012'!AE184</f>
        <v>90.71</v>
      </c>
      <c r="H184" s="113">
        <f>MAX('2012'!J184:AE184)</f>
        <v>94.93</v>
      </c>
      <c r="I184" s="113">
        <f>MIN('2012'!J184:AE184)</f>
        <v>82.86</v>
      </c>
      <c r="J184" s="114">
        <f>(ltprof!AG184+ltprof!AH184)</f>
        <v>13.30614044758021</v>
      </c>
      <c r="K184" s="114">
        <f>IF(ISERROR(HLOOKUP(ltprof!$AN$5,'ltprof t-1'!$J$2:$AF$400,ltprof!A184,0)*100),"-",(HLOOKUP(ltprof!$AN$5,'ltprof t-1'!$J$2:$AF$400,ltprof!A184,0)*100))</f>
        <v>-0.9437104474297705</v>
      </c>
      <c r="L184" s="113">
        <f>HLOOKUP(ltprof!$AN$5,'t-1'!$J$1:$AD$500,ltprof!A185,0)</f>
        <v>89.22</v>
      </c>
      <c r="M184" s="114">
        <f>IF(ISERROR(IF('2012'!I184=0,((F184-L184)/L184)*100,(((F184-L184)/L184)*100)*-1)),"-",IF('2012'!I184=0,((F184-L184)/L184)*100,(((F184-L184)/L184)*100)*-1))</f>
        <v>2.3088993499215449</v>
      </c>
      <c r="N184" s="114"/>
      <c r="O184" s="114"/>
      <c r="P184" s="114"/>
      <c r="Q184" s="114"/>
      <c r="R184" s="115">
        <f>ltprof!AG184</f>
        <v>4.6521882923602842</v>
      </c>
      <c r="S184" s="115">
        <f>ltprof!AH184</f>
        <v>8.6539521552199261</v>
      </c>
    </row>
    <row r="185" spans="2:19" s="116" customFormat="1">
      <c r="B185" s="108">
        <f>ltprof!C185</f>
        <v>0</v>
      </c>
      <c r="C185" s="108">
        <f>ltprof!D185</f>
        <v>0</v>
      </c>
      <c r="D185" s="108" t="str">
        <f>ltprof!F185&amp;". "&amp;ltprof!E185</f>
        <v>Kranskärlsrönten vid icke ST-höjningsinfarkt och riskfaktor. Totalt</v>
      </c>
      <c r="E185" s="112">
        <f>IF(ISERROR(HLOOKUP(ltprof!$AN$5,ltprof!$J$2:$AD$500,ltprof!A185,0)*100),"-",(HLOOKUP(ltprof!$AN$5,ltprof!$J$2:$AD$500,ltprof!A185,0)*100))</f>
        <v>-0.13403328493242994</v>
      </c>
      <c r="F185" s="113">
        <f>HLOOKUP(ltprof!$AN$5,'2012'!$J$1:$AD$500,ltprof!A186,0)</f>
        <v>89.41</v>
      </c>
      <c r="G185" s="113">
        <f>'2012'!AE185</f>
        <v>89.53</v>
      </c>
      <c r="H185" s="113">
        <f>MAX('2012'!J185:AE185)</f>
        <v>94.67</v>
      </c>
      <c r="I185" s="113">
        <f>MIN('2012'!J185:AE185)</f>
        <v>83.33</v>
      </c>
      <c r="J185" s="114">
        <f>(ltprof!AG185+ltprof!AH185)</f>
        <v>12.666145426114156</v>
      </c>
      <c r="K185" s="114">
        <f>IF(ISERROR(HLOOKUP(ltprof!$AN$5,'ltprof t-1'!$J$2:$AF$400,ltprof!A185,0)*100),"-",(HLOOKUP(ltprof!$AN$5,'ltprof t-1'!$J$2:$AF$400,ltprof!A185,0)*100))</f>
        <v>-1.1453844409163134</v>
      </c>
      <c r="L185" s="113">
        <f>HLOOKUP(ltprof!$AN$5,'t-1'!$J$1:$AD$500,ltprof!A186,0)</f>
        <v>87.17</v>
      </c>
      <c r="M185" s="114">
        <f>IF(ISERROR(IF('2012'!I185=0,((F185-L185)/L185)*100,(((F185-L185)/L185)*100)*-1)),"-",IF('2012'!I185=0,((F185-L185)/L185)*100,(((F185-L185)/L185)*100)*-1))</f>
        <v>2.56969140759435</v>
      </c>
      <c r="N185" s="114"/>
      <c r="O185" s="114"/>
      <c r="P185" s="114"/>
      <c r="Q185" s="114"/>
      <c r="R185" s="115">
        <f>ltprof!AG185</f>
        <v>5.7410923712721997</v>
      </c>
      <c r="S185" s="115">
        <f>ltprof!AH185</f>
        <v>6.9250530548419551</v>
      </c>
    </row>
    <row r="186" spans="2:19" s="116" customFormat="1">
      <c r="B186" s="108">
        <f>ltprof!C186</f>
        <v>0</v>
      </c>
      <c r="C186" s="108">
        <f>ltprof!D186</f>
        <v>91</v>
      </c>
      <c r="D186" s="108" t="str">
        <f>ltprof!F186&amp;". "&amp;ltprof!E186</f>
        <v>Blodproppshämmande behandling vid icke ST-höjningsinfarkt. Kvinnor</v>
      </c>
      <c r="E186" s="112">
        <f>IF(ISERROR(HLOOKUP(ltprof!$AN$5,ltprof!$J$2:$AD$500,ltprof!A186,0)*100),"-",(HLOOKUP(ltprof!$AN$5,ltprof!$J$2:$AD$500,ltprof!A186,0)*100))</f>
        <v>1.074806534822754E-2</v>
      </c>
      <c r="F186" s="113">
        <f>HLOOKUP(ltprof!$AN$5,'2012'!$J$1:$AD$500,ltprof!A187,0)</f>
        <v>93.05</v>
      </c>
      <c r="G186" s="113">
        <f>'2012'!AE186</f>
        <v>93.04</v>
      </c>
      <c r="H186" s="113">
        <f>MAX('2012'!J186:AE186)</f>
        <v>98.33</v>
      </c>
      <c r="I186" s="113">
        <f>MIN('2012'!J186:AE186)</f>
        <v>82.91</v>
      </c>
      <c r="J186" s="114">
        <f>(ltprof!AG186+ltprof!AH186)</f>
        <v>16.573516766981946</v>
      </c>
      <c r="K186" s="114">
        <f>IF(ISERROR(HLOOKUP(ltprof!$AN$5,'ltprof t-1'!$J$2:$AF$400,ltprof!A186,0)*100),"-",(HLOOKUP(ltprof!$AN$5,'ltprof t-1'!$J$2:$AF$400,ltprof!A186,0)*100))</f>
        <v>0.8904332717993193</v>
      </c>
      <c r="L186" s="113">
        <f>HLOOKUP(ltprof!$AN$5,'t-1'!$J$1:$AD$500,ltprof!A187,0)</f>
        <v>92.91</v>
      </c>
      <c r="M186" s="114">
        <f>IF(ISERROR(IF('2012'!I186=0,((F186-L186)/L186)*100,(((F186-L186)/L186)*100)*-1)),"-",IF('2012'!I186=0,((F186-L186)/L186)*100,(((F186-L186)/L186)*100)*-1))</f>
        <v>0.15068345710903086</v>
      </c>
      <c r="N186" s="114"/>
      <c r="O186" s="114"/>
      <c r="P186" s="114"/>
      <c r="Q186" s="114"/>
      <c r="R186" s="115">
        <f>ltprof!AG186</f>
        <v>5.6857265692175325</v>
      </c>
      <c r="S186" s="115">
        <f>ltprof!AH186</f>
        <v>10.887790197764412</v>
      </c>
    </row>
    <row r="187" spans="2:19" s="116" customFormat="1">
      <c r="B187" s="108">
        <f>ltprof!C187</f>
        <v>0</v>
      </c>
      <c r="C187" s="108">
        <f>ltprof!D187</f>
        <v>0</v>
      </c>
      <c r="D187" s="108" t="str">
        <f>ltprof!F187&amp;". "&amp;ltprof!E187</f>
        <v>Blodproppshämmande behandling vid icke ST-höjningsinfarkt. Män</v>
      </c>
      <c r="E187" s="112">
        <f>IF(ISERROR(HLOOKUP(ltprof!$AN$5,ltprof!$J$2:$AD$500,ltprof!A187,0)*100),"-",(HLOOKUP(ltprof!$AN$5,ltprof!$J$2:$AD$500,ltprof!A187,0)*100))</f>
        <v>0.19599752424179673</v>
      </c>
      <c r="F187" s="113">
        <f>HLOOKUP(ltprof!$AN$5,'2012'!$J$1:$AD$500,ltprof!A188,0)</f>
        <v>97.13</v>
      </c>
      <c r="G187" s="113">
        <f>'2012'!AE187</f>
        <v>96.94</v>
      </c>
      <c r="H187" s="113">
        <f>MAX('2012'!J187:AE187)</f>
        <v>100</v>
      </c>
      <c r="I187" s="113">
        <f>MIN('2012'!J187:AE187)</f>
        <v>91.91</v>
      </c>
      <c r="J187" s="114">
        <f>(ltprof!AG187+ltprof!AH187)</f>
        <v>8.3453682690323951</v>
      </c>
      <c r="K187" s="114">
        <f>IF(ISERROR(HLOOKUP(ltprof!$AN$5,'ltprof t-1'!$J$2:$AF$400,ltprof!A187,0)*100),"-",(HLOOKUP(ltprof!$AN$5,'ltprof t-1'!$J$2:$AF$400,ltprof!A187,0)*100))</f>
        <v>2.0859407592835038E-2</v>
      </c>
      <c r="L187" s="113">
        <f>HLOOKUP(ltprof!$AN$5,'t-1'!$J$1:$AD$500,ltprof!A188,0)</f>
        <v>95.9</v>
      </c>
      <c r="M187" s="114">
        <f>IF(ISERROR(IF('2012'!I187=0,((F187-L187)/L187)*100,(((F187-L187)/L187)*100)*-1)),"-",IF('2012'!I187=0,((F187-L187)/L187)*100,(((F187-L187)/L187)*100)*-1))</f>
        <v>1.2825860271115639</v>
      </c>
      <c r="N187" s="114"/>
      <c r="O187" s="114"/>
      <c r="P187" s="114"/>
      <c r="Q187" s="114"/>
      <c r="R187" s="115">
        <f>ltprof!AG187</f>
        <v>3.1565917062100288</v>
      </c>
      <c r="S187" s="115">
        <f>ltprof!AH187</f>
        <v>5.1887765628223654</v>
      </c>
    </row>
    <row r="188" spans="2:19" s="116" customFormat="1">
      <c r="B188" s="108">
        <f>ltprof!C188</f>
        <v>0</v>
      </c>
      <c r="C188" s="108">
        <f>ltprof!D188</f>
        <v>0</v>
      </c>
      <c r="D188" s="108" t="str">
        <f>ltprof!F188&amp;". "&amp;ltprof!E188</f>
        <v>Blodproppshämmande behandling vid icke ST-höjningsinfarkt. Totalt</v>
      </c>
      <c r="E188" s="112">
        <f>IF(ISERROR(HLOOKUP(ltprof!$AN$5,ltprof!$J$2:$AD$500,ltprof!A188,0)*100),"-",(HLOOKUP(ltprof!$AN$5,ltprof!$J$2:$AD$500,ltprof!A188,0)*100))</f>
        <v>0.17741598831141903</v>
      </c>
      <c r="F188" s="113">
        <f>HLOOKUP(ltprof!$AN$5,'2012'!$J$1:$AD$500,ltprof!A189,0)</f>
        <v>95.99</v>
      </c>
      <c r="G188" s="113">
        <f>'2012'!AE188</f>
        <v>95.82</v>
      </c>
      <c r="H188" s="113">
        <f>MAX('2012'!J188:AE188)</f>
        <v>98.43</v>
      </c>
      <c r="I188" s="113">
        <f>MIN('2012'!J188:AE188)</f>
        <v>91.19</v>
      </c>
      <c r="J188" s="114">
        <f>(ltprof!AG188+ltprof!AH188)</f>
        <v>7.5558338551450728</v>
      </c>
      <c r="K188" s="114">
        <f>IF(ISERROR(HLOOKUP(ltprof!$AN$5,'ltprof t-1'!$J$2:$AF$400,ltprof!A188,0)*100),"-",(HLOOKUP(ltprof!$AN$5,'ltprof t-1'!$J$2:$AF$400,ltprof!A188,0)*100))</f>
        <v>0.3586876252769165</v>
      </c>
      <c r="L188" s="113">
        <f>HLOOKUP(ltprof!$AN$5,'t-1'!$J$1:$AD$500,ltprof!A189,0)</f>
        <v>95.13</v>
      </c>
      <c r="M188" s="114">
        <f>IF(ISERROR(IF('2012'!I188=0,((F188-L188)/L188)*100,(((F188-L188)/L188)*100)*-1)),"-",IF('2012'!I188=0,((F188-L188)/L188)*100,(((F188-L188)/L188)*100)*-1))</f>
        <v>0.90402606958898302</v>
      </c>
      <c r="N188" s="114"/>
      <c r="O188" s="114"/>
      <c r="P188" s="114"/>
      <c r="Q188" s="114"/>
      <c r="R188" s="115">
        <f>ltprof!AG188</f>
        <v>2.7238572323105967</v>
      </c>
      <c r="S188" s="115">
        <f>ltprof!AH188</f>
        <v>4.8319766228344765</v>
      </c>
    </row>
    <row r="189" spans="2:19" s="116" customFormat="1">
      <c r="B189" s="108">
        <f>ltprof!C189</f>
        <v>0</v>
      </c>
      <c r="C189" s="108">
        <f>ltprof!D189</f>
        <v>92</v>
      </c>
      <c r="D189" s="108" t="str">
        <f>ltprof!F189&amp;". "&amp;ltprof!E189</f>
        <v>Blodfettssänkande behandling efter hjärtinfarkt. Kvinnor</v>
      </c>
      <c r="E189" s="112">
        <f>IF(ISERROR(HLOOKUP(ltprof!$AN$5,ltprof!$J$2:$AD$500,ltprof!A189,0)*100),"-",(HLOOKUP(ltprof!$AN$5,ltprof!$J$2:$AD$500,ltprof!A189,0)*100))</f>
        <v>-5.632040050062578</v>
      </c>
      <c r="F189" s="113">
        <f>HLOOKUP(ltprof!$AN$5,'2012'!$J$1:$AD$500,ltprof!A190,0)</f>
        <v>75.400000000000006</v>
      </c>
      <c r="G189" s="113">
        <f>'2012'!AE189</f>
        <v>79.900000000000006</v>
      </c>
      <c r="H189" s="113">
        <f>MAX('2012'!J189:AE189)</f>
        <v>86.9</v>
      </c>
      <c r="I189" s="113">
        <f>MIN('2012'!J189:AE189)</f>
        <v>68.599999999999994</v>
      </c>
      <c r="J189" s="114">
        <f>(ltprof!AG189+ltprof!AH189)</f>
        <v>22.903629536921166</v>
      </c>
      <c r="K189" s="114">
        <f>IF(ISERROR(HLOOKUP(ltprof!$AN$5,'ltprof t-1'!$J$2:$AF$400,ltprof!A189,0)*100),"-",(HLOOKUP(ltprof!$AN$5,'ltprof t-1'!$J$2:$AF$400,ltprof!A189,0)*100))</f>
        <v>-7.4846625766871098</v>
      </c>
      <c r="L189" s="113">
        <f>HLOOKUP(ltprof!$AN$5,'t-1'!$J$1:$AD$500,ltprof!A190,0)</f>
        <v>75.400000000000006</v>
      </c>
      <c r="M189" s="114">
        <f>IF(ISERROR(IF('2012'!I189=0,((F189-L189)/L189)*100,(((F189-L189)/L189)*100)*-1)),"-",IF('2012'!I189=0,((F189-L189)/L189)*100,(((F189-L189)/L189)*100)*-1))</f>
        <v>0</v>
      </c>
      <c r="N189" s="114"/>
      <c r="O189" s="114"/>
      <c r="P189" s="114"/>
      <c r="Q189" s="114"/>
      <c r="R189" s="115">
        <f>ltprof!AG189</f>
        <v>8.7609511889862333</v>
      </c>
      <c r="S189" s="115">
        <f>ltprof!AH189</f>
        <v>14.142678347934931</v>
      </c>
    </row>
    <row r="190" spans="2:19" s="116" customFormat="1">
      <c r="B190" s="108">
        <f>ltprof!C190</f>
        <v>0</v>
      </c>
      <c r="C190" s="108">
        <f>ltprof!D190</f>
        <v>0</v>
      </c>
      <c r="D190" s="108" t="str">
        <f>ltprof!F190&amp;". "&amp;ltprof!E190</f>
        <v>Blodfettssänkande behandling efter hjärtinfarkt. Män</v>
      </c>
      <c r="E190" s="112">
        <f>IF(ISERROR(HLOOKUP(ltprof!$AN$5,ltprof!$J$2:$AD$500,ltprof!A190,0)*100),"-",(HLOOKUP(ltprof!$AN$5,ltprof!$J$2:$AD$500,ltprof!A190,0)*100))</f>
        <v>-3.0197444831591107</v>
      </c>
      <c r="F190" s="113">
        <f>HLOOKUP(ltprof!$AN$5,'2012'!$J$1:$AD$500,ltprof!A191,0)</f>
        <v>83.5</v>
      </c>
      <c r="G190" s="113">
        <f>'2012'!AE190</f>
        <v>86.1</v>
      </c>
      <c r="H190" s="113">
        <f>MAX('2012'!J190:AE190)</f>
        <v>93</v>
      </c>
      <c r="I190" s="113">
        <f>MIN('2012'!J190:AE190)</f>
        <v>80.400000000000006</v>
      </c>
      <c r="J190" s="114">
        <f>(ltprof!AG190+ltprof!AH190)</f>
        <v>14.63414634146341</v>
      </c>
      <c r="K190" s="114">
        <f>IF(ISERROR(HLOOKUP(ltprof!$AN$5,'ltprof t-1'!$J$2:$AF$400,ltprof!A190,0)*100),"-",(HLOOKUP(ltprof!$AN$5,'ltprof t-1'!$J$2:$AF$400,ltprof!A190,0)*100))</f>
        <v>-3.3760186263096688</v>
      </c>
      <c r="L190" s="113">
        <f>HLOOKUP(ltprof!$AN$5,'t-1'!$J$1:$AD$500,ltprof!A191,0)</f>
        <v>83</v>
      </c>
      <c r="M190" s="114">
        <f>IF(ISERROR(IF('2012'!I190=0,((F190-L190)/L190)*100,(((F190-L190)/L190)*100)*-1)),"-",IF('2012'!I190=0,((F190-L190)/L190)*100,(((F190-L190)/L190)*100)*-1))</f>
        <v>0.60240963855421692</v>
      </c>
      <c r="N190" s="114"/>
      <c r="O190" s="114"/>
      <c r="P190" s="114"/>
      <c r="Q190" s="114"/>
      <c r="R190" s="115">
        <f>ltprof!AG190</f>
        <v>8.013937282229973</v>
      </c>
      <c r="S190" s="115">
        <f>ltprof!AH190</f>
        <v>6.6202090592334368</v>
      </c>
    </row>
    <row r="191" spans="2:19" s="116" customFormat="1">
      <c r="B191" s="108">
        <f>ltprof!C191</f>
        <v>0</v>
      </c>
      <c r="C191" s="108">
        <f>ltprof!D191</f>
        <v>0</v>
      </c>
      <c r="D191" s="108" t="str">
        <f>ltprof!F191&amp;". "&amp;ltprof!E191</f>
        <v>Blodfettssänkande behandling efter hjärtinfarkt. Totalt</v>
      </c>
      <c r="E191" s="112">
        <f>IF(ISERROR(HLOOKUP(ltprof!$AN$5,ltprof!$J$2:$AD$500,ltprof!A191,0)*100),"-",(HLOOKUP(ltprof!$AN$5,ltprof!$J$2:$AD$500,ltprof!A191,0)*100))</f>
        <v>-3.6773428232502905</v>
      </c>
      <c r="F191" s="113">
        <f>HLOOKUP(ltprof!$AN$5,'2012'!$J$1:$AD$500,ltprof!A192,0)</f>
        <v>81.2</v>
      </c>
      <c r="G191" s="113">
        <f>'2012'!AE191</f>
        <v>84.3</v>
      </c>
      <c r="H191" s="113">
        <f>MAX('2012'!J191:AE191)</f>
        <v>89.6</v>
      </c>
      <c r="I191" s="113">
        <f>MIN('2012'!J191:AE191)</f>
        <v>76.5</v>
      </c>
      <c r="J191" s="114">
        <f>(ltprof!AG191+ltprof!AH191)</f>
        <v>15.539739027283503</v>
      </c>
      <c r="K191" s="114">
        <f>IF(ISERROR(HLOOKUP(ltprof!$AN$5,'ltprof t-1'!$J$2:$AF$400,ltprof!A191,0)*100),"-",(HLOOKUP(ltprof!$AN$5,'ltprof t-1'!$J$2:$AF$400,ltprof!A191,0)*100))</f>
        <v>-4.6153846153846221</v>
      </c>
      <c r="L191" s="113">
        <f>HLOOKUP(ltprof!$AN$5,'t-1'!$J$1:$AD$500,ltprof!A192,0)</f>
        <v>80.599999999999994</v>
      </c>
      <c r="M191" s="114">
        <f>IF(ISERROR(IF('2012'!I191=0,((F191-L191)/L191)*100,(((F191-L191)/L191)*100)*-1)),"-",IF('2012'!I191=0,((F191-L191)/L191)*100,(((F191-L191)/L191)*100)*-1))</f>
        <v>0.7444168734491422</v>
      </c>
      <c r="N191" s="114"/>
      <c r="O191" s="114"/>
      <c r="P191" s="114"/>
      <c r="Q191" s="114"/>
      <c r="R191" s="115">
        <f>ltprof!AG191</f>
        <v>6.2870699881376</v>
      </c>
      <c r="S191" s="115">
        <f>ltprof!AH191</f>
        <v>9.2526690391459034</v>
      </c>
    </row>
    <row r="192" spans="2:19" s="116" customFormat="1">
      <c r="B192" s="108">
        <f>ltprof!C192</f>
        <v>0</v>
      </c>
      <c r="C192" s="108">
        <f>ltprof!D192</f>
        <v>93</v>
      </c>
      <c r="D192" s="108" t="str">
        <f>ltprof!F192&amp;". "&amp;ltprof!E192</f>
        <v>Dödlighet efter PCI vid instabil kranskärlssjukdom. Kvinnor</v>
      </c>
      <c r="E192" s="112">
        <f>IF(ISERROR(HLOOKUP(ltprof!$AN$5,ltprof!$J$2:$AD$500,ltprof!A192,0)*100),"-",(HLOOKUP(ltprof!$AN$5,ltprof!$J$2:$AD$500,ltprof!A192,0)*100))</f>
        <v>-11.607142857142847</v>
      </c>
      <c r="F192" s="113">
        <f>HLOOKUP(ltprof!$AN$5,'2012'!$J$1:$AD$500,ltprof!A193,0)</f>
        <v>5</v>
      </c>
      <c r="G192" s="113">
        <f>'2012'!AE192</f>
        <v>4.4800000000000004</v>
      </c>
      <c r="H192" s="113">
        <f>MAX('2012'!J192:AE192)</f>
        <v>19.170000000000002</v>
      </c>
      <c r="I192" s="113">
        <f>MIN('2012'!J192:AE192)</f>
        <v>2.0099999999999998</v>
      </c>
      <c r="J192" s="114">
        <f>(ltprof!AG192+ltprof!AH192)</f>
        <v>383.03571428571433</v>
      </c>
      <c r="K192" s="114" t="str">
        <f>IF(ISERROR(HLOOKUP(ltprof!$AN$5,'ltprof t-1'!$J$2:$AF$400,ltprof!A192,0)*100),"-",(HLOOKUP(ltprof!$AN$5,'ltprof t-1'!$J$2:$AF$400,ltprof!A192,0)*100))</f>
        <v>-</v>
      </c>
      <c r="L192" s="113" t="str">
        <f>HLOOKUP(ltprof!$AN$5,'t-1'!$J$1:$AD$500,ltprof!A193,0)</f>
        <v>us</v>
      </c>
      <c r="M192" s="114" t="str">
        <f>IF(ISERROR(IF('2012'!I192=0,((F192-L192)/L192)*100,(((F192-L192)/L192)*100)*-1)),"-",IF('2012'!I192=0,((F192-L192)/L192)*100,(((F192-L192)/L192)*100)*-1))</f>
        <v>-</v>
      </c>
      <c r="N192" s="114"/>
      <c r="O192" s="114"/>
      <c r="P192" s="114"/>
      <c r="Q192" s="114"/>
      <c r="R192" s="115">
        <f>ltprof!AG192</f>
        <v>55.133928571428584</v>
      </c>
      <c r="S192" s="115">
        <f>ltprof!AH192</f>
        <v>327.90178571428572</v>
      </c>
    </row>
    <row r="193" spans="2:19" s="116" customFormat="1">
      <c r="B193" s="108">
        <f>ltprof!C193</f>
        <v>0</v>
      </c>
      <c r="C193" s="108">
        <f>ltprof!D193</f>
        <v>0</v>
      </c>
      <c r="D193" s="108" t="str">
        <f>ltprof!F193&amp;". "&amp;ltprof!E193</f>
        <v>Dödlighet efter PCI vid instabil kranskärlssjukdom. Män</v>
      </c>
      <c r="E193" s="112">
        <f>IF(ISERROR(HLOOKUP(ltprof!$AN$5,ltprof!$J$2:$AD$500,ltprof!A193,0)*100),"-",(HLOOKUP(ltprof!$AN$5,ltprof!$J$2:$AD$500,ltprof!A193,0)*100))</f>
        <v>-8.4474885844748879</v>
      </c>
      <c r="F193" s="113">
        <f>HLOOKUP(ltprof!$AN$5,'2012'!$J$1:$AD$500,ltprof!A194,0)</f>
        <v>4.75</v>
      </c>
      <c r="G193" s="113">
        <f>'2012'!AE193</f>
        <v>4.38</v>
      </c>
      <c r="H193" s="113">
        <f>MAX('2012'!J193:AE193)</f>
        <v>6.58</v>
      </c>
      <c r="I193" s="113">
        <f>MIN('2012'!J193:AE193)</f>
        <v>1.69</v>
      </c>
      <c r="J193" s="114">
        <f>(ltprof!AG193+ltprof!AH193)</f>
        <v>111.64383561643837</v>
      </c>
      <c r="K193" s="114" t="str">
        <f>IF(ISERROR(HLOOKUP(ltprof!$AN$5,'ltprof t-1'!$J$2:$AF$400,ltprof!A193,0)*100),"-",(HLOOKUP(ltprof!$AN$5,'ltprof t-1'!$J$2:$AF$400,ltprof!A193,0)*100))</f>
        <v>-</v>
      </c>
      <c r="L193" s="113" t="str">
        <f>HLOOKUP(ltprof!$AN$5,'t-1'!$J$1:$AD$500,ltprof!A194,0)</f>
        <v>us</v>
      </c>
      <c r="M193" s="114" t="str">
        <f>IF(ISERROR(IF('2012'!I193=0,((F193-L193)/L193)*100,(((F193-L193)/L193)*100)*-1)),"-",IF('2012'!I193=0,((F193-L193)/L193)*100,(((F193-L193)/L193)*100)*-1))</f>
        <v>-</v>
      </c>
      <c r="N193" s="114"/>
      <c r="O193" s="114"/>
      <c r="P193" s="114"/>
      <c r="Q193" s="114"/>
      <c r="R193" s="115">
        <f>ltprof!AG193</f>
        <v>61.415525114155258</v>
      </c>
      <c r="S193" s="115">
        <f>ltprof!AH193</f>
        <v>50.228310502283115</v>
      </c>
    </row>
    <row r="194" spans="2:19" s="116" customFormat="1">
      <c r="B194" s="108">
        <f>ltprof!C194</f>
        <v>0</v>
      </c>
      <c r="C194" s="108">
        <f>ltprof!D194</f>
        <v>0</v>
      </c>
      <c r="D194" s="108" t="str">
        <f>ltprof!F194&amp;". "&amp;ltprof!E194</f>
        <v>Dödlighet efter PCI vid instabil kranskärlssjukdom. Totalt</v>
      </c>
      <c r="E194" s="112">
        <f>IF(ISERROR(HLOOKUP(ltprof!$AN$5,ltprof!$J$2:$AD$500,ltprof!A194,0)*100),"-",(HLOOKUP(ltprof!$AN$5,ltprof!$J$2:$AD$500,ltprof!A194,0)*100))</f>
        <v>-10.04566210045663</v>
      </c>
      <c r="F194" s="113">
        <f>HLOOKUP(ltprof!$AN$5,'2012'!$J$1:$AD$500,ltprof!A195,0)</f>
        <v>4.82</v>
      </c>
      <c r="G194" s="113">
        <f>'2012'!AE194</f>
        <v>4.38</v>
      </c>
      <c r="H194" s="113">
        <f>MAX('2012'!J194:AE194)</f>
        <v>6.86</v>
      </c>
      <c r="I194" s="113">
        <f>MIN('2012'!J194:AE194)</f>
        <v>2.4300000000000002</v>
      </c>
      <c r="J194" s="114">
        <f>(ltprof!AG194+ltprof!AH194)</f>
        <v>101.14155251141553</v>
      </c>
      <c r="K194" s="114" t="str">
        <f>IF(ISERROR(HLOOKUP(ltprof!$AN$5,'ltprof t-1'!$J$2:$AF$400,ltprof!A194,0)*100),"-",(HLOOKUP(ltprof!$AN$5,'ltprof t-1'!$J$2:$AF$400,ltprof!A194,0)*100))</f>
        <v>-</v>
      </c>
      <c r="L194" s="113" t="str">
        <f>HLOOKUP(ltprof!$AN$5,'t-1'!$J$1:$AD$500,ltprof!A195,0)</f>
        <v>us</v>
      </c>
      <c r="M194" s="114" t="str">
        <f>IF(ISERROR(IF('2012'!I194=0,((F194-L194)/L194)*100,(((F194-L194)/L194)*100)*-1)),"-",IF('2012'!I194=0,((F194-L194)/L194)*100,(((F194-L194)/L194)*100)*-1))</f>
        <v>-</v>
      </c>
      <c r="N194" s="114"/>
      <c r="O194" s="114"/>
      <c r="P194" s="114"/>
      <c r="Q194" s="114"/>
      <c r="R194" s="115">
        <f>ltprof!AG194</f>
        <v>44.520547945205472</v>
      </c>
      <c r="S194" s="115">
        <f>ltprof!AH194</f>
        <v>56.621004566210054</v>
      </c>
    </row>
    <row r="195" spans="2:19" s="116" customFormat="1">
      <c r="B195" s="108">
        <f>ltprof!C195</f>
        <v>0</v>
      </c>
      <c r="C195" s="108">
        <f>ltprof!D195</f>
        <v>94</v>
      </c>
      <c r="D195" s="108" t="str">
        <f>ltprof!F195&amp;". "&amp;ltprof!E195</f>
        <v>Återförträngning av hjärtats kärl efter PCI. Kvinnor</v>
      </c>
      <c r="E195" s="112">
        <f>IF(ISERROR(HLOOKUP(ltprof!$AN$5,ltprof!$J$2:$AD$500,ltprof!A195,0)*100),"-",(HLOOKUP(ltprof!$AN$5,ltprof!$J$2:$AD$500,ltprof!A195,0)*100))</f>
        <v>27.184466019417481</v>
      </c>
      <c r="F195" s="113">
        <f>HLOOKUP(ltprof!$AN$5,'2012'!$J$1:$AD$500,ltprof!A196,0)</f>
        <v>3</v>
      </c>
      <c r="G195" s="113">
        <f>'2012'!AE195</f>
        <v>4.12</v>
      </c>
      <c r="H195" s="113">
        <f>MAX('2012'!J195:AE195)</f>
        <v>8.43</v>
      </c>
      <c r="I195" s="113">
        <f>MIN('2012'!J195:AE195)</f>
        <v>0</v>
      </c>
      <c r="J195" s="114">
        <f>(ltprof!AG195+ltprof!AH195)</f>
        <v>204.61165048543688</v>
      </c>
      <c r="K195" s="114" t="str">
        <f>IF(ISERROR(HLOOKUP(ltprof!$AN$5,'ltprof t-1'!$J$2:$AF$400,ltprof!A195,0)*100),"-",(HLOOKUP(ltprof!$AN$5,'ltprof t-1'!$J$2:$AF$400,ltprof!A195,0)*100))</f>
        <v>-</v>
      </c>
      <c r="L195" s="113" t="str">
        <f>HLOOKUP(ltprof!$AN$5,'t-1'!$J$1:$AD$500,ltprof!A196,0)</f>
        <v>us</v>
      </c>
      <c r="M195" s="114" t="str">
        <f>IF(ISERROR(IF('2012'!I195=0,((F195-L195)/L195)*100,(((F195-L195)/L195)*100)*-1)),"-",IF('2012'!I195=0,((F195-L195)/L195)*100,(((F195-L195)/L195)*100)*-1))</f>
        <v>-</v>
      </c>
      <c r="N195" s="114"/>
      <c r="O195" s="114"/>
      <c r="P195" s="114"/>
      <c r="Q195" s="114"/>
      <c r="R195" s="115">
        <f>ltprof!AG195</f>
        <v>100</v>
      </c>
      <c r="S195" s="115">
        <f>ltprof!AH195</f>
        <v>104.61165048543688</v>
      </c>
    </row>
    <row r="196" spans="2:19" s="116" customFormat="1">
      <c r="B196" s="108">
        <f>ltprof!C196</f>
        <v>0</v>
      </c>
      <c r="C196" s="108">
        <f>ltprof!D196</f>
        <v>0</v>
      </c>
      <c r="D196" s="108" t="str">
        <f>ltprof!F196&amp;". "&amp;ltprof!E196</f>
        <v>Återförträngning av hjärtats kärl efter PCI. Män</v>
      </c>
      <c r="E196" s="112">
        <f>IF(ISERROR(HLOOKUP(ltprof!$AN$5,ltprof!$J$2:$AD$500,ltprof!A196,0)*100),"-",(HLOOKUP(ltprof!$AN$5,ltprof!$J$2:$AD$500,ltprof!A196,0)*100))</f>
        <v>22.325581395348838</v>
      </c>
      <c r="F196" s="113">
        <f>HLOOKUP(ltprof!$AN$5,'2012'!$J$1:$AD$500,ltprof!A197,0)</f>
        <v>3.34</v>
      </c>
      <c r="G196" s="113">
        <f>'2012'!AE196</f>
        <v>4.3</v>
      </c>
      <c r="H196" s="113">
        <f>MAX('2012'!J196:AE196)</f>
        <v>8.2799999999999994</v>
      </c>
      <c r="I196" s="113">
        <f>MIN('2012'!J196:AE196)</f>
        <v>0.74</v>
      </c>
      <c r="J196" s="114">
        <f>(ltprof!AG196+ltprof!AH196)</f>
        <v>175.3488372093023</v>
      </c>
      <c r="K196" s="114" t="str">
        <f>IF(ISERROR(HLOOKUP(ltprof!$AN$5,'ltprof t-1'!$J$2:$AF$400,ltprof!A196,0)*100),"-",(HLOOKUP(ltprof!$AN$5,'ltprof t-1'!$J$2:$AF$400,ltprof!A196,0)*100))</f>
        <v>-</v>
      </c>
      <c r="L196" s="113" t="str">
        <f>HLOOKUP(ltprof!$AN$5,'t-1'!$J$1:$AD$500,ltprof!A197,0)</f>
        <v>us</v>
      </c>
      <c r="M196" s="114" t="str">
        <f>IF(ISERROR(IF('2012'!I196=0,((F196-L196)/L196)*100,(((F196-L196)/L196)*100)*-1)),"-",IF('2012'!I196=0,((F196-L196)/L196)*100,(((F196-L196)/L196)*100)*-1))</f>
        <v>-</v>
      </c>
      <c r="N196" s="114"/>
      <c r="O196" s="114"/>
      <c r="P196" s="114"/>
      <c r="Q196" s="114"/>
      <c r="R196" s="115">
        <f>ltprof!AG196</f>
        <v>82.790697674418595</v>
      </c>
      <c r="S196" s="115">
        <f>ltprof!AH196</f>
        <v>92.558139534883708</v>
      </c>
    </row>
    <row r="197" spans="2:19" s="116" customFormat="1">
      <c r="B197" s="108">
        <f>ltprof!C197</f>
        <v>0</v>
      </c>
      <c r="C197" s="108">
        <f>ltprof!D197</f>
        <v>0</v>
      </c>
      <c r="D197" s="108" t="str">
        <f>ltprof!F197&amp;". "&amp;ltprof!E197</f>
        <v>Återförträngning av hjärtats kärl efter PCI. Totalt</v>
      </c>
      <c r="E197" s="112">
        <f>IF(ISERROR(HLOOKUP(ltprof!$AN$5,ltprof!$J$2:$AD$500,ltprof!A197,0)*100),"-",(HLOOKUP(ltprof!$AN$5,ltprof!$J$2:$AD$500,ltprof!A197,0)*100))</f>
        <v>23.29411764705883</v>
      </c>
      <c r="F197" s="113">
        <f>HLOOKUP(ltprof!$AN$5,'2012'!$J$1:$AD$500,ltprof!A198,0)</f>
        <v>3.26</v>
      </c>
      <c r="G197" s="113">
        <f>'2012'!AE197</f>
        <v>4.25</v>
      </c>
      <c r="H197" s="113">
        <f>MAX('2012'!J197:AE197)</f>
        <v>7.58</v>
      </c>
      <c r="I197" s="113">
        <f>MIN('2012'!J197:AE197)</f>
        <v>0.53</v>
      </c>
      <c r="J197" s="114">
        <f>(ltprof!AG197+ltprof!AH197)</f>
        <v>165.88235294117646</v>
      </c>
      <c r="K197" s="114" t="str">
        <f>IF(ISERROR(HLOOKUP(ltprof!$AN$5,'ltprof t-1'!$J$2:$AF$400,ltprof!A197,0)*100),"-",(HLOOKUP(ltprof!$AN$5,'ltprof t-1'!$J$2:$AF$400,ltprof!A197,0)*100))</f>
        <v>-</v>
      </c>
      <c r="L197" s="113" t="str">
        <f>HLOOKUP(ltprof!$AN$5,'t-1'!$J$1:$AD$500,ltprof!A198,0)</f>
        <v>us</v>
      </c>
      <c r="M197" s="114" t="str">
        <f>IF(ISERROR(IF('2012'!I197=0,((F197-L197)/L197)*100,(((F197-L197)/L197)*100)*-1)),"-",IF('2012'!I197=0,((F197-L197)/L197)*100,(((F197-L197)/L197)*100)*-1))</f>
        <v>-</v>
      </c>
      <c r="N197" s="114"/>
      <c r="O197" s="114"/>
      <c r="P197" s="114"/>
      <c r="Q197" s="114"/>
      <c r="R197" s="115">
        <f>ltprof!AG197</f>
        <v>87.529411764705884</v>
      </c>
      <c r="S197" s="115">
        <f>ltprof!AH197</f>
        <v>78.352941176470594</v>
      </c>
    </row>
    <row r="198" spans="2:19" s="116" customFormat="1">
      <c r="B198" s="108">
        <f>ltprof!C198</f>
        <v>0</v>
      </c>
      <c r="C198" s="108">
        <f>ltprof!D198</f>
        <v>95</v>
      </c>
      <c r="D198" s="108" t="str">
        <f>ltprof!F198&amp;". "&amp;ltprof!E198</f>
        <v>Död eller återinskrivning efter vård för hjärtsvikt. Kvinnor</v>
      </c>
      <c r="E198" s="112">
        <f>IF(ISERROR(HLOOKUP(ltprof!$AN$5,ltprof!$J$2:$AD$500,ltprof!A198,0)*100),"-",(HLOOKUP(ltprof!$AN$5,ltprof!$J$2:$AD$500,ltprof!A198,0)*100))</f>
        <v>14.954110024137101</v>
      </c>
      <c r="F198" s="113">
        <f>HLOOKUP(ltprof!$AN$5,'2012'!$J$1:$AD$500,ltprof!A199,0)</f>
        <v>15.892373116787557</v>
      </c>
      <c r="G198" s="113">
        <f>'2012'!AE198</f>
        <v>18.686820869648155</v>
      </c>
      <c r="H198" s="113">
        <f>MAX('2012'!J198:AE198)</f>
        <v>23.823563655179292</v>
      </c>
      <c r="I198" s="113">
        <f>MIN('2012'!J198:AE198)</f>
        <v>15.892373116787557</v>
      </c>
      <c r="J198" s="114">
        <f>(ltprof!AG198+ltprof!AH198)</f>
        <v>42.44269581068162</v>
      </c>
      <c r="K198" s="114">
        <f>IF(ISERROR(HLOOKUP(ltprof!$AN$5,'ltprof t-1'!$J$2:$AF$400,ltprof!A198,0)*100),"-",(HLOOKUP(ltprof!$AN$5,'ltprof t-1'!$J$2:$AF$400,ltprof!A198,0)*100))</f>
        <v>13.695686134559937</v>
      </c>
      <c r="L198" s="113">
        <f>HLOOKUP(ltprof!$AN$5,'t-1'!$J$1:$AD$500,ltprof!A199,0)</f>
        <v>16.42257430104652</v>
      </c>
      <c r="M198" s="114">
        <f>IF(ISERROR(IF('2012'!I198=0,((F198-L198)/L198)*100,(((F198-L198)/L198)*100)*-1)),"-",IF('2012'!I198=0,((F198-L198)/L198)*100,(((F198-L198)/L198)*100)*-1))</f>
        <v>3.2284900925988</v>
      </c>
      <c r="N198" s="114"/>
      <c r="O198" s="114"/>
      <c r="P198" s="114"/>
      <c r="Q198" s="114"/>
      <c r="R198" s="115">
        <f>ltprof!AG198</f>
        <v>14.954110024137101</v>
      </c>
      <c r="S198" s="115">
        <f>ltprof!AH198</f>
        <v>27.488585786544519</v>
      </c>
    </row>
    <row r="199" spans="2:19" s="116" customFormat="1">
      <c r="B199" s="108">
        <f>ltprof!C199</f>
        <v>0</v>
      </c>
      <c r="C199" s="108">
        <f>ltprof!D199</f>
        <v>0</v>
      </c>
      <c r="D199" s="108" t="str">
        <f>ltprof!F199&amp;". "&amp;ltprof!E199</f>
        <v>Död eller återinskrivning efter vård för hjärtsvikt. Män</v>
      </c>
      <c r="E199" s="112">
        <f>IF(ISERROR(HLOOKUP(ltprof!$AN$5,ltprof!$J$2:$AD$500,ltprof!A199,0)*100),"-",(HLOOKUP(ltprof!$AN$5,ltprof!$J$2:$AD$500,ltprof!A199,0)*100))</f>
        <v>16.078447606027797</v>
      </c>
      <c r="F199" s="113">
        <f>HLOOKUP(ltprof!$AN$5,'2012'!$J$1:$AD$500,ltprof!A200,0)</f>
        <v>17.043115044917016</v>
      </c>
      <c r="G199" s="113">
        <f>'2012'!AE199</f>
        <v>20.308388678164114</v>
      </c>
      <c r="H199" s="113">
        <f>MAX('2012'!J199:AE199)</f>
        <v>26.015676672506537</v>
      </c>
      <c r="I199" s="113">
        <f>MIN('2012'!J199:AE199)</f>
        <v>16.887125595551471</v>
      </c>
      <c r="J199" s="114">
        <f>(ltprof!AG199+ltprof!AH199)</f>
        <v>44.949657117653175</v>
      </c>
      <c r="K199" s="114">
        <f>IF(ISERROR(HLOOKUP(ltprof!$AN$5,'ltprof t-1'!$J$2:$AF$400,ltprof!A199,0)*100),"-",(HLOOKUP(ltprof!$AN$5,'ltprof t-1'!$J$2:$AF$400,ltprof!A199,0)*100))</f>
        <v>12.504963755374815</v>
      </c>
      <c r="L199" s="113">
        <f>HLOOKUP(ltprof!$AN$5,'t-1'!$J$1:$AD$500,ltprof!A200,0)</f>
        <v>17.921773344590527</v>
      </c>
      <c r="M199" s="114">
        <f>IF(ISERROR(IF('2012'!I199=0,((F199-L199)/L199)*100,(((F199-L199)/L199)*100)*-1)),"-",IF('2012'!I199=0,((F199-L199)/L199)*100,(((F199-L199)/L199)*100)*-1))</f>
        <v>4.9027419484619426</v>
      </c>
      <c r="N199" s="114"/>
      <c r="O199" s="114"/>
      <c r="P199" s="114"/>
      <c r="Q199" s="114"/>
      <c r="R199" s="115">
        <f>ltprof!AG199</f>
        <v>16.846551131312733</v>
      </c>
      <c r="S199" s="115">
        <f>ltprof!AH199</f>
        <v>28.103105986340438</v>
      </c>
    </row>
    <row r="200" spans="2:19" s="116" customFormat="1">
      <c r="B200" s="108">
        <f>ltprof!C200</f>
        <v>0</v>
      </c>
      <c r="C200" s="108">
        <f>ltprof!D200</f>
        <v>0</v>
      </c>
      <c r="D200" s="108" t="str">
        <f>ltprof!F200&amp;". "&amp;ltprof!E200</f>
        <v>Död eller återinskrivning efter vård för hjärtsvikt. Totalt</v>
      </c>
      <c r="E200" s="112">
        <f>IF(ISERROR(HLOOKUP(ltprof!$AN$5,ltprof!$J$2:$AD$500,ltprof!A200,0)*100),"-",(HLOOKUP(ltprof!$AN$5,ltprof!$J$2:$AD$500,ltprof!A200,0)*100))</f>
        <v>16.076279544341563</v>
      </c>
      <c r="F200" s="113">
        <f>HLOOKUP(ltprof!$AN$5,'2012'!$J$1:$AD$500,ltprof!A201,0)</f>
        <v>16.377273635154062</v>
      </c>
      <c r="G200" s="113">
        <f>'2012'!AE200</f>
        <v>19.514475223732585</v>
      </c>
      <c r="H200" s="113">
        <f>MAX('2012'!J200:AE200)</f>
        <v>24.897412104476864</v>
      </c>
      <c r="I200" s="113">
        <f>MIN('2012'!J200:AE200)</f>
        <v>16.377273635154062</v>
      </c>
      <c r="J200" s="114">
        <f>(ltprof!AG200+ltprof!AH200)</f>
        <v>43.660607685524695</v>
      </c>
      <c r="K200" s="114">
        <f>IF(ISERROR(HLOOKUP(ltprof!$AN$5,'ltprof t-1'!$J$2:$AF$400,ltprof!A200,0)*100),"-",(HLOOKUP(ltprof!$AN$5,'ltprof t-1'!$J$2:$AF$400,ltprof!A200,0)*100))</f>
        <v>13.1378681940799</v>
      </c>
      <c r="L200" s="113">
        <f>HLOOKUP(ltprof!$AN$5,'t-1'!$J$1:$AD$500,ltprof!A201,0)</f>
        <v>17.171714037330769</v>
      </c>
      <c r="M200" s="114">
        <f>IF(ISERROR(IF('2012'!I200=0,((F200-L200)/L200)*100,(((F200-L200)/L200)*100)*-1)),"-",IF('2012'!I200=0,((F200-L200)/L200)*100,(((F200-L200)/L200)*100)*-1))</f>
        <v>4.6264478924446282</v>
      </c>
      <c r="N200" s="114"/>
      <c r="O200" s="114"/>
      <c r="P200" s="114"/>
      <c r="Q200" s="114"/>
      <c r="R200" s="115">
        <f>ltprof!AG200</f>
        <v>16.076279544341563</v>
      </c>
      <c r="S200" s="115">
        <f>ltprof!AH200</f>
        <v>27.584328141183136</v>
      </c>
    </row>
    <row r="201" spans="2:19" s="116" customFormat="1">
      <c r="B201" s="108">
        <f>ltprof!C201</f>
        <v>0</v>
      </c>
      <c r="C201" s="108">
        <f>ltprof!D201</f>
        <v>96</v>
      </c>
      <c r="D201" s="108" t="str">
        <f>ltprof!F201&amp;". "&amp;ltprof!E201</f>
        <v>Läkemedelsbehandling vid hjärtsvikt. Kvinnor</v>
      </c>
      <c r="E201" s="112">
        <f>IF(ISERROR(HLOOKUP(ltprof!$AN$5,ltprof!$J$2:$AD$500,ltprof!A201,0)*100),"-",(HLOOKUP(ltprof!$AN$5,ltprof!$J$2:$AD$500,ltprof!A201,0)*100))</f>
        <v>-2.6630979680710314</v>
      </c>
      <c r="F201" s="113">
        <f>HLOOKUP(ltprof!$AN$5,'2012'!$J$1:$AD$500,ltprof!A202,0)</f>
        <v>66.537755063061624</v>
      </c>
      <c r="G201" s="113">
        <f>'2012'!AE201</f>
        <v>68.3582009228479</v>
      </c>
      <c r="H201" s="113">
        <f>MAX('2012'!J201:AE201)</f>
        <v>80.234422052430446</v>
      </c>
      <c r="I201" s="113">
        <f>MIN('2012'!J201:AE201)</f>
        <v>60.414226746948572</v>
      </c>
      <c r="J201" s="114">
        <f>(ltprof!AG201+ltprof!AH201)</f>
        <v>28.994612259985935</v>
      </c>
      <c r="K201" s="114">
        <f>IF(ISERROR(HLOOKUP(ltprof!$AN$5,'ltprof t-1'!$J$2:$AF$400,ltprof!A201,0)*100),"-",(HLOOKUP(ltprof!$AN$5,'ltprof t-1'!$J$2:$AF$400,ltprof!A201,0)*100))</f>
        <v>-4.9845012744305857</v>
      </c>
      <c r="L201" s="113">
        <f>HLOOKUP(ltprof!$AN$5,'t-1'!$J$1:$AD$500,ltprof!A202,0)</f>
        <v>60.952656360238677</v>
      </c>
      <c r="M201" s="114">
        <f>IF(ISERROR(IF('2012'!I201=0,((F201-L201)/L201)*100,(((F201-L201)/L201)*100)*-1)),"-",IF('2012'!I201=0,((F201-L201)/L201)*100,(((F201-L201)/L201)*100)*-1))</f>
        <v>9.1630111570761361</v>
      </c>
      <c r="N201" s="114"/>
      <c r="O201" s="114"/>
      <c r="P201" s="114"/>
      <c r="Q201" s="114"/>
      <c r="R201" s="115">
        <f>ltprof!AG201</f>
        <v>17.373513300893592</v>
      </c>
      <c r="S201" s="115">
        <f>ltprof!AH201</f>
        <v>11.621098959092341</v>
      </c>
    </row>
    <row r="202" spans="2:19" s="116" customFormat="1">
      <c r="B202" s="108">
        <f>ltprof!C202</f>
        <v>0</v>
      </c>
      <c r="C202" s="108">
        <f>ltprof!D202</f>
        <v>0</v>
      </c>
      <c r="D202" s="108" t="str">
        <f>ltprof!F202&amp;". "&amp;ltprof!E202</f>
        <v>Läkemedelsbehandling vid hjärtsvikt. Män</v>
      </c>
      <c r="E202" s="112">
        <f>IF(ISERROR(HLOOKUP(ltprof!$AN$5,ltprof!$J$2:$AD$500,ltprof!A202,0)*100),"-",(HLOOKUP(ltprof!$AN$5,ltprof!$J$2:$AD$500,ltprof!A202,0)*100))</f>
        <v>4.157615447565445</v>
      </c>
      <c r="F202" s="113">
        <f>HLOOKUP(ltprof!$AN$5,'2012'!$J$1:$AD$500,ltprof!A203,0)</f>
        <v>72.534748209235715</v>
      </c>
      <c r="G202" s="113">
        <f>'2012'!AE202</f>
        <v>69.639409367768053</v>
      </c>
      <c r="H202" s="113">
        <f>MAX('2012'!J202:AE202)</f>
        <v>78.931495217824946</v>
      </c>
      <c r="I202" s="113">
        <f>MIN('2012'!J202:AE202)</f>
        <v>60.70821081525353</v>
      </c>
      <c r="J202" s="114">
        <f>(ltprof!AG202+ltprof!AH202)</f>
        <v>26.168062836853828</v>
      </c>
      <c r="K202" s="114">
        <f>IF(ISERROR(HLOOKUP(ltprof!$AN$5,'ltprof t-1'!$J$2:$AF$400,ltprof!A202,0)*100),"-",(HLOOKUP(ltprof!$AN$5,'ltprof t-1'!$J$2:$AF$400,ltprof!A202,0)*100))</f>
        <v>0.74473102668653657</v>
      </c>
      <c r="L202" s="113">
        <f>HLOOKUP(ltprof!$AN$5,'t-1'!$J$1:$AD$500,ltprof!A203,0)</f>
        <v>67.547686940883949</v>
      </c>
      <c r="M202" s="114">
        <f>IF(ISERROR(IF('2012'!I202=0,((F202-L202)/L202)*100,(((F202-L202)/L202)*100)*-1)),"-",IF('2012'!I202=0,((F202-L202)/L202)*100,(((F202-L202)/L202)*100)*-1))</f>
        <v>7.3830230081991077</v>
      </c>
      <c r="N202" s="114"/>
      <c r="O202" s="114"/>
      <c r="P202" s="114"/>
      <c r="Q202" s="114"/>
      <c r="R202" s="115">
        <f>ltprof!AG202</f>
        <v>13.343142818723628</v>
      </c>
      <c r="S202" s="115">
        <f>ltprof!AH202</f>
        <v>12.8249200181302</v>
      </c>
    </row>
    <row r="203" spans="2:19" s="116" customFormat="1">
      <c r="B203" s="108">
        <f>ltprof!C203</f>
        <v>0</v>
      </c>
      <c r="C203" s="108">
        <f>ltprof!D203</f>
        <v>0</v>
      </c>
      <c r="D203" s="108" t="str">
        <f>ltprof!F203&amp;". "&amp;ltprof!E203</f>
        <v>Läkemedelsbehandling vid hjärtsvikt. Totalt</v>
      </c>
      <c r="E203" s="112">
        <f>IF(ISERROR(HLOOKUP(ltprof!$AN$5,ltprof!$J$2:$AD$500,ltprof!A203,0)*100),"-",(HLOOKUP(ltprof!$AN$5,ltprof!$J$2:$AD$500,ltprof!A203,0)*100))</f>
        <v>0.89584636826723141</v>
      </c>
      <c r="F203" s="113">
        <f>HLOOKUP(ltprof!$AN$5,'2012'!$J$1:$AD$500,ltprof!A204,0)</f>
        <v>70.030716042896458</v>
      </c>
      <c r="G203" s="113">
        <f>'2012'!AE203</f>
        <v>69.408918764887659</v>
      </c>
      <c r="H203" s="113">
        <f>MAX('2012'!J203:AE203)</f>
        <v>79.366150556046961</v>
      </c>
      <c r="I203" s="113">
        <f>MIN('2012'!J203:AE203)</f>
        <v>60.532983094978732</v>
      </c>
      <c r="J203" s="114">
        <f>(ltprof!AG203+ltprof!AH203)</f>
        <v>27.133641895305658</v>
      </c>
      <c r="K203" s="114">
        <f>IF(ISERROR(HLOOKUP(ltprof!$AN$5,'ltprof t-1'!$J$2:$AF$400,ltprof!A203,0)*100),"-",(HLOOKUP(ltprof!$AN$5,'ltprof t-1'!$J$2:$AF$400,ltprof!A203,0)*100))</f>
        <v>-2.0856544703895619</v>
      </c>
      <c r="L203" s="113">
        <f>HLOOKUP(ltprof!$AN$5,'t-1'!$J$1:$AD$500,ltprof!A204,0)</f>
        <v>64.730974873751066</v>
      </c>
      <c r="M203" s="114">
        <f>IF(ISERROR(IF('2012'!I203=0,((F203-L203)/L203)*100,(((F203-L203)/L203)*100)*-1)),"-",IF('2012'!I203=0,((F203-L203)/L203)*100,(((F203-L203)/L203)*100)*-1))</f>
        <v>8.1873340846199429</v>
      </c>
      <c r="N203" s="114"/>
      <c r="O203" s="114"/>
      <c r="P203" s="114"/>
      <c r="Q203" s="114"/>
      <c r="R203" s="115">
        <f>ltprof!AG203</f>
        <v>14.345752632868317</v>
      </c>
      <c r="S203" s="115">
        <f>ltprof!AH203</f>
        <v>12.787889262437343</v>
      </c>
    </row>
    <row r="204" spans="2:19" s="116" customFormat="1">
      <c r="B204" s="108">
        <f>ltprof!C204</f>
        <v>0</v>
      </c>
      <c r="C204" s="108">
        <f>ltprof!D204</f>
        <v>97</v>
      </c>
      <c r="D204" s="108" t="str">
        <f>ltprof!F204&amp;". "&amp;ltprof!E204</f>
        <v>Komplikationer efter pacemakerinsättning. Totalt</v>
      </c>
      <c r="E204" s="112">
        <f>IF(ISERROR(HLOOKUP(ltprof!$AN$5,ltprof!$J$2:$AD$500,ltprof!A204,0)*100),"-",(HLOOKUP(ltprof!$AN$5,ltprof!$J$2:$AD$500,ltprof!A204,0)*100))</f>
        <v>20.138810286593518</v>
      </c>
      <c r="F204" s="113">
        <f>HLOOKUP(ltprof!$AN$5,'2012'!$J$1:$AD$500,ltprof!A205,0)</f>
        <v>3.7766830870279149</v>
      </c>
      <c r="G204" s="113">
        <f>'2012'!AE204</f>
        <v>4.7290593848915758</v>
      </c>
      <c r="H204" s="113">
        <f>MAX('2012'!J204:AE204)</f>
        <v>8.6572438162544181</v>
      </c>
      <c r="I204" s="113">
        <f>MIN('2012'!J204:AE204)</f>
        <v>2.9934518241347052</v>
      </c>
      <c r="J204" s="114">
        <f>(ltprof!AG204+ltprof!AH204)</f>
        <v>119.76571937782015</v>
      </c>
      <c r="K204" s="114" t="str">
        <f>IF(ISERROR(HLOOKUP(ltprof!$AN$5,'ltprof t-1'!$J$2:$AF$400,ltprof!A204,0)*100),"-",(HLOOKUP(ltprof!$AN$5,'ltprof t-1'!$J$2:$AF$400,ltprof!A204,0)*100))</f>
        <v>-</v>
      </c>
      <c r="L204" s="113" t="str">
        <f>HLOOKUP(ltprof!$AN$5,'t-1'!$J$1:$AD$500,ltprof!A205,0)</f>
        <v>us</v>
      </c>
      <c r="M204" s="114" t="str">
        <f>IF(ISERROR(IF('2012'!I204=0,((F204-L204)/L204)*100,(((F204-L204)/L204)*100)*-1)),"-",IF('2012'!I204=0,((F204-L204)/L204)*100,(((F204-L204)/L204)*100)*-1))</f>
        <v>-</v>
      </c>
      <c r="N204" s="114"/>
      <c r="O204" s="114"/>
      <c r="P204" s="114"/>
      <c r="Q204" s="114"/>
      <c r="R204" s="115">
        <f>ltprof!AG204</f>
        <v>36.700904334206477</v>
      </c>
      <c r="S204" s="115">
        <f>ltprof!AH204</f>
        <v>83.064815043613677</v>
      </c>
    </row>
    <row r="205" spans="2:19" s="116" customFormat="1">
      <c r="B205" s="108" t="str">
        <f>ltprof!C205</f>
        <v>Strokesjukvård</v>
      </c>
      <c r="C205" s="108">
        <f>ltprof!D205</f>
        <v>99</v>
      </c>
      <c r="D205" s="108" t="str">
        <f>ltprof!F205&amp;". "&amp;ltprof!E205</f>
        <v>Dödlighet efter förstagångsstroke. Kvinnor</v>
      </c>
      <c r="E205" s="112">
        <f>IF(ISERROR(HLOOKUP(ltprof!$AN$5,ltprof!$J$2:$AD$500,ltprof!A205,0)*100),"-",(HLOOKUP(ltprof!$AN$5,ltprof!$J$2:$AD$500,ltprof!A205,0)*100))</f>
        <v>10.341073248619978</v>
      </c>
      <c r="F205" s="113">
        <f>HLOOKUP(ltprof!$AN$5,'2012'!$J$1:$AD$500,ltprof!A206,0)</f>
        <v>19.740814448410948</v>
      </c>
      <c r="G205" s="113">
        <f>'2012'!AE205</f>
        <v>22.017678733932758</v>
      </c>
      <c r="H205" s="113">
        <f>MAX('2012'!J205:AE205)</f>
        <v>27.565888197857014</v>
      </c>
      <c r="I205" s="113">
        <f>MIN('2012'!J205:AE205)</f>
        <v>18.221668648710811</v>
      </c>
      <c r="J205" s="114">
        <f>(ltprof!AG205+ltprof!AH205)</f>
        <v>42.43962164251797</v>
      </c>
      <c r="K205" s="114">
        <f>IF(ISERROR(HLOOKUP(ltprof!$AN$5,'ltprof t-1'!$J$2:$AF$400,ltprof!A205,0)*100),"-",(HLOOKUP(ltprof!$AN$5,'ltprof t-1'!$J$2:$AF$400,ltprof!A205,0)*100))</f>
        <v>12.169165039826762</v>
      </c>
      <c r="L205" s="113">
        <f>HLOOKUP(ltprof!$AN$5,'t-1'!$J$1:$AD$500,ltprof!A206,0)</f>
        <v>19.696435491731755</v>
      </c>
      <c r="M205" s="114">
        <f>IF(ISERROR(IF('2012'!I205=0,((F205-L205)/L205)*100,(((F205-L205)/L205)*100)*-1)),"-",IF('2012'!I205=0,((F205-L205)/L205)*100,(((F205-L205)/L205)*100)*-1))</f>
        <v>-0.22531466009584503</v>
      </c>
      <c r="N205" s="114"/>
      <c r="O205" s="114"/>
      <c r="P205" s="114"/>
      <c r="Q205" s="114"/>
      <c r="R205" s="115">
        <f>ltprof!AG205</f>
        <v>17.240737005448672</v>
      </c>
      <c r="S205" s="115">
        <f>ltprof!AH205</f>
        <v>25.198884637069298</v>
      </c>
    </row>
    <row r="206" spans="2:19" s="116" customFormat="1">
      <c r="B206" s="108">
        <f>ltprof!C206</f>
        <v>0</v>
      </c>
      <c r="C206" s="108">
        <f>ltprof!D206</f>
        <v>0</v>
      </c>
      <c r="D206" s="108" t="str">
        <f>ltprof!F206&amp;". "&amp;ltprof!E206</f>
        <v>Dödlighet efter förstagångsstroke. Män</v>
      </c>
      <c r="E206" s="112">
        <f>IF(ISERROR(HLOOKUP(ltprof!$AN$5,ltprof!$J$2:$AD$500,ltprof!A206,0)*100),"-",(HLOOKUP(ltprof!$AN$5,ltprof!$J$2:$AD$500,ltprof!A206,0)*100))</f>
        <v>4.7565291582005136</v>
      </c>
      <c r="F206" s="113">
        <f>HLOOKUP(ltprof!$AN$5,'2012'!$J$1:$AD$500,ltprof!A207,0)</f>
        <v>19.864737002542565</v>
      </c>
      <c r="G206" s="113">
        <f>'2012'!AE206</f>
        <v>20.856796615001699</v>
      </c>
      <c r="H206" s="113">
        <f>MAX('2012'!J206:AE206)</f>
        <v>25.419016795078402</v>
      </c>
      <c r="I206" s="113">
        <f>MIN('2012'!J206:AE206)</f>
        <v>16.093085445029654</v>
      </c>
      <c r="J206" s="114">
        <f>(ltprof!AG206+ltprof!AH206)</f>
        <v>44.714111769881626</v>
      </c>
      <c r="K206" s="114">
        <f>IF(ISERROR(HLOOKUP(ltprof!$AN$5,'ltprof t-1'!$J$2:$AF$400,ltprof!A206,0)*100),"-",(HLOOKUP(ltprof!$AN$5,'ltprof t-1'!$J$2:$AF$400,ltprof!A206,0)*100))</f>
        <v>4.2764002240733507</v>
      </c>
      <c r="L206" s="113">
        <f>HLOOKUP(ltprof!$AN$5,'t-1'!$J$1:$AD$500,ltprof!A207,0)</f>
        <v>20.800687082424851</v>
      </c>
      <c r="M206" s="114">
        <f>IF(ISERROR(IF('2012'!I206=0,((F206-L206)/L206)*100,(((F206-L206)/L206)*100)*-1)),"-",IF('2012'!I206=0,((F206-L206)/L206)*100,(((F206-L206)/L206)*100)*-1))</f>
        <v>4.4996113646317921</v>
      </c>
      <c r="N206" s="114"/>
      <c r="O206" s="114"/>
      <c r="P206" s="114"/>
      <c r="Q206" s="114"/>
      <c r="R206" s="115">
        <f>ltprof!AG206</f>
        <v>22.840090249265042</v>
      </c>
      <c r="S206" s="115">
        <f>ltprof!AH206</f>
        <v>21.874021520616587</v>
      </c>
    </row>
    <row r="207" spans="2:19" s="116" customFormat="1">
      <c r="B207" s="108">
        <f>ltprof!C207</f>
        <v>0</v>
      </c>
      <c r="C207" s="108">
        <f>ltprof!D207</f>
        <v>0</v>
      </c>
      <c r="D207" s="108" t="str">
        <f>ltprof!F207&amp;". "&amp;ltprof!E207</f>
        <v>Dödlighet efter förstagångsstroke. Totalt</v>
      </c>
      <c r="E207" s="112">
        <f>IF(ISERROR(HLOOKUP(ltprof!$AN$5,ltprof!$J$2:$AD$500,ltprof!A207,0)*100),"-",(HLOOKUP(ltprof!$AN$5,ltprof!$J$2:$AD$500,ltprof!A207,0)*100))</f>
        <v>7.5656476732172697</v>
      </c>
      <c r="F207" s="113">
        <f>HLOOKUP(ltprof!$AN$5,'2012'!$J$1:$AD$500,ltprof!A208,0)</f>
        <v>19.915694747968328</v>
      </c>
      <c r="G207" s="113">
        <f>'2012'!AE207</f>
        <v>21.54577194154016</v>
      </c>
      <c r="H207" s="113">
        <f>MAX('2012'!J207:AE207)</f>
        <v>25.003168446041457</v>
      </c>
      <c r="I207" s="113">
        <f>MIN('2012'!J207:AE207)</f>
        <v>16.967275828816192</v>
      </c>
      <c r="J207" s="114">
        <f>(ltprof!AG207+ltprof!AH207)</f>
        <v>37.296842457206637</v>
      </c>
      <c r="K207" s="114">
        <f>IF(ISERROR(HLOOKUP(ltprof!$AN$5,'ltprof t-1'!$J$2:$AF$400,ltprof!A207,0)*100),"-",(HLOOKUP(ltprof!$AN$5,'ltprof t-1'!$J$2:$AF$400,ltprof!A207,0)*100))</f>
        <v>8.84362914399075</v>
      </c>
      <c r="L207" s="113">
        <f>HLOOKUP(ltprof!$AN$5,'t-1'!$J$1:$AD$500,ltprof!A208,0)</f>
        <v>20.185522415029723</v>
      </c>
      <c r="M207" s="114">
        <f>IF(ISERROR(IF('2012'!I207=0,((F207-L207)/L207)*100,(((F207-L207)/L207)*100)*-1)),"-",IF('2012'!I207=0,((F207-L207)/L207)*100,(((F207-L207)/L207)*100)*-1))</f>
        <v>1.3367385867629942</v>
      </c>
      <c r="N207" s="114"/>
      <c r="O207" s="114"/>
      <c r="P207" s="114"/>
      <c r="Q207" s="114"/>
      <c r="R207" s="115">
        <f>ltprof!AG207</f>
        <v>21.250090853772786</v>
      </c>
      <c r="S207" s="115">
        <f>ltprof!AH207</f>
        <v>16.046751603433854</v>
      </c>
    </row>
    <row r="208" spans="2:19" s="116" customFormat="1">
      <c r="B208" s="108">
        <f>ltprof!C208</f>
        <v>0</v>
      </c>
      <c r="C208" s="108">
        <f>ltprof!D208</f>
        <v>100</v>
      </c>
      <c r="D208" s="108" t="str">
        <f>ltprof!F208&amp;". "&amp;ltprof!E208</f>
        <v>Dödlighet efter sjukhusvårdad förstagångsstroke. Kvinnor</v>
      </c>
      <c r="E208" s="112">
        <f>IF(ISERROR(HLOOKUP(ltprof!$AN$5,ltprof!$J$2:$AD$500,ltprof!A208,0)*100),"-",(HLOOKUP(ltprof!$AN$5,ltprof!$J$2:$AD$500,ltprof!A208,0)*100))</f>
        <v>7.2557722947618881</v>
      </c>
      <c r="F208" s="113">
        <f>HLOOKUP(ltprof!$AN$5,'2012'!$J$1:$AD$500,ltprof!A209,0)</f>
        <v>13.367778693903102</v>
      </c>
      <c r="G208" s="113">
        <f>'2012'!AE208</f>
        <v>14.413596430377199</v>
      </c>
      <c r="H208" s="113">
        <f>MAX('2012'!J208:AE208)</f>
        <v>18.202464495492027</v>
      </c>
      <c r="I208" s="113">
        <f>MIN('2012'!J208:AE208)</f>
        <v>11.774877722896694</v>
      </c>
      <c r="J208" s="114">
        <f>(ltprof!AG208+ltprof!AH208)</f>
        <v>44.593913834363718</v>
      </c>
      <c r="K208" s="114">
        <f>IF(ISERROR(HLOOKUP(ltprof!$AN$5,'ltprof t-1'!$J$2:$AF$400,ltprof!A208,0)*100),"-",(HLOOKUP(ltprof!$AN$5,'ltprof t-1'!$J$2:$AF$400,ltprof!A208,0)*100))</f>
        <v>7.5120515914388886</v>
      </c>
      <c r="L208" s="113">
        <f>HLOOKUP(ltprof!$AN$5,'t-1'!$J$1:$AD$500,ltprof!A209,0)</f>
        <v>13.508141275567731</v>
      </c>
      <c r="M208" s="114">
        <f>IF(ISERROR(IF('2012'!I208=0,((F208-L208)/L208)*100,(((F208-L208)/L208)*100)*-1)),"-",IF('2012'!I208=0,((F208-L208)/L208)*100,(((F208-L208)/L208)*100)*-1))</f>
        <v>1.0390961924458386</v>
      </c>
      <c r="N208" s="114"/>
      <c r="O208" s="114"/>
      <c r="P208" s="114"/>
      <c r="Q208" s="114"/>
      <c r="R208" s="115">
        <f>ltprof!AG208</f>
        <v>18.307149920746397</v>
      </c>
      <c r="S208" s="115">
        <f>ltprof!AH208</f>
        <v>26.286763913617321</v>
      </c>
    </row>
    <row r="209" spans="2:19" s="116" customFormat="1">
      <c r="B209" s="108">
        <f>ltprof!C209</f>
        <v>0</v>
      </c>
      <c r="C209" s="108">
        <f>ltprof!D209</f>
        <v>0</v>
      </c>
      <c r="D209" s="108" t="str">
        <f>ltprof!F209&amp;". "&amp;ltprof!E209</f>
        <v>Dödlighet efter sjukhusvårdad förstagångsstroke. Män</v>
      </c>
      <c r="E209" s="112">
        <f>IF(ISERROR(HLOOKUP(ltprof!$AN$5,ltprof!$J$2:$AD$500,ltprof!A209,0)*100),"-",(HLOOKUP(ltprof!$AN$5,ltprof!$J$2:$AD$500,ltprof!A209,0)*100))</f>
        <v>5.7849137528173511</v>
      </c>
      <c r="F209" s="113">
        <f>HLOOKUP(ltprof!$AN$5,'2012'!$J$1:$AD$500,ltprof!A210,0)</f>
        <v>13.019386053461767</v>
      </c>
      <c r="G209" s="113">
        <f>'2012'!AE209</f>
        <v>13.818791206435998</v>
      </c>
      <c r="H209" s="113">
        <f>MAX('2012'!J209:AE209)</f>
        <v>16.140803503377281</v>
      </c>
      <c r="I209" s="113">
        <f>MIN('2012'!J209:AE209)</f>
        <v>10.616338092419991</v>
      </c>
      <c r="J209" s="114">
        <f>(ltprof!AG209+ltprof!AH209)</f>
        <v>39.977920850155925</v>
      </c>
      <c r="K209" s="114">
        <f>IF(ISERROR(HLOOKUP(ltprof!$AN$5,'ltprof t-1'!$J$2:$AF$400,ltprof!A209,0)*100),"-",(HLOOKUP(ltprof!$AN$5,'ltprof t-1'!$J$2:$AF$400,ltprof!A209,0)*100))</f>
        <v>-5.8777093722016706E-3</v>
      </c>
      <c r="L209" s="113">
        <f>HLOOKUP(ltprof!$AN$5,'t-1'!$J$1:$AD$500,ltprof!A210,0)</f>
        <v>14.533813603143026</v>
      </c>
      <c r="M209" s="114">
        <f>IF(ISERROR(IF('2012'!I209=0,((F209-L209)/L209)*100,(((F209-L209)/L209)*100)*-1)),"-",IF('2012'!I209=0,((F209-L209)/L209)*100,(((F209-L209)/L209)*100)*-1))</f>
        <v>10.420028707081768</v>
      </c>
      <c r="N209" s="114"/>
      <c r="O209" s="114"/>
      <c r="P209" s="114"/>
      <c r="Q209" s="114"/>
      <c r="R209" s="115">
        <f>ltprof!AG209</f>
        <v>23.174625523862673</v>
      </c>
      <c r="S209" s="115">
        <f>ltprof!AH209</f>
        <v>16.803295326293252</v>
      </c>
    </row>
    <row r="210" spans="2:19" s="116" customFormat="1">
      <c r="B210" s="108">
        <f>ltprof!C210</f>
        <v>0</v>
      </c>
      <c r="C210" s="108">
        <f>ltprof!D210</f>
        <v>0</v>
      </c>
      <c r="D210" s="108" t="str">
        <f>ltprof!F210&amp;". "&amp;ltprof!E210</f>
        <v>Dödlighet efter sjukhusvårdad förstagångsstroke. Totalt</v>
      </c>
      <c r="E210" s="112">
        <f>IF(ISERROR(HLOOKUP(ltprof!$AN$5,ltprof!$J$2:$AD$500,ltprof!A210,0)*100),"-",(HLOOKUP(ltprof!$AN$5,ltprof!$J$2:$AD$500,ltprof!A210,0)*100))</f>
        <v>5.8668538742605296</v>
      </c>
      <c r="F210" s="113">
        <f>HLOOKUP(ltprof!$AN$5,'2012'!$J$1:$AD$500,ltprof!A211,0)</f>
        <v>13.313137587276094</v>
      </c>
      <c r="G210" s="113">
        <f>'2012'!AE210</f>
        <v>14.142879671197765</v>
      </c>
      <c r="H210" s="113">
        <f>MAX('2012'!J210:AE210)</f>
        <v>16.265293736143331</v>
      </c>
      <c r="I210" s="113">
        <f>MIN('2012'!J210:AE210)</f>
        <v>10.980485100031286</v>
      </c>
      <c r="J210" s="114">
        <f>(ltprof!AG210+ltprof!AH210)</f>
        <v>37.367274267875274</v>
      </c>
      <c r="K210" s="114">
        <f>IF(ISERROR(HLOOKUP(ltprof!$AN$5,'ltprof t-1'!$J$2:$AF$400,ltprof!A210,0)*100),"-",(HLOOKUP(ltprof!$AN$5,'ltprof t-1'!$J$2:$AF$400,ltprof!A210,0)*100))</f>
        <v>4.4983027956501056</v>
      </c>
      <c r="L210" s="113">
        <f>HLOOKUP(ltprof!$AN$5,'t-1'!$J$1:$AD$500,ltprof!A211,0)</f>
        <v>13.899864311686885</v>
      </c>
      <c r="M210" s="114">
        <f>IF(ISERROR(IF('2012'!I210=0,((F210-L210)/L210)*100,(((F210-L210)/L210)*100)*-1)),"-",IF('2012'!I210=0,((F210-L210)/L210)*100,(((F210-L210)/L210)*100)*-1))</f>
        <v>4.2210967765885075</v>
      </c>
      <c r="N210" s="114"/>
      <c r="O210" s="114"/>
      <c r="P210" s="114"/>
      <c r="Q210" s="114"/>
      <c r="R210" s="115">
        <f>ltprof!AG210</f>
        <v>22.360330036652673</v>
      </c>
      <c r="S210" s="115">
        <f>ltprof!AH210</f>
        <v>15.006944231222597</v>
      </c>
    </row>
    <row r="211" spans="2:19" s="116" customFormat="1">
      <c r="B211" s="108">
        <f>ltprof!C211</f>
        <v>0</v>
      </c>
      <c r="C211" s="108">
        <f>ltprof!D211</f>
        <v>101</v>
      </c>
      <c r="D211" s="108" t="str">
        <f>ltprof!F211&amp;". "&amp;ltprof!E211</f>
        <v>Vård vid strokeenhet. Kvinnor</v>
      </c>
      <c r="E211" s="112">
        <f>IF(ISERROR(HLOOKUP(ltprof!$AN$5,ltprof!$J$2:$AD$500,ltprof!A211,0)*100),"-",(HLOOKUP(ltprof!$AN$5,ltprof!$J$2:$AD$500,ltprof!A211,0)*100))</f>
        <v>1.4304254735899646</v>
      </c>
      <c r="F211" s="113">
        <f>HLOOKUP(ltprof!$AN$5,'2012'!$J$1:$AD$500,ltprof!A212,0)</f>
        <v>89.942145082332004</v>
      </c>
      <c r="G211" s="113">
        <f>'2012'!AE211</f>
        <v>88.673733411234451</v>
      </c>
      <c r="H211" s="113">
        <f>MAX('2012'!J211:AE211)</f>
        <v>97.134670487106007</v>
      </c>
      <c r="I211" s="113">
        <f>MIN('2012'!J211:AE211)</f>
        <v>71.511627906976756</v>
      </c>
      <c r="J211" s="114">
        <f>(ltprof!AG211+ltprof!AH211)</f>
        <v>28.895865319326859</v>
      </c>
      <c r="K211" s="114">
        <f>IF(ISERROR(HLOOKUP(ltprof!$AN$5,'ltprof t-1'!$J$2:$AF$400,ltprof!A211,0)*100),"-",(HLOOKUP(ltprof!$AN$5,'ltprof t-1'!$J$2:$AF$400,ltprof!A211,0)*100))</f>
        <v>-0.36068530207393279</v>
      </c>
      <c r="L211" s="113">
        <f>HLOOKUP(ltprof!$AN$5,'t-1'!$J$1:$AD$500,ltprof!A212,0)</f>
        <v>88.4</v>
      </c>
      <c r="M211" s="114">
        <f>IF(ISERROR(IF('2012'!I211=0,((F211-L211)/L211)*100,(((F211-L211)/L211)*100)*-1)),"-",IF('2012'!I211=0,((F211-L211)/L211)*100,(((F211-L211)/L211)*100)*-1))</f>
        <v>1.7445080116877811</v>
      </c>
      <c r="N211" s="114"/>
      <c r="O211" s="114"/>
      <c r="P211" s="114"/>
      <c r="Q211" s="114"/>
      <c r="R211" s="115">
        <f>ltprof!AG211</f>
        <v>9.5416497652501047</v>
      </c>
      <c r="S211" s="115">
        <f>ltprof!AH211</f>
        <v>19.354215554076756</v>
      </c>
    </row>
    <row r="212" spans="2:19" s="116" customFormat="1">
      <c r="B212" s="108">
        <f>ltprof!C212</f>
        <v>0</v>
      </c>
      <c r="C212" s="108">
        <f>ltprof!D212</f>
        <v>0</v>
      </c>
      <c r="D212" s="108" t="str">
        <f>ltprof!F212&amp;". "&amp;ltprof!E212</f>
        <v>Vård vid strokeenhet. Män</v>
      </c>
      <c r="E212" s="112">
        <f>IF(ISERROR(HLOOKUP(ltprof!$AN$5,ltprof!$J$2:$AD$500,ltprof!A212,0)*100),"-",(HLOOKUP(ltprof!$AN$5,ltprof!$J$2:$AD$500,ltprof!A212,0)*100))</f>
        <v>0.2985074626865668</v>
      </c>
      <c r="F212" s="113">
        <f>HLOOKUP(ltprof!$AN$5,'2012'!$J$1:$AD$500,ltprof!A213,0)</f>
        <v>91.180461329715058</v>
      </c>
      <c r="G212" s="113">
        <f>'2012'!AE212</f>
        <v>90.909090909090907</v>
      </c>
      <c r="H212" s="113">
        <f>MAX('2012'!J212:AE212)</f>
        <v>97.727272727272734</v>
      </c>
      <c r="I212" s="113">
        <f>MIN('2012'!J212:AE212)</f>
        <v>81.25</v>
      </c>
      <c r="J212" s="114">
        <f>(ltprof!AG212+ltprof!AH212)</f>
        <v>18.125000000000007</v>
      </c>
      <c r="K212" s="114">
        <f>IF(ISERROR(HLOOKUP(ltprof!$AN$5,'ltprof t-1'!$J$2:$AF$400,ltprof!A212,0)*100),"-",(HLOOKUP(ltprof!$AN$5,'ltprof t-1'!$J$2:$AF$400,ltprof!A212,0)*100))</f>
        <v>-1.3736877373241052</v>
      </c>
      <c r="L212" s="113">
        <f>HLOOKUP(ltprof!$AN$5,'t-1'!$J$1:$AD$500,ltprof!A213,0)</f>
        <v>88.31</v>
      </c>
      <c r="M212" s="114">
        <f>IF(ISERROR(IF('2012'!I212=0,((F212-L212)/L212)*100,(((F212-L212)/L212)*100)*-1)),"-",IF('2012'!I212=0,((F212-L212)/L212)*100,(((F212-L212)/L212)*100)*-1))</f>
        <v>3.2504374699525038</v>
      </c>
      <c r="N212" s="114"/>
      <c r="O212" s="114"/>
      <c r="P212" s="114"/>
      <c r="Q212" s="114"/>
      <c r="R212" s="115">
        <f>ltprof!AG212</f>
        <v>7.5000000000000107</v>
      </c>
      <c r="S212" s="115">
        <f>ltprof!AH212</f>
        <v>10.624999999999996</v>
      </c>
    </row>
    <row r="213" spans="2:19" s="116" customFormat="1">
      <c r="B213" s="108">
        <f>ltprof!C213</f>
        <v>0</v>
      </c>
      <c r="C213" s="108">
        <f>ltprof!D213</f>
        <v>0</v>
      </c>
      <c r="D213" s="108" t="str">
        <f>ltprof!F213&amp;". "&amp;ltprof!E213</f>
        <v>Vård vid strokeenhet. Totalt</v>
      </c>
      <c r="E213" s="112">
        <f>IF(ISERROR(HLOOKUP(ltprof!$AN$5,ltprof!$J$2:$AD$500,ltprof!A213,0)*100),"-",(HLOOKUP(ltprof!$AN$5,ltprof!$J$2:$AD$500,ltprof!A213,0)*100))</f>
        <v>0.81288286625675055</v>
      </c>
      <c r="F213" s="113">
        <f>HLOOKUP(ltprof!$AN$5,'2012'!$J$1:$AD$500,ltprof!A214,0)</f>
        <v>90.556303275011217</v>
      </c>
      <c r="G213" s="113">
        <f>'2012'!AE213</f>
        <v>89.826122118883944</v>
      </c>
      <c r="H213" s="113">
        <f>MAX('2012'!J213:AE213)</f>
        <v>97.449664429530202</v>
      </c>
      <c r="I213" s="113">
        <f>MIN('2012'!J213:AE213)</f>
        <v>76.436781609195407</v>
      </c>
      <c r="J213" s="114">
        <f>(ltprof!AG213+ltprof!AH213)</f>
        <v>23.392841998148892</v>
      </c>
      <c r="K213" s="114">
        <f>IF(ISERROR(HLOOKUP(ltprof!$AN$5,'ltprof t-1'!$J$2:$AF$400,ltprof!A213,0)*100),"-",(HLOOKUP(ltprof!$AN$5,'ltprof t-1'!$J$2:$AF$400,ltprof!A213,0)*100))</f>
        <v>-0.88624635404981633</v>
      </c>
      <c r="L213" s="113">
        <f>HLOOKUP(ltprof!$AN$5,'t-1'!$J$1:$AD$500,ltprof!A214,0)</f>
        <v>88.35</v>
      </c>
      <c r="M213" s="114">
        <f>IF(ISERROR(IF('2012'!I213=0,((F213-L213)/L213)*100,(((F213-L213)/L213)*100)*-1)),"-",IF('2012'!I213=0,((F213-L213)/L213)*100,(((F213-L213)/L213)*100)*-1))</f>
        <v>2.497230645173993</v>
      </c>
      <c r="N213" s="114"/>
      <c r="O213" s="114"/>
      <c r="P213" s="114"/>
      <c r="Q213" s="114"/>
      <c r="R213" s="115">
        <f>ltprof!AG213</f>
        <v>8.4869992501252352</v>
      </c>
      <c r="S213" s="115">
        <f>ltprof!AH213</f>
        <v>14.905842748023657</v>
      </c>
    </row>
    <row r="214" spans="2:19" s="116" customFormat="1">
      <c r="B214" s="108">
        <f>ltprof!C214</f>
        <v>0</v>
      </c>
      <c r="C214" s="108">
        <f>ltprof!D214</f>
        <v>102</v>
      </c>
      <c r="D214" s="108" t="str">
        <f>ltprof!F214&amp;". "&amp;ltprof!E214</f>
        <v>Trombolysbehandling vid stroke . Kvinnor</v>
      </c>
      <c r="E214" s="112">
        <f>IF(ISERROR(HLOOKUP(ltprof!$AN$5,ltprof!$J$2:$AD$500,ltprof!A214,0)*100),"-",(HLOOKUP(ltprof!$AN$5,ltprof!$J$2:$AD$500,ltprof!A214,0)*100))</f>
        <v>1.7699115044247724</v>
      </c>
      <c r="F214" s="113">
        <f>HLOOKUP(ltprof!$AN$5,'2012'!$J$1:$AD$500,ltprof!A215,0)</f>
        <v>11.5</v>
      </c>
      <c r="G214" s="113">
        <f>'2012'!AE214</f>
        <v>11.3</v>
      </c>
      <c r="H214" s="113">
        <f>MAX('2012'!J214:AE214)</f>
        <v>20.3</v>
      </c>
      <c r="I214" s="113">
        <f>MIN('2012'!J214:AE214)</f>
        <v>1.6</v>
      </c>
      <c r="J214" s="114">
        <f>(ltprof!AG214+ltprof!AH214)</f>
        <v>165.48672566371681</v>
      </c>
      <c r="K214" s="114">
        <f>IF(ISERROR(HLOOKUP(ltprof!$AN$5,'ltprof t-1'!$J$2:$AF$400,ltprof!A214,0)*100),"-",(HLOOKUP(ltprof!$AN$5,'ltprof t-1'!$J$2:$AF$400,ltprof!A214,0)*100))</f>
        <v>19.23076923076923</v>
      </c>
      <c r="L214" s="113">
        <f>HLOOKUP(ltprof!$AN$5,'t-1'!$J$1:$AD$500,ltprof!A215,0)</f>
        <v>12.4</v>
      </c>
      <c r="M214" s="114">
        <f>IF(ISERROR(IF('2012'!I214=0,((F214-L214)/L214)*100,(((F214-L214)/L214)*100)*-1)),"-",IF('2012'!I214=0,((F214-L214)/L214)*100,(((F214-L214)/L214)*100)*-1))</f>
        <v>-7.2580645161290356</v>
      </c>
      <c r="N214" s="114"/>
      <c r="O214" s="114"/>
      <c r="P214" s="114"/>
      <c r="Q214" s="114"/>
      <c r="R214" s="115">
        <f>ltprof!AG214</f>
        <v>79.646017699115035</v>
      </c>
      <c r="S214" s="115">
        <f>ltprof!AH214</f>
        <v>85.840707964601776</v>
      </c>
    </row>
    <row r="215" spans="2:19" s="116" customFormat="1">
      <c r="B215" s="108">
        <f>ltprof!C215</f>
        <v>0</v>
      </c>
      <c r="C215" s="108">
        <f>ltprof!D215</f>
        <v>0</v>
      </c>
      <c r="D215" s="108" t="str">
        <f>ltprof!F215&amp;". "&amp;ltprof!E215</f>
        <v>Trombolysbehandling vid stroke . Män</v>
      </c>
      <c r="E215" s="112">
        <f>IF(ISERROR(HLOOKUP(ltprof!$AN$5,ltprof!$J$2:$AD$500,ltprof!A215,0)*100),"-",(HLOOKUP(ltprof!$AN$5,ltprof!$J$2:$AD$500,ltprof!A215,0)*100))</f>
        <v>6.5040650406503975</v>
      </c>
      <c r="F215" s="113">
        <f>HLOOKUP(ltprof!$AN$5,'2012'!$J$1:$AD$500,ltprof!A216,0)</f>
        <v>13.1</v>
      </c>
      <c r="G215" s="113">
        <f>'2012'!AE215</f>
        <v>12.3</v>
      </c>
      <c r="H215" s="113">
        <f>MAX('2012'!J215:AE215)</f>
        <v>25.1</v>
      </c>
      <c r="I215" s="113">
        <f>MIN('2012'!J215:AE215)</f>
        <v>3.3</v>
      </c>
      <c r="J215" s="114">
        <f>(ltprof!AG215+ltprof!AH215)</f>
        <v>177.23577235772356</v>
      </c>
      <c r="K215" s="114">
        <f>IF(ISERROR(HLOOKUP(ltprof!$AN$5,'ltprof t-1'!$J$2:$AF$400,ltprof!A215,0)*100),"-",(HLOOKUP(ltprof!$AN$5,'ltprof t-1'!$J$2:$AF$400,ltprof!A215,0)*100))</f>
        <v>28.431372549019613</v>
      </c>
      <c r="L215" s="113">
        <f>HLOOKUP(ltprof!$AN$5,'t-1'!$J$1:$AD$500,ltprof!A216,0)</f>
        <v>13.1</v>
      </c>
      <c r="M215" s="114">
        <f>IF(ISERROR(IF('2012'!I215=0,((F215-L215)/L215)*100,(((F215-L215)/L215)*100)*-1)),"-",IF('2012'!I215=0,((F215-L215)/L215)*100,(((F215-L215)/L215)*100)*-1))</f>
        <v>0</v>
      </c>
      <c r="N215" s="114"/>
      <c r="O215" s="114"/>
      <c r="P215" s="114"/>
      <c r="Q215" s="114"/>
      <c r="R215" s="115">
        <f>ltprof!AG215</f>
        <v>104.06504065040649</v>
      </c>
      <c r="S215" s="115">
        <f>ltprof!AH215</f>
        <v>73.170731707317074</v>
      </c>
    </row>
    <row r="216" spans="2:19" s="116" customFormat="1">
      <c r="B216" s="108">
        <f>ltprof!C216</f>
        <v>0</v>
      </c>
      <c r="C216" s="108">
        <f>ltprof!D216</f>
        <v>0</v>
      </c>
      <c r="D216" s="108" t="str">
        <f>ltprof!F216&amp;". "&amp;ltprof!E216</f>
        <v>Trombolysbehandling vid stroke . Totalt</v>
      </c>
      <c r="E216" s="112">
        <f>IF(ISERROR(HLOOKUP(ltprof!$AN$5,ltprof!$J$2:$AD$500,ltprof!A216,0)*100),"-",(HLOOKUP(ltprof!$AN$5,ltprof!$J$2:$AD$500,ltprof!A216,0)*100))</f>
        <v>5.0420168067226854</v>
      </c>
      <c r="F216" s="113">
        <f>HLOOKUP(ltprof!$AN$5,'2012'!$J$1:$AD$500,ltprof!A217,0)</f>
        <v>12.5</v>
      </c>
      <c r="G216" s="113">
        <f>'2012'!AE216</f>
        <v>11.9</v>
      </c>
      <c r="H216" s="113">
        <f>MAX('2012'!J216:AE216)</f>
        <v>22.2</v>
      </c>
      <c r="I216" s="113">
        <f>MIN('2012'!J216:AE216)</f>
        <v>3.7</v>
      </c>
      <c r="J216" s="114">
        <f>(ltprof!AG216+ltprof!AH216)</f>
        <v>155.46218487394955</v>
      </c>
      <c r="K216" s="114">
        <f>IF(ISERROR(HLOOKUP(ltprof!$AN$5,'ltprof t-1'!$J$2:$AF$400,ltprof!A216,0)*100),"-",(HLOOKUP(ltprof!$AN$5,'ltprof t-1'!$J$2:$AF$400,ltprof!A216,0)*100))</f>
        <v>24.271844660194173</v>
      </c>
      <c r="L216" s="113">
        <f>HLOOKUP(ltprof!$AN$5,'t-1'!$J$1:$AD$500,ltprof!A217,0)</f>
        <v>12.8</v>
      </c>
      <c r="M216" s="114">
        <f>IF(ISERROR(IF('2012'!I216=0,((F216-L216)/L216)*100,(((F216-L216)/L216)*100)*-1)),"-",IF('2012'!I216=0,((F216-L216)/L216)*100,(((F216-L216)/L216)*100)*-1))</f>
        <v>-2.3437500000000053</v>
      </c>
      <c r="N216" s="114"/>
      <c r="O216" s="114"/>
      <c r="P216" s="114"/>
      <c r="Q216" s="114"/>
      <c r="R216" s="115">
        <f>ltprof!AG216</f>
        <v>86.554621848739487</v>
      </c>
      <c r="S216" s="115">
        <f>ltprof!AH216</f>
        <v>68.907563025210067</v>
      </c>
    </row>
    <row r="217" spans="2:19" s="116" customFormat="1">
      <c r="B217" s="108">
        <f>ltprof!C217</f>
        <v>0</v>
      </c>
      <c r="C217" s="108">
        <f>ltprof!D217</f>
        <v>103</v>
      </c>
      <c r="D217" s="108" t="str">
        <f>ltprof!F217&amp;". "&amp;ltprof!E217</f>
        <v>Test av sväljförmåga vid akut stroke. Kvinnor</v>
      </c>
      <c r="E217" s="112">
        <f>IF(ISERROR(HLOOKUP(ltprof!$AN$5,ltprof!$J$2:$AD$500,ltprof!A217,0)*100),"-",(HLOOKUP(ltprof!$AN$5,ltprof!$J$2:$AD$500,ltprof!A217,0)*100))</f>
        <v>-4.0388543078161989</v>
      </c>
      <c r="F217" s="113">
        <f>HLOOKUP(ltprof!$AN$5,'2012'!$J$1:$AD$500,ltprof!A218,0)</f>
        <v>89.745958429561199</v>
      </c>
      <c r="G217" s="113">
        <f>'2012'!AE217</f>
        <v>93.523225241016647</v>
      </c>
      <c r="H217" s="113">
        <f>MAX('2012'!J217:AE217)</f>
        <v>98.830409356725141</v>
      </c>
      <c r="I217" s="113">
        <f>MIN('2012'!J217:AE217)</f>
        <v>85.487528344671205</v>
      </c>
      <c r="J217" s="114">
        <f>(ltprof!AG217+ltprof!AH217)</f>
        <v>14.266917097510582</v>
      </c>
      <c r="K217" s="114">
        <f>IF(ISERROR(HLOOKUP(ltprof!$AN$5,'ltprof t-1'!$J$2:$AF$400,ltprof!A217,0)*100),"-",(HLOOKUP(ltprof!$AN$5,'ltprof t-1'!$J$2:$AF$400,ltprof!A217,0)*100))</f>
        <v>-0.95261080008029675</v>
      </c>
      <c r="L217" s="113">
        <f>HLOOKUP(ltprof!$AN$5,'t-1'!$J$1:$AD$500,ltprof!A218,0)</f>
        <v>91.78997613365155</v>
      </c>
      <c r="M217" s="114">
        <f>IF(ISERROR(IF('2012'!I217=0,((F217-L217)/L217)*100,(((F217-L217)/L217)*100)*-1)),"-",IF('2012'!I217=0,((F217-L217)/L217)*100,(((F217-L217)/L217)*100)*-1))</f>
        <v>-2.2268419605144487</v>
      </c>
      <c r="N217" s="114"/>
      <c r="O217" s="114"/>
      <c r="P217" s="114"/>
      <c r="Q217" s="114"/>
      <c r="R217" s="115">
        <f>ltprof!AG217</f>
        <v>5.6747231524912314</v>
      </c>
      <c r="S217" s="115">
        <f>ltprof!AH217</f>
        <v>8.5921939450193516</v>
      </c>
    </row>
    <row r="218" spans="2:19" s="116" customFormat="1">
      <c r="B218" s="108">
        <f>ltprof!C218</f>
        <v>0</v>
      </c>
      <c r="C218" s="108">
        <f>ltprof!D218</f>
        <v>0</v>
      </c>
      <c r="D218" s="108" t="str">
        <f>ltprof!F218&amp;". "&amp;ltprof!E218</f>
        <v>Test av sväljförmåga vid akut stroke. Män</v>
      </c>
      <c r="E218" s="112">
        <f>IF(ISERROR(HLOOKUP(ltprof!$AN$5,ltprof!$J$2:$AD$500,ltprof!A218,0)*100),"-",(HLOOKUP(ltprof!$AN$5,ltprof!$J$2:$AD$500,ltprof!A218,0)*100))</f>
        <v>-5.8395935840925173</v>
      </c>
      <c r="F218" s="113">
        <f>HLOOKUP(ltprof!$AN$5,'2012'!$J$1:$AD$500,ltprof!A219,0)</f>
        <v>88.914983560356973</v>
      </c>
      <c r="G218" s="113">
        <f>'2012'!AE218</f>
        <v>94.429269100240049</v>
      </c>
      <c r="H218" s="113">
        <f>MAX('2012'!J218:AE218)</f>
        <v>100</v>
      </c>
      <c r="I218" s="113">
        <f>MIN('2012'!J218:AE218)</f>
        <v>86.453201970443345</v>
      </c>
      <c r="J218" s="114">
        <f>(ltprof!AG218+ltprof!AH218)</f>
        <v>14.345973614575206</v>
      </c>
      <c r="K218" s="114">
        <f>IF(ISERROR(HLOOKUP(ltprof!$AN$5,'ltprof t-1'!$J$2:$AF$400,ltprof!A218,0)*100),"-",(HLOOKUP(ltprof!$AN$5,'ltprof t-1'!$J$2:$AF$400,ltprof!A218,0)*100))</f>
        <v>-0.48923609755728836</v>
      </c>
      <c r="L218" s="113">
        <f>HLOOKUP(ltprof!$AN$5,'t-1'!$J$1:$AD$500,ltprof!A219,0)</f>
        <v>92.824909747292423</v>
      </c>
      <c r="M218" s="114">
        <f>IF(ISERROR(IF('2012'!I218=0,((F218-L218)/L218)*100,(((F218-L218)/L218)*100)*-1)),"-",IF('2012'!I218=0,((F218-L218)/L218)*100,(((F218-L218)/L218)*100)*-1))</f>
        <v>-4.21215188636313</v>
      </c>
      <c r="N218" s="114"/>
      <c r="O218" s="114"/>
      <c r="P218" s="114"/>
      <c r="Q218" s="114"/>
      <c r="R218" s="115">
        <f>ltprof!AG218</f>
        <v>5.8993688639551163</v>
      </c>
      <c r="S218" s="115">
        <f>ltprof!AH218</f>
        <v>8.4466047506200894</v>
      </c>
    </row>
    <row r="219" spans="2:19" s="116" customFormat="1">
      <c r="B219" s="108">
        <f>ltprof!C219</f>
        <v>0</v>
      </c>
      <c r="C219" s="108">
        <f>ltprof!D219</f>
        <v>0</v>
      </c>
      <c r="D219" s="108" t="str">
        <f>ltprof!F219&amp;". "&amp;ltprof!E219</f>
        <v>Test av sväljförmåga vid akut stroke. Totalt</v>
      </c>
      <c r="E219" s="112">
        <f>IF(ISERROR(HLOOKUP(ltprof!$AN$5,ltprof!$J$2:$AD$500,ltprof!A219,0)*100),"-",(HLOOKUP(ltprof!$AN$5,ltprof!$J$2:$AD$500,ltprof!A219,0)*100))</f>
        <v>-4.9529452533501823</v>
      </c>
      <c r="F219" s="113">
        <f>HLOOKUP(ltprof!$AN$5,'2012'!$J$1:$AD$500,ltprof!A220,0)</f>
        <v>89.333954354913843</v>
      </c>
      <c r="G219" s="113">
        <f>'2012'!AE219</f>
        <v>93.989187348346164</v>
      </c>
      <c r="H219" s="113">
        <f>MAX('2012'!J219:AE219)</f>
        <v>98.682284040995611</v>
      </c>
      <c r="I219" s="113">
        <f>MIN('2012'!J219:AE219)</f>
        <v>85.950413223140501</v>
      </c>
      <c r="J219" s="114">
        <f>(ltprof!AG219+ltprof!AH219)</f>
        <v>13.546101607058038</v>
      </c>
      <c r="K219" s="114">
        <f>IF(ISERROR(HLOOKUP(ltprof!$AN$5,'ltprof t-1'!$J$2:$AF$400,ltprof!A219,0)*100),"-",(HLOOKUP(ltprof!$AN$5,'ltprof t-1'!$J$2:$AF$400,ltprof!A219,0)*100))</f>
        <v>-0.71473769693248823</v>
      </c>
      <c r="L219" s="113">
        <f>HLOOKUP(ltprof!$AN$5,'t-1'!$J$1:$AD$500,ltprof!A220,0)</f>
        <v>92.321967061006731</v>
      </c>
      <c r="M219" s="114">
        <f>IF(ISERROR(IF('2012'!I219=0,((F219-L219)/L219)*100,(((F219-L219)/L219)*100)*-1)),"-",IF('2012'!I219=0,((F219-L219)/L219)*100,(((F219-L219)/L219)*100)*-1))</f>
        <v>-3.236513260293076</v>
      </c>
      <c r="N219" s="114"/>
      <c r="O219" s="114"/>
      <c r="P219" s="114"/>
      <c r="Q219" s="114"/>
      <c r="R219" s="115">
        <f>ltprof!AG219</f>
        <v>4.9932304183626153</v>
      </c>
      <c r="S219" s="115">
        <f>ltprof!AH219</f>
        <v>8.5528711886954234</v>
      </c>
    </row>
    <row r="220" spans="2:19" s="116" customFormat="1">
      <c r="B220" s="108">
        <f>ltprof!C220</f>
        <v>0</v>
      </c>
      <c r="C220" s="108">
        <f>ltprof!D220</f>
        <v>104</v>
      </c>
      <c r="D220" s="108" t="str">
        <f>ltprof!F220&amp;". "&amp;ltprof!E220</f>
        <v>Blodförtunnande behandling vid stroke och förmaksflimmer. Kvinnor</v>
      </c>
      <c r="E220" s="112">
        <f>IF(ISERROR(HLOOKUP(ltprof!$AN$5,ltprof!$J$2:$AD$500,ltprof!A220,0)*100),"-",(HLOOKUP(ltprof!$AN$5,ltprof!$J$2:$AD$500,ltprof!A220,0)*100))</f>
        <v>0.41841004184100022</v>
      </c>
      <c r="F220" s="113">
        <f>HLOOKUP(ltprof!$AN$5,'2012'!$J$1:$AD$500,ltprof!A221,0)</f>
        <v>72</v>
      </c>
      <c r="G220" s="113">
        <f>'2012'!AE220</f>
        <v>71.7</v>
      </c>
      <c r="H220" s="113">
        <f>MAX('2012'!J220:AE220)</f>
        <v>90.7</v>
      </c>
      <c r="I220" s="113">
        <f>MIN('2012'!J220:AE220)</f>
        <v>49.7</v>
      </c>
      <c r="J220" s="114">
        <f>(ltprof!AG220+ltprof!AH220)</f>
        <v>57.182705718270569</v>
      </c>
      <c r="K220" s="114">
        <f>IF(ISERROR(HLOOKUP(ltprof!$AN$5,'ltprof t-1'!$J$2:$AF$400,ltprof!A220,0)*100),"-",(HLOOKUP(ltprof!$AN$5,'ltprof t-1'!$J$2:$AF$400,ltprof!A220,0)*100))</f>
        <v>-5.067064083457514</v>
      </c>
      <c r="L220" s="113">
        <f>HLOOKUP(ltprof!$AN$5,'t-1'!$J$1:$AD$500,ltprof!A221,0)</f>
        <v>63.7</v>
      </c>
      <c r="M220" s="114">
        <f>IF(ISERROR(IF('2012'!I220=0,((F220-L220)/L220)*100,(((F220-L220)/L220)*100)*-1)),"-",IF('2012'!I220=0,((F220-L220)/L220)*100,(((F220-L220)/L220)*100)*-1))</f>
        <v>13.029827315541596</v>
      </c>
      <c r="N220" s="114"/>
      <c r="O220" s="114"/>
      <c r="P220" s="114"/>
      <c r="Q220" s="114"/>
      <c r="R220" s="115">
        <f>ltprof!AG220</f>
        <v>26.499302649930261</v>
      </c>
      <c r="S220" s="115">
        <f>ltprof!AH220</f>
        <v>30.683403068340304</v>
      </c>
    </row>
    <row r="221" spans="2:19" s="116" customFormat="1">
      <c r="B221" s="108">
        <f>ltprof!C221</f>
        <v>0</v>
      </c>
      <c r="C221" s="108">
        <f>ltprof!D221</f>
        <v>0</v>
      </c>
      <c r="D221" s="108" t="str">
        <f>ltprof!F221&amp;". "&amp;ltprof!E221</f>
        <v>Blodförtunnande behandling vid stroke och förmaksflimmer. Män</v>
      </c>
      <c r="E221" s="112">
        <f>IF(ISERROR(HLOOKUP(ltprof!$AN$5,ltprof!$J$2:$AD$500,ltprof!A221,0)*100),"-",(HLOOKUP(ltprof!$AN$5,ltprof!$J$2:$AD$500,ltprof!A221,0)*100))</f>
        <v>1.394700139470014</v>
      </c>
      <c r="F221" s="113">
        <f>HLOOKUP(ltprof!$AN$5,'2012'!$J$1:$AD$500,ltprof!A222,0)</f>
        <v>72.7</v>
      </c>
      <c r="G221" s="113">
        <f>'2012'!AE221</f>
        <v>71.7</v>
      </c>
      <c r="H221" s="113">
        <f>MAX('2012'!J221:AE221)</f>
        <v>83.1</v>
      </c>
      <c r="I221" s="113">
        <f>MIN('2012'!J221:AE221)</f>
        <v>56.6</v>
      </c>
      <c r="J221" s="114">
        <f>(ltprof!AG221+ltprof!AH221)</f>
        <v>36.959553695955357</v>
      </c>
      <c r="K221" s="114">
        <f>IF(ISERROR(HLOOKUP(ltprof!$AN$5,'ltprof t-1'!$J$2:$AF$400,ltprof!A221,0)*100),"-",(HLOOKUP(ltprof!$AN$5,'ltprof t-1'!$J$2:$AF$400,ltprof!A221,0)*100))</f>
        <v>-2.8787878787878873</v>
      </c>
      <c r="L221" s="113">
        <f>HLOOKUP(ltprof!$AN$5,'t-1'!$J$1:$AD$500,ltprof!A222,0)</f>
        <v>64.099999999999994</v>
      </c>
      <c r="M221" s="114">
        <f>IF(ISERROR(IF('2012'!I221=0,((F221-L221)/L221)*100,(((F221-L221)/L221)*100)*-1)),"-",IF('2012'!I221=0,((F221-L221)/L221)*100,(((F221-L221)/L221)*100)*-1))</f>
        <v>13.416536661466475</v>
      </c>
      <c r="N221" s="114"/>
      <c r="O221" s="114"/>
      <c r="P221" s="114"/>
      <c r="Q221" s="114"/>
      <c r="R221" s="115">
        <f>ltprof!AG221</f>
        <v>15.899581589958148</v>
      </c>
      <c r="S221" s="115">
        <f>ltprof!AH221</f>
        <v>21.059972105997211</v>
      </c>
    </row>
    <row r="222" spans="2:19" s="116" customFormat="1">
      <c r="B222" s="108">
        <f>ltprof!C222</f>
        <v>0</v>
      </c>
      <c r="C222" s="108">
        <f>ltprof!D222</f>
        <v>0</v>
      </c>
      <c r="D222" s="108" t="str">
        <f>ltprof!F222&amp;". "&amp;ltprof!E222</f>
        <v>Blodförtunnande behandling vid stroke och förmaksflimmer. Totalt</v>
      </c>
      <c r="E222" s="112">
        <f>IF(ISERROR(HLOOKUP(ltprof!$AN$5,ltprof!$J$2:$AD$500,ltprof!A222,0)*100),"-",(HLOOKUP(ltprof!$AN$5,ltprof!$J$2:$AD$500,ltprof!A222,0)*100))</f>
        <v>0.69930069930069927</v>
      </c>
      <c r="F222" s="113">
        <f>HLOOKUP(ltprof!$AN$5,'2012'!$J$1:$AD$500,ltprof!A223,0)</f>
        <v>72</v>
      </c>
      <c r="G222" s="113">
        <f>'2012'!AE222</f>
        <v>71.5</v>
      </c>
      <c r="H222" s="113">
        <f>MAX('2012'!J222:AE222)</f>
        <v>83.5</v>
      </c>
      <c r="I222" s="113">
        <f>MIN('2012'!J222:AE222)</f>
        <v>55.4</v>
      </c>
      <c r="J222" s="114">
        <f>(ltprof!AG222+ltprof!AH222)</f>
        <v>39.300699300699307</v>
      </c>
      <c r="K222" s="114">
        <f>IF(ISERROR(HLOOKUP(ltprof!$AN$5,'ltprof t-1'!$J$2:$AF$400,ltprof!A222,0)*100),"-",(HLOOKUP(ltprof!$AN$5,'ltprof t-1'!$J$2:$AF$400,ltprof!A222,0)*100))</f>
        <v>-3.7650602409638654</v>
      </c>
      <c r="L222" s="113">
        <f>HLOOKUP(ltprof!$AN$5,'t-1'!$J$1:$AD$500,ltprof!A223,0)</f>
        <v>63.9</v>
      </c>
      <c r="M222" s="114">
        <f>IF(ISERROR(IF('2012'!I222=0,((F222-L222)/L222)*100,(((F222-L222)/L222)*100)*-1)),"-",IF('2012'!I222=0,((F222-L222)/L222)*100,(((F222-L222)/L222)*100)*-1))</f>
        <v>12.676056338028172</v>
      </c>
      <c r="N222" s="114"/>
      <c r="O222" s="114"/>
      <c r="P222" s="114"/>
      <c r="Q222" s="114"/>
      <c r="R222" s="115">
        <f>ltprof!AG222</f>
        <v>16.783216783216783</v>
      </c>
      <c r="S222" s="115">
        <f>ltprof!AH222</f>
        <v>22.51748251748252</v>
      </c>
    </row>
    <row r="223" spans="2:19" s="116" customFormat="1">
      <c r="B223" s="108">
        <f>ltprof!C223</f>
        <v>0</v>
      </c>
      <c r="C223" s="108">
        <f>ltprof!D223</f>
        <v>105</v>
      </c>
      <c r="D223" s="108" t="str">
        <f>ltprof!F223&amp;". "&amp;ltprof!E223</f>
        <v>Blodfettssänkande behandling efter stroke. Kvinnor</v>
      </c>
      <c r="E223" s="112">
        <f>IF(ISERROR(HLOOKUP(ltprof!$AN$5,ltprof!$J$2:$AD$500,ltprof!A223,0)*100),"-",(HLOOKUP(ltprof!$AN$5,ltprof!$J$2:$AD$500,ltprof!A223,0)*100))</f>
        <v>-9.2086330935251777</v>
      </c>
      <c r="F223" s="113">
        <f>HLOOKUP(ltprof!$AN$5,'2012'!$J$1:$AD$500,ltprof!A224,0)</f>
        <v>63.1</v>
      </c>
      <c r="G223" s="113">
        <f>'2012'!AE223</f>
        <v>69.5</v>
      </c>
      <c r="H223" s="113">
        <f>MAX('2012'!J223:AE223)</f>
        <v>79.7</v>
      </c>
      <c r="I223" s="113">
        <f>MIN('2012'!J223:AE223)</f>
        <v>61.4</v>
      </c>
      <c r="J223" s="114">
        <f>(ltprof!AG223+ltprof!AH223)</f>
        <v>26.330935251798568</v>
      </c>
      <c r="K223" s="114">
        <f>IF(ISERROR(HLOOKUP(ltprof!$AN$5,'ltprof t-1'!$J$2:$AF$400,ltprof!A223,0)*100),"-",(HLOOKUP(ltprof!$AN$5,'ltprof t-1'!$J$2:$AF$400,ltprof!A223,0)*100))</f>
        <v>-7.8078078078078024</v>
      </c>
      <c r="L223" s="113">
        <f>HLOOKUP(ltprof!$AN$5,'t-1'!$J$1:$AD$500,ltprof!A224,0)</f>
        <v>61.4</v>
      </c>
      <c r="M223" s="114">
        <f>IF(ISERROR(IF('2012'!I223=0,((F223-L223)/L223)*100,(((F223-L223)/L223)*100)*-1)),"-",IF('2012'!I223=0,((F223-L223)/L223)*100,(((F223-L223)/L223)*100)*-1))</f>
        <v>2.7687296416938159</v>
      </c>
      <c r="N223" s="114"/>
      <c r="O223" s="114"/>
      <c r="P223" s="114"/>
      <c r="Q223" s="114"/>
      <c r="R223" s="115">
        <f>ltprof!AG223</f>
        <v>14.67625899280576</v>
      </c>
      <c r="S223" s="115">
        <f>ltprof!AH223</f>
        <v>11.654676258992808</v>
      </c>
    </row>
    <row r="224" spans="2:19" s="116" customFormat="1">
      <c r="B224" s="108">
        <f>ltprof!C224</f>
        <v>0</v>
      </c>
      <c r="C224" s="108">
        <f>ltprof!D224</f>
        <v>0</v>
      </c>
      <c r="D224" s="108" t="str">
        <f>ltprof!F224&amp;". "&amp;ltprof!E224</f>
        <v>Blodfettssänkande behandling efter stroke. Män</v>
      </c>
      <c r="E224" s="112">
        <f>IF(ISERROR(HLOOKUP(ltprof!$AN$5,ltprof!$J$2:$AD$500,ltprof!A224,0)*100),"-",(HLOOKUP(ltprof!$AN$5,ltprof!$J$2:$AD$500,ltprof!A224,0)*100))</f>
        <v>-8.0054274084124906</v>
      </c>
      <c r="F224" s="113">
        <f>HLOOKUP(ltprof!$AN$5,'2012'!$J$1:$AD$500,ltprof!A225,0)</f>
        <v>67.8</v>
      </c>
      <c r="G224" s="113">
        <f>'2012'!AE224</f>
        <v>73.7</v>
      </c>
      <c r="H224" s="113">
        <f>MAX('2012'!J224:AE224)</f>
        <v>81.5</v>
      </c>
      <c r="I224" s="113">
        <f>MIN('2012'!J224:AE224)</f>
        <v>67</v>
      </c>
      <c r="J224" s="114">
        <f>(ltprof!AG224+ltprof!AH224)</f>
        <v>19.674355495251017</v>
      </c>
      <c r="K224" s="114">
        <f>IF(ISERROR(HLOOKUP(ltprof!$AN$5,'ltprof t-1'!$J$2:$AF$400,ltprof!A224,0)*100),"-",(HLOOKUP(ltprof!$AN$5,'ltprof t-1'!$J$2:$AF$400,ltprof!A224,0)*100))</f>
        <v>-6.4335664335664262</v>
      </c>
      <c r="L224" s="113">
        <f>HLOOKUP(ltprof!$AN$5,'t-1'!$J$1:$AD$500,ltprof!A225,0)</f>
        <v>66.900000000000006</v>
      </c>
      <c r="M224" s="114">
        <f>IF(ISERROR(IF('2012'!I224=0,((F224-L224)/L224)*100,(((F224-L224)/L224)*100)*-1)),"-",IF('2012'!I224=0,((F224-L224)/L224)*100,(((F224-L224)/L224)*100)*-1))</f>
        <v>1.3452914798206148</v>
      </c>
      <c r="N224" s="114"/>
      <c r="O224" s="114"/>
      <c r="P224" s="114"/>
      <c r="Q224" s="114"/>
      <c r="R224" s="115">
        <f>ltprof!AG224</f>
        <v>10.583446404341924</v>
      </c>
      <c r="S224" s="115">
        <f>ltprof!AH224</f>
        <v>9.0909090909090935</v>
      </c>
    </row>
    <row r="225" spans="2:19" s="116" customFormat="1">
      <c r="B225" s="108">
        <f>ltprof!C225</f>
        <v>0</v>
      </c>
      <c r="C225" s="108">
        <f>ltprof!D225</f>
        <v>0</v>
      </c>
      <c r="D225" s="108" t="str">
        <f>ltprof!F225&amp;". "&amp;ltprof!E225</f>
        <v>Blodfettssänkande behandling efter stroke. Totalt</v>
      </c>
      <c r="E225" s="112">
        <f>IF(ISERROR(HLOOKUP(ltprof!$AN$5,ltprof!$J$2:$AD$500,ltprof!A225,0)*100),"-",(HLOOKUP(ltprof!$AN$5,ltprof!$J$2:$AD$500,ltprof!A225,0)*100))</f>
        <v>-8.7499999999999964</v>
      </c>
      <c r="F225" s="113">
        <f>HLOOKUP(ltprof!$AN$5,'2012'!$J$1:$AD$500,ltprof!A226,0)</f>
        <v>65.7</v>
      </c>
      <c r="G225" s="113">
        <f>'2012'!AE225</f>
        <v>72</v>
      </c>
      <c r="H225" s="113">
        <f>MAX('2012'!J225:AE225)</f>
        <v>80.2</v>
      </c>
      <c r="I225" s="113">
        <f>MIN('2012'!J225:AE225)</f>
        <v>65.7</v>
      </c>
      <c r="J225" s="114">
        <f>(ltprof!AG225+ltprof!AH225)</f>
        <v>20.138888888888889</v>
      </c>
      <c r="K225" s="114">
        <f>IF(ISERROR(HLOOKUP(ltprof!$AN$5,'ltprof t-1'!$J$2:$AF$400,ltprof!A225,0)*100),"-",(HLOOKUP(ltprof!$AN$5,'ltprof t-1'!$J$2:$AF$400,ltprof!A225,0)*100))</f>
        <v>-7.0605187319884797</v>
      </c>
      <c r="L225" s="113">
        <f>HLOOKUP(ltprof!$AN$5,'t-1'!$J$1:$AD$500,ltprof!A226,0)</f>
        <v>64.5</v>
      </c>
      <c r="M225" s="114">
        <f>IF(ISERROR(IF('2012'!I225=0,((F225-L225)/L225)*100,(((F225-L225)/L225)*100)*-1)),"-",IF('2012'!I225=0,((F225-L225)/L225)*100,(((F225-L225)/L225)*100)*-1))</f>
        <v>1.8604651162790742</v>
      </c>
      <c r="N225" s="114"/>
      <c r="O225" s="114"/>
      <c r="P225" s="114"/>
      <c r="Q225" s="114"/>
      <c r="R225" s="115">
        <f>ltprof!AG225</f>
        <v>11.388888888888893</v>
      </c>
      <c r="S225" s="115">
        <f>ltprof!AH225</f>
        <v>8.7499999999999964</v>
      </c>
    </row>
    <row r="226" spans="2:19" s="116" customFormat="1">
      <c r="B226" s="108">
        <f>ltprof!C226</f>
        <v>0</v>
      </c>
      <c r="C226" s="108">
        <f>ltprof!D226</f>
        <v>106</v>
      </c>
      <c r="D226" s="108" t="str">
        <f>ltprof!F226&amp;". "&amp;ltprof!E226</f>
        <v>Återinsjuknande efter stroke. Kvinnor</v>
      </c>
      <c r="E226" s="112">
        <f>IF(ISERROR(HLOOKUP(ltprof!$AN$5,ltprof!$J$2:$AD$500,ltprof!A226,0)*100),"-",(HLOOKUP(ltprof!$AN$5,ltprof!$J$2:$AD$500,ltprof!A226,0)*100))</f>
        <v>-26.646020382574243</v>
      </c>
      <c r="F226" s="113">
        <f>HLOOKUP(ltprof!$AN$5,'2012'!$J$1:$AD$500,ltprof!A227,0)</f>
        <v>11.160321479242834</v>
      </c>
      <c r="G226" s="113">
        <f>'2012'!AE226</f>
        <v>8.8122164798621885</v>
      </c>
      <c r="H226" s="113">
        <f>MAX('2012'!J226:AE226)</f>
        <v>13.060950962594092</v>
      </c>
      <c r="I226" s="113">
        <f>MIN('2012'!J226:AE226)</f>
        <v>5.3612599520009647</v>
      </c>
      <c r="J226" s="114">
        <f>(ltprof!AG226+ltprof!AH226)</f>
        <v>87.37519134021025</v>
      </c>
      <c r="K226" s="114">
        <f>IF(ISERROR(HLOOKUP(ltprof!$AN$5,'ltprof t-1'!$J$2:$AF$400,ltprof!A226,0)*100),"-",(HLOOKUP(ltprof!$AN$5,'ltprof t-1'!$J$2:$AF$400,ltprof!A226,0)*100))</f>
        <v>-15.858109856153479</v>
      </c>
      <c r="L226" s="113">
        <f>HLOOKUP(ltprof!$AN$5,'t-1'!$J$1:$AD$500,ltprof!A227,0)</f>
        <v>10.896707846653108</v>
      </c>
      <c r="M226" s="114">
        <f>IF(ISERROR(IF('2012'!I226=0,((F226-L226)/L226)*100,(((F226-L226)/L226)*100)*-1)),"-",IF('2012'!I226=0,((F226-L226)/L226)*100,(((F226-L226)/L226)*100)*-1))</f>
        <v>-2.4192043716276563</v>
      </c>
      <c r="N226" s="114"/>
      <c r="O226" s="114"/>
      <c r="P226" s="114"/>
      <c r="Q226" s="114"/>
      <c r="R226" s="115">
        <f>ltprof!AG226</f>
        <v>39.161050295886426</v>
      </c>
      <c r="S226" s="115">
        <f>ltprof!AH226</f>
        <v>48.214141044323824</v>
      </c>
    </row>
    <row r="227" spans="2:19" s="116" customFormat="1">
      <c r="B227" s="108">
        <f>ltprof!C227</f>
        <v>0</v>
      </c>
      <c r="C227" s="108">
        <f>ltprof!D227</f>
        <v>0</v>
      </c>
      <c r="D227" s="108" t="str">
        <f>ltprof!F227&amp;". "&amp;ltprof!E227</f>
        <v>Återinsjuknande efter stroke. Män</v>
      </c>
      <c r="E227" s="112">
        <f>IF(ISERROR(HLOOKUP(ltprof!$AN$5,ltprof!$J$2:$AD$500,ltprof!A227,0)*100),"-",(HLOOKUP(ltprof!$AN$5,ltprof!$J$2:$AD$500,ltprof!A227,0)*100))</f>
        <v>-27.219900699067452</v>
      </c>
      <c r="F227" s="113">
        <f>HLOOKUP(ltprof!$AN$5,'2012'!$J$1:$AD$500,ltprof!A228,0)</f>
        <v>11.744878275098843</v>
      </c>
      <c r="G227" s="113">
        <f>'2012'!AE227</f>
        <v>9.2319505129003261</v>
      </c>
      <c r="H227" s="113">
        <f>MAX('2012'!J227:AE227)</f>
        <v>12.026338695260877</v>
      </c>
      <c r="I227" s="113">
        <f>MIN('2012'!J227:AE227)</f>
        <v>6.0119120816603404</v>
      </c>
      <c r="J227" s="114">
        <f>(ltprof!AG227+ltprof!AH227)</f>
        <v>65.147951185356106</v>
      </c>
      <c r="K227" s="114">
        <f>IF(ISERROR(HLOOKUP(ltprof!$AN$5,'ltprof t-1'!$J$2:$AF$400,ltprof!A227,0)*100),"-",(HLOOKUP(ltprof!$AN$5,'ltprof t-1'!$J$2:$AF$400,ltprof!A227,0)*100))</f>
        <v>-0.78280454343906503</v>
      </c>
      <c r="L227" s="113">
        <f>HLOOKUP(ltprof!$AN$5,'t-1'!$J$1:$AD$500,ltprof!A228,0)</f>
        <v>9.9887142079985143</v>
      </c>
      <c r="M227" s="114">
        <f>IF(ISERROR(IF('2012'!I227=0,((F227-L227)/L227)*100,(((F227-L227)/L227)*100)*-1)),"-",IF('2012'!I227=0,((F227-L227)/L227)*100,(((F227-L227)/L227)*100)*-1))</f>
        <v>-17.581482766761628</v>
      </c>
      <c r="N227" s="114"/>
      <c r="O227" s="114"/>
      <c r="P227" s="114"/>
      <c r="Q227" s="114"/>
      <c r="R227" s="115">
        <f>ltprof!AG227</f>
        <v>34.879286091714249</v>
      </c>
      <c r="S227" s="115">
        <f>ltprof!AH227</f>
        <v>30.268665093641857</v>
      </c>
    </row>
    <row r="228" spans="2:19" s="116" customFormat="1">
      <c r="B228" s="108">
        <f>ltprof!C228</f>
        <v>0</v>
      </c>
      <c r="C228" s="108">
        <f>ltprof!D228</f>
        <v>0</v>
      </c>
      <c r="D228" s="108" t="str">
        <f>ltprof!F228&amp;". "&amp;ltprof!E228</f>
        <v>Återinsjuknande efter stroke. Totalt</v>
      </c>
      <c r="E228" s="112">
        <f>IF(ISERROR(HLOOKUP(ltprof!$AN$5,ltprof!$J$2:$AD$500,ltprof!A228,0)*100),"-",(HLOOKUP(ltprof!$AN$5,ltprof!$J$2:$AD$500,ltprof!A228,0)*100))</f>
        <v>-27.011754037214057</v>
      </c>
      <c r="F228" s="113">
        <f>HLOOKUP(ltprof!$AN$5,'2012'!$J$1:$AD$500,ltprof!A229,0)</f>
        <v>11.408517409318016</v>
      </c>
      <c r="G228" s="113">
        <f>'2012'!AE228</f>
        <v>8.9822532534865669</v>
      </c>
      <c r="H228" s="113">
        <f>MAX('2012'!J228:AE228)</f>
        <v>11.998622543618668</v>
      </c>
      <c r="I228" s="113">
        <f>MIN('2012'!J228:AE228)</f>
        <v>5.8729739723033854</v>
      </c>
      <c r="J228" s="114">
        <f>(ltprof!AG228+ltprof!AH228)</f>
        <v>68.197237357313881</v>
      </c>
      <c r="K228" s="114">
        <f>IF(ISERROR(HLOOKUP(ltprof!$AN$5,'ltprof t-1'!$J$2:$AF$400,ltprof!A228,0)*100),"-",(HLOOKUP(ltprof!$AN$5,'ltprof t-1'!$J$2:$AF$400,ltprof!A228,0)*100))</f>
        <v>-8.5053576535623225</v>
      </c>
      <c r="L228" s="113">
        <f>HLOOKUP(ltprof!$AN$5,'t-1'!$J$1:$AD$500,ltprof!A229,0)</f>
        <v>10.467817179765177</v>
      </c>
      <c r="M228" s="114">
        <f>IF(ISERROR(IF('2012'!I228=0,((F228-L228)/L228)*100,(((F228-L228)/L228)*100)*-1)),"-",IF('2012'!I228=0,((F228-L228)/L228)*100,(((F228-L228)/L228)*100)*-1))</f>
        <v>-8.986593989922369</v>
      </c>
      <c r="N228" s="114"/>
      <c r="O228" s="114"/>
      <c r="P228" s="114"/>
      <c r="Q228" s="114"/>
      <c r="R228" s="115">
        <f>ltprof!AG228</f>
        <v>34.615805115228504</v>
      </c>
      <c r="S228" s="115">
        <f>ltprof!AH228</f>
        <v>33.581432242085377</v>
      </c>
    </row>
    <row r="229" spans="2:19" s="116" customFormat="1">
      <c r="B229" s="108">
        <f>ltprof!C229</f>
        <v>0</v>
      </c>
      <c r="C229" s="108">
        <f>ltprof!D229</f>
        <v>107</v>
      </c>
      <c r="D229" s="108" t="str">
        <f>ltprof!F229&amp;". "&amp;ltprof!E229</f>
        <v>Funktionsförmåga efter stroke. Kvinnor</v>
      </c>
      <c r="E229" s="112">
        <f>IF(ISERROR(HLOOKUP(ltprof!$AN$5,ltprof!$J$2:$AD$500,ltprof!A229,0)*100),"-",(HLOOKUP(ltprof!$AN$5,ltprof!$J$2:$AD$500,ltprof!A229,0)*100))</f>
        <v>-0.63451776649746194</v>
      </c>
      <c r="F229" s="113">
        <f>HLOOKUP(ltprof!$AN$5,'2012'!$J$1:$AD$500,ltprof!A230,0)</f>
        <v>78.3</v>
      </c>
      <c r="G229" s="113">
        <f>'2012'!AE229</f>
        <v>78.8</v>
      </c>
      <c r="H229" s="113">
        <f>MAX('2012'!J229:AE229)</f>
        <v>81.2</v>
      </c>
      <c r="I229" s="113">
        <f>MIN('2012'!J229:AE229)</f>
        <v>76.7</v>
      </c>
      <c r="J229" s="114">
        <f>(ltprof!AG229+ltprof!AH229)</f>
        <v>5.7106598984771573</v>
      </c>
      <c r="K229" s="114">
        <f>IF(ISERROR(HLOOKUP(ltprof!$AN$5,'ltprof t-1'!$J$2:$AF$400,ltprof!A229,0)*100),"-",(HLOOKUP(ltprof!$AN$5,'ltprof t-1'!$J$2:$AF$400,ltprof!A229,0)*100))</f>
        <v>-0.12738853503183989</v>
      </c>
      <c r="L229" s="113">
        <f>HLOOKUP(ltprof!$AN$5,'t-1'!$J$1:$AD$500,ltprof!A230,0)</f>
        <v>78.400000000000006</v>
      </c>
      <c r="M229" s="114">
        <f>IF(ISERROR(IF('2012'!I229=0,((F229-L229)/L229)*100,(((F229-L229)/L229)*100)*-1)),"-",IF('2012'!I229=0,((F229-L229)/L229)*100,(((F229-L229)/L229)*100)*-1))</f>
        <v>-0.12755102040817415</v>
      </c>
      <c r="N229" s="114"/>
      <c r="O229" s="114"/>
      <c r="P229" s="114"/>
      <c r="Q229" s="114"/>
      <c r="R229" s="115">
        <f>ltprof!AG229</f>
        <v>3.0456852791878246</v>
      </c>
      <c r="S229" s="115">
        <f>ltprof!AH229</f>
        <v>2.6649746192893327</v>
      </c>
    </row>
    <row r="230" spans="2:19" s="116" customFormat="1">
      <c r="B230" s="108">
        <f>ltprof!C230</f>
        <v>0</v>
      </c>
      <c r="C230" s="108">
        <f>ltprof!D230</f>
        <v>0</v>
      </c>
      <c r="D230" s="108" t="str">
        <f>ltprof!F230&amp;". "&amp;ltprof!E230</f>
        <v>Funktionsförmåga efter stroke. Män</v>
      </c>
      <c r="E230" s="112">
        <f>IF(ISERROR(HLOOKUP(ltprof!$AN$5,ltprof!$J$2:$AD$500,ltprof!A230,0)*100),"-",(HLOOKUP(ltprof!$AN$5,ltprof!$J$2:$AD$500,ltprof!A230,0)*100))</f>
        <v>0.24038461538460171</v>
      </c>
      <c r="F230" s="113">
        <f>HLOOKUP(ltprof!$AN$5,'2012'!$J$1:$AD$500,ltprof!A231,0)</f>
        <v>83.399999999999991</v>
      </c>
      <c r="G230" s="113">
        <f>'2012'!AE230</f>
        <v>83.2</v>
      </c>
      <c r="H230" s="113">
        <f>MAX('2012'!J230:AE230)</f>
        <v>84.6</v>
      </c>
      <c r="I230" s="113">
        <f>MIN('2012'!J230:AE230)</f>
        <v>81.3</v>
      </c>
      <c r="J230" s="114">
        <f>(ltprof!AG230+ltprof!AH230)</f>
        <v>3.9663461538461506</v>
      </c>
      <c r="K230" s="114">
        <f>IF(ISERROR(HLOOKUP(ltprof!$AN$5,'ltprof t-1'!$J$2:$AF$400,ltprof!A230,0)*100),"-",(HLOOKUP(ltprof!$AN$5,'ltprof t-1'!$J$2:$AF$400,ltprof!A230,0)*100))</f>
        <v>0.60313630880579017</v>
      </c>
      <c r="L230" s="113">
        <f>HLOOKUP(ltprof!$AN$5,'t-1'!$J$1:$AD$500,ltprof!A231,0)</f>
        <v>83.399999999999991</v>
      </c>
      <c r="M230" s="114">
        <f>IF(ISERROR(IF('2012'!I230=0,((F230-L230)/L230)*100,(((F230-L230)/L230)*100)*-1)),"-",IF('2012'!I230=0,((F230-L230)/L230)*100,(((F230-L230)/L230)*100)*-1))</f>
        <v>0</v>
      </c>
      <c r="N230" s="114"/>
      <c r="O230" s="114"/>
      <c r="P230" s="114"/>
      <c r="Q230" s="114"/>
      <c r="R230" s="115">
        <f>ltprof!AG230</f>
        <v>1.6826923076922975</v>
      </c>
      <c r="S230" s="115">
        <f>ltprof!AH230</f>
        <v>2.2836538461538529</v>
      </c>
    </row>
    <row r="231" spans="2:19" s="116" customFormat="1">
      <c r="B231" s="108">
        <f>ltprof!C231</f>
        <v>0</v>
      </c>
      <c r="C231" s="108">
        <f>ltprof!D231</f>
        <v>0</v>
      </c>
      <c r="D231" s="108" t="str">
        <f>ltprof!F231&amp;". "&amp;ltprof!E231</f>
        <v>Funktionsförmåga efter stroke. Totalt</v>
      </c>
      <c r="E231" s="112">
        <f>IF(ISERROR(HLOOKUP(ltprof!$AN$5,ltprof!$J$2:$AD$500,ltprof!A231,0)*100),"-",(HLOOKUP(ltprof!$AN$5,ltprof!$J$2:$AD$500,ltprof!A231,0)*100))</f>
        <v>-0.2463054187192153</v>
      </c>
      <c r="F231" s="113">
        <f>HLOOKUP(ltprof!$AN$5,'2012'!$J$1:$AD$500,ltprof!A232,0)</f>
        <v>81</v>
      </c>
      <c r="G231" s="113">
        <f>'2012'!AE231</f>
        <v>81.2</v>
      </c>
      <c r="H231" s="113">
        <f>MAX('2012'!J231:AE231)</f>
        <v>82.5</v>
      </c>
      <c r="I231" s="113">
        <f>MIN('2012'!J231:AE231)</f>
        <v>79.2</v>
      </c>
      <c r="J231" s="114">
        <f>(ltprof!AG231+ltprof!AH231)</f>
        <v>4.0640394088669911</v>
      </c>
      <c r="K231" s="114">
        <f>IF(ISERROR(HLOOKUP(ltprof!$AN$5,'ltprof t-1'!$J$2:$AF$400,ltprof!A231,0)*100),"-",(HLOOKUP(ltprof!$AN$5,'ltprof t-1'!$J$2:$AF$400,ltprof!A231,0)*100))</f>
        <v>0.24721878862793922</v>
      </c>
      <c r="L231" s="113">
        <f>HLOOKUP(ltprof!$AN$5,'t-1'!$J$1:$AD$500,ltprof!A232,0)</f>
        <v>81.100000000000009</v>
      </c>
      <c r="M231" s="114">
        <f>IF(ISERROR(IF('2012'!I231=0,((F231-L231)/L231)*100,(((F231-L231)/L231)*100)*-1)),"-",IF('2012'!I231=0,((F231-L231)/L231)*100,(((F231-L231)/L231)*100)*-1))</f>
        <v>-0.12330456226881445</v>
      </c>
      <c r="N231" s="114"/>
      <c r="O231" s="114"/>
      <c r="P231" s="114"/>
      <c r="Q231" s="114"/>
      <c r="R231" s="115">
        <f>ltprof!AG231</f>
        <v>1.6009852216748732</v>
      </c>
      <c r="S231" s="115">
        <f>ltprof!AH231</f>
        <v>2.4630541871921179</v>
      </c>
    </row>
    <row r="232" spans="2:19" s="116" customFormat="1">
      <c r="B232" s="108">
        <f>ltprof!C232</f>
        <v>0</v>
      </c>
      <c r="C232" s="108">
        <f>ltprof!D232</f>
        <v>108</v>
      </c>
      <c r="D232" s="108" t="str">
        <f>ltprof!F232&amp;". "&amp;ltprof!E232</f>
        <v>Nöjdhet med sjukhusvård vid stroke. Kvinnor</v>
      </c>
      <c r="E232" s="112">
        <f>IF(ISERROR(HLOOKUP(ltprof!$AN$5,ltprof!$J$2:$AD$500,ltprof!A232,0)*100),"-",(HLOOKUP(ltprof!$AN$5,ltprof!$J$2:$AD$500,ltprof!A232,0)*100))</f>
        <v>-1.7190466146382575</v>
      </c>
      <c r="F232" s="113">
        <f>HLOOKUP(ltprof!$AN$5,'2012'!$J$1:$AD$500,ltprof!A233,0)</f>
        <v>93.19</v>
      </c>
      <c r="G232" s="113">
        <f>'2012'!AE232</f>
        <v>94.82</v>
      </c>
      <c r="H232" s="113">
        <f>MAX('2012'!J232:AE232)</f>
        <v>100</v>
      </c>
      <c r="I232" s="113">
        <f>MIN('2012'!J232:AE232)</f>
        <v>89.66</v>
      </c>
      <c r="J232" s="114">
        <f>(ltprof!AG232+ltprof!AH232)</f>
        <v>10.904872389791187</v>
      </c>
      <c r="K232" s="114">
        <f>IF(ISERROR(HLOOKUP(ltprof!$AN$5,'ltprof t-1'!$J$2:$AF$400,ltprof!A232,0)*100),"-",(HLOOKUP(ltprof!$AN$5,'ltprof t-1'!$J$2:$AF$400,ltprof!A232,0)*100))</f>
        <v>-0.88253834839252288</v>
      </c>
      <c r="L232" s="113">
        <f>HLOOKUP(ltprof!$AN$5,'t-1'!$J$1:$AD$500,ltprof!A233,0)</f>
        <v>94.34</v>
      </c>
      <c r="M232" s="114">
        <f>IF(ISERROR(IF('2012'!I232=0,((F232-L232)/L232)*100,(((F232-L232)/L232)*100)*-1)),"-",IF('2012'!I232=0,((F232-L232)/L232)*100,(((F232-L232)/L232)*100)*-1))</f>
        <v>-1.2189951240195098</v>
      </c>
      <c r="N232" s="114"/>
      <c r="O232" s="114"/>
      <c r="P232" s="114"/>
      <c r="Q232" s="114"/>
      <c r="R232" s="115">
        <f>ltprof!AG232</f>
        <v>5.4629824931449145</v>
      </c>
      <c r="S232" s="115">
        <f>ltprof!AH232</f>
        <v>5.4418898966462734</v>
      </c>
    </row>
    <row r="233" spans="2:19" s="116" customFormat="1">
      <c r="B233" s="108">
        <f>ltprof!C233</f>
        <v>0</v>
      </c>
      <c r="C233" s="108">
        <f>ltprof!D233</f>
        <v>0</v>
      </c>
      <c r="D233" s="108" t="str">
        <f>ltprof!F233&amp;". "&amp;ltprof!E233</f>
        <v>Nöjdhet med sjukhusvård vid stroke. Män</v>
      </c>
      <c r="E233" s="112">
        <f>IF(ISERROR(HLOOKUP(ltprof!$AN$5,ltprof!$J$2:$AD$500,ltprof!A233,0)*100),"-",(HLOOKUP(ltprof!$AN$5,ltprof!$J$2:$AD$500,ltprof!A233,0)*100))</f>
        <v>-1.3674321503131548</v>
      </c>
      <c r="F233" s="113">
        <f>HLOOKUP(ltprof!$AN$5,'2012'!$J$1:$AD$500,ltprof!A234,0)</f>
        <v>94.49</v>
      </c>
      <c r="G233" s="113">
        <f>'2012'!AE233</f>
        <v>95.8</v>
      </c>
      <c r="H233" s="113">
        <f>MAX('2012'!J233:AE233)</f>
        <v>98.29</v>
      </c>
      <c r="I233" s="113">
        <f>MIN('2012'!J233:AE233)</f>
        <v>91.8</v>
      </c>
      <c r="J233" s="114">
        <f>(ltprof!AG233+ltprof!AH233)</f>
        <v>6.7745302713987572</v>
      </c>
      <c r="K233" s="114">
        <f>IF(ISERROR(HLOOKUP(ltprof!$AN$5,'ltprof t-1'!$J$2:$AF$400,ltprof!A233,0)*100),"-",(HLOOKUP(ltprof!$AN$5,'ltprof t-1'!$J$2:$AF$400,ltprof!A233,0)*100))</f>
        <v>-1.2526096033402954</v>
      </c>
      <c r="L233" s="113">
        <f>HLOOKUP(ltprof!$AN$5,'t-1'!$J$1:$AD$500,ltprof!A234,0)</f>
        <v>94.6</v>
      </c>
      <c r="M233" s="114">
        <f>IF(ISERROR(IF('2012'!I233=0,((F233-L233)/L233)*100,(((F233-L233)/L233)*100)*-1)),"-",IF('2012'!I233=0,((F233-L233)/L233)*100,(((F233-L233)/L233)*100)*-1))</f>
        <v>-0.11627906976744128</v>
      </c>
      <c r="N233" s="114"/>
      <c r="O233" s="114"/>
      <c r="P233" s="114"/>
      <c r="Q233" s="114"/>
      <c r="R233" s="115">
        <f>ltprof!AG233</f>
        <v>2.5991649269311159</v>
      </c>
      <c r="S233" s="115">
        <f>ltprof!AH233</f>
        <v>4.1753653444676413</v>
      </c>
    </row>
    <row r="234" spans="2:19" s="116" customFormat="1">
      <c r="B234" s="108">
        <f>ltprof!C234</f>
        <v>0</v>
      </c>
      <c r="C234" s="108">
        <f>ltprof!D234</f>
        <v>0</v>
      </c>
      <c r="D234" s="108" t="str">
        <f>ltprof!F234&amp;". "&amp;ltprof!E234</f>
        <v>Nöjdhet med sjukhusvård vid stroke. Totalt</v>
      </c>
      <c r="E234" s="112">
        <f>IF(ISERROR(HLOOKUP(ltprof!$AN$5,ltprof!$J$2:$AD$500,ltprof!A234,0)*100),"-",(HLOOKUP(ltprof!$AN$5,ltprof!$J$2:$AD$500,ltprof!A234,0)*100))</f>
        <v>-1.5521761929732458</v>
      </c>
      <c r="F234" s="113">
        <f>HLOOKUP(ltprof!$AN$5,'2012'!$J$1:$AD$500,ltprof!A235,0)</f>
        <v>93.87</v>
      </c>
      <c r="G234" s="113">
        <f>'2012'!AE234</f>
        <v>95.35</v>
      </c>
      <c r="H234" s="113">
        <f>MAX('2012'!J234:AE234)</f>
        <v>97.89</v>
      </c>
      <c r="I234" s="113">
        <f>MIN('2012'!J234:AE234)</f>
        <v>92.2</v>
      </c>
      <c r="J234" s="114">
        <f>(ltprof!AG234+ltprof!AH234)</f>
        <v>5.9674882013633965</v>
      </c>
      <c r="K234" s="114">
        <f>IF(ISERROR(HLOOKUP(ltprof!$AN$5,'ltprof t-1'!$J$2:$AF$400,ltprof!A234,0)*100),"-",(HLOOKUP(ltprof!$AN$5,'ltprof t-1'!$J$2:$AF$400,ltprof!A234,0)*100))</f>
        <v>-1.0784211077374108</v>
      </c>
      <c r="L234" s="113">
        <f>HLOOKUP(ltprof!$AN$5,'t-1'!$J$1:$AD$500,ltprof!A235,0)</f>
        <v>94.48</v>
      </c>
      <c r="M234" s="114">
        <f>IF(ISERROR(IF('2012'!I234=0,((F234-L234)/L234)*100,(((F234-L234)/L234)*100)*-1)),"-",IF('2012'!I234=0,((F234-L234)/L234)*100,(((F234-L234)/L234)*100)*-1))</f>
        <v>-0.64563928873835663</v>
      </c>
      <c r="N234" s="114"/>
      <c r="O234" s="114"/>
      <c r="P234" s="114"/>
      <c r="Q234" s="114"/>
      <c r="R234" s="115">
        <f>ltprof!AG234</f>
        <v>2.6638699528054604</v>
      </c>
      <c r="S234" s="115">
        <f>ltprof!AH234</f>
        <v>3.3036182485579357</v>
      </c>
    </row>
    <row r="235" spans="2:19" s="116" customFormat="1">
      <c r="B235" s="108">
        <f>ltprof!C235</f>
        <v>0</v>
      </c>
      <c r="C235" s="108">
        <f>ltprof!D235</f>
        <v>109</v>
      </c>
      <c r="D235" s="108" t="str">
        <f>ltprof!F235&amp;". "&amp;ltprof!E235</f>
        <v>Tillgodosedda behov av rehabilitering efter stroke. Kvinnor</v>
      </c>
      <c r="E235" s="112">
        <f>IF(ISERROR(HLOOKUP(ltprof!$AN$5,ltprof!$J$2:$AD$500,ltprof!A235,0)*100),"-",(HLOOKUP(ltprof!$AN$5,ltprof!$J$2:$AD$500,ltprof!A235,0)*100))</f>
        <v>-0.1390095569070344</v>
      </c>
      <c r="F235" s="113">
        <f>HLOOKUP(ltprof!$AN$5,'2012'!$J$1:$AD$500,ltprof!A236,0)</f>
        <v>57.47</v>
      </c>
      <c r="G235" s="113">
        <f>'2012'!AE235</f>
        <v>57.55</v>
      </c>
      <c r="H235" s="113">
        <f>MAX('2012'!J235:AE235)</f>
        <v>68.989999999999995</v>
      </c>
      <c r="I235" s="113">
        <f>MIN('2012'!J235:AE235)</f>
        <v>37.5</v>
      </c>
      <c r="J235" s="114">
        <f>(ltprof!AG235+ltprof!AH235)</f>
        <v>54.717636837532567</v>
      </c>
      <c r="K235" s="114">
        <f>IF(ISERROR(HLOOKUP(ltprof!$AN$5,'ltprof t-1'!$J$2:$AF$400,ltprof!A235,0)*100),"-",(HLOOKUP(ltprof!$AN$5,'ltprof t-1'!$J$2:$AF$400,ltprof!A235,0)*100))</f>
        <v>5.0946142649199366</v>
      </c>
      <c r="L235" s="113">
        <f>HLOOKUP(ltprof!$AN$5,'t-1'!$J$1:$AD$500,ltprof!A236,0)</f>
        <v>57.76</v>
      </c>
      <c r="M235" s="114">
        <f>IF(ISERROR(IF('2012'!I235=0,((F235-L235)/L235)*100,(((F235-L235)/L235)*100)*-1)),"-",IF('2012'!I235=0,((F235-L235)/L235)*100,(((F235-L235)/L235)*100)*-1))</f>
        <v>-0.50207756232686829</v>
      </c>
      <c r="N235" s="114"/>
      <c r="O235" s="114"/>
      <c r="P235" s="114"/>
      <c r="Q235" s="114"/>
      <c r="R235" s="115">
        <f>ltprof!AG235</f>
        <v>19.878366637706339</v>
      </c>
      <c r="S235" s="115">
        <f>ltprof!AH235</f>
        <v>34.839270199826231</v>
      </c>
    </row>
    <row r="236" spans="2:19" s="116" customFormat="1">
      <c r="B236" s="108">
        <f>ltprof!C236</f>
        <v>0</v>
      </c>
      <c r="C236" s="108">
        <f>ltprof!D236</f>
        <v>0</v>
      </c>
      <c r="D236" s="108" t="str">
        <f>ltprof!F236&amp;". "&amp;ltprof!E236</f>
        <v>Tillgodosedda behov av rehabilitering efter stroke. Män</v>
      </c>
      <c r="E236" s="112">
        <f>IF(ISERROR(HLOOKUP(ltprof!$AN$5,ltprof!$J$2:$AD$500,ltprof!A236,0)*100),"-",(HLOOKUP(ltprof!$AN$5,ltprof!$J$2:$AD$500,ltprof!A236,0)*100))</f>
        <v>1.3916834339369522</v>
      </c>
      <c r="F236" s="113">
        <f>HLOOKUP(ltprof!$AN$5,'2012'!$J$1:$AD$500,ltprof!A237,0)</f>
        <v>60.47</v>
      </c>
      <c r="G236" s="113">
        <f>'2012'!AE236</f>
        <v>59.64</v>
      </c>
      <c r="H236" s="113">
        <f>MAX('2012'!J236:AE236)</f>
        <v>75.86</v>
      </c>
      <c r="I236" s="113">
        <f>MIN('2012'!J236:AE236)</f>
        <v>45.61</v>
      </c>
      <c r="J236" s="114">
        <f>(ltprof!AG236+ltprof!AH236)</f>
        <v>50.72099262240107</v>
      </c>
      <c r="K236" s="114">
        <f>IF(ISERROR(HLOOKUP(ltprof!$AN$5,'ltprof t-1'!$J$2:$AF$400,ltprof!A236,0)*100),"-",(HLOOKUP(ltprof!$AN$5,'ltprof t-1'!$J$2:$AF$400,ltprof!A236,0)*100))</f>
        <v>-0.60331825037707298</v>
      </c>
      <c r="L236" s="113">
        <f>HLOOKUP(ltprof!$AN$5,'t-1'!$J$1:$AD$500,ltprof!A237,0)</f>
        <v>59.31</v>
      </c>
      <c r="M236" s="114">
        <f>IF(ISERROR(IF('2012'!I236=0,((F236-L236)/L236)*100,(((F236-L236)/L236)*100)*-1)),"-",IF('2012'!I236=0,((F236-L236)/L236)*100,(((F236-L236)/L236)*100)*-1))</f>
        <v>1.9558253245658346</v>
      </c>
      <c r="N236" s="114"/>
      <c r="O236" s="114"/>
      <c r="P236" s="114"/>
      <c r="Q236" s="114"/>
      <c r="R236" s="115">
        <f>ltprof!AG236</f>
        <v>27.196512407780009</v>
      </c>
      <c r="S236" s="115">
        <f>ltprof!AH236</f>
        <v>23.524480214621061</v>
      </c>
    </row>
    <row r="237" spans="2:19" s="116" customFormat="1">
      <c r="B237" s="108">
        <f>ltprof!C237</f>
        <v>0</v>
      </c>
      <c r="C237" s="108">
        <f>ltprof!D237</f>
        <v>0</v>
      </c>
      <c r="D237" s="108" t="str">
        <f>ltprof!F237&amp;". "&amp;ltprof!E237</f>
        <v>Tillgodosedda behov av rehabilitering efter stroke. Totalt</v>
      </c>
      <c r="E237" s="112">
        <f>IF(ISERROR(HLOOKUP(ltprof!$AN$5,ltprof!$J$2:$AD$500,ltprof!A237,0)*100),"-",(HLOOKUP(ltprof!$AN$5,ltprof!$J$2:$AD$500,ltprof!A237,0)*100))</f>
        <v>0.68201193520886372</v>
      </c>
      <c r="F237" s="113">
        <f>HLOOKUP(ltprof!$AN$5,'2012'!$J$1:$AD$500,ltprof!A238,0)</f>
        <v>59.05</v>
      </c>
      <c r="G237" s="113">
        <f>'2012'!AE237</f>
        <v>58.65</v>
      </c>
      <c r="H237" s="113">
        <f>MAX('2012'!J237:AE237)</f>
        <v>68.52</v>
      </c>
      <c r="I237" s="113">
        <f>MIN('2012'!J237:AE237)</f>
        <v>46.96</v>
      </c>
      <c r="J237" s="114">
        <f>(ltprof!AG237+ltprof!AH237)</f>
        <v>36.760443307757882</v>
      </c>
      <c r="K237" s="114">
        <f>IF(ISERROR(HLOOKUP(ltprof!$AN$5,'ltprof t-1'!$J$2:$AF$400,ltprof!A237,0)*100),"-",(HLOOKUP(ltprof!$AN$5,'ltprof t-1'!$J$2:$AF$400,ltprof!A237,0)*100))</f>
        <v>2.0212580588952722</v>
      </c>
      <c r="L237" s="113">
        <f>HLOOKUP(ltprof!$AN$5,'t-1'!$J$1:$AD$500,ltprof!A238,0)</f>
        <v>58.55</v>
      </c>
      <c r="M237" s="114">
        <f>IF(ISERROR(IF('2012'!I237=0,((F237-L237)/L237)*100,(((F237-L237)/L237)*100)*-1)),"-",IF('2012'!I237=0,((F237-L237)/L237)*100,(((F237-L237)/L237)*100)*-1))</f>
        <v>0.85397096498719038</v>
      </c>
      <c r="N237" s="114"/>
      <c r="O237" s="114"/>
      <c r="P237" s="114"/>
      <c r="Q237" s="114"/>
      <c r="R237" s="115">
        <f>ltprof!AG237</f>
        <v>16.82864450127877</v>
      </c>
      <c r="S237" s="115">
        <f>ltprof!AH237</f>
        <v>19.931798806479108</v>
      </c>
    </row>
    <row r="238" spans="2:19" s="116" customFormat="1">
      <c r="B238" s="108">
        <f>ltprof!C238</f>
        <v>0</v>
      </c>
      <c r="C238" s="108">
        <f>ltprof!D238</f>
        <v>110</v>
      </c>
      <c r="D238" s="108" t="str">
        <f>ltprof!F238&amp;". "&amp;ltprof!E238</f>
        <v>Bromsmedicin vid skovvis förlöpande MS. Kvinnor</v>
      </c>
      <c r="E238" s="112">
        <f>IF(ISERROR(HLOOKUP(ltprof!$AN$5,ltprof!$J$2:$AD$500,ltprof!A238,0)*100),"-",(HLOOKUP(ltprof!$AN$5,ltprof!$J$2:$AD$500,ltprof!A238,0)*100))</f>
        <v>7.912070125753055</v>
      </c>
      <c r="F238" s="113">
        <f>HLOOKUP(ltprof!$AN$5,'2012'!$J$1:$AD$500,ltprof!A239,0)</f>
        <v>65.928270042194086</v>
      </c>
      <c r="G238" s="113">
        <f>'2012'!AE238</f>
        <v>61.09443546525052</v>
      </c>
      <c r="H238" s="113">
        <f>MAX('2012'!J238:AE238)</f>
        <v>98.260869565217391</v>
      </c>
      <c r="I238" s="113">
        <f>MIN('2012'!J238:AE238)</f>
        <v>39.735099337748345</v>
      </c>
      <c r="J238" s="114">
        <f>(ltprof!AG238+ltprof!AH238)</f>
        <v>95.795582333774917</v>
      </c>
      <c r="K238" s="114">
        <f>IF(ISERROR(HLOOKUP(ltprof!$AN$5,'ltprof t-1'!$J$2:$AF$400,ltprof!A238,0)*100),"-",(HLOOKUP(ltprof!$AN$5,'ltprof t-1'!$J$2:$AF$400,ltprof!A238,0)*100))</f>
        <v>12.785882425028461</v>
      </c>
      <c r="L238" s="113">
        <f>HLOOKUP(ltprof!$AN$5,'t-1'!$J$1:$AD$500,ltprof!A239,0)</f>
        <v>64.556962025316452</v>
      </c>
      <c r="M238" s="114">
        <f>IF(ISERROR(IF('2012'!I238=0,((F238-L238)/L238)*100,(((F238-L238)/L238)*100)*-1)),"-",IF('2012'!I238=0,((F238-L238)/L238)*100,(((F238-L238)/L238)*100)*-1))</f>
        <v>2.1241830065359437</v>
      </c>
      <c r="N238" s="114"/>
      <c r="O238" s="114"/>
      <c r="P238" s="114"/>
      <c r="Q238" s="114"/>
      <c r="R238" s="115">
        <f>ltprof!AG238</f>
        <v>60.834401393407603</v>
      </c>
      <c r="S238" s="115">
        <f>ltprof!AH238</f>
        <v>34.961180940367313</v>
      </c>
    </row>
    <row r="239" spans="2:19" s="116" customFormat="1">
      <c r="B239" s="108">
        <f>ltprof!C239</f>
        <v>0</v>
      </c>
      <c r="C239" s="108">
        <f>ltprof!D239</f>
        <v>0</v>
      </c>
      <c r="D239" s="108" t="str">
        <f>ltprof!F239&amp;". "&amp;ltprof!E239</f>
        <v>Bromsmedicin vid skovvis förlöpande MS. Män</v>
      </c>
      <c r="E239" s="112">
        <f>IF(ISERROR(HLOOKUP(ltprof!$AN$5,ltprof!$J$2:$AD$500,ltprof!A239,0)*100),"-",(HLOOKUP(ltprof!$AN$5,ltprof!$J$2:$AD$500,ltprof!A239,0)*100))</f>
        <v>11.732867807108503</v>
      </c>
      <c r="F239" s="113">
        <f>HLOOKUP(ltprof!$AN$5,'2012'!$J$1:$AD$500,ltprof!A240,0)</f>
        <v>65.354330708661408</v>
      </c>
      <c r="G239" s="113">
        <f>'2012'!AE239</f>
        <v>58.491589799240373</v>
      </c>
      <c r="H239" s="113">
        <f>MAX('2012'!J239:AE239)</f>
        <v>85.454545454545453</v>
      </c>
      <c r="I239" s="113">
        <f>MIN('2012'!J239:AE239)</f>
        <v>25.714285714285712</v>
      </c>
      <c r="J239" s="114">
        <f>(ltprof!AG239+ltprof!AH239)</f>
        <v>102.13478543719731</v>
      </c>
      <c r="K239" s="114">
        <f>IF(ISERROR(HLOOKUP(ltprof!$AN$5,'ltprof t-1'!$J$2:$AF$400,ltprof!A239,0)*100),"-",(HLOOKUP(ltprof!$AN$5,'ltprof t-1'!$J$2:$AF$400,ltprof!A239,0)*100))</f>
        <v>13.442583636436309</v>
      </c>
      <c r="L239" s="113">
        <f>HLOOKUP(ltprof!$AN$5,'t-1'!$J$1:$AD$500,ltprof!A240,0)</f>
        <v>60.629921259842526</v>
      </c>
      <c r="M239" s="114">
        <f>IF(ISERROR(IF('2012'!I239=0,((F239-L239)/L239)*100,(((F239-L239)/L239)*100)*-1)),"-",IF('2012'!I239=0,((F239-L239)/L239)*100,(((F239-L239)/L239)*100)*-1))</f>
        <v>7.7922077922077655</v>
      </c>
      <c r="N239" s="114"/>
      <c r="O239" s="114"/>
      <c r="P239" s="114"/>
      <c r="Q239" s="114"/>
      <c r="R239" s="115">
        <f>ltprof!AG239</f>
        <v>46.097149603643103</v>
      </c>
      <c r="S239" s="115">
        <f>ltprof!AH239</f>
        <v>56.037635833554212</v>
      </c>
    </row>
    <row r="240" spans="2:19" s="116" customFormat="1">
      <c r="B240" s="108">
        <f>ltprof!C240</f>
        <v>0</v>
      </c>
      <c r="C240" s="108">
        <f>ltprof!D240</f>
        <v>0</v>
      </c>
      <c r="D240" s="108" t="str">
        <f>ltprof!F240&amp;". "&amp;ltprof!E240</f>
        <v>Bromsmedicin vid skovvis förlöpande MS. Totalt</v>
      </c>
      <c r="E240" s="112">
        <f>IF(ISERROR(HLOOKUP(ltprof!$AN$5,ltprof!$J$2:$AD$500,ltprof!A240,0)*100),"-",(HLOOKUP(ltprof!$AN$5,ltprof!$J$2:$AD$500,ltprof!A240,0)*100))</f>
        <v>9.0293453724604991</v>
      </c>
      <c r="F240" s="113">
        <f>HLOOKUP(ltprof!$AN$5,'2012'!$J$1:$AD$500,ltprof!A241,0)</f>
        <v>65.763732129420617</v>
      </c>
      <c r="G240" s="113">
        <f>'2012'!AE240</f>
        <v>60.317460317460316</v>
      </c>
      <c r="H240" s="113">
        <f>MAX('2012'!J240:AE240)</f>
        <v>94.117647058823522</v>
      </c>
      <c r="I240" s="113">
        <f>MIN('2012'!J240:AE240)</f>
        <v>36</v>
      </c>
      <c r="J240" s="114">
        <f>(ltprof!AG240+ltprof!AH240)</f>
        <v>96.35294117647058</v>
      </c>
      <c r="K240" s="114">
        <f>IF(ISERROR(HLOOKUP(ltprof!$AN$5,'ltprof t-1'!$J$2:$AF$400,ltprof!A240,0)*100),"-",(HLOOKUP(ltprof!$AN$5,'ltprof t-1'!$J$2:$AF$400,ltprof!A240,0)*100))</f>
        <v>13.05540639874048</v>
      </c>
      <c r="L240" s="113">
        <f>HLOOKUP(ltprof!$AN$5,'t-1'!$J$1:$AD$500,ltprof!A241,0)</f>
        <v>63.431151241534991</v>
      </c>
      <c r="M240" s="114">
        <f>IF(ISERROR(IF('2012'!I240=0,((F240-L240)/L240)*100,(((F240-L240)/L240)*100)*-1)),"-",IF('2012'!I240=0,((F240-L240)/L240)*100,(((F240-L240)/L240)*100)*-1))</f>
        <v>3.6773428232502936</v>
      </c>
      <c r="N240" s="114"/>
      <c r="O240" s="114"/>
      <c r="P240" s="114"/>
      <c r="Q240" s="114"/>
      <c r="R240" s="115">
        <f>ltprof!AG240</f>
        <v>56.037151702786367</v>
      </c>
      <c r="S240" s="115">
        <f>ltprof!AH240</f>
        <v>40.315789473684212</v>
      </c>
    </row>
    <row r="241" spans="2:19" s="116" customFormat="1">
      <c r="B241" s="108">
        <f>ltprof!C241</f>
        <v>0</v>
      </c>
      <c r="C241" s="108">
        <f>ltprof!D241</f>
        <v>111</v>
      </c>
      <c r="D241" s="108" t="str">
        <f>ltprof!F241&amp;". "&amp;ltprof!E241</f>
        <v>Bromsmedicin vid sekundärprogressiv MS. Kvinnor</v>
      </c>
      <c r="E241" s="112">
        <f>IF(ISERROR(HLOOKUP(ltprof!$AN$5,ltprof!$J$2:$AD$500,ltprof!A241,0)*100),"-",(HLOOKUP(ltprof!$AN$5,ltprof!$J$2:$AD$500,ltprof!A241,0)*100))</f>
        <v>-44.676500657222135</v>
      </c>
      <c r="F241" s="113">
        <f>HLOOKUP(ltprof!$AN$5,'2012'!$J$1:$AD$500,ltprof!A242,0)</f>
        <v>10.379241516966067</v>
      </c>
      <c r="G241" s="113">
        <f>'2012'!AE241</f>
        <v>7.1741032370953626</v>
      </c>
      <c r="H241" s="113">
        <f>MAX('2012'!J241:AE241)</f>
        <v>16.417910447761194</v>
      </c>
      <c r="I241" s="113">
        <f>MIN('2012'!J241:AE241)</f>
        <v>0</v>
      </c>
      <c r="J241" s="114">
        <f>(ltprof!AG241+ltprof!AH241)</f>
        <v>228.84965416818349</v>
      </c>
      <c r="K241" s="114" t="str">
        <f>IF(ISERROR(HLOOKUP(ltprof!$AN$5,'ltprof t-1'!$J$2:$AF$400,ltprof!A241,0)*100),"-",(HLOOKUP(ltprof!$AN$5,'ltprof t-1'!$J$2:$AF$400,ltprof!A241,0)*100))</f>
        <v>-</v>
      </c>
      <c r="L241" s="113" t="str">
        <f>HLOOKUP(ltprof!$AN$5,'t-1'!$J$1:$AD$500,ltprof!A242,0)</f>
        <v>us</v>
      </c>
      <c r="M241" s="114" t="str">
        <f>IF(ISERROR(IF('2012'!I241=0,((F241-L241)/L241)*100,(((F241-L241)/L241)*100)*-1)),"-",IF('2012'!I241=0,((F241-L241)/L241)*100,(((F241-L241)/L241)*100)*-1))</f>
        <v>-</v>
      </c>
      <c r="N241" s="114"/>
      <c r="O241" s="114"/>
      <c r="P241" s="114"/>
      <c r="Q241" s="114"/>
      <c r="R241" s="115">
        <f>ltprof!AG241</f>
        <v>100</v>
      </c>
      <c r="S241" s="115">
        <f>ltprof!AH241</f>
        <v>128.84965416818349</v>
      </c>
    </row>
    <row r="242" spans="2:19" s="116" customFormat="1">
      <c r="B242" s="108">
        <f>ltprof!C242</f>
        <v>0</v>
      </c>
      <c r="C242" s="108">
        <f>ltprof!D242</f>
        <v>0</v>
      </c>
      <c r="D242" s="108" t="str">
        <f>ltprof!F242&amp;". "&amp;ltprof!E242</f>
        <v>Bromsmedicin vid sekundärprogressiv MS. Män</v>
      </c>
      <c r="E242" s="112">
        <f>IF(ISERROR(HLOOKUP(ltprof!$AN$5,ltprof!$J$2:$AD$500,ltprof!A242,0)*100),"-",(HLOOKUP(ltprof!$AN$5,ltprof!$J$2:$AD$500,ltprof!A242,0)*100))</f>
        <v>-69.742198100407066</v>
      </c>
      <c r="F242" s="113">
        <f>HLOOKUP(ltprof!$AN$5,'2012'!$J$1:$AD$500,ltprof!A243,0)</f>
        <v>13.432835820895523</v>
      </c>
      <c r="G242" s="113">
        <f>'2012'!AE242</f>
        <v>7.9136690647482011</v>
      </c>
      <c r="H242" s="113">
        <f>MAX('2012'!J242:AE242)</f>
        <v>13.432835820895523</v>
      </c>
      <c r="I242" s="113">
        <f>MIN('2012'!J242:AE242)</f>
        <v>0</v>
      </c>
      <c r="J242" s="114">
        <f>(ltprof!AG242+ltprof!AH242)</f>
        <v>169.74219810040705</v>
      </c>
      <c r="K242" s="114" t="str">
        <f>IF(ISERROR(HLOOKUP(ltprof!$AN$5,'ltprof t-1'!$J$2:$AF$400,ltprof!A242,0)*100),"-",(HLOOKUP(ltprof!$AN$5,'ltprof t-1'!$J$2:$AF$400,ltprof!A242,0)*100))</f>
        <v>-</v>
      </c>
      <c r="L242" s="113" t="str">
        <f>HLOOKUP(ltprof!$AN$5,'t-1'!$J$1:$AD$500,ltprof!A243,0)</f>
        <v>us</v>
      </c>
      <c r="M242" s="114" t="str">
        <f>IF(ISERROR(IF('2012'!I242=0,((F242-L242)/L242)*100,(((F242-L242)/L242)*100)*-1)),"-",IF('2012'!I242=0,((F242-L242)/L242)*100,(((F242-L242)/L242)*100)*-1))</f>
        <v>-</v>
      </c>
      <c r="N242" s="114"/>
      <c r="O242" s="114"/>
      <c r="P242" s="114"/>
      <c r="Q242" s="114"/>
      <c r="R242" s="115">
        <f>ltprof!AG242</f>
        <v>100</v>
      </c>
      <c r="S242" s="115">
        <f>ltprof!AH242</f>
        <v>69.742198100407066</v>
      </c>
    </row>
    <row r="243" spans="2:19" s="116" customFormat="1">
      <c r="B243" s="108">
        <f>ltprof!C243</f>
        <v>0</v>
      </c>
      <c r="C243" s="108">
        <f>ltprof!D243</f>
        <v>0</v>
      </c>
      <c r="D243" s="108" t="str">
        <f>ltprof!F243&amp;". "&amp;ltprof!E243</f>
        <v>Bromsmedicin vid sekundärprogressiv MS. Totalt</v>
      </c>
      <c r="E243" s="112">
        <f>IF(ISERROR(HLOOKUP(ltprof!$AN$5,ltprof!$J$2:$AD$500,ltprof!A243,0)*100),"-",(HLOOKUP(ltprof!$AN$5,ltprof!$J$2:$AD$500,ltprof!A243,0)*100))</f>
        <v>-52.39699066538023</v>
      </c>
      <c r="F243" s="113">
        <f>HLOOKUP(ltprof!$AN$5,'2012'!$J$1:$AD$500,ltprof!A244,0)</f>
        <v>11.269614835948644</v>
      </c>
      <c r="G243" s="113">
        <f>'2012'!AE243</f>
        <v>7.3949064130101254</v>
      </c>
      <c r="H243" s="113">
        <f>MAX('2012'!J243:AE243)</f>
        <v>13.48314606741573</v>
      </c>
      <c r="I243" s="113">
        <f>MIN('2012'!J243:AE243)</f>
        <v>0</v>
      </c>
      <c r="J243" s="114">
        <f>(ltprof!AG243+ltprof!AH243)</f>
        <v>182.33017856310317</v>
      </c>
      <c r="K243" s="114" t="str">
        <f>IF(ISERROR(HLOOKUP(ltprof!$AN$5,'ltprof t-1'!$J$2:$AF$400,ltprof!A243,0)*100),"-",(HLOOKUP(ltprof!$AN$5,'ltprof t-1'!$J$2:$AF$400,ltprof!A243,0)*100))</f>
        <v>-</v>
      </c>
      <c r="L243" s="113" t="str">
        <f>HLOOKUP(ltprof!$AN$5,'t-1'!$J$1:$AD$500,ltprof!A244,0)</f>
        <v>us</v>
      </c>
      <c r="M243" s="114" t="str">
        <f>IF(ISERROR(IF('2012'!I243=0,((F243-L243)/L243)*100,(((F243-L243)/L243)*100)*-1)),"-",IF('2012'!I243=0,((F243-L243)/L243)*100,(((F243-L243)/L243)*100)*-1))</f>
        <v>-</v>
      </c>
      <c r="N243" s="114"/>
      <c r="O243" s="114"/>
      <c r="P243" s="114"/>
      <c r="Q243" s="114"/>
      <c r="R243" s="115">
        <f>ltprof!AG243</f>
        <v>100</v>
      </c>
      <c r="S243" s="115">
        <f>ltprof!AH243</f>
        <v>82.330178563103175</v>
      </c>
    </row>
    <row r="244" spans="2:19" s="116" customFormat="1">
      <c r="B244" s="108" t="str">
        <f>ltprof!C244</f>
        <v>Cancersjukvård</v>
      </c>
      <c r="C244" s="108">
        <f>ltprof!D244</f>
        <v>112</v>
      </c>
      <c r="D244" s="108" t="str">
        <f>ltprof!F244&amp;". "&amp;ltprof!E244</f>
        <v>Överlevnad vid tjocktarmscancer. Kvinnor</v>
      </c>
      <c r="E244" s="112">
        <f>IF(ISERROR(HLOOKUP(ltprof!$AN$5,ltprof!$J$2:$AD$500,ltprof!A244,0)*100),"-",(HLOOKUP(ltprof!$AN$5,ltprof!$J$2:$AD$500,ltprof!A244,0)*100))</f>
        <v>4.0743052072421646</v>
      </c>
      <c r="F244" s="113">
        <f>HLOOKUP(ltprof!$AN$5,'2012'!$J$1:$AD$500,ltprof!A245,0)</f>
        <v>68.350094952354539</v>
      </c>
      <c r="G244" s="113">
        <f>'2012'!AE244</f>
        <v>65.674322606573881</v>
      </c>
      <c r="H244" s="113">
        <f>MAX('2012'!J244:AE244)</f>
        <v>70.401822944192617</v>
      </c>
      <c r="I244" s="113">
        <f>MIN('2012'!J244:AE244)</f>
        <v>58.59708424299177</v>
      </c>
      <c r="J244" s="114">
        <f>(ltprof!AG244+ltprof!AH244)</f>
        <v>17.974663814833491</v>
      </c>
      <c r="K244" s="114">
        <f>IF(ISERROR(HLOOKUP(ltprof!$AN$5,'ltprof t-1'!$J$2:$AF$400,ltprof!A244,0)*100),"-",(HLOOKUP(ltprof!$AN$5,'ltprof t-1'!$J$2:$AF$400,ltprof!A244,0)*100))</f>
        <v>-0.92936397254254188</v>
      </c>
      <c r="L244" s="113">
        <f>HLOOKUP(ltprof!$AN$5,'t-1'!$J$1:$AD$500,ltprof!A245,0)</f>
        <v>60.109436199472157</v>
      </c>
      <c r="M244" s="114">
        <f>IF(ISERROR(IF('2012'!I244=0,((F244-L244)/L244)*100,(((F244-L244)/L244)*100)*-1)),"-",IF('2012'!I244=0,((F244-L244)/L244)*100,(((F244-L244)/L244)*100)*-1))</f>
        <v>13.709426129927243</v>
      </c>
      <c r="N244" s="114"/>
      <c r="O244" s="114"/>
      <c r="P244" s="114"/>
      <c r="Q244" s="114"/>
      <c r="R244" s="115">
        <f>ltprof!AG244</f>
        <v>7.1983998463739329</v>
      </c>
      <c r="S244" s="115">
        <f>ltprof!AH244</f>
        <v>10.776263968459558</v>
      </c>
    </row>
    <row r="245" spans="2:19" s="116" customFormat="1">
      <c r="B245" s="108">
        <f>ltprof!C245</f>
        <v>0</v>
      </c>
      <c r="C245" s="108">
        <f>ltprof!D245</f>
        <v>0</v>
      </c>
      <c r="D245" s="108" t="str">
        <f>ltprof!F245&amp;". "&amp;ltprof!E245</f>
        <v>Överlevnad vid tjocktarmscancer. Män</v>
      </c>
      <c r="E245" s="112">
        <f>IF(ISERROR(HLOOKUP(ltprof!$AN$5,ltprof!$J$2:$AD$500,ltprof!A245,0)*100),"-",(HLOOKUP(ltprof!$AN$5,ltprof!$J$2:$AD$500,ltprof!A245,0)*100))</f>
        <v>-1.1650700833459153</v>
      </c>
      <c r="F245" s="113">
        <f>HLOOKUP(ltprof!$AN$5,'2012'!$J$1:$AD$500,ltprof!A246,0)</f>
        <v>62.491444339475798</v>
      </c>
      <c r="G245" s="113">
        <f>'2012'!AE245</f>
        <v>63.228095969890234</v>
      </c>
      <c r="H245" s="113">
        <f>MAX('2012'!J245:AE245)</f>
        <v>75.163650296545285</v>
      </c>
      <c r="I245" s="113">
        <f>MIN('2012'!J245:AE245)</f>
        <v>54.183614962526846</v>
      </c>
      <c r="J245" s="114">
        <f>(ltprof!AG245+ltprof!AH245)</f>
        <v>33.181507385592184</v>
      </c>
      <c r="K245" s="114">
        <f>IF(ISERROR(HLOOKUP(ltprof!$AN$5,'ltprof t-1'!$J$2:$AF$400,ltprof!A245,0)*100),"-",(HLOOKUP(ltprof!$AN$5,'ltprof t-1'!$J$2:$AF$400,ltprof!A245,0)*100))</f>
        <v>4.3868397942025839</v>
      </c>
      <c r="L245" s="113">
        <f>HLOOKUP(ltprof!$AN$5,'t-1'!$J$1:$AD$500,ltprof!A246,0)</f>
        <v>59.562972311097063</v>
      </c>
      <c r="M245" s="114">
        <f>IF(ISERROR(IF('2012'!I245=0,((F245-L245)/L245)*100,(((F245-L245)/L245)*100)*-1)),"-",IF('2012'!I245=0,((F245-L245)/L245)*100,(((F245-L245)/L245)*100)*-1))</f>
        <v>4.9165982064886595</v>
      </c>
      <c r="N245" s="114"/>
      <c r="O245" s="114"/>
      <c r="P245" s="114"/>
      <c r="Q245" s="114"/>
      <c r="R245" s="115">
        <f>ltprof!AG245</f>
        <v>18.876978886631136</v>
      </c>
      <c r="S245" s="115">
        <f>ltprof!AH245</f>
        <v>14.304528498961044</v>
      </c>
    </row>
    <row r="246" spans="2:19" s="116" customFormat="1">
      <c r="B246" s="108">
        <f>ltprof!C246</f>
        <v>0</v>
      </c>
      <c r="C246" s="108">
        <f>ltprof!D246</f>
        <v>0</v>
      </c>
      <c r="D246" s="108" t="str">
        <f>ltprof!F246&amp;". "&amp;ltprof!E246</f>
        <v>Överlevnad vid tjocktarmscancer. Totalt</v>
      </c>
      <c r="E246" s="112">
        <f>IF(ISERROR(HLOOKUP(ltprof!$AN$5,ltprof!$J$2:$AD$500,ltprof!A246,0)*100),"-",(HLOOKUP(ltprof!$AN$5,ltprof!$J$2:$AD$500,ltprof!A246,0)*100))</f>
        <v>1.5932807554641431</v>
      </c>
      <c r="F246" s="113">
        <f>HLOOKUP(ltprof!$AN$5,'2012'!$J$1:$AD$500,ltprof!A247,0)</f>
        <v>65.531520105001647</v>
      </c>
      <c r="G246" s="113">
        <f>'2012'!AE246</f>
        <v>64.503793575420161</v>
      </c>
      <c r="H246" s="113">
        <f>MAX('2012'!J246:AE246)</f>
        <v>71.758126723902237</v>
      </c>
      <c r="I246" s="113">
        <f>MIN('2012'!J246:AE246)</f>
        <v>57.192378560052845</v>
      </c>
      <c r="J246" s="114">
        <f>(ltprof!AG246+ltprof!AH246)</f>
        <v>22.581227175140626</v>
      </c>
      <c r="K246" s="114">
        <f>IF(ISERROR(HLOOKUP(ltprof!$AN$5,'ltprof t-1'!$J$2:$AF$400,ltprof!A246,0)*100),"-",(HLOOKUP(ltprof!$AN$5,'ltprof t-1'!$J$2:$AF$400,ltprof!A246,0)*100))</f>
        <v>1.5658488450529071</v>
      </c>
      <c r="L246" s="113">
        <f>HLOOKUP(ltprof!$AN$5,'t-1'!$J$1:$AD$500,ltprof!A247,0)</f>
        <v>59.857871472638323</v>
      </c>
      <c r="M246" s="114">
        <f>IF(ISERROR(IF('2012'!I246=0,((F246-L246)/L246)*100,(((F246-L246)/L246)*100)*-1)),"-",IF('2012'!I246=0,((F246-L246)/L246)*100,(((F246-L246)/L246)*100)*-1))</f>
        <v>9.4785338883237937</v>
      </c>
      <c r="N246" s="114"/>
      <c r="O246" s="114"/>
      <c r="P246" s="114"/>
      <c r="Q246" s="114"/>
      <c r="R246" s="115">
        <f>ltprof!AG246</f>
        <v>11.246366680744208</v>
      </c>
      <c r="S246" s="115">
        <f>ltprof!AH246</f>
        <v>11.33486049439642</v>
      </c>
    </row>
    <row r="247" spans="2:19" s="116" customFormat="1">
      <c r="B247" s="108">
        <f>ltprof!C247</f>
        <v>0</v>
      </c>
      <c r="C247" s="108">
        <f>ltprof!D247</f>
        <v>113</v>
      </c>
      <c r="D247" s="108" t="str">
        <f>ltprof!F247&amp;". "&amp;ltprof!E247</f>
        <v>Omoperation vid tjocktarmscancer. Kvinnor</v>
      </c>
      <c r="E247" s="112">
        <f>IF(ISERROR(HLOOKUP(ltprof!$AN$5,ltprof!$J$2:$AD$500,ltprof!A247,0)*100),"-",(HLOOKUP(ltprof!$AN$5,ltprof!$J$2:$AD$500,ltprof!A247,0)*100))</f>
        <v>-20.35139092240118</v>
      </c>
      <c r="F247" s="113">
        <f>HLOOKUP(ltprof!$AN$5,'2012'!$J$1:$AD$500,ltprof!A248,0)</f>
        <v>8.2200000000000006</v>
      </c>
      <c r="G247" s="113">
        <f>'2012'!AE247</f>
        <v>6.83</v>
      </c>
      <c r="H247" s="113">
        <f>MAX('2012'!J247:AE247)</f>
        <v>16.09</v>
      </c>
      <c r="I247" s="113">
        <f>MIN('2012'!J247:AE247)</f>
        <v>1.5</v>
      </c>
      <c r="J247" s="114">
        <f>(ltprof!AG247+ltprof!AH247)</f>
        <v>213.61639824304538</v>
      </c>
      <c r="K247" s="114">
        <f>IF(ISERROR(HLOOKUP(ltprof!$AN$5,'ltprof t-1'!$J$2:$AF$400,ltprof!A247,0)*100),"-",(HLOOKUP(ltprof!$AN$5,'ltprof t-1'!$J$2:$AF$400,ltprof!A247,0)*100))</f>
        <v>-21.99687987519501</v>
      </c>
      <c r="L247" s="113">
        <f>HLOOKUP(ltprof!$AN$5,'t-1'!$J$1:$AD$500,ltprof!A248,0)</f>
        <v>7.82</v>
      </c>
      <c r="M247" s="114">
        <f>IF(ISERROR(IF('2012'!I247=0,((F247-L247)/L247)*100,(((F247-L247)/L247)*100)*-1)),"-",IF('2012'!I247=0,((F247-L247)/L247)*100,(((F247-L247)/L247)*100)*-1))</f>
        <v>-5.1150895140664998</v>
      </c>
      <c r="N247" s="114"/>
      <c r="O247" s="114"/>
      <c r="P247" s="114"/>
      <c r="Q247" s="114"/>
      <c r="R247" s="115">
        <f>ltprof!AG247</f>
        <v>78.038067349926791</v>
      </c>
      <c r="S247" s="115">
        <f>ltprof!AH247</f>
        <v>135.57833089311859</v>
      </c>
    </row>
    <row r="248" spans="2:19" s="116" customFormat="1">
      <c r="B248" s="108">
        <f>ltprof!C248</f>
        <v>0</v>
      </c>
      <c r="C248" s="108">
        <f>ltprof!D248</f>
        <v>0</v>
      </c>
      <c r="D248" s="108" t="str">
        <f>ltprof!F248&amp;". "&amp;ltprof!E248</f>
        <v>Omoperation vid tjocktarmscancer. Män</v>
      </c>
      <c r="E248" s="112">
        <f>IF(ISERROR(HLOOKUP(ltprof!$AN$5,ltprof!$J$2:$AD$500,ltprof!A248,0)*100),"-",(HLOOKUP(ltprof!$AN$5,ltprof!$J$2:$AD$500,ltprof!A248,0)*100))</f>
        <v>-3.7453183520599289</v>
      </c>
      <c r="F248" s="113">
        <f>HLOOKUP(ltprof!$AN$5,'2012'!$J$1:$AD$500,ltprof!A249,0)</f>
        <v>11.08</v>
      </c>
      <c r="G248" s="113">
        <f>'2012'!AE248</f>
        <v>10.68</v>
      </c>
      <c r="H248" s="113">
        <f>MAX('2012'!J248:AE248)</f>
        <v>14.71</v>
      </c>
      <c r="I248" s="113">
        <f>MIN('2012'!J248:AE248)</f>
        <v>3.88</v>
      </c>
      <c r="J248" s="114">
        <f>(ltprof!AG248+ltprof!AH248)</f>
        <v>101.40449438202248</v>
      </c>
      <c r="K248" s="114">
        <f>IF(ISERROR(HLOOKUP(ltprof!$AN$5,'ltprof t-1'!$J$2:$AF$400,ltprof!A248,0)*100),"-",(HLOOKUP(ltprof!$AN$5,'ltprof t-1'!$J$2:$AF$400,ltprof!A248,0)*100))</f>
        <v>-31.198536139066789</v>
      </c>
      <c r="L248" s="113">
        <f>HLOOKUP(ltprof!$AN$5,'t-1'!$J$1:$AD$500,ltprof!A249,0)</f>
        <v>14.34</v>
      </c>
      <c r="M248" s="114">
        <f>IF(ISERROR(IF('2012'!I248=0,((F248-L248)/L248)*100,(((F248-L248)/L248)*100)*-1)),"-",IF('2012'!I248=0,((F248-L248)/L248)*100,(((F248-L248)/L248)*100)*-1))</f>
        <v>22.733612273361224</v>
      </c>
      <c r="N248" s="119"/>
      <c r="O248" s="117"/>
      <c r="P248" s="117"/>
      <c r="Q248" s="117"/>
      <c r="R248" s="115">
        <f>ltprof!AG248</f>
        <v>63.670411985018724</v>
      </c>
      <c r="S248" s="115">
        <f>ltprof!AH248</f>
        <v>37.734082397003753</v>
      </c>
    </row>
    <row r="249" spans="2:19" s="116" customFormat="1">
      <c r="B249" s="108">
        <f>ltprof!C249</f>
        <v>0</v>
      </c>
      <c r="C249" s="108">
        <f>ltprof!D249</f>
        <v>0</v>
      </c>
      <c r="D249" s="108" t="str">
        <f>ltprof!F249&amp;". "&amp;ltprof!E249</f>
        <v>Omoperation vid tjocktarmscancer. Totalt</v>
      </c>
      <c r="E249" s="112">
        <f>IF(ISERROR(HLOOKUP(ltprof!$AN$5,ltprof!$J$2:$AD$500,ltprof!A249,0)*100),"-",(HLOOKUP(ltprof!$AN$5,ltprof!$J$2:$AD$500,ltprof!A249,0)*100))</f>
        <v>-10.20642201834861</v>
      </c>
      <c r="F249" s="113">
        <f>HLOOKUP(ltprof!$AN$5,'2012'!$J$1:$AD$500,ltprof!A250,0)</f>
        <v>9.61</v>
      </c>
      <c r="G249" s="113">
        <f>'2012'!AE249</f>
        <v>8.7200000000000006</v>
      </c>
      <c r="H249" s="113">
        <f>MAX('2012'!J249:AE249)</f>
        <v>15.48</v>
      </c>
      <c r="I249" s="113">
        <f>MIN('2012'!J249:AE249)</f>
        <v>2.67</v>
      </c>
      <c r="J249" s="114">
        <f>(ltprof!AG249+ltprof!AH249)</f>
        <v>146.90366972477062</v>
      </c>
      <c r="K249" s="114">
        <f>IF(ISERROR(HLOOKUP(ltprof!$AN$5,'ltprof t-1'!$J$2:$AF$400,ltprof!A249,0)*100),"-",(HLOOKUP(ltprof!$AN$5,'ltprof t-1'!$J$2:$AF$400,ltprof!A249,0)*100))</f>
        <v>-26.596980255516854</v>
      </c>
      <c r="L249" s="113">
        <f>HLOOKUP(ltprof!$AN$5,'t-1'!$J$1:$AD$500,ltprof!A250,0)</f>
        <v>10.9</v>
      </c>
      <c r="M249" s="114">
        <f>IF(ISERROR(IF('2012'!I249=0,((F249-L249)/L249)*100,(((F249-L249)/L249)*100)*-1)),"-",IF('2012'!I249=0,((F249-L249)/L249)*100,(((F249-L249)/L249)*100)*-1))</f>
        <v>11.834862385321108</v>
      </c>
      <c r="N249" s="117"/>
      <c r="O249" s="117"/>
      <c r="P249" s="117"/>
      <c r="Q249" s="117"/>
      <c r="R249" s="115">
        <f>ltprof!AG249</f>
        <v>69.38073394495413</v>
      </c>
      <c r="S249" s="115">
        <f>ltprof!AH249</f>
        <v>77.522935779816507</v>
      </c>
    </row>
    <row r="250" spans="2:19" s="116" customFormat="1">
      <c r="B250" s="108">
        <f>ltprof!C250</f>
        <v>0</v>
      </c>
      <c r="C250" s="108">
        <f>ltprof!D250</f>
        <v>114</v>
      </c>
      <c r="D250" s="108" t="str">
        <f>ltprof!F250&amp;". "&amp;ltprof!E250</f>
        <v>Dödlighet vid operation för tjocktarmscancer. Kvinnor</v>
      </c>
      <c r="E250" s="112">
        <f>IF(ISERROR(HLOOKUP(ltprof!$AN$5,ltprof!$J$2:$AD$500,ltprof!A250,0)*100),"-",(HLOOKUP(ltprof!$AN$5,ltprof!$J$2:$AD$500,ltprof!A250,0)*100))</f>
        <v>39.733840304182507</v>
      </c>
      <c r="F250" s="113">
        <f>HLOOKUP(ltprof!$AN$5,'2012'!$J$1:$AD$500,ltprof!A251,0)</f>
        <v>3.17</v>
      </c>
      <c r="G250" s="113">
        <f>'2012'!AE250</f>
        <v>5.26</v>
      </c>
      <c r="H250" s="113">
        <f>MAX('2012'!J250:AE250)</f>
        <v>9.89</v>
      </c>
      <c r="I250" s="113">
        <f>MIN('2012'!J250:AE250)</f>
        <v>0.85</v>
      </c>
      <c r="J250" s="114">
        <f>(ltprof!AG250+ltprof!AH250)</f>
        <v>171.86311787072248</v>
      </c>
      <c r="K250" s="114">
        <f>IF(ISERROR(HLOOKUP(ltprof!$AN$5,'ltprof t-1'!$J$2:$AF$400,ltprof!A250,0)*100),"-",(HLOOKUP(ltprof!$AN$5,'ltprof t-1'!$J$2:$AF$400,ltprof!A250,0)*100))</f>
        <v>19.45945945945946</v>
      </c>
      <c r="L250" s="113">
        <f>HLOOKUP(ltprof!$AN$5,'t-1'!$J$1:$AD$500,ltprof!A251,0)</f>
        <v>4.47</v>
      </c>
      <c r="M250" s="114">
        <f>IF(ISERROR(IF('2012'!I250=0,((F250-L250)/L250)*100,(((F250-L250)/L250)*100)*-1)),"-",IF('2012'!I250=0,((F250-L250)/L250)*100,(((F250-L250)/L250)*100)*-1))</f>
        <v>29.082774049216997</v>
      </c>
      <c r="N250" s="117"/>
      <c r="O250" s="117"/>
      <c r="P250" s="117"/>
      <c r="Q250" s="117"/>
      <c r="R250" s="115">
        <f>ltprof!AG250</f>
        <v>83.840304182509513</v>
      </c>
      <c r="S250" s="115">
        <f>ltprof!AH250</f>
        <v>88.022813688212949</v>
      </c>
    </row>
    <row r="251" spans="2:19" s="116" customFormat="1">
      <c r="B251" s="108">
        <f>ltprof!C251</f>
        <v>0</v>
      </c>
      <c r="C251" s="108">
        <f>ltprof!D251</f>
        <v>0</v>
      </c>
      <c r="D251" s="108" t="str">
        <f>ltprof!F251&amp;". "&amp;ltprof!E251</f>
        <v>Dödlighet vid operation för tjocktarmscancer. Män</v>
      </c>
      <c r="E251" s="112">
        <f>IF(ISERROR(HLOOKUP(ltprof!$AN$5,ltprof!$J$2:$AD$500,ltprof!A251,0)*100),"-",(HLOOKUP(ltprof!$AN$5,ltprof!$J$2:$AD$500,ltprof!A251,0)*100))</f>
        <v>13.182674199623341</v>
      </c>
      <c r="F251" s="113">
        <f>HLOOKUP(ltprof!$AN$5,'2012'!$J$1:$AD$500,ltprof!A252,0)</f>
        <v>4.6100000000000003</v>
      </c>
      <c r="G251" s="113">
        <f>'2012'!AE251</f>
        <v>5.31</v>
      </c>
      <c r="H251" s="113">
        <f>MAX('2012'!J251:AE251)</f>
        <v>10.199999999999999</v>
      </c>
      <c r="I251" s="113">
        <f>MIN('2012'!J251:AE251)</f>
        <v>0</v>
      </c>
      <c r="J251" s="114">
        <f>(ltprof!AG251+ltprof!AH251)</f>
        <v>192.09039548022599</v>
      </c>
      <c r="K251" s="114">
        <f>IF(ISERROR(HLOOKUP(ltprof!$AN$5,'ltprof t-1'!$J$2:$AF$400,ltprof!A251,0)*100),"-",(HLOOKUP(ltprof!$AN$5,'ltprof t-1'!$J$2:$AF$400,ltprof!A251,0)*100))</f>
        <v>9.5161290322580623</v>
      </c>
      <c r="L251" s="113">
        <f>HLOOKUP(ltprof!$AN$5,'t-1'!$J$1:$AD$500,ltprof!A252,0)</f>
        <v>5.61</v>
      </c>
      <c r="M251" s="114">
        <v>0</v>
      </c>
      <c r="N251" s="117"/>
      <c r="O251" s="117"/>
      <c r="P251" s="117"/>
      <c r="Q251" s="117"/>
      <c r="R251" s="115">
        <f>ltprof!AG251</f>
        <v>100</v>
      </c>
      <c r="S251" s="115">
        <f>ltprof!AH251</f>
        <v>92.090395480225993</v>
      </c>
    </row>
    <row r="252" spans="2:19" s="116" customFormat="1">
      <c r="B252" s="108">
        <f>ltprof!C252</f>
        <v>0</v>
      </c>
      <c r="C252" s="108">
        <f>ltprof!D252</f>
        <v>0</v>
      </c>
      <c r="D252" s="108" t="str">
        <f>ltprof!F252&amp;". "&amp;ltprof!E252</f>
        <v>Dödlighet vid operation för tjocktarmscancer. Totalt</v>
      </c>
      <c r="E252" s="112">
        <f>IF(ISERROR(HLOOKUP(ltprof!$AN$5,ltprof!$J$2:$AD$500,ltprof!A252,0)*100),"-",(HLOOKUP(ltprof!$AN$5,ltprof!$J$2:$AD$500,ltprof!A252,0)*100))</f>
        <v>26.843100189035919</v>
      </c>
      <c r="F252" s="113">
        <f>HLOOKUP(ltprof!$AN$5,'2012'!$J$1:$AD$500,ltprof!A253,0)</f>
        <v>3.87</v>
      </c>
      <c r="G252" s="113">
        <f>'2012'!AE252</f>
        <v>5.29</v>
      </c>
      <c r="H252" s="113">
        <f>MAX('2012'!J252:AE252)</f>
        <v>9.26</v>
      </c>
      <c r="I252" s="113">
        <f>MIN('2012'!J252:AE252)</f>
        <v>2.2200000000000002</v>
      </c>
      <c r="J252" s="114">
        <f>(ltprof!AG252+ltprof!AH252)</f>
        <v>133.0812854442344</v>
      </c>
      <c r="K252" s="114">
        <f>IF(ISERROR(HLOOKUP(ltprof!$AN$5,'ltprof t-1'!$J$2:$AF$400,ltprof!A252,0)*100),"-",(HLOOKUP(ltprof!$AN$5,'ltprof t-1'!$J$2:$AF$400,ltprof!A252,0)*100))</f>
        <v>14.650766609880755</v>
      </c>
      <c r="L252" s="113">
        <f>HLOOKUP(ltprof!$AN$5,'t-1'!$J$1:$AD$500,ltprof!A253,0)</f>
        <v>5.01</v>
      </c>
      <c r="M252" s="114">
        <f>IF(ISERROR(IF('2012'!I252=0,((F252-L252)/L252)*100,(((F252-L252)/L252)*100)*-1)),"-",IF('2012'!I252=0,((F252-L252)/L252)*100,(((F252-L252)/L252)*100)*-1))</f>
        <v>22.754491017964064</v>
      </c>
      <c r="N252" s="117"/>
      <c r="O252" s="117"/>
      <c r="P252" s="117"/>
      <c r="Q252" s="117"/>
      <c r="R252" s="115">
        <f>ltprof!AG252</f>
        <v>58.034026465028354</v>
      </c>
      <c r="S252" s="115">
        <f>ltprof!AH252</f>
        <v>75.047258979206049</v>
      </c>
    </row>
    <row r="253" spans="2:19" s="116" customFormat="1">
      <c r="B253" s="108">
        <f>ltprof!C253</f>
        <v>0</v>
      </c>
      <c r="C253" s="108">
        <f>ltprof!D253</f>
        <v>115</v>
      </c>
      <c r="D253" s="108" t="str">
        <f>ltprof!F253&amp;". "&amp;ltprof!E253</f>
        <v>Överlevnad vid ändtarmscancer. Kvinnor</v>
      </c>
      <c r="E253" s="112">
        <f>IF(ISERROR(HLOOKUP(ltprof!$AN$5,ltprof!$J$2:$AD$500,ltprof!A253,0)*100),"-",(HLOOKUP(ltprof!$AN$5,ltprof!$J$2:$AD$500,ltprof!A253,0)*100))</f>
        <v>2.1636968362610998</v>
      </c>
      <c r="F253" s="113">
        <f>HLOOKUP(ltprof!$AN$5,'2012'!$J$1:$AD$500,ltprof!A254,0)</f>
        <v>66.00336651552162</v>
      </c>
      <c r="G253" s="113">
        <f>'2012'!AE253</f>
        <v>64.605499369610669</v>
      </c>
      <c r="H253" s="113">
        <f>MAX('2012'!J253:AE253)</f>
        <v>74.6786272426788</v>
      </c>
      <c r="I253" s="113">
        <f>MIN('2012'!J253:AE253)</f>
        <v>55.35045719887782</v>
      </c>
      <c r="J253" s="114">
        <f>(ltprof!AG253+ltprof!AH253)</f>
        <v>29.917221029782219</v>
      </c>
      <c r="K253" s="114">
        <f>IF(ISERROR(HLOOKUP(ltprof!$AN$5,'ltprof t-1'!$J$2:$AF$400,ltprof!A253,0)*100),"-",(HLOOKUP(ltprof!$AN$5,'ltprof t-1'!$J$2:$AF$400,ltprof!A253,0)*100))</f>
        <v>-0.67597636256462124</v>
      </c>
      <c r="L253" s="113">
        <f>HLOOKUP(ltprof!$AN$5,'t-1'!$J$1:$AD$500,ltprof!A254,0)</f>
        <v>60.528199659005381</v>
      </c>
      <c r="M253" s="114">
        <f>IF(ISERROR(IF('2012'!I253=0,((F253-L253)/L253)*100,(((F253-L253)/L253)*100)*-1)),"-",IF('2012'!I253=0,((F253-L253)/L253)*100,(((F253-L253)/L253)*100)*-1))</f>
        <v>9.0456463059555823</v>
      </c>
      <c r="N253" s="117"/>
      <c r="O253" s="117"/>
      <c r="P253" s="117"/>
      <c r="Q253" s="117"/>
      <c r="R253" s="115">
        <f>ltprof!AG253</f>
        <v>15.591749884076215</v>
      </c>
      <c r="S253" s="115">
        <f>ltprof!AH253</f>
        <v>14.325471145706004</v>
      </c>
    </row>
    <row r="254" spans="2:19" s="116" customFormat="1">
      <c r="B254" s="108">
        <f>ltprof!C254</f>
        <v>0</v>
      </c>
      <c r="C254" s="108">
        <f>ltprof!D254</f>
        <v>0</v>
      </c>
      <c r="D254" s="108" t="str">
        <f>ltprof!F254&amp;". "&amp;ltprof!E254</f>
        <v>Överlevnad vid ändtarmscancer. Män</v>
      </c>
      <c r="E254" s="112">
        <f>IF(ISERROR(HLOOKUP(ltprof!$AN$5,ltprof!$J$2:$AD$500,ltprof!A254,0)*100),"-",(HLOOKUP(ltprof!$AN$5,ltprof!$J$2:$AD$500,ltprof!A254,0)*100))</f>
        <v>2.6237873884218104</v>
      </c>
      <c r="F254" s="113">
        <f>HLOOKUP(ltprof!$AN$5,'2012'!$J$1:$AD$500,ltprof!A255,0)</f>
        <v>64.13536859043792</v>
      </c>
      <c r="G254" s="113">
        <f>'2012'!AE254</f>
        <v>62.495616486742314</v>
      </c>
      <c r="H254" s="113">
        <f>MAX('2012'!J254:AE254)</f>
        <v>71.211683862092499</v>
      </c>
      <c r="I254" s="113">
        <f>MIN('2012'!J254:AE254)</f>
        <v>48.800144000467469</v>
      </c>
      <c r="J254" s="114">
        <f>(ltprof!AG254+ltprof!AH254)</f>
        <v>35.860978931825343</v>
      </c>
      <c r="K254" s="114">
        <f>IF(ISERROR(HLOOKUP(ltprof!$AN$5,'ltprof t-1'!$J$2:$AF$400,ltprof!A254,0)*100),"-",(HLOOKUP(ltprof!$AN$5,'ltprof t-1'!$J$2:$AF$400,ltprof!A254,0)*100))</f>
        <v>4.230222747468817</v>
      </c>
      <c r="L254" s="113">
        <f>HLOOKUP(ltprof!$AN$5,'t-1'!$J$1:$AD$500,ltprof!A255,0)</f>
        <v>59.109145214051942</v>
      </c>
      <c r="M254" s="114">
        <f>IF(ISERROR(IF('2012'!I254=0,((F254-L254)/L254)*100,(((F254-L254)/L254)*100)*-1)),"-",IF('2012'!I254=0,((F254-L254)/L254)*100,(((F254-L254)/L254)*100)*-1))</f>
        <v>8.5032922709075152</v>
      </c>
      <c r="N254" s="117"/>
      <c r="O254" s="117"/>
      <c r="P254" s="117"/>
      <c r="Q254" s="117"/>
      <c r="R254" s="115">
        <f>ltprof!AG254</f>
        <v>13.946685968285779</v>
      </c>
      <c r="S254" s="115">
        <f>ltprof!AH254</f>
        <v>21.914292963539566</v>
      </c>
    </row>
    <row r="255" spans="2:19" s="116" customFormat="1">
      <c r="B255" s="108">
        <f>ltprof!C255</f>
        <v>0</v>
      </c>
      <c r="C255" s="108">
        <f>ltprof!D255</f>
        <v>0</v>
      </c>
      <c r="D255" s="108" t="str">
        <f>ltprof!F255&amp;". "&amp;ltprof!E255</f>
        <v>Överlevnad vid ändtarmscancer. Totalt</v>
      </c>
      <c r="E255" s="112">
        <f>IF(ISERROR(HLOOKUP(ltprof!$AN$5,ltprof!$J$2:$AD$500,ltprof!A255,0)*100),"-",(HLOOKUP(ltprof!$AN$5,ltprof!$J$2:$AD$500,ltprof!A255,0)*100))</f>
        <v>2.4571859591534211</v>
      </c>
      <c r="F255" s="113">
        <f>HLOOKUP(ltprof!$AN$5,'2012'!$J$1:$AD$500,ltprof!A256,0)</f>
        <v>64.967780935856965</v>
      </c>
      <c r="G255" s="113">
        <f>'2012'!AE255</f>
        <v>63.409687009906413</v>
      </c>
      <c r="H255" s="113">
        <f>MAX('2012'!J255:AE255)</f>
        <v>69.142119019229924</v>
      </c>
      <c r="I255" s="113">
        <f>MIN('2012'!J255:AE255)</f>
        <v>52.902221215341548</v>
      </c>
      <c r="J255" s="114">
        <f>(ltprof!AG255+ltprof!AH255)</f>
        <v>25.611067598159313</v>
      </c>
      <c r="K255" s="114">
        <f>IF(ISERROR(HLOOKUP(ltprof!$AN$5,'ltprof t-1'!$J$2:$AF$400,ltprof!A255,0)*100),"-",(HLOOKUP(ltprof!$AN$5,'ltprof t-1'!$J$2:$AF$400,ltprof!A255,0)*100))</f>
        <v>1.8862243641979679</v>
      </c>
      <c r="L255" s="113">
        <f>HLOOKUP(ltprof!$AN$5,'t-1'!$J$1:$AD$500,ltprof!A256,0)</f>
        <v>59.724507984046113</v>
      </c>
      <c r="M255" s="114">
        <f>IF(ISERROR(IF('2012'!I255=0,((F255-L255)/L255)*100,(((F255-L255)/L255)*100)*-1)),"-",IF('2012'!I255=0,((F255-L255)/L255)*100,(((F255-L255)/L255)*100)*-1))</f>
        <v>8.7790977754248871</v>
      </c>
      <c r="N255" s="117"/>
      <c r="O255" s="117"/>
      <c r="P255" s="117"/>
      <c r="Q255" s="117"/>
      <c r="R255" s="115">
        <f>ltprof!AG255</f>
        <v>9.0403095798721402</v>
      </c>
      <c r="S255" s="115">
        <f>ltprof!AH255</f>
        <v>16.570758018287172</v>
      </c>
    </row>
    <row r="256" spans="2:19" s="116" customFormat="1">
      <c r="B256" s="108">
        <f>ltprof!C256</f>
        <v>0</v>
      </c>
      <c r="C256" s="108">
        <f>ltprof!D256</f>
        <v>116</v>
      </c>
      <c r="D256" s="108" t="str">
        <f>ltprof!F256&amp;". "&amp;ltprof!E256</f>
        <v>Omoperation vid ändtarmscancer. Kvinnor</v>
      </c>
      <c r="E256" s="112">
        <f>IF(ISERROR(HLOOKUP(ltprof!$AN$5,ltprof!$J$2:$AD$500,ltprof!A256,0)*100),"-",(HLOOKUP(ltprof!$AN$5,ltprof!$J$2:$AD$500,ltprof!A256,0)*100))</f>
        <v>10.03627569528415</v>
      </c>
      <c r="F256" s="113">
        <f>HLOOKUP(ltprof!$AN$5,'2012'!$J$1:$AD$500,ltprof!A257,0)</f>
        <v>7.44</v>
      </c>
      <c r="G256" s="113">
        <f>'2012'!AE256</f>
        <v>8.27</v>
      </c>
      <c r="H256" s="113">
        <f>MAX('2012'!J256:AE256)</f>
        <v>12.73</v>
      </c>
      <c r="I256" s="113">
        <f>MIN('2012'!J256:AE256)</f>
        <v>0</v>
      </c>
      <c r="J256" s="114">
        <f>(ltprof!AG256+ltprof!AH256)</f>
        <v>153.9298669891173</v>
      </c>
      <c r="K256" s="114">
        <f>IF(ISERROR(HLOOKUP(ltprof!$AN$5,'ltprof t-1'!$J$2:$AF$400,ltprof!A256,0)*100),"-",(HLOOKUP(ltprof!$AN$5,'ltprof t-1'!$J$2:$AF$400,ltprof!A256,0)*100))</f>
        <v>0.31847133757961105</v>
      </c>
      <c r="L256" s="113">
        <f>HLOOKUP(ltprof!$AN$5,'t-1'!$J$1:$AD$500,ltprof!A257,0)</f>
        <v>9.39</v>
      </c>
      <c r="M256" s="114">
        <f>IF(ISERROR(IF('2012'!I256=0,((F256-L256)/L256)*100,(((F256-L256)/L256)*100)*-1)),"-",IF('2012'!I256=0,((F256-L256)/L256)*100,(((F256-L256)/L256)*100)*-1))</f>
        <v>20.766773162939298</v>
      </c>
      <c r="N256" s="117"/>
      <c r="O256" s="117"/>
      <c r="P256" s="117"/>
      <c r="Q256" s="117"/>
      <c r="R256" s="115">
        <f>ltprof!AG256</f>
        <v>100</v>
      </c>
      <c r="S256" s="115">
        <f>ltprof!AH256</f>
        <v>53.929866989117301</v>
      </c>
    </row>
    <row r="257" spans="2:19" s="116" customFormat="1">
      <c r="B257" s="108">
        <f>ltprof!C257</f>
        <v>0</v>
      </c>
      <c r="C257" s="108">
        <f>ltprof!D257</f>
        <v>0</v>
      </c>
      <c r="D257" s="108" t="str">
        <f>ltprof!F257&amp;". "&amp;ltprof!E257</f>
        <v>Omoperation vid ändtarmscancer. Män</v>
      </c>
      <c r="E257" s="112">
        <f>IF(ISERROR(HLOOKUP(ltprof!$AN$5,ltprof!$J$2:$AD$500,ltprof!A257,0)*100),"-",(HLOOKUP(ltprof!$AN$5,ltprof!$J$2:$AD$500,ltprof!A257,0)*100))</f>
        <v>-27.586206896551719</v>
      </c>
      <c r="F257" s="113">
        <f>HLOOKUP(ltprof!$AN$5,'2012'!$J$1:$AD$500,ltprof!A258,0)</f>
        <v>15.17</v>
      </c>
      <c r="G257" s="113">
        <f>'2012'!AE257</f>
        <v>11.89</v>
      </c>
      <c r="H257" s="113">
        <f>MAX('2012'!J257:AE257)</f>
        <v>23.21</v>
      </c>
      <c r="I257" s="113">
        <f>MIN('2012'!J257:AE257)</f>
        <v>3.33</v>
      </c>
      <c r="J257" s="114">
        <f>(ltprof!AG257+ltprof!AH257)</f>
        <v>167.19932716568542</v>
      </c>
      <c r="K257" s="114">
        <f>IF(ISERROR(HLOOKUP(ltprof!$AN$5,'ltprof t-1'!$J$2:$AF$400,ltprof!A257,0)*100),"-",(HLOOKUP(ltprof!$AN$5,'ltprof t-1'!$J$2:$AF$400,ltprof!A257,0)*100))</f>
        <v>10.097431355181568</v>
      </c>
      <c r="L257" s="113">
        <f>HLOOKUP(ltprof!$AN$5,'t-1'!$J$1:$AD$500,ltprof!A258,0)</f>
        <v>10.15</v>
      </c>
      <c r="M257" s="114">
        <f>IF(ISERROR(IF('2012'!I257=0,((F257-L257)/L257)*100,(((F257-L257)/L257)*100)*-1)),"-",IF('2012'!I257=0,((F257-L257)/L257)*100,(((F257-L257)/L257)*100)*-1))</f>
        <v>-49.458128078817722</v>
      </c>
      <c r="N257" s="117"/>
      <c r="O257" s="117"/>
      <c r="P257" s="117"/>
      <c r="Q257" s="117"/>
      <c r="R257" s="115">
        <f>ltprof!AG257</f>
        <v>71.993271656854489</v>
      </c>
      <c r="S257" s="115">
        <f>ltprof!AH257</f>
        <v>95.206055508830943</v>
      </c>
    </row>
    <row r="258" spans="2:19" s="116" customFormat="1">
      <c r="B258" s="108">
        <f>ltprof!C258</f>
        <v>0</v>
      </c>
      <c r="C258" s="108">
        <f>ltprof!D258</f>
        <v>0</v>
      </c>
      <c r="D258" s="108" t="str">
        <f>ltprof!F258&amp;". "&amp;ltprof!E258</f>
        <v>Omoperation vid ändtarmscancer. Totalt</v>
      </c>
      <c r="E258" s="112">
        <f>IF(ISERROR(HLOOKUP(ltprof!$AN$5,ltprof!$J$2:$AD$500,ltprof!A258,0)*100),"-",(HLOOKUP(ltprof!$AN$5,ltprof!$J$2:$AD$500,ltprof!A258,0)*100))</f>
        <v>-14.203454894433785</v>
      </c>
      <c r="F258" s="113">
        <f>HLOOKUP(ltprof!$AN$5,'2012'!$J$1:$AD$500,ltprof!A259,0)</f>
        <v>11.9</v>
      </c>
      <c r="G258" s="113">
        <f>'2012'!AE258</f>
        <v>10.42</v>
      </c>
      <c r="H258" s="113">
        <f>MAX('2012'!J258:AE258)</f>
        <v>16.48</v>
      </c>
      <c r="I258" s="113">
        <f>MIN('2012'!J258:AE258)</f>
        <v>3.74</v>
      </c>
      <c r="J258" s="114">
        <f>(ltprof!AG258+ltprof!AH258)</f>
        <v>122.26487523992323</v>
      </c>
      <c r="K258" s="114">
        <f>IF(ISERROR(HLOOKUP(ltprof!$AN$5,'ltprof t-1'!$J$2:$AF$400,ltprof!A258,0)*100),"-",(HLOOKUP(ltprof!$AN$5,'ltprof t-1'!$J$2:$AF$400,ltprof!A258,0)*100))</f>
        <v>6.4577397910731218</v>
      </c>
      <c r="L258" s="113">
        <f>HLOOKUP(ltprof!$AN$5,'t-1'!$J$1:$AD$500,ltprof!A259,0)</f>
        <v>9.85</v>
      </c>
      <c r="M258" s="114">
        <f>IF(ISERROR(IF('2012'!I258=0,((F258-L258)/L258)*100,(((F258-L258)/L258)*100)*-1)),"-",IF('2012'!I258=0,((F258-L258)/L258)*100,(((F258-L258)/L258)*100)*-1))</f>
        <v>-20.812182741116757</v>
      </c>
      <c r="N258" s="117"/>
      <c r="O258" s="117"/>
      <c r="P258" s="117"/>
      <c r="Q258" s="117"/>
      <c r="R258" s="115">
        <f>ltprof!AG258</f>
        <v>64.107485604606524</v>
      </c>
      <c r="S258" s="115">
        <f>ltprof!AH258</f>
        <v>58.157389635316704</v>
      </c>
    </row>
    <row r="259" spans="2:19" s="116" customFormat="1">
      <c r="B259" s="108">
        <f>ltprof!C259</f>
        <v>0</v>
      </c>
      <c r="C259" s="108">
        <f>ltprof!D259</f>
        <v>117</v>
      </c>
      <c r="D259" s="108" t="str">
        <f>ltprof!F259&amp;". "&amp;ltprof!E259</f>
        <v>Dödlighet vid operation för ändtarmscancer. Kvinnor</v>
      </c>
      <c r="E259" s="112">
        <f>IF(ISERROR(HLOOKUP(ltprof!$AN$5,ltprof!$J$2:$AD$500,ltprof!A259,0)*100),"-",(HLOOKUP(ltprof!$AN$5,ltprof!$J$2:$AD$500,ltprof!A259,0)*100))</f>
        <v>20.67307692307693</v>
      </c>
      <c r="F259" s="113">
        <f>HLOOKUP(ltprof!$AN$5,'2012'!$J$1:$AD$500,ltprof!A260,0)</f>
        <v>1.65</v>
      </c>
      <c r="G259" s="113">
        <f>'2012'!AE259</f>
        <v>2.08</v>
      </c>
      <c r="H259" s="113">
        <f>MAX('2012'!J259:AE259)</f>
        <v>6.74</v>
      </c>
      <c r="I259" s="113">
        <f>MIN('2012'!J259:AE259)</f>
        <v>0</v>
      </c>
      <c r="J259" s="114">
        <f>(ltprof!AG259+ltprof!AH259)</f>
        <v>324.03846153846155</v>
      </c>
      <c r="K259" s="114">
        <f>IF(ISERROR(HLOOKUP(ltprof!$AN$5,'ltprof t-1'!$J$2:$AF$400,ltprof!A259,0)*100),"-",(HLOOKUP(ltprof!$AN$5,'ltprof t-1'!$J$2:$AF$400,ltprof!A259,0)*100))</f>
        <v>-4.7619047619047583</v>
      </c>
      <c r="L259" s="113">
        <f>HLOOKUP(ltprof!$AN$5,'t-1'!$J$1:$AD$500,ltprof!A260,0)</f>
        <v>2.86</v>
      </c>
      <c r="M259" s="114">
        <f>IF(ISERROR(IF('2012'!I259=0,((F259-L259)/L259)*100,(((F259-L259)/L259)*100)*-1)),"-",IF('2012'!I259=0,((F259-L259)/L259)*100,(((F259-L259)/L259)*100)*-1))</f>
        <v>42.307692307692307</v>
      </c>
      <c r="N259" s="117"/>
      <c r="O259" s="117"/>
      <c r="P259" s="117"/>
      <c r="Q259" s="117"/>
      <c r="R259" s="115">
        <f>ltprof!AG259</f>
        <v>100</v>
      </c>
      <c r="S259" s="115">
        <f>ltprof!AH259</f>
        <v>224.03846153846155</v>
      </c>
    </row>
    <row r="260" spans="2:19" s="116" customFormat="1">
      <c r="B260" s="108">
        <f>ltprof!C260</f>
        <v>0</v>
      </c>
      <c r="C260" s="108">
        <f>ltprof!D260</f>
        <v>0</v>
      </c>
      <c r="D260" s="108" t="str">
        <f>ltprof!F260&amp;". "&amp;ltprof!E260</f>
        <v>Dödlighet vid operation för ändtarmscancer. Män</v>
      </c>
      <c r="E260" s="112">
        <f>IF(ISERROR(HLOOKUP(ltprof!$AN$5,ltprof!$J$2:$AD$500,ltprof!A260,0)*100),"-",(HLOOKUP(ltprof!$AN$5,ltprof!$J$2:$AD$500,ltprof!A260,0)*100))</f>
        <v>36.336336336336331</v>
      </c>
      <c r="F260" s="113">
        <f>HLOOKUP(ltprof!$AN$5,'2012'!$J$1:$AD$500,ltprof!A261,0)</f>
        <v>2.12</v>
      </c>
      <c r="G260" s="113">
        <f>'2012'!AE260</f>
        <v>3.33</v>
      </c>
      <c r="H260" s="113">
        <f>MAX('2012'!J260:AE260)</f>
        <v>5.59</v>
      </c>
      <c r="I260" s="113">
        <f>MIN('2012'!J260:AE260)</f>
        <v>0.87</v>
      </c>
      <c r="J260" s="114">
        <f>(ltprof!AG260+ltprof!AH260)</f>
        <v>141.74174174174175</v>
      </c>
      <c r="K260" s="114">
        <f>IF(ISERROR(HLOOKUP(ltprof!$AN$5,'ltprof t-1'!$J$2:$AF$400,ltprof!A260,0)*100),"-",(HLOOKUP(ltprof!$AN$5,'ltprof t-1'!$J$2:$AF$400,ltprof!A260,0)*100))</f>
        <v>0</v>
      </c>
      <c r="L260" s="113">
        <f>HLOOKUP(ltprof!$AN$5,'t-1'!$J$1:$AD$500,ltprof!A261,0)</f>
        <v>4.1900000000000004</v>
      </c>
      <c r="M260" s="114">
        <f>IF(ISERROR(IF('2012'!I260=0,((F260-L260)/L260)*100,(((F260-L260)/L260)*100)*-1)),"-",IF('2012'!I260=0,((F260-L260)/L260)*100,(((F260-L260)/L260)*100)*-1))</f>
        <v>49.403341288782819</v>
      </c>
      <c r="N260" s="117"/>
      <c r="O260" s="117"/>
      <c r="P260" s="117"/>
      <c r="Q260" s="117"/>
      <c r="R260" s="115">
        <f>ltprof!AG260</f>
        <v>73.873873873873876</v>
      </c>
      <c r="S260" s="115">
        <f>ltprof!AH260</f>
        <v>67.867867867867858</v>
      </c>
    </row>
    <row r="261" spans="2:19" s="116" customFormat="1">
      <c r="B261" s="108">
        <f>ltprof!C261</f>
        <v>0</v>
      </c>
      <c r="C261" s="108">
        <f>ltprof!D261</f>
        <v>0</v>
      </c>
      <c r="D261" s="108" t="str">
        <f>ltprof!F261&amp;". "&amp;ltprof!E261</f>
        <v>Dödlighet vid operation för ändtarmscancer. Totalt</v>
      </c>
      <c r="E261" s="112">
        <f>IF(ISERROR(HLOOKUP(ltprof!$AN$5,ltprof!$J$2:$AD$500,ltprof!A261,0)*100),"-",(HLOOKUP(ltprof!$AN$5,ltprof!$J$2:$AD$500,ltprof!A261,0)*100))</f>
        <v>31.914893617021274</v>
      </c>
      <c r="F261" s="113">
        <f>HLOOKUP(ltprof!$AN$5,'2012'!$J$1:$AD$500,ltprof!A262,0)</f>
        <v>1.92</v>
      </c>
      <c r="G261" s="113">
        <f>'2012'!AE261</f>
        <v>2.82</v>
      </c>
      <c r="H261" s="113">
        <f>MAX('2012'!J261:AE261)</f>
        <v>6.03</v>
      </c>
      <c r="I261" s="113">
        <f>MIN('2012'!J261:AE261)</f>
        <v>1.0900000000000001</v>
      </c>
      <c r="J261" s="114">
        <f>(ltprof!AG261+ltprof!AH261)</f>
        <v>175.17730496453902</v>
      </c>
      <c r="K261" s="114">
        <f>IF(ISERROR(HLOOKUP(ltprof!$AN$5,'ltprof t-1'!$J$2:$AF$400,ltprof!A261,0)*100),"-",(HLOOKUP(ltprof!$AN$5,'ltprof t-1'!$J$2:$AF$400,ltprof!A261,0)*100))</f>
        <v>-1.6666666666666681</v>
      </c>
      <c r="L261" s="113">
        <f>HLOOKUP(ltprof!$AN$5,'t-1'!$J$1:$AD$500,ltprof!A262,0)</f>
        <v>3.66</v>
      </c>
      <c r="M261" s="114">
        <f>IF(ISERROR(IF('2012'!I261=0,((F261-L261)/L261)*100,(((F261-L261)/L261)*100)*-1)),"-",IF('2012'!I261=0,((F261-L261)/L261)*100,(((F261-L261)/L261)*100)*-1))</f>
        <v>47.540983606557383</v>
      </c>
      <c r="N261" s="117"/>
      <c r="O261" s="117"/>
      <c r="P261" s="117"/>
      <c r="Q261" s="117"/>
      <c r="R261" s="115">
        <f>ltprof!AG261</f>
        <v>61.347517730496449</v>
      </c>
      <c r="S261" s="115">
        <f>ltprof!AH261</f>
        <v>113.82978723404258</v>
      </c>
    </row>
    <row r="262" spans="2:19" s="116" customFormat="1">
      <c r="B262" s="108">
        <f>ltprof!C262</f>
        <v>0</v>
      </c>
      <c r="C262" s="108">
        <f>ltprof!D262</f>
        <v>118</v>
      </c>
      <c r="D262" s="108" t="str">
        <f>ltprof!F262&amp;". "&amp;ltprof!E262</f>
        <v>Överlevnad vid bröstcancer. Kvinnor</v>
      </c>
      <c r="E262" s="112">
        <f>IF(ISERROR(HLOOKUP(ltprof!$AN$5,ltprof!$J$2:$AD$500,ltprof!A262,0)*100),"-",(HLOOKUP(ltprof!$AN$5,ltprof!$J$2:$AD$500,ltprof!A262,0)*100))</f>
        <v>1.6320393143562661</v>
      </c>
      <c r="F262" s="113">
        <f>HLOOKUP(ltprof!$AN$5,'2012'!$J$1:$AD$500,ltprof!A263,0)</f>
        <v>91.158804326831216</v>
      </c>
      <c r="G262" s="113">
        <f>'2012'!AE262</f>
        <v>89.69494752030856</v>
      </c>
      <c r="H262" s="113">
        <f>MAX('2012'!J262:AE262)</f>
        <v>93.262255255898481</v>
      </c>
      <c r="I262" s="113">
        <f>MIN('2012'!J262:AE262)</f>
        <v>86.944309029174008</v>
      </c>
      <c r="J262" s="114">
        <f>(ltprof!AG262+ltprof!AH262)</f>
        <v>7.0438150658307439</v>
      </c>
      <c r="K262" s="114">
        <f>IF(ISERROR(HLOOKUP(ltprof!$AN$5,'ltprof t-1'!$J$2:$AF$400,ltprof!A262,0)*100),"-",(HLOOKUP(ltprof!$AN$5,'ltprof t-1'!$J$2:$AF$400,ltprof!A262,0)*100))</f>
        <v>1.2308635914257917</v>
      </c>
      <c r="L262" s="113">
        <f>HLOOKUP(ltprof!$AN$5,'t-1'!$J$1:$AD$500,ltprof!A263,0)</f>
        <v>88.182850506548675</v>
      </c>
      <c r="M262" s="114">
        <f>IF(ISERROR(IF('2012'!I262=0,((F262-L262)/L262)*100,(((F262-L262)/L262)*100)*-1)),"-",IF('2012'!I262=0,((F262-L262)/L262)*100,(((F262-L262)/L262)*100)*-1))</f>
        <v>3.3747534845922669</v>
      </c>
      <c r="N262" s="117"/>
      <c r="O262" s="117"/>
      <c r="P262" s="117"/>
      <c r="Q262" s="117"/>
      <c r="R262" s="115">
        <f>ltprof!AG262</f>
        <v>3.977155719704522</v>
      </c>
      <c r="S262" s="115">
        <f>ltprof!AH262</f>
        <v>3.0666593461262215</v>
      </c>
    </row>
    <row r="263" spans="2:19" s="116" customFormat="1">
      <c r="B263" s="108">
        <f>ltprof!C263</f>
        <v>0</v>
      </c>
      <c r="C263" s="108">
        <f>ltprof!D263</f>
        <v>119</v>
      </c>
      <c r="D263" s="108" t="str">
        <f>ltprof!F263&amp;". "&amp;ltprof!E263</f>
        <v>Omoperation vid bröstcancer på grund av tumördata. Kvinnor</v>
      </c>
      <c r="E263" s="112">
        <f>IF(ISERROR(HLOOKUP(ltprof!$AN$5,ltprof!$J$2:$AD$500,ltprof!A263,0)*100),"-",(HLOOKUP(ltprof!$AN$5,ltprof!$J$2:$AD$500,ltprof!A263,0)*100))</f>
        <v>-3.0911234379129207</v>
      </c>
      <c r="F263" s="113">
        <f>HLOOKUP(ltprof!$AN$5,'2012'!$J$1:$AD$500,ltprof!A264,0)</f>
        <v>15.48673</v>
      </c>
      <c r="G263" s="113">
        <f>'2012'!AE263</f>
        <v>15.02237</v>
      </c>
      <c r="H263" s="113">
        <f>MAX('2012'!J263:AE263)</f>
        <v>25.925930000000001</v>
      </c>
      <c r="I263" s="113">
        <f>MIN('2012'!J263:AE263)</f>
        <v>5.9701490000000002</v>
      </c>
      <c r="J263" s="114">
        <f>(ltprof!AG263+ltprof!AH263)</f>
        <v>132.84043063777551</v>
      </c>
      <c r="K263" s="114">
        <f>IF(ISERROR(HLOOKUP(ltprof!$AN$5,'ltprof t-1'!$J$2:$AF$400,ltprof!A263,0)*100),"-",(HLOOKUP(ltprof!$AN$5,'ltprof t-1'!$J$2:$AF$400,ltprof!A263,0)*100))</f>
        <v>22.690088314400061</v>
      </c>
      <c r="L263" s="113">
        <f>HLOOKUP(ltprof!$AN$5,'t-1'!$J$1:$AD$500,ltprof!A264,0)</f>
        <v>11.759169999999999</v>
      </c>
      <c r="M263" s="114">
        <f>IF(ISERROR(IF('2012'!I263=0,((F263-L263)/L263)*100,(((F263-L263)/L263)*100)*-1)),"-",IF('2012'!I263=0,((F263-L263)/L263)*100,(((F263-L263)/L263)*100)*-1))</f>
        <v>-31.699176047289058</v>
      </c>
      <c r="N263" s="117"/>
      <c r="O263" s="117"/>
      <c r="P263" s="117"/>
      <c r="Q263" s="117"/>
      <c r="R263" s="115">
        <f>ltprof!AG263</f>
        <v>60.25827482614261</v>
      </c>
      <c r="S263" s="115">
        <f>ltprof!AH263</f>
        <v>72.582155811632916</v>
      </c>
    </row>
    <row r="264" spans="2:19" s="116" customFormat="1">
      <c r="B264" s="108">
        <f>ltprof!C264</f>
        <v>0</v>
      </c>
      <c r="C264" s="108">
        <f>ltprof!D264</f>
        <v>120</v>
      </c>
      <c r="D264" s="108" t="str">
        <f>ltprof!F264&amp;". "&amp;ltprof!E264</f>
        <v>Omoperation vid bröstcancer på grund av komplikation. Kvinnor</v>
      </c>
      <c r="E264" s="112">
        <f>IF(ISERROR(HLOOKUP(ltprof!$AN$5,ltprof!$J$2:$AD$500,ltprof!A264,0)*100),"-",(HLOOKUP(ltprof!$AN$5,ltprof!$J$2:$AD$500,ltprof!A264,0)*100))</f>
        <v>16.584407604778388</v>
      </c>
      <c r="F264" s="113">
        <f>HLOOKUP(ltprof!$AN$5,'2012'!$J$1:$AD$500,ltprof!A265,0)</f>
        <v>1.4119090000000001</v>
      </c>
      <c r="G264" s="113">
        <f>'2012'!AE264</f>
        <v>1.69262</v>
      </c>
      <c r="H264" s="113">
        <f>MAX('2012'!J264:AE264)</f>
        <v>4.0590409999999997</v>
      </c>
      <c r="I264" s="113">
        <f>MIN('2012'!J264:AE264)</f>
        <v>0.51813469999999995</v>
      </c>
      <c r="J264" s="114">
        <f>(ltprof!AG264+ltprof!AH264)</f>
        <v>209.19676596046367</v>
      </c>
      <c r="K264" s="114">
        <f>IF(ISERROR(HLOOKUP(ltprof!$AN$5,'ltprof t-1'!$J$2:$AF$400,ltprof!A264,0)*100),"-",(HLOOKUP(ltprof!$AN$5,'ltprof t-1'!$J$2:$AF$400,ltprof!A264,0)*100))</f>
        <v>29.191126377195513</v>
      </c>
      <c r="L264" s="113">
        <f>HLOOKUP(ltprof!$AN$5,'t-1'!$J$1:$AD$500,ltprof!A265,0)</f>
        <v>1.117318</v>
      </c>
      <c r="M264" s="114">
        <v>-100</v>
      </c>
      <c r="N264" s="117"/>
      <c r="O264" s="117"/>
      <c r="P264" s="117"/>
      <c r="Q264" s="117"/>
      <c r="R264" s="115">
        <f>ltprof!AG264</f>
        <v>69.388598740414281</v>
      </c>
      <c r="S264" s="115">
        <f>ltprof!AH264</f>
        <v>139.80816722004937</v>
      </c>
    </row>
    <row r="265" spans="2:19" s="116" customFormat="1">
      <c r="B265" s="108">
        <f>ltprof!C265</f>
        <v>0</v>
      </c>
      <c r="C265" s="108">
        <f>ltprof!D265</f>
        <v>121</v>
      </c>
      <c r="D265" s="108" t="str">
        <f>ltprof!F265&amp;". "&amp;ltprof!E265</f>
        <v>Tid till operation vid bröstcancer. Kvinnor</v>
      </c>
      <c r="E265" s="112">
        <f>IF(ISERROR(HLOOKUP(ltprof!$AN$5,ltprof!$J$2:$AD$500,ltprof!A265,0)*100),"-",(HLOOKUP(ltprof!$AN$5,ltprof!$J$2:$AD$500,ltprof!A265,0)*100))</f>
        <v>-5.5555555555555554</v>
      </c>
      <c r="F265" s="113">
        <f>HLOOKUP(ltprof!$AN$5,'2012'!$J$1:$AD$500,ltprof!A266,0)</f>
        <v>19</v>
      </c>
      <c r="G265" s="113">
        <f>'2012'!AE265</f>
        <v>18</v>
      </c>
      <c r="H265" s="113">
        <f>MAX('2012'!J265:AE265)</f>
        <v>34</v>
      </c>
      <c r="I265" s="113">
        <f>MIN('2012'!J265:AE265)</f>
        <v>8</v>
      </c>
      <c r="J265" s="114">
        <f>(ltprof!AG265+ltprof!AH265)</f>
        <v>144.44444444444446</v>
      </c>
      <c r="K265" s="114" t="str">
        <f>IF(ISERROR(HLOOKUP(ltprof!$AN$5,'ltprof t-1'!$J$2:$AF$400,ltprof!A265,0)*100),"-",(HLOOKUP(ltprof!$AN$5,'ltprof t-1'!$J$2:$AF$400,ltprof!A265,0)*100))</f>
        <v>-</v>
      </c>
      <c r="L265" s="113" t="str">
        <f>HLOOKUP(ltprof!$AN$5,'t-1'!$J$1:$AD$500,ltprof!A266,0)</f>
        <v>us</v>
      </c>
      <c r="M265" s="114" t="str">
        <f>IF(ISERROR(IF('2012'!I265=0,((F265-L265)/L265)*100,(((F265-L265)/L265)*100)*-1)),"-",IF('2012'!I265=0,((F265-L265)/L265)*100,(((F265-L265)/L265)*100)*-1))</f>
        <v>-</v>
      </c>
      <c r="N265" s="117"/>
      <c r="O265" s="117"/>
      <c r="P265" s="117"/>
      <c r="Q265" s="118"/>
      <c r="R265" s="115">
        <f>ltprof!AG265</f>
        <v>55.555555555555557</v>
      </c>
      <c r="S265" s="115">
        <f>ltprof!AH265</f>
        <v>88.888888888888886</v>
      </c>
    </row>
    <row r="266" spans="2:19" s="116" customFormat="1">
      <c r="B266" s="108">
        <f>ltprof!C266</f>
        <v>0</v>
      </c>
      <c r="C266" s="108">
        <f>ltprof!D266</f>
        <v>122</v>
      </c>
      <c r="D266" s="108" t="str">
        <f>ltprof!F266&amp;". "&amp;ltprof!E266</f>
        <v>Överlevnad vid lungcancer. Kvinnor</v>
      </c>
      <c r="E266" s="112">
        <f>IF(ISERROR(HLOOKUP(ltprof!$AN$5,ltprof!$J$2:$AD$500,ltprof!A266,0)*100),"-",(HLOOKUP(ltprof!$AN$5,ltprof!$J$2:$AD$500,ltprof!A266,0)*100))</f>
        <v>7.6721092350884712</v>
      </c>
      <c r="F266" s="113">
        <f>HLOOKUP(ltprof!$AN$5,'2012'!$J$1:$AD$500,ltprof!A267,0)</f>
        <v>51.114124062400421</v>
      </c>
      <c r="G266" s="113">
        <f>'2012'!AE266</f>
        <v>47.472018915129802</v>
      </c>
      <c r="H266" s="113">
        <f>MAX('2012'!J266:AE266)</f>
        <v>53.443229314821373</v>
      </c>
      <c r="I266" s="113">
        <f>MIN('2012'!J266:AE266)</f>
        <v>37.682466367310823</v>
      </c>
      <c r="J266" s="114">
        <f>(ltprof!AG266+ltprof!AH266)</f>
        <v>33.20011094469681</v>
      </c>
      <c r="K266" s="114">
        <f>IF(ISERROR(HLOOKUP(ltprof!$AN$5,'ltprof t-1'!$J$2:$AF$400,ltprof!A266,0)*100),"-",(HLOOKUP(ltprof!$AN$5,'ltprof t-1'!$J$2:$AF$400,ltprof!A266,0)*100))</f>
        <v>2.3628113778247086</v>
      </c>
      <c r="L266" s="113">
        <f>HLOOKUP(ltprof!$AN$5,'t-1'!$J$1:$AD$500,ltprof!A267,0)</f>
        <v>44.147933095022211</v>
      </c>
      <c r="M266" s="114">
        <f>IF(ISERROR(IF('2012'!I266=0,((F266-L266)/L266)*100,(((F266-L266)/L266)*100)*-1)),"-",IF('2012'!I266=0,((F266-L266)/L266)*100,(((F266-L266)/L266)*100)*-1))</f>
        <v>15.779200698670232</v>
      </c>
      <c r="N266" s="117"/>
      <c r="O266" s="117"/>
      <c r="P266" s="117"/>
      <c r="Q266" s="117"/>
      <c r="R266" s="115">
        <f>ltprof!AG266</f>
        <v>12.578378876969328</v>
      </c>
      <c r="S266" s="115">
        <f>ltprof!AH266</f>
        <v>20.621732067727482</v>
      </c>
    </row>
    <row r="267" spans="2:19" s="116" customFormat="1">
      <c r="B267" s="108">
        <f>ltprof!C267</f>
        <v>0</v>
      </c>
      <c r="C267" s="108">
        <f>ltprof!D267</f>
        <v>0</v>
      </c>
      <c r="D267" s="108" t="str">
        <f>ltprof!F267&amp;". "&amp;ltprof!E267</f>
        <v>Överlevnad vid lungcancer. Män</v>
      </c>
      <c r="E267" s="112">
        <f>IF(ISERROR(HLOOKUP(ltprof!$AN$5,ltprof!$J$2:$AD$500,ltprof!A267,0)*100),"-",(HLOOKUP(ltprof!$AN$5,ltprof!$J$2:$AD$500,ltprof!A267,0)*100))</f>
        <v>5.8614003030791482</v>
      </c>
      <c r="F267" s="113">
        <f>HLOOKUP(ltprof!$AN$5,'2012'!$J$1:$AD$500,ltprof!A268,0)</f>
        <v>42.42613754254905</v>
      </c>
      <c r="G267" s="113">
        <f>'2012'!AE267</f>
        <v>40.077060591569577</v>
      </c>
      <c r="H267" s="113">
        <f>MAX('2012'!J267:AE267)</f>
        <v>46.922738219577553</v>
      </c>
      <c r="I267" s="113">
        <f>MIN('2012'!J267:AE267)</f>
        <v>32.868119601933522</v>
      </c>
      <c r="J267" s="114">
        <f>(ltprof!AG267+ltprof!AH267)</f>
        <v>35.068985624660542</v>
      </c>
      <c r="K267" s="114">
        <f>IF(ISERROR(HLOOKUP(ltprof!$AN$5,'ltprof t-1'!$J$2:$AF$400,ltprof!A267,0)*100),"-",(HLOOKUP(ltprof!$AN$5,'ltprof t-1'!$J$2:$AF$400,ltprof!A267,0)*100))</f>
        <v>6.2555513831497471</v>
      </c>
      <c r="L267" s="113">
        <f>HLOOKUP(ltprof!$AN$5,'t-1'!$J$1:$AD$500,ltprof!A268,0)</f>
        <v>38.327292920437209</v>
      </c>
      <c r="M267" s="114">
        <f>IF(ISERROR(IF('2012'!I267=0,((F267-L267)/L267)*100,(((F267-L267)/L267)*100)*-1)),"-",IF('2012'!I267=0,((F267-L267)/L267)*100,(((F267-L267)/L267)*100)*-1))</f>
        <v>10.694323313208013</v>
      </c>
      <c r="N267" s="117"/>
      <c r="O267" s="117"/>
      <c r="P267" s="117"/>
      <c r="Q267" s="117"/>
      <c r="R267" s="115">
        <f>ltprof!AG267</f>
        <v>17.081286718537438</v>
      </c>
      <c r="S267" s="115">
        <f>ltprof!AH267</f>
        <v>17.987698906123107</v>
      </c>
    </row>
    <row r="268" spans="2:19" s="116" customFormat="1">
      <c r="B268" s="108">
        <f>ltprof!C268</f>
        <v>0</v>
      </c>
      <c r="C268" s="108">
        <f>ltprof!D268</f>
        <v>0</v>
      </c>
      <c r="D268" s="108" t="str">
        <f>ltprof!F268&amp;". "&amp;ltprof!E268</f>
        <v>Överlevnad vid lungcancer. Totalt</v>
      </c>
      <c r="E268" s="112">
        <f>IF(ISERROR(HLOOKUP(ltprof!$AN$5,ltprof!$J$2:$AD$500,ltprof!A268,0)*100),"-",(HLOOKUP(ltprof!$AN$5,ltprof!$J$2:$AD$500,ltprof!A268,0)*100))</f>
        <v>7.3438487640018781</v>
      </c>
      <c r="F268" s="113">
        <f>HLOOKUP(ltprof!$AN$5,'2012'!$J$1:$AD$500,ltprof!A269,0)</f>
        <v>46.892702645263213</v>
      </c>
      <c r="G268" s="113">
        <f>'2012'!AE268</f>
        <v>43.684573625041139</v>
      </c>
      <c r="H268" s="113">
        <f>MAX('2012'!J268:AE268)</f>
        <v>49.375456579571832</v>
      </c>
      <c r="I268" s="113">
        <f>MIN('2012'!J268:AE268)</f>
        <v>37.16969255203594</v>
      </c>
      <c r="J268" s="114">
        <f>(ltprof!AG268+ltprof!AH268)</f>
        <v>27.940673365160713</v>
      </c>
      <c r="K268" s="114">
        <f>IF(ISERROR(HLOOKUP(ltprof!$AN$5,'ltprof t-1'!$J$2:$AF$400,ltprof!A268,0)*100),"-",(HLOOKUP(ltprof!$AN$5,'ltprof t-1'!$J$2:$AF$400,ltprof!A268,0)*100))</f>
        <v>4.8309195179021369</v>
      </c>
      <c r="L268" s="113">
        <f>HLOOKUP(ltprof!$AN$5,'t-1'!$J$1:$AD$500,ltprof!A269,0)</f>
        <v>41.01756420059025</v>
      </c>
      <c r="M268" s="114">
        <f>IF(ISERROR(IF('2012'!I268=0,((F268-L268)/L268)*100,(((F268-L268)/L268)*100)*-1)),"-",IF('2012'!I268=0,((F268-L268)/L268)*100,(((F268-L268)/L268)*100)*-1))</f>
        <v>14.323469857794283</v>
      </c>
      <c r="N268" s="117"/>
      <c r="O268" s="117"/>
      <c r="P268" s="117"/>
      <c r="Q268" s="117"/>
      <c r="R268" s="115">
        <f>ltprof!AG268</f>
        <v>13.027214145151985</v>
      </c>
      <c r="S268" s="115">
        <f>ltprof!AH268</f>
        <v>14.913459220008729</v>
      </c>
    </row>
    <row r="269" spans="2:19" s="116" customFormat="1">
      <c r="B269" s="108">
        <f>ltprof!C269</f>
        <v>0</v>
      </c>
      <c r="C269" s="108">
        <f>ltprof!D269</f>
        <v>123</v>
      </c>
      <c r="D269" s="108" t="str">
        <f>ltprof!F269&amp;". "&amp;ltprof!E269</f>
        <v>Multidisciplinär konferens vid lungcancer . Kvinnor</v>
      </c>
      <c r="E269" s="112">
        <f>IF(ISERROR(HLOOKUP(ltprof!$AN$5,ltprof!$J$2:$AD$500,ltprof!A269,0)*100),"-",(HLOOKUP(ltprof!$AN$5,ltprof!$J$2:$AD$500,ltprof!A269,0)*100))</f>
        <v>35.847751539241031</v>
      </c>
      <c r="F269" s="113">
        <f>HLOOKUP(ltprof!$AN$5,'2012'!$J$1:$AD$500,ltprof!A270,0)</f>
        <v>88.829787234042598</v>
      </c>
      <c r="G269" s="113">
        <f>'2012'!AE269</f>
        <v>65.389221556886199</v>
      </c>
      <c r="H269" s="113">
        <f>MAX('2012'!J269:AE269)</f>
        <v>100</v>
      </c>
      <c r="I269" s="113">
        <f>MIN('2012'!J269:AE269)</f>
        <v>35.294117647058798</v>
      </c>
      <c r="J269" s="114">
        <f>(ltprof!AG269+ltprof!AH269)</f>
        <v>98.954966602025507</v>
      </c>
      <c r="K269" s="114">
        <f>IF(ISERROR(HLOOKUP(ltprof!$AN$5,'ltprof t-1'!$J$2:$AF$400,ltprof!A269,0)*100),"-",(HLOOKUP(ltprof!$AN$5,'ltprof t-1'!$J$2:$AF$400,ltprof!A269,0)*100))</f>
        <v>37.795964441935922</v>
      </c>
      <c r="L269" s="113">
        <f>HLOOKUP(ltprof!$AN$5,'t-1'!$J$1:$AD$500,ltprof!A270,0)</f>
        <v>83.914209115281494</v>
      </c>
      <c r="M269" s="114">
        <f>IF(ISERROR(IF('2012'!I269=0,((F269-L269)/L269)*100,(((F269-L269)/L269)*100)*-1)),"-",IF('2012'!I269=0,((F269-L269)/L269)*100,(((F269-L269)/L269)*100)*-1))</f>
        <v>5.8578614642105178</v>
      </c>
      <c r="N269" s="117"/>
      <c r="O269" s="117"/>
      <c r="P269" s="117"/>
      <c r="Q269" s="117"/>
      <c r="R269" s="115">
        <f>ltprof!AG269</f>
        <v>52.930402930402998</v>
      </c>
      <c r="S269" s="115">
        <f>ltprof!AH269</f>
        <v>46.024563671622509</v>
      </c>
    </row>
    <row r="270" spans="2:19" s="116" customFormat="1">
      <c r="B270" s="108">
        <f>ltprof!C270</f>
        <v>0</v>
      </c>
      <c r="C270" s="108">
        <f>ltprof!D270</f>
        <v>0</v>
      </c>
      <c r="D270" s="108" t="str">
        <f>ltprof!F270&amp;". "&amp;ltprof!E270</f>
        <v>Multidisciplinär konferens vid lungcancer . Män</v>
      </c>
      <c r="E270" s="112">
        <f>IF(ISERROR(HLOOKUP(ltprof!$AN$5,ltprof!$J$2:$AD$500,ltprof!A270,0)*100),"-",(HLOOKUP(ltprof!$AN$5,ltprof!$J$2:$AD$500,ltprof!A270,0)*100))</f>
        <v>40.607175228934302</v>
      </c>
      <c r="F270" s="113">
        <f>HLOOKUP(ltprof!$AN$5,'2012'!$J$1:$AD$500,ltprof!A271,0)</f>
        <v>89.8123324396783</v>
      </c>
      <c r="G270" s="113">
        <f>'2012'!AE270</f>
        <v>63.874643874643901</v>
      </c>
      <c r="H270" s="113">
        <f>MAX('2012'!J270:AE270)</f>
        <v>97.297297297297305</v>
      </c>
      <c r="I270" s="113">
        <f>MIN('2012'!J270:AE270)</f>
        <v>37.345679012345698</v>
      </c>
      <c r="J270" s="114">
        <f>(ltprof!AG270+ltprof!AH270)</f>
        <v>93.85824272086532</v>
      </c>
      <c r="K270" s="114">
        <f>IF(ISERROR(HLOOKUP(ltprof!$AN$5,'ltprof t-1'!$J$2:$AF$400,ltprof!A270,0)*100),"-",(HLOOKUP(ltprof!$AN$5,'ltprof t-1'!$J$2:$AF$400,ltprof!A270,0)*100))</f>
        <v>42.748626037035784</v>
      </c>
      <c r="L270" s="113">
        <f>HLOOKUP(ltprof!$AN$5,'t-1'!$J$1:$AD$500,ltprof!A271,0)</f>
        <v>86.792452830188694</v>
      </c>
      <c r="M270" s="114">
        <f>IF(ISERROR(IF('2012'!I270=0,((F270-L270)/L270)*100,(((F270-L270)/L270)*100)*-1)),"-",IF('2012'!I270=0,((F270-L270)/L270)*100,(((F270-L270)/L270)*100)*-1))</f>
        <v>3.4794265065858503</v>
      </c>
      <c r="N270" s="117"/>
      <c r="O270" s="117"/>
      <c r="P270" s="117"/>
      <c r="Q270" s="117"/>
      <c r="R270" s="115">
        <f>ltprof!AG270</f>
        <v>52.325385153217397</v>
      </c>
      <c r="S270" s="115">
        <f>ltprof!AH270</f>
        <v>41.53285756764793</v>
      </c>
    </row>
    <row r="271" spans="2:19" s="116" customFormat="1">
      <c r="B271" s="108">
        <f>ltprof!C271</f>
        <v>0</v>
      </c>
      <c r="C271" s="108">
        <f>ltprof!D271</f>
        <v>0</v>
      </c>
      <c r="D271" s="108" t="str">
        <f>ltprof!F271&amp;". "&amp;ltprof!E271</f>
        <v>Multidisciplinär konferens vid lungcancer . Totalt</v>
      </c>
      <c r="E271" s="112">
        <f>IF(ISERROR(HLOOKUP(ltprof!$AN$5,ltprof!$J$2:$AD$500,ltprof!A271,0)*100),"-",(HLOOKUP(ltprof!$AN$5,ltprof!$J$2:$AD$500,ltprof!A271,0)*100))</f>
        <v>38.236733176996843</v>
      </c>
      <c r="F271" s="113">
        <f>HLOOKUP(ltprof!$AN$5,'2012'!$J$1:$AD$500,ltprof!A272,0)</f>
        <v>89.319092122830398</v>
      </c>
      <c r="G271" s="113">
        <f>'2012'!AE271</f>
        <v>64.613138686131407</v>
      </c>
      <c r="H271" s="113">
        <f>MAX('2012'!J271:AE271)</f>
        <v>93.3333333333333</v>
      </c>
      <c r="I271" s="113">
        <f>MIN('2012'!J271:AE271)</f>
        <v>33.3333333333333</v>
      </c>
      <c r="J271" s="114">
        <f>(ltprof!AG271+ltprof!AH271)</f>
        <v>92.860370537731555</v>
      </c>
      <c r="K271" s="114">
        <f>IF(ISERROR(HLOOKUP(ltprof!$AN$5,'ltprof t-1'!$J$2:$AF$400,ltprof!A271,0)*100),"-",(HLOOKUP(ltprof!$AN$5,'ltprof t-1'!$J$2:$AF$400,ltprof!A271,0)*100))</f>
        <v>40.26579095315509</v>
      </c>
      <c r="L271" s="113">
        <f>HLOOKUP(ltprof!$AN$5,'t-1'!$J$1:$AD$500,ltprof!A272,0)</f>
        <v>85.349462365591407</v>
      </c>
      <c r="M271" s="114">
        <f>IF(ISERROR(IF('2012'!I271=0,((F271-L271)/L271)*100,(((F271-L271)/L271)*100)*-1)),"-",IF('2012'!I271=0,((F271-L271)/L271)*100,(((F271-L271)/L271)*100)*-1))</f>
        <v>4.6510307706863134</v>
      </c>
      <c r="N271" s="117"/>
      <c r="O271" s="117"/>
      <c r="P271" s="117"/>
      <c r="Q271" s="117"/>
      <c r="R271" s="115">
        <f>ltprof!AG271</f>
        <v>44.449465280915703</v>
      </c>
      <c r="S271" s="115">
        <f>ltprof!AH271</f>
        <v>48.410905256815852</v>
      </c>
    </row>
    <row r="272" spans="2:19" s="116" customFormat="1">
      <c r="B272" s="108">
        <f>ltprof!C272</f>
        <v>0</v>
      </c>
      <c r="C272" s="108">
        <f>ltprof!D272</f>
        <v>124</v>
      </c>
      <c r="D272" s="108" t="str">
        <f>ltprof!F272&amp;". "&amp;ltprof!E272</f>
        <v>Tid till behandlingsbeslut vid lungcancer. Kvinnor</v>
      </c>
      <c r="E272" s="112">
        <f>IF(ISERROR(HLOOKUP(ltprof!$AN$5,ltprof!$J$2:$AD$500,ltprof!A272,0)*100),"-",(HLOOKUP(ltprof!$AN$5,ltprof!$J$2:$AD$500,ltprof!A272,0)*100))</f>
        <v>-10.344827586206897</v>
      </c>
      <c r="F272" s="113">
        <f>HLOOKUP(ltprof!$AN$5,'2012'!$J$1:$AD$500,ltprof!A273,0)</f>
        <v>32</v>
      </c>
      <c r="G272" s="113">
        <f>'2012'!AE272</f>
        <v>29</v>
      </c>
      <c r="H272" s="113">
        <f>MAX('2012'!J272:AE272)</f>
        <v>44</v>
      </c>
      <c r="I272" s="113">
        <f>MIN('2012'!J272:AE272)</f>
        <v>14</v>
      </c>
      <c r="J272" s="114">
        <f>(ltprof!AG272+ltprof!AH272)</f>
        <v>103.44827586206897</v>
      </c>
      <c r="K272" s="114" t="str">
        <f>IF(ISERROR(HLOOKUP(ltprof!$AN$5,'ltprof t-1'!$J$2:$AF$400,ltprof!A272,0)*100),"-",(HLOOKUP(ltprof!$AN$5,'ltprof t-1'!$J$2:$AF$400,ltprof!A272,0)*100))</f>
        <v>-</v>
      </c>
      <c r="L272" s="113" t="str">
        <f>HLOOKUP(ltprof!$AN$5,'t-1'!$J$1:$AD$500,ltprof!A273,0)</f>
        <v>us</v>
      </c>
      <c r="M272" s="114" t="str">
        <f>IF(ISERROR(IF('2012'!I272=0,((F272-L272)/L272)*100,(((F272-L272)/L272)*100)*-1)),"-",IF('2012'!I272=0,((F272-L272)/L272)*100,(((F272-L272)/L272)*100)*-1))</f>
        <v>-</v>
      </c>
      <c r="N272" s="117"/>
      <c r="O272" s="117"/>
      <c r="P272" s="117"/>
      <c r="Q272" s="117"/>
      <c r="R272" s="115">
        <f>ltprof!AG272</f>
        <v>51.724137931034484</v>
      </c>
      <c r="S272" s="115">
        <f>ltprof!AH272</f>
        <v>51.724137931034484</v>
      </c>
    </row>
    <row r="273" spans="2:19" s="116" customFormat="1">
      <c r="B273" s="108">
        <f>ltprof!C273</f>
        <v>0</v>
      </c>
      <c r="C273" s="108">
        <f>ltprof!D273</f>
        <v>0</v>
      </c>
      <c r="D273" s="108" t="str">
        <f>ltprof!F273&amp;". "&amp;ltprof!E273</f>
        <v>Tid till behandlingsbeslut vid lungcancer. Män</v>
      </c>
      <c r="E273" s="112">
        <f>IF(ISERROR(HLOOKUP(ltprof!$AN$5,ltprof!$J$2:$AD$500,ltprof!A273,0)*100),"-",(HLOOKUP(ltprof!$AN$5,ltprof!$J$2:$AD$500,ltprof!A273,0)*100))</f>
        <v>-10.344827586206897</v>
      </c>
      <c r="F273" s="113">
        <f>HLOOKUP(ltprof!$AN$5,'2012'!$J$1:$AD$500,ltprof!A274,0)</f>
        <v>32</v>
      </c>
      <c r="G273" s="113">
        <f>'2012'!AE273</f>
        <v>29</v>
      </c>
      <c r="H273" s="113">
        <f>MAX('2012'!J273:AE273)</f>
        <v>62</v>
      </c>
      <c r="I273" s="113">
        <f>MIN('2012'!J273:AE273)</f>
        <v>19</v>
      </c>
      <c r="J273" s="114">
        <f>(ltprof!AG273+ltprof!AH273)</f>
        <v>148.27586206896552</v>
      </c>
      <c r="K273" s="114" t="str">
        <f>IF(ISERROR(HLOOKUP(ltprof!$AN$5,'ltprof t-1'!$J$2:$AF$400,ltprof!A273,0)*100),"-",(HLOOKUP(ltprof!$AN$5,'ltprof t-1'!$J$2:$AF$400,ltprof!A273,0)*100))</f>
        <v>-</v>
      </c>
      <c r="L273" s="113" t="str">
        <f>HLOOKUP(ltprof!$AN$5,'t-1'!$J$1:$AD$500,ltprof!A274,0)</f>
        <v>us</v>
      </c>
      <c r="M273" s="114" t="str">
        <f>IF(ISERROR(IF('2012'!I273=0,((F273-L273)/L273)*100,(((F273-L273)/L273)*100)*-1)),"-",IF('2012'!I273=0,((F273-L273)/L273)*100,(((F273-L273)/L273)*100)*-1))</f>
        <v>-</v>
      </c>
      <c r="N273" s="117"/>
      <c r="O273" s="117"/>
      <c r="P273" s="117"/>
      <c r="Q273" s="117"/>
      <c r="R273" s="115">
        <f>ltprof!AG273</f>
        <v>34.482758620689658</v>
      </c>
      <c r="S273" s="115">
        <f>ltprof!AH273</f>
        <v>113.79310344827587</v>
      </c>
    </row>
    <row r="274" spans="2:19" s="116" customFormat="1">
      <c r="B274" s="108">
        <f>ltprof!C274</f>
        <v>0</v>
      </c>
      <c r="C274" s="108">
        <f>ltprof!D274</f>
        <v>0</v>
      </c>
      <c r="D274" s="108" t="str">
        <f>ltprof!F274&amp;". "&amp;ltprof!E274</f>
        <v>Tid till behandlingsbeslut vid lungcancer. Totalt</v>
      </c>
      <c r="E274" s="112">
        <f>IF(ISERROR(HLOOKUP(ltprof!$AN$5,ltprof!$J$2:$AD$500,ltprof!A274,0)*100),"-",(HLOOKUP(ltprof!$AN$5,ltprof!$J$2:$AD$500,ltprof!A274,0)*100))</f>
        <v>-10.344827586206897</v>
      </c>
      <c r="F274" s="113">
        <f>HLOOKUP(ltprof!$AN$5,'2012'!$J$1:$AD$500,ltprof!A275,0)</f>
        <v>32</v>
      </c>
      <c r="G274" s="113">
        <f>'2012'!AE274</f>
        <v>29</v>
      </c>
      <c r="H274" s="113">
        <f>MAX('2012'!J274:AE274)</f>
        <v>56</v>
      </c>
      <c r="I274" s="113">
        <f>MIN('2012'!J274:AE274)</f>
        <v>18</v>
      </c>
      <c r="J274" s="114">
        <f>(ltprof!AG274+ltprof!AH274)</f>
        <v>131.0344827586207</v>
      </c>
      <c r="K274" s="114" t="str">
        <f>IF(ISERROR(HLOOKUP(ltprof!$AN$5,'ltprof t-1'!$J$2:$AF$400,ltprof!A274,0)*100),"-",(HLOOKUP(ltprof!$AN$5,'ltprof t-1'!$J$2:$AF$400,ltprof!A274,0)*100))</f>
        <v>-</v>
      </c>
      <c r="L274" s="113" t="str">
        <f>HLOOKUP(ltprof!$AN$5,'t-1'!$J$1:$AD$500,ltprof!A275,0)</f>
        <v>us</v>
      </c>
      <c r="M274" s="114" t="str">
        <f>IF(ISERROR(IF('2012'!I274=0,((F274-L274)/L274)*100,(((F274-L274)/L274)*100)*-1)),"-",IF('2012'!I274=0,((F274-L274)/L274)*100,(((F274-L274)/L274)*100)*-1))</f>
        <v>-</v>
      </c>
      <c r="N274" s="117"/>
      <c r="O274" s="117"/>
      <c r="P274" s="117"/>
      <c r="Q274" s="117"/>
      <c r="R274" s="115">
        <f>ltprof!AG274</f>
        <v>37.931034482758619</v>
      </c>
      <c r="S274" s="115">
        <f>ltprof!AH274</f>
        <v>93.103448275862064</v>
      </c>
    </row>
    <row r="275" spans="2:19" s="116" customFormat="1">
      <c r="B275" s="108">
        <f>ltprof!C275</f>
        <v>0</v>
      </c>
      <c r="C275" s="108">
        <f>ltprof!D275</f>
        <v>125</v>
      </c>
      <c r="D275" s="108" t="str">
        <f>ltprof!F275&amp;". "&amp;ltprof!E275</f>
        <v>Tid till besök vid prostatacancer. Män</v>
      </c>
      <c r="E275" s="112">
        <f>IF(ISERROR(HLOOKUP(ltprof!$AN$5,ltprof!$J$2:$AD$500,ltprof!A275,0)*100),"-",(HLOOKUP(ltprof!$AN$5,ltprof!$J$2:$AD$500,ltprof!A275,0)*100))</f>
        <v>20</v>
      </c>
      <c r="F275" s="113">
        <f>HLOOKUP(ltprof!$AN$5,'2012'!$J$1:$AD$500,ltprof!A276,0)</f>
        <v>28</v>
      </c>
      <c r="G275" s="113">
        <f>'2012'!AE275</f>
        <v>35</v>
      </c>
      <c r="H275" s="113">
        <f>MAX('2012'!J275:AE275)</f>
        <v>75</v>
      </c>
      <c r="I275" s="113">
        <f>MIN('2012'!J275:AE275)</f>
        <v>24</v>
      </c>
      <c r="J275" s="114">
        <f>(ltprof!AG275+ltprof!AH275)</f>
        <v>145.71428571428569</v>
      </c>
      <c r="K275" s="114" t="str">
        <f>IF(ISERROR(HLOOKUP(ltprof!$AN$5,'ltprof t-1'!$J$2:$AF$400,ltprof!A275,0)*100),"-",(HLOOKUP(ltprof!$AN$5,'ltprof t-1'!$J$2:$AF$400,ltprof!A275,0)*100))</f>
        <v>-</v>
      </c>
      <c r="L275" s="113" t="str">
        <f>HLOOKUP(ltprof!$AN$5,'t-1'!$J$1:$AD$500,ltprof!A276,0)</f>
        <v>us</v>
      </c>
      <c r="M275" s="114" t="str">
        <f>IF(ISERROR(IF('2012'!I275=0,((F275-L275)/L275)*100,(((F275-L275)/L275)*100)*-1)),"-",IF('2012'!I275=0,((F275-L275)/L275)*100,(((F275-L275)/L275)*100)*-1))</f>
        <v>-</v>
      </c>
      <c r="N275" s="117"/>
      <c r="O275" s="117"/>
      <c r="P275" s="117"/>
      <c r="Q275" s="117"/>
      <c r="R275" s="115">
        <f>ltprof!AG275</f>
        <v>31.428571428571427</v>
      </c>
      <c r="S275" s="115">
        <f>ltprof!AH275</f>
        <v>114.28571428571428</v>
      </c>
    </row>
    <row r="276" spans="2:19" s="116" customFormat="1">
      <c r="B276" s="108">
        <f>ltprof!C276</f>
        <v>0</v>
      </c>
      <c r="C276" s="108">
        <f>ltprof!D276</f>
        <v>126</v>
      </c>
      <c r="D276" s="108" t="str">
        <f>ltprof!F276&amp;". "&amp;ltprof!E276</f>
        <v>Kurativ behandling vid prostatacancer. Män</v>
      </c>
      <c r="E276" s="112">
        <f>IF(ISERROR(HLOOKUP(ltprof!$AN$5,ltprof!$J$2:$AD$500,ltprof!A276,0)*100),"-",(HLOOKUP(ltprof!$AN$5,ltprof!$J$2:$AD$500,ltprof!A276,0)*100))</f>
        <v>6.9823816499001605</v>
      </c>
      <c r="F276" s="113">
        <f>HLOOKUP(ltprof!$AN$5,'2012'!$J$1:$AD$500,ltprof!A277,0)</f>
        <v>62.189054726368198</v>
      </c>
      <c r="G276" s="113">
        <f>'2012'!AE276</f>
        <v>58.130183463181702</v>
      </c>
      <c r="H276" s="113">
        <f>MAX('2012'!J276:AE276)</f>
        <v>75.757575757575793</v>
      </c>
      <c r="I276" s="113">
        <f>MIN('2012'!J276:AE276)</f>
        <v>44.537815126050397</v>
      </c>
      <c r="J276" s="114">
        <f>(ltprof!AG276+ltprof!AH276)</f>
        <v>53.706626698158047</v>
      </c>
      <c r="K276" s="114">
        <f>IF(ISERROR(HLOOKUP(ltprof!$AN$5,'ltprof t-1'!$J$2:$AF$400,ltprof!A276,0)*100),"-",(HLOOKUP(ltprof!$AN$5,'ltprof t-1'!$J$2:$AF$400,ltprof!A276,0)*100))</f>
        <v>9.9952584163110938</v>
      </c>
      <c r="L276" s="113">
        <f>HLOOKUP(ltprof!$AN$5,'t-1'!$J$1:$AD$500,ltprof!A277,0)</f>
        <v>62.2222222222222</v>
      </c>
      <c r="M276" s="114">
        <f>IF(ISERROR(IF('2012'!I276=0,((F276-L276)/L276)*100,(((F276-L276)/L276)*100)*-1)),"-",IF('2012'!I276=0,((F276-L276)/L276)*100,(((F276-L276)/L276)*100)*-1))</f>
        <v>-5.3304904051074707E-2</v>
      </c>
      <c r="N276" s="117"/>
      <c r="O276" s="117"/>
      <c r="P276" s="117"/>
      <c r="Q276" s="117"/>
      <c r="R276" s="115">
        <f>ltprof!AG276</f>
        <v>30.323992191696536</v>
      </c>
      <c r="S276" s="115">
        <f>ltprof!AH276</f>
        <v>23.382634506461507</v>
      </c>
    </row>
    <row r="277" spans="2:19" s="116" customFormat="1">
      <c r="B277" s="108">
        <f>ltprof!C277</f>
        <v>0</v>
      </c>
      <c r="C277" s="108">
        <f>ltprof!D277</f>
        <v>127</v>
      </c>
      <c r="D277" s="108" t="str">
        <f>ltprof!F277&amp;". "&amp;ltprof!E277</f>
        <v>Tid till behandlingsbeslut vid huvud- och halscancer. Totalt</v>
      </c>
      <c r="E277" s="112">
        <f>IF(ISERROR(HLOOKUP(ltprof!$AN$5,ltprof!$J$2:$AD$500,ltprof!A277,0)*100),"-",(HLOOKUP(ltprof!$AN$5,ltprof!$J$2:$AD$500,ltprof!A277,0)*100))</f>
        <v>19.642857142857142</v>
      </c>
      <c r="F277" s="113">
        <f>HLOOKUP(ltprof!$AN$5,'2012'!$J$1:$AD$500,ltprof!A278,0)</f>
        <v>45</v>
      </c>
      <c r="G277" s="113">
        <f>'2012'!AE277</f>
        <v>56</v>
      </c>
      <c r="H277" s="113">
        <f>MAX('2012'!J277:AE277)</f>
        <v>76</v>
      </c>
      <c r="I277" s="113">
        <f>MIN('2012'!J277:AE277)</f>
        <v>28</v>
      </c>
      <c r="J277" s="114">
        <f>(ltprof!AG277+ltprof!AH277)</f>
        <v>85.714285714285722</v>
      </c>
      <c r="K277" s="114" t="str">
        <f>IF(ISERROR(HLOOKUP(ltprof!$AN$5,'ltprof t-1'!$J$2:$AF$400,ltprof!A277,0)*100),"-",(HLOOKUP(ltprof!$AN$5,'ltprof t-1'!$J$2:$AF$400,ltprof!A277,0)*100))</f>
        <v>-</v>
      </c>
      <c r="L277" s="113" t="str">
        <f>HLOOKUP(ltprof!$AN$5,'t-1'!$J$1:$AD$500,ltprof!A278,0)</f>
        <v>us</v>
      </c>
      <c r="M277" s="114" t="str">
        <f>IF(ISERROR(IF('2012'!I277=0,((F277-L277)/L277)*100,(((F277-L277)/L277)*100)*-1)),"-",IF('2012'!I277=0,((F277-L277)/L277)*100,(((F277-L277)/L277)*100)*-1))</f>
        <v>-</v>
      </c>
      <c r="N277" s="117"/>
      <c r="O277" s="117"/>
      <c r="P277" s="117"/>
      <c r="Q277" s="117"/>
      <c r="R277" s="115">
        <f>ltprof!AG277</f>
        <v>50</v>
      </c>
      <c r="S277" s="115">
        <f>ltprof!AH277</f>
        <v>35.714285714285715</v>
      </c>
    </row>
    <row r="278" spans="2:19" s="116" customFormat="1">
      <c r="B278" s="108" t="str">
        <f>ltprof!C278</f>
        <v>Psykiatrisk vård</v>
      </c>
      <c r="C278" s="108">
        <f>ltprof!D278</f>
        <v>128</v>
      </c>
      <c r="D278" s="108" t="str">
        <f>ltprof!F278&amp;". "&amp;ltprof!E278</f>
        <v>Regelbunden behandling med sömnmedel eller lugnande medel. Kvinnor</v>
      </c>
      <c r="E278" s="112">
        <f>IF(ISERROR(HLOOKUP(ltprof!$AN$5,ltprof!$J$2:$AD$500,ltprof!A278,0)*100),"-",(HLOOKUP(ltprof!$AN$5,ltprof!$J$2:$AD$500,ltprof!A278,0)*100))</f>
        <v>2.9845969921751099</v>
      </c>
      <c r="F278" s="113">
        <f>HLOOKUP(ltprof!$AN$5,'2012'!$J$1:$AD$500,ltprof!A279,0)</f>
        <v>3839.2017000000001</v>
      </c>
      <c r="G278" s="113">
        <f>'2012'!AE278</f>
        <v>3957.3114999999998</v>
      </c>
      <c r="H278" s="113">
        <f>MAX('2012'!J278:AE278)</f>
        <v>4825.8548000000001</v>
      </c>
      <c r="I278" s="113">
        <f>MIN('2012'!J278:AE278)</f>
        <v>2778.9897000000001</v>
      </c>
      <c r="J278" s="114">
        <f>(ltprof!AG278+ltprof!AH278)</f>
        <v>51.723628529116297</v>
      </c>
      <c r="K278" s="114">
        <f>IF(ISERROR(HLOOKUP(ltprof!$AN$5,'ltprof t-1'!$J$2:$AF$400,ltprof!A278,0)*100),"-",(HLOOKUP(ltprof!$AN$5,'ltprof t-1'!$J$2:$AF$400,ltprof!A278,0)*100))</f>
        <v>5.1837497268176911</v>
      </c>
      <c r="L278" s="113">
        <f>HLOOKUP(ltprof!$AN$5,'t-1'!$J$1:$AD$500,ltprof!A279,0)</f>
        <v>3702.0473000000002</v>
      </c>
      <c r="M278" s="114">
        <f>IF(ISERROR(IF('2012'!I278=0,((F278-L278)/L278)*100,(((F278-L278)/L278)*100)*-1)),"-",IF('2012'!I278=0,((F278-L278)/L278)*100,(((F278-L278)/L278)*100)*-1))</f>
        <v>-3.7048257054954403</v>
      </c>
      <c r="N278" s="117"/>
      <c r="O278" s="117"/>
      <c r="P278" s="117"/>
      <c r="Q278" s="117"/>
      <c r="R278" s="115">
        <f>ltprof!AG278</f>
        <v>29.775816232813611</v>
      </c>
      <c r="S278" s="115">
        <f>ltprof!AH278</f>
        <v>21.947812296302686</v>
      </c>
    </row>
    <row r="279" spans="2:19" s="116" customFormat="1">
      <c r="B279" s="108">
        <f>ltprof!C279</f>
        <v>0</v>
      </c>
      <c r="C279" s="108">
        <f>ltprof!D279</f>
        <v>0</v>
      </c>
      <c r="D279" s="108" t="str">
        <f>ltprof!F279&amp;". "&amp;ltprof!E279</f>
        <v>Regelbunden behandling med sömnmedel eller lugnande medel. Män</v>
      </c>
      <c r="E279" s="112">
        <f>IF(ISERROR(HLOOKUP(ltprof!$AN$5,ltprof!$J$2:$AD$500,ltprof!A279,0)*100),"-",(HLOOKUP(ltprof!$AN$5,ltprof!$J$2:$AD$500,ltprof!A279,0)*100))</f>
        <v>-2.0895538950877399</v>
      </c>
      <c r="F279" s="113">
        <f>HLOOKUP(ltprof!$AN$5,'2012'!$J$1:$AD$500,ltprof!A280,0)</f>
        <v>2575.9078</v>
      </c>
      <c r="G279" s="113">
        <f>'2012'!AE279</f>
        <v>2523.1844999999998</v>
      </c>
      <c r="H279" s="113">
        <f>MAX('2012'!J279:AE279)</f>
        <v>3115.8528999999999</v>
      </c>
      <c r="I279" s="113">
        <f>MIN('2012'!J279:AE279)</f>
        <v>1677.1314</v>
      </c>
      <c r="J279" s="114">
        <f>(ltprof!AG279+ltprof!AH279)</f>
        <v>57.020067299874427</v>
      </c>
      <c r="K279" s="114">
        <f>IF(ISERROR(HLOOKUP(ltprof!$AN$5,'ltprof t-1'!$J$2:$AF$400,ltprof!A279,0)*100),"-",(HLOOKUP(ltprof!$AN$5,'ltprof t-1'!$J$2:$AF$400,ltprof!A279,0)*100))</f>
        <v>0.22218392562547351</v>
      </c>
      <c r="L279" s="113">
        <f>HLOOKUP(ltprof!$AN$5,'t-1'!$J$1:$AD$500,ltprof!A280,0)</f>
        <v>2490.1799999999998</v>
      </c>
      <c r="M279" s="114">
        <f>IF(ISERROR(IF('2012'!I279=0,((F279-L279)/L279)*100,(((F279-L279)/L279)*100)*-1)),"-",IF('2012'!I279=0,((F279-L279)/L279)*100,(((F279-L279)/L279)*100)*-1))</f>
        <v>-3.4426346689797578</v>
      </c>
      <c r="N279" s="117"/>
      <c r="O279" s="117"/>
      <c r="P279" s="117"/>
      <c r="Q279" s="117"/>
      <c r="R279" s="115">
        <f>ltprof!AG279</f>
        <v>33.531162703321932</v>
      </c>
      <c r="S279" s="115">
        <f>ltprof!AH279</f>
        <v>23.488904596552494</v>
      </c>
    </row>
    <row r="280" spans="2:19" s="116" customFormat="1">
      <c r="B280" s="108">
        <f>ltprof!C280</f>
        <v>0</v>
      </c>
      <c r="C280" s="108">
        <f>ltprof!D280</f>
        <v>0</v>
      </c>
      <c r="D280" s="108" t="str">
        <f>ltprof!F280&amp;". "&amp;ltprof!E280</f>
        <v>Regelbunden behandling med sömnmedel eller lugnande medel. Totalt</v>
      </c>
      <c r="E280" s="112">
        <f>IF(ISERROR(HLOOKUP(ltprof!$AN$5,ltprof!$J$2:$AD$500,ltprof!A280,0)*100),"-",(HLOOKUP(ltprof!$AN$5,ltprof!$J$2:$AD$500,ltprof!A280,0)*100))</f>
        <v>0.69388359471339378</v>
      </c>
      <c r="F280" s="113">
        <f>HLOOKUP(ltprof!$AN$5,'2012'!$J$1:$AD$500,ltprof!A281,0)</f>
        <v>3229.9366</v>
      </c>
      <c r="G280" s="113">
        <f>'2012'!AE280</f>
        <v>3252.5052000000001</v>
      </c>
      <c r="H280" s="113">
        <f>MAX('2012'!J280:AE280)</f>
        <v>3985.0408000000002</v>
      </c>
      <c r="I280" s="113">
        <f>MIN('2012'!J280:AE280)</f>
        <v>2244.6536000000001</v>
      </c>
      <c r="J280" s="114">
        <f>(ltprof!AG280+ltprof!AH280)</f>
        <v>53.509128901623285</v>
      </c>
      <c r="K280" s="114">
        <f>IF(ISERROR(HLOOKUP(ltprof!$AN$5,'ltprof t-1'!$J$2:$AF$400,ltprof!A280,0)*100),"-",(HLOOKUP(ltprof!$AN$5,'ltprof t-1'!$J$2:$AF$400,ltprof!A280,0)*100))</f>
        <v>2.9523150435866699</v>
      </c>
      <c r="L280" s="113">
        <f>HLOOKUP(ltprof!$AN$5,'t-1'!$J$1:$AD$500,ltprof!A281,0)</f>
        <v>3121.8834999999999</v>
      </c>
      <c r="M280" s="114">
        <f>IF(ISERROR(IF('2012'!I280=0,((F280-L280)/L280)*100,(((F280-L280)/L280)*100)*-1)),"-",IF('2012'!I280=0,((F280-L280)/L280)*100,(((F280-L280)/L280)*100)*-1))</f>
        <v>-3.4611509366060611</v>
      </c>
      <c r="N280" s="117"/>
      <c r="O280" s="117"/>
      <c r="P280" s="117"/>
      <c r="Q280" s="117"/>
      <c r="R280" s="115">
        <f>ltprof!AG280</f>
        <v>30.986932780307313</v>
      </c>
      <c r="S280" s="115">
        <f>ltprof!AH280</f>
        <v>22.522196121315968</v>
      </c>
    </row>
    <row r="281" spans="2:19" s="116" customFormat="1">
      <c r="B281" s="108">
        <f>ltprof!C281</f>
        <v>0</v>
      </c>
      <c r="C281" s="108">
        <f>ltprof!D281</f>
        <v>129</v>
      </c>
      <c r="D281" s="108" t="str">
        <f>ltprof!F281&amp;". "&amp;ltprof!E281</f>
        <v>Tre eller fler psykofarmaka bland äldre. Kvinnor</v>
      </c>
      <c r="E281" s="112">
        <f>IF(ISERROR(HLOOKUP(ltprof!$AN$5,ltprof!$J$2:$AD$500,ltprof!A281,0)*100),"-",(HLOOKUP(ltprof!$AN$5,ltprof!$J$2:$AD$500,ltprof!A281,0)*100))</f>
        <v>9.51926752658777</v>
      </c>
      <c r="F281" s="113">
        <f>HLOOKUP(ltprof!$AN$5,'2012'!$J$1:$AD$500,ltprof!A282,0)</f>
        <v>4.3869037640717483</v>
      </c>
      <c r="G281" s="113">
        <f>'2012'!AE281</f>
        <v>4.8484397110300144</v>
      </c>
      <c r="H281" s="113">
        <f>MAX('2012'!J281:AE281)</f>
        <v>6.4802201394943335</v>
      </c>
      <c r="I281" s="113">
        <f>MIN('2012'!J281:AE281)</f>
        <v>2.9409494403705132</v>
      </c>
      <c r="J281" s="114">
        <f>(ltprof!AG281+ltprof!AH281)</f>
        <v>72.998137752896355</v>
      </c>
      <c r="K281" s="114">
        <f>IF(ISERROR(HLOOKUP(ltprof!$AN$5,'ltprof t-1'!$J$2:$AF$400,ltprof!A281,0)*100),"-",(HLOOKUP(ltprof!$AN$5,'ltprof t-1'!$J$2:$AF$400,ltprof!A281,0)*100))</f>
        <v>13.274460629891097</v>
      </c>
      <c r="L281" s="113">
        <f>HLOOKUP(ltprof!$AN$5,'t-1'!$J$1:$AD$500,ltprof!A282,0)</f>
        <v>4.3736356324920536</v>
      </c>
      <c r="M281" s="114">
        <f>IF(ISERROR(IF('2012'!I281=0,((F281-L281)/L281)*100,(((F281-L281)/L281)*100)*-1)),"-",IF('2012'!I281=0,((F281-L281)/L281)*100,(((F281-L281)/L281)*100)*-1))</f>
        <v>-0.30336618535675103</v>
      </c>
      <c r="N281" s="117"/>
      <c r="O281" s="117"/>
      <c r="P281" s="117"/>
      <c r="Q281" s="117"/>
      <c r="R281" s="115">
        <f>ltprof!AG281</f>
        <v>39.342353093924913</v>
      </c>
      <c r="S281" s="115">
        <f>ltprof!AH281</f>
        <v>33.655784658971449</v>
      </c>
    </row>
    <row r="282" spans="2:19" s="116" customFormat="1">
      <c r="B282" s="108">
        <f>ltprof!C282</f>
        <v>0</v>
      </c>
      <c r="C282" s="108">
        <f>ltprof!D282</f>
        <v>0</v>
      </c>
      <c r="D282" s="108" t="str">
        <f>ltprof!F282&amp;". "&amp;ltprof!E282</f>
        <v>Tre eller fler psykofarmaka bland äldre. Män</v>
      </c>
      <c r="E282" s="112">
        <f>IF(ISERROR(HLOOKUP(ltprof!$AN$5,ltprof!$J$2:$AD$500,ltprof!A282,0)*100),"-",(HLOOKUP(ltprof!$AN$5,ltprof!$J$2:$AD$500,ltprof!A282,0)*100))</f>
        <v>2.7136554603884413</v>
      </c>
      <c r="F282" s="113">
        <f>HLOOKUP(ltprof!$AN$5,'2012'!$J$1:$AD$500,ltprof!A283,0)</f>
        <v>2.6349937212222687</v>
      </c>
      <c r="G282" s="113">
        <f>'2012'!AE282</f>
        <v>2.7084928863262947</v>
      </c>
      <c r="H282" s="113">
        <f>MAX('2012'!J282:AE282)</f>
        <v>3.6977256052824656</v>
      </c>
      <c r="I282" s="113">
        <f>MIN('2012'!J282:AE282)</f>
        <v>1.1203117389186557</v>
      </c>
      <c r="J282" s="114">
        <f>(ltprof!AG282+ltprof!AH282)</f>
        <v>95.16044437021668</v>
      </c>
      <c r="K282" s="114">
        <f>IF(ISERROR(HLOOKUP(ltprof!$AN$5,'ltprof t-1'!$J$2:$AF$400,ltprof!A282,0)*100),"-",(HLOOKUP(ltprof!$AN$5,'ltprof t-1'!$J$2:$AF$400,ltprof!A282,0)*100))</f>
        <v>3.6934613129356433</v>
      </c>
      <c r="L282" s="113">
        <f>HLOOKUP(ltprof!$AN$5,'t-1'!$J$1:$AD$500,ltprof!A283,0)</f>
        <v>2.7512719173745004</v>
      </c>
      <c r="M282" s="114">
        <f>IF(ISERROR(IF('2012'!I282=0,((F282-L282)/L282)*100,(((F282-L282)/L282)*100)*-1)),"-",IF('2012'!I282=0,((F282-L282)/L282)*100,(((F282-L282)/L282)*100)*-1))</f>
        <v>4.2263432930029792</v>
      </c>
      <c r="N282" s="117"/>
      <c r="O282" s="117"/>
      <c r="P282" s="117"/>
      <c r="Q282" s="117"/>
      <c r="R282" s="115">
        <f>ltprof!AG282</f>
        <v>58.637080253210215</v>
      </c>
      <c r="S282" s="115">
        <f>ltprof!AH282</f>
        <v>36.523364117006473</v>
      </c>
    </row>
    <row r="283" spans="2:19" s="116" customFormat="1">
      <c r="B283" s="108">
        <f>ltprof!C283</f>
        <v>0</v>
      </c>
      <c r="C283" s="108">
        <f>ltprof!D283</f>
        <v>0</v>
      </c>
      <c r="D283" s="108" t="str">
        <f>ltprof!F283&amp;". "&amp;ltprof!E283</f>
        <v>Tre eller fler psykofarmaka bland äldre. Totalt</v>
      </c>
      <c r="E283" s="112">
        <f>IF(ISERROR(HLOOKUP(ltprof!$AN$5,ltprof!$J$2:$AD$500,ltprof!A283,0)*100),"-",(HLOOKUP(ltprof!$AN$5,ltprof!$J$2:$AD$500,ltprof!A283,0)*100))</f>
        <v>6.8083325645188513</v>
      </c>
      <c r="F283" s="113">
        <f>HLOOKUP(ltprof!$AN$5,'2012'!$J$1:$AD$500,ltprof!A284,0)</f>
        <v>3.7190115615699479</v>
      </c>
      <c r="G283" s="113">
        <f>'2012'!AE283</f>
        <v>3.9907125432053352</v>
      </c>
      <c r="H283" s="113">
        <f>MAX('2012'!J283:AE283)</f>
        <v>5.353282512231198</v>
      </c>
      <c r="I283" s="113">
        <f>MIN('2012'!J283:AE283)</f>
        <v>2.2108172127911567</v>
      </c>
      <c r="J283" s="114">
        <f>(ltprof!AG283+ltprof!AH283)</f>
        <v>78.744466443479212</v>
      </c>
      <c r="K283" s="114">
        <f>IF(ISERROR(HLOOKUP(ltprof!$AN$5,'ltprof t-1'!$J$2:$AF$400,ltprof!A283,0)*100),"-",(HLOOKUP(ltprof!$AN$5,'ltprof t-1'!$J$2:$AF$400,ltprof!A283,0)*100))</f>
        <v>9.7920982061427413</v>
      </c>
      <c r="L283" s="113">
        <f>HLOOKUP(ltprof!$AN$5,'t-1'!$J$1:$AD$500,ltprof!A284,0)</f>
        <v>3.7750745186498027</v>
      </c>
      <c r="M283" s="114">
        <f>IF(ISERROR(IF('2012'!I283=0,((F283-L283)/L283)*100,(((F283-L283)/L283)*100)*-1)),"-",IF('2012'!I283=0,((F283-L283)/L283)*100,(((F283-L283)/L283)*100)*-1))</f>
        <v>1.485082130243784</v>
      </c>
      <c r="N283" s="117"/>
      <c r="O283" s="117"/>
      <c r="P283" s="117"/>
      <c r="Q283" s="117"/>
      <c r="R283" s="115">
        <f>ltprof!AG283</f>
        <v>44.60094058753149</v>
      </c>
      <c r="S283" s="115">
        <f>ltprof!AH283</f>
        <v>34.143525855947729</v>
      </c>
    </row>
    <row r="284" spans="2:19" s="116" customFormat="1">
      <c r="B284" s="108">
        <f>ltprof!C284</f>
        <v>0</v>
      </c>
      <c r="C284" s="108">
        <f>ltprof!D284</f>
        <v>130</v>
      </c>
      <c r="D284" s="108" t="str">
        <f>ltprof!F284&amp;". "&amp;ltprof!E284</f>
        <v>Användning av lämpliga sömnmedel till äldre. Totalt</v>
      </c>
      <c r="E284" s="112">
        <f>IF(ISERROR(HLOOKUP(ltprof!$AN$5,ltprof!$J$2:$AD$500,ltprof!A284,0)*100),"-",(HLOOKUP(ltprof!$AN$5,ltprof!$J$2:$AD$500,ltprof!A284,0)*100))</f>
        <v>8.2698296464214085</v>
      </c>
      <c r="F284" s="113">
        <f>HLOOKUP(ltprof!$AN$5,'2012'!$J$1:$AD$500,ltprof!A285,0)</f>
        <v>60.783214543124849</v>
      </c>
      <c r="G284" s="113">
        <f>'2012'!AE284</f>
        <v>56.140491530859158</v>
      </c>
      <c r="H284" s="113">
        <f>MAX('2012'!J284:AE284)</f>
        <v>67.352336173964147</v>
      </c>
      <c r="I284" s="113">
        <f>MIN('2012'!J284:AE284)</f>
        <v>41.696178937558251</v>
      </c>
      <c r="J284" s="114">
        <f>(ltprof!AG284+ltprof!AH284)</f>
        <v>45.699915581079807</v>
      </c>
      <c r="K284" s="114" t="str">
        <f>IF(ISERROR(HLOOKUP(ltprof!$AN$5,'ltprof t-1'!$J$2:$AF$400,ltprof!A284,0)*100),"-",(HLOOKUP(ltprof!$AN$5,'ltprof t-1'!$J$2:$AF$400,ltprof!A284,0)*100))</f>
        <v>-</v>
      </c>
      <c r="L284" s="113" t="str">
        <f>HLOOKUP(ltprof!$AN$5,'t-1'!$J$1:$AD$500,ltprof!A285,0)</f>
        <v>us</v>
      </c>
      <c r="M284" s="114" t="str">
        <f>IF(ISERROR(IF('2012'!I284=0,((F284-L284)/L284)*100,(((F284-L284)/L284)*100)*-1)),"-",IF('2012'!I284=0,((F284-L284)/L284)*100,(((F284-L284)/L284)*100)*-1))</f>
        <v>-</v>
      </c>
      <c r="N284" s="117"/>
      <c r="O284" s="117"/>
      <c r="P284" s="117"/>
      <c r="Q284" s="117"/>
      <c r="R284" s="115">
        <f>ltprof!AG284</f>
        <v>19.971048235197745</v>
      </c>
      <c r="S284" s="115">
        <f>ltprof!AH284</f>
        <v>25.728867345882062</v>
      </c>
    </row>
    <row r="285" spans="2:19" s="116" customFormat="1">
      <c r="B285" s="108">
        <f>ltprof!C285</f>
        <v>0</v>
      </c>
      <c r="C285" s="108">
        <f>ltprof!D285</f>
        <v>131</v>
      </c>
      <c r="D285" s="108" t="str">
        <f>ltprof!F285&amp;". "&amp;ltprof!E285</f>
        <v>Undvikbar somatisk slutenvård för personer med psykiatrisk diagnos. Kvinnor</v>
      </c>
      <c r="E285" s="112">
        <f>IF(ISERROR(HLOOKUP(ltprof!$AN$5,ltprof!$J$2:$AD$500,ltprof!A285,0)*100),"-",(HLOOKUP(ltprof!$AN$5,ltprof!$J$2:$AD$500,ltprof!A285,0)*100))</f>
        <v>14.025328432191117</v>
      </c>
      <c r="F285" s="113">
        <f>HLOOKUP(ltprof!$AN$5,'2012'!$J$1:$AD$500,ltprof!A286,0)</f>
        <v>1893.8286049000001</v>
      </c>
      <c r="G285" s="113">
        <f>'2012'!AE285</f>
        <v>2202.7750387000001</v>
      </c>
      <c r="H285" s="113">
        <f>MAX('2012'!J285:AE285)</f>
        <v>3382.1871477</v>
      </c>
      <c r="I285" s="113">
        <f>MIN('2012'!J285:AE285)</f>
        <v>1726.6187050000001</v>
      </c>
      <c r="J285" s="114">
        <f>(ltprof!AG285+ltprof!AH285)</f>
        <v>75.158307753344531</v>
      </c>
      <c r="K285" s="114" t="str">
        <f>IF(ISERROR(HLOOKUP(ltprof!$AN$5,'ltprof t-1'!$J$2:$AF$400,ltprof!A285,0)*100),"-",(HLOOKUP(ltprof!$AN$5,'ltprof t-1'!$J$2:$AF$400,ltprof!A285,0)*100))</f>
        <v>-</v>
      </c>
      <c r="L285" s="113" t="str">
        <f>HLOOKUP(ltprof!$AN$5,'t-1'!$J$1:$AD$500,ltprof!A286,0)</f>
        <v>us</v>
      </c>
      <c r="M285" s="114" t="str">
        <f>IF(ISERROR(IF('2012'!I285=0,((F285-L285)/L285)*100,(((F285-L285)/L285)*100)*-1)),"-",IF('2012'!I285=0,((F285-L285)/L285)*100,(((F285-L285)/L285)*100)*-1))</f>
        <v>-</v>
      </c>
      <c r="N285" s="117"/>
      <c r="O285" s="117"/>
      <c r="P285" s="117"/>
      <c r="Q285" s="117"/>
      <c r="R285" s="115">
        <f>ltprof!AG285</f>
        <v>21.61620344041172</v>
      </c>
      <c r="S285" s="115">
        <f>ltprof!AH285</f>
        <v>53.542104312932807</v>
      </c>
    </row>
    <row r="286" spans="2:19" s="116" customFormat="1">
      <c r="B286" s="108">
        <f>ltprof!C286</f>
        <v>0</v>
      </c>
      <c r="C286" s="108">
        <f>ltprof!D286</f>
        <v>0</v>
      </c>
      <c r="D286" s="108" t="str">
        <f>ltprof!F286&amp;". "&amp;ltprof!E286</f>
        <v>Undvikbar somatisk slutenvård för personer med psykiatrisk diagnos. Män</v>
      </c>
      <c r="E286" s="112">
        <f>IF(ISERROR(HLOOKUP(ltprof!$AN$5,ltprof!$J$2:$AD$500,ltprof!A286,0)*100),"-",(HLOOKUP(ltprof!$AN$5,ltprof!$J$2:$AD$500,ltprof!A286,0)*100))</f>
        <v>0.83830743689665421</v>
      </c>
      <c r="F286" s="113">
        <f>HLOOKUP(ltprof!$AN$5,'2012'!$J$1:$AD$500,ltprof!A287,0)</f>
        <v>2200.2058671999998</v>
      </c>
      <c r="G286" s="113">
        <f>'2012'!AE286</f>
        <v>2218.8062853000001</v>
      </c>
      <c r="H286" s="113">
        <f>MAX('2012'!J286:AE286)</f>
        <v>3564.3564356000002</v>
      </c>
      <c r="I286" s="113">
        <f>MIN('2012'!J286:AE286)</f>
        <v>1440.0921659000001</v>
      </c>
      <c r="J286" s="114">
        <f>(ltprof!AG286+ltprof!AH286)</f>
        <v>95.739059501212068</v>
      </c>
      <c r="K286" s="114" t="str">
        <f>IF(ISERROR(HLOOKUP(ltprof!$AN$5,'ltprof t-1'!$J$2:$AF$400,ltprof!A286,0)*100),"-",(HLOOKUP(ltprof!$AN$5,'ltprof t-1'!$J$2:$AF$400,ltprof!A286,0)*100))</f>
        <v>-</v>
      </c>
      <c r="L286" s="113" t="str">
        <f>HLOOKUP(ltprof!$AN$5,'t-1'!$J$1:$AD$500,ltprof!A287,0)</f>
        <v>us</v>
      </c>
      <c r="M286" s="114" t="str">
        <f>IF(ISERROR(IF('2012'!I286=0,((F286-L286)/L286)*100,(((F286-L286)/L286)*100)*-1)),"-",IF('2012'!I286=0,((F286-L286)/L286)*100,(((F286-L286)/L286)*100)*-1))</f>
        <v>-</v>
      </c>
      <c r="N286" s="117"/>
      <c r="O286" s="117"/>
      <c r="P286" s="117"/>
      <c r="Q286" s="117"/>
      <c r="R286" s="115">
        <f>ltprof!AG286</f>
        <v>35.096084077241194</v>
      </c>
      <c r="S286" s="115">
        <f>ltprof!AH286</f>
        <v>60.642975423970867</v>
      </c>
    </row>
    <row r="287" spans="2:19" s="116" customFormat="1">
      <c r="B287" s="108">
        <f>ltprof!C287</f>
        <v>0</v>
      </c>
      <c r="C287" s="108">
        <f>ltprof!D287</f>
        <v>0</v>
      </c>
      <c r="D287" s="108" t="str">
        <f>ltprof!F287&amp;". "&amp;ltprof!E287</f>
        <v>Undvikbar somatisk slutenvård för personer med psykiatrisk diagnos. Totalt</v>
      </c>
      <c r="E287" s="112">
        <f>IF(ISERROR(HLOOKUP(ltprof!$AN$5,ltprof!$J$2:$AD$500,ltprof!A287,0)*100),"-",(HLOOKUP(ltprof!$AN$5,ltprof!$J$2:$AD$500,ltprof!A287,0)*100))</f>
        <v>6.9861217534696731</v>
      </c>
      <c r="F287" s="113">
        <f>HLOOKUP(ltprof!$AN$5,'2012'!$J$1:$AD$500,ltprof!A288,0)</f>
        <v>2056.8104038000001</v>
      </c>
      <c r="G287" s="113">
        <f>'2012'!AE287</f>
        <v>2211.2941021000001</v>
      </c>
      <c r="H287" s="113">
        <f>MAX('2012'!J287:AE287)</f>
        <v>3479.1776488999999</v>
      </c>
      <c r="I287" s="113">
        <f>MIN('2012'!J287:AE287)</f>
        <v>1661.6662819999999</v>
      </c>
      <c r="J287" s="114">
        <f>(ltprof!AG287+ltprof!AH287)</f>
        <v>82.192204337449439</v>
      </c>
      <c r="K287" s="114" t="str">
        <f>IF(ISERROR(HLOOKUP(ltprof!$AN$5,'ltprof t-1'!$J$2:$AF$400,ltprof!A287,0)*100),"-",(HLOOKUP(ltprof!$AN$5,'ltprof t-1'!$J$2:$AF$400,ltprof!A287,0)*100))</f>
        <v>-</v>
      </c>
      <c r="L287" s="113" t="str">
        <f>HLOOKUP(ltprof!$AN$5,'t-1'!$J$1:$AD$500,ltprof!A288,0)</f>
        <v>us</v>
      </c>
      <c r="M287" s="114" t="str">
        <f>IF(ISERROR(IF('2012'!I287=0,((F287-L287)/L287)*100,(((F287-L287)/L287)*100)*-1)),"-",IF('2012'!I287=0,((F287-L287)/L287)*100,(((F287-L287)/L287)*100)*-1))</f>
        <v>-</v>
      </c>
      <c r="N287" s="117"/>
      <c r="O287" s="117"/>
      <c r="P287" s="117"/>
      <c r="Q287" s="117"/>
      <c r="R287" s="115">
        <f>ltprof!AG287</f>
        <v>24.855482569145149</v>
      </c>
      <c r="S287" s="115">
        <f>ltprof!AH287</f>
        <v>57.336721768304287</v>
      </c>
    </row>
    <row r="288" spans="2:19" s="116" customFormat="1">
      <c r="B288" s="108">
        <f>ltprof!C288</f>
        <v>0</v>
      </c>
      <c r="C288" s="108">
        <f>ltprof!D288</f>
        <v>132</v>
      </c>
      <c r="D288" s="108" t="str">
        <f>ltprof!F288&amp;". "&amp;ltprof!E288</f>
        <v>Återinskrivning efter 28 dagar efter vård för schizofreni. Kvinnor</v>
      </c>
      <c r="E288" s="112">
        <f>IF(ISERROR(HLOOKUP(ltprof!$AN$5,ltprof!$J$2:$AD$500,ltprof!A288,0)*100),"-",(HLOOKUP(ltprof!$AN$5,ltprof!$J$2:$AD$500,ltprof!A288,0)*100))</f>
        <v>-1.4869700044720391</v>
      </c>
      <c r="F288" s="113">
        <f>HLOOKUP(ltprof!$AN$5,'2012'!$J$1:$AD$500,ltprof!A289,0)</f>
        <v>17.798913039999999</v>
      </c>
      <c r="G288" s="113">
        <f>'2012'!AE288</f>
        <v>17.538126361655774</v>
      </c>
      <c r="H288" s="113">
        <f>MAX('2012'!J288:AE288)</f>
        <v>23.47826087</v>
      </c>
      <c r="I288" s="113">
        <f>MIN('2012'!J288:AE288)</f>
        <v>8.8888888900000005</v>
      </c>
      <c r="J288" s="114">
        <f>(ltprof!AG288+ltprof!AH288)</f>
        <v>83.186605451180128</v>
      </c>
      <c r="K288" s="114">
        <f>IF(ISERROR(HLOOKUP(ltprof!$AN$5,'ltprof t-1'!$J$2:$AF$400,ltprof!A288,0)*100),"-",(HLOOKUP(ltprof!$AN$5,'ltprof t-1'!$J$2:$AF$400,ltprof!A288,0)*100))</f>
        <v>5.8961983431727321</v>
      </c>
      <c r="L288" s="113">
        <f>HLOOKUP(ltprof!$AN$5,'t-1'!$J$1:$AD$500,ltprof!A289,0)</f>
        <v>16.081460674157302</v>
      </c>
      <c r="M288" s="114">
        <f>IF(ISERROR(IF('2012'!I288=0,((F288-L288)/L288)*100,(((F288-L288)/L288)*100)*-1)),"-",IF('2012'!I288=0,((F288-L288)/L288)*100,(((F288-L288)/L288)*100)*-1))</f>
        <v>-10.679703794585151</v>
      </c>
      <c r="N288" s="117"/>
      <c r="O288" s="117"/>
      <c r="P288" s="117"/>
      <c r="Q288" s="117"/>
      <c r="R288" s="115">
        <f>ltprof!AG288</f>
        <v>49.316770179999999</v>
      </c>
      <c r="S288" s="115">
        <f>ltprof!AH288</f>
        <v>33.869835271180122</v>
      </c>
    </row>
    <row r="289" spans="1:19" s="116" customFormat="1">
      <c r="B289" s="108">
        <f>ltprof!C289</f>
        <v>0</v>
      </c>
      <c r="C289" s="108">
        <f>ltprof!D289</f>
        <v>0</v>
      </c>
      <c r="D289" s="108" t="str">
        <f>ltprof!F289&amp;". "&amp;ltprof!E289</f>
        <v>Återinskrivning efter 28 dagar efter vård för schizofreni. Män</v>
      </c>
      <c r="E289" s="112">
        <f>IF(ISERROR(HLOOKUP(ltprof!$AN$5,ltprof!$J$2:$AD$500,ltprof!A289,0)*100),"-",(HLOOKUP(ltprof!$AN$5,ltprof!$J$2:$AD$500,ltprof!A289,0)*100))</f>
        <v>-10.699376403378364</v>
      </c>
      <c r="F289" s="113">
        <f>HLOOKUP(ltprof!$AN$5,'2012'!$J$1:$AD$500,ltprof!A290,0)</f>
        <v>18.612334799999999</v>
      </c>
      <c r="G289" s="113">
        <f>'2012'!AE289</f>
        <v>16.813405282590175</v>
      </c>
      <c r="H289" s="113">
        <f>MAX('2012'!J289:AE289)</f>
        <v>22.49742002</v>
      </c>
      <c r="I289" s="113">
        <f>MIN('2012'!J289:AE289)</f>
        <v>10.2739726</v>
      </c>
      <c r="J289" s="114">
        <f>(ltprof!AG289+ltprof!AH289)</f>
        <v>72.700605347668912</v>
      </c>
      <c r="K289" s="114">
        <f>IF(ISERROR(HLOOKUP(ltprof!$AN$5,'ltprof t-1'!$J$2:$AF$400,ltprof!A289,0)*100),"-",(HLOOKUP(ltprof!$AN$5,'ltprof t-1'!$J$2:$AF$400,ltprof!A289,0)*100))</f>
        <v>-2.4073287871149303</v>
      </c>
      <c r="L289" s="113">
        <f>HLOOKUP(ltprof!$AN$5,'t-1'!$J$1:$AD$500,ltprof!A290,0)</f>
        <v>17.152466367713004</v>
      </c>
      <c r="M289" s="114">
        <f>IF(ISERROR(IF('2012'!I289=0,((F289-L289)/L289)*100,(((F289-L289)/L289)*100)*-1)),"-",IF('2012'!I289=0,((F289-L289)/L289)*100,(((F289-L289)/L289)*100)*-1))</f>
        <v>-8.5111283764705892</v>
      </c>
      <c r="N289" s="117"/>
      <c r="O289" s="117"/>
      <c r="P289" s="117"/>
      <c r="Q289" s="117"/>
      <c r="R289" s="115">
        <f>ltprof!AG289</f>
        <v>38.89415958682433</v>
      </c>
      <c r="S289" s="115">
        <f>ltprof!AH289</f>
        <v>33.806445760844582</v>
      </c>
    </row>
    <row r="290" spans="1:19" s="116" customFormat="1">
      <c r="B290" s="108">
        <f>ltprof!C290</f>
        <v>0</v>
      </c>
      <c r="C290" s="108">
        <f>ltprof!D290</f>
        <v>0</v>
      </c>
      <c r="D290" s="108" t="str">
        <f>ltprof!F290&amp;". "&amp;ltprof!E290</f>
        <v>Återinskrivning efter 28 dagar efter vård för schizofreni. Totalt</v>
      </c>
      <c r="E290" s="112">
        <f>IF(ISERROR(HLOOKUP(ltprof!$AN$5,ltprof!$J$2:$AD$500,ltprof!A290,0)*100),"-",(HLOOKUP(ltprof!$AN$5,ltprof!$J$2:$AD$500,ltprof!A290,0)*100))</f>
        <v>-6.5184179334573562</v>
      </c>
      <c r="F290" s="113">
        <f>HLOOKUP(ltprof!$AN$5,'2012'!$J$1:$AD$500,ltprof!A291,0)</f>
        <v>18.24817518</v>
      </c>
      <c r="G290" s="113">
        <f>'2012'!AE290</f>
        <v>17.131474099999998</v>
      </c>
      <c r="H290" s="113">
        <f>MAX('2012'!J290:AE290)</f>
        <v>21.938479399999999</v>
      </c>
      <c r="I290" s="113">
        <f>MIN('2012'!J290:AE290)</f>
        <v>12.958435209999999</v>
      </c>
      <c r="J290" s="114">
        <f>(ltprof!AG290+ltprof!AH290)</f>
        <v>52.418397492134083</v>
      </c>
      <c r="K290" s="114">
        <f>IF(ISERROR(HLOOKUP(ltprof!$AN$5,'ltprof t-1'!$J$2:$AF$400,ltprof!A290,0)*100),"-",(HLOOKUP(ltprof!$AN$5,'ltprof t-1'!$J$2:$AF$400,ltprof!A290,0)*100))</f>
        <v>1.3097691830602056</v>
      </c>
      <c r="L290" s="113">
        <f>HLOOKUP(ltprof!$AN$5,'t-1'!$J$1:$AD$500,ltprof!A291,0)</f>
        <v>16.677057356608479</v>
      </c>
      <c r="M290" s="114">
        <f>IF(ISERROR(IF('2012'!I290=0,((F290-L290)/L290)*100,(((F290-L290)/L290)*100)*-1)),"-",IF('2012'!I290=0,((F290-L290)/L290)*100,(((F290-L290)/L290)*100)*-1))</f>
        <v>-9.4208336026915891</v>
      </c>
      <c r="N290" s="117"/>
      <c r="O290" s="117"/>
      <c r="P290" s="117"/>
      <c r="Q290" s="117"/>
      <c r="R290" s="115">
        <f>ltprof!AG290</f>
        <v>24.35890143277279</v>
      </c>
      <c r="S290" s="115">
        <f>ltprof!AH290</f>
        <v>28.059496059361294</v>
      </c>
    </row>
    <row r="291" spans="1:19" s="116" customFormat="1">
      <c r="B291" s="108">
        <f>ltprof!C291</f>
        <v>0</v>
      </c>
      <c r="C291" s="108">
        <f>ltprof!D291</f>
        <v>133</v>
      </c>
      <c r="D291" s="108" t="str">
        <f>ltprof!F291&amp;". "&amp;ltprof!E291</f>
        <v>Återinskrivning efter 6 månader efter vård för schizofreni. Kvinnor</v>
      </c>
      <c r="E291" s="112">
        <f>IF(ISERROR(HLOOKUP(ltprof!$AN$5,ltprof!$J$2:$AD$500,ltprof!A291,0)*100),"-",(HLOOKUP(ltprof!$AN$5,ltprof!$J$2:$AD$500,ltprof!A291,0)*100))</f>
        <v>5.8688594149429827</v>
      </c>
      <c r="F291" s="113">
        <f>HLOOKUP(ltprof!$AN$5,'2012'!$J$1:$AD$500,ltprof!A292,0)</f>
        <v>35.529891300000003</v>
      </c>
      <c r="G291" s="113">
        <f>'2012'!AE291</f>
        <v>37.745098040000002</v>
      </c>
      <c r="H291" s="113">
        <f>MAX('2012'!J291:AE291)</f>
        <v>46.81818182</v>
      </c>
      <c r="I291" s="113">
        <f>MIN('2012'!J291:AE291)</f>
        <v>22.222222220000003</v>
      </c>
      <c r="J291" s="114">
        <f>(ltprof!AG291+ltprof!AH291)</f>
        <v>65.163321536308274</v>
      </c>
      <c r="K291" s="114">
        <f>IF(ISERROR(HLOOKUP(ltprof!$AN$5,'ltprof t-1'!$J$2:$AF$400,ltprof!A291,0)*100),"-",(HLOOKUP(ltprof!$AN$5,'ltprof t-1'!$J$2:$AF$400,ltprof!A291,0)*100))</f>
        <v>4.2767292204954943</v>
      </c>
      <c r="L291" s="113">
        <f>HLOOKUP(ltprof!$AN$5,'t-1'!$J$1:$AD$500,ltprof!A292,0)</f>
        <v>36.09550561797753</v>
      </c>
      <c r="M291" s="114">
        <f>IF(ISERROR(IF('2012'!I291=0,((F291-L291)/L291)*100,(((F291-L291)/L291)*100)*-1)),"-",IF('2012'!I291=0,((F291-L291)/L291)*100,(((F291-L291)/L291)*100)*-1))</f>
        <v>1.5669937525291797</v>
      </c>
      <c r="N291" s="117"/>
      <c r="O291" s="117"/>
      <c r="P291" s="117"/>
      <c r="Q291" s="117"/>
      <c r="R291" s="115">
        <f>ltprof!AG291</f>
        <v>41.125541132651932</v>
      </c>
      <c r="S291" s="115">
        <f>ltprof!AH291</f>
        <v>24.037780403656349</v>
      </c>
    </row>
    <row r="292" spans="1:19" s="116" customFormat="1">
      <c r="B292" s="108">
        <f>ltprof!C292</f>
        <v>0</v>
      </c>
      <c r="C292" s="108">
        <f>ltprof!D292</f>
        <v>0</v>
      </c>
      <c r="D292" s="108" t="str">
        <f>ltprof!F292&amp;". "&amp;ltprof!E292</f>
        <v>Återinskrivning efter 6 månader efter vård för schizofreni. Män</v>
      </c>
      <c r="E292" s="112">
        <f>IF(ISERROR(HLOOKUP(ltprof!$AN$5,ltprof!$J$2:$AD$500,ltprof!A292,0)*100),"-",(HLOOKUP(ltprof!$AN$5,ltprof!$J$2:$AD$500,ltprof!A292,0)*100))</f>
        <v>-1.5602055864580888</v>
      </c>
      <c r="F292" s="113">
        <f>HLOOKUP(ltprof!$AN$5,'2012'!$J$1:$AD$500,ltprof!A293,0)</f>
        <v>38.160792950000001</v>
      </c>
      <c r="G292" s="113">
        <f>'2012'!AE292</f>
        <v>37.574552680000004</v>
      </c>
      <c r="H292" s="113">
        <f>MAX('2012'!J292:AE292)</f>
        <v>47.058823529999998</v>
      </c>
      <c r="I292" s="113">
        <f>MIN('2012'!J292:AE292)</f>
        <v>28.352490419999999</v>
      </c>
      <c r="J292" s="114">
        <f>(ltprof!AG292+ltprof!AH292)</f>
        <v>49.784579657702523</v>
      </c>
      <c r="K292" s="114">
        <f>IF(ISERROR(HLOOKUP(ltprof!$AN$5,'ltprof t-1'!$J$2:$AF$400,ltprof!A292,0)*100),"-",(HLOOKUP(ltprof!$AN$5,'ltprof t-1'!$J$2:$AF$400,ltprof!A292,0)*100))</f>
        <v>0.50477778038646015</v>
      </c>
      <c r="L292" s="113">
        <f>HLOOKUP(ltprof!$AN$5,'t-1'!$J$1:$AD$500,ltprof!A293,0)</f>
        <v>37.668161434977577</v>
      </c>
      <c r="M292" s="114">
        <f>IF(ISERROR(IF('2012'!I292=0,((F292-L292)/L292)*100,(((F292-L292)/L292)*100)*-1)),"-",IF('2012'!I292=0,((F292-L292)/L292)*100,(((F292-L292)/L292)*100)*-1))</f>
        <v>-1.3078193791666737</v>
      </c>
      <c r="N292" s="117"/>
      <c r="O292" s="117"/>
      <c r="P292" s="117"/>
      <c r="Q292" s="117"/>
      <c r="R292" s="115">
        <f>ltprof!AG292</f>
        <v>24.543372049000276</v>
      </c>
      <c r="S292" s="115">
        <f>ltprof!AH292</f>
        <v>25.241207608702243</v>
      </c>
    </row>
    <row r="293" spans="1:19" s="116" customFormat="1">
      <c r="A293" s="108"/>
      <c r="B293" s="108">
        <f>ltprof!C293</f>
        <v>0</v>
      </c>
      <c r="C293" s="108">
        <f>ltprof!D293</f>
        <v>0</v>
      </c>
      <c r="D293" s="108" t="str">
        <f>ltprof!F293&amp;". "&amp;ltprof!E293</f>
        <v>Återinskrivning efter 6 månader efter vård för schizofreni. Totalt</v>
      </c>
      <c r="E293" s="112">
        <f>IF(ISERROR(HLOOKUP(ltprof!$AN$5,ltprof!$J$2:$AD$500,ltprof!A293,0)*100),"-",(HLOOKUP(ltprof!$AN$5,ltprof!$J$2:$AD$500,ltprof!A293,0)*100))</f>
        <v>1.7701051748354113</v>
      </c>
      <c r="F293" s="113">
        <f>HLOOKUP(ltprof!$AN$5,'2012'!$J$1:$AD$500,ltprof!A294,0)</f>
        <v>36.982968370000002</v>
      </c>
      <c r="G293" s="113">
        <f>'2012'!AE293</f>
        <v>37.649402389999999</v>
      </c>
      <c r="H293" s="113">
        <f>MAX('2012'!J293:AE293)</f>
        <v>44.794952680000002</v>
      </c>
      <c r="I293" s="113">
        <f>MIN('2012'!J293:AE293)</f>
        <v>30.327868850000002</v>
      </c>
      <c r="J293" s="114">
        <f>(ltprof!AG293+ltprof!AH293)</f>
        <v>38.425799379600726</v>
      </c>
      <c r="K293" s="114">
        <f>IF(ISERROR(HLOOKUP(ltprof!$AN$5,'ltprof t-1'!$J$2:$AF$400,ltprof!A293,0)*100),"-",(HLOOKUP(ltprof!$AN$5,'ltprof t-1'!$J$2:$AF$400,ltprof!A293,0)*100))</f>
        <v>2.1773530227406002</v>
      </c>
      <c r="L293" s="113">
        <f>HLOOKUP(ltprof!$AN$5,'t-1'!$J$1:$AD$500,ltprof!A294,0)</f>
        <v>36.970074812967582</v>
      </c>
      <c r="M293" s="114">
        <f>IF(ISERROR(IF('2012'!I293=0,((F293-L293)/L293)*100,(((F293-L293)/L293)*100)*-1)),"-",IF('2012'!I293=0,((F293-L293)/L293)*100,(((F293-L293)/L293)*100)*-1))</f>
        <v>-3.4875658482296887E-2</v>
      </c>
      <c r="N293" s="117"/>
      <c r="O293" s="117"/>
      <c r="P293" s="117"/>
      <c r="Q293" s="117"/>
      <c r="R293" s="115">
        <f>ltprof!AG293</f>
        <v>19.446612894829531</v>
      </c>
      <c r="S293" s="115">
        <f>ltprof!AH293</f>
        <v>18.979186484771194</v>
      </c>
    </row>
    <row r="294" spans="1:19" s="116" customFormat="1">
      <c r="A294" s="108"/>
      <c r="B294" s="108">
        <f>ltprof!C294</f>
        <v>0</v>
      </c>
      <c r="C294" s="108">
        <f>ltprof!D294</f>
        <v>134</v>
      </c>
      <c r="D294" s="108" t="str">
        <f>ltprof!F294&amp;". "&amp;ltprof!E294</f>
        <v>Följsamhet till litiumbehandling vid bipolär sjukdom. Kvinnor</v>
      </c>
      <c r="E294" s="112">
        <f>IF(ISERROR(HLOOKUP(ltprof!$AN$5,ltprof!$J$2:$AD$500,ltprof!A294,0)*100),"-",(HLOOKUP(ltprof!$AN$5,ltprof!$J$2:$AD$500,ltprof!A294,0)*100))</f>
        <v>-3.7235937735965794</v>
      </c>
      <c r="F294" s="113">
        <f>HLOOKUP(ltprof!$AN$5,'2012'!$J$1:$AD$500,ltprof!A295,0)</f>
        <v>78.943579</v>
      </c>
      <c r="G294" s="113">
        <f>'2012'!AE294</f>
        <v>81.996807000000004</v>
      </c>
      <c r="H294" s="113">
        <f>MAX('2012'!J294:AE294)</f>
        <v>88.127685999999997</v>
      </c>
      <c r="I294" s="113">
        <f>MIN('2012'!J294:AE294)</f>
        <v>72.694236000000004</v>
      </c>
      <c r="J294" s="114">
        <f>(ltprof!AG294+ltprof!AH294)</f>
        <v>18.822013398643673</v>
      </c>
      <c r="K294" s="114">
        <f>IF(ISERROR(HLOOKUP(ltprof!$AN$5,'ltprof t-1'!$J$2:$AF$400,ltprof!A294,0)*100),"-",(HLOOKUP(ltprof!$AN$5,'ltprof t-1'!$J$2:$AF$400,ltprof!A294,0)*100))</f>
        <v>-5.6782686927819865</v>
      </c>
      <c r="L294" s="113">
        <f>HLOOKUP(ltprof!$AN$5,'t-1'!$J$1:$AD$500,ltprof!A295,0)</f>
        <v>78.196241000000001</v>
      </c>
      <c r="M294" s="114">
        <f>IF(ISERROR(IF('2012'!I294=0,((F294-L294)/L294)*100,(((F294-L294)/L294)*100)*-1)),"-",IF('2012'!I294=0,((F294-L294)/L294)*100,(((F294-L294)/L294)*100)*-1))</f>
        <v>0.95572113242630063</v>
      </c>
      <c r="N294" s="117"/>
      <c r="O294" s="117"/>
      <c r="P294" s="117"/>
      <c r="Q294" s="117"/>
      <c r="R294" s="115">
        <f>ltprof!AG294</f>
        <v>7.4769728533453668</v>
      </c>
      <c r="S294" s="115">
        <f>ltprof!AH294</f>
        <v>11.345040545298305</v>
      </c>
    </row>
    <row r="295" spans="1:19" s="116" customFormat="1">
      <c r="B295" s="108">
        <f>ltprof!C295</f>
        <v>0</v>
      </c>
      <c r="C295" s="108">
        <f>ltprof!D295</f>
        <v>0</v>
      </c>
      <c r="D295" s="108" t="str">
        <f>ltprof!F295&amp;". "&amp;ltprof!E295</f>
        <v>Följsamhet till litiumbehandling vid bipolär sjukdom. Män</v>
      </c>
      <c r="E295" s="112">
        <f>IF(ISERROR(HLOOKUP(ltprof!$AN$5,ltprof!$J$2:$AD$500,ltprof!A295,0)*100),"-",(HLOOKUP(ltprof!$AN$5,ltprof!$J$2:$AD$500,ltprof!A295,0)*100))</f>
        <v>-3.8934342237748187</v>
      </c>
      <c r="F295" s="113">
        <f>HLOOKUP(ltprof!$AN$5,'2012'!$J$1:$AD$500,ltprof!A296,0)</f>
        <v>80.284242000000006</v>
      </c>
      <c r="G295" s="113">
        <f>'2012'!AE295</f>
        <v>83.536687999999998</v>
      </c>
      <c r="H295" s="113">
        <f>MAX('2012'!J295:AE295)</f>
        <v>88.304908999999995</v>
      </c>
      <c r="I295" s="113">
        <f>MIN('2012'!J295:AE295)</f>
        <v>72.579691999999994</v>
      </c>
      <c r="J295" s="114">
        <f>(ltprof!AG295+ltprof!AH295)</f>
        <v>18.824324229852159</v>
      </c>
      <c r="K295" s="114">
        <f>IF(ISERROR(HLOOKUP(ltprof!$AN$5,'ltprof t-1'!$J$2:$AF$400,ltprof!A295,0)*100),"-",(HLOOKUP(ltprof!$AN$5,'ltprof t-1'!$J$2:$AF$400,ltprof!A295,0)*100))</f>
        <v>-3.0617872623322082</v>
      </c>
      <c r="L295" s="113">
        <f>HLOOKUP(ltprof!$AN$5,'t-1'!$J$1:$AD$500,ltprof!A296,0)</f>
        <v>80.629354000000006</v>
      </c>
      <c r="M295" s="114">
        <f>IF(ISERROR(IF('2012'!I295=0,((F295-L295)/L295)*100,(((F295-L295)/L295)*100)*-1)),"-",IF('2012'!I295=0,((F295-L295)/L295)*100,(((F295-L295)/L295)*100)*-1))</f>
        <v>-0.42802277691571272</v>
      </c>
      <c r="N295" s="117"/>
      <c r="O295" s="117"/>
      <c r="P295" s="117"/>
      <c r="Q295" s="117"/>
      <c r="R295" s="115">
        <f>ltprof!AG295</f>
        <v>5.707936374015687</v>
      </c>
      <c r="S295" s="115">
        <f>ltprof!AH295</f>
        <v>13.116387855836473</v>
      </c>
    </row>
    <row r="296" spans="1:19" s="116" customFormat="1">
      <c r="B296" s="108">
        <f>ltprof!C296</f>
        <v>0</v>
      </c>
      <c r="C296" s="108">
        <f>ltprof!D296</f>
        <v>0</v>
      </c>
      <c r="D296" s="108" t="str">
        <f>ltprof!F296&amp;". "&amp;ltprof!E296</f>
        <v>Följsamhet till litiumbehandling vid bipolär sjukdom. Totalt</v>
      </c>
      <c r="E296" s="112">
        <f>IF(ISERROR(HLOOKUP(ltprof!$AN$5,ltprof!$J$2:$AD$500,ltprof!A296,0)*100),"-",(HLOOKUP(ltprof!$AN$5,ltprof!$J$2:$AD$500,ltprof!A296,0)*100))</f>
        <v>-3.7997196589952202</v>
      </c>
      <c r="F296" s="113">
        <f>HLOOKUP(ltprof!$AN$5,'2012'!$J$1:$AD$500,ltprof!A297,0)</f>
        <v>79.513018000000002</v>
      </c>
      <c r="G296" s="113">
        <f>'2012'!AE296</f>
        <v>82.653623999999994</v>
      </c>
      <c r="H296" s="113">
        <f>MAX('2012'!J296:AE296)</f>
        <v>86.546775999999994</v>
      </c>
      <c r="I296" s="113">
        <f>MIN('2012'!J296:AE296)</f>
        <v>72.983757999999995</v>
      </c>
      <c r="J296" s="114">
        <f>(ltprof!AG296+ltprof!AH296)</f>
        <v>16.409465603105314</v>
      </c>
      <c r="K296" s="114">
        <f>IF(ISERROR(HLOOKUP(ltprof!$AN$5,'ltprof t-1'!$J$2:$AF$400,ltprof!A296,0)*100),"-",(HLOOKUP(ltprof!$AN$5,'ltprof t-1'!$J$2:$AF$400,ltprof!A296,0)*100))</f>
        <v>-4.6164171784379171</v>
      </c>
      <c r="L296" s="113">
        <f>HLOOKUP(ltprof!$AN$5,'t-1'!$J$1:$AD$500,ltprof!A297,0)</f>
        <v>79.185744999999997</v>
      </c>
      <c r="M296" s="114">
        <f>IF(ISERROR(IF('2012'!I296=0,((F296-L296)/L296)*100,(((F296-L296)/L296)*100)*-1)),"-",IF('2012'!I296=0,((F296-L296)/L296)*100,(((F296-L296)/L296)*100)*-1))</f>
        <v>0.41329787324726847</v>
      </c>
      <c r="N296" s="117"/>
      <c r="O296" s="117"/>
      <c r="P296" s="117"/>
      <c r="Q296" s="117"/>
      <c r="R296" s="115">
        <f>ltprof!AG296</f>
        <v>4.7102012127139163</v>
      </c>
      <c r="S296" s="115">
        <f>ltprof!AH296</f>
        <v>11.699264390391399</v>
      </c>
    </row>
    <row r="297" spans="1:19" s="116" customFormat="1">
      <c r="B297" s="108">
        <f>ltprof!C297</f>
        <v>0</v>
      </c>
      <c r="C297" s="108">
        <f>ltprof!D297</f>
        <v>135</v>
      </c>
      <c r="D297" s="108" t="str">
        <f>ltprof!F297&amp;". "&amp;ltprof!E297</f>
        <v>Besök inom 30 dagar - barn- och ungdomspsykiatri. Totalt</v>
      </c>
      <c r="E297" s="112">
        <f>IF(ISERROR(HLOOKUP(ltprof!$AN$5,ltprof!$J$2:$AD$500,ltprof!A297,0)*100),"-",(HLOOKUP(ltprof!$AN$5,ltprof!$J$2:$AD$500,ltprof!A297,0)*100))</f>
        <v>-2.1976263797538831</v>
      </c>
      <c r="F297" s="113">
        <f>HLOOKUP(ltprof!$AN$5,'2012'!$J$1:$AD$500,ltprof!A298,0)</f>
        <v>71.982758620689651</v>
      </c>
      <c r="G297" s="113">
        <f>'2012'!AE297</f>
        <v>73.600216391668908</v>
      </c>
      <c r="H297" s="113">
        <f>MAX('2012'!J297:AE297)</f>
        <v>98</v>
      </c>
      <c r="I297" s="113">
        <f>MIN('2012'!J297:AE297)</f>
        <v>28.042328042328041</v>
      </c>
      <c r="J297" s="114">
        <f>(ltprof!AG297+ltprof!AH297)</f>
        <v>95.050905265532265</v>
      </c>
      <c r="K297" s="114">
        <f>IF(ISERROR(HLOOKUP(ltprof!$AN$5,'ltprof t-1'!$J$2:$AF$400,ltprof!A297,0)*100),"-",(HLOOKUP(ltprof!$AN$5,'ltprof t-1'!$J$2:$AF$400,ltprof!A297,0)*100))</f>
        <v>-2.6159626124689264</v>
      </c>
      <c r="L297" s="113">
        <f>HLOOKUP(ltprof!$AN$5,'t-1'!$J$1:$AD$500,ltprof!A298,0)</f>
        <v>82.945736434108525</v>
      </c>
      <c r="M297" s="114">
        <f>IF(ISERROR(IF('2012'!I297=0,((F297-L297)/L297)*100,(((F297-L297)/L297)*100)*-1)),"-",IF('2012'!I297=0,((F297-L297)/L297)*100,(((F297-L297)/L297)*100)*-1))</f>
        <v>-13.217048018047054</v>
      </c>
      <c r="N297" s="117"/>
      <c r="O297" s="117"/>
      <c r="P297" s="117"/>
      <c r="Q297" s="117"/>
      <c r="R297" s="115">
        <f>ltprof!AG297</f>
        <v>33.151782432929096</v>
      </c>
      <c r="S297" s="115">
        <f>ltprof!AH297</f>
        <v>61.899122832603169</v>
      </c>
    </row>
    <row r="298" spans="1:19" s="116" customFormat="1">
      <c r="B298" s="108">
        <f>ltprof!C298</f>
        <v>0</v>
      </c>
      <c r="C298" s="108">
        <f>ltprof!D298</f>
        <v>136</v>
      </c>
      <c r="D298" s="108" t="str">
        <f>ltprof!F298&amp;". "&amp;ltprof!E298</f>
        <v>Besök inom 90 dagar - vuxenpsykiatri. Totalt</v>
      </c>
      <c r="E298" s="112">
        <f>IF(ISERROR(HLOOKUP(ltprof!$AN$5,ltprof!$J$2:$AD$500,ltprof!A298,0)*100),"-",(HLOOKUP(ltprof!$AN$5,ltprof!$J$2:$AD$500,ltprof!A298,0)*100))</f>
        <v>4.5638428483732518</v>
      </c>
      <c r="F298" s="113">
        <f>HLOOKUP(ltprof!$AN$5,'2012'!$J$1:$AD$500,ltprof!A299,0)</f>
        <v>98.916666666666671</v>
      </c>
      <c r="G298" s="113">
        <f>'2012'!AE298</f>
        <v>94.599303135888491</v>
      </c>
      <c r="H298" s="113">
        <f>MAX('2012'!J298:AE298)</f>
        <v>100</v>
      </c>
      <c r="I298" s="113">
        <f>MIN('2012'!J298:AE298)</f>
        <v>78.242677824267787</v>
      </c>
      <c r="J298" s="114">
        <f>(ltprof!AG298+ltprof!AH298)</f>
        <v>22.999452907680094</v>
      </c>
      <c r="K298" s="114">
        <f>IF(ISERROR(HLOOKUP(ltprof!$AN$5,'ltprof t-1'!$J$2:$AF$400,ltprof!A298,0)*100),"-",(HLOOKUP(ltprof!$AN$5,'ltprof t-1'!$J$2:$AF$400,ltprof!A298,0)*100))</f>
        <v>2.0553434204881995</v>
      </c>
      <c r="L298" s="113">
        <f>HLOOKUP(ltprof!$AN$5,'t-1'!$J$1:$AD$500,ltprof!A299,0)</f>
        <v>97.677419354838719</v>
      </c>
      <c r="M298" s="114">
        <f>IF(ISERROR(IF('2012'!I298=0,((F298-L298)/L298)*100,(((F298-L298)/L298)*100)*-1)),"-",IF('2012'!I298=0,((F298-L298)/L298)*100,(((F298-L298)/L298)*100)*-1))</f>
        <v>1.2687142228093304</v>
      </c>
      <c r="N298" s="117"/>
      <c r="O298" s="117"/>
      <c r="P298" s="117"/>
      <c r="Q298" s="117"/>
      <c r="R298" s="115">
        <f>ltprof!AG298</f>
        <v>5.7090239410681525</v>
      </c>
      <c r="S298" s="115">
        <f>ltprof!AH298</f>
        <v>17.290428966611941</v>
      </c>
    </row>
    <row r="299" spans="1:19" s="116" customFormat="1">
      <c r="B299" s="108">
        <f>ltprof!C299</f>
        <v>0</v>
      </c>
      <c r="C299" s="108">
        <f>ltprof!D299</f>
        <v>137</v>
      </c>
      <c r="D299" s="108" t="str">
        <f>ltprof!F299&amp;". "&amp;ltprof!E299</f>
        <v>Återfall i brottslig gärning vid rättspsykiatrisk vård. Totalt</v>
      </c>
      <c r="E299" s="112">
        <f>IF(ISERROR(HLOOKUP(ltprof!$AN$5,ltprof!$J$2:$AD$500,ltprof!A299,0)*100),"-",(HLOOKUP(ltprof!$AN$5,ltprof!$J$2:$AD$500,ltprof!A299,0)*100))</f>
        <v>0</v>
      </c>
      <c r="F299" s="113">
        <f>HLOOKUP(ltprof!$AN$5,'2012'!$J$1:$AD$500,ltprof!A300,0)</f>
        <v>10.9</v>
      </c>
      <c r="G299" s="113">
        <f>'2012'!AE299</f>
        <v>10.9</v>
      </c>
      <c r="H299" s="113">
        <f>MAX('2012'!J299:AE299)</f>
        <v>20</v>
      </c>
      <c r="I299" s="113">
        <f>MIN('2012'!J299:AE299)</f>
        <v>0</v>
      </c>
      <c r="J299" s="114">
        <f>(ltprof!AG299+ltprof!AH299)</f>
        <v>183.48623853211009</v>
      </c>
      <c r="K299" s="114">
        <f>IF(ISERROR(HLOOKUP(ltprof!$AN$5,'ltprof t-1'!$J$2:$AF$400,ltprof!A299,0)*100),"-",(HLOOKUP(ltprof!$AN$5,'ltprof t-1'!$J$2:$AF$400,ltprof!A299,0)*100))</f>
        <v>-27.927927927927925</v>
      </c>
      <c r="L299" s="113">
        <f>HLOOKUP(ltprof!$AN$5,'t-1'!$J$1:$AD$500,ltprof!A300,0)</f>
        <v>14.2</v>
      </c>
      <c r="M299" s="114">
        <f>IF(ISERROR(IF('2012'!I299=0,((F299-L299)/L299)*100,(((F299-L299)/L299)*100)*-1)),"-",IF('2012'!I299=0,((F299-L299)/L299)*100,(((F299-L299)/L299)*100)*-1))</f>
        <v>23.239436619718305</v>
      </c>
      <c r="N299" s="117"/>
      <c r="O299" s="117"/>
      <c r="P299" s="117"/>
      <c r="Q299" s="117"/>
      <c r="R299" s="115">
        <f>ltprof!AG299</f>
        <v>100</v>
      </c>
      <c r="S299" s="115">
        <f>ltprof!AH299</f>
        <v>83.486238532110093</v>
      </c>
    </row>
    <row r="300" spans="1:19" s="116" customFormat="1">
      <c r="B300" s="108">
        <f>ltprof!C300</f>
        <v>0</v>
      </c>
      <c r="C300" s="108">
        <f>ltprof!D300</f>
        <v>138</v>
      </c>
      <c r="D300" s="108" t="str">
        <f>ltprof!F300&amp;". "&amp;ltprof!E300</f>
        <v>Fetma bland patienter i rättspsykiatrisk vård. Totalt</v>
      </c>
      <c r="E300" s="112">
        <f>IF(ISERROR(HLOOKUP(ltprof!$AN$5,ltprof!$J$2:$AD$500,ltprof!A300,0)*100),"-",(HLOOKUP(ltprof!$AN$5,ltprof!$J$2:$AD$500,ltprof!A300,0)*100))</f>
        <v>27.634660421545675</v>
      </c>
      <c r="F300" s="113">
        <f>HLOOKUP(ltprof!$AN$5,'2012'!$J$1:$AD$500,ltprof!A301,0)</f>
        <v>30.9</v>
      </c>
      <c r="G300" s="113">
        <f>'2012'!AE300</f>
        <v>42.7</v>
      </c>
      <c r="H300" s="113">
        <f>MAX('2012'!J300:AE300)</f>
        <v>61.5</v>
      </c>
      <c r="I300" s="113">
        <f>MIN('2012'!J300:AE300)</f>
        <v>26.3</v>
      </c>
      <c r="J300" s="114">
        <f>(ltprof!AG300+ltprof!AH300)</f>
        <v>82.435597189695542</v>
      </c>
      <c r="K300" s="114">
        <f>IF(ISERROR(HLOOKUP(ltprof!$AN$5,'ltprof t-1'!$J$2:$AF$400,ltprof!A300,0)*100),"-",(HLOOKUP(ltprof!$AN$5,'ltprof t-1'!$J$2:$AF$400,ltprof!A300,0)*100))</f>
        <v>21.197007481296755</v>
      </c>
      <c r="L300" s="113">
        <f>HLOOKUP(ltprof!$AN$5,'t-1'!$J$1:$AD$500,ltprof!A301,0)</f>
        <v>31.6</v>
      </c>
      <c r="M300" s="114">
        <f>IF(ISERROR(IF('2012'!I300=0,((F300-L300)/L300)*100,(((F300-L300)/L300)*100)*-1)),"-",IF('2012'!I300=0,((F300-L300)/L300)*100,(((F300-L300)/L300)*100)*-1))</f>
        <v>2.2151898734177307</v>
      </c>
      <c r="N300" s="117"/>
      <c r="O300" s="117"/>
      <c r="P300" s="117"/>
      <c r="Q300" s="117"/>
      <c r="R300" s="115">
        <f>ltprof!AG300</f>
        <v>38.407494145199067</v>
      </c>
      <c r="S300" s="115">
        <f>ltprof!AH300</f>
        <v>44.028103044496476</v>
      </c>
    </row>
    <row r="301" spans="1:19" s="116" customFormat="1">
      <c r="B301" s="108">
        <f>ltprof!C301</f>
        <v>0</v>
      </c>
      <c r="C301" s="108">
        <f>ltprof!D301</f>
        <v>139</v>
      </c>
      <c r="D301" s="108" t="str">
        <f>ltprof!F301&amp;". "&amp;ltprof!E301</f>
        <v>ECT-behandling vid svår depression. Kvinnor</v>
      </c>
      <c r="E301" s="112">
        <f>IF(ISERROR(HLOOKUP(ltprof!$AN$5,ltprof!$J$2:$AD$500,ltprof!A301,0)*100),"-",(HLOOKUP(ltprof!$AN$5,ltprof!$J$2:$AD$500,ltprof!A301,0)*100))</f>
        <v>-0.31504331845629968</v>
      </c>
      <c r="F301" s="113">
        <f>HLOOKUP(ltprof!$AN$5,'2012'!$J$1:$AD$500,ltprof!A302,0)</f>
        <v>37.97</v>
      </c>
      <c r="G301" s="113">
        <f>'2012'!AE301</f>
        <v>38.090000000000003</v>
      </c>
      <c r="H301" s="113">
        <f>MAX('2012'!J301:AE301)</f>
        <v>60</v>
      </c>
      <c r="I301" s="113">
        <f>MIN('2012'!J301:AE301)</f>
        <v>25</v>
      </c>
      <c r="J301" s="114">
        <f>(ltprof!AG301+ltprof!AH301)</f>
        <v>91.887634549750572</v>
      </c>
      <c r="K301" s="114" t="str">
        <f>IF(ISERROR(HLOOKUP(ltprof!$AN$5,'ltprof t-1'!$J$2:$AF$400,ltprof!A301,0)*100),"-",(HLOOKUP(ltprof!$AN$5,'ltprof t-1'!$J$2:$AF$400,ltprof!A301,0)*100))</f>
        <v>-</v>
      </c>
      <c r="L301" s="113" t="str">
        <f>HLOOKUP(ltprof!$AN$5,'t-1'!$J$1:$AD$500,ltprof!A302,0)</f>
        <v>us</v>
      </c>
      <c r="M301" s="114" t="str">
        <f>IF(ISERROR(IF('2012'!I301=0,((F301-L301)/L301)*100,(((F301-L301)/L301)*100)*-1)),"-",IF('2012'!I301=0,((F301-L301)/L301)*100,(((F301-L301)/L301)*100)*-1))</f>
        <v>-</v>
      </c>
      <c r="N301" s="117"/>
      <c r="O301" s="117"/>
      <c r="P301" s="117"/>
      <c r="Q301" s="117"/>
      <c r="R301" s="115">
        <f>ltprof!AG301</f>
        <v>57.521659228143854</v>
      </c>
      <c r="S301" s="115">
        <f>ltprof!AH301</f>
        <v>34.365975321606726</v>
      </c>
    </row>
    <row r="302" spans="1:19" s="116" customFormat="1">
      <c r="B302" s="108">
        <f>ltprof!C302</f>
        <v>0</v>
      </c>
      <c r="C302" s="108">
        <f>ltprof!D302</f>
        <v>0</v>
      </c>
      <c r="D302" s="108" t="str">
        <f>ltprof!F302&amp;". "&amp;ltprof!E302</f>
        <v>ECT-behandling vid svår depression. Män</v>
      </c>
      <c r="E302" s="112">
        <f>IF(ISERROR(HLOOKUP(ltprof!$AN$5,ltprof!$J$2:$AD$500,ltprof!A302,0)*100),"-",(HLOOKUP(ltprof!$AN$5,ltprof!$J$2:$AD$500,ltprof!A302,0)*100))</f>
        <v>10.891990291262124</v>
      </c>
      <c r="F302" s="113">
        <f>HLOOKUP(ltprof!$AN$5,'2012'!$J$1:$AD$500,ltprof!A303,0)</f>
        <v>36.549999999999997</v>
      </c>
      <c r="G302" s="113">
        <f>'2012'!AE302</f>
        <v>32.96</v>
      </c>
      <c r="H302" s="113">
        <f>MAX('2012'!J302:AE302)</f>
        <v>57.14</v>
      </c>
      <c r="I302" s="113">
        <f>MIN('2012'!J302:AE302)</f>
        <v>16.22</v>
      </c>
      <c r="J302" s="114">
        <f>(ltprof!AG302+ltprof!AH302)</f>
        <v>124.15048543689321</v>
      </c>
      <c r="K302" s="114" t="str">
        <f>IF(ISERROR(HLOOKUP(ltprof!$AN$5,'ltprof t-1'!$J$2:$AF$400,ltprof!A302,0)*100),"-",(HLOOKUP(ltprof!$AN$5,'ltprof t-1'!$J$2:$AF$400,ltprof!A302,0)*100))</f>
        <v>-</v>
      </c>
      <c r="L302" s="113" t="str">
        <f>HLOOKUP(ltprof!$AN$5,'t-1'!$J$1:$AD$500,ltprof!A303,0)</f>
        <v>us</v>
      </c>
      <c r="M302" s="114" t="str">
        <f>IF(ISERROR(IF('2012'!I302=0,((F302-L302)/L302)*100,(((F302-L302)/L302)*100)*-1)),"-",IF('2012'!I302=0,((F302-L302)/L302)*100,(((F302-L302)/L302)*100)*-1))</f>
        <v>-</v>
      </c>
      <c r="N302" s="117"/>
      <c r="O302" s="117"/>
      <c r="P302" s="117"/>
      <c r="Q302" s="117"/>
      <c r="R302" s="115">
        <f>ltprof!AG302</f>
        <v>73.361650485436897</v>
      </c>
      <c r="S302" s="115">
        <f>ltprof!AH302</f>
        <v>50.788834951456316</v>
      </c>
    </row>
    <row r="303" spans="1:19" s="116" customFormat="1">
      <c r="B303" s="108">
        <f>ltprof!C303</f>
        <v>0</v>
      </c>
      <c r="C303" s="108">
        <f>ltprof!D303</f>
        <v>0</v>
      </c>
      <c r="D303" s="108" t="str">
        <f>ltprof!F303&amp;". "&amp;ltprof!E303</f>
        <v>ECT-behandling vid svår depression. Totalt</v>
      </c>
      <c r="E303" s="112">
        <f>IF(ISERROR(HLOOKUP(ltprof!$AN$5,ltprof!$J$2:$AD$500,ltprof!A303,0)*100),"-",(HLOOKUP(ltprof!$AN$5,ltprof!$J$2:$AD$500,ltprof!A303,0)*100))</f>
        <v>3.9199332777314537</v>
      </c>
      <c r="F303" s="113">
        <f>HLOOKUP(ltprof!$AN$5,'2012'!$J$1:$AD$500,ltprof!A304,0)</f>
        <v>37.380000000000003</v>
      </c>
      <c r="G303" s="113">
        <f>'2012'!AE303</f>
        <v>35.97</v>
      </c>
      <c r="H303" s="113">
        <f>MAX('2012'!J303:AE303)</f>
        <v>58.77</v>
      </c>
      <c r="I303" s="113">
        <f>MIN('2012'!J303:AE303)</f>
        <v>23.6</v>
      </c>
      <c r="J303" s="114">
        <f>(ltprof!AG303+ltprof!AH303)</f>
        <v>97.775924381428979</v>
      </c>
      <c r="K303" s="114" t="str">
        <f>IF(ISERROR(HLOOKUP(ltprof!$AN$5,'ltprof t-1'!$J$2:$AF$400,ltprof!A303,0)*100),"-",(HLOOKUP(ltprof!$AN$5,'ltprof t-1'!$J$2:$AF$400,ltprof!A303,0)*100))</f>
        <v>-</v>
      </c>
      <c r="L303" s="113" t="str">
        <f>HLOOKUP(ltprof!$AN$5,'t-1'!$J$1:$AD$500,ltprof!A304,0)</f>
        <v>us</v>
      </c>
      <c r="M303" s="114" t="str">
        <f>IF(ISERROR(IF('2012'!I303=0,((F303-L303)/L303)*100,(((F303-L303)/L303)*100)*-1)),"-",IF('2012'!I303=0,((F303-L303)/L303)*100,(((F303-L303)/L303)*100)*-1))</f>
        <v>-</v>
      </c>
      <c r="N303" s="117"/>
      <c r="O303" s="117"/>
      <c r="P303" s="117"/>
      <c r="Q303" s="117"/>
      <c r="R303" s="115">
        <f>ltprof!AG303</f>
        <v>63.386155129274414</v>
      </c>
      <c r="S303" s="115">
        <f>ltprof!AH303</f>
        <v>34.389769252154565</v>
      </c>
    </row>
    <row r="304" spans="1:19" s="116" customFormat="1">
      <c r="B304" s="108">
        <f>ltprof!C304</f>
        <v>0</v>
      </c>
      <c r="C304" s="108">
        <f>ltprof!D304</f>
        <v>140</v>
      </c>
      <c r="D304" s="108" t="str">
        <f>ltprof!F304&amp;". "&amp;ltprof!E304</f>
        <v>Depressionsskattning vid ECT-behandling . Kvinnor</v>
      </c>
      <c r="E304" s="112">
        <f>IF(ISERROR(HLOOKUP(ltprof!$AN$5,ltprof!$J$2:$AD$500,ltprof!A304,0)*100),"-",(HLOOKUP(ltprof!$AN$5,ltprof!$J$2:$AD$500,ltprof!A304,0)*100))</f>
        <v>23.170422891871358</v>
      </c>
      <c r="F304" s="113">
        <f>HLOOKUP(ltprof!$AN$5,'2012'!$J$1:$AD$500,ltprof!A305,0)</f>
        <v>48.64</v>
      </c>
      <c r="G304" s="113">
        <f>'2012'!AE304</f>
        <v>39.49</v>
      </c>
      <c r="H304" s="113">
        <f>MAX('2012'!J304:AE304)</f>
        <v>85.42</v>
      </c>
      <c r="I304" s="113">
        <f>MIN('2012'!J304:AE304)</f>
        <v>0</v>
      </c>
      <c r="J304" s="114">
        <f>(ltprof!AG304+ltprof!AH304)</f>
        <v>216.30792605722968</v>
      </c>
      <c r="K304" s="114" t="str">
        <f>IF(ISERROR(HLOOKUP(ltprof!$AN$5,'ltprof t-1'!$J$2:$AF$400,ltprof!A304,0)*100),"-",(HLOOKUP(ltprof!$AN$5,'ltprof t-1'!$J$2:$AF$400,ltprof!A304,0)*100))</f>
        <v>-</v>
      </c>
      <c r="L304" s="113" t="str">
        <f>HLOOKUP(ltprof!$AN$5,'t-1'!$J$1:$AD$500,ltprof!A305,0)</f>
        <v>us</v>
      </c>
      <c r="M304" s="114" t="str">
        <f>IF(ISERROR(IF('2012'!I304=0,((F304-L304)/L304)*100,(((F304-L304)/L304)*100)*-1)),"-",IF('2012'!I304=0,((F304-L304)/L304)*100,(((F304-L304)/L304)*100)*-1))</f>
        <v>-</v>
      </c>
      <c r="N304" s="117"/>
      <c r="O304" s="117"/>
      <c r="P304" s="117"/>
      <c r="Q304" s="117"/>
      <c r="R304" s="115">
        <f>ltprof!AG304</f>
        <v>116.30792605722968</v>
      </c>
      <c r="S304" s="115">
        <f>ltprof!AH304</f>
        <v>100</v>
      </c>
    </row>
    <row r="305" spans="2:19" s="116" customFormat="1">
      <c r="B305" s="108">
        <f>ltprof!C305</f>
        <v>0</v>
      </c>
      <c r="C305" s="108">
        <f>ltprof!D305</f>
        <v>0</v>
      </c>
      <c r="D305" s="108" t="str">
        <f>ltprof!F305&amp;". "&amp;ltprof!E305</f>
        <v>Depressionsskattning vid ECT-behandling . Män</v>
      </c>
      <c r="E305" s="112">
        <f>IF(ISERROR(HLOOKUP(ltprof!$AN$5,ltprof!$J$2:$AD$500,ltprof!A305,0)*100),"-",(HLOOKUP(ltprof!$AN$5,ltprof!$J$2:$AD$500,ltprof!A305,0)*100))</f>
        <v>32.569296375266518</v>
      </c>
      <c r="F305" s="113">
        <f>HLOOKUP(ltprof!$AN$5,'2012'!$J$1:$AD$500,ltprof!A306,0)</f>
        <v>49.74</v>
      </c>
      <c r="G305" s="113">
        <f>'2012'!AE305</f>
        <v>37.520000000000003</v>
      </c>
      <c r="H305" s="113">
        <f>MAX('2012'!J305:AE305)</f>
        <v>81.819999999999993</v>
      </c>
      <c r="I305" s="113">
        <f>MIN('2012'!J305:AE305)</f>
        <v>5.88</v>
      </c>
      <c r="J305" s="114">
        <f>(ltprof!AG305+ltprof!AH305)</f>
        <v>202.39872068230272</v>
      </c>
      <c r="K305" s="114" t="str">
        <f>IF(ISERROR(HLOOKUP(ltprof!$AN$5,'ltprof t-1'!$J$2:$AF$400,ltprof!A305,0)*100),"-",(HLOOKUP(ltprof!$AN$5,'ltprof t-1'!$J$2:$AF$400,ltprof!A305,0)*100))</f>
        <v>-</v>
      </c>
      <c r="L305" s="113" t="str">
        <f>HLOOKUP(ltprof!$AN$5,'t-1'!$J$1:$AD$500,ltprof!A306,0)</f>
        <v>us</v>
      </c>
      <c r="M305" s="114" t="str">
        <f>IF(ISERROR(IF('2012'!I305=0,((F305-L305)/L305)*100,(((F305-L305)/L305)*100)*-1)),"-",IF('2012'!I305=0,((F305-L305)/L305)*100,(((F305-L305)/L305)*100)*-1))</f>
        <v>-</v>
      </c>
      <c r="N305" s="117"/>
      <c r="O305" s="117"/>
      <c r="P305" s="117"/>
      <c r="Q305" s="117"/>
      <c r="R305" s="115">
        <f>ltprof!AG305</f>
        <v>118.0703624733475</v>
      </c>
      <c r="S305" s="115">
        <f>ltprof!AH305</f>
        <v>84.328358208955223</v>
      </c>
    </row>
    <row r="306" spans="2:19" s="116" customFormat="1">
      <c r="B306" s="108">
        <f>ltprof!C306</f>
        <v>0</v>
      </c>
      <c r="C306" s="108">
        <f>ltprof!D306</f>
        <v>0</v>
      </c>
      <c r="D306" s="108" t="str">
        <f>ltprof!F306&amp;". "&amp;ltprof!E306</f>
        <v>Depressionsskattning vid ECT-behandling . Totalt</v>
      </c>
      <c r="E306" s="112">
        <f>IF(ISERROR(HLOOKUP(ltprof!$AN$5,ltprof!$J$2:$AD$500,ltprof!A306,0)*100),"-",(HLOOKUP(ltprof!$AN$5,ltprof!$J$2:$AD$500,ltprof!A306,0)*100))</f>
        <v>26.456936565239808</v>
      </c>
      <c r="F306" s="113">
        <f>HLOOKUP(ltprof!$AN$5,'2012'!$J$1:$AD$500,ltprof!A307,0)</f>
        <v>49.04</v>
      </c>
      <c r="G306" s="113">
        <f>'2012'!AE306</f>
        <v>38.78</v>
      </c>
      <c r="H306" s="113">
        <f>MAX('2012'!J306:AE306)</f>
        <v>83.82</v>
      </c>
      <c r="I306" s="113">
        <f>MIN('2012'!J306:AE306)</f>
        <v>2.2200000000000002</v>
      </c>
      <c r="J306" s="114">
        <f>(ltprof!AG306+ltprof!AH306)</f>
        <v>210.41774110366165</v>
      </c>
      <c r="K306" s="114" t="str">
        <f>IF(ISERROR(HLOOKUP(ltprof!$AN$5,'ltprof t-1'!$J$2:$AF$400,ltprof!A306,0)*100),"-",(HLOOKUP(ltprof!$AN$5,'ltprof t-1'!$J$2:$AF$400,ltprof!A306,0)*100))</f>
        <v>-</v>
      </c>
      <c r="L306" s="113" t="str">
        <f>HLOOKUP(ltprof!$AN$5,'t-1'!$J$1:$AD$500,ltprof!A307,0)</f>
        <v>us</v>
      </c>
      <c r="M306" s="114" t="str">
        <f>IF(ISERROR(IF('2012'!I306=0,((F306-L306)/L306)*100,(((F306-L306)/L306)*100)*-1)),"-",IF('2012'!I306=0,((F306-L306)/L306)*100,(((F306-L306)/L306)*100)*-1))</f>
        <v>-</v>
      </c>
      <c r="N306" s="117"/>
      <c r="O306" s="117"/>
      <c r="P306" s="117"/>
      <c r="Q306" s="117"/>
      <c r="R306" s="115">
        <f>ltprof!AG306</f>
        <v>116.14234141309952</v>
      </c>
      <c r="S306" s="115">
        <f>ltprof!AH306</f>
        <v>94.275399690562139</v>
      </c>
    </row>
    <row r="307" spans="2:19" s="116" customFormat="1">
      <c r="B307" s="108" t="str">
        <f>ltprof!C307</f>
        <v>Kirurgisk behandling</v>
      </c>
      <c r="C307" s="108">
        <f>ltprof!D307</f>
        <v>141</v>
      </c>
      <c r="D307" s="108" t="str">
        <f>ltprof!F307&amp;". "&amp;ltprof!E307</f>
        <v>Omoperation vid ljumskbråck . Totalt</v>
      </c>
      <c r="E307" s="112">
        <f>IF(ISERROR(HLOOKUP(ltprof!$AN$5,ltprof!$J$2:$AD$500,ltprof!A307,0)*100),"-",(HLOOKUP(ltprof!$AN$5,ltprof!$J$2:$AD$500,ltprof!A307,0)*100))</f>
        <v>-0.22653732472428706</v>
      </c>
      <c r="F307" s="113">
        <f>HLOOKUP(ltprof!$AN$5,'2012'!$J$1:$AD$500,ltprof!A308,0)</f>
        <v>97.444070735013199</v>
      </c>
      <c r="G307" s="113">
        <f>'2012'!AE307</f>
        <v>97.66531913616771</v>
      </c>
      <c r="H307" s="113">
        <f>MAX('2012'!J307:AE307)</f>
        <v>99.347778569592904</v>
      </c>
      <c r="I307" s="113">
        <f>MIN('2012'!J307:AE307)</f>
        <v>96.844079842108798</v>
      </c>
      <c r="J307" s="114">
        <f>(ltprof!AG307+ltprof!AH307)</f>
        <v>2.5635494253526989</v>
      </c>
      <c r="K307" s="114">
        <f>IF(ISERROR(HLOOKUP(ltprof!$AN$5,'ltprof t-1'!$J$2:$AF$400,ltprof!A307,0)*100),"-",(HLOOKUP(ltprof!$AN$5,'ltprof t-1'!$J$2:$AF$400,ltprof!A307,0)*100))</f>
        <v>-0.31055900621117721</v>
      </c>
      <c r="L307" s="113">
        <f>HLOOKUP(ltprof!$AN$5,'t-1'!$J$1:$AD$500,ltprof!A308,0)</f>
        <v>96.3</v>
      </c>
      <c r="M307" s="114">
        <f>IF(ISERROR(IF('2012'!I307=0,((F307-L307)/L307)*100,(((F307-L307)/L307)*100)*-1)),"-",IF('2012'!I307=0,((F307-L307)/L307)*100,(((F307-L307)/L307)*100)*-1))</f>
        <v>1.1880277622151625</v>
      </c>
      <c r="N307" s="117"/>
      <c r="O307" s="117"/>
      <c r="P307" s="117"/>
      <c r="Q307" s="117"/>
      <c r="R307" s="115">
        <f>ltprof!AG307</f>
        <v>1.7226784782011129</v>
      </c>
      <c r="S307" s="115">
        <f>ltprof!AH307</f>
        <v>0.84087094715158595</v>
      </c>
    </row>
    <row r="308" spans="2:19" s="116" customFormat="1">
      <c r="B308" s="108">
        <f>ltprof!C308</f>
        <v>0</v>
      </c>
      <c r="C308" s="108">
        <f>ltprof!D308</f>
        <v>142</v>
      </c>
      <c r="D308" s="108" t="str">
        <f>ltprof!F308&amp;". "&amp;ltprof!E308</f>
        <v>Dagkirurgiska operationer vid ljumskbråck. Kvinnor</v>
      </c>
      <c r="E308" s="112">
        <f>IF(ISERROR(HLOOKUP(ltprof!$AN$5,ltprof!$J$2:$AD$500,ltprof!A308,0)*100),"-",(HLOOKUP(ltprof!$AN$5,ltprof!$J$2:$AD$500,ltprof!A308,0)*100))</f>
        <v>-2.339325289337618</v>
      </c>
      <c r="F308" s="113">
        <f>HLOOKUP(ltprof!$AN$5,'2012'!$J$1:$AD$500,ltprof!A309,0)</f>
        <v>67.741935483870961</v>
      </c>
      <c r="G308" s="113">
        <f>'2012'!AE308</f>
        <v>69.364599092284422</v>
      </c>
      <c r="H308" s="113">
        <f>MAX('2012'!J308:AE308)</f>
        <v>90</v>
      </c>
      <c r="I308" s="113">
        <f>MIN('2012'!J308:AE308)</f>
        <v>54.285714285714285</v>
      </c>
      <c r="J308" s="114">
        <f>(ltprof!AG308+ltprof!AH308)</f>
        <v>51.4877706807914</v>
      </c>
      <c r="K308" s="114" t="str">
        <f>IF(ISERROR(HLOOKUP(ltprof!$AN$5,'ltprof t-1'!$J$2:$AF$400,ltprof!A308,0)*100),"-",(HLOOKUP(ltprof!$AN$5,'ltprof t-1'!$J$2:$AF$400,ltprof!A308,0)*100))</f>
        <v>-</v>
      </c>
      <c r="L308" s="113" t="str">
        <f>HLOOKUP(ltprof!$AN$5,'t-1'!$J$1:$AD$500,ltprof!A309,0)</f>
        <v>us</v>
      </c>
      <c r="M308" s="114" t="str">
        <f>IF(ISERROR(IF('2012'!I308=0,((F308-L308)/L308)*100,(((F308-L308)/L308)*100)*-1)),"-",IF('2012'!I308=0,((F308-L308)/L308)*100,(((F308-L308)/L308)*100)*-1))</f>
        <v>-</v>
      </c>
      <c r="N308" s="117"/>
      <c r="O308" s="117"/>
      <c r="P308" s="117"/>
      <c r="Q308" s="117"/>
      <c r="R308" s="115">
        <f>ltprof!AG308</f>
        <v>29.749182115594319</v>
      </c>
      <c r="S308" s="115">
        <f>ltprof!AH308</f>
        <v>21.738588565197077</v>
      </c>
    </row>
    <row r="309" spans="2:19" s="116" customFormat="1">
      <c r="B309" s="108">
        <f>ltprof!C309</f>
        <v>0</v>
      </c>
      <c r="C309" s="108">
        <f>ltprof!D309</f>
        <v>0</v>
      </c>
      <c r="D309" s="108" t="str">
        <f>ltprof!F309&amp;". "&amp;ltprof!E309</f>
        <v>Dagkirurgiska operationer vid ljumskbråck. Män</v>
      </c>
      <c r="E309" s="112">
        <f>IF(ISERROR(HLOOKUP(ltprof!$AN$5,ltprof!$J$2:$AD$500,ltprof!A309,0)*100),"-",(HLOOKUP(ltprof!$AN$5,ltprof!$J$2:$AD$500,ltprof!A309,0)*100))</f>
        <v>-7.3698023275999391</v>
      </c>
      <c r="F309" s="113">
        <f>HLOOKUP(ltprof!$AN$5,'2012'!$J$1:$AD$500,ltprof!A310,0)</f>
        <v>72.897897897897906</v>
      </c>
      <c r="G309" s="113">
        <f>'2012'!AE309</f>
        <v>78.697767822661618</v>
      </c>
      <c r="H309" s="113">
        <f>MAX('2012'!J309:AE309)</f>
        <v>91.150442477876098</v>
      </c>
      <c r="I309" s="113">
        <f>MIN('2012'!J309:AE309)</f>
        <v>62.264150943396224</v>
      </c>
      <c r="J309" s="114">
        <f>(ltprof!AG309+ltprof!AH309)</f>
        <v>36.705350524772889</v>
      </c>
      <c r="K309" s="114" t="str">
        <f>IF(ISERROR(HLOOKUP(ltprof!$AN$5,'ltprof t-1'!$J$2:$AF$400,ltprof!A309,0)*100),"-",(HLOOKUP(ltprof!$AN$5,'ltprof t-1'!$J$2:$AF$400,ltprof!A309,0)*100))</f>
        <v>-</v>
      </c>
      <c r="L309" s="113" t="str">
        <f>HLOOKUP(ltprof!$AN$5,'t-1'!$J$1:$AD$500,ltprof!A310,0)</f>
        <v>us</v>
      </c>
      <c r="M309" s="114" t="str">
        <f>IF(ISERROR(IF('2012'!I309=0,((F309-L309)/L309)*100,(((F309-L309)/L309)*100)*-1)),"-",IF('2012'!I309=0,((F309-L309)/L309)*100,(((F309-L309)/L309)*100)*-1))</f>
        <v>-</v>
      </c>
      <c r="N309" s="117"/>
      <c r="O309" s="117"/>
      <c r="P309" s="117"/>
      <c r="Q309" s="117"/>
      <c r="R309" s="115">
        <f>ltprof!AG309</f>
        <v>15.823415326436537</v>
      </c>
      <c r="S309" s="115">
        <f>ltprof!AH309</f>
        <v>20.88193519833635</v>
      </c>
    </row>
    <row r="310" spans="2:19" s="116" customFormat="1">
      <c r="B310" s="108">
        <f>ltprof!C310</f>
        <v>0</v>
      </c>
      <c r="C310" s="108">
        <f>ltprof!D310</f>
        <v>0</v>
      </c>
      <c r="D310" s="108" t="str">
        <f>ltprof!F310&amp;". "&amp;ltprof!E310</f>
        <v>Dagkirurgiska operationer vid ljumskbråck. Totalt</v>
      </c>
      <c r="E310" s="112">
        <f>IF(ISERROR(HLOOKUP(ltprof!$AN$5,ltprof!$J$2:$AD$500,ltprof!A310,0)*100),"-",(HLOOKUP(ltprof!$AN$5,ltprof!$J$2:$AD$500,ltprof!A310,0)*100))</f>
        <v>-7.0312114924580156</v>
      </c>
      <c r="F310" s="113">
        <f>HLOOKUP(ltprof!$AN$5,'2012'!$J$1:$AD$500,ltprof!A311,0)</f>
        <v>72.360457296570274</v>
      </c>
      <c r="G310" s="113">
        <f>'2012'!AE310</f>
        <v>77.833064685682245</v>
      </c>
      <c r="H310" s="113">
        <f>MAX('2012'!J310:AE310)</f>
        <v>90.384615384615387</v>
      </c>
      <c r="I310" s="113">
        <f>MIN('2012'!J310:AE310)</f>
        <v>60</v>
      </c>
      <c r="J310" s="114">
        <f>(ltprof!AG310+ltprof!AH310)</f>
        <v>39.038184487941379</v>
      </c>
      <c r="K310" s="114">
        <f>IF(ISERROR(HLOOKUP(ltprof!$AN$5,'ltprof t-1'!$J$2:$AF$400,ltprof!A310,0)*100),"-",(HLOOKUP(ltprof!$AN$5,'ltprof t-1'!$J$2:$AF$400,ltprof!A310,0)*100))</f>
        <v>-8.245693938390195</v>
      </c>
      <c r="L310" s="113">
        <f>HLOOKUP(ltprof!$AN$5,'t-1'!$J$1:$AD$500,ltprof!A311,0)</f>
        <v>71.613116926134481</v>
      </c>
      <c r="M310" s="114">
        <f>IF(ISERROR(IF('2012'!I310=0,((F310-L310)/L310)*100,(((F310-L310)/L310)*100)*-1)),"-",IF('2012'!I310=0,((F310-L310)/L310)*100,(((F310-L310)/L310)*100)*-1))</f>
        <v>1.0435802860063186</v>
      </c>
      <c r="N310" s="117"/>
      <c r="O310" s="117"/>
      <c r="P310" s="117"/>
      <c r="Q310" s="117"/>
      <c r="R310" s="115">
        <f>ltprof!AG310</f>
        <v>16.126244995774986</v>
      </c>
      <c r="S310" s="115">
        <f>ltprof!AH310</f>
        <v>22.911939492166393</v>
      </c>
    </row>
    <row r="311" spans="2:19" s="116" customFormat="1">
      <c r="B311" s="108">
        <f>ltprof!C311</f>
        <v>0</v>
      </c>
      <c r="C311" s="108">
        <f>ltprof!D311</f>
        <v>143</v>
      </c>
      <c r="D311" s="108" t="str">
        <f>ltprof!F311&amp;". "&amp;ltprof!E311</f>
        <v>Dödlighet efter vård för blödande magsår. Kvinnor</v>
      </c>
      <c r="E311" s="112">
        <f>IF(ISERROR(HLOOKUP(ltprof!$AN$5,ltprof!$J$2:$AD$500,ltprof!A311,0)*100),"-",(HLOOKUP(ltprof!$AN$5,ltprof!$J$2:$AD$500,ltprof!A311,0)*100))</f>
        <v>-2.7020889550927318</v>
      </c>
      <c r="F311" s="113">
        <f>HLOOKUP(ltprof!$AN$5,'2012'!$J$1:$AD$500,ltprof!A312,0)</f>
        <v>23.590029801698726</v>
      </c>
      <c r="G311" s="113">
        <f>'2012'!AE311</f>
        <v>22.969376807918334</v>
      </c>
      <c r="H311" s="113">
        <f>MAX('2012'!J311:AE311)</f>
        <v>36.996195698751393</v>
      </c>
      <c r="I311" s="113">
        <f>MIN('2012'!J311:AE311)</f>
        <v>12.743007629782992</v>
      </c>
      <c r="J311" s="114">
        <f>(ltprof!AG311+ltprof!AH311)</f>
        <v>105.58922983320772</v>
      </c>
      <c r="K311" s="114">
        <f>IF(ISERROR(HLOOKUP(ltprof!$AN$5,'ltprof t-1'!$J$2:$AF$400,ltprof!A311,0)*100),"-",(HLOOKUP(ltprof!$AN$5,'ltprof t-1'!$J$2:$AF$400,ltprof!A311,0)*100))</f>
        <v>-17.631748409307754</v>
      </c>
      <c r="L311" s="113">
        <f>HLOOKUP(ltprof!$AN$5,'t-1'!$J$1:$AD$500,ltprof!A312,0)</f>
        <v>25.529488253703995</v>
      </c>
      <c r="M311" s="114">
        <f>IF(ISERROR(IF('2012'!I311=0,((F311-L311)/L311)*100,(((F311-L311)/L311)*100)*-1)),"-",IF('2012'!I311=0,((F311-L311)/L311)*100,(((F311-L311)/L311)*100)*-1))</f>
        <v>7.5969343087943759</v>
      </c>
      <c r="N311" s="117"/>
      <c r="O311" s="117"/>
      <c r="P311" s="117"/>
      <c r="Q311" s="117"/>
      <c r="R311" s="115">
        <f>ltprof!AG311</f>
        <v>44.521752869716344</v>
      </c>
      <c r="S311" s="115">
        <f>ltprof!AH311</f>
        <v>61.067476963491373</v>
      </c>
    </row>
    <row r="312" spans="2:19" s="116" customFormat="1">
      <c r="B312" s="108">
        <f>ltprof!C312</f>
        <v>0</v>
      </c>
      <c r="C312" s="108">
        <f>ltprof!D312</f>
        <v>0</v>
      </c>
      <c r="D312" s="108" t="str">
        <f>ltprof!F312&amp;". "&amp;ltprof!E312</f>
        <v>Dödlighet efter vård för blödande magsår. Män</v>
      </c>
      <c r="E312" s="112">
        <f>IF(ISERROR(HLOOKUP(ltprof!$AN$5,ltprof!$J$2:$AD$500,ltprof!A312,0)*100),"-",(HLOOKUP(ltprof!$AN$5,ltprof!$J$2:$AD$500,ltprof!A312,0)*100))</f>
        <v>-5.0634094213588794</v>
      </c>
      <c r="F312" s="113">
        <f>HLOOKUP(ltprof!$AN$5,'2012'!$J$1:$AD$500,ltprof!A313,0)</f>
        <v>28.846715344083385</v>
      </c>
      <c r="G312" s="113">
        <f>'2012'!AE312</f>
        <v>27.456481283976863</v>
      </c>
      <c r="H312" s="113">
        <f>MAX('2012'!J312:AE312)</f>
        <v>35.117054342597818</v>
      </c>
      <c r="I312" s="113">
        <f>MIN('2012'!J312:AE312)</f>
        <v>19.153235300687644</v>
      </c>
      <c r="J312" s="114">
        <f>(ltprof!AG312+ltprof!AH312)</f>
        <v>58.142261117874511</v>
      </c>
      <c r="K312" s="114">
        <f>IF(ISERROR(HLOOKUP(ltprof!$AN$5,'ltprof t-1'!$J$2:$AF$400,ltprof!A312,0)*100),"-",(HLOOKUP(ltprof!$AN$5,'ltprof t-1'!$J$2:$AF$400,ltprof!A312,0)*100))</f>
        <v>-1.9921823244493004</v>
      </c>
      <c r="L312" s="113">
        <f>HLOOKUP(ltprof!$AN$5,'t-1'!$J$1:$AD$500,ltprof!A313,0)</f>
        <v>27.219512434898423</v>
      </c>
      <c r="M312" s="114">
        <f>IF(ISERROR(IF('2012'!I312=0,((F312-L312)/L312)*100,(((F312-L312)/L312)*100)*-1)),"-",IF('2012'!I312=0,((F312-L312)/L312)*100,(((F312-L312)/L312)*100)*-1))</f>
        <v>-5.9780751513341164</v>
      </c>
      <c r="N312" s="117"/>
      <c r="O312" s="117"/>
      <c r="P312" s="117"/>
      <c r="Q312" s="117"/>
      <c r="R312" s="115">
        <f>ltprof!AG312</f>
        <v>30.241478860347819</v>
      </c>
      <c r="S312" s="115">
        <f>ltprof!AH312</f>
        <v>27.900782257526696</v>
      </c>
    </row>
    <row r="313" spans="2:19" s="116" customFormat="1">
      <c r="B313" s="108">
        <f>ltprof!C313</f>
        <v>0</v>
      </c>
      <c r="C313" s="108">
        <f>ltprof!D313</f>
        <v>0</v>
      </c>
      <c r="D313" s="108" t="str">
        <f>ltprof!F313&amp;". "&amp;ltprof!E313</f>
        <v>Dödlighet efter vård för blödande magsår. Totalt</v>
      </c>
      <c r="E313" s="112">
        <f>IF(ISERROR(HLOOKUP(ltprof!$AN$5,ltprof!$J$2:$AD$500,ltprof!A313,0)*100),"-",(HLOOKUP(ltprof!$AN$5,ltprof!$J$2:$AD$500,ltprof!A313,0)*100))</f>
        <v>-4.1712485157906869</v>
      </c>
      <c r="F313" s="113">
        <f>HLOOKUP(ltprof!$AN$5,'2012'!$J$1:$AD$500,ltprof!A314,0)</f>
        <v>26.112529250252031</v>
      </c>
      <c r="G313" s="113">
        <f>'2012'!AE313</f>
        <v>25.066925492684089</v>
      </c>
      <c r="H313" s="113">
        <f>MAX('2012'!J313:AE313)</f>
        <v>32.413877456774479</v>
      </c>
      <c r="I313" s="113">
        <f>MIN('2012'!J313:AE313)</f>
        <v>17.290656875357186</v>
      </c>
      <c r="J313" s="114">
        <f>(ltprof!AG313+ltprof!AH313)</f>
        <v>60.331374048369369</v>
      </c>
      <c r="K313" s="114">
        <f>IF(ISERROR(HLOOKUP(ltprof!$AN$5,'ltprof t-1'!$J$2:$AF$400,ltprof!A313,0)*100),"-",(HLOOKUP(ltprof!$AN$5,'ltprof t-1'!$J$2:$AF$400,ltprof!A313,0)*100))</f>
        <v>-8.1396801595310926</v>
      </c>
      <c r="L313" s="113">
        <f>HLOOKUP(ltprof!$AN$5,'t-1'!$J$1:$AD$500,ltprof!A314,0)</f>
        <v>26.317137523124</v>
      </c>
      <c r="M313" s="114">
        <f>IF(ISERROR(IF('2012'!I313=0,((F313-L313)/L313)*100,(((F313-L313)/L313)*100)*-1)),"-",IF('2012'!I313=0,((F313-L313)/L313)*100,(((F313-L313)/L313)*100)*-1))</f>
        <v>0.77747161024707334</v>
      </c>
      <c r="N313" s="117"/>
      <c r="O313" s="117"/>
      <c r="P313" s="117"/>
      <c r="Q313" s="117"/>
      <c r="R313" s="115">
        <f>ltprof!AG313</f>
        <v>31.02202788928561</v>
      </c>
      <c r="S313" s="115">
        <f>ltprof!AH313</f>
        <v>29.309346159083756</v>
      </c>
    </row>
    <row r="314" spans="2:19" s="116" customFormat="1">
      <c r="B314" s="108">
        <f>ltprof!C314</f>
        <v>0</v>
      </c>
      <c r="C314" s="108">
        <f>ltprof!D314</f>
        <v>144</v>
      </c>
      <c r="D314" s="108" t="str">
        <f>ltprof!F314&amp;". "&amp;ltprof!E314</f>
        <v>Uppföljning av patienter efter obesitaskirurgi. Kvinnor</v>
      </c>
      <c r="E314" s="112">
        <f>IF(ISERROR(HLOOKUP(ltprof!$AN$5,ltprof!$J$2:$AD$500,ltprof!A314,0)*100),"-",(HLOOKUP(ltprof!$AN$5,ltprof!$J$2:$AD$500,ltprof!A314,0)*100))</f>
        <v>-0.32842799965362252</v>
      </c>
      <c r="F314" s="113">
        <f>HLOOKUP(ltprof!$AN$5,'2012'!$J$1:$AD$500,ltprof!A315,0)</f>
        <v>89.218523878437054</v>
      </c>
      <c r="G314" s="113">
        <f>'2012'!AE314</f>
        <v>89.512508017960229</v>
      </c>
      <c r="H314" s="113">
        <f>MAX('2012'!J314:AE314)</f>
        <v>98.293515358361773</v>
      </c>
      <c r="I314" s="113">
        <f>MIN('2012'!J314:AE314)</f>
        <v>68.807339449541288</v>
      </c>
      <c r="J314" s="114">
        <f>(ltprof!AG314+ltprof!AH314)</f>
        <v>32.940844315192507</v>
      </c>
      <c r="K314" s="114">
        <f>IF(ISERROR(HLOOKUP(ltprof!$AN$5,'ltprof t-1'!$J$2:$AF$400,ltprof!A314,0)*100),"-",(HLOOKUP(ltprof!$AN$5,'ltprof t-1'!$J$2:$AF$400,ltprof!A314,0)*100))</f>
        <v>1.0007364415614666</v>
      </c>
      <c r="L314" s="113">
        <f>HLOOKUP(ltprof!$AN$5,'t-1'!$J$1:$AD$500,ltprof!A315,0)</f>
        <v>88.953114964675663</v>
      </c>
      <c r="M314" s="114">
        <f>IF(ISERROR(IF('2012'!I314=0,((F314-L314)/L314)*100,(((F314-L314)/L314)*100)*-1)),"-",IF('2012'!I314=0,((F314-L314)/L314)*100,(((F314-L314)/L314)*100)*-1))</f>
        <v>0.29836944312381625</v>
      </c>
      <c r="N314" s="117"/>
      <c r="O314" s="117"/>
      <c r="P314" s="117"/>
      <c r="Q314" s="117"/>
      <c r="R314" s="115">
        <f>ltprof!AG314</f>
        <v>9.8098104218459383</v>
      </c>
      <c r="S314" s="115">
        <f>ltprof!AH314</f>
        <v>23.131033893346565</v>
      </c>
    </row>
    <row r="315" spans="2:19" s="116" customFormat="1">
      <c r="B315" s="108">
        <f>ltprof!C315</f>
        <v>0</v>
      </c>
      <c r="C315" s="108">
        <f>ltprof!D315</f>
        <v>0</v>
      </c>
      <c r="D315" s="108" t="str">
        <f>ltprof!F315&amp;". "&amp;ltprof!E315</f>
        <v>Uppföljning av patienter efter obesitaskirurgi. Män</v>
      </c>
      <c r="E315" s="112">
        <f>IF(ISERROR(HLOOKUP(ltprof!$AN$5,ltprof!$J$2:$AD$500,ltprof!A315,0)*100),"-",(HLOOKUP(ltprof!$AN$5,ltprof!$J$2:$AD$500,ltprof!A315,0)*100))</f>
        <v>-1.9109482082484328</v>
      </c>
      <c r="F315" s="113">
        <f>HLOOKUP(ltprof!$AN$5,'2012'!$J$1:$AD$500,ltprof!A316,0)</f>
        <v>85.785536159600994</v>
      </c>
      <c r="G315" s="113">
        <f>'2012'!AE315</f>
        <v>87.456790123456784</v>
      </c>
      <c r="H315" s="113">
        <f>MAX('2012'!J315:AE315)</f>
        <v>100</v>
      </c>
      <c r="I315" s="113">
        <f>MIN('2012'!J315:AE315)</f>
        <v>73.80952380952381</v>
      </c>
      <c r="J315" s="114">
        <f>(ltprof!AG315+ltprof!AH315)</f>
        <v>29.946761313220943</v>
      </c>
      <c r="K315" s="114">
        <f>IF(ISERROR(HLOOKUP(ltprof!$AN$5,'ltprof t-1'!$J$2:$AF$400,ltprof!A315,0)*100),"-",(HLOOKUP(ltprof!$AN$5,'ltprof t-1'!$J$2:$AF$400,ltprof!A315,0)*100))</f>
        <v>3.4727851420942173</v>
      </c>
      <c r="L315" s="113">
        <f>HLOOKUP(ltprof!$AN$5,'t-1'!$J$1:$AD$500,ltprof!A316,0)</f>
        <v>88.169642857142861</v>
      </c>
      <c r="M315" s="114">
        <f>IF(ISERROR(IF('2012'!I315=0,((F315-L315)/L315)*100,(((F315-L315)/L315)*100)*-1)),"-",IF('2012'!I315=0,((F315-L315)/L315)*100,(((F315-L315)/L315)*100)*-1))</f>
        <v>-2.7039994949335604</v>
      </c>
      <c r="N315" s="117"/>
      <c r="O315" s="117"/>
      <c r="P315" s="117"/>
      <c r="Q315" s="117"/>
      <c r="R315" s="115">
        <f>ltprof!AG315</f>
        <v>14.342179559570873</v>
      </c>
      <c r="S315" s="115">
        <f>ltprof!AH315</f>
        <v>15.60458175365007</v>
      </c>
    </row>
    <row r="316" spans="2:19" s="116" customFormat="1">
      <c r="B316" s="108">
        <f>ltprof!C316</f>
        <v>0</v>
      </c>
      <c r="C316" s="108">
        <f>ltprof!D316</f>
        <v>0</v>
      </c>
      <c r="D316" s="108" t="str">
        <f>ltprof!F316&amp;". "&amp;ltprof!E316</f>
        <v>Uppföljning av patienter efter obesitaskirurgi. Totalt</v>
      </c>
      <c r="E316" s="112">
        <f>IF(ISERROR(HLOOKUP(ltprof!$AN$5,ltprof!$J$2:$AD$500,ltprof!A316,0)*100),"-",(HLOOKUP(ltprof!$AN$5,ltprof!$J$2:$AD$500,ltprof!A316,0)*100))</f>
        <v>-0.63157339317285477</v>
      </c>
      <c r="F316" s="113">
        <f>HLOOKUP(ltprof!$AN$5,'2012'!$J$1:$AD$500,ltprof!A317,0)</f>
        <v>88.446439999999996</v>
      </c>
      <c r="G316" s="113">
        <f>'2012'!AE316</f>
        <v>89.008594601137872</v>
      </c>
      <c r="H316" s="113">
        <f>MAX('2012'!J316:AE316)</f>
        <v>96.933962264150949</v>
      </c>
      <c r="I316" s="113">
        <f>MIN('2012'!J316:AE316)</f>
        <v>70.198675496688736</v>
      </c>
      <c r="J316" s="114">
        <f>(ltprof!AG316+ltprof!AH316)</f>
        <v>30.036747448117143</v>
      </c>
      <c r="K316" s="114">
        <f>IF(ISERROR(HLOOKUP(ltprof!$AN$5,'ltprof t-1'!$J$2:$AF$400,ltprof!A316,0)*100),"-",(HLOOKUP(ltprof!$AN$5,'ltprof t-1'!$J$2:$AF$400,ltprof!A316,0)*100))</f>
        <v>1.5932335596129741</v>
      </c>
      <c r="L316" s="113">
        <f>HLOOKUP(ltprof!$AN$5,'t-1'!$J$1:$AD$500,ltprof!A317,0)</f>
        <v>88.778049999999993</v>
      </c>
      <c r="M316" s="114">
        <f>IF(ISERROR(IF('2012'!I316=0,((F316-L316)/L316)*100,(((F316-L316)/L316)*100)*-1)),"-",IF('2012'!I316=0,((F316-L316)/L316)*100,(((F316-L316)/L316)*100)*-1))</f>
        <v>-0.37352701484206713</v>
      </c>
      <c r="N316" s="117"/>
      <c r="O316" s="117"/>
      <c r="P316" s="117"/>
      <c r="Q316" s="117"/>
      <c r="R316" s="115">
        <f>ltprof!AG316</f>
        <v>8.9040476355434564</v>
      </c>
      <c r="S316" s="115">
        <f>ltprof!AH316</f>
        <v>21.132699812573687</v>
      </c>
    </row>
    <row r="317" spans="2:19" s="116" customFormat="1">
      <c r="B317" s="108">
        <f>ltprof!C317</f>
        <v>0</v>
      </c>
      <c r="C317" s="108">
        <f>ltprof!D317</f>
        <v>145</v>
      </c>
      <c r="D317" s="108" t="str">
        <f>ltprof!F317&amp;". "&amp;ltprof!E317</f>
        <v>Minskning av övervikt efter obesitaskirurgi. Kvinnor</v>
      </c>
      <c r="E317" s="112">
        <f>IF(ISERROR(HLOOKUP(ltprof!$AN$5,ltprof!$J$2:$AD$500,ltprof!A317,0)*100),"-",(HLOOKUP(ltprof!$AN$5,ltprof!$J$2:$AD$500,ltprof!A317,0)*100))</f>
        <v>0.14533779445513373</v>
      </c>
      <c r="F317" s="113">
        <f>HLOOKUP(ltprof!$AN$5,'2012'!$J$1:$AD$500,ltprof!A318,0)</f>
        <v>82.821264531966591</v>
      </c>
      <c r="G317" s="113">
        <f>'2012'!AE317</f>
        <v>82.70106862283933</v>
      </c>
      <c r="H317" s="113">
        <f>MAX('2012'!J317:AE317)</f>
        <v>90.272342452781004</v>
      </c>
      <c r="I317" s="113">
        <f>MIN('2012'!J317:AE317)</f>
        <v>73.449163798514121</v>
      </c>
      <c r="J317" s="114">
        <f>(ltprof!AG317+ltprof!AH317)</f>
        <v>20.342153897659397</v>
      </c>
      <c r="K317" s="114">
        <f>IF(ISERROR(HLOOKUP(ltprof!$AN$5,'ltprof t-1'!$J$2:$AF$400,ltprof!A317,0)*100),"-",(HLOOKUP(ltprof!$AN$5,'ltprof t-1'!$J$2:$AF$400,ltprof!A317,0)*100))</f>
        <v>0.71188599748804937</v>
      </c>
      <c r="L317" s="113">
        <f>HLOOKUP(ltprof!$AN$5,'t-1'!$J$1:$AD$500,ltprof!A318,0)</f>
        <v>82.815721114493329</v>
      </c>
      <c r="M317" s="114">
        <f>IF(ISERROR(IF('2012'!I317=0,((F317-L317)/L317)*100,(((F317-L317)/L317)*100)*-1)),"-",IF('2012'!I317=0,((F317-L317)/L317)*100,(((F317-L317)/L317)*100)*-1))</f>
        <v>6.6936777204398964E-3</v>
      </c>
      <c r="N317" s="117"/>
      <c r="O317" s="117"/>
      <c r="P317" s="117"/>
      <c r="Q317" s="117"/>
      <c r="R317" s="115">
        <f>ltprof!AG317</f>
        <v>9.1549891144341711</v>
      </c>
      <c r="S317" s="115">
        <f>ltprof!AH317</f>
        <v>11.187164783225226</v>
      </c>
    </row>
    <row r="318" spans="2:19" s="116" customFormat="1">
      <c r="B318" s="108">
        <f>ltprof!C318</f>
        <v>0</v>
      </c>
      <c r="C318" s="108">
        <f>ltprof!D318</f>
        <v>0</v>
      </c>
      <c r="D318" s="108" t="str">
        <f>ltprof!F318&amp;". "&amp;ltprof!E318</f>
        <v>Minskning av övervikt efter obesitaskirurgi. Män</v>
      </c>
      <c r="E318" s="112">
        <f>IF(ISERROR(HLOOKUP(ltprof!$AN$5,ltprof!$J$2:$AD$500,ltprof!A318,0)*100),"-",(HLOOKUP(ltprof!$AN$5,ltprof!$J$2:$AD$500,ltprof!A318,0)*100))</f>
        <v>-0.61492239014776817</v>
      </c>
      <c r="F318" s="113">
        <f>HLOOKUP(ltprof!$AN$5,'2012'!$J$1:$AD$500,ltprof!A319,0)</f>
        <v>72.23125103031289</v>
      </c>
      <c r="G318" s="113">
        <f>'2012'!AE318</f>
        <v>72.678165341747913</v>
      </c>
      <c r="H318" s="113">
        <f>MAX('2012'!J318:AE318)</f>
        <v>85.097100200295912</v>
      </c>
      <c r="I318" s="113">
        <f>MIN('2012'!J318:AE318)</f>
        <v>62.538098778828889</v>
      </c>
      <c r="J318" s="114">
        <f>(ltprof!AG318+ltprof!AH318)</f>
        <v>31.039585706917457</v>
      </c>
      <c r="K318" s="114">
        <f>IF(ISERROR(HLOOKUP(ltprof!$AN$5,'ltprof t-1'!$J$2:$AF$400,ltprof!A318,0)*100),"-",(HLOOKUP(ltprof!$AN$5,'ltprof t-1'!$J$2:$AF$400,ltprof!A318,0)*100))</f>
        <v>-2.4216913314639243</v>
      </c>
      <c r="L318" s="113">
        <f>HLOOKUP(ltprof!$AN$5,'t-1'!$J$1:$AD$500,ltprof!A319,0)</f>
        <v>70.28080700878111</v>
      </c>
      <c r="M318" s="114">
        <f>IF(ISERROR(IF('2012'!I318=0,((F318-L318)/L318)*100,(((F318-L318)/L318)*100)*-1)),"-",IF('2012'!I318=0,((F318-L318)/L318)*100,(((F318-L318)/L318)*100)*-1))</f>
        <v>2.7752157445888255</v>
      </c>
      <c r="N318" s="117"/>
      <c r="O318" s="117"/>
      <c r="P318" s="117"/>
      <c r="Q318" s="117"/>
      <c r="R318" s="115">
        <f>ltprof!AG318</f>
        <v>17.087573413764055</v>
      </c>
      <c r="S318" s="115">
        <f>ltprof!AH318</f>
        <v>13.952012293153402</v>
      </c>
    </row>
    <row r="319" spans="2:19" s="116" customFormat="1">
      <c r="B319" s="108">
        <f>ltprof!C319</f>
        <v>0</v>
      </c>
      <c r="C319" s="108">
        <f>ltprof!D319</f>
        <v>0</v>
      </c>
      <c r="D319" s="108" t="str">
        <f>ltprof!F319&amp;". "&amp;ltprof!E319</f>
        <v>Minskning av övervikt efter obesitaskirurgi. Totalt</v>
      </c>
      <c r="E319" s="112">
        <f>IF(ISERROR(HLOOKUP(ltprof!$AN$5,ltprof!$J$2:$AD$500,ltprof!A319,0)*100),"-",(HLOOKUP(ltprof!$AN$5,ltprof!$J$2:$AD$500,ltprof!A319,0)*100))</f>
        <v>0.2713176168700861</v>
      </c>
      <c r="F319" s="113">
        <f>HLOOKUP(ltprof!$AN$5,'2012'!$J$1:$AD$500,ltprof!A320,0)</f>
        <v>80.500460000000004</v>
      </c>
      <c r="G319" s="113">
        <f>'2012'!AE319</f>
        <v>80.282639056950273</v>
      </c>
      <c r="H319" s="113">
        <f>MAX('2012'!J319:AE319)</f>
        <v>88.620993289808396</v>
      </c>
      <c r="I319" s="113">
        <f>MIN('2012'!J319:AE319)</f>
        <v>70.571213110702871</v>
      </c>
      <c r="J319" s="114">
        <f>(ltprof!AG319+ltprof!AH319)</f>
        <v>22.4827937784924</v>
      </c>
      <c r="K319" s="114">
        <f>IF(ISERROR(HLOOKUP(ltprof!$AN$5,'ltprof t-1'!$J$2:$AF$400,ltprof!A319,0)*100),"-",(HLOOKUP(ltprof!$AN$5,'ltprof t-1'!$J$2:$AF$400,ltprof!A319,0)*100))</f>
        <v>0.18459231556092784</v>
      </c>
      <c r="L319" s="113">
        <f>HLOOKUP(ltprof!$AN$5,'t-1'!$J$1:$AD$500,ltprof!A320,0)</f>
        <v>79.97963</v>
      </c>
      <c r="M319" s="114">
        <f>IF(ISERROR(IF('2012'!I319=0,((F319-L319)/L319)*100,(((F319-L319)/L319)*100)*-1)),"-",IF('2012'!I319=0,((F319-L319)/L319)*100,(((F319-L319)/L319)*100)*-1))</f>
        <v>0.65120331264348652</v>
      </c>
      <c r="N319" s="117"/>
      <c r="O319" s="117"/>
      <c r="P319" s="117"/>
      <c r="Q319" s="117"/>
      <c r="R319" s="115">
        <f>ltprof!AG319</f>
        <v>10.386248298269226</v>
      </c>
      <c r="S319" s="115">
        <f>ltprof!AH319</f>
        <v>12.096545480223174</v>
      </c>
    </row>
    <row r="320" spans="2:19" s="116" customFormat="1">
      <c r="B320" s="108">
        <f>ltprof!C320</f>
        <v>0</v>
      </c>
      <c r="C320" s="108">
        <f>ltprof!D320</f>
        <v>147</v>
      </c>
      <c r="D320" s="108" t="str">
        <f>ltprof!F320&amp;". "&amp;ltprof!E320</f>
        <v>Miniinvasivt borttagande av gallblåsa. Kvinnor</v>
      </c>
      <c r="E320" s="112">
        <f>IF(ISERROR(HLOOKUP(ltprof!$AN$5,ltprof!$J$2:$AD$500,ltprof!A320,0)*100),"-",(HLOOKUP(ltprof!$AN$5,ltprof!$J$2:$AD$500,ltprof!A320,0)*100))</f>
        <v>5.1607692065253206</v>
      </c>
      <c r="F320" s="113">
        <f>HLOOKUP(ltprof!$AN$5,'2012'!$J$1:$AD$500,ltprof!A321,0)</f>
        <v>95.711500974658861</v>
      </c>
      <c r="G320" s="113">
        <f>'2012'!AE320</f>
        <v>91.014455007162383</v>
      </c>
      <c r="H320" s="113">
        <f>MAX('2012'!J320:AE320)</f>
        <v>96.141479099678463</v>
      </c>
      <c r="I320" s="113">
        <f>MIN('2012'!J320:AE320)</f>
        <v>75.78947368421052</v>
      </c>
      <c r="J320" s="114">
        <f>(ltprof!AG320+ltprof!AH320)</f>
        <v>22.361289109368773</v>
      </c>
      <c r="K320" s="114">
        <f>IF(ISERROR(HLOOKUP(ltprof!$AN$5,'ltprof t-1'!$J$2:$AF$400,ltprof!A320,0)*100),"-",(HLOOKUP(ltprof!$AN$5,'ltprof t-1'!$J$2:$AF$400,ltprof!A320,0)*100))</f>
        <v>6.3866902577431865</v>
      </c>
      <c r="L320" s="113">
        <f>HLOOKUP(ltprof!$AN$5,'t-1'!$J$1:$AD$500,ltprof!A321,0)</f>
        <v>95.347355003186749</v>
      </c>
      <c r="M320" s="114">
        <f>IF(ISERROR(IF('2012'!I320=0,((F320-L320)/L320)*100,(((F320-L320)/L320)*100)*-1)),"-",IF('2012'!I320=0,((F320-L320)/L320)*100,(((F320-L320)/L320)*100)*-1))</f>
        <v>0.38191512649715514</v>
      </c>
      <c r="N320" s="117"/>
      <c r="O320" s="117"/>
      <c r="P320" s="117"/>
      <c r="Q320" s="117"/>
      <c r="R320" s="115">
        <f>ltprof!AG320</f>
        <v>5.6331975971427939</v>
      </c>
      <c r="S320" s="115">
        <f>ltprof!AH320</f>
        <v>16.72809151222598</v>
      </c>
    </row>
    <row r="321" spans="2:19" s="116" customFormat="1">
      <c r="B321" s="108">
        <f>ltprof!C321</f>
        <v>0</v>
      </c>
      <c r="C321" s="108">
        <f>ltprof!D321</f>
        <v>0</v>
      </c>
      <c r="D321" s="108" t="str">
        <f>ltprof!F321&amp;". "&amp;ltprof!E321</f>
        <v>Miniinvasivt borttagande av gallblåsa. Män</v>
      </c>
      <c r="E321" s="112">
        <f>IF(ISERROR(HLOOKUP(ltprof!$AN$5,ltprof!$J$2:$AD$500,ltprof!A321,0)*100),"-",(HLOOKUP(ltprof!$AN$5,ltprof!$J$2:$AD$500,ltprof!A321,0)*100))</f>
        <v>10.159589415923435</v>
      </c>
      <c r="F321" s="113">
        <f>HLOOKUP(ltprof!$AN$5,'2012'!$J$1:$AD$500,ltprof!A322,0)</f>
        <v>90.784044016506186</v>
      </c>
      <c r="G321" s="113">
        <f>'2012'!AE321</f>
        <v>82.411385606874333</v>
      </c>
      <c r="H321" s="113">
        <f>MAX('2012'!J321:AE321)</f>
        <v>97.777777777777771</v>
      </c>
      <c r="I321" s="113">
        <f>MIN('2012'!J321:AE321)</f>
        <v>53.571428571428577</v>
      </c>
      <c r="J321" s="114">
        <f>(ltprof!AG321+ltprof!AH321)</f>
        <v>53.641070200209967</v>
      </c>
      <c r="K321" s="114">
        <f>IF(ISERROR(HLOOKUP(ltprof!$AN$5,'ltprof t-1'!$J$2:$AF$400,ltprof!A321,0)*100),"-",(HLOOKUP(ltprof!$AN$5,'ltprof t-1'!$J$2:$AF$400,ltprof!A321,0)*100))</f>
        <v>12.766754408044337</v>
      </c>
      <c r="L321" s="113">
        <f>HLOOKUP(ltprof!$AN$5,'t-1'!$J$1:$AD$500,ltprof!A322,0)</f>
        <v>89.936305732484072</v>
      </c>
      <c r="M321" s="114">
        <f>IF(ISERROR(IF('2012'!I321=0,((F321-L321)/L321)*100,(((F321-L321)/L321)*100)*-1)),"-",IF('2012'!I321=0,((F321-L321)/L321)*100,(((F321-L321)/L321)*100)*-1))</f>
        <v>0.94259851693676988</v>
      </c>
      <c r="N321" s="117"/>
      <c r="O321" s="117"/>
      <c r="P321" s="117"/>
      <c r="Q321" s="117"/>
      <c r="R321" s="115">
        <f>ltprof!AG321</f>
        <v>18.645957785742716</v>
      </c>
      <c r="S321" s="115">
        <f>ltprof!AH321</f>
        <v>34.995112414467251</v>
      </c>
    </row>
    <row r="322" spans="2:19" s="116" customFormat="1">
      <c r="B322" s="108">
        <f>ltprof!C322</f>
        <v>0</v>
      </c>
      <c r="C322" s="108">
        <f>ltprof!D322</f>
        <v>0</v>
      </c>
      <c r="D322" s="108" t="str">
        <f>ltprof!F322&amp;". "&amp;ltprof!E322</f>
        <v>Miniinvasivt borttagande av gallblåsa. Totalt</v>
      </c>
      <c r="E322" s="112">
        <f>IF(ISERROR(HLOOKUP(ltprof!$AN$5,ltprof!$J$2:$AD$500,ltprof!A322,0)*100),"-",(HLOOKUP(ltprof!$AN$5,ltprof!$J$2:$AD$500,ltprof!A322,0)*100))</f>
        <v>6.7181880836953329</v>
      </c>
      <c r="F322" s="113">
        <f>HLOOKUP(ltprof!$AN$5,'2012'!$J$1:$AD$500,ltprof!A323,0)</f>
        <v>94.130626654898506</v>
      </c>
      <c r="G322" s="113">
        <f>'2012'!AE322</f>
        <v>88.204858370604228</v>
      </c>
      <c r="H322" s="113">
        <f>MAX('2012'!J322:AE322)</f>
        <v>96.63677130044843</v>
      </c>
      <c r="I322" s="113">
        <f>MIN('2012'!J322:AE322)</f>
        <v>73.431734317343171</v>
      </c>
      <c r="J322" s="114">
        <f>(ltprof!AG322+ltprof!AH322)</f>
        <v>26.308116595580557</v>
      </c>
      <c r="K322" s="114">
        <f>IF(ISERROR(HLOOKUP(ltprof!$AN$5,'ltprof t-1'!$J$2:$AF$400,ltprof!A322,0)*100),"-",(HLOOKUP(ltprof!$AN$5,'ltprof t-1'!$J$2:$AF$400,ltprof!A322,0)*100))</f>
        <v>8.3118325920002611</v>
      </c>
      <c r="L322" s="113">
        <f>HLOOKUP(ltprof!$AN$5,'t-1'!$J$1:$AD$500,ltprof!A323,0)</f>
        <v>93.542905692438396</v>
      </c>
      <c r="M322" s="114">
        <f>IF(ISERROR(IF('2012'!I322=0,((F322-L322)/L322)*100,(((F322-L322)/L322)*100)*-1)),"-",IF('2012'!I322=0,((F322-L322)/L322)*100,(((F322-L322)/L322)*100)*-1))</f>
        <v>0.62829025687152629</v>
      </c>
      <c r="N322" s="117"/>
      <c r="O322" s="117"/>
      <c r="P322" s="117"/>
      <c r="Q322" s="117"/>
      <c r="R322" s="115">
        <f>ltprof!AG322</f>
        <v>9.5594654144972591</v>
      </c>
      <c r="S322" s="115">
        <f>ltprof!AH322</f>
        <v>16.7486511810833</v>
      </c>
    </row>
    <row r="323" spans="2:19" s="116" customFormat="1">
      <c r="B323" s="108">
        <f>ltprof!C323</f>
        <v>0</v>
      </c>
      <c r="C323" s="108">
        <f>ltprof!D323</f>
        <v>148</v>
      </c>
      <c r="D323" s="108" t="str">
        <f>ltprof!F323&amp;". "&amp;ltprof!E323</f>
        <v>Kirurgiska komplikationer efter borttagande av gallblåsa. Kvinnor</v>
      </c>
      <c r="E323" s="112">
        <f>IF(ISERROR(HLOOKUP(ltprof!$AN$5,ltprof!$J$2:$AD$500,ltprof!A323,0)*100),"-",(HLOOKUP(ltprof!$AN$5,ltprof!$J$2:$AD$500,ltprof!A323,0)*100))</f>
        <v>-9.421132428211525</v>
      </c>
      <c r="F323" s="113">
        <f>HLOOKUP(ltprof!$AN$5,'2012'!$J$1:$AD$500,ltprof!A324,0)</f>
        <v>4.8732943469785575</v>
      </c>
      <c r="G323" s="113">
        <f>'2012'!AE323</f>
        <v>4.4537049094934238</v>
      </c>
      <c r="H323" s="113">
        <f>MAX('2012'!J323:AE323)</f>
        <v>7.2948328267477205</v>
      </c>
      <c r="I323" s="113">
        <f>MIN('2012'!J323:AE323)</f>
        <v>0.75187969924812026</v>
      </c>
      <c r="J323" s="114">
        <f>(ltprof!AG323+ltprof!AH323)</f>
        <v>146.9103422984486</v>
      </c>
      <c r="K323" s="114">
        <f>IF(ISERROR(HLOOKUP(ltprof!$AN$5,'ltprof t-1'!$J$2:$AF$400,ltprof!A323,0)*100),"-",(HLOOKUP(ltprof!$AN$5,'ltprof t-1'!$J$2:$AF$400,ltprof!A323,0)*100))</f>
        <v>-15.364991225542854</v>
      </c>
      <c r="L323" s="113">
        <f>HLOOKUP(ltprof!$AN$5,'t-1'!$J$1:$AD$500,ltprof!A324,0)</f>
        <v>5.5449330783938819</v>
      </c>
      <c r="M323" s="114">
        <f>IF(ISERROR(IF('2012'!I323=0,((F323-L323)/L323)*100,(((F323-L323)/L323)*100)*-1)),"-",IF('2012'!I323=0,((F323-L323)/L323)*100,(((F323-L323)/L323)*100)*-1))</f>
        <v>12.112657121731541</v>
      </c>
      <c r="N323" s="117"/>
      <c r="O323" s="117"/>
      <c r="P323" s="117"/>
      <c r="Q323" s="117"/>
      <c r="R323" s="115">
        <f>ltprof!AG323</f>
        <v>83.117882425361643</v>
      </c>
      <c r="S323" s="115">
        <f>ltprof!AH323</f>
        <v>63.792459873086969</v>
      </c>
    </row>
    <row r="324" spans="2:19" s="116" customFormat="1">
      <c r="B324" s="108">
        <f>ltprof!C324</f>
        <v>0</v>
      </c>
      <c r="C324" s="108">
        <f>ltprof!D324</f>
        <v>0</v>
      </c>
      <c r="D324" s="108" t="str">
        <f>ltprof!F324&amp;". "&amp;ltprof!E324</f>
        <v>Kirurgiska komplikationer efter borttagande av gallblåsa. Män</v>
      </c>
      <c r="E324" s="112">
        <f>IF(ISERROR(HLOOKUP(ltprof!$AN$5,ltprof!$J$2:$AD$500,ltprof!A324,0)*100),"-",(HLOOKUP(ltprof!$AN$5,ltprof!$J$2:$AD$500,ltprof!A324,0)*100))</f>
        <v>13.281850772779958</v>
      </c>
      <c r="F324" s="113">
        <f>HLOOKUP(ltprof!$AN$5,'2012'!$J$1:$AD$500,ltprof!A325,0)</f>
        <v>5.9147180192572213</v>
      </c>
      <c r="G324" s="113">
        <f>'2012'!AE324</f>
        <v>6.8206229860365202</v>
      </c>
      <c r="H324" s="113">
        <f>MAX('2012'!J324:AE324)</f>
        <v>14.285714285714286</v>
      </c>
      <c r="I324" s="113">
        <f>MIN('2012'!J324:AE324)</f>
        <v>1.8518518518518519</v>
      </c>
      <c r="J324" s="114">
        <f>(ltprof!AG324+ltprof!AH324)</f>
        <v>182.29804607757364</v>
      </c>
      <c r="K324" s="114">
        <f>IF(ISERROR(HLOOKUP(ltprof!$AN$5,'ltprof t-1'!$J$2:$AF$400,ltprof!A324,0)*100),"-",(HLOOKUP(ltprof!$AN$5,'ltprof t-1'!$J$2:$AF$400,ltprof!A324,0)*100))</f>
        <v>-0.17973998778465242</v>
      </c>
      <c r="L324" s="113">
        <v>0</v>
      </c>
      <c r="M324" s="114">
        <v>-100</v>
      </c>
      <c r="N324" s="117"/>
      <c r="O324" s="117"/>
      <c r="P324" s="117"/>
      <c r="Q324" s="117"/>
      <c r="R324" s="115">
        <f>ltprof!AG324</f>
        <v>72.849227179935838</v>
      </c>
      <c r="S324" s="115">
        <f>ltprof!AH324</f>
        <v>109.44881889763781</v>
      </c>
    </row>
    <row r="325" spans="2:19" s="116" customFormat="1">
      <c r="B325" s="108">
        <f>ltprof!C325</f>
        <v>0</v>
      </c>
      <c r="C325" s="108">
        <f>ltprof!D325</f>
        <v>0</v>
      </c>
      <c r="D325" s="108" t="str">
        <f>ltprof!F325&amp;". "&amp;ltprof!E325</f>
        <v>Kirurgiska komplikationer efter borttagande av gallblåsa. Totalt</v>
      </c>
      <c r="E325" s="112">
        <f>IF(ISERROR(HLOOKUP(ltprof!$AN$5,ltprof!$J$2:$AD$500,ltprof!A325,0)*100),"-",(HLOOKUP(ltprof!$AN$5,ltprof!$J$2:$AD$500,ltprof!A325,0)*100))</f>
        <v>0.36889057381660789</v>
      </c>
      <c r="F325" s="113">
        <f>HLOOKUP(ltprof!$AN$5,'2012'!$J$1:$AD$500,ltprof!A326,0)</f>
        <v>5.2074139452780237</v>
      </c>
      <c r="G325" s="113">
        <f>'2012'!AE325</f>
        <v>5.2266947294571606</v>
      </c>
      <c r="H325" s="113">
        <f>MAX('2012'!J325:AE325)</f>
        <v>7.9037800687285227</v>
      </c>
      <c r="I325" s="113">
        <f>MIN('2012'!J325:AE325)</f>
        <v>1.0695187165775402</v>
      </c>
      <c r="J325" s="114">
        <f>(ltprof!AG325+ltprof!AH325)</f>
        <v>130.75684932647258</v>
      </c>
      <c r="K325" s="114">
        <f>IF(ISERROR(HLOOKUP(ltprof!$AN$5,'ltprof t-1'!$J$2:$AF$400,ltprof!A325,0)*100),"-",(HLOOKUP(ltprof!$AN$5,'ltprof t-1'!$J$2:$AF$400,ltprof!A325,0)*100))</f>
        <v>-9.6904423831193753</v>
      </c>
      <c r="L325" s="113">
        <f>HLOOKUP(ltprof!$AN$5,'t-1'!$J$1:$AD$500,ltprof!A326,0)</f>
        <v>5.6499575191163975</v>
      </c>
      <c r="M325" s="114">
        <f>IF(ISERROR(IF('2012'!I325=0,((F325-L325)/L325)*100,(((F325-L325)/L325)*100)*-1)),"-",IF('2012'!I325=0,((F325-L325)/L325)*100,(((F325-L325)/L325)*100)*-1))</f>
        <v>7.8326885174100154</v>
      </c>
      <c r="N325" s="117"/>
      <c r="O325" s="117"/>
      <c r="P325" s="117"/>
      <c r="Q325" s="117"/>
      <c r="R325" s="115">
        <f>ltprof!AG325</f>
        <v>79.537379320245492</v>
      </c>
      <c r="S325" s="115">
        <f>ltprof!AH325</f>
        <v>51.219470006227084</v>
      </c>
    </row>
    <row r="326" spans="2:19" s="116" customFormat="1">
      <c r="B326" s="108">
        <f>ltprof!C326</f>
        <v>0</v>
      </c>
      <c r="C326" s="108">
        <f>ltprof!D326</f>
        <v>149</v>
      </c>
      <c r="D326" s="108" t="str">
        <f>ltprof!F326&amp;". "&amp;ltprof!E326</f>
        <v>Antibiotika vid borttagande av gallblåsa. Kvinnor</v>
      </c>
      <c r="E326" s="112">
        <f>IF(ISERROR(HLOOKUP(ltprof!$AN$5,ltprof!$J$2:$AD$500,ltprof!A326,0)*100),"-",(HLOOKUP(ltprof!$AN$5,ltprof!$J$2:$AD$500,ltprof!A326,0)*100))</f>
        <v>41.859839311113674</v>
      </c>
      <c r="F326" s="113">
        <f>HLOOKUP(ltprof!$AN$5,'2012'!$J$1:$AD$500,ltprof!A327,0)</f>
        <v>6.959706959706959</v>
      </c>
      <c r="G326" s="113">
        <f>'2012'!AE326</f>
        <v>11.97056712132089</v>
      </c>
      <c r="H326" s="113">
        <f>MAX('2012'!J326:AE326)</f>
        <v>27.34375</v>
      </c>
      <c r="I326" s="113">
        <f>MIN('2012'!J326:AE326)</f>
        <v>4.2105263157894735</v>
      </c>
      <c r="J326" s="114">
        <f>(ltprof!AG326+ltprof!AH326)</f>
        <v>193.2508581235698</v>
      </c>
      <c r="K326" s="114">
        <f>IF(ISERROR(HLOOKUP(ltprof!$AN$5,'ltprof t-1'!$J$2:$AF$400,ltprof!A326,0)*100),"-",(HLOOKUP(ltprof!$AN$5,'ltprof t-1'!$J$2:$AF$400,ltprof!A326,0)*100))</f>
        <v>45.121705624102148</v>
      </c>
      <c r="L326" s="113">
        <f>HLOOKUP(ltprof!$AN$5,'t-1'!$J$1:$AD$500,ltprof!A327,0)</f>
        <v>8.4985835694050991</v>
      </c>
      <c r="M326" s="114">
        <f>IF(ISERROR(IF('2012'!I326=0,((F326-L326)/L326)*100,(((F326-L326)/L326)*100)*-1)),"-",IF('2012'!I326=0,((F326-L326)/L326)*100,(((F326-L326)/L326)*100)*-1))</f>
        <v>18.107448107448114</v>
      </c>
      <c r="N326" s="117"/>
      <c r="O326" s="117"/>
      <c r="P326" s="117"/>
      <c r="Q326" s="117"/>
      <c r="R326" s="115">
        <f>ltprof!AG326</f>
        <v>64.826008048607278</v>
      </c>
      <c r="S326" s="115">
        <f>ltprof!AH326</f>
        <v>128.42485007496251</v>
      </c>
    </row>
    <row r="327" spans="2:19" s="116" customFormat="1">
      <c r="B327" s="108">
        <f>ltprof!C327</f>
        <v>0</v>
      </c>
      <c r="C327" s="108">
        <f>ltprof!D327</f>
        <v>0</v>
      </c>
      <c r="D327" s="108" t="str">
        <f>ltprof!F327&amp;". "&amp;ltprof!E327</f>
        <v>Antibiotika vid borttagande av gallblåsa. Män</v>
      </c>
      <c r="E327" s="112">
        <f>IF(ISERROR(HLOOKUP(ltprof!$AN$5,ltprof!$J$2:$AD$500,ltprof!A327,0)*100),"-",(HLOOKUP(ltprof!$AN$5,ltprof!$J$2:$AD$500,ltprof!A327,0)*100))</f>
        <v>35.2375398220845</v>
      </c>
      <c r="F327" s="113">
        <f>HLOOKUP(ltprof!$AN$5,'2012'!$J$1:$AD$500,ltprof!A328,0)</f>
        <v>14.44954128440367</v>
      </c>
      <c r="G327" s="113">
        <f>'2012'!AE327</f>
        <v>22.311600338696021</v>
      </c>
      <c r="H327" s="113">
        <f>MAX('2012'!J327:AE327)</f>
        <v>48</v>
      </c>
      <c r="I327" s="113">
        <f>MIN('2012'!J327:AE327)</f>
        <v>7.8431372549019605</v>
      </c>
      <c r="J327" s="114">
        <f>(ltprof!AG327+ltprof!AH327)</f>
        <v>179.98199203780183</v>
      </c>
      <c r="K327" s="114">
        <f>IF(ISERROR(HLOOKUP(ltprof!$AN$5,'ltprof t-1'!$J$2:$AF$400,ltprof!A327,0)*100),"-",(HLOOKUP(ltprof!$AN$5,'ltprof t-1'!$J$2:$AF$400,ltprof!A327,0)*100))</f>
        <v>47.546221408232292</v>
      </c>
      <c r="L327" s="113">
        <f>HLOOKUP(ltprof!$AN$5,'t-1'!$J$1:$AD$500,ltprof!A328,0)</f>
        <v>12.992125984251969</v>
      </c>
      <c r="M327" s="114">
        <f>IF(ISERROR(IF('2012'!I327=0,((F327-L327)/L327)*100,(((F327-L327)/L327)*100)*-1)),"-",IF('2012'!I327=0,((F327-L327)/L327)*100,(((F327-L327)/L327)*100)*-1))</f>
        <v>-11.217681401167646</v>
      </c>
      <c r="N327" s="117"/>
      <c r="O327" s="117"/>
      <c r="P327" s="117"/>
      <c r="Q327" s="117"/>
      <c r="R327" s="115">
        <f>ltprof!AG327</f>
        <v>64.84726718011683</v>
      </c>
      <c r="S327" s="115">
        <f>ltprof!AH327</f>
        <v>115.13472485768501</v>
      </c>
    </row>
    <row r="328" spans="2:19">
      <c r="B328" s="25">
        <f>ltprof!C328</f>
        <v>0</v>
      </c>
      <c r="C328" s="25">
        <f>ltprof!D328</f>
        <v>0</v>
      </c>
      <c r="D328" s="25" t="str">
        <f>ltprof!F328&amp;". "&amp;ltprof!E328</f>
        <v>Antibiotika vid borttagande av gallblåsa. Totalt</v>
      </c>
      <c r="E328" s="105">
        <f>IF(ISERROR(HLOOKUP(ltprof!$AN$5,ltprof!$J$2:$AD$500,ltprof!A328,0)*100),"-",(HLOOKUP(ltprof!$AN$5,ltprof!$J$2:$AD$500,ltprof!A328,0)*100))</f>
        <v>39.55236479079516</v>
      </c>
      <c r="F328" s="81">
        <f>HLOOKUP(ltprof!$AN$5,'2012'!$J$1:$AD$500,ltprof!A329,0)</f>
        <v>9.0968586387434556</v>
      </c>
      <c r="G328" s="81">
        <f>'2012'!AE328</f>
        <v>15.049155533148474</v>
      </c>
      <c r="H328" s="81">
        <f>MAX('2012'!J328:AE328)</f>
        <v>33.146067415730343</v>
      </c>
      <c r="I328" s="81">
        <f>MIN('2012'!J328:AE328)</f>
        <v>6.106870229007634</v>
      </c>
      <c r="J328" s="42">
        <f>(ltprof!AG328+ltprof!AH328)</f>
        <v>179.67252133957956</v>
      </c>
      <c r="K328" s="42">
        <f>IF(ISERROR(HLOOKUP(ltprof!$AN$5,'ltprof t-1'!$J$2:$AF$400,ltprof!A328,0)*100),"-",(HLOOKUP(ltprof!$AN$5,'ltprof t-1'!$J$2:$AF$400,ltprof!A328,0)*100))</f>
        <v>45.61736727185928</v>
      </c>
      <c r="L328" s="81">
        <f>HLOOKUP(ltprof!$AN$5,'t-1'!$J$1:$AD$500,ltprof!A329,0)</f>
        <v>9.9553286534779826</v>
      </c>
      <c r="M328" s="42">
        <f>IF(ISERROR(IF('2012'!I328=0,((F328-L328)/L328)*100,(((F328-L328)/L328)*100)*-1)),"-",IF('2012'!I328=0,((F328-L328)/L328)*100,(((F328-L328)/L328)*100)*-1))</f>
        <v>8.623221237750025</v>
      </c>
      <c r="R328" s="85">
        <f>ltprof!AG328</f>
        <v>59.420512230363002</v>
      </c>
      <c r="S328" s="85">
        <f>ltprof!AH328</f>
        <v>120.25200910921656</v>
      </c>
    </row>
    <row r="329" spans="2:19">
      <c r="B329" s="25">
        <f>ltprof!C329</f>
        <v>0</v>
      </c>
      <c r="C329" s="25">
        <f>ltprof!D329</f>
        <v>151</v>
      </c>
      <c r="D329" s="25" t="str">
        <f>ltprof!F329&amp;". "&amp;ltprof!E329</f>
        <v>Tid till operation vid förträngning av halspulsåder. Kvinnor</v>
      </c>
      <c r="E329" s="105">
        <f>IF(ISERROR(HLOOKUP(ltprof!$AN$5,ltprof!$J$2:$AD$500,ltprof!A329,0)*100),"-",(HLOOKUP(ltprof!$AN$5,ltprof!$J$2:$AD$500,ltprof!A329,0)*100))</f>
        <v>4.3083900226757361</v>
      </c>
      <c r="F329" s="81">
        <f>HLOOKUP(ltprof!$AN$5,'2012'!$J$1:$AD$500,ltprof!A330,0)</f>
        <v>81.632653061224488</v>
      </c>
      <c r="G329" s="81">
        <f>'2012'!AE329</f>
        <v>78.260869565217391</v>
      </c>
      <c r="H329" s="81">
        <f>MAX('2012'!J329:AE329)</f>
        <v>100</v>
      </c>
      <c r="I329" s="81">
        <f>MIN('2012'!J329:AE329)</f>
        <v>60</v>
      </c>
      <c r="J329" s="42">
        <f>(ltprof!AG329+ltprof!AH329)</f>
        <v>51.111111111111114</v>
      </c>
      <c r="K329" s="42">
        <f>IF(ISERROR(HLOOKUP(ltprof!$AN$5,'ltprof t-1'!$J$2:$AF$400,ltprof!A329,0)*100),"-",(HLOOKUP(ltprof!$AN$5,'ltprof t-1'!$J$2:$AF$400,ltprof!A329,0)*100))</f>
        <v>-5.9809809809809629</v>
      </c>
      <c r="L329" s="81">
        <f>HLOOKUP(ltprof!$AN$5,'t-1'!$J$1:$AD$500,ltprof!A330,0)</f>
        <v>72.222222222222229</v>
      </c>
      <c r="M329" s="42">
        <f>IF(ISERROR(IF('2012'!I329=0,((F329-L329)/L329)*100,(((F329-L329)/L329)*100)*-1)),"-",IF('2012'!I329=0,((F329-L329)/L329)*100,(((F329-L329)/L329)*100)*-1))</f>
        <v>13.02982731554159</v>
      </c>
      <c r="R329" s="85">
        <f>ltprof!AG329</f>
        <v>27.777777777777779</v>
      </c>
      <c r="S329" s="85">
        <f>ltprof!AH329</f>
        <v>23.333333333333332</v>
      </c>
    </row>
    <row r="330" spans="2:19">
      <c r="B330" s="25">
        <f>ltprof!C330</f>
        <v>0</v>
      </c>
      <c r="C330" s="25">
        <f>ltprof!D330</f>
        <v>0</v>
      </c>
      <c r="D330" s="25" t="str">
        <f>ltprof!F330&amp;". "&amp;ltprof!E330</f>
        <v>Tid till operation vid förträngning av halspulsåder. Män</v>
      </c>
      <c r="E330" s="105">
        <f>IF(ISERROR(HLOOKUP(ltprof!$AN$5,ltprof!$J$2:$AD$500,ltprof!A330,0)*100),"-",(HLOOKUP(ltprof!$AN$5,ltprof!$J$2:$AD$500,ltprof!A330,0)*100))</f>
        <v>1.2512877747252695</v>
      </c>
      <c r="F330" s="81">
        <f>HLOOKUP(ltprof!$AN$5,'2012'!$J$1:$AD$500,ltprof!A331,0)</f>
        <v>81.730769230769226</v>
      </c>
      <c r="G330" s="81">
        <f>'2012'!AE330</f>
        <v>80.72072072072072</v>
      </c>
      <c r="H330" s="81">
        <f>MAX('2012'!J330:AE330)</f>
        <v>100</v>
      </c>
      <c r="I330" s="81">
        <f>MIN('2012'!J330:AE330)</f>
        <v>60</v>
      </c>
      <c r="J330" s="42">
        <f>(ltprof!AG330+ltprof!AH330)</f>
        <v>49.553571428571431</v>
      </c>
      <c r="K330" s="42">
        <f>IF(ISERROR(HLOOKUP(ltprof!$AN$5,'ltprof t-1'!$J$2:$AF$400,ltprof!A330,0)*100),"-",(HLOOKUP(ltprof!$AN$5,'ltprof t-1'!$J$2:$AF$400,ltprof!A330,0)*100))</f>
        <v>7.6371389804225824</v>
      </c>
      <c r="L330" s="81">
        <f>HLOOKUP(ltprof!$AN$5,'t-1'!$J$1:$AD$500,ltprof!A331,0)</f>
        <v>81.818181818181827</v>
      </c>
      <c r="M330" s="42">
        <f>IF(ISERROR(IF('2012'!I330=0,((F330-L330)/L330)*100,(((F330-L330)/L330)*100)*-1)),"-",IF('2012'!I330=0,((F330-L330)/L330)*100,(((F330-L330)/L330)*100)*-1))</f>
        <v>-0.10683760683762322</v>
      </c>
      <c r="R330" s="85">
        <f>ltprof!AG330</f>
        <v>23.883928571428573</v>
      </c>
      <c r="S330" s="85">
        <f>ltprof!AH330</f>
        <v>25.669642857142854</v>
      </c>
    </row>
    <row r="331" spans="2:19">
      <c r="B331" s="25">
        <f>ltprof!C331</f>
        <v>0</v>
      </c>
      <c r="C331" s="25">
        <f>ltprof!D331</f>
        <v>0</v>
      </c>
      <c r="D331" s="25" t="str">
        <f>ltprof!F331&amp;". "&amp;ltprof!E331</f>
        <v>Tid till operation vid förträngning av halspulsåder. Totalt</v>
      </c>
      <c r="E331" s="105">
        <f>IF(ISERROR(HLOOKUP(ltprof!$AN$5,ltprof!$J$2:$AD$500,ltprof!A331,0)*100),"-",(HLOOKUP(ltprof!$AN$5,ltprof!$J$2:$AD$500,ltprof!A331,0)*100))</f>
        <v>2.2472241908811958</v>
      </c>
      <c r="F331" s="81">
        <f>HLOOKUP(ltprof!$AN$5,'2012'!$J$1:$AD$500,ltprof!A332,0)</f>
        <v>81.699346405228766</v>
      </c>
      <c r="G331" s="81">
        <f>'2012'!AE331</f>
        <v>79.90373044524668</v>
      </c>
      <c r="H331" s="81">
        <f>MAX('2012'!J331:AE331)</f>
        <v>100</v>
      </c>
      <c r="I331" s="81">
        <f>MIN('2012'!J331:AE331)</f>
        <v>63.333333333333336</v>
      </c>
      <c r="J331" s="42">
        <f>(ltprof!AG331+ltprof!AH331)</f>
        <v>45.888554216867476</v>
      </c>
      <c r="K331" s="42">
        <f>IF(ISERROR(HLOOKUP(ltprof!$AN$5,'ltprof t-1'!$J$2:$AF$400,ltprof!A331,0)*100),"-",(HLOOKUP(ltprof!$AN$5,'ltprof t-1'!$J$2:$AF$400,ltprof!A331,0)*100))</f>
        <v>2.8347663233165963</v>
      </c>
      <c r="L331" s="81">
        <f>HLOOKUP(ltprof!$AN$5,'t-1'!$J$1:$AD$500,ltprof!A332,0)</f>
        <v>78.431372549019613</v>
      </c>
      <c r="M331" s="42">
        <f>IF(ISERROR(IF('2012'!I331=0,((F331-L331)/L331)*100,(((F331-L331)/L331)*100)*-1)),"-",IF('2012'!I331=0,((F331-L331)/L331)*100,(((F331-L331)/L331)*100)*-1))</f>
        <v>4.1666666666666696</v>
      </c>
      <c r="R331" s="85">
        <f>ltprof!AG331</f>
        <v>25.150602409638573</v>
      </c>
      <c r="S331" s="85">
        <f>ltprof!AH331</f>
        <v>20.737951807228903</v>
      </c>
    </row>
    <row r="332" spans="2:19">
      <c r="B332" s="25">
        <f>ltprof!C332</f>
        <v>0</v>
      </c>
      <c r="C332" s="25">
        <f>ltprof!D332</f>
        <v>152</v>
      </c>
      <c r="D332" s="25" t="str">
        <f>ltprof!F332&amp;". "&amp;ltprof!E332</f>
        <v>Död eller amputation efter operation av kärlförträngning i ben. Kvinnor</v>
      </c>
      <c r="E332" s="105">
        <f>IF(ISERROR(HLOOKUP(ltprof!$AN$5,ltprof!$J$2:$AD$500,ltprof!A332,0)*100),"-",(HLOOKUP(ltprof!$AN$5,ltprof!$J$2:$AD$500,ltprof!A332,0)*100))</f>
        <v>15.009041591320077</v>
      </c>
      <c r="F332" s="81">
        <f>HLOOKUP(ltprof!$AN$5,'2012'!$J$1:$AD$500,ltprof!A333,0)</f>
        <v>4.7619047619047619</v>
      </c>
      <c r="G332" s="81">
        <f>'2012'!AE332</f>
        <v>5.6028368794326244</v>
      </c>
      <c r="H332" s="81">
        <f>MAX('2012'!J332:AE332)</f>
        <v>10.666666666666666</v>
      </c>
      <c r="I332" s="81">
        <f>MIN('2012'!J332:AE332)</f>
        <v>0</v>
      </c>
      <c r="J332" s="42">
        <f>(ltprof!AG332+ltprof!AH332)</f>
        <v>190.37974683544303</v>
      </c>
      <c r="K332" s="42">
        <f>IF(ISERROR(HLOOKUP(ltprof!$AN$5,'ltprof t-1'!$J$2:$AF$400,ltprof!A332,0)*100),"-",(HLOOKUP(ltprof!$AN$5,'ltprof t-1'!$J$2:$AF$400,ltprof!A332,0)*100))</f>
        <v>9.4392197840473759</v>
      </c>
      <c r="L332" s="81">
        <f>HLOOKUP(ltprof!$AN$5,'t-1'!$J$1:$AD$500,ltprof!A333,0)</f>
        <v>5.3639846743295019</v>
      </c>
      <c r="M332" s="42">
        <f>IF(ISERROR(IF('2012'!I332=0,((F332-L332)/L332)*100,(((F332-L332)/L332)*100)*-1)),"-",IF('2012'!I332=0,((F332-L332)/L332)*100,(((F332-L332)/L332)*100)*-1))</f>
        <v>11.224489795918368</v>
      </c>
      <c r="R332" s="85">
        <f>ltprof!AG332</f>
        <v>100</v>
      </c>
      <c r="S332" s="85">
        <f>ltprof!AH332</f>
        <v>90.379746835443015</v>
      </c>
    </row>
    <row r="333" spans="2:19">
      <c r="B333" s="25">
        <f>ltprof!C333</f>
        <v>0</v>
      </c>
      <c r="C333" s="25">
        <f>ltprof!D333</f>
        <v>0</v>
      </c>
      <c r="D333" s="25" t="str">
        <f>ltprof!F333&amp;". "&amp;ltprof!E333</f>
        <v>Död eller amputation efter operation av kärlförträngning i ben. Män</v>
      </c>
      <c r="E333" s="105">
        <f>IF(ISERROR(HLOOKUP(ltprof!$AN$5,ltprof!$J$2:$AD$500,ltprof!A333,0)*100),"-",(HLOOKUP(ltprof!$AN$5,ltprof!$J$2:$AD$500,ltprof!A333,0)*100))</f>
        <v>66.539105477158571</v>
      </c>
      <c r="F333" s="81">
        <f>HLOOKUP(ltprof!$AN$5,'2012'!$J$1:$AD$500,ltprof!A334,0)</f>
        <v>2.7027027027027026</v>
      </c>
      <c r="G333" s="81">
        <f>'2012'!AE333</f>
        <v>8.0771979985704068</v>
      </c>
      <c r="H333" s="81">
        <f>MAX('2012'!J333:AE333)</f>
        <v>17.5</v>
      </c>
      <c r="I333" s="81">
        <f>MIN('2012'!J333:AE333)</f>
        <v>0</v>
      </c>
      <c r="J333" s="42">
        <f>(ltprof!AG333+ltprof!AH333)</f>
        <v>216.65929203539824</v>
      </c>
      <c r="K333" s="42">
        <f>IF(ISERROR(HLOOKUP(ltprof!$AN$5,'ltprof t-1'!$J$2:$AF$400,ltprof!A333,0)*100),"-",(HLOOKUP(ltprof!$AN$5,'ltprof t-1'!$J$2:$AF$400,ltprof!A333,0)*100))</f>
        <v>-28.967845526781673</v>
      </c>
      <c r="L333" s="81">
        <f>HLOOKUP(ltprof!$AN$5,'t-1'!$J$1:$AD$500,ltprof!A334,0)</f>
        <v>11.013215859030836</v>
      </c>
      <c r="M333" s="42">
        <v>-100</v>
      </c>
      <c r="R333" s="85">
        <f>ltprof!AG333</f>
        <v>100</v>
      </c>
      <c r="S333" s="85">
        <f>ltprof!AH333</f>
        <v>116.65929203539824</v>
      </c>
    </row>
    <row r="334" spans="2:19">
      <c r="B334" s="25">
        <f>ltprof!C334</f>
        <v>0</v>
      </c>
      <c r="C334" s="25">
        <f>ltprof!D334</f>
        <v>0</v>
      </c>
      <c r="D334" s="25" t="str">
        <f>ltprof!F334&amp;". "&amp;ltprof!E334</f>
        <v>Död eller amputation efter operation av kärlförträngning i ben. Totalt</v>
      </c>
      <c r="E334" s="105">
        <f>IF(ISERROR(HLOOKUP(ltprof!$AN$5,ltprof!$J$2:$AD$500,ltprof!A334,0)*100),"-",(HLOOKUP(ltprof!$AN$5,ltprof!$J$2:$AD$500,ltprof!A334,0)*100))</f>
        <v>44.442246835443036</v>
      </c>
      <c r="F334" s="81">
        <f>HLOOKUP(ltprof!$AN$5,'2012'!$J$1:$AD$500,ltprof!A335,0)</f>
        <v>3.7974683544303796</v>
      </c>
      <c r="G334" s="81">
        <f>'2012'!AE334</f>
        <v>6.8351726593093627</v>
      </c>
      <c r="H334" s="81">
        <f>MAX('2012'!J334:AE334)</f>
        <v>14.492753623188406</v>
      </c>
      <c r="I334" s="81">
        <f>MIN('2012'!J334:AE334)</f>
        <v>1.3333333333333333</v>
      </c>
      <c r="J334" s="42">
        <f>(ltprof!AG334+ltprof!AH334)</f>
        <v>192.52506038647346</v>
      </c>
      <c r="K334" s="42">
        <f>IF(ISERROR(HLOOKUP(ltprof!$AN$5,'ltprof t-1'!$J$2:$AF$400,ltprof!A334,0)*100),"-",(HLOOKUP(ltprof!$AN$5,'ltprof t-1'!$J$2:$AF$400,ltprof!A334,0)*100))</f>
        <v>-10.886270491803291</v>
      </c>
      <c r="L334" s="81">
        <f>HLOOKUP(ltprof!$AN$5,'t-1'!$J$1:$AD$500,ltprof!A335,0)</f>
        <v>7.9918032786885247</v>
      </c>
      <c r="M334" s="42">
        <f>IF(ISERROR(IF('2012'!I334=0,((F334-L334)/L334)*100,(((F334-L334)/L334)*100)*-1)),"-",IF('2012'!I334=0,((F334-L334)/L334)*100,(((F334-L334)/L334)*100)*-1))</f>
        <v>52.482960077896792</v>
      </c>
      <c r="R334" s="85">
        <f>ltprof!AG334</f>
        <v>80.493055555555557</v>
      </c>
      <c r="S334" s="85">
        <f>ltprof!AH334</f>
        <v>112.03200483091788</v>
      </c>
    </row>
    <row r="335" spans="2:19">
      <c r="B335" s="25">
        <f>ltprof!C335</f>
        <v>0</v>
      </c>
      <c r="C335" s="25">
        <f>ltprof!D335</f>
        <v>153</v>
      </c>
      <c r="D335" s="25" t="str">
        <f>ltprof!F335&amp;". "&amp;ltprof!E335</f>
        <v>Död efter planerad operation för aortaaneurysm. Kvinnor</v>
      </c>
      <c r="E335" s="105">
        <f>IF(ISERROR(HLOOKUP(ltprof!$AN$5,ltprof!$J$2:$AD$500,ltprof!A335,0)*100),"-",(HLOOKUP(ltprof!$AN$5,ltprof!$J$2:$AD$500,ltprof!A335,0)*100))</f>
        <v>-28.229665071770317</v>
      </c>
      <c r="F335" s="81">
        <f>HLOOKUP(ltprof!$AN$5,'2012'!$J$1:$AD$500,ltprof!A336,0)</f>
        <v>3.5087719298245612</v>
      </c>
      <c r="G335" s="81">
        <f>'2012'!AE335</f>
        <v>2.7363184079601992</v>
      </c>
      <c r="H335" s="81">
        <f>MAX('2012'!J335:AE335)</f>
        <v>15.789473684210526</v>
      </c>
      <c r="I335" s="81">
        <f>MIN('2012'!J335:AE335)</f>
        <v>0</v>
      </c>
      <c r="J335" s="42">
        <f>(ltprof!AG335+ltprof!AH335)</f>
        <v>577.03349282296631</v>
      </c>
      <c r="K335" s="42" t="str">
        <f>IF(ISERROR(HLOOKUP(ltprof!$AN$5,'ltprof t-1'!$J$2:$AF$400,ltprof!A335,0)*100),"-",(HLOOKUP(ltprof!$AN$5,'ltprof t-1'!$J$2:$AF$400,ltprof!A335,0)*100))</f>
        <v>-</v>
      </c>
      <c r="L335" s="81" t="str">
        <f>HLOOKUP(ltprof!$AN$5,'t-1'!$J$1:$AD$500,ltprof!A336,0)</f>
        <v>us</v>
      </c>
      <c r="M335" s="42" t="str">
        <f>IF(ISERROR(IF('2012'!I335=0,((F335-L335)/L335)*100,(((F335-L335)/L335)*100)*-1)),"-",IF('2012'!I335=0,((F335-L335)/L335)*100,(((F335-L335)/L335)*100)*-1))</f>
        <v>-</v>
      </c>
      <c r="R335" s="85">
        <f>ltprof!AG335</f>
        <v>100</v>
      </c>
      <c r="S335" s="85">
        <f>ltprof!AH335</f>
        <v>477.03349282296637</v>
      </c>
    </row>
    <row r="336" spans="2:19">
      <c r="B336" s="25">
        <f>ltprof!C336</f>
        <v>0</v>
      </c>
      <c r="C336" s="25">
        <f>ltprof!D336</f>
        <v>0</v>
      </c>
      <c r="D336" s="25" t="str">
        <f>ltprof!F336&amp;". "&amp;ltprof!E336</f>
        <v>Död efter planerad operation för aortaaneurysm. Män</v>
      </c>
      <c r="E336" s="105">
        <f>IF(ISERROR(HLOOKUP(ltprof!$AN$5,ltprof!$J$2:$AD$500,ltprof!A336,0)*100),"-",(HLOOKUP(ltprof!$AN$5,ltprof!$J$2:$AD$500,ltprof!A336,0)*100))</f>
        <v>-4.0614069179945549</v>
      </c>
      <c r="F336" s="81">
        <f>HLOOKUP(ltprof!$AN$5,'2012'!$J$1:$AD$500,ltprof!A337,0)</f>
        <v>2.7108433734939759</v>
      </c>
      <c r="G336" s="81">
        <f>'2012'!AE336</f>
        <v>2.6050420168067228</v>
      </c>
      <c r="H336" s="81">
        <f>MAX('2012'!J336:AE336)</f>
        <v>5.1020408163265305</v>
      </c>
      <c r="I336" s="81">
        <f>MIN('2012'!J336:AE336)</f>
        <v>0</v>
      </c>
      <c r="J336" s="42">
        <f>(ltprof!AG336+ltprof!AH336)</f>
        <v>195.85253456221199</v>
      </c>
      <c r="K336" s="42" t="str">
        <f>IF(ISERROR(HLOOKUP(ltprof!$AN$5,'ltprof t-1'!$J$2:$AF$400,ltprof!A336,0)*100),"-",(HLOOKUP(ltprof!$AN$5,'ltprof t-1'!$J$2:$AF$400,ltprof!A336,0)*100))</f>
        <v>-</v>
      </c>
      <c r="L336" s="81" t="str">
        <f>HLOOKUP(ltprof!$AN$5,'t-1'!$J$1:$AD$500,ltprof!A337,0)</f>
        <v>us</v>
      </c>
      <c r="M336" s="42" t="str">
        <f>IF(ISERROR(IF('2012'!I336=0,((F336-L336)/L336)*100,(((F336-L336)/L336)*100)*-1)),"-",IF('2012'!I336=0,((F336-L336)/L336)*100,(((F336-L336)/L336)*100)*-1))</f>
        <v>-</v>
      </c>
      <c r="R336" s="85">
        <f>ltprof!AG336</f>
        <v>100</v>
      </c>
      <c r="S336" s="85">
        <f>ltprof!AH336</f>
        <v>95.852534562211972</v>
      </c>
    </row>
    <row r="337" spans="2:19">
      <c r="B337" s="25">
        <f>ltprof!C337</f>
        <v>0</v>
      </c>
      <c r="C337" s="25">
        <f>ltprof!D337</f>
        <v>0</v>
      </c>
      <c r="D337" s="25" t="str">
        <f>ltprof!F337&amp;". "&amp;ltprof!E337</f>
        <v>Död efter planerad operation för aortaaneurysm. Totalt</v>
      </c>
      <c r="E337" s="105">
        <f>IF(ISERROR(HLOOKUP(ltprof!$AN$5,ltprof!$J$2:$AD$500,ltprof!A337,0)*100),"-",(HLOOKUP(ltprof!$AN$5,ltprof!$J$2:$AD$500,ltprof!A337,0)*100))</f>
        <v>-7.764904743458823</v>
      </c>
      <c r="F337" s="81">
        <f>HLOOKUP(ltprof!$AN$5,'2012'!$J$1:$AD$500,ltprof!A338,0)</f>
        <v>2.8277634961439588</v>
      </c>
      <c r="G337" s="81">
        <f>'2012'!AE337</f>
        <v>2.6240115025161752</v>
      </c>
      <c r="H337" s="81">
        <f>MAX('2012'!J337:AE337)</f>
        <v>5.0724637681159424</v>
      </c>
      <c r="I337" s="81">
        <f>MIN('2012'!J337:AE337)</f>
        <v>0</v>
      </c>
      <c r="J337" s="42">
        <f>(ltprof!AG337+ltprof!AH337)</f>
        <v>193.30950962874732</v>
      </c>
      <c r="K337" s="42" t="str">
        <f>IF(ISERROR(HLOOKUP(ltprof!$AN$5,'ltprof t-1'!$J$2:$AF$400,ltprof!A337,0)*100),"-",(HLOOKUP(ltprof!$AN$5,'ltprof t-1'!$J$2:$AF$400,ltprof!A337,0)*100))</f>
        <v>-</v>
      </c>
      <c r="L337" s="81" t="str">
        <f>HLOOKUP(ltprof!$AN$5,'t-1'!$J$1:$AD$500,ltprof!A338,0)</f>
        <v>us</v>
      </c>
      <c r="M337" s="42" t="str">
        <f>IF(ISERROR(IF('2012'!I337=0,((F337-L337)/L337)*100,(((F337-L337)/L337)*100)*-1)),"-",IF('2012'!I337=0,((F337-L337)/L337)*100,(((F337-L337)/L337)*100)*-1))</f>
        <v>-</v>
      </c>
      <c r="R337" s="85">
        <f>ltprof!AG337</f>
        <v>100</v>
      </c>
      <c r="S337" s="85">
        <f>ltprof!AH337</f>
        <v>93.309509628747307</v>
      </c>
    </row>
    <row r="338" spans="2:19">
      <c r="B338" s="25">
        <f>ltprof!C338</f>
        <v>0</v>
      </c>
      <c r="C338" s="25">
        <f>ltprof!D338</f>
        <v>155</v>
      </c>
      <c r="D338" s="25" t="str">
        <f>ltprof!F338&amp;". "&amp;ltprof!E338</f>
        <v>Patientrapporterat resultat av septumplastik . Totalt</v>
      </c>
      <c r="E338" s="105">
        <f>IF(ISERROR(HLOOKUP(ltprof!$AN$5,ltprof!$J$2:$AD$500,ltprof!A338,0)*100),"-",(HLOOKUP(ltprof!$AN$5,ltprof!$J$2:$AD$500,ltprof!A338,0)*100))</f>
        <v>-6.1111111111111196</v>
      </c>
      <c r="F338" s="81">
        <f>HLOOKUP(ltprof!$AN$5,'2012'!$J$1:$AD$500,ltprof!A339,0)</f>
        <v>67.599999999999994</v>
      </c>
      <c r="G338" s="81">
        <f>'2012'!AE338</f>
        <v>72</v>
      </c>
      <c r="H338" s="81">
        <f>MAX('2012'!J338:AE338)</f>
        <v>87.5</v>
      </c>
      <c r="I338" s="81">
        <f>MIN('2012'!J338:AE338)</f>
        <v>65.7</v>
      </c>
      <c r="J338" s="42">
        <f>(ltprof!AG338+ltprof!AH338)</f>
        <v>30.277777777777775</v>
      </c>
      <c r="K338" s="42" t="str">
        <f>IF(ISERROR(HLOOKUP(ltprof!$AN$5,'ltprof t-1'!$J$2:$AF$400,ltprof!A338,0)*100),"-",(HLOOKUP(ltprof!$AN$5,'ltprof t-1'!$J$2:$AF$400,ltprof!A338,0)*100))</f>
        <v>-</v>
      </c>
      <c r="L338" s="81" t="str">
        <f>HLOOKUP(ltprof!$AN$5,'t-1'!$J$1:$AD$500,ltprof!A339,0)</f>
        <v>us</v>
      </c>
      <c r="M338" s="42" t="str">
        <f>IF(ISERROR(IF('2012'!I338=0,((F338-L338)/L338)*100,(((F338-L338)/L338)*100)*-1)),"-",IF('2012'!I338=0,((F338-L338)/L338)*100,(((F338-L338)/L338)*100)*-1))</f>
        <v>-</v>
      </c>
      <c r="R338" s="85">
        <f>ltprof!AG338</f>
        <v>21.527777777777779</v>
      </c>
      <c r="S338" s="85">
        <f>ltprof!AH338</f>
        <v>8.7499999999999964</v>
      </c>
    </row>
    <row r="339" spans="2:19">
      <c r="B339" s="25">
        <f>ltprof!C339</f>
        <v>0</v>
      </c>
      <c r="C339" s="25">
        <f>ltprof!D339</f>
        <v>156</v>
      </c>
      <c r="D339" s="25" t="str">
        <f>ltprof!F339&amp;". "&amp;ltprof!E339</f>
        <v>Patientrapporterad symtomfrihet efter tonsillektomi. Totalt</v>
      </c>
      <c r="E339" s="105">
        <f>IF(ISERROR(HLOOKUP(ltprof!$AN$5,ltprof!$J$2:$AD$500,ltprof!A339,0)*100),"-",(HLOOKUP(ltprof!$AN$5,ltprof!$J$2:$AD$500,ltprof!A339,0)*100))</f>
        <v>-0.62111801242235443</v>
      </c>
      <c r="F339" s="81">
        <f>HLOOKUP(ltprof!$AN$5,'2012'!$J$1:$AD$500,ltprof!A340,0)</f>
        <v>96</v>
      </c>
      <c r="G339" s="81">
        <f>'2012'!AE339</f>
        <v>96.6</v>
      </c>
      <c r="H339" s="81">
        <f>MAX('2012'!J339:AE339)</f>
        <v>100</v>
      </c>
      <c r="I339" s="81">
        <f>MIN('2012'!J339:AE339)</f>
        <v>91.228070175438589</v>
      </c>
      <c r="J339" s="42">
        <f>(ltprof!AG339+ltprof!AH339)</f>
        <v>9.0806726962333464</v>
      </c>
      <c r="K339" s="42" t="str">
        <f>IF(ISERROR(HLOOKUP(ltprof!$AN$5,'ltprof t-1'!$J$2:$AF$400,ltprof!A339,0)*100),"-",(HLOOKUP(ltprof!$AN$5,'ltprof t-1'!$J$2:$AF$400,ltprof!A339,0)*100))</f>
        <v>-</v>
      </c>
      <c r="L339" s="81" t="str">
        <f>HLOOKUP(ltprof!$AN$5,'t-1'!$J$1:$AD$500,ltprof!A340,0)</f>
        <v>us</v>
      </c>
      <c r="M339" s="42" t="str">
        <f>IF(ISERROR(IF('2012'!I339=0,((F339-L339)/L339)*100,(((F339-L339)/L339)*100)*-1)),"-",IF('2012'!I339=0,((F339-L339)/L339)*100,(((F339-L339)/L339)*100)*-1))</f>
        <v>-</v>
      </c>
      <c r="R339" s="85">
        <f>ltprof!AG339</f>
        <v>3.5196687370600479</v>
      </c>
      <c r="S339" s="85">
        <f>ltprof!AH339</f>
        <v>5.5610039591732985</v>
      </c>
    </row>
    <row r="340" spans="2:19">
      <c r="B340" s="25" t="str">
        <f>ltprof!C340</f>
        <v>Intensivvård</v>
      </c>
      <c r="C340" s="25">
        <f>ltprof!D340</f>
        <v>157</v>
      </c>
      <c r="D340" s="25" t="str">
        <f>ltprof!F340&amp;". "&amp;ltprof!E340</f>
        <v>Riskjusterad dödlighet efter vård på IVA. Kvinnor</v>
      </c>
      <c r="E340" s="105">
        <f>IF(ISERROR(HLOOKUP(ltprof!$AN$5,ltprof!$J$2:$AD$500,ltprof!A340,0)*100),"-",(HLOOKUP(ltprof!$AN$5,ltprof!$J$2:$AD$500,ltprof!A340,0)*100))</f>
        <v>7.4249605055292323</v>
      </c>
      <c r="F340" s="81">
        <f>HLOOKUP(ltprof!$AN$5,'2012'!$J$1:$AD$500,ltprof!A341,0)</f>
        <v>0.58599999999999997</v>
      </c>
      <c r="G340" s="81">
        <f>'2012'!AE340</f>
        <v>0.63300000000000001</v>
      </c>
      <c r="H340" s="81">
        <f>MAX('2012'!J340:AE340)</f>
        <v>0.82099999999999995</v>
      </c>
      <c r="I340" s="81">
        <f>MIN('2012'!J340:AE340)</f>
        <v>0.496</v>
      </c>
      <c r="J340" s="42">
        <f>(ltprof!AG340+ltprof!AH340)</f>
        <v>51.342812006319107</v>
      </c>
      <c r="K340" s="42">
        <f>IF(ISERROR(HLOOKUP(ltprof!$AN$5,'ltprof t-1'!$J$2:$AF$400,ltprof!A340,0)*100),"-",(HLOOKUP(ltprof!$AN$5,'ltprof t-1'!$J$2:$AF$400,ltprof!A340,0)*100))</f>
        <v>11.803278688524582</v>
      </c>
      <c r="L340" s="81">
        <f>HLOOKUP(ltprof!$AN$5,'t-1'!$J$1:$AD$500,ltprof!A341,0)</f>
        <v>0.53800000000000003</v>
      </c>
      <c r="M340" s="42">
        <f>IF(ISERROR(IF('2012'!I340=0,((F340-L340)/L340)*100,(((F340-L340)/L340)*100)*-1)),"-",IF('2012'!I340=0,((F340-L340)/L340)*100,(((F340-L340)/L340)*100)*-1))</f>
        <v>-8.9219330855018466</v>
      </c>
      <c r="R340" s="85">
        <f>ltprof!AG340</f>
        <v>21.642969984202214</v>
      </c>
      <c r="S340" s="85">
        <f>ltprof!AH340</f>
        <v>29.699842022116897</v>
      </c>
    </row>
    <row r="341" spans="2:19">
      <c r="B341" s="25">
        <f>ltprof!C341</f>
        <v>0</v>
      </c>
      <c r="C341" s="25">
        <f>ltprof!D341</f>
        <v>0</v>
      </c>
      <c r="D341" s="25" t="str">
        <f>ltprof!F341&amp;". "&amp;ltprof!E341</f>
        <v>Riskjusterad dödlighet efter vård på IVA. Män</v>
      </c>
      <c r="E341" s="105">
        <f>IF(ISERROR(HLOOKUP(ltprof!$AN$5,ltprof!$J$2:$AD$500,ltprof!A341,0)*100),"-",(HLOOKUP(ltprof!$AN$5,ltprof!$J$2:$AD$500,ltprof!A341,0)*100))</f>
        <v>8.9225589225589133</v>
      </c>
      <c r="F341" s="81">
        <f>HLOOKUP(ltprof!$AN$5,'2012'!$J$1:$AD$500,ltprof!A342,0)</f>
        <v>0.54100000000000004</v>
      </c>
      <c r="G341" s="81">
        <f>'2012'!AE341</f>
        <v>0.59399999999999997</v>
      </c>
      <c r="H341" s="81">
        <f>MAX('2012'!J341:AE341)</f>
        <v>0.69899999999999995</v>
      </c>
      <c r="I341" s="81">
        <f>MIN('2012'!J341:AE341)</f>
        <v>0.45700000000000002</v>
      </c>
      <c r="J341" s="42">
        <f>(ltprof!AG341+ltprof!AH341)</f>
        <v>40.740740740740733</v>
      </c>
      <c r="K341" s="42">
        <f>IF(ISERROR(HLOOKUP(ltprof!$AN$5,'ltprof t-1'!$J$2:$AF$400,ltprof!A341,0)*100),"-",(HLOOKUP(ltprof!$AN$5,'ltprof t-1'!$J$2:$AF$400,ltprof!A341,0)*100))</f>
        <v>4.7001620745542994</v>
      </c>
      <c r="L341" s="81">
        <f>HLOOKUP(ltprof!$AN$5,'t-1'!$J$1:$AD$500,ltprof!A342,0)</f>
        <v>0.58799999999999997</v>
      </c>
      <c r="M341" s="42">
        <f>IF(ISERROR(IF('2012'!I341=0,((F341-L341)/L341)*100,(((F341-L341)/L341)*100)*-1)),"-",IF('2012'!I341=0,((F341-L341)/L341)*100,(((F341-L341)/L341)*100)*-1))</f>
        <v>7.9931972789115528</v>
      </c>
      <c r="R341" s="85">
        <f>ltprof!AG341</f>
        <v>23.063973063973055</v>
      </c>
      <c r="S341" s="85">
        <f>ltprof!AH341</f>
        <v>17.676767676767675</v>
      </c>
    </row>
    <row r="342" spans="2:19">
      <c r="B342" s="25">
        <f>ltprof!C342</f>
        <v>0</v>
      </c>
      <c r="C342" s="25">
        <f>ltprof!D342</f>
        <v>0</v>
      </c>
      <c r="D342" s="25" t="str">
        <f>ltprof!F342&amp;". "&amp;ltprof!E342</f>
        <v>Riskjusterad dödlighet efter vård på IVA. Totalt</v>
      </c>
      <c r="E342" s="105">
        <f>IF(ISERROR(HLOOKUP(ltprof!$AN$5,ltprof!$J$2:$AD$500,ltprof!A342,0)*100),"-",(HLOOKUP(ltprof!$AN$5,ltprof!$J$2:$AD$500,ltprof!A342,0)*100))</f>
        <v>7.8817733990147669</v>
      </c>
      <c r="F342" s="81">
        <f>HLOOKUP(ltprof!$AN$5,'2012'!$J$1:$AD$500,ltprof!A343,0)</f>
        <v>0.56100000000000005</v>
      </c>
      <c r="G342" s="81">
        <f>'2012'!AE342</f>
        <v>0.60899999999999999</v>
      </c>
      <c r="H342" s="81">
        <f>MAX('2012'!J342:AE342)</f>
        <v>0.7</v>
      </c>
      <c r="I342" s="81">
        <f>MIN('2012'!J342:AE342)</f>
        <v>0.50800000000000001</v>
      </c>
      <c r="J342" s="42">
        <f>(ltprof!AG342+ltprof!AH342)</f>
        <v>31.527093596059107</v>
      </c>
      <c r="K342" s="42">
        <f>IF(ISERROR(HLOOKUP(ltprof!$AN$5,'ltprof t-1'!$J$2:$AF$400,ltprof!A342,0)*100),"-",(HLOOKUP(ltprof!$AN$5,'ltprof t-1'!$J$2:$AF$400,ltprof!A342,0)*100))</f>
        <v>7.9416531604538152</v>
      </c>
      <c r="L342" s="81">
        <f>HLOOKUP(ltprof!$AN$5,'t-1'!$J$1:$AD$500,ltprof!A343,0)</f>
        <v>0.56799999999999995</v>
      </c>
      <c r="M342" s="42">
        <f>IF(ISERROR(IF('2012'!I342=0,((F342-L342)/L342)*100,(((F342-L342)/L342)*100)*-1)),"-",IF('2012'!I342=0,((F342-L342)/L342)*100,(((F342-L342)/L342)*100)*-1))</f>
        <v>1.2323943661971648</v>
      </c>
      <c r="R342" s="85">
        <f>ltprof!AG342</f>
        <v>16.584564860426926</v>
      </c>
      <c r="S342" s="85">
        <f>ltprof!AH342</f>
        <v>14.94252873563218</v>
      </c>
    </row>
    <row r="343" spans="2:19">
      <c r="B343" s="25">
        <f>ltprof!C343</f>
        <v>0</v>
      </c>
      <c r="C343" s="25">
        <f>ltprof!D343</f>
        <v>158</v>
      </c>
      <c r="D343" s="25" t="str">
        <f>ltprof!F343&amp;". "&amp;ltprof!E343</f>
        <v>Utskrivning nattetid från IVA. Kvinnor</v>
      </c>
      <c r="E343" s="105">
        <f>IF(ISERROR(HLOOKUP(ltprof!$AN$5,ltprof!$J$2:$AD$500,ltprof!A343,0)*100),"-",(HLOOKUP(ltprof!$AN$5,ltprof!$J$2:$AD$500,ltprof!A343,0)*100))</f>
        <v>-13.663734290843793</v>
      </c>
      <c r="F343" s="81">
        <f>HLOOKUP(ltprof!$AN$5,'2012'!$J$1:$AD$500,ltprof!A344,0)</f>
        <v>6.3310699999999995</v>
      </c>
      <c r="G343" s="81">
        <f>'2012'!AE343</f>
        <v>5.57</v>
      </c>
      <c r="H343" s="81">
        <f>MAX('2012'!J343:AE343)</f>
        <v>8.3783799999999999</v>
      </c>
      <c r="I343" s="81">
        <f>MIN('2012'!J343:AE343)</f>
        <v>0.34364</v>
      </c>
      <c r="J343" s="42">
        <f>(ltprof!AG343+ltprof!AH343)</f>
        <v>144.25026929982045</v>
      </c>
      <c r="K343" s="42">
        <f>IF(ISERROR(HLOOKUP(ltprof!$AN$5,'ltprof t-1'!$J$2:$AF$400,ltprof!A343,0)*100),"-",(HLOOKUP(ltprof!$AN$5,'ltprof t-1'!$J$2:$AF$400,ltprof!A343,0)*100))</f>
        <v>1.2372424722662347</v>
      </c>
      <c r="L343" s="81">
        <f>HLOOKUP(ltprof!$AN$5,'t-1'!$J$1:$AD$500,ltprof!A344,0)</f>
        <v>6.2319300000000002</v>
      </c>
      <c r="M343" s="42">
        <f>IF(ISERROR(IF('2012'!I343=0,((F343-L343)/L343)*100,(((F343-L343)/L343)*100)*-1)),"-",IF('2012'!I343=0,((F343-L343)/L343)*100,(((F343-L343)/L343)*100)*-1))</f>
        <v>-1.5908394349743873</v>
      </c>
      <c r="R343" s="85">
        <f>ltprof!AG343</f>
        <v>93.83052064631957</v>
      </c>
      <c r="S343" s="85">
        <f>ltprof!AH343</f>
        <v>50.419748653500882</v>
      </c>
    </row>
    <row r="344" spans="2:19">
      <c r="B344" s="25">
        <f>ltprof!C344</f>
        <v>0</v>
      </c>
      <c r="C344" s="25">
        <f>ltprof!D344</f>
        <v>0</v>
      </c>
      <c r="D344" s="25" t="str">
        <f>ltprof!F344&amp;". "&amp;ltprof!E344</f>
        <v>Utskrivning nattetid från IVA. Män</v>
      </c>
      <c r="E344" s="105">
        <f>IF(ISERROR(HLOOKUP(ltprof!$AN$5,ltprof!$J$2:$AD$500,ltprof!A344,0)*100),"-",(HLOOKUP(ltprof!$AN$5,ltprof!$J$2:$AD$500,ltprof!A344,0)*100))</f>
        <v>-15.653571428571411</v>
      </c>
      <c r="F344" s="81">
        <f>HLOOKUP(ltprof!$AN$5,'2012'!$J$1:$AD$500,ltprof!A345,0)</f>
        <v>6.1527699999999994</v>
      </c>
      <c r="G344" s="81">
        <f>'2012'!AE344</f>
        <v>5.32</v>
      </c>
      <c r="H344" s="81">
        <f>MAX('2012'!J344:AE344)</f>
        <v>10.06944</v>
      </c>
      <c r="I344" s="81">
        <f>MIN('2012'!J344:AE344)</f>
        <v>1.3513500000000001</v>
      </c>
      <c r="J344" s="42">
        <f>(ltprof!AG344+ltprof!AH344)</f>
        <v>163.87387218045112</v>
      </c>
      <c r="K344" s="42">
        <f>IF(ISERROR(HLOOKUP(ltprof!$AN$5,'ltprof t-1'!$J$2:$AF$400,ltprof!A344,0)*100),"-",(HLOOKUP(ltprof!$AN$5,'ltprof t-1'!$J$2:$AF$400,ltprof!A344,0)*100))</f>
        <v>-3.5800693240901236</v>
      </c>
      <c r="L344" s="81">
        <f>HLOOKUP(ltprof!$AN$5,'t-1'!$J$1:$AD$500,ltprof!A345,0)</f>
        <v>5.9765699999999997</v>
      </c>
      <c r="M344" s="42">
        <f>IF(ISERROR(IF('2012'!I344=0,((F344-L344)/L344)*100,(((F344-L344)/L344)*100)*-1)),"-",IF('2012'!I344=0,((F344-L344)/L344)*100,(((F344-L344)/L344)*100)*-1))</f>
        <v>-2.9481793068599496</v>
      </c>
      <c r="R344" s="85">
        <f>ltprof!AG344</f>
        <v>74.598684210526315</v>
      </c>
      <c r="S344" s="85">
        <f>ltprof!AH344</f>
        <v>89.275187969924801</v>
      </c>
    </row>
    <row r="345" spans="2:19">
      <c r="B345" s="25">
        <f>ltprof!C345</f>
        <v>0</v>
      </c>
      <c r="C345" s="25">
        <f>ltprof!D345</f>
        <v>0</v>
      </c>
      <c r="D345" s="25" t="str">
        <f>ltprof!F345&amp;". "&amp;ltprof!E345</f>
        <v>Utskrivning nattetid från IVA. Totalt</v>
      </c>
      <c r="E345" s="105">
        <f>IF(ISERROR(HLOOKUP(ltprof!$AN$5,ltprof!$J$2:$AD$500,ltprof!A345,0)*100),"-",(HLOOKUP(ltprof!$AN$5,ltprof!$J$2:$AD$500,ltprof!A345,0)*100))</f>
        <v>-14.719889502762431</v>
      </c>
      <c r="F345" s="81">
        <f>HLOOKUP(ltprof!$AN$5,'2012'!$J$1:$AD$500,ltprof!A346,0)</f>
        <v>6.2292899999999998</v>
      </c>
      <c r="G345" s="81">
        <f>'2012'!AE345</f>
        <v>5.43</v>
      </c>
      <c r="H345" s="81">
        <f>MAX('2012'!J345:AE345)</f>
        <v>8.9802099999999996</v>
      </c>
      <c r="I345" s="81">
        <f>MIN('2012'!J345:AE345)</f>
        <v>0.90772000000000008</v>
      </c>
      <c r="J345" s="42">
        <f>(ltprof!AG345+ltprof!AH345)</f>
        <v>148.66464088397788</v>
      </c>
      <c r="K345" s="42">
        <f>IF(ISERROR(HLOOKUP(ltprof!$AN$5,'ltprof t-1'!$J$2:$AF$400,ltprof!A345,0)*100),"-",(HLOOKUP(ltprof!$AN$5,'ltprof t-1'!$J$2:$AF$400,ltprof!A345,0)*100))</f>
        <v>-1.4255000000000053</v>
      </c>
      <c r="L345" s="81">
        <f>HLOOKUP(ltprof!$AN$5,'t-1'!$J$1:$AD$500,ltprof!A346,0)</f>
        <v>6.0855300000000003</v>
      </c>
      <c r="M345" s="42">
        <f>IF(ISERROR(IF('2012'!I345=0,((F345-L345)/L345)*100,(((F345-L345)/L345)*100)*-1)),"-",IF('2012'!I345=0,((F345-L345)/L345)*100,(((F345-L345)/L345)*100)*-1))</f>
        <v>-2.3623250563221188</v>
      </c>
      <c r="R345" s="85">
        <f>ltprof!AG345</f>
        <v>83.28324125230202</v>
      </c>
      <c r="S345" s="85">
        <f>ltprof!AH345</f>
        <v>65.381399631675876</v>
      </c>
    </row>
    <row r="346" spans="2:19">
      <c r="B346" s="25">
        <f>ltprof!C346</f>
        <v>0</v>
      </c>
      <c r="C346" s="25">
        <f>ltprof!D346</f>
        <v>159</v>
      </c>
      <c r="D346" s="25" t="str">
        <f>ltprof!F346&amp;". "&amp;ltprof!E346</f>
        <v>Oplanerad återinskrivning till IVA. Kvinnor</v>
      </c>
      <c r="E346" s="105">
        <f>IF(ISERROR(HLOOKUP(ltprof!$AN$5,ltprof!$J$2:$AD$500,ltprof!A346,0)*100),"-",(HLOOKUP(ltprof!$AN$5,ltprof!$J$2:$AD$500,ltprof!A346,0)*100))</f>
        <v>0.2138799999999961</v>
      </c>
      <c r="F346" s="81">
        <f>HLOOKUP(ltprof!$AN$5,'2012'!$J$1:$AD$500,ltprof!A347,0)</f>
        <v>2.4433799999999999</v>
      </c>
      <c r="G346" s="81">
        <f>'2012'!AE346</f>
        <v>2.4486171022583099</v>
      </c>
      <c r="H346" s="81">
        <f>MAX('2012'!J346:AE346)</f>
        <v>3.4168600000000002</v>
      </c>
      <c r="I346" s="81">
        <f>MIN('2012'!J346:AE346)</f>
        <v>0.72463999999999995</v>
      </c>
      <c r="J346" s="42">
        <f>(ltprof!AG346+ltprof!AH346)</f>
        <v>109.94859088082904</v>
      </c>
      <c r="K346" s="42">
        <f>IF(ISERROR(HLOOKUP(ltprof!$AN$5,'ltprof t-1'!$J$2:$AF$400,ltprof!A346,0)*100),"-",(HLOOKUP(ltprof!$AN$5,'ltprof t-1'!$J$2:$AF$400,ltprof!A346,0)*100))</f>
        <v>25.424417232558127</v>
      </c>
      <c r="L346" s="81">
        <f>HLOOKUP(ltprof!$AN$5,'t-1'!$J$1:$AD$500,ltprof!A347,0)</f>
        <v>2.0447300000000004</v>
      </c>
      <c r="M346" s="42">
        <f>IF(ISERROR(IF('2012'!I346=0,((F346-L346)/L346)*100,(((F346-L346)/L346)*100)*-1)),"-",IF('2012'!I346=0,((F346-L346)/L346)*100,(((F346-L346)/L346)*100)*-1))</f>
        <v>-19.496461635521534</v>
      </c>
      <c r="R346" s="85">
        <f>ltprof!AG346</f>
        <v>70.406152953367879</v>
      </c>
      <c r="S346" s="85">
        <f>ltprof!AH346</f>
        <v>39.542437927461158</v>
      </c>
    </row>
    <row r="347" spans="2:19">
      <c r="B347" s="25">
        <f>ltprof!C347</f>
        <v>0</v>
      </c>
      <c r="C347" s="25">
        <f>ltprof!D347</f>
        <v>0</v>
      </c>
      <c r="D347" s="25" t="str">
        <f>ltprof!F347&amp;". "&amp;ltprof!E347</f>
        <v>Oplanerad återinskrivning till IVA. Män</v>
      </c>
      <c r="E347" s="105">
        <f>IF(ISERROR(HLOOKUP(ltprof!$AN$5,ltprof!$J$2:$AD$500,ltprof!A347,0)*100),"-",(HLOOKUP(ltprof!$AN$5,ltprof!$J$2:$AD$500,ltprof!A347,0)*100))</f>
        <v>2.3954246987951935</v>
      </c>
      <c r="F347" s="81">
        <f>HLOOKUP(ltprof!$AN$5,'2012'!$J$1:$AD$500,ltprof!A348,0)</f>
        <v>2.5378499999999997</v>
      </c>
      <c r="G347" s="81">
        <f>'2012'!AE347</f>
        <v>2.6001342582233162</v>
      </c>
      <c r="H347" s="81">
        <f>MAX('2012'!J347:AE347)</f>
        <v>4.5454499999999998</v>
      </c>
      <c r="I347" s="81">
        <f>MIN('2012'!J347:AE347)</f>
        <v>1.6908200000000002</v>
      </c>
      <c r="J347" s="42">
        <f>(ltprof!AG347+ltprof!AH347)</f>
        <v>109.78779234079171</v>
      </c>
      <c r="K347" s="42">
        <f>IF(ISERROR(HLOOKUP(ltprof!$AN$5,'ltprof t-1'!$J$2:$AF$400,ltprof!A347,0)*100),"-",(HLOOKUP(ltprof!$AN$5,'ltprof t-1'!$J$2:$AF$400,ltprof!A347,0)*100))</f>
        <v>-16.514412687813021</v>
      </c>
      <c r="L347" s="81">
        <f>HLOOKUP(ltprof!$AN$5,'t-1'!$J$1:$AD$500,ltprof!A348,0)</f>
        <v>3.1387</v>
      </c>
      <c r="M347" s="42">
        <f>IF(ISERROR(IF('2012'!I347=0,((F347-L347)/L347)*100,(((F347-L347)/L347)*100)*-1)),"-",IF('2012'!I347=0,((F347-L347)/L347)*100,(((F347-L347)/L347)*100)*-1))</f>
        <v>19.143275878548454</v>
      </c>
      <c r="R347" s="85">
        <f>ltprof!AG347</f>
        <v>34.971819449225464</v>
      </c>
      <c r="S347" s="85">
        <f>ltprof!AH347</f>
        <v>74.815972891566247</v>
      </c>
    </row>
    <row r="348" spans="2:19">
      <c r="B348" s="25">
        <f>ltprof!C348</f>
        <v>0</v>
      </c>
      <c r="C348" s="25">
        <f>ltprof!D348</f>
        <v>0</v>
      </c>
      <c r="D348" s="25" t="str">
        <f>ltprof!F348&amp;". "&amp;ltprof!E348</f>
        <v>Oplanerad återinskrivning till IVA. Totalt</v>
      </c>
      <c r="E348" s="105">
        <f>IF(ISERROR(HLOOKUP(ltprof!$AN$5,ltprof!$J$2:$AD$500,ltprof!A348,0)*100),"-",(HLOOKUP(ltprof!$AN$5,ltprof!$J$2:$AD$500,ltprof!A348,0)*100))</f>
        <v>1.5767093588417773</v>
      </c>
      <c r="F348" s="81">
        <f>HLOOKUP(ltprof!$AN$5,'2012'!$J$1:$AD$500,ltprof!A349,0)</f>
        <v>2.4974500000000002</v>
      </c>
      <c r="G348" s="81">
        <f>'2012'!AE348</f>
        <v>2.5374583431735287</v>
      </c>
      <c r="H348" s="81">
        <f>MAX('2012'!J348:AE348)</f>
        <v>3.71991</v>
      </c>
      <c r="I348" s="81">
        <f>MIN('2012'!J348:AE348)</f>
        <v>1.3946999999999998</v>
      </c>
      <c r="J348" s="42">
        <f>(ltprof!AG348+ltprof!AH348)</f>
        <v>91.635395956566697</v>
      </c>
      <c r="K348" s="42">
        <f>IF(ISERROR(HLOOKUP(ltprof!$AN$5,'ltprof t-1'!$J$2:$AF$400,ltprof!A348,0)*100),"-",(HLOOKUP(ltprof!$AN$5,'ltprof t-1'!$J$2:$AF$400,ltprof!A348,0)*100))</f>
        <v>1.2451419727891233</v>
      </c>
      <c r="L348" s="81">
        <f>HLOOKUP(ltprof!$AN$5,'t-1'!$J$1:$AD$500,ltprof!A349,0)</f>
        <v>2.6798899999999999</v>
      </c>
      <c r="M348" s="42">
        <f>IF(ISERROR(IF('2012'!I348=0,((F348-L348)/L348)*100,(((F348-L348)/L348)*100)*-1)),"-",IF('2012'!I348=0,((F348-L348)/L348)*100,(((F348-L348)/L348)*100)*-1))</f>
        <v>6.8077421088178891</v>
      </c>
      <c r="R348" s="85">
        <f>ltprof!AG348</f>
        <v>45.035550879007246</v>
      </c>
      <c r="S348" s="85">
        <f>ltprof!AH348</f>
        <v>46.599845077559451</v>
      </c>
    </row>
    <row r="349" spans="2:19">
      <c r="B349" s="25" t="str">
        <f>ltprof!C349</f>
        <v>Ögonsjukvård</v>
      </c>
      <c r="C349" s="25">
        <f>ltprof!D349</f>
        <v>160</v>
      </c>
      <c r="D349" s="25" t="str">
        <f>ltprof!F349&amp;". "&amp;ltprof!E349</f>
        <v>Synfel vid tidpunkt för kataraktoperation. Kvinnor</v>
      </c>
      <c r="E349" s="105">
        <f>IF(ISERROR(HLOOKUP(ltprof!$AN$5,ltprof!$J$2:$AD$500,ltprof!A349,0)*100),"-",(HLOOKUP(ltprof!$AN$5,ltprof!$J$2:$AD$500,ltprof!A349,0)*100))</f>
        <v>15.856914041644425</v>
      </c>
      <c r="F349" s="81">
        <f>HLOOKUP(ltprof!$AN$5,'2012'!$J$1:$AD$500,ltprof!A350,0)</f>
        <v>15.76</v>
      </c>
      <c r="G349" s="81">
        <f>'2012'!AE349</f>
        <v>18.73</v>
      </c>
      <c r="H349" s="81">
        <f>MAX('2012'!J349:AE349)</f>
        <v>26.99</v>
      </c>
      <c r="I349" s="81">
        <f>MIN('2012'!J349:AE349)</f>
        <v>13.76</v>
      </c>
      <c r="J349" s="42">
        <f>(ltprof!AG349+ltprof!AH349)</f>
        <v>70.635344367325132</v>
      </c>
      <c r="K349" s="42">
        <f>IF(ISERROR(HLOOKUP(ltprof!$AN$5,'ltprof t-1'!$J$2:$AF$400,ltprof!A349,0)*100),"-",(HLOOKUP(ltprof!$AN$5,'ltprof t-1'!$J$2:$AF$400,ltprof!A349,0)*100))</f>
        <v>16.387434554973826</v>
      </c>
      <c r="L349" s="81">
        <f>HLOOKUP(ltprof!$AN$5,'t-1'!$J$1:$AD$500,ltprof!A350,0)</f>
        <v>15.97</v>
      </c>
      <c r="M349" s="42">
        <f>IF(ISERROR(IF('2012'!I349=0,((F349-L349)/L349)*100,(((F349-L349)/L349)*100)*-1)),"-",IF('2012'!I349=0,((F349-L349)/L349)*100,(((F349-L349)/L349)*100)*-1))</f>
        <v>1.3149655604258037</v>
      </c>
      <c r="R349" s="85">
        <f>ltprof!AG349</f>
        <v>26.534970635344369</v>
      </c>
      <c r="S349" s="85">
        <f>ltprof!AH349</f>
        <v>44.100373731980767</v>
      </c>
    </row>
    <row r="350" spans="2:19">
      <c r="B350" s="25">
        <f>ltprof!C350</f>
        <v>0</v>
      </c>
      <c r="C350" s="25">
        <f>ltprof!D350</f>
        <v>0</v>
      </c>
      <c r="D350" s="25" t="str">
        <f>ltprof!F350&amp;". "&amp;ltprof!E350</f>
        <v>Synfel vid tidpunkt för kataraktoperation. Män</v>
      </c>
      <c r="E350" s="105">
        <f>IF(ISERROR(HLOOKUP(ltprof!$AN$5,ltprof!$J$2:$AD$500,ltprof!A350,0)*100),"-",(HLOOKUP(ltprof!$AN$5,ltprof!$J$2:$AD$500,ltprof!A350,0)*100))</f>
        <v>21.117647058823529</v>
      </c>
      <c r="F350" s="81">
        <f>HLOOKUP(ltprof!$AN$5,'2012'!$J$1:$AD$500,ltprof!A351,0)</f>
        <v>13.41</v>
      </c>
      <c r="G350" s="81">
        <f>'2012'!AE350</f>
        <v>17</v>
      </c>
      <c r="H350" s="81">
        <f>MAX('2012'!J350:AE350)</f>
        <v>22.26</v>
      </c>
      <c r="I350" s="81">
        <f>MIN('2012'!J350:AE350)</f>
        <v>12.28</v>
      </c>
      <c r="J350" s="42">
        <f>(ltprof!AG350+ltprof!AH350)</f>
        <v>58.705882352941188</v>
      </c>
      <c r="K350" s="42">
        <f>IF(ISERROR(HLOOKUP(ltprof!$AN$5,'ltprof t-1'!$J$2:$AF$400,ltprof!A350,0)*100),"-",(HLOOKUP(ltprof!$AN$5,'ltprof t-1'!$J$2:$AF$400,ltprof!A350,0)*100))</f>
        <v>11.167800453514742</v>
      </c>
      <c r="L350" s="81">
        <f>HLOOKUP(ltprof!$AN$5,'t-1'!$J$1:$AD$500,ltprof!A351,0)</f>
        <v>15.67</v>
      </c>
      <c r="M350" s="42">
        <f>IF(ISERROR(IF('2012'!I350=0,((F350-L350)/L350)*100,(((F350-L350)/L350)*100)*-1)),"-",IF('2012'!I350=0,((F350-L350)/L350)*100,(((F350-L350)/L350)*100)*-1))</f>
        <v>14.422463305679642</v>
      </c>
      <c r="R350" s="85">
        <f>ltprof!AG350</f>
        <v>27.764705882352946</v>
      </c>
      <c r="S350" s="85">
        <f>ltprof!AH350</f>
        <v>30.941176470588243</v>
      </c>
    </row>
    <row r="351" spans="2:19">
      <c r="B351" s="25">
        <f>ltprof!C351</f>
        <v>0</v>
      </c>
      <c r="C351" s="25">
        <f>ltprof!D351</f>
        <v>0</v>
      </c>
      <c r="D351" s="25" t="str">
        <f>ltprof!F351&amp;". "&amp;ltprof!E351</f>
        <v>Synfel vid tidpunkt för kataraktoperation. Totalt</v>
      </c>
      <c r="E351" s="105">
        <f>IF(ISERROR(HLOOKUP(ltprof!$AN$5,ltprof!$J$2:$AD$500,ltprof!A351,0)*100),"-",(HLOOKUP(ltprof!$AN$5,ltprof!$J$2:$AD$500,ltprof!A351,0)*100))</f>
        <v>17.839335180055404</v>
      </c>
      <c r="F351" s="81">
        <f>HLOOKUP(ltprof!$AN$5,'2012'!$J$1:$AD$500,ltprof!A352,0)</f>
        <v>14.83</v>
      </c>
      <c r="G351" s="81">
        <f>'2012'!AE351</f>
        <v>18.05</v>
      </c>
      <c r="H351" s="81">
        <f>MAX('2012'!J351:AE351)</f>
        <v>24.65</v>
      </c>
      <c r="I351" s="81">
        <f>MIN('2012'!J351:AE351)</f>
        <v>13.62</v>
      </c>
      <c r="J351" s="42">
        <f>(ltprof!AG351+ltprof!AH351)</f>
        <v>61.108033240997223</v>
      </c>
      <c r="K351" s="42">
        <f>IF(ISERROR(HLOOKUP(ltprof!$AN$5,'ltprof t-1'!$J$2:$AF$400,ltprof!A351,0)*100),"-",(HLOOKUP(ltprof!$AN$5,'ltprof t-1'!$J$2:$AF$400,ltprof!A351,0)*100))</f>
        <v>14.46303291958986</v>
      </c>
      <c r="L351" s="81">
        <f>HLOOKUP(ltprof!$AN$5,'t-1'!$J$1:$AD$500,ltprof!A352,0)</f>
        <v>15.85</v>
      </c>
      <c r="M351" s="42">
        <f>IF(ISERROR(IF('2012'!I351=0,((F351-L351)/L351)*100,(((F351-L351)/L351)*100)*-1)),"-",IF('2012'!I351=0,((F351-L351)/L351)*100,(((F351-L351)/L351)*100)*-1))</f>
        <v>6.4353312302839099</v>
      </c>
      <c r="R351" s="85">
        <f>ltprof!AG351</f>
        <v>24.542936288088647</v>
      </c>
      <c r="S351" s="85">
        <f>ltprof!AH351</f>
        <v>36.565096952908576</v>
      </c>
    </row>
    <row r="352" spans="2:19">
      <c r="B352" s="25">
        <f>ltprof!C352</f>
        <v>0</v>
      </c>
      <c r="C352" s="25">
        <f>ltprof!D352</f>
        <v>161</v>
      </c>
      <c r="D352" s="25" t="str">
        <f>ltprof!F352&amp;". "&amp;ltprof!E352</f>
        <v>Självskattad nytta av kataraktoperation. Kvinnor</v>
      </c>
      <c r="E352" s="105">
        <f>IF(ISERROR(HLOOKUP(ltprof!$AN$5,ltprof!$J$2:$AD$500,ltprof!A352,0)*100),"-",(HLOOKUP(ltprof!$AN$5,ltprof!$J$2:$AD$500,ltprof!A352,0)*100))</f>
        <v>2.1642679363716298E-2</v>
      </c>
      <c r="F352" s="81">
        <f>HLOOKUP(ltprof!$AN$5,'2012'!$J$1:$AD$500,ltprof!A353,0)</f>
        <v>92.43</v>
      </c>
      <c r="G352" s="81">
        <f>'2012'!AE352</f>
        <v>92.41</v>
      </c>
      <c r="H352" s="81">
        <f>MAX('2012'!J352:AE352)</f>
        <v>100</v>
      </c>
      <c r="I352" s="81">
        <f>MIN('2012'!J352:AE352)</f>
        <v>89.8</v>
      </c>
      <c r="J352" s="42">
        <f>(ltprof!AG352+ltprof!AH352)</f>
        <v>11.037766475489668</v>
      </c>
      <c r="K352" s="42">
        <f>IF(ISERROR(HLOOKUP(ltprof!$AN$5,'ltprof t-1'!$J$2:$AF$400,ltprof!A352,0)*100),"-",(HLOOKUP(ltprof!$AN$5,'ltprof t-1'!$J$2:$AF$400,ltprof!A352,0)*100))</f>
        <v>-0.34314810715076627</v>
      </c>
      <c r="L352" s="81">
        <f>HLOOKUP(ltprof!$AN$5,'t-1'!$J$1:$AD$500,ltprof!A353,0)</f>
        <v>90.03</v>
      </c>
      <c r="M352" s="42">
        <f>IF(ISERROR(IF('2012'!I352=0,((F352-L352)/L352)*100,(((F352-L352)/L352)*100)*-1)),"-",IF('2012'!I352=0,((F352-L352)/L352)*100,(((F352-L352)/L352)*100)*-1))</f>
        <v>2.6657780739753481</v>
      </c>
      <c r="R352" s="85">
        <f>ltprof!AG352</f>
        <v>8.213396818526137</v>
      </c>
      <c r="S352" s="85">
        <f>ltprof!AH352</f>
        <v>2.8243696569635315</v>
      </c>
    </row>
    <row r="353" spans="2:19">
      <c r="B353" s="25">
        <f>ltprof!C353</f>
        <v>0</v>
      </c>
      <c r="C353" s="25">
        <f>ltprof!D353</f>
        <v>0</v>
      </c>
      <c r="D353" s="25" t="str">
        <f>ltprof!F353&amp;". "&amp;ltprof!E353</f>
        <v>Självskattad nytta av kataraktoperation. Män</v>
      </c>
      <c r="E353" s="105">
        <f>IF(ISERROR(HLOOKUP(ltprof!$AN$5,ltprof!$J$2:$AD$500,ltprof!A353,0)*100),"-",(HLOOKUP(ltprof!$AN$5,ltprof!$J$2:$AD$500,ltprof!A353,0)*100))</f>
        <v>0</v>
      </c>
      <c r="F353" s="81">
        <f>HLOOKUP(ltprof!$AN$5,'2012'!$J$1:$AD$500,ltprof!A354,0)</f>
        <v>92.19</v>
      </c>
      <c r="G353" s="81">
        <f>'2012'!AE353</f>
        <v>92.19</v>
      </c>
      <c r="H353" s="81">
        <f>MAX('2012'!J353:AE353)</f>
        <v>100</v>
      </c>
      <c r="I353" s="81">
        <f>MIN('2012'!J353:AE353)</f>
        <v>77.97</v>
      </c>
      <c r="J353" s="42">
        <f>(ltprof!AG353+ltprof!AH353)</f>
        <v>23.896301117257838</v>
      </c>
      <c r="K353" s="42">
        <f>IF(ISERROR(HLOOKUP(ltprof!$AN$5,'ltprof t-1'!$J$2:$AF$400,ltprof!A353,0)*100),"-",(HLOOKUP(ltprof!$AN$5,'ltprof t-1'!$J$2:$AF$400,ltprof!A353,0)*100))</f>
        <v>-0.69211877651261944</v>
      </c>
      <c r="L353" s="81">
        <f>HLOOKUP(ltprof!$AN$5,'t-1'!$J$1:$AD$500,ltprof!A354,0)</f>
        <v>88.96</v>
      </c>
      <c r="M353" s="42">
        <f>IF(ISERROR(IF('2012'!I353=0,((F353-L353)/L353)*100,(((F353-L353)/L353)*100)*-1)),"-",IF('2012'!I353=0,((F353-L353)/L353)*100,(((F353-L353)/L353)*100)*-1))</f>
        <v>3.6308453237410117</v>
      </c>
      <c r="R353" s="85">
        <f>ltprof!AG353</f>
        <v>8.4716346675344436</v>
      </c>
      <c r="S353" s="85">
        <f>ltprof!AH353</f>
        <v>15.424666449723395</v>
      </c>
    </row>
    <row r="354" spans="2:19">
      <c r="B354" s="25">
        <f>ltprof!C354</f>
        <v>0</v>
      </c>
      <c r="C354" s="25">
        <f>ltprof!D354</f>
        <v>0</v>
      </c>
      <c r="D354" s="25" t="str">
        <f>ltprof!F354&amp;". "&amp;ltprof!E354</f>
        <v>Självskattad nytta av kataraktoperation. Totalt</v>
      </c>
      <c r="E354" s="105">
        <f>IF(ISERROR(HLOOKUP(ltprof!$AN$5,ltprof!$J$2:$AD$500,ltprof!A354,0)*100),"-",(HLOOKUP(ltprof!$AN$5,ltprof!$J$2:$AD$500,ltprof!A354,0)*100))</f>
        <v>1.0830715910327214E-2</v>
      </c>
      <c r="F354" s="81">
        <f>HLOOKUP(ltprof!$AN$5,'2012'!$J$1:$AD$500,ltprof!A355,0)</f>
        <v>92.34</v>
      </c>
      <c r="G354" s="81">
        <f>'2012'!AE354</f>
        <v>92.33</v>
      </c>
      <c r="H354" s="81">
        <f>MAX('2012'!J354:AE354)</f>
        <v>100</v>
      </c>
      <c r="I354" s="81">
        <f>MIN('2012'!J354:AE354)</f>
        <v>86.08</v>
      </c>
      <c r="J354" s="42">
        <f>(ltprof!AG354+ltprof!AH354)</f>
        <v>15.076356547167769</v>
      </c>
      <c r="K354" s="42">
        <f>IF(ISERROR(HLOOKUP(ltprof!$AN$5,'ltprof t-1'!$J$2:$AF$400,ltprof!A354,0)*100),"-",(HLOOKUP(ltprof!$AN$5,'ltprof t-1'!$J$2:$AF$400,ltprof!A354,0)*100))</f>
        <v>-0.46640755136035728</v>
      </c>
      <c r="L354" s="81">
        <f>HLOOKUP(ltprof!$AN$5,'t-1'!$J$1:$AD$500,ltprof!A355,0)</f>
        <v>89.63</v>
      </c>
      <c r="M354" s="42">
        <f>IF(ISERROR(IF('2012'!I354=0,((F354-L354)/L354)*100,(((F354-L354)/L354)*100)*-1)),"-",IF('2012'!I354=0,((F354-L354)/L354)*100,(((F354-L354)/L354)*100)*-1))</f>
        <v>3.0235412250362694</v>
      </c>
      <c r="R354" s="85">
        <f>ltprof!AG354</f>
        <v>8.3071591032167245</v>
      </c>
      <c r="S354" s="85">
        <f>ltprof!AH354</f>
        <v>6.7691974439510458</v>
      </c>
    </row>
    <row r="355" spans="2:19">
      <c r="B355" s="25">
        <f>ltprof!C355</f>
        <v>0</v>
      </c>
      <c r="C355" s="25">
        <f>ltprof!D355</f>
        <v>162</v>
      </c>
      <c r="D355" s="25" t="str">
        <f>ltprof!F355&amp;". "&amp;ltprof!E355</f>
        <v>Förbättring efter behandling vid makuladegeneration. Kvinnor</v>
      </c>
      <c r="E355" s="105">
        <f>IF(ISERROR(HLOOKUP(ltprof!$AN$5,ltprof!$J$2:$AD$500,ltprof!A355,0)*100),"-",(HLOOKUP(ltprof!$AN$5,ltprof!$J$2:$AD$500,ltprof!A355,0)*100))</f>
        <v>1.4144119186135955</v>
      </c>
      <c r="F355" s="81">
        <f>HLOOKUP(ltprof!$AN$5,'2012'!$J$1:$AD$500,ltprof!A356,0)</f>
        <v>44.557823129251702</v>
      </c>
      <c r="G355" s="81">
        <f>'2012'!AE355</f>
        <v>43.936381709741553</v>
      </c>
      <c r="H355" s="81">
        <f>MAX('2012'!J355:AE355)</f>
        <v>56.521739130434781</v>
      </c>
      <c r="I355" s="81">
        <f>MIN('2012'!J355:AE355)</f>
        <v>32.954545454545453</v>
      </c>
      <c r="J355" s="42">
        <f>(ltprof!AG355+ltprof!AH355)</f>
        <v>53.63935936186575</v>
      </c>
      <c r="K355" s="42">
        <f>IF(ISERROR(HLOOKUP(ltprof!$AN$5,'ltprof t-1'!$J$2:$AF$400,ltprof!A355,0)*100),"-",(HLOOKUP(ltprof!$AN$5,'ltprof t-1'!$J$2:$AF$400,ltprof!A355,0)*100))</f>
        <v>-12.461368930749433</v>
      </c>
      <c r="L355" s="81">
        <f>HLOOKUP(ltprof!$AN$5,'t-1'!$J$1:$AD$500,ltprof!A356,0)</f>
        <v>39.296187683284458</v>
      </c>
      <c r="M355" s="42">
        <f>IF(ISERROR(IF('2012'!I355=0,((F355-L355)/L355)*100,(((F355-L355)/L355)*100)*-1)),"-",IF('2012'!I355=0,((F355-L355)/L355)*100,(((F355-L355)/L355)*100)*-1))</f>
        <v>13.389684231901716</v>
      </c>
      <c r="R355" s="85">
        <f>ltprof!AG355</f>
        <v>28.644501278772367</v>
      </c>
      <c r="S355" s="85">
        <f>ltprof!AH355</f>
        <v>24.994858083093384</v>
      </c>
    </row>
    <row r="356" spans="2:19">
      <c r="B356" s="25">
        <f>ltprof!C356</f>
        <v>0</v>
      </c>
      <c r="C356" s="25">
        <f>ltprof!D356</f>
        <v>0</v>
      </c>
      <c r="D356" s="25" t="str">
        <f>ltprof!F356&amp;". "&amp;ltprof!E356</f>
        <v>Förbättring efter behandling vid makuladegeneration. Män</v>
      </c>
      <c r="E356" s="105">
        <f>IF(ISERROR(HLOOKUP(ltprof!$AN$5,ltprof!$J$2:$AD$500,ltprof!A356,0)*100),"-",(HLOOKUP(ltprof!$AN$5,ltprof!$J$2:$AD$500,ltprof!A356,0)*100))</f>
        <v>4.6292233435717476</v>
      </c>
      <c r="F356" s="81">
        <f>HLOOKUP(ltprof!$AN$5,'2012'!$J$1:$AD$500,ltprof!A357,0)</f>
        <v>44.186046511627907</v>
      </c>
      <c r="G356" s="81">
        <f>'2012'!AE356</f>
        <v>42.231075697211153</v>
      </c>
      <c r="H356" s="81">
        <f>MAX('2012'!J356:AE356)</f>
        <v>56.25</v>
      </c>
      <c r="I356" s="81">
        <f>MIN('2012'!J356:AE356)</f>
        <v>28.571428571428569</v>
      </c>
      <c r="J356" s="42">
        <f>(ltprof!AG356+ltprof!AH356)</f>
        <v>65.540768194070097</v>
      </c>
      <c r="K356" s="42">
        <f>IF(ISERROR(HLOOKUP(ltprof!$AN$5,'ltprof t-1'!$J$2:$AF$400,ltprof!A356,0)*100),"-",(HLOOKUP(ltprof!$AN$5,'ltprof t-1'!$J$2:$AF$400,ltprof!A356,0)*100))</f>
        <v>-8.2042565770026599</v>
      </c>
      <c r="L356" s="81">
        <f>HLOOKUP(ltprof!$AN$5,'t-1'!$J$1:$AD$500,ltprof!A357,0)</f>
        <v>39.411764705882355</v>
      </c>
      <c r="M356" s="42">
        <f>IF(ISERROR(IF('2012'!I356=0,((F356-L356)/L356)*100,(((F356-L356)/L356)*100)*-1)),"-",IF('2012'!I356=0,((F356-L356)/L356)*100,(((F356-L356)/L356)*100)*-1))</f>
        <v>12.113849357861849</v>
      </c>
      <c r="R356" s="85">
        <f>ltprof!AG356</f>
        <v>33.195754716981142</v>
      </c>
      <c r="S356" s="85">
        <f>ltprof!AH356</f>
        <v>32.345013477088955</v>
      </c>
    </row>
    <row r="357" spans="2:19">
      <c r="B357" s="25">
        <f>ltprof!C357</f>
        <v>0</v>
      </c>
      <c r="C357" s="25">
        <f>ltprof!D357</f>
        <v>0</v>
      </c>
      <c r="D357" s="25" t="str">
        <f>ltprof!F357&amp;". "&amp;ltprof!E357</f>
        <v>Förbättring efter behandling vid makuladegeneration. Totalt</v>
      </c>
      <c r="E357" s="105">
        <f>IF(ISERROR(HLOOKUP(ltprof!$AN$5,ltprof!$J$2:$AD$500,ltprof!A357,0)*100),"-",(HLOOKUP(ltprof!$AN$5,ltprof!$J$2:$AD$500,ltprof!A357,0)*100))</f>
        <v>2.4804621134896361</v>
      </c>
      <c r="F357" s="81">
        <f>HLOOKUP(ltprof!$AN$5,'2012'!$J$1:$AD$500,ltprof!A358,0)</f>
        <v>44.444444444444443</v>
      </c>
      <c r="G357" s="81">
        <f>'2012'!AE357</f>
        <v>43.368700265251988</v>
      </c>
      <c r="H357" s="81">
        <f>MAX('2012'!J357:AE357)</f>
        <v>54.838709677419352</v>
      </c>
      <c r="I357" s="81">
        <f>MIN('2012'!J357:AE357)</f>
        <v>35.433070866141733</v>
      </c>
      <c r="J357" s="42">
        <f>(ltprof!AG357+ltprof!AH357)</f>
        <v>44.745723742212</v>
      </c>
      <c r="K357" s="42">
        <f>IF(ISERROR(HLOOKUP(ltprof!$AN$5,'ltprof t-1'!$J$2:$AF$400,ltprof!A357,0)*100),"-",(HLOOKUP(ltprof!$AN$5,'ltprof t-1'!$J$2:$AF$400,ltprof!A357,0)*100))</f>
        <v>-11.068106593220758</v>
      </c>
      <c r="L357" s="81">
        <f>HLOOKUP(ltprof!$AN$5,'t-1'!$J$1:$AD$500,ltprof!A358,0)</f>
        <v>39.334637964774949</v>
      </c>
      <c r="M357" s="42">
        <f>IF(ISERROR(IF('2012'!I357=0,((F357-L357)/L357)*100,(((F357-L357)/L357)*100)*-1)),"-",IF('2012'!I357=0,((F357-L357)/L357)*100,(((F357-L357)/L357)*100)*-1))</f>
        <v>12.990602542841351</v>
      </c>
      <c r="R357" s="85">
        <f>ltprof!AG357</f>
        <v>26.44766696261221</v>
      </c>
      <c r="S357" s="85">
        <f>ltprof!AH357</f>
        <v>18.29805677959979</v>
      </c>
    </row>
    <row r="358" spans="2:19">
      <c r="B358" s="25">
        <f>ltprof!C358</f>
        <v>0</v>
      </c>
      <c r="C358" s="25">
        <f>ltprof!D358</f>
        <v>0</v>
      </c>
      <c r="D358" s="25"/>
      <c r="E358" s="105"/>
      <c r="F358" s="81"/>
      <c r="G358" s="81"/>
      <c r="H358" s="81"/>
      <c r="I358" s="81"/>
      <c r="J358" s="42"/>
      <c r="K358" s="42"/>
      <c r="L358" s="81"/>
      <c r="M358" s="42"/>
      <c r="R358" s="85">
        <f>ltprof!AG358</f>
        <v>0</v>
      </c>
      <c r="S358" s="85">
        <f>ltprof!AH358</f>
        <v>0</v>
      </c>
    </row>
    <row r="359" spans="2:19">
      <c r="B359" s="25">
        <f>ltprof!C359</f>
        <v>0</v>
      </c>
      <c r="C359" s="25">
        <f>ltprof!D359</f>
        <v>0</v>
      </c>
      <c r="D359" s="25"/>
      <c r="E359" s="105"/>
      <c r="F359" s="81"/>
      <c r="G359" s="81"/>
      <c r="H359" s="81"/>
      <c r="I359" s="81"/>
      <c r="J359" s="42"/>
      <c r="K359" s="42"/>
      <c r="L359" s="81"/>
      <c r="M359" s="42"/>
      <c r="R359" s="85">
        <f>ltprof!AG359</f>
        <v>0</v>
      </c>
      <c r="S359" s="85">
        <f>ltprof!AH359</f>
        <v>0</v>
      </c>
    </row>
    <row r="360" spans="2:19">
      <c r="B360" s="25">
        <f>ltprof!C360</f>
        <v>0</v>
      </c>
      <c r="C360" s="25">
        <f>ltprof!D360</f>
        <v>0</v>
      </c>
      <c r="D360" s="25"/>
      <c r="E360" s="105"/>
      <c r="F360" s="81"/>
      <c r="G360" s="81"/>
      <c r="H360" s="81"/>
      <c r="I360" s="81"/>
      <c r="J360" s="42"/>
      <c r="K360" s="42"/>
      <c r="L360" s="81"/>
      <c r="M360" s="42"/>
      <c r="R360" s="85">
        <f>ltprof!AG360</f>
        <v>0</v>
      </c>
      <c r="S360" s="85">
        <f>ltprof!AH360</f>
        <v>0</v>
      </c>
    </row>
    <row r="361" spans="2:19">
      <c r="B361" s="25">
        <f>ltprof!C361</f>
        <v>0</v>
      </c>
      <c r="C361" s="25">
        <f>ltprof!D361</f>
        <v>0</v>
      </c>
      <c r="D361" s="25"/>
      <c r="E361" s="105"/>
      <c r="F361" s="81"/>
      <c r="G361" s="81"/>
      <c r="H361" s="81"/>
      <c r="I361" s="81"/>
      <c r="J361" s="42"/>
      <c r="K361" s="42"/>
      <c r="L361" s="81"/>
      <c r="M361" s="42"/>
      <c r="R361" s="85">
        <f>ltprof!AG361</f>
        <v>0</v>
      </c>
      <c r="S361" s="85">
        <f>ltprof!AH361</f>
        <v>0</v>
      </c>
    </row>
    <row r="362" spans="2:19">
      <c r="B362" s="25">
        <f>ltprof!C362</f>
        <v>0</v>
      </c>
      <c r="C362" s="25">
        <f>ltprof!D362</f>
        <v>0</v>
      </c>
      <c r="D362" s="25"/>
      <c r="E362" s="105"/>
      <c r="F362" s="81"/>
      <c r="G362" s="81"/>
      <c r="H362" s="81"/>
      <c r="I362" s="81"/>
      <c r="J362" s="42"/>
      <c r="K362" s="42"/>
      <c r="L362" s="81"/>
      <c r="M362" s="42"/>
      <c r="R362" s="85">
        <f>ltprof!AG362</f>
        <v>0</v>
      </c>
      <c r="S362" s="85">
        <f>ltprof!AH362</f>
        <v>0</v>
      </c>
    </row>
    <row r="363" spans="2:19">
      <c r="B363" s="25">
        <f>ltprof!C363</f>
        <v>0</v>
      </c>
      <c r="C363" s="25">
        <f>ltprof!D363</f>
        <v>0</v>
      </c>
      <c r="D363" s="25"/>
      <c r="E363" s="105"/>
      <c r="F363" s="81"/>
      <c r="G363" s="81"/>
      <c r="H363" s="81"/>
      <c r="I363" s="81"/>
      <c r="J363" s="42"/>
      <c r="K363" s="42"/>
      <c r="L363" s="81"/>
      <c r="M363" s="42"/>
      <c r="R363" s="85">
        <f>ltprof!AG363</f>
        <v>0</v>
      </c>
      <c r="S363" s="85">
        <f>ltprof!AH363</f>
        <v>0</v>
      </c>
    </row>
    <row r="364" spans="2:19">
      <c r="B364" s="25">
        <f>ltprof!C364</f>
        <v>0</v>
      </c>
      <c r="C364" s="25">
        <f>ltprof!D364</f>
        <v>0</v>
      </c>
      <c r="D364" s="25"/>
      <c r="E364" s="105"/>
      <c r="F364" s="81"/>
      <c r="G364" s="81"/>
      <c r="H364" s="81"/>
      <c r="I364" s="81"/>
      <c r="J364" s="42"/>
      <c r="K364" s="42"/>
      <c r="L364" s="81"/>
      <c r="M364" s="42"/>
      <c r="R364" s="85">
        <f>ltprof!AG364</f>
        <v>0</v>
      </c>
      <c r="S364" s="85">
        <f>ltprof!AH364</f>
        <v>0</v>
      </c>
    </row>
    <row r="365" spans="2:19">
      <c r="B365" s="25">
        <f>ltprof!C365</f>
        <v>0</v>
      </c>
      <c r="C365" s="25">
        <f>ltprof!D365</f>
        <v>0</v>
      </c>
      <c r="D365" s="25"/>
      <c r="E365" s="105"/>
      <c r="F365" s="81"/>
      <c r="G365" s="81"/>
      <c r="H365" s="81"/>
      <c r="I365" s="81"/>
      <c r="J365" s="42"/>
      <c r="K365" s="42"/>
      <c r="L365" s="81"/>
      <c r="M365" s="42"/>
      <c r="R365" s="85">
        <f>ltprof!AG365</f>
        <v>0</v>
      </c>
      <c r="S365" s="85">
        <f>ltprof!AH365</f>
        <v>0</v>
      </c>
    </row>
    <row r="366" spans="2:19">
      <c r="B366" s="25">
        <f>ltprof!C366</f>
        <v>0</v>
      </c>
      <c r="C366" s="25">
        <f>ltprof!D366</f>
        <v>0</v>
      </c>
      <c r="D366" s="25"/>
      <c r="E366" s="105"/>
      <c r="F366" s="81"/>
      <c r="G366" s="81"/>
      <c r="H366" s="81"/>
      <c r="I366" s="81"/>
      <c r="J366" s="42"/>
      <c r="K366" s="42"/>
      <c r="L366" s="81"/>
      <c r="M366" s="42"/>
      <c r="R366" s="85">
        <f>ltprof!AG366</f>
        <v>0</v>
      </c>
      <c r="S366" s="85">
        <f>ltprof!AH366</f>
        <v>0</v>
      </c>
    </row>
    <row r="367" spans="2:19">
      <c r="B367" s="25">
        <f>ltprof!C367</f>
        <v>0</v>
      </c>
      <c r="C367" s="25">
        <f>ltprof!D367</f>
        <v>0</v>
      </c>
      <c r="D367" s="25"/>
      <c r="E367" s="105"/>
      <c r="F367" s="81"/>
      <c r="G367" s="81"/>
      <c r="H367" s="81"/>
      <c r="I367" s="81"/>
      <c r="J367" s="42"/>
      <c r="K367" s="42"/>
      <c r="L367" s="81"/>
      <c r="M367" s="42"/>
      <c r="R367" s="85">
        <f>ltprof!AG367</f>
        <v>0</v>
      </c>
      <c r="S367" s="85">
        <f>ltprof!AH367</f>
        <v>0</v>
      </c>
    </row>
    <row r="368" spans="2:19">
      <c r="B368" s="25">
        <f>ltprof!C368</f>
        <v>0</v>
      </c>
      <c r="C368" s="25">
        <f>ltprof!D368</f>
        <v>0</v>
      </c>
      <c r="D368" s="25"/>
      <c r="E368" s="105"/>
      <c r="F368" s="81"/>
      <c r="G368" s="81"/>
      <c r="H368" s="81"/>
      <c r="I368" s="81"/>
      <c r="J368" s="42"/>
      <c r="K368" s="42"/>
      <c r="L368" s="81"/>
      <c r="M368" s="42"/>
      <c r="R368" s="85">
        <f>ltprof!AG368</f>
        <v>0</v>
      </c>
      <c r="S368" s="85">
        <f>ltprof!AH368</f>
        <v>0</v>
      </c>
    </row>
    <row r="369" spans="2:19">
      <c r="B369" s="25">
        <f>ltprof!C369</f>
        <v>0</v>
      </c>
      <c r="C369" s="25">
        <f>ltprof!D369</f>
        <v>0</v>
      </c>
      <c r="D369" s="25"/>
      <c r="E369" s="105"/>
      <c r="F369" s="81"/>
      <c r="G369" s="81"/>
      <c r="H369" s="81"/>
      <c r="I369" s="81"/>
      <c r="J369" s="42"/>
      <c r="K369" s="42"/>
      <c r="L369" s="81"/>
      <c r="M369" s="42"/>
      <c r="R369" s="85">
        <f>ltprof!AG369</f>
        <v>0</v>
      </c>
      <c r="S369" s="85">
        <f>ltprof!AH369</f>
        <v>0</v>
      </c>
    </row>
    <row r="370" spans="2:19">
      <c r="B370" s="25">
        <f>ltprof!C370</f>
        <v>0</v>
      </c>
      <c r="C370" s="25">
        <f>ltprof!D370</f>
        <v>0</v>
      </c>
      <c r="D370" s="25"/>
      <c r="E370" s="105"/>
      <c r="F370" s="81"/>
      <c r="G370" s="81"/>
      <c r="H370" s="81"/>
      <c r="I370" s="81"/>
      <c r="J370" s="42"/>
      <c r="K370" s="42"/>
      <c r="L370" s="81"/>
      <c r="M370" s="42"/>
      <c r="R370" s="85">
        <f>ltprof!AG370</f>
        <v>0</v>
      </c>
      <c r="S370" s="85">
        <f>ltprof!AH370</f>
        <v>0</v>
      </c>
    </row>
    <row r="371" spans="2:19">
      <c r="B371" s="25">
        <f>ltprof!C371</f>
        <v>0</v>
      </c>
      <c r="C371" s="25">
        <f>ltprof!D371</f>
        <v>0</v>
      </c>
      <c r="D371" s="25"/>
      <c r="E371" s="105"/>
      <c r="F371" s="81"/>
      <c r="G371" s="81"/>
      <c r="H371" s="81"/>
      <c r="I371" s="81"/>
      <c r="J371" s="42"/>
      <c r="K371" s="42"/>
      <c r="L371" s="81"/>
      <c r="M371" s="42"/>
      <c r="R371" s="85">
        <f>ltprof!AG371</f>
        <v>0</v>
      </c>
      <c r="S371" s="85">
        <f>ltprof!AH371</f>
        <v>0</v>
      </c>
    </row>
    <row r="372" spans="2:19">
      <c r="B372" s="25">
        <f>ltprof!C372</f>
        <v>0</v>
      </c>
      <c r="C372" s="25">
        <f>ltprof!D372</f>
        <v>0</v>
      </c>
      <c r="D372" s="25"/>
      <c r="E372" s="105"/>
      <c r="F372" s="81"/>
      <c r="G372" s="81"/>
      <c r="H372" s="81"/>
      <c r="I372" s="81"/>
      <c r="J372" s="42"/>
      <c r="K372" s="42"/>
      <c r="L372" s="81"/>
      <c r="M372" s="42"/>
      <c r="R372" s="85">
        <f>ltprof!AG372</f>
        <v>0</v>
      </c>
      <c r="S372" s="85">
        <f>ltprof!AH372</f>
        <v>0</v>
      </c>
    </row>
    <row r="373" spans="2:19">
      <c r="B373" s="25">
        <f>ltprof!C373</f>
        <v>0</v>
      </c>
      <c r="C373" s="25">
        <f>ltprof!D373</f>
        <v>0</v>
      </c>
      <c r="D373" s="25"/>
      <c r="E373" s="105"/>
      <c r="F373" s="81"/>
      <c r="G373" s="81"/>
      <c r="H373" s="81"/>
      <c r="I373" s="81"/>
      <c r="J373" s="42"/>
      <c r="K373" s="42"/>
      <c r="L373" s="81"/>
      <c r="M373" s="42"/>
      <c r="R373" s="85">
        <f>ltprof!AG373</f>
        <v>0</v>
      </c>
      <c r="S373" s="85">
        <f>ltprof!AH373</f>
        <v>0</v>
      </c>
    </row>
    <row r="374" spans="2:19">
      <c r="B374" s="25">
        <f>ltprof!C374</f>
        <v>0</v>
      </c>
      <c r="C374" s="25">
        <f>ltprof!D374</f>
        <v>0</v>
      </c>
      <c r="D374" s="25"/>
      <c r="E374" s="105"/>
      <c r="F374" s="81"/>
      <c r="G374" s="81"/>
      <c r="H374" s="81"/>
      <c r="I374" s="81"/>
      <c r="J374" s="42"/>
      <c r="K374" s="42"/>
      <c r="L374" s="81"/>
      <c r="M374" s="42"/>
      <c r="R374" s="85">
        <f>ltprof!AG374</f>
        <v>0</v>
      </c>
      <c r="S374" s="85">
        <f>ltprof!AH374</f>
        <v>0</v>
      </c>
    </row>
    <row r="375" spans="2:19">
      <c r="B375" s="25">
        <f>ltprof!C375</f>
        <v>0</v>
      </c>
      <c r="C375" s="25">
        <f>ltprof!D375</f>
        <v>0</v>
      </c>
      <c r="D375" s="25"/>
      <c r="E375" s="105"/>
      <c r="F375" s="81"/>
      <c r="G375" s="81"/>
      <c r="H375" s="81"/>
      <c r="I375" s="81"/>
      <c r="J375" s="42"/>
      <c r="K375" s="42"/>
      <c r="L375" s="81"/>
      <c r="M375" s="42"/>
      <c r="R375" s="85">
        <f>ltprof!AG375</f>
        <v>0</v>
      </c>
      <c r="S375" s="85">
        <f>ltprof!AH375</f>
        <v>0</v>
      </c>
    </row>
    <row r="376" spans="2:19">
      <c r="B376" s="25">
        <f>ltprof!C376</f>
        <v>0</v>
      </c>
      <c r="C376" s="25">
        <f>ltprof!D376</f>
        <v>0</v>
      </c>
      <c r="D376" s="25"/>
      <c r="E376" s="105"/>
      <c r="F376" s="81"/>
      <c r="G376" s="81"/>
      <c r="H376" s="81"/>
      <c r="I376" s="81"/>
      <c r="J376" s="42"/>
      <c r="K376" s="42"/>
      <c r="L376" s="81"/>
      <c r="M376" s="42"/>
      <c r="R376" s="85">
        <f>ltprof!AG376</f>
        <v>0</v>
      </c>
      <c r="S376" s="85">
        <f>ltprof!AH376</f>
        <v>0</v>
      </c>
    </row>
    <row r="377" spans="2:19">
      <c r="B377" s="25">
        <f>ltprof!C377</f>
        <v>0</v>
      </c>
      <c r="C377" s="25">
        <f>ltprof!D377</f>
        <v>0</v>
      </c>
      <c r="D377" s="25"/>
      <c r="E377" s="105"/>
      <c r="F377" s="81"/>
      <c r="G377" s="81"/>
      <c r="H377" s="81"/>
      <c r="I377" s="81"/>
      <c r="J377" s="42"/>
      <c r="K377" s="42"/>
      <c r="L377" s="81"/>
      <c r="M377" s="42"/>
      <c r="R377" s="85">
        <f>ltprof!AG377</f>
        <v>0</v>
      </c>
      <c r="S377" s="85">
        <f>ltprof!AH377</f>
        <v>0</v>
      </c>
    </row>
    <row r="378" spans="2:19">
      <c r="B378" s="25">
        <f>ltprof!C378</f>
        <v>0</v>
      </c>
      <c r="C378" s="25">
        <f>ltprof!D378</f>
        <v>0</v>
      </c>
      <c r="D378" s="25"/>
      <c r="E378" s="105"/>
      <c r="F378" s="81"/>
      <c r="G378" s="81"/>
      <c r="H378" s="81"/>
      <c r="I378" s="81"/>
      <c r="J378" s="42"/>
      <c r="K378" s="42"/>
      <c r="L378" s="81"/>
      <c r="M378" s="42"/>
      <c r="R378" s="85">
        <f>ltprof!AG378</f>
        <v>0</v>
      </c>
      <c r="S378" s="85">
        <f>ltprof!AH378</f>
        <v>0</v>
      </c>
    </row>
    <row r="379" spans="2:19">
      <c r="B379" s="25">
        <f>ltprof!C379</f>
        <v>0</v>
      </c>
      <c r="C379" s="25">
        <f>ltprof!D379</f>
        <v>0</v>
      </c>
      <c r="D379" s="25"/>
      <c r="E379" s="105"/>
      <c r="F379" s="81"/>
      <c r="G379" s="81"/>
      <c r="H379" s="81"/>
      <c r="I379" s="81"/>
      <c r="J379" s="42"/>
      <c r="K379" s="42"/>
      <c r="L379" s="81"/>
      <c r="M379" s="42"/>
      <c r="R379" s="85">
        <f>ltprof!AG379</f>
        <v>0</v>
      </c>
      <c r="S379" s="85">
        <f>ltprof!AH379</f>
        <v>0</v>
      </c>
    </row>
    <row r="380" spans="2:19">
      <c r="B380" s="25">
        <f>ltprof!C380</f>
        <v>0</v>
      </c>
      <c r="C380" s="25">
        <f>ltprof!D380</f>
        <v>0</v>
      </c>
      <c r="D380" s="25"/>
      <c r="E380" s="105"/>
      <c r="F380" s="81"/>
      <c r="G380" s="81"/>
      <c r="H380" s="81"/>
      <c r="I380" s="81"/>
      <c r="J380" s="42"/>
      <c r="K380" s="42"/>
      <c r="L380" s="81"/>
      <c r="M380" s="42"/>
      <c r="R380" s="85">
        <f>ltprof!AG380</f>
        <v>0</v>
      </c>
      <c r="S380" s="85">
        <f>ltprof!AH380</f>
        <v>0</v>
      </c>
    </row>
    <row r="381" spans="2:19">
      <c r="B381" s="25">
        <f>ltprof!C381</f>
        <v>0</v>
      </c>
      <c r="C381" s="25">
        <f>ltprof!D381</f>
        <v>0</v>
      </c>
      <c r="D381" s="25"/>
      <c r="E381" s="105"/>
      <c r="F381" s="81"/>
      <c r="G381" s="81"/>
      <c r="H381" s="81"/>
      <c r="I381" s="81"/>
      <c r="J381" s="42"/>
      <c r="K381" s="42"/>
      <c r="L381" s="81"/>
      <c r="M381" s="42"/>
      <c r="R381" s="85">
        <f>ltprof!AG381</f>
        <v>0</v>
      </c>
      <c r="S381" s="85">
        <f>ltprof!AH381</f>
        <v>0</v>
      </c>
    </row>
    <row r="382" spans="2:19">
      <c r="B382" s="25">
        <f>ltprof!C382</f>
        <v>0</v>
      </c>
      <c r="C382" s="25">
        <f>ltprof!D382</f>
        <v>0</v>
      </c>
      <c r="D382" s="25"/>
      <c r="E382" s="105"/>
      <c r="F382" s="81"/>
      <c r="G382" s="81"/>
      <c r="H382" s="81"/>
      <c r="I382" s="81"/>
      <c r="J382" s="42"/>
      <c r="K382" s="42"/>
      <c r="L382" s="81"/>
      <c r="M382" s="42"/>
      <c r="R382" s="85">
        <f>ltprof!AG382</f>
        <v>0</v>
      </c>
      <c r="S382" s="85">
        <f>ltprof!AH382</f>
        <v>0</v>
      </c>
    </row>
    <row r="383" spans="2:19">
      <c r="B383" s="25">
        <f>ltprof!C383</f>
        <v>0</v>
      </c>
      <c r="C383" s="25">
        <f>ltprof!D383</f>
        <v>0</v>
      </c>
      <c r="D383" s="25"/>
      <c r="E383" s="105"/>
      <c r="F383" s="81"/>
      <c r="G383" s="81"/>
      <c r="H383" s="81"/>
      <c r="I383" s="81"/>
      <c r="J383" s="42"/>
      <c r="K383" s="42"/>
      <c r="L383" s="81"/>
      <c r="M383" s="42"/>
      <c r="R383" s="85">
        <f>ltprof!AG383</f>
        <v>0</v>
      </c>
      <c r="S383" s="85">
        <f>ltprof!AH383</f>
        <v>0</v>
      </c>
    </row>
    <row r="384" spans="2:19">
      <c r="B384" s="25">
        <f>ltprof!C384</f>
        <v>0</v>
      </c>
      <c r="C384" s="25">
        <f>ltprof!D384</f>
        <v>0</v>
      </c>
      <c r="D384" s="25"/>
      <c r="E384" s="105"/>
      <c r="F384" s="81"/>
      <c r="G384" s="81"/>
      <c r="H384" s="81"/>
      <c r="I384" s="81"/>
      <c r="J384" s="42"/>
      <c r="K384" s="42"/>
      <c r="L384" s="81"/>
      <c r="M384" s="42"/>
      <c r="R384" s="85">
        <f>ltprof!AG384</f>
        <v>0</v>
      </c>
      <c r="S384" s="85">
        <f>ltprof!AH384</f>
        <v>0</v>
      </c>
    </row>
    <row r="385" spans="2:19">
      <c r="B385" s="25">
        <f>ltprof!C385</f>
        <v>0</v>
      </c>
      <c r="C385" s="25">
        <f>ltprof!D385</f>
        <v>0</v>
      </c>
      <c r="D385" s="25"/>
      <c r="E385" s="105"/>
      <c r="F385" s="81"/>
      <c r="G385" s="81"/>
      <c r="H385" s="81"/>
      <c r="I385" s="81"/>
      <c r="J385" s="42"/>
      <c r="K385" s="42"/>
      <c r="L385" s="81"/>
      <c r="M385" s="42"/>
      <c r="R385" s="85">
        <f>ltprof!AG385</f>
        <v>0</v>
      </c>
      <c r="S385" s="85">
        <f>ltprof!AH385</f>
        <v>0</v>
      </c>
    </row>
  </sheetData>
  <sheetProtection sheet="1" objects="1" scenarios="1"/>
  <mergeCells count="2">
    <mergeCell ref="E2:F2"/>
    <mergeCell ref="K2:L2"/>
  </mergeCells>
  <phoneticPr fontId="20" type="noConversion"/>
  <conditionalFormatting sqref="L3:L5 L294:L303 E1:E1048576 K1:K1048576 M6:M385">
    <cfRule type="cellIs" dxfId="3" priority="3" stopIfTrue="1" operator="lessThan">
      <formula>0</formula>
    </cfRule>
  </conditionalFormatting>
  <conditionalFormatting sqref="B6:C385">
    <cfRule type="cellIs" dxfId="2" priority="1" operator="equal">
      <formula>0</formula>
    </cfRule>
  </conditionalFormatting>
  <printOptions headings="1" gridLines="1"/>
  <pageMargins left="0.31496062992125984" right="0.15748031496062992" top="0.39370078740157483" bottom="0.35433070866141736" header="0.23622047244094491" footer="0.15748031496062992"/>
  <pageSetup paperSize="9" scale="61" fitToHeight="5" orientation="landscape" r:id="rId1"/>
  <headerFooter alignWithMargins="0">
    <oddFooter>&amp;LProfiltabell&amp;CSida &amp;P</oddFooter>
  </headerFooter>
  <rowBreaks count="5" manualBreakCount="5">
    <brk id="50" max="13" man="1"/>
    <brk id="113" max="13" man="1"/>
    <brk id="184" max="13" man="1"/>
    <brk id="255" max="13" man="1"/>
    <brk id="320" max="1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2" r:id="rId4" name="Drop Down 4">
              <controlPr defaultSize="0" autoLine="0" autoPict="0">
                <anchor moveWithCells="1">
                  <from>
                    <xdr:col>3</xdr:col>
                    <xdr:colOff>828675</xdr:colOff>
                    <xdr:row>1</xdr:row>
                    <xdr:rowOff>114300</xdr:rowOff>
                  </from>
                  <to>
                    <xdr:col>3</xdr:col>
                    <xdr:colOff>2228850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/>
  <dimension ref="B1:R418"/>
  <sheetViews>
    <sheetView showGridLines="0" zoomScaleNormal="100" zoomScaleSheetLayoutView="70" workbookViewId="0">
      <pane ySplit="6" topLeftCell="A7" activePane="bottomLeft" state="frozen"/>
      <selection activeCell="H14" sqref="H14"/>
      <selection pane="bottomLeft" activeCell="C49" sqref="C49"/>
    </sheetView>
  </sheetViews>
  <sheetFormatPr defaultRowHeight="12.75"/>
  <cols>
    <col min="1" max="1" width="5.7109375" customWidth="1"/>
    <col min="5" max="5" width="8.28515625" customWidth="1"/>
    <col min="6" max="6" width="9.140625" style="3"/>
    <col min="7" max="7" width="8.140625" customWidth="1"/>
    <col min="10" max="10" width="13.42578125" style="3" customWidth="1"/>
    <col min="11" max="11" width="3.7109375" customWidth="1"/>
    <col min="12" max="12" width="5.28515625" style="3" customWidth="1"/>
    <col min="14" max="14" width="32.7109375" bestFit="1" customWidth="1"/>
    <col min="15" max="15" width="3.5703125" bestFit="1" customWidth="1"/>
    <col min="16" max="16" width="50.140625" bestFit="1" customWidth="1"/>
    <col min="17" max="17" width="15.7109375" customWidth="1"/>
    <col min="18" max="18" width="16.28515625" bestFit="1" customWidth="1"/>
  </cols>
  <sheetData>
    <row r="1" spans="2:18" ht="8.25" customHeight="1">
      <c r="B1" s="67"/>
      <c r="C1" s="67"/>
      <c r="D1" s="67"/>
      <c r="E1" s="93"/>
    </row>
    <row r="2" spans="2:18">
      <c r="B2" s="40" t="s">
        <v>134</v>
      </c>
      <c r="C2" s="39"/>
      <c r="D2" s="39"/>
      <c r="E2" s="93"/>
      <c r="G2" s="4"/>
      <c r="H2" s="4"/>
      <c r="N2" s="3"/>
      <c r="O2" s="3"/>
      <c r="P2" s="3"/>
      <c r="Q2" s="18"/>
      <c r="R2" s="3"/>
    </row>
    <row r="3" spans="2:18">
      <c r="B3" s="39"/>
      <c r="C3" s="39"/>
      <c r="D3" s="39"/>
      <c r="E3" s="93"/>
      <c r="G3" s="38" t="s">
        <v>47</v>
      </c>
      <c r="H3" s="20" t="s">
        <v>48</v>
      </c>
      <c r="N3" s="18"/>
      <c r="O3" s="18"/>
      <c r="P3" s="18"/>
      <c r="Q3" s="3"/>
      <c r="R3" s="3"/>
    </row>
    <row r="4" spans="2:18">
      <c r="B4" s="39"/>
      <c r="C4" s="39"/>
      <c r="D4" s="39"/>
      <c r="E4" s="93"/>
      <c r="G4" s="41"/>
      <c r="H4" s="4" t="s">
        <v>117</v>
      </c>
    </row>
    <row r="5" spans="2:18" ht="6.75" customHeight="1"/>
    <row r="6" spans="2:18" ht="15.75" customHeight="1">
      <c r="F6" s="80"/>
      <c r="G6" t="s">
        <v>118</v>
      </c>
      <c r="J6" s="92" t="s">
        <v>119</v>
      </c>
    </row>
    <row r="99" ht="18.75" customHeight="1"/>
    <row r="100" ht="5.25" customHeight="1"/>
    <row r="142" ht="19.5" customHeight="1"/>
    <row r="143" ht="6.75" customHeight="1"/>
    <row r="319" ht="7.5" customHeight="1"/>
    <row r="418" spans="14:17">
      <c r="N418" s="1"/>
      <c r="O418" s="1"/>
      <c r="P418" s="1"/>
      <c r="Q418" s="17"/>
    </row>
  </sheetData>
  <sheetProtection sheet="1" objects="1" scenarios="1"/>
  <phoneticPr fontId="20" type="noConversion"/>
  <conditionalFormatting sqref="N418:O65710 N1:O3">
    <cfRule type="cellIs" dxfId="1" priority="1" stopIfTrue="1" operator="equal">
      <formula>0</formula>
    </cfRule>
  </conditionalFormatting>
  <pageMargins left="0.86614173228346458" right="0.15748031496062992" top="0.43307086614173229" bottom="0.35433070866141736" header="0.23622047244094491" footer="0.15748031496062992"/>
  <pageSetup paperSize="9" scale="86" fitToHeight="0" orientation="portrait" r:id="rId1"/>
  <headerFooter alignWithMargins="0">
    <oddFooter>&amp;LProfildiagram - stapel&amp;CSida &amp;P</oddFooter>
  </headerFooter>
  <rowBreaks count="6" manualBreakCount="6">
    <brk id="60" min="1" max="11" man="1"/>
    <brk id="130" min="1" max="11" man="1"/>
    <brk id="194" min="1" max="11" man="1"/>
    <brk id="266" min="1" max="11" man="1"/>
    <brk id="319" min="1" max="11" man="1"/>
    <brk id="385" min="1" max="1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0" r:id="rId4" name="Drop Down 4">
              <controlPr defaultSize="0" autoLine="0" autoPict="0">
                <anchor moveWithCells="1">
                  <from>
                    <xdr:col>1</xdr:col>
                    <xdr:colOff>76200</xdr:colOff>
                    <xdr:row>2</xdr:row>
                    <xdr:rowOff>57150</xdr:rowOff>
                  </from>
                  <to>
                    <xdr:col>2</xdr:col>
                    <xdr:colOff>600075</xdr:colOff>
                    <xdr:row>3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7030A0"/>
  </sheetPr>
  <dimension ref="B1:BM359"/>
  <sheetViews>
    <sheetView topLeftCell="A133" zoomScale="70" zoomScaleNormal="70" workbookViewId="0">
      <selection activeCell="BA135" sqref="BA135:BA137"/>
    </sheetView>
  </sheetViews>
  <sheetFormatPr defaultRowHeight="12.75"/>
  <cols>
    <col min="2" max="2" width="21.42578125" customWidth="1"/>
    <col min="3" max="3" width="43.5703125" bestFit="1" customWidth="1"/>
    <col min="4" max="4" width="29.5703125" customWidth="1"/>
    <col min="5" max="5" width="14" customWidth="1"/>
    <col min="6" max="6" width="77.85546875" customWidth="1"/>
    <col min="7" max="7" width="25" customWidth="1"/>
    <col min="8" max="9" width="17.85546875" bestFit="1" customWidth="1"/>
    <col min="10" max="10" width="13" bestFit="1" customWidth="1"/>
    <col min="11" max="11" width="14.85546875" bestFit="1" customWidth="1"/>
    <col min="12" max="12" width="22.5703125" bestFit="1" customWidth="1"/>
    <col min="13" max="53" width="5.28515625" customWidth="1"/>
  </cols>
  <sheetData>
    <row r="1" spans="2:65">
      <c r="B1" s="77" t="s">
        <v>66</v>
      </c>
      <c r="C1" t="s">
        <v>148</v>
      </c>
    </row>
    <row r="2" spans="2:65">
      <c r="B2" s="77" t="s">
        <v>128</v>
      </c>
      <c r="C2" t="s">
        <v>63</v>
      </c>
    </row>
    <row r="3" spans="2:65">
      <c r="D3" t="s">
        <v>132</v>
      </c>
    </row>
    <row r="4" spans="2:65">
      <c r="B4" s="77" t="s">
        <v>143</v>
      </c>
      <c r="J4" s="77" t="s">
        <v>123</v>
      </c>
      <c r="K4" s="77" t="s">
        <v>127</v>
      </c>
      <c r="L4" s="77" t="s">
        <v>133</v>
      </c>
    </row>
    <row r="5" spans="2:65">
      <c r="J5">
        <v>0</v>
      </c>
      <c r="AF5">
        <v>-1</v>
      </c>
    </row>
    <row r="6" spans="2:65" s="87" customFormat="1">
      <c r="B6"/>
      <c r="C6"/>
      <c r="D6"/>
      <c r="E6"/>
      <c r="F6"/>
      <c r="G6"/>
      <c r="H6"/>
      <c r="I6"/>
      <c r="J6" t="s">
        <v>89</v>
      </c>
      <c r="K6" t="s">
        <v>90</v>
      </c>
      <c r="L6" t="s">
        <v>91</v>
      </c>
      <c r="M6" t="s">
        <v>92</v>
      </c>
      <c r="N6" t="s">
        <v>93</v>
      </c>
      <c r="O6" t="s">
        <v>94</v>
      </c>
      <c r="P6" t="s">
        <v>95</v>
      </c>
      <c r="Q6" t="s">
        <v>96</v>
      </c>
      <c r="R6" t="s">
        <v>97</v>
      </c>
      <c r="S6" t="s">
        <v>98</v>
      </c>
      <c r="T6" t="s">
        <v>99</v>
      </c>
      <c r="U6" t="s">
        <v>100</v>
      </c>
      <c r="V6" t="s">
        <v>101</v>
      </c>
      <c r="W6" t="s">
        <v>102</v>
      </c>
      <c r="X6" t="s">
        <v>103</v>
      </c>
      <c r="Y6" t="s">
        <v>104</v>
      </c>
      <c r="Z6" t="s">
        <v>105</v>
      </c>
      <c r="AA6" t="s">
        <v>106</v>
      </c>
      <c r="AB6" t="s">
        <v>107</v>
      </c>
      <c r="AC6" t="s">
        <v>108</v>
      </c>
      <c r="AD6" t="s">
        <v>109</v>
      </c>
      <c r="AE6" t="s">
        <v>110</v>
      </c>
      <c r="AF6" t="s">
        <v>89</v>
      </c>
      <c r="AG6" t="s">
        <v>90</v>
      </c>
      <c r="AH6" t="s">
        <v>91</v>
      </c>
      <c r="AI6" t="s">
        <v>92</v>
      </c>
      <c r="AJ6" t="s">
        <v>93</v>
      </c>
      <c r="AK6" t="s">
        <v>94</v>
      </c>
      <c r="AL6" t="s">
        <v>95</v>
      </c>
      <c r="AM6" t="s">
        <v>96</v>
      </c>
      <c r="AN6" t="s">
        <v>97</v>
      </c>
      <c r="AO6" t="s">
        <v>98</v>
      </c>
      <c r="AP6" t="s">
        <v>99</v>
      </c>
      <c r="AQ6" t="s">
        <v>100</v>
      </c>
      <c r="AR6" t="s">
        <v>101</v>
      </c>
      <c r="AS6" t="s">
        <v>102</v>
      </c>
      <c r="AT6" t="s">
        <v>103</v>
      </c>
      <c r="AU6" t="s">
        <v>104</v>
      </c>
      <c r="AV6" t="s">
        <v>105</v>
      </c>
      <c r="AW6" t="s">
        <v>106</v>
      </c>
      <c r="AX6" t="s">
        <v>107</v>
      </c>
      <c r="AY6" t="s">
        <v>108</v>
      </c>
      <c r="AZ6" t="s">
        <v>109</v>
      </c>
      <c r="BA6" t="s">
        <v>110</v>
      </c>
      <c r="BB6"/>
      <c r="BC6"/>
      <c r="BD6"/>
      <c r="BE6"/>
      <c r="BF6"/>
      <c r="BG6"/>
      <c r="BH6"/>
      <c r="BI6"/>
      <c r="BJ6"/>
      <c r="BK6"/>
      <c r="BL6"/>
      <c r="BM6"/>
    </row>
    <row r="7" spans="2:65" ht="60.75">
      <c r="B7" s="109" t="s">
        <v>124</v>
      </c>
      <c r="C7" s="109" t="s">
        <v>125</v>
      </c>
      <c r="D7" s="77" t="s">
        <v>462</v>
      </c>
      <c r="E7" s="109" t="s">
        <v>126</v>
      </c>
      <c r="F7" s="109" t="s">
        <v>20</v>
      </c>
      <c r="G7" s="77" t="s">
        <v>142</v>
      </c>
      <c r="H7" s="109" t="s">
        <v>111</v>
      </c>
      <c r="I7" s="109" t="s">
        <v>65</v>
      </c>
      <c r="J7" t="s">
        <v>79</v>
      </c>
      <c r="K7" t="s">
        <v>81</v>
      </c>
      <c r="L7" t="s">
        <v>80</v>
      </c>
      <c r="M7" t="s">
        <v>88</v>
      </c>
      <c r="N7" t="s">
        <v>73</v>
      </c>
      <c r="O7" t="s">
        <v>75</v>
      </c>
      <c r="P7" t="s">
        <v>74</v>
      </c>
      <c r="Q7" t="s">
        <v>69</v>
      </c>
      <c r="R7" t="s">
        <v>67</v>
      </c>
      <c r="S7" t="s">
        <v>78</v>
      </c>
      <c r="T7" t="s">
        <v>71</v>
      </c>
      <c r="U7" t="s">
        <v>86</v>
      </c>
      <c r="V7" t="s">
        <v>82</v>
      </c>
      <c r="W7" t="s">
        <v>87</v>
      </c>
      <c r="X7" t="s">
        <v>85</v>
      </c>
      <c r="Y7" t="s">
        <v>68</v>
      </c>
      <c r="Z7" t="s">
        <v>70</v>
      </c>
      <c r="AA7" t="s">
        <v>84</v>
      </c>
      <c r="AB7" t="s">
        <v>72</v>
      </c>
      <c r="AC7" t="s">
        <v>83</v>
      </c>
      <c r="AD7" t="s">
        <v>76</v>
      </c>
      <c r="AE7" t="s">
        <v>77</v>
      </c>
      <c r="AF7" t="s">
        <v>79</v>
      </c>
      <c r="AG7" t="s">
        <v>81</v>
      </c>
      <c r="AH7" t="s">
        <v>80</v>
      </c>
      <c r="AI7" t="s">
        <v>88</v>
      </c>
      <c r="AJ7" t="s">
        <v>73</v>
      </c>
      <c r="AK7" t="s">
        <v>75</v>
      </c>
      <c r="AL7" t="s">
        <v>74</v>
      </c>
      <c r="AM7" t="s">
        <v>69</v>
      </c>
      <c r="AN7" t="s">
        <v>67</v>
      </c>
      <c r="AO7" t="s">
        <v>78</v>
      </c>
      <c r="AP7" t="s">
        <v>71</v>
      </c>
      <c r="AQ7" t="s">
        <v>86</v>
      </c>
      <c r="AR7" t="s">
        <v>82</v>
      </c>
      <c r="AS7" t="s">
        <v>87</v>
      </c>
      <c r="AT7" t="s">
        <v>85</v>
      </c>
      <c r="AU7" t="s">
        <v>68</v>
      </c>
      <c r="AV7" t="s">
        <v>70</v>
      </c>
      <c r="AW7" t="s">
        <v>84</v>
      </c>
      <c r="AX7" t="s">
        <v>72</v>
      </c>
      <c r="AY7" t="s">
        <v>83</v>
      </c>
      <c r="AZ7" t="s">
        <v>76</v>
      </c>
      <c r="BA7" t="s">
        <v>77</v>
      </c>
    </row>
    <row r="8" spans="2:65">
      <c r="B8" t="s">
        <v>149</v>
      </c>
      <c r="C8" t="s">
        <v>150</v>
      </c>
      <c r="D8">
        <v>1</v>
      </c>
      <c r="E8" t="s">
        <v>112</v>
      </c>
      <c r="F8" t="s">
        <v>151</v>
      </c>
      <c r="G8" t="s">
        <v>19</v>
      </c>
      <c r="H8" t="s">
        <v>152</v>
      </c>
      <c r="I8">
        <v>0</v>
      </c>
      <c r="J8" s="78">
        <v>83.93</v>
      </c>
      <c r="K8" s="78">
        <v>83.81</v>
      </c>
      <c r="L8" s="78">
        <v>82.8</v>
      </c>
      <c r="M8" s="78">
        <v>83.34</v>
      </c>
      <c r="N8" s="78">
        <v>83.73</v>
      </c>
      <c r="O8" s="78">
        <v>84.17</v>
      </c>
      <c r="P8" s="78">
        <v>83.12</v>
      </c>
      <c r="Q8" s="78">
        <v>83.34</v>
      </c>
      <c r="R8" s="78">
        <v>83.37</v>
      </c>
      <c r="S8" s="78">
        <v>83.58</v>
      </c>
      <c r="T8" s="78">
        <v>84.38</v>
      </c>
      <c r="U8" s="78">
        <v>83.39</v>
      </c>
      <c r="V8" s="78">
        <v>82.99</v>
      </c>
      <c r="W8" s="78">
        <v>83.05</v>
      </c>
      <c r="X8" s="78">
        <v>83.34</v>
      </c>
      <c r="Y8" s="78">
        <v>83.1</v>
      </c>
      <c r="Z8" s="78">
        <v>82.5</v>
      </c>
      <c r="AA8" s="78">
        <v>82.65</v>
      </c>
      <c r="AB8" s="78">
        <v>83.2</v>
      </c>
      <c r="AC8" s="78">
        <v>83.08</v>
      </c>
      <c r="AD8" s="78">
        <v>82.92</v>
      </c>
      <c r="AE8" s="78">
        <v>83.43</v>
      </c>
      <c r="AF8" s="78">
        <v>83.67</v>
      </c>
      <c r="AG8" s="78">
        <v>83.71</v>
      </c>
      <c r="AH8" s="78">
        <v>82.69</v>
      </c>
      <c r="AI8" s="78">
        <v>83.2</v>
      </c>
      <c r="AJ8" s="78">
        <v>83.65</v>
      </c>
      <c r="AK8" s="78">
        <v>83.99</v>
      </c>
      <c r="AL8" s="78">
        <v>83.03</v>
      </c>
      <c r="AM8" s="78">
        <v>83.74</v>
      </c>
      <c r="AN8" s="78">
        <v>83.44</v>
      </c>
      <c r="AO8" s="78">
        <v>83.51</v>
      </c>
      <c r="AP8" s="78">
        <v>84.23</v>
      </c>
      <c r="AQ8" s="78">
        <v>83.3</v>
      </c>
      <c r="AR8" s="78">
        <v>82.81</v>
      </c>
      <c r="AS8" s="78">
        <v>83.04</v>
      </c>
      <c r="AT8" s="78">
        <v>83.25</v>
      </c>
      <c r="AU8" s="78">
        <v>83.08</v>
      </c>
      <c r="AV8" s="78">
        <v>82.48</v>
      </c>
      <c r="AW8" s="78">
        <v>82.68</v>
      </c>
      <c r="AX8" s="78">
        <v>82.98</v>
      </c>
      <c r="AY8" s="78">
        <v>83.26</v>
      </c>
      <c r="AZ8" s="78">
        <v>82.83</v>
      </c>
      <c r="BA8" s="78">
        <v>83.35</v>
      </c>
    </row>
    <row r="9" spans="2:65">
      <c r="E9" t="s">
        <v>113</v>
      </c>
      <c r="F9" t="s">
        <v>151</v>
      </c>
      <c r="G9" t="s">
        <v>19</v>
      </c>
      <c r="H9" t="s">
        <v>152</v>
      </c>
      <c r="I9">
        <v>0</v>
      </c>
      <c r="J9" s="78">
        <v>79.84</v>
      </c>
      <c r="K9" s="78">
        <v>80.569999999999993</v>
      </c>
      <c r="L9" s="78">
        <v>78.84</v>
      </c>
      <c r="M9" s="78">
        <v>79.84</v>
      </c>
      <c r="N9" s="78">
        <v>79.95</v>
      </c>
      <c r="O9" s="78">
        <v>80.37</v>
      </c>
      <c r="P9" s="78">
        <v>79.25</v>
      </c>
      <c r="Q9" s="78">
        <v>79.540000000000006</v>
      </c>
      <c r="R9" s="78">
        <v>79.38</v>
      </c>
      <c r="S9" s="78">
        <v>79.510000000000005</v>
      </c>
      <c r="T9" s="78">
        <v>80.489999999999995</v>
      </c>
      <c r="U9" s="78">
        <v>79.58</v>
      </c>
      <c r="V9" s="78">
        <v>78.739999999999995</v>
      </c>
      <c r="W9" s="78">
        <v>79.040000000000006</v>
      </c>
      <c r="X9" s="78">
        <v>79.34</v>
      </c>
      <c r="Y9" s="78">
        <v>79.7</v>
      </c>
      <c r="Z9" s="78">
        <v>78.61</v>
      </c>
      <c r="AA9" s="78">
        <v>78.38</v>
      </c>
      <c r="AB9" s="78">
        <v>79.180000000000007</v>
      </c>
      <c r="AC9" s="78">
        <v>79.319999999999993</v>
      </c>
      <c r="AD9" s="78">
        <v>78.319999999999993</v>
      </c>
      <c r="AE9" s="78">
        <v>79.52</v>
      </c>
      <c r="AF9" s="78">
        <v>79.59</v>
      </c>
      <c r="AG9" s="78">
        <v>80.400000000000006</v>
      </c>
      <c r="AH9" s="78">
        <v>78.81</v>
      </c>
      <c r="AI9" s="78">
        <v>79.63</v>
      </c>
      <c r="AJ9" s="78">
        <v>79.75</v>
      </c>
      <c r="AK9" s="78">
        <v>80.260000000000005</v>
      </c>
      <c r="AL9" s="78">
        <v>78.989999999999995</v>
      </c>
      <c r="AM9" s="78">
        <v>79.42</v>
      </c>
      <c r="AN9" s="78">
        <v>79.33</v>
      </c>
      <c r="AO9" s="78">
        <v>79.27</v>
      </c>
      <c r="AP9" s="78">
        <v>80.34</v>
      </c>
      <c r="AQ9" s="78">
        <v>79.400000000000006</v>
      </c>
      <c r="AR9" s="78">
        <v>78.58</v>
      </c>
      <c r="AS9" s="78">
        <v>79.010000000000005</v>
      </c>
      <c r="AT9" s="78">
        <v>79.25</v>
      </c>
      <c r="AU9" s="78">
        <v>79.58</v>
      </c>
      <c r="AV9" s="78">
        <v>78.489999999999995</v>
      </c>
      <c r="AW9" s="78">
        <v>78.099999999999994</v>
      </c>
      <c r="AX9" s="78">
        <v>78.95</v>
      </c>
      <c r="AY9" s="78">
        <v>79.27</v>
      </c>
      <c r="AZ9" s="78">
        <v>78.22</v>
      </c>
      <c r="BA9" s="78">
        <v>79.349999999999994</v>
      </c>
    </row>
    <row r="10" spans="2:65">
      <c r="D10" s="110">
        <v>2</v>
      </c>
      <c r="E10" t="s">
        <v>112</v>
      </c>
      <c r="F10" t="s">
        <v>153</v>
      </c>
      <c r="G10" t="s">
        <v>19</v>
      </c>
      <c r="H10" t="s">
        <v>154</v>
      </c>
      <c r="I10">
        <v>1</v>
      </c>
      <c r="J10" s="78">
        <v>34.377678861168</v>
      </c>
      <c r="K10" s="78">
        <v>33.044515397674097</v>
      </c>
      <c r="L10" s="78">
        <v>39.347794964519103</v>
      </c>
      <c r="M10" s="78">
        <v>34.519802115587098</v>
      </c>
      <c r="N10" s="78">
        <v>25.569782620997799</v>
      </c>
      <c r="O10" s="78">
        <v>26.003951832605601</v>
      </c>
      <c r="P10" s="78">
        <v>31.1695382464546</v>
      </c>
      <c r="Q10" s="78">
        <v>32.9731869183342</v>
      </c>
      <c r="R10" s="78">
        <v>35.9454614372493</v>
      </c>
      <c r="S10" s="78">
        <v>36.077703737611401</v>
      </c>
      <c r="T10" s="78">
        <v>28.292903906423401</v>
      </c>
      <c r="U10" s="78">
        <v>30.752497784913999</v>
      </c>
      <c r="V10" s="78">
        <v>29.2310017933914</v>
      </c>
      <c r="W10" s="78">
        <v>30.599554750151</v>
      </c>
      <c r="X10" s="78">
        <v>33.998888695186103</v>
      </c>
      <c r="Y10" s="78">
        <v>34.021401067340697</v>
      </c>
      <c r="Z10" s="78">
        <v>31.877001388578002</v>
      </c>
      <c r="AA10" s="78">
        <v>31.135455892914699</v>
      </c>
      <c r="AB10" s="78">
        <v>27.055270312921799</v>
      </c>
      <c r="AC10" s="78">
        <v>23.893065517304201</v>
      </c>
      <c r="AD10" s="78">
        <v>28.106621622751099</v>
      </c>
      <c r="AE10" s="78">
        <v>32.178948373872302</v>
      </c>
      <c r="AF10" s="78">
        <v>36.679662487319099</v>
      </c>
      <c r="AG10" s="78">
        <v>31.301419908317701</v>
      </c>
      <c r="AH10" s="78">
        <v>32.679001472549103</v>
      </c>
      <c r="AI10" s="78">
        <v>33.011058833639702</v>
      </c>
      <c r="AJ10" s="78">
        <v>26.610380056932701</v>
      </c>
      <c r="AK10" s="78">
        <v>29.8643476046236</v>
      </c>
      <c r="AL10" s="78">
        <v>36.305263707742597</v>
      </c>
      <c r="AM10" s="78">
        <v>35.926306168464897</v>
      </c>
      <c r="AN10" s="78">
        <v>31.549588156062299</v>
      </c>
      <c r="AO10" s="78">
        <v>40.1275802574743</v>
      </c>
      <c r="AP10" s="78">
        <v>27.813704509128002</v>
      </c>
      <c r="AQ10" s="78">
        <v>32.733706213933097</v>
      </c>
      <c r="AR10" s="78">
        <v>33.519501197587999</v>
      </c>
      <c r="AS10" s="78">
        <v>35.762326755985498</v>
      </c>
      <c r="AT10" s="78">
        <v>40.9522085615923</v>
      </c>
      <c r="AU10" s="78">
        <v>33.1854111141784</v>
      </c>
      <c r="AV10" s="78">
        <v>38.935024608860701</v>
      </c>
      <c r="AW10" s="78">
        <v>30.2711698173743</v>
      </c>
      <c r="AX10" s="78">
        <v>38.096508898605798</v>
      </c>
      <c r="AY10" s="78">
        <v>24.343556800804301</v>
      </c>
      <c r="AZ10" s="78">
        <v>33.4575123899589</v>
      </c>
      <c r="BA10" s="78">
        <v>34.351365425074</v>
      </c>
    </row>
    <row r="11" spans="2:65">
      <c r="E11" t="s">
        <v>113</v>
      </c>
      <c r="F11" t="s">
        <v>153</v>
      </c>
      <c r="G11" t="s">
        <v>19</v>
      </c>
      <c r="H11" t="s">
        <v>154</v>
      </c>
      <c r="I11">
        <v>1</v>
      </c>
      <c r="J11" s="78">
        <v>51.0084248480564</v>
      </c>
      <c r="K11" s="78">
        <v>48.677916935606099</v>
      </c>
      <c r="L11" s="78">
        <v>49.615945988138797</v>
      </c>
      <c r="M11" s="78">
        <v>47.035587897278397</v>
      </c>
      <c r="N11" s="78">
        <v>49.276606279489997</v>
      </c>
      <c r="O11" s="78">
        <v>39.227980595177698</v>
      </c>
      <c r="P11" s="78">
        <v>53.878487643210399</v>
      </c>
      <c r="Q11" s="78">
        <v>46.618839960420999</v>
      </c>
      <c r="R11" s="78">
        <v>42.1912594136762</v>
      </c>
      <c r="S11" s="78">
        <v>55.009603133332298</v>
      </c>
      <c r="T11" s="78">
        <v>45.885764674642402</v>
      </c>
      <c r="U11" s="78">
        <v>47.621054072944602</v>
      </c>
      <c r="V11" s="78">
        <v>47.757631086893198</v>
      </c>
      <c r="W11" s="78">
        <v>53.624914587756997</v>
      </c>
      <c r="X11" s="78">
        <v>55.6427325171273</v>
      </c>
      <c r="Y11" s="78">
        <v>45.031366833300801</v>
      </c>
      <c r="Z11" s="78">
        <v>53.940430178478799</v>
      </c>
      <c r="AA11" s="78">
        <v>42.348023351256103</v>
      </c>
      <c r="AB11" s="78">
        <v>33.476388555104201</v>
      </c>
      <c r="AC11" s="78">
        <v>37.174902623121802</v>
      </c>
      <c r="AD11" s="78">
        <v>36.711996549741997</v>
      </c>
      <c r="AE11" s="78">
        <v>48.616359406895697</v>
      </c>
      <c r="AF11" s="78">
        <v>57.4308627921436</v>
      </c>
      <c r="AG11" s="78">
        <v>50.848405475439598</v>
      </c>
      <c r="AH11" s="78">
        <v>61.326423699495997</v>
      </c>
      <c r="AI11" s="78">
        <v>53.599696807261203</v>
      </c>
      <c r="AJ11" s="78">
        <v>45.699558392034</v>
      </c>
      <c r="AK11" s="78">
        <v>49.644555169349601</v>
      </c>
      <c r="AL11" s="78">
        <v>53.5548713661384</v>
      </c>
      <c r="AM11" s="78">
        <v>54.8178020916218</v>
      </c>
      <c r="AN11" s="78">
        <v>61.390019706942802</v>
      </c>
      <c r="AO11" s="78">
        <v>64.390449659342593</v>
      </c>
      <c r="AP11" s="78">
        <v>48.841052473205501</v>
      </c>
      <c r="AQ11" s="78">
        <v>53.446439112986297</v>
      </c>
      <c r="AR11" s="78">
        <v>52.079268091866801</v>
      </c>
      <c r="AS11" s="78">
        <v>53.003619206929599</v>
      </c>
      <c r="AT11" s="78">
        <v>58.152856354374201</v>
      </c>
      <c r="AU11" s="78">
        <v>49.561110551331701</v>
      </c>
      <c r="AV11" s="78">
        <v>57.511486593373803</v>
      </c>
      <c r="AW11" s="78">
        <v>57.8312883239022</v>
      </c>
      <c r="AX11" s="78">
        <v>48.391786844122898</v>
      </c>
      <c r="AY11" s="78">
        <v>40.455021523237598</v>
      </c>
      <c r="AZ11" s="78">
        <v>47.662182424690897</v>
      </c>
      <c r="BA11" s="78">
        <v>54.801009251747701</v>
      </c>
    </row>
    <row r="12" spans="2:65">
      <c r="E12" t="s">
        <v>15</v>
      </c>
      <c r="F12" t="s">
        <v>153</v>
      </c>
      <c r="G12" t="s">
        <v>19</v>
      </c>
      <c r="H12" t="s">
        <v>154</v>
      </c>
      <c r="I12">
        <v>1</v>
      </c>
      <c r="J12" s="78">
        <v>42.262992447072399</v>
      </c>
      <c r="K12" s="78">
        <v>40.6084920671776</v>
      </c>
      <c r="L12" s="78">
        <v>44.375092595843199</v>
      </c>
      <c r="M12" s="78">
        <v>40.708302701450599</v>
      </c>
      <c r="N12" s="78">
        <v>36.945124570445699</v>
      </c>
      <c r="O12" s="78">
        <v>32.328263037448103</v>
      </c>
      <c r="P12" s="78">
        <v>42.164710348020002</v>
      </c>
      <c r="Q12" s="78">
        <v>39.798087369714999</v>
      </c>
      <c r="R12" s="78">
        <v>38.943348500023099</v>
      </c>
      <c r="S12" s="78">
        <v>45.190875983128599</v>
      </c>
      <c r="T12" s="78">
        <v>36.758541524504899</v>
      </c>
      <c r="U12" s="78">
        <v>38.784059101763198</v>
      </c>
      <c r="V12" s="78">
        <v>38.176845041704397</v>
      </c>
      <c r="W12" s="78">
        <v>41.819535623303899</v>
      </c>
      <c r="X12" s="78">
        <v>44.377597531343</v>
      </c>
      <c r="Y12" s="78">
        <v>39.283798669800198</v>
      </c>
      <c r="Z12" s="78">
        <v>42.475268185086101</v>
      </c>
      <c r="AA12" s="78">
        <v>36.610463702468003</v>
      </c>
      <c r="AB12" s="78">
        <v>30.260504853865399</v>
      </c>
      <c r="AC12" s="78">
        <v>30.479137728739001</v>
      </c>
      <c r="AD12" s="78">
        <v>32.440103548019103</v>
      </c>
      <c r="AE12" s="78">
        <v>40.085373042957499</v>
      </c>
      <c r="AF12" s="78">
        <v>46.2756869086884</v>
      </c>
      <c r="AG12" s="78">
        <v>40.866823011622202</v>
      </c>
      <c r="AH12" s="78">
        <v>46.422718897654001</v>
      </c>
      <c r="AI12" s="78">
        <v>42.701629080935803</v>
      </c>
      <c r="AJ12" s="78">
        <v>35.614463007657001</v>
      </c>
      <c r="AK12" s="78">
        <v>39.492350092899201</v>
      </c>
      <c r="AL12" s="78">
        <v>44.481879787698198</v>
      </c>
      <c r="AM12" s="78">
        <v>44.466891476956697</v>
      </c>
      <c r="AN12" s="78">
        <v>45.996026955729199</v>
      </c>
      <c r="AO12" s="78">
        <v>51.590420696431401</v>
      </c>
      <c r="AP12" s="78">
        <v>37.846448403958803</v>
      </c>
      <c r="AQ12" s="78">
        <v>42.661276712863398</v>
      </c>
      <c r="AR12" s="78">
        <v>42.677029336613501</v>
      </c>
      <c r="AS12" s="78">
        <v>44.0575449048346</v>
      </c>
      <c r="AT12" s="78">
        <v>49.294805273452504</v>
      </c>
      <c r="AU12" s="78">
        <v>41.249457159710502</v>
      </c>
      <c r="AV12" s="78">
        <v>47.831143753088497</v>
      </c>
      <c r="AW12" s="78">
        <v>43.547419467168503</v>
      </c>
      <c r="AX12" s="78">
        <v>43.1597759888189</v>
      </c>
      <c r="AY12" s="78">
        <v>31.9354571494185</v>
      </c>
      <c r="AZ12" s="78">
        <v>40.582590149140302</v>
      </c>
      <c r="BA12" s="78">
        <v>44.095400818741098</v>
      </c>
    </row>
    <row r="13" spans="2:65">
      <c r="D13">
        <v>3</v>
      </c>
      <c r="E13" t="s">
        <v>112</v>
      </c>
      <c r="F13" t="s">
        <v>155</v>
      </c>
      <c r="G13" t="s">
        <v>19</v>
      </c>
      <c r="H13" t="s">
        <v>156</v>
      </c>
      <c r="I13">
        <v>1</v>
      </c>
      <c r="J13" s="78">
        <v>31.662040496709601</v>
      </c>
      <c r="K13" s="78">
        <v>28.828281994968599</v>
      </c>
      <c r="L13" s="78">
        <v>34.610686758119002</v>
      </c>
      <c r="M13" s="78">
        <v>30.569347535813101</v>
      </c>
      <c r="N13" s="78">
        <v>29.994443600432</v>
      </c>
      <c r="O13" s="78">
        <v>28.092786363119</v>
      </c>
      <c r="P13" s="78">
        <v>31.348413247446</v>
      </c>
      <c r="Q13" s="78">
        <v>33.873762509477501</v>
      </c>
      <c r="R13" s="78">
        <v>32.560085347989101</v>
      </c>
      <c r="S13" s="78">
        <v>30.790715921113001</v>
      </c>
      <c r="T13" s="78">
        <v>27.100180900628398</v>
      </c>
      <c r="U13" s="78">
        <v>32.5813368420852</v>
      </c>
      <c r="V13" s="78">
        <v>34.4409284744197</v>
      </c>
      <c r="W13" s="78">
        <v>34.777158506670801</v>
      </c>
      <c r="X13" s="78">
        <v>36.997780581910398</v>
      </c>
      <c r="Y13" s="78">
        <v>33.994237437337297</v>
      </c>
      <c r="Z13" s="78">
        <v>42.167009019294198</v>
      </c>
      <c r="AA13" s="78">
        <v>35.821696259109601</v>
      </c>
      <c r="AB13" s="78">
        <v>41.231718852286498</v>
      </c>
      <c r="AC13" s="78">
        <v>31.723078701459801</v>
      </c>
      <c r="AD13" s="78">
        <v>36.602092229582396</v>
      </c>
      <c r="AE13" s="78">
        <v>32.595533344720899</v>
      </c>
      <c r="AF13" s="78">
        <v>33.919247709756299</v>
      </c>
      <c r="AG13" s="78">
        <v>33.319811868004003</v>
      </c>
      <c r="AH13" s="78">
        <v>45.309027872969402</v>
      </c>
      <c r="AI13" s="78">
        <v>38.226076017633801</v>
      </c>
      <c r="AJ13" s="78">
        <v>43.0171294225594</v>
      </c>
      <c r="AK13" s="78">
        <v>33.043409467628997</v>
      </c>
      <c r="AL13" s="78">
        <v>39.609031304260597</v>
      </c>
      <c r="AM13" s="78">
        <v>39.338605013561903</v>
      </c>
      <c r="AN13" s="78">
        <v>37.057072884030298</v>
      </c>
      <c r="AO13" s="78">
        <v>35.63190535799</v>
      </c>
      <c r="AP13" s="78">
        <v>29.137341607570502</v>
      </c>
      <c r="AQ13" s="78">
        <v>36.517281385940599</v>
      </c>
      <c r="AR13" s="78">
        <v>43.441166424811101</v>
      </c>
      <c r="AS13" s="78">
        <v>43.694895880260503</v>
      </c>
      <c r="AT13" s="78">
        <v>41.127434563388498</v>
      </c>
      <c r="AU13" s="78">
        <v>44.691987821587801</v>
      </c>
      <c r="AV13" s="78">
        <v>44.167599011568797</v>
      </c>
      <c r="AW13" s="78">
        <v>43.051563653679203</v>
      </c>
      <c r="AX13" s="78">
        <v>45.660591954253697</v>
      </c>
      <c r="AY13" s="78">
        <v>36.753227692672297</v>
      </c>
      <c r="AZ13" s="78">
        <v>41.365176619894001</v>
      </c>
      <c r="BA13" s="78">
        <v>37.924229229506501</v>
      </c>
    </row>
    <row r="14" spans="2:65">
      <c r="E14" t="s">
        <v>113</v>
      </c>
      <c r="F14" t="s">
        <v>155</v>
      </c>
      <c r="G14" t="s">
        <v>19</v>
      </c>
      <c r="H14" t="s">
        <v>156</v>
      </c>
      <c r="I14">
        <v>1</v>
      </c>
      <c r="J14" s="78">
        <v>47.282493791683997</v>
      </c>
      <c r="K14" s="78">
        <v>39.448796837084799</v>
      </c>
      <c r="L14" s="78">
        <v>51.071817017336301</v>
      </c>
      <c r="M14" s="78">
        <v>53.173274329416401</v>
      </c>
      <c r="N14" s="78">
        <v>44.886231461960598</v>
      </c>
      <c r="O14" s="78">
        <v>42.784018935097002</v>
      </c>
      <c r="P14" s="78">
        <v>47.553418846100897</v>
      </c>
      <c r="Q14" s="78">
        <v>38.958660191051599</v>
      </c>
      <c r="R14" s="78">
        <v>44.943781494639197</v>
      </c>
      <c r="S14" s="78">
        <v>41.488775630597502</v>
      </c>
      <c r="T14" s="78">
        <v>36.181333214885498</v>
      </c>
      <c r="U14" s="78">
        <v>47.160331347271899</v>
      </c>
      <c r="V14" s="78">
        <v>60.2819875992014</v>
      </c>
      <c r="W14" s="78">
        <v>52.205756213379203</v>
      </c>
      <c r="X14" s="78">
        <v>41.038607616143601</v>
      </c>
      <c r="Y14" s="78">
        <v>49.403066167724397</v>
      </c>
      <c r="Z14" s="78">
        <v>53.576624294993401</v>
      </c>
      <c r="AA14" s="78">
        <v>56.772645891134601</v>
      </c>
      <c r="AB14" s="78">
        <v>57.569975578060898</v>
      </c>
      <c r="AC14" s="78">
        <v>44.369027527226201</v>
      </c>
      <c r="AD14" s="78">
        <v>59.026812641267703</v>
      </c>
      <c r="AE14" s="78">
        <v>47.463020721614498</v>
      </c>
      <c r="AF14" s="78">
        <v>50.905321157725602</v>
      </c>
      <c r="AG14" s="78">
        <v>39.480598390217601</v>
      </c>
      <c r="AH14" s="78">
        <v>61.271832686246803</v>
      </c>
      <c r="AI14" s="78">
        <v>55.834706588621998</v>
      </c>
      <c r="AJ14" s="78">
        <v>55.969428844192798</v>
      </c>
      <c r="AK14" s="78">
        <v>47.7009683532564</v>
      </c>
      <c r="AL14" s="78">
        <v>59.423280296826903</v>
      </c>
      <c r="AM14" s="78">
        <v>44.634621177134399</v>
      </c>
      <c r="AN14" s="78">
        <v>54.454553158504503</v>
      </c>
      <c r="AO14" s="78">
        <v>51.123723937286599</v>
      </c>
      <c r="AP14" s="78">
        <v>37.230919534191301</v>
      </c>
      <c r="AQ14" s="78">
        <v>55.869226215992001</v>
      </c>
      <c r="AR14" s="78">
        <v>65.378007901411195</v>
      </c>
      <c r="AS14" s="78">
        <v>55.531485079090999</v>
      </c>
      <c r="AT14" s="78">
        <v>61.558360974531702</v>
      </c>
      <c r="AU14" s="78">
        <v>61.145941753707298</v>
      </c>
      <c r="AV14" s="78">
        <v>63.244491324532497</v>
      </c>
      <c r="AW14" s="78">
        <v>63.510098190411298</v>
      </c>
      <c r="AX14" s="78">
        <v>55.030674224262597</v>
      </c>
      <c r="AY14" s="78">
        <v>52.023258874421401</v>
      </c>
      <c r="AZ14" s="78">
        <v>69.474904947871394</v>
      </c>
      <c r="BA14" s="78">
        <v>54.808911336862202</v>
      </c>
    </row>
    <row r="15" spans="2:65">
      <c r="E15" t="s">
        <v>15</v>
      </c>
      <c r="F15" t="s">
        <v>155</v>
      </c>
      <c r="G15" t="s">
        <v>19</v>
      </c>
      <c r="H15" t="s">
        <v>156</v>
      </c>
      <c r="I15">
        <v>1</v>
      </c>
      <c r="J15" s="78">
        <v>38.900802390375198</v>
      </c>
      <c r="K15" s="78">
        <v>33.868942940466397</v>
      </c>
      <c r="L15" s="78">
        <v>42.536247834563603</v>
      </c>
      <c r="M15" s="78">
        <v>41.195107700350697</v>
      </c>
      <c r="N15" s="78">
        <v>37.039482147873599</v>
      </c>
      <c r="O15" s="78">
        <v>35.0260171467338</v>
      </c>
      <c r="P15" s="78">
        <v>39.1086421092512</v>
      </c>
      <c r="Q15" s="78">
        <v>36.475940980159102</v>
      </c>
      <c r="R15" s="78">
        <v>38.635645582057997</v>
      </c>
      <c r="S15" s="78">
        <v>35.821611278909501</v>
      </c>
      <c r="T15" s="78">
        <v>31.383444370012299</v>
      </c>
      <c r="U15" s="78">
        <v>39.489217578085302</v>
      </c>
      <c r="V15" s="78">
        <v>46.463738489420201</v>
      </c>
      <c r="W15" s="78">
        <v>43.056989764207003</v>
      </c>
      <c r="X15" s="78">
        <v>39.086252376721703</v>
      </c>
      <c r="Y15" s="78">
        <v>41.515581818915798</v>
      </c>
      <c r="Z15" s="78">
        <v>47.589887510654599</v>
      </c>
      <c r="AA15" s="78">
        <v>45.797812048969803</v>
      </c>
      <c r="AB15" s="78">
        <v>49.106839550759503</v>
      </c>
      <c r="AC15" s="78">
        <v>37.788330238891902</v>
      </c>
      <c r="AD15" s="78">
        <v>47.368760901414902</v>
      </c>
      <c r="AE15" s="78">
        <v>39.630510632812502</v>
      </c>
      <c r="AF15" s="78">
        <v>41.634654986845803</v>
      </c>
      <c r="AG15" s="78">
        <v>36.212675016351398</v>
      </c>
      <c r="AH15" s="78">
        <v>52.973317053546403</v>
      </c>
      <c r="AI15" s="78">
        <v>46.591283178191297</v>
      </c>
      <c r="AJ15" s="78">
        <v>48.869668224362798</v>
      </c>
      <c r="AK15" s="78">
        <v>39.811512362143198</v>
      </c>
      <c r="AL15" s="78">
        <v>49.184539311643903</v>
      </c>
      <c r="AM15" s="78">
        <v>41.676498972845401</v>
      </c>
      <c r="AN15" s="78">
        <v>45.671143680064503</v>
      </c>
      <c r="AO15" s="78">
        <v>42.750242325384697</v>
      </c>
      <c r="AP15" s="78">
        <v>32.962080348352998</v>
      </c>
      <c r="AQ15" s="78">
        <v>45.585589962679101</v>
      </c>
      <c r="AR15" s="78">
        <v>53.7577578616797</v>
      </c>
      <c r="AS15" s="78">
        <v>49.471924515016099</v>
      </c>
      <c r="AT15" s="78">
        <v>50.571418366772299</v>
      </c>
      <c r="AU15" s="78">
        <v>52.548027855649103</v>
      </c>
      <c r="AV15" s="78">
        <v>53.030112812978899</v>
      </c>
      <c r="AW15" s="78">
        <v>52.510212928162801</v>
      </c>
      <c r="AX15" s="78">
        <v>50.0685053520873</v>
      </c>
      <c r="AY15" s="78">
        <v>43.9607445018733</v>
      </c>
      <c r="AZ15" s="78">
        <v>54.617932847508001</v>
      </c>
      <c r="BA15" s="78">
        <v>45.797297592700801</v>
      </c>
    </row>
    <row r="16" spans="2:65">
      <c r="D16">
        <v>4</v>
      </c>
      <c r="E16" t="s">
        <v>112</v>
      </c>
      <c r="F16" t="s">
        <v>157</v>
      </c>
      <c r="G16" t="s">
        <v>19</v>
      </c>
      <c r="H16" t="s">
        <v>158</v>
      </c>
      <c r="I16">
        <v>1</v>
      </c>
      <c r="J16" s="78">
        <v>21.316573782966898</v>
      </c>
      <c r="K16" s="78">
        <v>24.1579153011036</v>
      </c>
      <c r="L16" s="78">
        <v>27.6953622009204</v>
      </c>
      <c r="M16" s="78">
        <v>25.917300927245702</v>
      </c>
      <c r="N16" s="78">
        <v>29.1540194850201</v>
      </c>
      <c r="O16" s="78">
        <v>23.968295827197199</v>
      </c>
      <c r="P16" s="78">
        <v>34.591416008898896</v>
      </c>
      <c r="Q16" s="78">
        <v>29.2204184304696</v>
      </c>
      <c r="R16" s="78">
        <v>31.980436851223502</v>
      </c>
      <c r="S16" s="78">
        <v>27.784159308129599</v>
      </c>
      <c r="T16" s="78">
        <v>20.7166776929833</v>
      </c>
      <c r="U16" s="78">
        <v>28.4582114550577</v>
      </c>
      <c r="V16" s="78">
        <v>31.7783096782603</v>
      </c>
      <c r="W16" s="78">
        <v>34.473504755616503</v>
      </c>
      <c r="X16" s="78">
        <v>29.2949772675472</v>
      </c>
      <c r="Y16" s="78">
        <v>30.498081006925901</v>
      </c>
      <c r="Z16" s="78">
        <v>38.248570194520703</v>
      </c>
      <c r="AA16" s="78">
        <v>36.328519952279102</v>
      </c>
      <c r="AB16" s="78">
        <v>28.208898008924798</v>
      </c>
      <c r="AC16" s="78">
        <v>33.7909799032468</v>
      </c>
      <c r="AD16" s="78">
        <v>33.982831567728503</v>
      </c>
      <c r="AE16" s="78">
        <v>28.044347579708099</v>
      </c>
      <c r="AF16" s="78">
        <v>28.3304853007382</v>
      </c>
      <c r="AG16" s="78">
        <v>28.3803276456674</v>
      </c>
      <c r="AH16" s="78">
        <v>33.368906251351703</v>
      </c>
      <c r="AI16" s="78">
        <v>38.045034866866501</v>
      </c>
      <c r="AJ16" s="78">
        <v>36.1213590825691</v>
      </c>
      <c r="AK16" s="78">
        <v>31.6214780495601</v>
      </c>
      <c r="AL16" s="78">
        <v>32.829573306499199</v>
      </c>
      <c r="AM16" s="78">
        <v>21.235426417213102</v>
      </c>
      <c r="AN16" s="78">
        <v>39.122102524318997</v>
      </c>
      <c r="AO16" s="78">
        <v>34.754442194020903</v>
      </c>
      <c r="AP16" s="78">
        <v>26.960073751335099</v>
      </c>
      <c r="AQ16" s="78">
        <v>32.6203229611273</v>
      </c>
      <c r="AR16" s="78">
        <v>42.114262262700599</v>
      </c>
      <c r="AS16" s="78">
        <v>34.472947862307002</v>
      </c>
      <c r="AT16" s="78">
        <v>28.241905319007799</v>
      </c>
      <c r="AU16" s="78">
        <v>40.489944242141199</v>
      </c>
      <c r="AV16" s="78">
        <v>34.850724207942903</v>
      </c>
      <c r="AW16" s="78">
        <v>38.140988882728799</v>
      </c>
      <c r="AX16" s="78">
        <v>40.109432558880997</v>
      </c>
      <c r="AY16" s="78">
        <v>32.755353408515603</v>
      </c>
      <c r="AZ16" s="78">
        <v>38.602012656175603</v>
      </c>
      <c r="BA16" s="78">
        <v>33.282365219757203</v>
      </c>
    </row>
    <row r="17" spans="4:53">
      <c r="E17" t="s">
        <v>113</v>
      </c>
      <c r="F17" t="s">
        <v>157</v>
      </c>
      <c r="G17" t="s">
        <v>19</v>
      </c>
      <c r="H17" t="s">
        <v>158</v>
      </c>
      <c r="I17">
        <v>1</v>
      </c>
      <c r="J17" s="78">
        <v>66.208667435285193</v>
      </c>
      <c r="K17" s="78">
        <v>56.036115394673097</v>
      </c>
      <c r="L17" s="78">
        <v>84.706063547744293</v>
      </c>
      <c r="M17" s="78">
        <v>76.193066413780898</v>
      </c>
      <c r="N17" s="78">
        <v>79.043603345789705</v>
      </c>
      <c r="O17" s="78">
        <v>65.353829192425195</v>
      </c>
      <c r="P17" s="78">
        <v>88.637956256098093</v>
      </c>
      <c r="Q17" s="78">
        <v>77.839580528766604</v>
      </c>
      <c r="R17" s="78">
        <v>86.272518301062703</v>
      </c>
      <c r="S17" s="78">
        <v>74.160465310846007</v>
      </c>
      <c r="T17" s="78">
        <v>60.979847536396598</v>
      </c>
      <c r="U17" s="78">
        <v>78.880441678620002</v>
      </c>
      <c r="V17" s="78">
        <v>80.691407898733004</v>
      </c>
      <c r="W17" s="78">
        <v>90.714066179848601</v>
      </c>
      <c r="X17" s="78">
        <v>81.195323657438607</v>
      </c>
      <c r="Y17" s="78">
        <v>83.501688070429907</v>
      </c>
      <c r="Z17" s="78">
        <v>85.873877852301703</v>
      </c>
      <c r="AA17" s="78">
        <v>87.394647947446899</v>
      </c>
      <c r="AB17" s="78">
        <v>88.424712021142199</v>
      </c>
      <c r="AC17" s="78">
        <v>81.808157822503603</v>
      </c>
      <c r="AD17" s="78">
        <v>110.802620819148</v>
      </c>
      <c r="AE17" s="78">
        <v>77.274018601651804</v>
      </c>
      <c r="AF17" s="78">
        <v>78.605992393842001</v>
      </c>
      <c r="AG17" s="78">
        <v>61.489770640429299</v>
      </c>
      <c r="AH17" s="78">
        <v>91.037915650264395</v>
      </c>
      <c r="AI17" s="78">
        <v>79.517139370274506</v>
      </c>
      <c r="AJ17" s="78">
        <v>89.243268982861295</v>
      </c>
      <c r="AK17" s="78">
        <v>77.861211704424903</v>
      </c>
      <c r="AL17" s="78">
        <v>102.343374455633</v>
      </c>
      <c r="AM17" s="78">
        <v>106.54862153350901</v>
      </c>
      <c r="AN17" s="78">
        <v>93.742781375429303</v>
      </c>
      <c r="AO17" s="78">
        <v>90.446829344482197</v>
      </c>
      <c r="AP17" s="78">
        <v>67.339325743936797</v>
      </c>
      <c r="AQ17" s="78">
        <v>85.069114131757601</v>
      </c>
      <c r="AR17" s="78">
        <v>115.442620257794</v>
      </c>
      <c r="AS17" s="78">
        <v>96.208112276276907</v>
      </c>
      <c r="AT17" s="78">
        <v>73.178219185189405</v>
      </c>
      <c r="AU17" s="78">
        <v>95.321187512200495</v>
      </c>
      <c r="AV17" s="78">
        <v>94.523298451875803</v>
      </c>
      <c r="AW17" s="78">
        <v>98.800096435402693</v>
      </c>
      <c r="AX17" s="78">
        <v>104.399152942021</v>
      </c>
      <c r="AY17" s="78">
        <v>96.160388180602595</v>
      </c>
      <c r="AZ17" s="78">
        <v>114.79365748499799</v>
      </c>
      <c r="BA17" s="78">
        <v>87.850301011200898</v>
      </c>
    </row>
    <row r="18" spans="4:53">
      <c r="E18" t="s">
        <v>15</v>
      </c>
      <c r="F18" t="s">
        <v>157</v>
      </c>
      <c r="G18" t="s">
        <v>19</v>
      </c>
      <c r="H18" t="s">
        <v>158</v>
      </c>
      <c r="I18">
        <v>1</v>
      </c>
      <c r="J18" s="78">
        <v>42.522816766194801</v>
      </c>
      <c r="K18" s="78">
        <v>39.5209327149826</v>
      </c>
      <c r="L18" s="78">
        <v>55.4688948859188</v>
      </c>
      <c r="M18" s="78">
        <v>49.941831732471599</v>
      </c>
      <c r="N18" s="78">
        <v>53.235063264863101</v>
      </c>
      <c r="O18" s="78">
        <v>44.227742185564502</v>
      </c>
      <c r="P18" s="78">
        <v>60.748569613639503</v>
      </c>
      <c r="Q18" s="78">
        <v>52.4268622761752</v>
      </c>
      <c r="R18" s="78">
        <v>58.588816168596999</v>
      </c>
      <c r="S18" s="78">
        <v>50.034342526063497</v>
      </c>
      <c r="T18" s="78">
        <v>40.278742828991803</v>
      </c>
      <c r="U18" s="78">
        <v>52.8011982687662</v>
      </c>
      <c r="V18" s="78">
        <v>55.1380453341365</v>
      </c>
      <c r="W18" s="78">
        <v>61.402385415315003</v>
      </c>
      <c r="X18" s="78">
        <v>54.527349996837899</v>
      </c>
      <c r="Y18" s="78">
        <v>56.482789232051402</v>
      </c>
      <c r="Z18" s="78">
        <v>61.188774032934397</v>
      </c>
      <c r="AA18" s="78">
        <v>61.370656153967801</v>
      </c>
      <c r="AB18" s="78">
        <v>57.929608649348403</v>
      </c>
      <c r="AC18" s="78">
        <v>57.202927406637301</v>
      </c>
      <c r="AD18" s="78">
        <v>71.447342165291602</v>
      </c>
      <c r="AE18" s="78">
        <v>51.7387028345522</v>
      </c>
      <c r="AF18" s="78">
        <v>51.780726282388201</v>
      </c>
      <c r="AG18" s="78">
        <v>44.307482319918599</v>
      </c>
      <c r="AH18" s="78">
        <v>61.316437197623003</v>
      </c>
      <c r="AI18" s="78">
        <v>57.768687685352297</v>
      </c>
      <c r="AJ18" s="78">
        <v>60.9638956905249</v>
      </c>
      <c r="AK18" s="78">
        <v>53.931422328994103</v>
      </c>
      <c r="AL18" s="78">
        <v>66.247904702730693</v>
      </c>
      <c r="AM18" s="78">
        <v>61.300504879009402</v>
      </c>
      <c r="AN18" s="78">
        <v>65.842536921964594</v>
      </c>
      <c r="AO18" s="78">
        <v>61.254261012990398</v>
      </c>
      <c r="AP18" s="78">
        <v>46.3372535162557</v>
      </c>
      <c r="AQ18" s="78">
        <v>57.641157515249198</v>
      </c>
      <c r="AR18" s="78">
        <v>76.9658835757795</v>
      </c>
      <c r="AS18" s="78">
        <v>64.239767748058895</v>
      </c>
      <c r="AT18" s="78">
        <v>49.9858445942318</v>
      </c>
      <c r="AU18" s="78">
        <v>67.064006920596299</v>
      </c>
      <c r="AV18" s="78">
        <v>63.211504662030997</v>
      </c>
      <c r="AW18" s="78">
        <v>67.157842517542207</v>
      </c>
      <c r="AX18" s="78">
        <v>71.090478965143802</v>
      </c>
      <c r="AY18" s="78">
        <v>63.166846871890201</v>
      </c>
      <c r="AZ18" s="78">
        <v>75.416436919299002</v>
      </c>
      <c r="BA18" s="78">
        <v>59.275753491970299</v>
      </c>
    </row>
    <row r="19" spans="4:53">
      <c r="D19">
        <v>5</v>
      </c>
      <c r="E19" t="s">
        <v>112</v>
      </c>
      <c r="F19" t="s">
        <v>159</v>
      </c>
      <c r="G19" t="s">
        <v>19</v>
      </c>
      <c r="H19" t="s">
        <v>160</v>
      </c>
      <c r="I19">
        <v>1</v>
      </c>
      <c r="J19" s="78">
        <v>10.986389829013399</v>
      </c>
      <c r="K19" s="78">
        <v>9.7544942164045096</v>
      </c>
      <c r="L19" s="78">
        <v>10.9383949696567</v>
      </c>
      <c r="M19" s="78">
        <v>6.3586842332530704</v>
      </c>
      <c r="N19" s="78">
        <v>4.9855892308057799</v>
      </c>
      <c r="O19" s="78">
        <v>11.166747153902101</v>
      </c>
      <c r="P19" s="78">
        <v>10.173565995311</v>
      </c>
      <c r="Q19" s="78">
        <v>15.099474288732999</v>
      </c>
      <c r="R19" s="78">
        <v>10.056679028041801</v>
      </c>
      <c r="S19" s="78">
        <v>8.4438685002248004</v>
      </c>
      <c r="T19" s="78">
        <v>8.6143994169213194</v>
      </c>
      <c r="U19" s="78">
        <v>8.2281905079808606</v>
      </c>
      <c r="V19" s="78">
        <v>9.47870425951794</v>
      </c>
      <c r="W19" s="78">
        <v>11.279868072980999</v>
      </c>
      <c r="X19" s="78">
        <v>8.6241873469350594</v>
      </c>
      <c r="Y19" s="78">
        <v>5.8971210877057096</v>
      </c>
      <c r="Z19" s="78">
        <v>9.5222069591096101</v>
      </c>
      <c r="AA19" s="78">
        <v>5.6043523379779296</v>
      </c>
      <c r="AB19" s="78">
        <v>7.9395243862023399</v>
      </c>
      <c r="AC19" s="78">
        <v>5.8263489501294696</v>
      </c>
      <c r="AD19" s="78">
        <v>8.0718499458251802</v>
      </c>
      <c r="AE19" s="78">
        <v>8.8651291644910994</v>
      </c>
      <c r="AF19" s="78">
        <v>10.3742634110741</v>
      </c>
      <c r="AG19" s="78">
        <v>9.7760980770033008</v>
      </c>
      <c r="AH19" s="78">
        <v>10.689153979563301</v>
      </c>
      <c r="AI19" s="78">
        <v>8.1999162786477804</v>
      </c>
      <c r="AJ19" s="78">
        <v>8.6553780859828997</v>
      </c>
      <c r="AK19" s="78">
        <v>6.9581221817474601</v>
      </c>
      <c r="AL19" s="78">
        <v>9.4738237093185909</v>
      </c>
      <c r="AM19" s="78">
        <v>5.4674857077773602</v>
      </c>
      <c r="AN19" s="78">
        <v>7.4474057219650103</v>
      </c>
      <c r="AO19" s="78">
        <v>10.852210046039501</v>
      </c>
      <c r="AP19" s="78">
        <v>8.7994769589935995</v>
      </c>
      <c r="AQ19" s="78">
        <v>7.3570612021794197</v>
      </c>
      <c r="AR19" s="78">
        <v>9.5922469822244096</v>
      </c>
      <c r="AS19" s="78">
        <v>8.7369641069663206</v>
      </c>
      <c r="AT19" s="78">
        <v>8.6997692378776108</v>
      </c>
      <c r="AU19" s="78">
        <v>8.1224169422089307</v>
      </c>
      <c r="AV19" s="78">
        <v>11.8543485587733</v>
      </c>
      <c r="AW19" s="78">
        <v>8.6666178142451695</v>
      </c>
      <c r="AX19" s="78">
        <v>7.71511305242083</v>
      </c>
      <c r="AY19" s="78">
        <v>6.9639435435014603</v>
      </c>
      <c r="AZ19" s="78">
        <v>8.4900226498156002</v>
      </c>
      <c r="BA19" s="78">
        <v>9.1005093327099704</v>
      </c>
    </row>
    <row r="20" spans="4:53">
      <c r="E20" t="s">
        <v>113</v>
      </c>
      <c r="F20" t="s">
        <v>159</v>
      </c>
      <c r="G20" t="s">
        <v>19</v>
      </c>
      <c r="H20" t="s">
        <v>160</v>
      </c>
      <c r="I20">
        <v>1</v>
      </c>
      <c r="J20" s="78">
        <v>20.7048032233266</v>
      </c>
      <c r="K20" s="78">
        <v>18.786445236246699</v>
      </c>
      <c r="L20" s="78">
        <v>23.039414306355098</v>
      </c>
      <c r="M20" s="78">
        <v>23.868886678633899</v>
      </c>
      <c r="N20" s="78">
        <v>23.115990360978</v>
      </c>
      <c r="O20" s="78">
        <v>20.976459999828101</v>
      </c>
      <c r="P20" s="78">
        <v>30.896736566234999</v>
      </c>
      <c r="Q20" s="78">
        <v>26.106875642416501</v>
      </c>
      <c r="R20" s="78">
        <v>19.5110341645216</v>
      </c>
      <c r="S20" s="78">
        <v>22.631332788392701</v>
      </c>
      <c r="T20" s="78">
        <v>20.792623848952701</v>
      </c>
      <c r="U20" s="78">
        <v>18.506245806919701</v>
      </c>
      <c r="V20" s="78">
        <v>26.753249347316899</v>
      </c>
      <c r="W20" s="78">
        <v>25.763899484505899</v>
      </c>
      <c r="X20" s="78">
        <v>26.4795444053632</v>
      </c>
      <c r="Y20" s="78">
        <v>26.089712636929502</v>
      </c>
      <c r="Z20" s="78">
        <v>25.940413568931501</v>
      </c>
      <c r="AA20" s="78">
        <v>19.2957740895902</v>
      </c>
      <c r="AB20" s="78">
        <v>23.832240565064399</v>
      </c>
      <c r="AC20" s="78">
        <v>14.752583646740201</v>
      </c>
      <c r="AD20" s="78">
        <v>24.589280372563898</v>
      </c>
      <c r="AE20" s="78">
        <v>21.811420858581499</v>
      </c>
      <c r="AF20" s="78">
        <v>21.469957606541701</v>
      </c>
      <c r="AG20" s="78">
        <v>24.707265773158898</v>
      </c>
      <c r="AH20" s="78">
        <v>23.935476632174002</v>
      </c>
      <c r="AI20" s="78">
        <v>20.676240339657099</v>
      </c>
      <c r="AJ20" s="78">
        <v>19.618684984269201</v>
      </c>
      <c r="AK20" s="78">
        <v>21.550976753797801</v>
      </c>
      <c r="AL20" s="78">
        <v>23.502935830863802</v>
      </c>
      <c r="AM20" s="78">
        <v>27.830428971567699</v>
      </c>
      <c r="AN20" s="78">
        <v>26.7809208254669</v>
      </c>
      <c r="AO20" s="78">
        <v>26.447355791866499</v>
      </c>
      <c r="AP20" s="78">
        <v>23.326512364853901</v>
      </c>
      <c r="AQ20" s="78">
        <v>20.634328219408101</v>
      </c>
      <c r="AR20" s="78">
        <v>35.411299894925897</v>
      </c>
      <c r="AS20" s="78">
        <v>21.466081099874</v>
      </c>
      <c r="AT20" s="78">
        <v>24.503816728795702</v>
      </c>
      <c r="AU20" s="78">
        <v>26.965323247768101</v>
      </c>
      <c r="AV20" s="78">
        <v>34.032059197697102</v>
      </c>
      <c r="AW20" s="78">
        <v>21.619177235209602</v>
      </c>
      <c r="AX20" s="78">
        <v>28.6112905083153</v>
      </c>
      <c r="AY20" s="78">
        <v>17.383256235861001</v>
      </c>
      <c r="AZ20" s="78">
        <v>20.022021762667901</v>
      </c>
      <c r="BA20" s="78">
        <v>23.2005100509</v>
      </c>
    </row>
    <row r="21" spans="4:53">
      <c r="E21" t="s">
        <v>15</v>
      </c>
      <c r="F21" t="s">
        <v>159</v>
      </c>
      <c r="G21" t="s">
        <v>19</v>
      </c>
      <c r="H21" t="s">
        <v>160</v>
      </c>
      <c r="I21">
        <v>1</v>
      </c>
      <c r="J21" s="78">
        <v>15.584011301014099</v>
      </c>
      <c r="K21" s="78">
        <v>14.1292718359323</v>
      </c>
      <c r="L21" s="78">
        <v>16.8654709887855</v>
      </c>
      <c r="M21" s="78">
        <v>15.1008792832978</v>
      </c>
      <c r="N21" s="78">
        <v>13.958194549840499</v>
      </c>
      <c r="O21" s="78">
        <v>16.0906958908724</v>
      </c>
      <c r="P21" s="78">
        <v>20.422519048632399</v>
      </c>
      <c r="Q21" s="78">
        <v>20.5896445628143</v>
      </c>
      <c r="R21" s="78">
        <v>14.8031472745056</v>
      </c>
      <c r="S21" s="78">
        <v>15.2789889592527</v>
      </c>
      <c r="T21" s="78">
        <v>14.6473294484014</v>
      </c>
      <c r="U21" s="78">
        <v>13.2079362609888</v>
      </c>
      <c r="V21" s="78">
        <v>18.028723201972898</v>
      </c>
      <c r="W21" s="78">
        <v>18.401608485712099</v>
      </c>
      <c r="X21" s="78">
        <v>17.626791413320401</v>
      </c>
      <c r="Y21" s="78">
        <v>15.887434645351</v>
      </c>
      <c r="Z21" s="78">
        <v>17.570877393665999</v>
      </c>
      <c r="AA21" s="78">
        <v>12.3662365298529</v>
      </c>
      <c r="AB21" s="78">
        <v>15.7496347041596</v>
      </c>
      <c r="AC21" s="78">
        <v>10.2417278016305</v>
      </c>
      <c r="AD21" s="78">
        <v>16.312761822293801</v>
      </c>
      <c r="AE21" s="78">
        <v>15.1772723618987</v>
      </c>
      <c r="AF21" s="78">
        <v>15.505095420092101</v>
      </c>
      <c r="AG21" s="78">
        <v>16.989143553126599</v>
      </c>
      <c r="AH21" s="78">
        <v>17.270412233544999</v>
      </c>
      <c r="AI21" s="78">
        <v>14.384566694204199</v>
      </c>
      <c r="AJ21" s="78">
        <v>13.9992830706279</v>
      </c>
      <c r="AK21" s="78">
        <v>14.3000131372863</v>
      </c>
      <c r="AL21" s="78">
        <v>16.482331220473899</v>
      </c>
      <c r="AM21" s="78">
        <v>15.8750464544568</v>
      </c>
      <c r="AN21" s="78">
        <v>17.047796284479901</v>
      </c>
      <c r="AO21" s="78">
        <v>18.353548211947299</v>
      </c>
      <c r="AP21" s="78">
        <v>15.9353344822255</v>
      </c>
      <c r="AQ21" s="78">
        <v>13.8272186083754</v>
      </c>
      <c r="AR21" s="78">
        <v>22.1876745647055</v>
      </c>
      <c r="AS21" s="78">
        <v>14.930081252077001</v>
      </c>
      <c r="AT21" s="78">
        <v>16.565412014917701</v>
      </c>
      <c r="AU21" s="78">
        <v>17.351579077890701</v>
      </c>
      <c r="AV21" s="78">
        <v>22.559848288737498</v>
      </c>
      <c r="AW21" s="78">
        <v>14.9665129878214</v>
      </c>
      <c r="AX21" s="78">
        <v>17.754644502006101</v>
      </c>
      <c r="AY21" s="78">
        <v>12.2302444533365</v>
      </c>
      <c r="AZ21" s="78">
        <v>14.227159388356499</v>
      </c>
      <c r="BA21" s="78">
        <v>15.9271006490898</v>
      </c>
    </row>
    <row r="22" spans="4:53">
      <c r="D22">
        <v>6</v>
      </c>
      <c r="E22" t="s">
        <v>15</v>
      </c>
      <c r="F22" t="s">
        <v>450</v>
      </c>
      <c r="G22" t="s">
        <v>247</v>
      </c>
      <c r="H22" t="s">
        <v>451</v>
      </c>
      <c r="I22">
        <v>1</v>
      </c>
      <c r="J22" s="78">
        <v>14.425000000000001</v>
      </c>
      <c r="K22" s="78" t="s">
        <v>58</v>
      </c>
      <c r="L22" s="78" t="s">
        <v>58</v>
      </c>
      <c r="M22" s="78">
        <v>12.3</v>
      </c>
      <c r="N22" s="78">
        <v>14.116666666666667</v>
      </c>
      <c r="O22" s="78">
        <v>17.641666666666666</v>
      </c>
      <c r="P22" s="78">
        <v>13.708333333333332</v>
      </c>
      <c r="Q22" s="78" t="s">
        <v>58</v>
      </c>
      <c r="R22" s="78">
        <v>15.65</v>
      </c>
      <c r="S22" s="78">
        <v>14.966666666666667</v>
      </c>
      <c r="T22" s="78">
        <v>12.15</v>
      </c>
      <c r="U22" s="78">
        <v>15.066666666666666</v>
      </c>
      <c r="V22" s="78">
        <v>16.116666666666667</v>
      </c>
      <c r="W22" s="78">
        <v>13.208333333333332</v>
      </c>
      <c r="X22" s="78" t="s">
        <v>58</v>
      </c>
      <c r="Y22" s="78">
        <v>15.016666666666667</v>
      </c>
      <c r="Z22" s="78">
        <v>13.641666666666667</v>
      </c>
      <c r="AA22" s="78">
        <v>14.483333333333333</v>
      </c>
      <c r="AB22" s="78">
        <v>22.208333333333336</v>
      </c>
      <c r="AC22" s="78">
        <v>17.066666666666666</v>
      </c>
      <c r="AD22" s="78">
        <v>12.858333333333334</v>
      </c>
      <c r="AE22" s="78">
        <v>14.8</v>
      </c>
      <c r="AF22" s="78">
        <v>14.15</v>
      </c>
      <c r="AG22" s="78" t="s">
        <v>58</v>
      </c>
      <c r="AH22" s="78" t="s">
        <v>58</v>
      </c>
      <c r="AI22" s="78">
        <v>12.983333333333333</v>
      </c>
      <c r="AJ22" s="78">
        <v>14.55</v>
      </c>
      <c r="AK22" s="78">
        <v>17.308333333333334</v>
      </c>
      <c r="AL22" s="78">
        <v>12.7</v>
      </c>
      <c r="AM22" s="78" t="s">
        <v>58</v>
      </c>
      <c r="AN22" s="78">
        <v>13.916666666666666</v>
      </c>
      <c r="AO22" s="78">
        <v>15.166666666666666</v>
      </c>
      <c r="AP22" s="78">
        <v>11.975000000000001</v>
      </c>
      <c r="AQ22" s="78">
        <v>15.583333333333334</v>
      </c>
      <c r="AR22" s="78">
        <v>16.625</v>
      </c>
      <c r="AS22" s="78">
        <v>14</v>
      </c>
      <c r="AT22" s="78" t="s">
        <v>58</v>
      </c>
      <c r="AU22" s="78">
        <v>15.7</v>
      </c>
      <c r="AV22" s="78">
        <v>12.033333333333333</v>
      </c>
      <c r="AW22" s="78">
        <v>13.766666666666667</v>
      </c>
      <c r="AX22" s="78">
        <v>23.808333333333334</v>
      </c>
      <c r="AY22" s="78">
        <v>16.183333333333334</v>
      </c>
      <c r="AZ22" s="78">
        <v>12.341666666666667</v>
      </c>
      <c r="BA22" s="78">
        <v>14.15</v>
      </c>
    </row>
    <row r="23" spans="4:53">
      <c r="D23">
        <v>7</v>
      </c>
      <c r="E23" t="s">
        <v>112</v>
      </c>
      <c r="F23" t="s">
        <v>242</v>
      </c>
      <c r="G23" t="s">
        <v>176</v>
      </c>
      <c r="H23" t="s">
        <v>243</v>
      </c>
      <c r="I23">
        <v>1</v>
      </c>
      <c r="J23" s="78">
        <v>1012.9267295469269</v>
      </c>
      <c r="K23" s="78">
        <v>993.93743819679094</v>
      </c>
      <c r="L23" s="78">
        <v>1059.4026397931591</v>
      </c>
      <c r="M23" s="78">
        <v>976.21129882384207</v>
      </c>
      <c r="N23" s="78">
        <v>1124.7322896115227</v>
      </c>
      <c r="O23" s="78">
        <v>1088.1784691081311</v>
      </c>
      <c r="P23" s="78">
        <v>1173.1419564899002</v>
      </c>
      <c r="Q23" s="78">
        <v>1185.8581319415907</v>
      </c>
      <c r="R23" s="78">
        <v>1039.8982105468062</v>
      </c>
      <c r="S23" s="78">
        <v>1095.7983798614898</v>
      </c>
      <c r="T23" s="78">
        <v>1053.723181389048</v>
      </c>
      <c r="U23" s="78">
        <v>1052.8410462927488</v>
      </c>
      <c r="V23" s="78">
        <v>1108.1704581482361</v>
      </c>
      <c r="W23" s="78">
        <v>1011.2059409565757</v>
      </c>
      <c r="X23" s="78">
        <v>1129.1322222092856</v>
      </c>
      <c r="Y23" s="78">
        <v>1148.9947030623948</v>
      </c>
      <c r="Z23" s="78">
        <v>930.94437931278389</v>
      </c>
      <c r="AA23" s="78">
        <v>1172.3761772554649</v>
      </c>
      <c r="AB23" s="78">
        <v>878.76286508249268</v>
      </c>
      <c r="AC23" s="78">
        <v>1080.9833039259299</v>
      </c>
      <c r="AD23" s="78">
        <v>1109.615232976452</v>
      </c>
      <c r="AE23" s="78">
        <v>1054.7783403696371</v>
      </c>
      <c r="AF23" s="78">
        <v>1030.7196679000001</v>
      </c>
      <c r="AG23" s="78">
        <v>976.55205254999998</v>
      </c>
      <c r="AH23" s="78">
        <v>1024.7156548</v>
      </c>
      <c r="AI23" s="78">
        <v>952.23854850999999</v>
      </c>
      <c r="AJ23" s="78">
        <v>1025.4174287000001</v>
      </c>
      <c r="AK23" s="78">
        <v>1225.4921033999999</v>
      </c>
      <c r="AL23" s="78">
        <v>1098.6562048999999</v>
      </c>
      <c r="AM23" s="78">
        <v>1245.3867709000001</v>
      </c>
      <c r="AN23" s="78">
        <v>866.11741770000003</v>
      </c>
      <c r="AO23" s="78">
        <v>1064.8632756</v>
      </c>
      <c r="AP23" s="78">
        <v>1024.4301218999999</v>
      </c>
      <c r="AQ23" s="78">
        <v>1087.9641306999999</v>
      </c>
      <c r="AR23" s="78">
        <v>1163.2900643999999</v>
      </c>
      <c r="AS23" s="78">
        <v>1132.8307823</v>
      </c>
      <c r="AT23" s="78">
        <v>1203.7472929</v>
      </c>
      <c r="AU23" s="78">
        <v>1153.9156516999999</v>
      </c>
      <c r="AV23" s="78">
        <v>998.51836492999996</v>
      </c>
      <c r="AW23" s="78">
        <v>1116.079019</v>
      </c>
      <c r="AX23" s="78">
        <v>954.42735244999994</v>
      </c>
      <c r="AY23" s="78">
        <v>1129.2231623</v>
      </c>
      <c r="AZ23" s="78">
        <v>1175.9618275</v>
      </c>
      <c r="BA23" s="78">
        <v>1065.8655710999999</v>
      </c>
    </row>
    <row r="24" spans="4:53">
      <c r="E24" t="s">
        <v>113</v>
      </c>
      <c r="F24" t="s">
        <v>242</v>
      </c>
      <c r="G24" t="s">
        <v>176</v>
      </c>
      <c r="H24" t="s">
        <v>243</v>
      </c>
      <c r="I24">
        <v>1</v>
      </c>
      <c r="J24" s="78">
        <v>1316.1842440630332</v>
      </c>
      <c r="K24" s="78">
        <v>1172.4407658026742</v>
      </c>
      <c r="L24" s="78">
        <v>1279.3248009926563</v>
      </c>
      <c r="M24" s="78">
        <v>1181.4791866683745</v>
      </c>
      <c r="N24" s="78">
        <v>1327.923315689306</v>
      </c>
      <c r="O24" s="78">
        <v>1345.1515567692727</v>
      </c>
      <c r="P24" s="78">
        <v>1546.6394145588436</v>
      </c>
      <c r="Q24" s="78">
        <v>1411.626853135692</v>
      </c>
      <c r="R24" s="78">
        <v>1235.3443185541016</v>
      </c>
      <c r="S24" s="78">
        <v>1382.9545343941472</v>
      </c>
      <c r="T24" s="78">
        <v>1226.6765312196837</v>
      </c>
      <c r="U24" s="78">
        <v>1257.6169963496291</v>
      </c>
      <c r="V24" s="78">
        <v>1349.0198706797939</v>
      </c>
      <c r="W24" s="78">
        <v>1276.2500736864679</v>
      </c>
      <c r="X24" s="78">
        <v>1286.895904316814</v>
      </c>
      <c r="Y24" s="78">
        <v>1401.1657001719841</v>
      </c>
      <c r="Z24" s="78">
        <v>1063.394732065603</v>
      </c>
      <c r="AA24" s="78">
        <v>1317.7978954036166</v>
      </c>
      <c r="AB24" s="78">
        <v>1105.8811648835845</v>
      </c>
      <c r="AC24" s="78">
        <v>1278.8979524604747</v>
      </c>
      <c r="AD24" s="78">
        <v>1366.7538274358267</v>
      </c>
      <c r="AE24" s="78">
        <v>1293.9862083420439</v>
      </c>
      <c r="AF24" s="78">
        <v>1355.0218096000001</v>
      </c>
      <c r="AG24" s="78">
        <v>1248.4892255</v>
      </c>
      <c r="AH24" s="78">
        <v>1282.6140092000001</v>
      </c>
      <c r="AI24" s="78">
        <v>1191.2268723</v>
      </c>
      <c r="AJ24" s="78">
        <v>1290.6702475</v>
      </c>
      <c r="AK24" s="78">
        <v>1485.6974428999999</v>
      </c>
      <c r="AL24" s="78">
        <v>1337.7648872</v>
      </c>
      <c r="AM24" s="78">
        <v>1490.356041</v>
      </c>
      <c r="AN24" s="78">
        <v>1176.4501502999999</v>
      </c>
      <c r="AO24" s="78">
        <v>1381.0193638999999</v>
      </c>
      <c r="AP24" s="78">
        <v>1235.0619187</v>
      </c>
      <c r="AQ24" s="78">
        <v>1357.0886794999999</v>
      </c>
      <c r="AR24" s="78">
        <v>1423.3938172000001</v>
      </c>
      <c r="AS24" s="78">
        <v>1355.4793678999999</v>
      </c>
      <c r="AT24" s="78">
        <v>1374.8565229999999</v>
      </c>
      <c r="AU24" s="78">
        <v>1479.0762460999999</v>
      </c>
      <c r="AV24" s="78">
        <v>1342.5992332999999</v>
      </c>
      <c r="AW24" s="78">
        <v>1365.1893487</v>
      </c>
      <c r="AX24" s="78">
        <v>1226.2659532</v>
      </c>
      <c r="AY24" s="78">
        <v>1436.4012858000001</v>
      </c>
      <c r="AZ24" s="78">
        <v>1435.89211</v>
      </c>
      <c r="BA24" s="78">
        <v>1349.9202021999999</v>
      </c>
    </row>
    <row r="25" spans="4:53">
      <c r="E25" t="s">
        <v>15</v>
      </c>
      <c r="F25" t="s">
        <v>242</v>
      </c>
      <c r="G25" t="s">
        <v>176</v>
      </c>
      <c r="H25" t="s">
        <v>243</v>
      </c>
      <c r="I25">
        <v>1</v>
      </c>
      <c r="J25" s="78">
        <v>1138.8064973733033</v>
      </c>
      <c r="K25" s="78">
        <v>1067.9689258269768</v>
      </c>
      <c r="L25" s="78">
        <v>1153.3440423299071</v>
      </c>
      <c r="M25" s="78">
        <v>1062.0583813032233</v>
      </c>
      <c r="N25" s="78">
        <v>1210.9139300911227</v>
      </c>
      <c r="O25" s="78">
        <v>1201.2823058538204</v>
      </c>
      <c r="P25" s="78">
        <v>1336.4784884582048</v>
      </c>
      <c r="Q25" s="78">
        <v>1276.2465167639239</v>
      </c>
      <c r="R25" s="78">
        <v>1130.5560543427475</v>
      </c>
      <c r="S25" s="78">
        <v>1216.7698459319374</v>
      </c>
      <c r="T25" s="78">
        <v>1123.4080315544627</v>
      </c>
      <c r="U25" s="78">
        <v>1139.1659564348834</v>
      </c>
      <c r="V25" s="78">
        <v>1206.1850101329412</v>
      </c>
      <c r="W25" s="78">
        <v>1123.8615217824624</v>
      </c>
      <c r="X25" s="78">
        <v>1184.7288047652976</v>
      </c>
      <c r="Y25" s="78">
        <v>1258.7064510376458</v>
      </c>
      <c r="Z25" s="78">
        <v>987.5480402912001</v>
      </c>
      <c r="AA25" s="78">
        <v>1229.7530847065341</v>
      </c>
      <c r="AB25" s="78">
        <v>981.94290762025093</v>
      </c>
      <c r="AC25" s="78">
        <v>1163.0929961177876</v>
      </c>
      <c r="AD25" s="78">
        <v>1222.4970918361801</v>
      </c>
      <c r="AE25" s="78">
        <v>1155.7112000463849</v>
      </c>
      <c r="AF25" s="78">
        <v>1166.7603793000001</v>
      </c>
      <c r="AG25" s="78">
        <v>1101.0328919000001</v>
      </c>
      <c r="AH25" s="78">
        <v>1132.0506846000001</v>
      </c>
      <c r="AI25" s="78">
        <v>1055.8692466</v>
      </c>
      <c r="AJ25" s="78">
        <v>1136.1047206000001</v>
      </c>
      <c r="AK25" s="78">
        <v>1345.25649</v>
      </c>
      <c r="AL25" s="78">
        <v>1203.4784368000001</v>
      </c>
      <c r="AM25" s="78">
        <v>1349.1629442000001</v>
      </c>
      <c r="AN25" s="78">
        <v>1005.0033094</v>
      </c>
      <c r="AO25" s="78">
        <v>1197.3363307</v>
      </c>
      <c r="AP25" s="78">
        <v>1114.6019682000001</v>
      </c>
      <c r="AQ25" s="78">
        <v>1204.4077503999999</v>
      </c>
      <c r="AR25" s="78">
        <v>1270.7748798</v>
      </c>
      <c r="AS25" s="78">
        <v>1222.1434211000001</v>
      </c>
      <c r="AT25" s="78">
        <v>1272.6192928999999</v>
      </c>
      <c r="AU25" s="78">
        <v>1295.0263196999999</v>
      </c>
      <c r="AV25" s="78">
        <v>1151.4589701</v>
      </c>
      <c r="AW25" s="78">
        <v>1221.0094948000001</v>
      </c>
      <c r="AX25" s="78">
        <v>1072.5194091999999</v>
      </c>
      <c r="AY25" s="78">
        <v>1259.8517638999999</v>
      </c>
      <c r="AZ25" s="78">
        <v>1289.4146231</v>
      </c>
      <c r="BA25" s="78">
        <v>1187.5352640000001</v>
      </c>
    </row>
    <row r="26" spans="4:53">
      <c r="D26">
        <v>8</v>
      </c>
      <c r="E26" t="s">
        <v>112</v>
      </c>
      <c r="F26" t="s">
        <v>226</v>
      </c>
      <c r="G26" t="s">
        <v>19</v>
      </c>
      <c r="H26" t="s">
        <v>227</v>
      </c>
      <c r="I26">
        <v>1</v>
      </c>
      <c r="J26" s="78">
        <v>8.5952848722986257</v>
      </c>
      <c r="K26" s="78">
        <v>8.7824351297405201</v>
      </c>
      <c r="L26" s="78">
        <v>2.9220779220779218</v>
      </c>
      <c r="M26" s="78">
        <v>12.711864406779661</v>
      </c>
      <c r="N26" s="78">
        <v>6.4439140811455857</v>
      </c>
      <c r="O26" s="78">
        <v>9.3137254901960791</v>
      </c>
      <c r="P26" s="78">
        <v>10.546875</v>
      </c>
      <c r="Q26" s="78">
        <v>3.1746031746031744</v>
      </c>
      <c r="R26" s="78">
        <v>6.0773480662983426</v>
      </c>
      <c r="S26" s="78">
        <v>8.4051724137931032</v>
      </c>
      <c r="T26" s="78">
        <v>6.8656716417910451</v>
      </c>
      <c r="U26" s="78">
        <v>8.516638465877044</v>
      </c>
      <c r="V26" s="78">
        <v>5.46875</v>
      </c>
      <c r="W26" s="78">
        <v>10.115606936416185</v>
      </c>
      <c r="X26" s="78">
        <v>4.7619047619047619</v>
      </c>
      <c r="Y26" s="78">
        <v>7.7192982456140351</v>
      </c>
      <c r="Z26" s="78">
        <v>8.2142857142857135</v>
      </c>
      <c r="AA26" s="78">
        <v>6.4393939393939394</v>
      </c>
      <c r="AB26" s="78">
        <v>5.8823529411764701</v>
      </c>
      <c r="AC26" s="78">
        <v>7.4698795180722897</v>
      </c>
      <c r="AD26" s="78">
        <v>7.1684587813620064</v>
      </c>
      <c r="AE26" s="78">
        <v>8.0859969558599705</v>
      </c>
      <c r="AF26" s="78">
        <v>9.6723044397463003</v>
      </c>
      <c r="AG26" s="78">
        <v>9.5041322314049594</v>
      </c>
      <c r="AH26" s="78">
        <v>9.2783505154639183</v>
      </c>
      <c r="AI26" s="78">
        <v>9.0692124105011924</v>
      </c>
      <c r="AJ26" s="78">
        <v>5.8394160583941606</v>
      </c>
      <c r="AK26" s="78">
        <v>8.6580086580086579</v>
      </c>
      <c r="AL26" s="78">
        <v>4.7101449275362324</v>
      </c>
      <c r="AM26" s="78">
        <v>6.666666666666667</v>
      </c>
      <c r="AN26" s="78">
        <v>8.4415584415584419</v>
      </c>
      <c r="AO26" s="78">
        <v>7.598784194528875</v>
      </c>
      <c r="AP26" s="78">
        <v>6.5476190476190483</v>
      </c>
      <c r="AQ26" s="78">
        <v>8.5555555555555554</v>
      </c>
      <c r="AR26" s="78">
        <v>5.8219178082191778</v>
      </c>
      <c r="AS26" s="78">
        <v>7.1428571428571423</v>
      </c>
      <c r="AT26" s="78">
        <v>5.3156146179401995</v>
      </c>
      <c r="AU26" s="78">
        <v>6.430868167202572</v>
      </c>
      <c r="AV26" s="78">
        <v>9.1743119266055047</v>
      </c>
      <c r="AW26" s="78">
        <v>8.4615384615384617</v>
      </c>
      <c r="AX26" s="78">
        <v>5.2238805970149249</v>
      </c>
      <c r="AY26" s="78">
        <v>7.1611253196930944</v>
      </c>
      <c r="AZ26" s="78">
        <v>7.1428571428571423</v>
      </c>
      <c r="BA26" s="78">
        <v>8.0304637038465252</v>
      </c>
    </row>
    <row r="27" spans="4:53">
      <c r="E27" t="s">
        <v>113</v>
      </c>
      <c r="F27" t="s">
        <v>226</v>
      </c>
      <c r="G27" t="s">
        <v>19</v>
      </c>
      <c r="H27" t="s">
        <v>227</v>
      </c>
      <c r="I27">
        <v>1</v>
      </c>
      <c r="J27" s="78">
        <v>10.299003322259136</v>
      </c>
      <c r="K27" s="78">
        <v>11.586901763224182</v>
      </c>
      <c r="L27" s="78">
        <v>7.9051383399209492</v>
      </c>
      <c r="M27" s="78">
        <v>12.857142857142856</v>
      </c>
      <c r="N27" s="78">
        <v>8.1081081081081088</v>
      </c>
      <c r="O27" s="78">
        <v>7.5144508670520231</v>
      </c>
      <c r="P27" s="78">
        <v>12.5</v>
      </c>
      <c r="Q27" s="78">
        <v>5.4545454545454541</v>
      </c>
      <c r="R27" s="78">
        <v>10.666666666666668</v>
      </c>
      <c r="S27" s="78">
        <v>10</v>
      </c>
      <c r="T27" s="78">
        <v>5.7377049180327866</v>
      </c>
      <c r="U27" s="78">
        <v>10.14030612244898</v>
      </c>
      <c r="V27" s="78">
        <v>5.9760956175298805</v>
      </c>
      <c r="W27" s="78">
        <v>12.333333333333334</v>
      </c>
      <c r="X27" s="78">
        <v>7.6923076923076925</v>
      </c>
      <c r="Y27" s="78">
        <v>13.636363636363635</v>
      </c>
      <c r="Z27" s="78">
        <v>11.83206106870229</v>
      </c>
      <c r="AA27" s="78">
        <v>7.3732718894009217</v>
      </c>
      <c r="AB27" s="78">
        <v>11.111111111111111</v>
      </c>
      <c r="AC27" s="78">
        <v>10.703363914373089</v>
      </c>
      <c r="AD27" s="78">
        <v>8.3003952569169961</v>
      </c>
      <c r="AE27" s="78">
        <v>10.04390779363337</v>
      </c>
      <c r="AF27" s="78">
        <v>10.88254810882548</v>
      </c>
      <c r="AG27" s="78">
        <v>10.78838174273859</v>
      </c>
      <c r="AH27" s="78">
        <v>11.788617886178862</v>
      </c>
      <c r="AI27" s="78">
        <v>12.200956937799043</v>
      </c>
      <c r="AJ27" s="78">
        <v>6.9486404833836861</v>
      </c>
      <c r="AK27" s="78">
        <v>8</v>
      </c>
      <c r="AL27" s="78">
        <v>10.699588477366255</v>
      </c>
      <c r="AM27" s="78">
        <v>12</v>
      </c>
      <c r="AN27" s="78">
        <v>7.8313253012048198</v>
      </c>
      <c r="AO27" s="78">
        <v>10.664605873261205</v>
      </c>
      <c r="AP27" s="78">
        <v>8.235294117647058</v>
      </c>
      <c r="AQ27" s="78">
        <v>9.5696852922286446</v>
      </c>
      <c r="AR27" s="78">
        <v>6.8441064638783269</v>
      </c>
      <c r="AS27" s="78">
        <v>10.676156583629894</v>
      </c>
      <c r="AT27" s="78">
        <v>5.3061224489795915</v>
      </c>
      <c r="AU27" s="78">
        <v>9.9206349206349209</v>
      </c>
      <c r="AV27" s="78">
        <v>10.714285714285714</v>
      </c>
      <c r="AW27" s="78">
        <v>12.556053811659194</v>
      </c>
      <c r="AX27" s="78">
        <v>8.1967213114754092</v>
      </c>
      <c r="AY27" s="78">
        <v>10.512129380053908</v>
      </c>
      <c r="AZ27" s="78">
        <v>9.5652173913043477</v>
      </c>
      <c r="BA27" s="78">
        <v>10.016787912702855</v>
      </c>
    </row>
    <row r="28" spans="4:53">
      <c r="E28" t="s">
        <v>15</v>
      </c>
      <c r="F28" t="s">
        <v>226</v>
      </c>
      <c r="G28" t="s">
        <v>19</v>
      </c>
      <c r="H28" t="s">
        <v>227</v>
      </c>
      <c r="I28">
        <v>1</v>
      </c>
      <c r="J28" s="78">
        <v>9.3961478396668401</v>
      </c>
      <c r="K28" s="78">
        <v>10.022271714922049</v>
      </c>
      <c r="L28" s="78">
        <v>5.169340463458111</v>
      </c>
      <c r="M28" s="78">
        <v>12.780269058295964</v>
      </c>
      <c r="N28" s="78">
        <v>7.1808510638297882</v>
      </c>
      <c r="O28" s="78">
        <v>8.4880636604774526</v>
      </c>
      <c r="P28" s="78">
        <v>11.507936507936508</v>
      </c>
      <c r="Q28" s="78">
        <v>4.2372881355932197</v>
      </c>
      <c r="R28" s="78">
        <v>8.1570996978851973</v>
      </c>
      <c r="S28" s="78">
        <v>9.1500765696784079</v>
      </c>
      <c r="T28" s="78">
        <v>6.390328151986183</v>
      </c>
      <c r="U28" s="78">
        <v>9.2786590841065557</v>
      </c>
      <c r="V28" s="78">
        <v>5.7199211045364891</v>
      </c>
      <c r="W28" s="78">
        <v>11.145510835913312</v>
      </c>
      <c r="X28" s="78">
        <v>6.0606060606060606</v>
      </c>
      <c r="Y28" s="78">
        <v>10.564663023679417</v>
      </c>
      <c r="Z28" s="78">
        <v>9.9630996309963091</v>
      </c>
      <c r="AA28" s="78">
        <v>6.8607068607068609</v>
      </c>
      <c r="AB28" s="78">
        <v>8.3333333333333321</v>
      </c>
      <c r="AC28" s="78">
        <v>8.8948787061994601</v>
      </c>
      <c r="AD28" s="78">
        <v>7.7067669172932325</v>
      </c>
      <c r="AE28" s="78">
        <v>8.9950056059525032</v>
      </c>
      <c r="AF28" s="78">
        <v>10.208884966166519</v>
      </c>
      <c r="AG28" s="78">
        <v>10.144927536231885</v>
      </c>
      <c r="AH28" s="78">
        <v>10.428305400372439</v>
      </c>
      <c r="AI28" s="78">
        <v>10.63321385902031</v>
      </c>
      <c r="AJ28" s="78">
        <v>6.3342318059299183</v>
      </c>
      <c r="AK28" s="78">
        <v>8.3743842364532011</v>
      </c>
      <c r="AL28" s="78">
        <v>7.5144508670520231</v>
      </c>
      <c r="AM28" s="78">
        <v>8.7999999999999989</v>
      </c>
      <c r="AN28" s="78">
        <v>8.125</v>
      </c>
      <c r="AO28" s="78">
        <v>9.1187739463601538</v>
      </c>
      <c r="AP28" s="78">
        <v>7.2758037225042305</v>
      </c>
      <c r="AQ28" s="78">
        <v>9.025915996425379</v>
      </c>
      <c r="AR28" s="78">
        <v>6.3063063063063058</v>
      </c>
      <c r="AS28" s="78">
        <v>8.6821705426356584</v>
      </c>
      <c r="AT28" s="78">
        <v>5.3113553113553111</v>
      </c>
      <c r="AU28" s="78">
        <v>7.9928952042628776</v>
      </c>
      <c r="AV28" s="78">
        <v>9.8003629764065341</v>
      </c>
      <c r="AW28" s="78">
        <v>10.351966873706004</v>
      </c>
      <c r="AX28" s="78">
        <v>6.640625</v>
      </c>
      <c r="AY28" s="78">
        <v>8.7926509186351716</v>
      </c>
      <c r="AZ28" s="78">
        <v>8.1784386617100377</v>
      </c>
      <c r="BA28" s="78">
        <v>8.9496581727781237</v>
      </c>
    </row>
    <row r="29" spans="4:53">
      <c r="D29">
        <v>9</v>
      </c>
      <c r="E29" t="s">
        <v>15</v>
      </c>
      <c r="F29" t="s">
        <v>244</v>
      </c>
      <c r="G29" t="s">
        <v>19</v>
      </c>
      <c r="H29" t="s">
        <v>245</v>
      </c>
      <c r="I29">
        <v>0</v>
      </c>
      <c r="J29" s="78">
        <v>96.223063775595691</v>
      </c>
      <c r="K29" s="78">
        <v>94.623909455317147</v>
      </c>
      <c r="L29" s="78">
        <v>98.127340823970044</v>
      </c>
      <c r="M29" s="78">
        <v>98.556170886075947</v>
      </c>
      <c r="N29" s="78">
        <v>98.225571220223628</v>
      </c>
      <c r="O29" s="78">
        <v>97.424310890194306</v>
      </c>
      <c r="P29" s="78">
        <v>98.625572678050816</v>
      </c>
      <c r="Q29" s="78">
        <v>97.792869269949065</v>
      </c>
      <c r="R29" s="78">
        <v>98.784194528875375</v>
      </c>
      <c r="S29" s="78">
        <v>97.502019511588884</v>
      </c>
      <c r="T29" s="78">
        <v>98.694029850746276</v>
      </c>
      <c r="U29" s="78">
        <v>97.843625498007967</v>
      </c>
      <c r="V29" s="78">
        <v>98.364079359554466</v>
      </c>
      <c r="W29" s="78">
        <v>99.106113033448679</v>
      </c>
      <c r="X29" s="78">
        <v>97.999321804001355</v>
      </c>
      <c r="Y29" s="78">
        <v>97.583390061266172</v>
      </c>
      <c r="Z29" s="78">
        <v>97.935702199661591</v>
      </c>
      <c r="AA29" s="78">
        <v>98.536036036036037</v>
      </c>
      <c r="AB29" s="78">
        <v>97.136871508379883</v>
      </c>
      <c r="AC29" s="78">
        <v>98.207036535859274</v>
      </c>
      <c r="AD29" s="78">
        <v>97.473512632436837</v>
      </c>
      <c r="AE29" s="78">
        <v>97.428678041995994</v>
      </c>
      <c r="AF29" s="78" t="s">
        <v>58</v>
      </c>
      <c r="AG29" s="78" t="s">
        <v>58</v>
      </c>
      <c r="AH29" s="78" t="s">
        <v>58</v>
      </c>
      <c r="AI29" s="78" t="s">
        <v>58</v>
      </c>
      <c r="AJ29" s="78" t="s">
        <v>58</v>
      </c>
      <c r="AK29" s="78" t="s">
        <v>58</v>
      </c>
      <c r="AL29" s="78" t="s">
        <v>58</v>
      </c>
      <c r="AM29" s="78" t="s">
        <v>58</v>
      </c>
      <c r="AN29" s="78" t="s">
        <v>58</v>
      </c>
      <c r="AO29" s="78" t="s">
        <v>58</v>
      </c>
      <c r="AP29" s="78" t="s">
        <v>58</v>
      </c>
      <c r="AQ29" s="78" t="s">
        <v>58</v>
      </c>
      <c r="AR29" s="78" t="s">
        <v>58</v>
      </c>
      <c r="AS29" s="78" t="s">
        <v>58</v>
      </c>
      <c r="AT29" s="78" t="s">
        <v>58</v>
      </c>
      <c r="AU29" s="78" t="s">
        <v>58</v>
      </c>
      <c r="AV29" s="78" t="s">
        <v>58</v>
      </c>
      <c r="AW29" s="78" t="s">
        <v>58</v>
      </c>
      <c r="AX29" s="78" t="s">
        <v>58</v>
      </c>
      <c r="AY29" s="78" t="s">
        <v>58</v>
      </c>
      <c r="AZ29" s="78" t="s">
        <v>58</v>
      </c>
      <c r="BA29" s="78" t="s">
        <v>58</v>
      </c>
    </row>
    <row r="30" spans="4:53">
      <c r="D30">
        <v>10</v>
      </c>
      <c r="E30" t="s">
        <v>112</v>
      </c>
      <c r="F30" t="s">
        <v>246</v>
      </c>
      <c r="G30" t="s">
        <v>247</v>
      </c>
      <c r="H30" t="s">
        <v>248</v>
      </c>
      <c r="I30">
        <v>0</v>
      </c>
      <c r="J30" s="78">
        <v>74.37</v>
      </c>
      <c r="K30" s="78">
        <v>66.08</v>
      </c>
      <c r="L30" s="78">
        <v>73.319999999999993</v>
      </c>
      <c r="M30" s="78">
        <v>77.11</v>
      </c>
      <c r="N30" s="78">
        <v>82.87</v>
      </c>
      <c r="O30" s="78">
        <v>70.38</v>
      </c>
      <c r="P30" s="78">
        <v>85.98</v>
      </c>
      <c r="Q30" s="78">
        <v>69.7</v>
      </c>
      <c r="R30" s="78">
        <v>82.08</v>
      </c>
      <c r="S30" s="78">
        <v>76.66</v>
      </c>
      <c r="T30" s="78">
        <v>90.7</v>
      </c>
      <c r="U30" s="78">
        <v>86.01</v>
      </c>
      <c r="V30" s="78">
        <v>87</v>
      </c>
      <c r="W30" s="78">
        <v>77.739999999999995</v>
      </c>
      <c r="X30" s="78">
        <v>75.53</v>
      </c>
      <c r="Y30" s="78">
        <v>90.94</v>
      </c>
      <c r="Z30" s="78">
        <v>86.75</v>
      </c>
      <c r="AA30" s="78">
        <v>86.13</v>
      </c>
      <c r="AB30" s="78">
        <v>86.14</v>
      </c>
      <c r="AC30" s="78">
        <v>84.33</v>
      </c>
      <c r="AD30" s="78">
        <v>83.17</v>
      </c>
      <c r="AE30" s="78">
        <v>79.709999999999994</v>
      </c>
      <c r="AF30" s="78">
        <v>75.082733483804063</v>
      </c>
      <c r="AG30" s="78">
        <v>64.758103531688434</v>
      </c>
      <c r="AH30" s="78">
        <v>66.48652982681206</v>
      </c>
      <c r="AI30" s="78">
        <v>75.826959322676188</v>
      </c>
      <c r="AJ30" s="78">
        <v>83.004126405112089</v>
      </c>
      <c r="AK30" s="78">
        <v>71.227970302900928</v>
      </c>
      <c r="AL30" s="78">
        <v>86.319878718969107</v>
      </c>
      <c r="AM30" s="78">
        <v>72.419221830721952</v>
      </c>
      <c r="AN30" s="78">
        <v>83.685493701747262</v>
      </c>
      <c r="AO30" s="78">
        <v>77.077339202609352</v>
      </c>
      <c r="AP30" s="78">
        <v>89.919209145698147</v>
      </c>
      <c r="AQ30" s="78">
        <v>84.276723014198325</v>
      </c>
      <c r="AR30" s="78">
        <v>84.171604721365938</v>
      </c>
      <c r="AS30" s="78">
        <v>77.796022623608835</v>
      </c>
      <c r="AT30" s="78">
        <v>76.598889058757578</v>
      </c>
      <c r="AU30" s="78">
        <v>91.722255912674342</v>
      </c>
      <c r="AV30" s="78">
        <v>88.252031235180667</v>
      </c>
      <c r="AW30" s="78">
        <v>84.73856386343509</v>
      </c>
      <c r="AX30" s="78">
        <v>83.237429784902034</v>
      </c>
      <c r="AY30" s="78">
        <v>84.740494671753723</v>
      </c>
      <c r="AZ30" s="78">
        <v>85.135681039782213</v>
      </c>
      <c r="BA30" s="78">
        <v>79.41572516787727</v>
      </c>
    </row>
    <row r="31" spans="4:53">
      <c r="D31">
        <v>11</v>
      </c>
      <c r="E31" t="s">
        <v>112</v>
      </c>
      <c r="F31" t="s">
        <v>476</v>
      </c>
      <c r="G31" t="s">
        <v>247</v>
      </c>
      <c r="H31" t="s">
        <v>458</v>
      </c>
      <c r="I31">
        <v>1</v>
      </c>
      <c r="J31" s="78">
        <v>19.544364508393286</v>
      </c>
      <c r="K31" s="78">
        <v>18.591549295774648</v>
      </c>
      <c r="L31" s="78">
        <v>17.99163179916318</v>
      </c>
      <c r="M31" s="78">
        <v>17.275747508305646</v>
      </c>
      <c r="N31" s="78">
        <v>9.4827586206896548</v>
      </c>
      <c r="O31" s="78">
        <v>13.812154696132598</v>
      </c>
      <c r="P31" s="78">
        <v>9.4827586206896548</v>
      </c>
      <c r="Q31" s="78">
        <v>15.254237288135593</v>
      </c>
      <c r="R31" s="78">
        <v>20.348837209302324</v>
      </c>
      <c r="S31" s="78">
        <v>19.673704414587331</v>
      </c>
      <c r="T31" s="78">
        <v>13.084112149532709</v>
      </c>
      <c r="U31" s="78">
        <v>13.949483352468429</v>
      </c>
      <c r="V31" s="78">
        <v>18.110236220472441</v>
      </c>
      <c r="W31" s="78">
        <v>10.344827586206897</v>
      </c>
      <c r="X31" s="78">
        <v>18.907563025210084</v>
      </c>
      <c r="Y31" s="78">
        <v>20</v>
      </c>
      <c r="Z31" s="78">
        <v>12.396694214876034</v>
      </c>
      <c r="AA31" s="78">
        <v>23.834196891191709</v>
      </c>
      <c r="AB31" s="78">
        <v>8.0536912751677843</v>
      </c>
      <c r="AC31" s="78">
        <v>12.359550561797752</v>
      </c>
      <c r="AD31" s="78">
        <v>10</v>
      </c>
      <c r="AE31" s="78">
        <v>15.704015865146257</v>
      </c>
      <c r="AF31" s="78">
        <v>19.347037484885128</v>
      </c>
      <c r="AG31" s="78" t="s">
        <v>58</v>
      </c>
      <c r="AH31" s="78">
        <v>17.21311475409836</v>
      </c>
      <c r="AI31" s="78" t="s">
        <v>58</v>
      </c>
      <c r="AJ31" s="78">
        <v>13.2890365448505</v>
      </c>
      <c r="AK31" s="78">
        <v>13.26530612244898</v>
      </c>
      <c r="AL31" s="78">
        <v>11.946902654867257</v>
      </c>
      <c r="AM31" s="78">
        <v>13.559322033898304</v>
      </c>
      <c r="AN31" s="78" t="s">
        <v>58</v>
      </c>
      <c r="AO31" s="78">
        <v>15.653298835705046</v>
      </c>
      <c r="AP31" s="78">
        <v>11.721611721611721</v>
      </c>
      <c r="AQ31" s="78">
        <v>26.315789473684209</v>
      </c>
      <c r="AR31" s="78">
        <v>19.291338582677163</v>
      </c>
      <c r="AS31" s="78">
        <v>10.130718954248366</v>
      </c>
      <c r="AT31" s="78">
        <v>17.351598173515981</v>
      </c>
      <c r="AU31" s="78" t="s">
        <v>58</v>
      </c>
      <c r="AV31" s="78" t="s">
        <v>58</v>
      </c>
      <c r="AW31" s="78">
        <v>17.674418604651162</v>
      </c>
      <c r="AX31" s="78">
        <v>11.009174311926607</v>
      </c>
      <c r="AY31" s="78">
        <v>12.121212121212121</v>
      </c>
      <c r="AZ31" s="78">
        <v>16.417910447761194</v>
      </c>
      <c r="BA31" s="78">
        <v>15.460095944177931</v>
      </c>
    </row>
    <row r="32" spans="4:53">
      <c r="E32" t="s">
        <v>113</v>
      </c>
      <c r="F32" t="s">
        <v>476</v>
      </c>
      <c r="G32" t="s">
        <v>247</v>
      </c>
      <c r="H32" t="s">
        <v>458</v>
      </c>
      <c r="I32">
        <v>1</v>
      </c>
      <c r="J32" s="78">
        <v>16.8</v>
      </c>
      <c r="K32" s="78">
        <v>15.512465373961218</v>
      </c>
      <c r="L32" s="78">
        <v>20.600858369098713</v>
      </c>
      <c r="M32" s="78">
        <v>13.310580204778159</v>
      </c>
      <c r="N32" s="78">
        <v>11.683848797250858</v>
      </c>
      <c r="O32" s="78">
        <v>12.865497076023392</v>
      </c>
      <c r="P32" s="78">
        <v>9.5238095238095237</v>
      </c>
      <c r="Q32" s="78">
        <v>8.8888888888888893</v>
      </c>
      <c r="R32" s="78">
        <v>13.103448275862069</v>
      </c>
      <c r="S32" s="78">
        <v>19.548872180451127</v>
      </c>
      <c r="T32" s="78">
        <v>9.5238095238095237</v>
      </c>
      <c r="U32" s="78">
        <v>14.18732782369146</v>
      </c>
      <c r="V32" s="78">
        <v>14.746543778801843</v>
      </c>
      <c r="W32" s="78">
        <v>11.654135338345863</v>
      </c>
      <c r="X32" s="78">
        <v>13.777777777777779</v>
      </c>
      <c r="Y32" s="78">
        <v>18.614718614718615</v>
      </c>
      <c r="Z32" s="78">
        <v>15.476190476190476</v>
      </c>
      <c r="AA32" s="78">
        <v>21.176470588235293</v>
      </c>
      <c r="AB32" s="78">
        <v>9.5652173913043477</v>
      </c>
      <c r="AC32" s="78">
        <v>9.67741935483871</v>
      </c>
      <c r="AD32" s="78">
        <v>10.256410256410255</v>
      </c>
      <c r="AE32" s="78">
        <v>14.705466873852238</v>
      </c>
      <c r="AF32" s="78">
        <v>19.872813990461051</v>
      </c>
      <c r="AG32" s="78" t="s">
        <v>58</v>
      </c>
      <c r="AH32" s="78">
        <v>19.909502262443439</v>
      </c>
      <c r="AI32" s="78" t="s">
        <v>58</v>
      </c>
      <c r="AJ32" s="78">
        <v>9.1503267973856204</v>
      </c>
      <c r="AK32" s="78">
        <v>18.131868131868131</v>
      </c>
      <c r="AL32" s="78">
        <v>11.76470588235294</v>
      </c>
      <c r="AM32" s="78">
        <v>3.7037037037037033</v>
      </c>
      <c r="AN32" s="78" t="s">
        <v>58</v>
      </c>
      <c r="AO32" s="78">
        <v>13.821138211382115</v>
      </c>
      <c r="AP32" s="78">
        <v>14.068441064638785</v>
      </c>
      <c r="AQ32" s="78">
        <v>16.666666666666664</v>
      </c>
      <c r="AR32" s="78">
        <v>12.334801762114537</v>
      </c>
      <c r="AS32" s="78">
        <v>7.7868852459016393</v>
      </c>
      <c r="AT32" s="78">
        <v>17.989417989417987</v>
      </c>
      <c r="AU32" s="78" t="s">
        <v>58</v>
      </c>
      <c r="AV32" s="78" t="s">
        <v>58</v>
      </c>
      <c r="AW32" s="78">
        <v>15.555555555555555</v>
      </c>
      <c r="AX32" s="78">
        <v>16.513761467889911</v>
      </c>
      <c r="AY32" s="78">
        <v>13.576158940397351</v>
      </c>
      <c r="AZ32" s="78">
        <v>15.319148936170212</v>
      </c>
      <c r="BA32" s="78">
        <v>14.664396887159533</v>
      </c>
    </row>
    <row r="33" spans="2:53">
      <c r="E33" t="s">
        <v>15</v>
      </c>
      <c r="F33" t="s">
        <v>476</v>
      </c>
      <c r="G33" t="s">
        <v>247</v>
      </c>
      <c r="H33" t="s">
        <v>458</v>
      </c>
      <c r="I33">
        <v>1</v>
      </c>
      <c r="J33" s="78">
        <v>18.368745716244003</v>
      </c>
      <c r="K33" s="78">
        <v>17.039106145251395</v>
      </c>
      <c r="L33" s="78">
        <v>19.279661016949152</v>
      </c>
      <c r="M33" s="78">
        <v>15.31986531986532</v>
      </c>
      <c r="N33" s="78">
        <v>10.485133020344287</v>
      </c>
      <c r="O33" s="78">
        <v>13.352272727272727</v>
      </c>
      <c r="P33" s="78">
        <v>9.5049504950495045</v>
      </c>
      <c r="Q33" s="78">
        <v>12.5</v>
      </c>
      <c r="R33" s="78">
        <v>17.034700315457414</v>
      </c>
      <c r="S33" s="78">
        <v>19.614799797263053</v>
      </c>
      <c r="T33" s="78">
        <v>11.594202898550725</v>
      </c>
      <c r="U33" s="78">
        <v>14.057608015028178</v>
      </c>
      <c r="V33" s="78">
        <v>16.560509554140125</v>
      </c>
      <c r="W33" s="78">
        <v>10.971223021582734</v>
      </c>
      <c r="X33" s="78">
        <v>16.414686825053995</v>
      </c>
      <c r="Y33" s="78">
        <v>19.320594479830149</v>
      </c>
      <c r="Z33" s="78">
        <v>13.967611336032389</v>
      </c>
      <c r="AA33" s="78">
        <v>22.589531680440771</v>
      </c>
      <c r="AB33" s="78">
        <v>8.7121212121212128</v>
      </c>
      <c r="AC33" s="78">
        <v>11.181102362204724</v>
      </c>
      <c r="AD33" s="78">
        <v>10.126582278481013</v>
      </c>
      <c r="AE33" s="78">
        <v>15.237340727536806</v>
      </c>
      <c r="AF33" s="78">
        <v>19.574175824175825</v>
      </c>
      <c r="AG33" s="78" t="s">
        <v>58</v>
      </c>
      <c r="AH33" s="78">
        <v>18.494623655913976</v>
      </c>
      <c r="AI33" s="78" t="s">
        <v>58</v>
      </c>
      <c r="AJ33" s="78">
        <v>11.202635914332784</v>
      </c>
      <c r="AK33" s="78">
        <v>15.608465608465607</v>
      </c>
      <c r="AL33" s="78">
        <v>11.856823266219239</v>
      </c>
      <c r="AM33" s="78">
        <v>8.8495575221238933</v>
      </c>
      <c r="AN33" s="78" t="s">
        <v>58</v>
      </c>
      <c r="AO33" s="78">
        <v>14.758438120450032</v>
      </c>
      <c r="AP33" s="78">
        <v>12.87313432835821</v>
      </c>
      <c r="AQ33" s="78">
        <v>22.58064516129032</v>
      </c>
      <c r="AR33" s="78">
        <v>16.008316008316008</v>
      </c>
      <c r="AS33" s="78">
        <v>9.0909090909090917</v>
      </c>
      <c r="AT33" s="78">
        <v>17.647058823529413</v>
      </c>
      <c r="AU33" s="78" t="s">
        <v>58</v>
      </c>
      <c r="AV33" s="78" t="s">
        <v>58</v>
      </c>
      <c r="AW33" s="78">
        <v>16.708860759493671</v>
      </c>
      <c r="AX33" s="78">
        <v>13.761467889908257</v>
      </c>
      <c r="AY33" s="78">
        <v>12.85475792988314</v>
      </c>
      <c r="AZ33" s="78">
        <v>15.904572564612327</v>
      </c>
      <c r="BA33" s="78">
        <v>15.083927339618302</v>
      </c>
    </row>
    <row r="34" spans="2:53">
      <c r="D34">
        <v>12</v>
      </c>
      <c r="E34" t="s">
        <v>112</v>
      </c>
      <c r="F34" t="s">
        <v>440</v>
      </c>
      <c r="G34" t="s">
        <v>19</v>
      </c>
      <c r="H34" t="s">
        <v>441</v>
      </c>
      <c r="I34">
        <v>0</v>
      </c>
      <c r="J34" s="78">
        <v>33.794466403162055</v>
      </c>
      <c r="K34" s="78">
        <v>27.948717948717949</v>
      </c>
      <c r="L34" s="78">
        <v>35.129310344827587</v>
      </c>
      <c r="M34" s="78">
        <v>45.504087193460492</v>
      </c>
      <c r="N34" s="78">
        <v>25.138632162661739</v>
      </c>
      <c r="O34" s="78">
        <v>19.726027397260275</v>
      </c>
      <c r="P34" s="78">
        <v>41.666666666666671</v>
      </c>
      <c r="Q34" s="78">
        <v>25.619834710743799</v>
      </c>
      <c r="R34" s="78">
        <v>27.338129496402878</v>
      </c>
      <c r="S34" s="78">
        <v>20.30787448194198</v>
      </c>
      <c r="T34" s="78">
        <v>25.465838509316768</v>
      </c>
      <c r="U34" s="78">
        <v>17.70700636942675</v>
      </c>
      <c r="V34" s="78">
        <v>13.089005235602095</v>
      </c>
      <c r="W34" s="78">
        <v>33.047945205479451</v>
      </c>
      <c r="X34" s="78">
        <v>16.590909090909093</v>
      </c>
      <c r="Y34" s="78">
        <v>25</v>
      </c>
      <c r="Z34" s="78">
        <v>30.442176870748298</v>
      </c>
      <c r="AA34" s="78">
        <v>25.933609958506228</v>
      </c>
      <c r="AB34" s="78">
        <v>30.76923076923077</v>
      </c>
      <c r="AC34" s="78">
        <v>39.497716894977167</v>
      </c>
      <c r="AD34" s="78">
        <v>22.928176795580111</v>
      </c>
      <c r="AE34" s="78">
        <v>26.807610993657505</v>
      </c>
      <c r="AF34" s="78">
        <v>33.113311331133112</v>
      </c>
      <c r="AG34" s="78">
        <v>18.705035971223023</v>
      </c>
      <c r="AH34" s="78">
        <v>25.543478260869566</v>
      </c>
      <c r="AI34" s="78">
        <v>34.311050477489772</v>
      </c>
      <c r="AJ34" s="78">
        <v>16.776315789473685</v>
      </c>
      <c r="AK34" s="78">
        <v>16.29032258064516</v>
      </c>
      <c r="AL34" s="78">
        <v>23.867069486404834</v>
      </c>
      <c r="AM34" s="78">
        <v>13.06532663316583</v>
      </c>
      <c r="AN34" s="78">
        <v>16.053511705685619</v>
      </c>
      <c r="AO34" s="78">
        <v>16.30510846745976</v>
      </c>
      <c r="AP34" s="78">
        <v>16.710875331564985</v>
      </c>
      <c r="AQ34" s="78">
        <v>11.010486177311725</v>
      </c>
      <c r="AR34" s="78">
        <v>8.502772643253234</v>
      </c>
      <c r="AS34" s="78">
        <v>19.171483622350674</v>
      </c>
      <c r="AT34" s="78">
        <v>10.76555023923445</v>
      </c>
      <c r="AU34" s="78">
        <v>21.084337349397593</v>
      </c>
      <c r="AV34" s="78">
        <v>23.989455184534268</v>
      </c>
      <c r="AW34" s="78">
        <v>19.675675675675674</v>
      </c>
      <c r="AX34" s="78">
        <v>27.238805970149254</v>
      </c>
      <c r="AY34" s="78">
        <v>27.695800227014754</v>
      </c>
      <c r="AZ34" s="78">
        <v>19.825436408977556</v>
      </c>
      <c r="BA34" s="78">
        <v>20.404645934807046</v>
      </c>
    </row>
    <row r="35" spans="2:53">
      <c r="E35" t="s">
        <v>113</v>
      </c>
      <c r="F35" t="s">
        <v>440</v>
      </c>
      <c r="G35" t="s">
        <v>19</v>
      </c>
      <c r="H35" t="s">
        <v>441</v>
      </c>
      <c r="I35">
        <v>0</v>
      </c>
      <c r="J35" s="78">
        <v>38.450704225352112</v>
      </c>
      <c r="K35" s="78">
        <v>27.298850574712645</v>
      </c>
      <c r="L35" s="78">
        <v>42.492917847025495</v>
      </c>
      <c r="M35" s="78">
        <v>44.091710758377424</v>
      </c>
      <c r="N35" s="78">
        <v>23.413566739606125</v>
      </c>
      <c r="O35" s="78">
        <v>20.567375886524822</v>
      </c>
      <c r="P35" s="78">
        <v>37.760416666666671</v>
      </c>
      <c r="Q35" s="78">
        <v>25</v>
      </c>
      <c r="R35" s="78">
        <v>20.920502092050206</v>
      </c>
      <c r="S35" s="78">
        <v>19.105382865807428</v>
      </c>
      <c r="T35" s="78">
        <v>27.548209366391184</v>
      </c>
      <c r="U35" s="78">
        <v>16.785518376302797</v>
      </c>
      <c r="V35" s="78">
        <v>13.656387665198238</v>
      </c>
      <c r="W35" s="78">
        <v>26.164079822616408</v>
      </c>
      <c r="X35" s="78">
        <v>14.968152866242038</v>
      </c>
      <c r="Y35" s="78">
        <v>25.282167042889391</v>
      </c>
      <c r="Z35" s="78">
        <v>26.680244399185337</v>
      </c>
      <c r="AA35" s="78">
        <v>22.284122562674096</v>
      </c>
      <c r="AB35" s="78">
        <v>36.170212765957451</v>
      </c>
      <c r="AC35" s="78">
        <v>38.186813186813183</v>
      </c>
      <c r="AD35" s="78">
        <v>25.233644859813083</v>
      </c>
      <c r="AE35" s="78">
        <v>26.51070364014091</v>
      </c>
      <c r="AF35" s="78">
        <v>37.61755485893417</v>
      </c>
      <c r="AG35" s="78">
        <v>19.117647058823529</v>
      </c>
      <c r="AH35" s="78">
        <v>28.62903225806452</v>
      </c>
      <c r="AI35" s="78">
        <v>35.774410774410775</v>
      </c>
      <c r="AJ35" s="78">
        <v>18.789808917197455</v>
      </c>
      <c r="AK35" s="78">
        <v>16.574585635359114</v>
      </c>
      <c r="AL35" s="78">
        <v>24.064837905236907</v>
      </c>
      <c r="AM35" s="78">
        <v>14.814814814814813</v>
      </c>
      <c r="AN35" s="78">
        <v>13.636363636363635</v>
      </c>
      <c r="AO35" s="78">
        <v>18.670189343901363</v>
      </c>
      <c r="AP35" s="78">
        <v>19.837398373983739</v>
      </c>
      <c r="AQ35" s="78">
        <v>10.909090909090908</v>
      </c>
      <c r="AR35" s="78">
        <v>11.071849234393403</v>
      </c>
      <c r="AS35" s="78">
        <v>18.661971830985916</v>
      </c>
      <c r="AT35" s="78">
        <v>9.1194968553459113</v>
      </c>
      <c r="AU35" s="78">
        <v>19.13716814159292</v>
      </c>
      <c r="AV35" s="78">
        <v>24.398249452954047</v>
      </c>
      <c r="AW35" s="78">
        <v>18.733509234828496</v>
      </c>
      <c r="AX35" s="78">
        <v>23.891625615763548</v>
      </c>
      <c r="AY35" s="78">
        <v>26.524822695035461</v>
      </c>
      <c r="AZ35" s="78">
        <v>17.948717948717949</v>
      </c>
      <c r="BA35" s="78">
        <v>21.113535046950581</v>
      </c>
    </row>
    <row r="36" spans="2:53">
      <c r="E36" t="s">
        <v>15</v>
      </c>
      <c r="F36" t="s">
        <v>440</v>
      </c>
      <c r="G36" t="s">
        <v>19</v>
      </c>
      <c r="H36" t="s">
        <v>441</v>
      </c>
      <c r="I36">
        <v>0</v>
      </c>
      <c r="J36" s="78">
        <v>35.714285714285715</v>
      </c>
      <c r="K36" s="78">
        <v>27.64227642276423</v>
      </c>
      <c r="L36" s="78">
        <v>38.310893512851898</v>
      </c>
      <c r="M36" s="78">
        <v>44.888547271329749</v>
      </c>
      <c r="N36" s="78">
        <v>24.348697394789578</v>
      </c>
      <c r="O36" s="78">
        <v>20.092735703245751</v>
      </c>
      <c r="P36" s="78">
        <v>39.906103286384976</v>
      </c>
      <c r="Q36" s="78">
        <v>25.365853658536587</v>
      </c>
      <c r="R36" s="78">
        <v>24.371373307543521</v>
      </c>
      <c r="S36" s="78">
        <v>19.780585106382979</v>
      </c>
      <c r="T36" s="78">
        <v>26.359338061465721</v>
      </c>
      <c r="U36" s="78">
        <v>17.304930588798467</v>
      </c>
      <c r="V36" s="78">
        <v>13.339824732229797</v>
      </c>
      <c r="W36" s="78">
        <v>30.04830917874396</v>
      </c>
      <c r="X36" s="78">
        <v>15.915119363395224</v>
      </c>
      <c r="Y36" s="78">
        <v>25.130890052356019</v>
      </c>
      <c r="Z36" s="78">
        <v>28.730305838739572</v>
      </c>
      <c r="AA36" s="78">
        <v>24.375743162901308</v>
      </c>
      <c r="AB36" s="78">
        <v>33.146067415730336</v>
      </c>
      <c r="AC36" s="78">
        <v>38.902743142144637</v>
      </c>
      <c r="AD36" s="78">
        <v>24.011713030746705</v>
      </c>
      <c r="AE36" s="78">
        <v>26.677487035350939</v>
      </c>
      <c r="AF36" s="78">
        <v>34.970911441499673</v>
      </c>
      <c r="AG36" s="78">
        <v>18.890356671070013</v>
      </c>
      <c r="AH36" s="78">
        <v>26.923076923076923</v>
      </c>
      <c r="AI36" s="78">
        <v>34.96608892238131</v>
      </c>
      <c r="AJ36" s="78">
        <v>17.655236329935125</v>
      </c>
      <c r="AK36" s="78">
        <v>16.42304385210662</v>
      </c>
      <c r="AL36" s="78">
        <v>23.955431754874652</v>
      </c>
      <c r="AM36" s="78">
        <v>13.850415512465375</v>
      </c>
      <c r="AN36" s="78">
        <v>14.945652173913043</v>
      </c>
      <c r="AO36" s="78">
        <v>17.352310391889258</v>
      </c>
      <c r="AP36" s="78">
        <v>18.115412710007305</v>
      </c>
      <c r="AQ36" s="78">
        <v>10.965435041716329</v>
      </c>
      <c r="AR36" s="78">
        <v>9.6323148627654067</v>
      </c>
      <c r="AS36" s="78">
        <v>18.941798941798943</v>
      </c>
      <c r="AT36" s="78">
        <v>10.054347826086957</v>
      </c>
      <c r="AU36" s="78">
        <v>20.232333010648595</v>
      </c>
      <c r="AV36" s="78">
        <v>24.171539961013643</v>
      </c>
      <c r="AW36" s="78">
        <v>19.251336898395721</v>
      </c>
      <c r="AX36" s="78">
        <v>25.796178343949045</v>
      </c>
      <c r="AY36" s="78">
        <v>27.17528373266078</v>
      </c>
      <c r="AZ36" s="78">
        <v>18.949468085106382</v>
      </c>
      <c r="BA36" s="78">
        <v>20.717515070328201</v>
      </c>
    </row>
    <row r="37" spans="2:53">
      <c r="D37">
        <v>13</v>
      </c>
      <c r="E37" t="s">
        <v>112</v>
      </c>
      <c r="F37" t="s">
        <v>442</v>
      </c>
      <c r="G37" t="s">
        <v>19</v>
      </c>
      <c r="H37" t="s">
        <v>443</v>
      </c>
      <c r="I37">
        <v>0</v>
      </c>
      <c r="J37" s="78">
        <v>90.666666666666657</v>
      </c>
      <c r="K37" s="78">
        <v>91.025641025641022</v>
      </c>
      <c r="L37" s="78">
        <v>93.534482758620683</v>
      </c>
      <c r="M37" s="78">
        <v>93.460490463215265</v>
      </c>
      <c r="N37" s="78">
        <v>90.018484288354898</v>
      </c>
      <c r="O37" s="78">
        <v>89.10081743869209</v>
      </c>
      <c r="P37" s="78">
        <v>94.444444444444443</v>
      </c>
      <c r="Q37" s="78">
        <v>82.644628099173559</v>
      </c>
      <c r="R37" s="78">
        <v>89.928057553956833</v>
      </c>
      <c r="S37" s="78">
        <v>90.112492599171105</v>
      </c>
      <c r="T37" s="78">
        <v>88.81987577639751</v>
      </c>
      <c r="U37" s="78">
        <v>93.927813163481957</v>
      </c>
      <c r="V37" s="78">
        <v>90.401396160558463</v>
      </c>
      <c r="W37" s="78">
        <v>91.609589041095902</v>
      </c>
      <c r="X37" s="78">
        <v>86.136363636363626</v>
      </c>
      <c r="Y37" s="78">
        <v>93.5546875</v>
      </c>
      <c r="Z37" s="78">
        <v>93.5374149659864</v>
      </c>
      <c r="AA37" s="78">
        <v>93.7759336099585</v>
      </c>
      <c r="AB37" s="78">
        <v>92.642140468227424</v>
      </c>
      <c r="AC37" s="78">
        <v>95.433789954337897</v>
      </c>
      <c r="AD37" s="78">
        <v>91.988950276243102</v>
      </c>
      <c r="AE37" s="78">
        <v>91.742408229408866</v>
      </c>
      <c r="AF37" s="78">
        <v>92.656765676567659</v>
      </c>
      <c r="AG37" s="78">
        <v>90.407673860911274</v>
      </c>
      <c r="AH37" s="78">
        <v>91.195652173913047</v>
      </c>
      <c r="AI37" s="78">
        <v>92.360163710777627</v>
      </c>
      <c r="AJ37" s="78">
        <v>90.296052631578945</v>
      </c>
      <c r="AK37" s="78">
        <v>90.161290322580641</v>
      </c>
      <c r="AL37" s="78">
        <v>92.447129909365557</v>
      </c>
      <c r="AM37" s="78">
        <v>84.422110552763812</v>
      </c>
      <c r="AN37" s="78">
        <v>86.789297658862878</v>
      </c>
      <c r="AO37" s="78">
        <v>89.713086074177752</v>
      </c>
      <c r="AP37" s="78">
        <v>92.705570291777178</v>
      </c>
      <c r="AQ37" s="78">
        <v>92.040038131553857</v>
      </c>
      <c r="AR37" s="78">
        <v>86.044362292051758</v>
      </c>
      <c r="AS37" s="78">
        <v>92.100192678227359</v>
      </c>
      <c r="AT37" s="78">
        <v>81.100478468899524</v>
      </c>
      <c r="AU37" s="78">
        <v>92.857142857142861</v>
      </c>
      <c r="AV37" s="78">
        <v>90.333919156414765</v>
      </c>
      <c r="AW37" s="78">
        <v>91.567567567567565</v>
      </c>
      <c r="AX37" s="78">
        <v>88.805970149253739</v>
      </c>
      <c r="AY37" s="78">
        <v>94.211123723042007</v>
      </c>
      <c r="AZ37" s="78">
        <v>90.399002493765593</v>
      </c>
      <c r="BA37" s="78">
        <v>90.86923941551143</v>
      </c>
    </row>
    <row r="38" spans="2:53">
      <c r="E38" t="s">
        <v>113</v>
      </c>
      <c r="F38" t="s">
        <v>442</v>
      </c>
      <c r="G38" t="s">
        <v>19</v>
      </c>
      <c r="H38" t="s">
        <v>443</v>
      </c>
      <c r="I38">
        <v>0</v>
      </c>
      <c r="J38" s="78">
        <v>91.338028169014081</v>
      </c>
      <c r="K38" s="78">
        <v>88.218390804597703</v>
      </c>
      <c r="L38" s="78">
        <v>90.6515580736544</v>
      </c>
      <c r="M38" s="78">
        <v>92.945326278659607</v>
      </c>
      <c r="N38" s="78">
        <v>91.68490153172867</v>
      </c>
      <c r="O38" s="78">
        <v>89.716312056737593</v>
      </c>
      <c r="P38" s="78">
        <v>94.53125</v>
      </c>
      <c r="Q38" s="78">
        <v>84.523809523809518</v>
      </c>
      <c r="R38" s="78">
        <v>89.958158995815893</v>
      </c>
      <c r="S38" s="78">
        <v>90.068233510235032</v>
      </c>
      <c r="T38" s="78">
        <v>91.735537190082653</v>
      </c>
      <c r="U38" s="78">
        <v>92.046077893582009</v>
      </c>
      <c r="V38" s="78">
        <v>89.207048458149785</v>
      </c>
      <c r="W38" s="78">
        <v>90.022172949002226</v>
      </c>
      <c r="X38" s="78">
        <v>86.30573248407643</v>
      </c>
      <c r="Y38" s="78">
        <v>92.325056433408577</v>
      </c>
      <c r="Z38" s="78">
        <v>90.427698574338095</v>
      </c>
      <c r="AA38" s="78">
        <v>91.922005571030638</v>
      </c>
      <c r="AB38" s="78">
        <v>91.063829787234042</v>
      </c>
      <c r="AC38" s="78">
        <v>91.208791208791212</v>
      </c>
      <c r="AD38" s="78">
        <v>86.915887850467286</v>
      </c>
      <c r="AE38" s="78">
        <v>90.877066209014544</v>
      </c>
      <c r="AF38" s="78">
        <v>91.731974921630098</v>
      </c>
      <c r="AG38" s="78">
        <v>85.735294117647058</v>
      </c>
      <c r="AH38" s="78">
        <v>91.666666666666657</v>
      </c>
      <c r="AI38" s="78">
        <v>90.656565656565661</v>
      </c>
      <c r="AJ38" s="78">
        <v>90.55201698513801</v>
      </c>
      <c r="AK38" s="78">
        <v>90.055248618784532</v>
      </c>
      <c r="AL38" s="78">
        <v>90.64837905236908</v>
      </c>
      <c r="AM38" s="78">
        <v>87.654320987654316</v>
      </c>
      <c r="AN38" s="78">
        <v>84.387351778656125</v>
      </c>
      <c r="AO38" s="78">
        <v>89.387934830471167</v>
      </c>
      <c r="AP38" s="78">
        <v>89.756097560975618</v>
      </c>
      <c r="AQ38" s="78">
        <v>92.04172876304024</v>
      </c>
      <c r="AR38" s="78">
        <v>88.692579505300344</v>
      </c>
      <c r="AS38" s="78">
        <v>90.845070422535215</v>
      </c>
      <c r="AT38" s="78">
        <v>81.603773584905653</v>
      </c>
      <c r="AU38" s="78">
        <v>93.030973451327441</v>
      </c>
      <c r="AV38" s="78">
        <v>88.840262582056894</v>
      </c>
      <c r="AW38" s="78">
        <v>89.050131926121367</v>
      </c>
      <c r="AX38" s="78">
        <v>88.423645320197039</v>
      </c>
      <c r="AY38" s="78">
        <v>93.900709219858157</v>
      </c>
      <c r="AZ38" s="78">
        <v>90.740740740740748</v>
      </c>
      <c r="BA38" s="78">
        <v>90.216257232286821</v>
      </c>
    </row>
    <row r="39" spans="2:53">
      <c r="E39" t="s">
        <v>15</v>
      </c>
      <c r="F39" t="s">
        <v>442</v>
      </c>
      <c r="G39" t="s">
        <v>19</v>
      </c>
      <c r="H39" t="s">
        <v>443</v>
      </c>
      <c r="I39">
        <v>0</v>
      </c>
      <c r="J39" s="78">
        <v>90.943396226415103</v>
      </c>
      <c r="K39" s="78">
        <v>89.701897018970186</v>
      </c>
      <c r="L39" s="78">
        <v>92.288861689106483</v>
      </c>
      <c r="M39" s="78">
        <v>93.235972328977709</v>
      </c>
      <c r="N39" s="78">
        <v>90.781563126252507</v>
      </c>
      <c r="O39" s="78">
        <v>89.368258859784291</v>
      </c>
      <c r="P39" s="78">
        <v>94.483568075117375</v>
      </c>
      <c r="Q39" s="78">
        <v>83.414634146341456</v>
      </c>
      <c r="R39" s="78">
        <v>89.941972920696315</v>
      </c>
      <c r="S39" s="78">
        <v>90.093085106382972</v>
      </c>
      <c r="T39" s="78">
        <v>90.070921985815602</v>
      </c>
      <c r="U39" s="78">
        <v>93.106749640976545</v>
      </c>
      <c r="V39" s="78">
        <v>89.87341772151899</v>
      </c>
      <c r="W39" s="78">
        <v>90.917874396135261</v>
      </c>
      <c r="X39" s="78">
        <v>86.206896551724128</v>
      </c>
      <c r="Y39" s="78">
        <v>92.984293193717278</v>
      </c>
      <c r="Z39" s="78">
        <v>92.122335495829475</v>
      </c>
      <c r="AA39" s="78">
        <v>92.984542211652794</v>
      </c>
      <c r="AB39" s="78">
        <v>91.947565543071164</v>
      </c>
      <c r="AC39" s="78">
        <v>93.516209476309228</v>
      </c>
      <c r="AD39" s="78">
        <v>89.604685212298691</v>
      </c>
      <c r="AE39" s="78">
        <v>91.363204559848015</v>
      </c>
      <c r="AF39" s="78">
        <v>92.275371687136399</v>
      </c>
      <c r="AG39" s="78">
        <v>88.30911492734478</v>
      </c>
      <c r="AH39" s="78">
        <v>91.40625</v>
      </c>
      <c r="AI39" s="78">
        <v>91.597588545591563</v>
      </c>
      <c r="AJ39" s="78">
        <v>90.407784986098235</v>
      </c>
      <c r="AK39" s="78">
        <v>90.111779879621665</v>
      </c>
      <c r="AL39" s="78">
        <v>91.64345403899722</v>
      </c>
      <c r="AM39" s="78">
        <v>85.872576177285325</v>
      </c>
      <c r="AN39" s="78">
        <v>85.688405797101453</v>
      </c>
      <c r="AO39" s="78">
        <v>89.569116786898036</v>
      </c>
      <c r="AP39" s="78">
        <v>91.380569758948141</v>
      </c>
      <c r="AQ39" s="78">
        <v>92.040789299430543</v>
      </c>
      <c r="AR39" s="78">
        <v>87.208700155359921</v>
      </c>
      <c r="AS39" s="78">
        <v>91.534391534391531</v>
      </c>
      <c r="AT39" s="78">
        <v>81.317934782608688</v>
      </c>
      <c r="AU39" s="78">
        <v>92.933204259438526</v>
      </c>
      <c r="AV39" s="78">
        <v>89.668615984405449</v>
      </c>
      <c r="AW39" s="78">
        <v>90.433749257278677</v>
      </c>
      <c r="AX39" s="78">
        <v>88.641188959660298</v>
      </c>
      <c r="AY39" s="78">
        <v>94.073139974779323</v>
      </c>
      <c r="AZ39" s="78">
        <v>90.558510638297875</v>
      </c>
      <c r="BA39" s="78">
        <v>90.581044876088413</v>
      </c>
    </row>
    <row r="40" spans="2:53">
      <c r="D40">
        <v>14</v>
      </c>
      <c r="E40" t="s">
        <v>112</v>
      </c>
      <c r="F40" t="s">
        <v>470</v>
      </c>
      <c r="G40" t="s">
        <v>19</v>
      </c>
      <c r="H40" t="s">
        <v>471</v>
      </c>
      <c r="I40">
        <v>0</v>
      </c>
      <c r="J40" s="78">
        <v>53.01383399209486</v>
      </c>
      <c r="K40" s="78">
        <v>40.256410256410255</v>
      </c>
      <c r="L40" s="78">
        <v>37.5</v>
      </c>
      <c r="M40" s="78">
        <v>52.724795640326974</v>
      </c>
      <c r="N40" s="78">
        <v>46.950092421441774</v>
      </c>
      <c r="O40" s="78">
        <v>31.780821917808222</v>
      </c>
      <c r="P40" s="78">
        <v>46.153846153846153</v>
      </c>
      <c r="Q40" s="78">
        <v>46.280991735537192</v>
      </c>
      <c r="R40" s="78">
        <v>40.647482014388494</v>
      </c>
      <c r="S40" s="78">
        <v>45.766725873297808</v>
      </c>
      <c r="T40" s="78">
        <v>41.614906832298139</v>
      </c>
      <c r="U40" s="78">
        <v>39.532908704883226</v>
      </c>
      <c r="V40" s="78">
        <v>38.045375218150085</v>
      </c>
      <c r="W40" s="78">
        <v>46.917808219178085</v>
      </c>
      <c r="X40" s="78">
        <v>37.727272727272727</v>
      </c>
      <c r="Y40" s="78">
        <v>28.7109375</v>
      </c>
      <c r="Z40" s="78">
        <v>36.564625850340136</v>
      </c>
      <c r="AA40" s="78">
        <v>37.136929460580916</v>
      </c>
      <c r="AB40" s="78">
        <v>41.471571906354512</v>
      </c>
      <c r="AC40" s="78">
        <v>40.8675799086758</v>
      </c>
      <c r="AD40" s="78">
        <v>36.187845303867405</v>
      </c>
      <c r="AE40" s="78">
        <v>42.875264270613108</v>
      </c>
      <c r="AF40" s="78">
        <v>50.82508250825083</v>
      </c>
      <c r="AG40" s="78">
        <v>40.28776978417266</v>
      </c>
      <c r="AH40" s="78">
        <v>33.043478260869563</v>
      </c>
      <c r="AI40" s="78">
        <v>48.362892223738065</v>
      </c>
      <c r="AJ40" s="78">
        <v>41.858552631578952</v>
      </c>
      <c r="AK40" s="78">
        <v>37.903225806451616</v>
      </c>
      <c r="AL40" s="78">
        <v>41.18831822759315</v>
      </c>
      <c r="AM40" s="78">
        <v>39.698492462311556</v>
      </c>
      <c r="AN40" s="78">
        <v>37.123745819397989</v>
      </c>
      <c r="AO40" s="78">
        <v>42.022393282015393</v>
      </c>
      <c r="AP40" s="78">
        <v>40.981432360742701</v>
      </c>
      <c r="AQ40" s="78">
        <v>37.321258341277407</v>
      </c>
      <c r="AR40" s="78">
        <v>31.88539741219963</v>
      </c>
      <c r="AS40" s="78">
        <v>38.921001926782274</v>
      </c>
      <c r="AT40" s="78">
        <v>32.535885167464116</v>
      </c>
      <c r="AU40" s="78">
        <v>26.93631669535284</v>
      </c>
      <c r="AV40" s="78">
        <v>30.228471001757466</v>
      </c>
      <c r="AW40" s="78">
        <v>36.324324324324323</v>
      </c>
      <c r="AX40" s="78">
        <v>33.395522388059703</v>
      </c>
      <c r="AY40" s="78">
        <v>39.500567536889896</v>
      </c>
      <c r="AZ40" s="78">
        <v>35.660847880299251</v>
      </c>
      <c r="BA40" s="78">
        <v>39.542899962532786</v>
      </c>
    </row>
    <row r="41" spans="2:53">
      <c r="E41" t="s">
        <v>113</v>
      </c>
      <c r="F41" t="s">
        <v>470</v>
      </c>
      <c r="G41" t="s">
        <v>19</v>
      </c>
      <c r="H41" t="s">
        <v>471</v>
      </c>
      <c r="I41">
        <v>0</v>
      </c>
      <c r="J41" s="78">
        <v>54.859154929577471</v>
      </c>
      <c r="K41" s="78">
        <v>42.528735632183903</v>
      </c>
      <c r="L41" s="78">
        <v>34.560906515580733</v>
      </c>
      <c r="M41" s="78">
        <v>53.262786596119923</v>
      </c>
      <c r="N41" s="78">
        <v>46.389496717724285</v>
      </c>
      <c r="O41" s="78">
        <v>40.070921985815602</v>
      </c>
      <c r="P41" s="78">
        <v>49.479166666666671</v>
      </c>
      <c r="Q41" s="78">
        <v>52.380952380952387</v>
      </c>
      <c r="R41" s="78">
        <v>41.004184100418414</v>
      </c>
      <c r="S41" s="78">
        <v>47.384382107657316</v>
      </c>
      <c r="T41" s="78">
        <v>47.382920110192842</v>
      </c>
      <c r="U41" s="78">
        <v>42.128359846407022</v>
      </c>
      <c r="V41" s="78">
        <v>39.647577092511014</v>
      </c>
      <c r="W41" s="78">
        <v>46.563192904656319</v>
      </c>
      <c r="X41" s="78">
        <v>37.898089171974526</v>
      </c>
      <c r="Y41" s="78">
        <v>38.1489841986456</v>
      </c>
      <c r="Z41" s="78">
        <v>40.936863543788185</v>
      </c>
      <c r="AA41" s="78">
        <v>43.454038997214482</v>
      </c>
      <c r="AB41" s="78">
        <v>50.212765957446805</v>
      </c>
      <c r="AC41" s="78">
        <v>45.329670329670328</v>
      </c>
      <c r="AD41" s="78">
        <v>44.548286604361373</v>
      </c>
      <c r="AE41" s="78">
        <v>45.470147231505734</v>
      </c>
      <c r="AF41" s="78">
        <v>54.11442006269592</v>
      </c>
      <c r="AG41" s="78">
        <v>38.82352941176471</v>
      </c>
      <c r="AH41" s="78">
        <v>31.048387096774192</v>
      </c>
      <c r="AI41" s="78">
        <v>50.757575757575758</v>
      </c>
      <c r="AJ41" s="78">
        <v>44.055201698513798</v>
      </c>
      <c r="AK41" s="78">
        <v>41.25230202578269</v>
      </c>
      <c r="AL41" s="78">
        <v>46.633416458852864</v>
      </c>
      <c r="AM41" s="78">
        <v>50.617283950617285</v>
      </c>
      <c r="AN41" s="78">
        <v>37.944664031620547</v>
      </c>
      <c r="AO41" s="78">
        <v>46.675473359753411</v>
      </c>
      <c r="AP41" s="78">
        <v>45.853658536585371</v>
      </c>
      <c r="AQ41" s="78">
        <v>40.596125186289122</v>
      </c>
      <c r="AR41" s="78">
        <v>38.398115429917553</v>
      </c>
      <c r="AS41" s="78">
        <v>43.42723004694836</v>
      </c>
      <c r="AT41" s="78">
        <v>30.974842767295595</v>
      </c>
      <c r="AU41" s="78">
        <v>31.747787610619472</v>
      </c>
      <c r="AV41" s="78">
        <v>35.995623632385119</v>
      </c>
      <c r="AW41" s="78">
        <v>38.522427440633244</v>
      </c>
      <c r="AX41" s="78">
        <v>34.236453201970448</v>
      </c>
      <c r="AY41" s="78">
        <v>39.858156028368796</v>
      </c>
      <c r="AZ41" s="78">
        <v>36.182336182336186</v>
      </c>
      <c r="BA41" s="78">
        <v>42.421511903632741</v>
      </c>
    </row>
    <row r="42" spans="2:53">
      <c r="E42" t="s">
        <v>15</v>
      </c>
      <c r="F42" t="s">
        <v>470</v>
      </c>
      <c r="G42" t="s">
        <v>19</v>
      </c>
      <c r="H42" t="s">
        <v>471</v>
      </c>
      <c r="I42">
        <v>0</v>
      </c>
      <c r="J42" s="78">
        <v>53.774680603948902</v>
      </c>
      <c r="K42" s="78">
        <v>41.327913279132787</v>
      </c>
      <c r="L42" s="78">
        <v>36.23011015911873</v>
      </c>
      <c r="M42" s="78">
        <v>52.959262106072245</v>
      </c>
      <c r="N42" s="78">
        <v>46.693386773547097</v>
      </c>
      <c r="O42" s="78">
        <v>35.394126738794434</v>
      </c>
      <c r="P42" s="78">
        <v>47.652582159624416</v>
      </c>
      <c r="Q42" s="78">
        <v>48.780487804878049</v>
      </c>
      <c r="R42" s="78">
        <v>40.812379110251449</v>
      </c>
      <c r="S42" s="78">
        <v>46.476063829787236</v>
      </c>
      <c r="T42" s="78">
        <v>44.089834515366434</v>
      </c>
      <c r="U42" s="78">
        <v>40.665390138822403</v>
      </c>
      <c r="V42" s="78">
        <v>38.753651411879261</v>
      </c>
      <c r="W42" s="78">
        <v>46.763285024154591</v>
      </c>
      <c r="X42" s="78">
        <v>37.798408488063664</v>
      </c>
      <c r="Y42" s="78">
        <v>33.089005235602095</v>
      </c>
      <c r="Z42" s="78">
        <v>38.554216867469883</v>
      </c>
      <c r="AA42" s="78">
        <v>39.833531510107015</v>
      </c>
      <c r="AB42" s="78">
        <v>45.31835205992509</v>
      </c>
      <c r="AC42" s="78">
        <v>42.892768079800497</v>
      </c>
      <c r="AD42" s="78">
        <v>40.117130307467058</v>
      </c>
      <c r="AE42" s="78">
        <v>44.012509401844738</v>
      </c>
      <c r="AF42" s="78">
        <v>52.181641887524243</v>
      </c>
      <c r="AG42" s="78">
        <v>39.63011889035667</v>
      </c>
      <c r="AH42" s="78">
        <v>32.151442307692307</v>
      </c>
      <c r="AI42" s="78">
        <v>49.434815373021856</v>
      </c>
      <c r="AJ42" s="78">
        <v>42.817423540315112</v>
      </c>
      <c r="AK42" s="78">
        <v>39.466895958727427</v>
      </c>
      <c r="AL42" s="78">
        <v>43.621169916434539</v>
      </c>
      <c r="AM42" s="78">
        <v>44.598337950138507</v>
      </c>
      <c r="AN42" s="78">
        <v>37.5</v>
      </c>
      <c r="AO42" s="78">
        <v>44.082667186586079</v>
      </c>
      <c r="AP42" s="78">
        <v>43.170197224251275</v>
      </c>
      <c r="AQ42" s="78">
        <v>38.776321017083831</v>
      </c>
      <c r="AR42" s="78">
        <v>34.748834800621445</v>
      </c>
      <c r="AS42" s="78">
        <v>40.952380952380949</v>
      </c>
      <c r="AT42" s="78">
        <v>31.861413043478258</v>
      </c>
      <c r="AU42" s="78">
        <v>29.041626331074539</v>
      </c>
      <c r="AV42" s="78">
        <v>32.797270955165693</v>
      </c>
      <c r="AW42" s="78">
        <v>37.31431966726084</v>
      </c>
      <c r="AX42" s="78">
        <v>33.757961783439491</v>
      </c>
      <c r="AY42" s="78">
        <v>39.659520807061796</v>
      </c>
      <c r="AZ42" s="78">
        <v>35.904255319148938</v>
      </c>
      <c r="BA42" s="78">
        <v>40.81337910247823</v>
      </c>
    </row>
    <row r="43" spans="2:53">
      <c r="B43" t="s">
        <v>266</v>
      </c>
      <c r="C43" t="s">
        <v>249</v>
      </c>
      <c r="D43">
        <v>15</v>
      </c>
      <c r="E43" t="s">
        <v>112</v>
      </c>
      <c r="F43" t="s">
        <v>250</v>
      </c>
      <c r="G43" t="s">
        <v>19</v>
      </c>
      <c r="H43" t="s">
        <v>251</v>
      </c>
      <c r="I43">
        <v>1</v>
      </c>
      <c r="J43" s="78">
        <v>11.310268346464817</v>
      </c>
      <c r="K43" s="78">
        <v>12.790263570521915</v>
      </c>
      <c r="L43" s="78">
        <v>9.5255447853654989</v>
      </c>
      <c r="M43" s="78">
        <v>10.369629417928932</v>
      </c>
      <c r="N43" s="78">
        <v>12.47928689789155</v>
      </c>
      <c r="O43" s="78">
        <v>12.268924919962823</v>
      </c>
      <c r="P43" s="78">
        <v>10.266986650667468</v>
      </c>
      <c r="Q43" s="78">
        <v>9.2598738798539664</v>
      </c>
      <c r="R43" s="78">
        <v>10.801014860456688</v>
      </c>
      <c r="S43" s="78">
        <v>12.098058482702537</v>
      </c>
      <c r="T43" s="78">
        <v>11.323667606390121</v>
      </c>
      <c r="U43" s="78">
        <v>12.656658674803836</v>
      </c>
      <c r="V43" s="78">
        <v>11.080368058683481</v>
      </c>
      <c r="W43" s="78">
        <v>9.1327153840626583</v>
      </c>
      <c r="X43" s="78">
        <v>10.59401309635173</v>
      </c>
      <c r="Y43" s="78">
        <v>9.5598394631225734</v>
      </c>
      <c r="Z43" s="78">
        <v>10.108958837772397</v>
      </c>
      <c r="AA43" s="78">
        <v>11.519223590892123</v>
      </c>
      <c r="AB43" s="78">
        <v>9.6797565570207222</v>
      </c>
      <c r="AC43" s="78">
        <v>12.2301024428684</v>
      </c>
      <c r="AD43" s="78">
        <v>11.246622925511387</v>
      </c>
      <c r="AE43" s="78">
        <v>11.404429338442894</v>
      </c>
      <c r="AF43" s="78">
        <v>10.414512402180435</v>
      </c>
      <c r="AG43" s="78">
        <v>14.223029202602511</v>
      </c>
      <c r="AH43" s="78">
        <v>9.6193115519253212</v>
      </c>
      <c r="AI43" s="78">
        <v>9.5909865555765954</v>
      </c>
      <c r="AJ43" s="78">
        <v>11.011437542049787</v>
      </c>
      <c r="AK43" s="78">
        <v>12.866162923092848</v>
      </c>
      <c r="AL43" s="78">
        <v>9.2349073520621641</v>
      </c>
      <c r="AM43" s="78">
        <v>8.7649402390438258</v>
      </c>
      <c r="AN43" s="78">
        <v>10.49204052098408</v>
      </c>
      <c r="AO43" s="78">
        <v>11.391276556376054</v>
      </c>
      <c r="AP43" s="78">
        <v>10.071147337155487</v>
      </c>
      <c r="AQ43" s="78">
        <v>12.79047824446002</v>
      </c>
      <c r="AR43" s="78">
        <v>11.50849406054413</v>
      </c>
      <c r="AS43" s="78">
        <v>9.2766966589942097</v>
      </c>
      <c r="AT43" s="78">
        <v>11.282131416516915</v>
      </c>
      <c r="AU43" s="78">
        <v>10.587479935794542</v>
      </c>
      <c r="AV43" s="78">
        <v>10.20812685827552</v>
      </c>
      <c r="AW43" s="78">
        <v>11.274474124754349</v>
      </c>
      <c r="AX43" s="78">
        <v>9.5171448565430374</v>
      </c>
      <c r="AY43" s="78">
        <v>13.252916435203554</v>
      </c>
      <c r="AZ43" s="78">
        <v>11.109350237717909</v>
      </c>
      <c r="BA43" s="78">
        <v>11.148455617920881</v>
      </c>
    </row>
    <row r="44" spans="2:53">
      <c r="E44" t="s">
        <v>113</v>
      </c>
      <c r="F44" t="s">
        <v>250</v>
      </c>
      <c r="G44" t="s">
        <v>19</v>
      </c>
      <c r="H44" t="s">
        <v>251</v>
      </c>
      <c r="I44">
        <v>1</v>
      </c>
      <c r="J44" s="78">
        <v>9.516534114692341</v>
      </c>
      <c r="K44" s="78">
        <v>10.234518534529343</v>
      </c>
      <c r="L44" s="78">
        <v>7.8978431162141858</v>
      </c>
      <c r="M44" s="78">
        <v>8.7218792136824934</v>
      </c>
      <c r="N44" s="78">
        <v>9.9725133138635975</v>
      </c>
      <c r="O44" s="78">
        <v>10.198092443140132</v>
      </c>
      <c r="P44" s="78">
        <v>8.5610200364298734</v>
      </c>
      <c r="Q44" s="78">
        <v>7.7447637603507067</v>
      </c>
      <c r="R44" s="78">
        <v>8.8547815820543097</v>
      </c>
      <c r="S44" s="78">
        <v>10.39860462730211</v>
      </c>
      <c r="T44" s="78">
        <v>9.7231535587699973</v>
      </c>
      <c r="U44" s="78">
        <v>10.018534187517627</v>
      </c>
      <c r="V44" s="78">
        <v>9.4417772757224885</v>
      </c>
      <c r="W44" s="78">
        <v>7.4122378002391045</v>
      </c>
      <c r="X44" s="78">
        <v>8.5297160593171633</v>
      </c>
      <c r="Y44" s="78">
        <v>7.8390033540967892</v>
      </c>
      <c r="Z44" s="78">
        <v>9.0287277701778379</v>
      </c>
      <c r="AA44" s="78">
        <v>8.9886401235248705</v>
      </c>
      <c r="AB44" s="78">
        <v>8.0766028309741884</v>
      </c>
      <c r="AC44" s="78">
        <v>9.3602848282990703</v>
      </c>
      <c r="AD44" s="78">
        <v>8.3395701913824443</v>
      </c>
      <c r="AE44" s="78">
        <v>9.3825594380585748</v>
      </c>
      <c r="AF44" s="78">
        <v>8.5769810249579663</v>
      </c>
      <c r="AG44" s="78">
        <v>10.579937304075235</v>
      </c>
      <c r="AH44" s="78">
        <v>7.6579593659298952</v>
      </c>
      <c r="AI44" s="78">
        <v>7.8046287508213474</v>
      </c>
      <c r="AJ44" s="78">
        <v>8.9527756194422867</v>
      </c>
      <c r="AK44" s="78">
        <v>10.467037092656554</v>
      </c>
      <c r="AL44" s="78">
        <v>7.3046745496739964</v>
      </c>
      <c r="AM44" s="78">
        <v>6.8912710566615614</v>
      </c>
      <c r="AN44" s="78">
        <v>7.7974417382162251</v>
      </c>
      <c r="AO44" s="78">
        <v>9.3215199219471039</v>
      </c>
      <c r="AP44" s="78">
        <v>8.3051185022903802</v>
      </c>
      <c r="AQ44" s="78">
        <v>9.8148945329315538</v>
      </c>
      <c r="AR44" s="78">
        <v>9.2408604224944533</v>
      </c>
      <c r="AS44" s="78">
        <v>7.8497919859864247</v>
      </c>
      <c r="AT44" s="78">
        <v>8.257098728763216</v>
      </c>
      <c r="AU44" s="78">
        <v>7.7608758841197556</v>
      </c>
      <c r="AV44" s="78">
        <v>7.6961074886386092</v>
      </c>
      <c r="AW44" s="78">
        <v>8.7752595735179177</v>
      </c>
      <c r="AX44" s="78">
        <v>7.7922077922077921</v>
      </c>
      <c r="AY44" s="78">
        <v>9.7739048516250584</v>
      </c>
      <c r="AZ44" s="78">
        <v>7.8368469294225491</v>
      </c>
      <c r="BA44" s="78">
        <v>8.8033675333996761</v>
      </c>
    </row>
    <row r="45" spans="2:53">
      <c r="E45" t="s">
        <v>15</v>
      </c>
      <c r="F45" t="s">
        <v>250</v>
      </c>
      <c r="G45" t="s">
        <v>19</v>
      </c>
      <c r="H45" t="s">
        <v>251</v>
      </c>
      <c r="I45">
        <v>1</v>
      </c>
      <c r="J45" s="78">
        <v>10.626431232994758</v>
      </c>
      <c r="K45" s="78">
        <v>11.746003709264329</v>
      </c>
      <c r="L45" s="78">
        <v>8.8671875</v>
      </c>
      <c r="M45" s="78">
        <v>9.7078523585577869</v>
      </c>
      <c r="N45" s="78">
        <v>11.477884912328861</v>
      </c>
      <c r="O45" s="78">
        <v>11.413504667232392</v>
      </c>
      <c r="P45" s="78">
        <v>9.5645652269819568</v>
      </c>
      <c r="Q45" s="78">
        <v>8.6458744571654158</v>
      </c>
      <c r="R45" s="78">
        <v>9.9887371533155012</v>
      </c>
      <c r="S45" s="78">
        <v>11.422070766844875</v>
      </c>
      <c r="T45" s="78">
        <v>10.664245964399889</v>
      </c>
      <c r="U45" s="78">
        <v>11.592412593664159</v>
      </c>
      <c r="V45" s="78">
        <v>10.415074147683841</v>
      </c>
      <c r="W45" s="78">
        <v>8.4479626265247845</v>
      </c>
      <c r="X45" s="78">
        <v>9.7598364844149206</v>
      </c>
      <c r="Y45" s="78">
        <v>8.8593274557228678</v>
      </c>
      <c r="Z45" s="78">
        <v>9.6685523065891168</v>
      </c>
      <c r="AA45" s="78">
        <v>10.497729498708932</v>
      </c>
      <c r="AB45" s="78">
        <v>9.021785561725757</v>
      </c>
      <c r="AC45" s="78">
        <v>11.062298453054167</v>
      </c>
      <c r="AD45" s="78">
        <v>10.027792720100411</v>
      </c>
      <c r="AE45" s="78">
        <v>10.594029414787448</v>
      </c>
      <c r="AF45" s="78">
        <v>9.7365665028599047</v>
      </c>
      <c r="AG45" s="78">
        <v>12.75395033860045</v>
      </c>
      <c r="AH45" s="78">
        <v>8.8442876047640056</v>
      </c>
      <c r="AI45" s="78">
        <v>8.8883145228454108</v>
      </c>
      <c r="AJ45" s="78">
        <v>10.200890580917095</v>
      </c>
      <c r="AK45" s="78">
        <v>11.887254901960784</v>
      </c>
      <c r="AL45" s="78">
        <v>8.4562920697187174</v>
      </c>
      <c r="AM45" s="78">
        <v>8.026554013277007</v>
      </c>
      <c r="AN45" s="78">
        <v>9.3935281091506528</v>
      </c>
      <c r="AO45" s="78">
        <v>10.585178490736556</v>
      </c>
      <c r="AP45" s="78">
        <v>9.3478526856723345</v>
      </c>
      <c r="AQ45" s="78">
        <v>11.610054403070642</v>
      </c>
      <c r="AR45" s="78">
        <v>10.605187319884726</v>
      </c>
      <c r="AS45" s="78">
        <v>8.7214008776788372</v>
      </c>
      <c r="AT45" s="78">
        <v>10.082013574660634</v>
      </c>
      <c r="AU45" s="78">
        <v>9.4609206054989183</v>
      </c>
      <c r="AV45" s="78">
        <v>9.2014095102347877</v>
      </c>
      <c r="AW45" s="78">
        <v>10.288156503348608</v>
      </c>
      <c r="AX45" s="78">
        <v>8.826243812400369</v>
      </c>
      <c r="AY45" s="78">
        <v>11.852273266012421</v>
      </c>
      <c r="AZ45" s="78">
        <v>9.7714071575791657</v>
      </c>
      <c r="BA45" s="78">
        <v>10.22790378605573</v>
      </c>
    </row>
    <row r="46" spans="2:53">
      <c r="D46">
        <v>16</v>
      </c>
      <c r="E46" t="s">
        <v>112</v>
      </c>
      <c r="F46" t="s">
        <v>252</v>
      </c>
      <c r="G46" t="s">
        <v>176</v>
      </c>
      <c r="H46" t="s">
        <v>253</v>
      </c>
      <c r="I46">
        <v>1</v>
      </c>
      <c r="J46" s="78">
        <v>2.1508981418200106</v>
      </c>
      <c r="K46" s="78">
        <v>1.7397147763757188</v>
      </c>
      <c r="L46" s="78">
        <v>1.4430435099482546</v>
      </c>
      <c r="M46" s="78">
        <v>1.9291226064589884</v>
      </c>
      <c r="N46" s="78">
        <v>1.8398948631506773</v>
      </c>
      <c r="O46" s="78">
        <v>1.2702674790870598</v>
      </c>
      <c r="P46" s="78">
        <v>1.559922003899805</v>
      </c>
      <c r="Q46" s="78">
        <v>2.2568868237636908</v>
      </c>
      <c r="R46" s="78">
        <v>1.3773106197897789</v>
      </c>
      <c r="S46" s="78">
        <v>2.3718361400060992</v>
      </c>
      <c r="T46" s="78">
        <v>1.8525976641159889</v>
      </c>
      <c r="U46" s="78">
        <v>2.2218286835222321</v>
      </c>
      <c r="V46" s="78">
        <v>2.2907148832121487</v>
      </c>
      <c r="W46" s="78">
        <v>1.8107350722138391</v>
      </c>
      <c r="X46" s="78">
        <v>1.9956345494231369</v>
      </c>
      <c r="Y46" s="78">
        <v>1.9869728271596814</v>
      </c>
      <c r="Z46" s="78">
        <v>1.8832391713747645</v>
      </c>
      <c r="AA46" s="78">
        <v>2.217245240761478</v>
      </c>
      <c r="AB46" s="78">
        <v>1.6084625416606289</v>
      </c>
      <c r="AC46" s="78">
        <v>2.0803782505910164</v>
      </c>
      <c r="AD46" s="78">
        <v>1.9297568506368199</v>
      </c>
      <c r="AE46" s="78">
        <v>2.0345707766576164</v>
      </c>
      <c r="AF46" s="78" t="s">
        <v>58</v>
      </c>
      <c r="AG46" s="78" t="s">
        <v>58</v>
      </c>
      <c r="AH46" s="78" t="s">
        <v>58</v>
      </c>
      <c r="AI46" s="78" t="s">
        <v>58</v>
      </c>
      <c r="AJ46" s="78" t="s">
        <v>58</v>
      </c>
      <c r="AK46" s="78" t="s">
        <v>58</v>
      </c>
      <c r="AL46" s="78" t="s">
        <v>58</v>
      </c>
      <c r="AM46" s="78" t="s">
        <v>58</v>
      </c>
      <c r="AN46" s="78" t="s">
        <v>58</v>
      </c>
      <c r="AO46" s="78" t="s">
        <v>58</v>
      </c>
      <c r="AP46" s="78" t="s">
        <v>58</v>
      </c>
      <c r="AQ46" s="78" t="s">
        <v>58</v>
      </c>
      <c r="AR46" s="78" t="s">
        <v>58</v>
      </c>
      <c r="AS46" s="78" t="s">
        <v>58</v>
      </c>
      <c r="AT46" s="78" t="s">
        <v>58</v>
      </c>
      <c r="AU46" s="78" t="s">
        <v>58</v>
      </c>
      <c r="AV46" s="78" t="s">
        <v>58</v>
      </c>
      <c r="AW46" s="78" t="s">
        <v>58</v>
      </c>
      <c r="AX46" s="78" t="s">
        <v>58</v>
      </c>
      <c r="AY46" s="78" t="s">
        <v>58</v>
      </c>
      <c r="AZ46" s="78" t="s">
        <v>58</v>
      </c>
      <c r="BA46" s="78" t="s">
        <v>58</v>
      </c>
    </row>
    <row r="47" spans="2:53">
      <c r="E47" t="s">
        <v>113</v>
      </c>
      <c r="F47" t="s">
        <v>252</v>
      </c>
      <c r="G47" t="s">
        <v>176</v>
      </c>
      <c r="H47" t="s">
        <v>253</v>
      </c>
      <c r="I47">
        <v>1</v>
      </c>
      <c r="J47" s="78">
        <v>2.2540812055253245</v>
      </c>
      <c r="K47" s="78">
        <v>1.6535177780179402</v>
      </c>
      <c r="L47" s="78">
        <v>1.8993454233286835</v>
      </c>
      <c r="M47" s="78">
        <v>2.2851465474416295</v>
      </c>
      <c r="N47" s="78">
        <v>1.9584263872186911</v>
      </c>
      <c r="O47" s="78">
        <v>1.3939838591342628</v>
      </c>
      <c r="P47" s="78">
        <v>2.0357869923925853</v>
      </c>
      <c r="Q47" s="78">
        <v>1.9970774476376036</v>
      </c>
      <c r="R47" s="78">
        <v>1.7709563164108619</v>
      </c>
      <c r="S47" s="78">
        <v>2.993382239778382</v>
      </c>
      <c r="T47" s="78">
        <v>2.222435099147428</v>
      </c>
      <c r="U47" s="78">
        <v>2.1596357629235667</v>
      </c>
      <c r="V47" s="78">
        <v>2.7769933163889671</v>
      </c>
      <c r="W47" s="78">
        <v>2.4671231387892618</v>
      </c>
      <c r="X47" s="78">
        <v>2.7129555121278308</v>
      </c>
      <c r="Y47" s="78">
        <v>2.7120268327743173</v>
      </c>
      <c r="Z47" s="78">
        <v>2.3158100449482117</v>
      </c>
      <c r="AA47" s="78">
        <v>2.2058012573067165</v>
      </c>
      <c r="AB47" s="78">
        <v>2.0399666944213157</v>
      </c>
      <c r="AC47" s="78">
        <v>1.8605719536005514</v>
      </c>
      <c r="AD47" s="78">
        <v>2.5018710574147334</v>
      </c>
      <c r="AE47" s="78">
        <v>2.3049854757575043</v>
      </c>
      <c r="AF47" s="78" t="s">
        <v>58</v>
      </c>
      <c r="AG47" s="78" t="s">
        <v>58</v>
      </c>
      <c r="AH47" s="78" t="s">
        <v>58</v>
      </c>
      <c r="AI47" s="78" t="s">
        <v>58</v>
      </c>
      <c r="AJ47" s="78" t="s">
        <v>58</v>
      </c>
      <c r="AK47" s="78" t="s">
        <v>58</v>
      </c>
      <c r="AL47" s="78" t="s">
        <v>58</v>
      </c>
      <c r="AM47" s="78" t="s">
        <v>58</v>
      </c>
      <c r="AN47" s="78" t="s">
        <v>58</v>
      </c>
      <c r="AO47" s="78" t="s">
        <v>58</v>
      </c>
      <c r="AP47" s="78" t="s">
        <v>58</v>
      </c>
      <c r="AQ47" s="78" t="s">
        <v>58</v>
      </c>
      <c r="AR47" s="78" t="s">
        <v>58</v>
      </c>
      <c r="AS47" s="78" t="s">
        <v>58</v>
      </c>
      <c r="AT47" s="78" t="s">
        <v>58</v>
      </c>
      <c r="AU47" s="78" t="s">
        <v>58</v>
      </c>
      <c r="AV47" s="78" t="s">
        <v>58</v>
      </c>
      <c r="AW47" s="78" t="s">
        <v>58</v>
      </c>
      <c r="AX47" s="78" t="s">
        <v>58</v>
      </c>
      <c r="AY47" s="78" t="s">
        <v>58</v>
      </c>
      <c r="AZ47" s="78" t="s">
        <v>58</v>
      </c>
      <c r="BA47" s="78" t="s">
        <v>58</v>
      </c>
    </row>
    <row r="48" spans="2:53">
      <c r="E48" t="s">
        <v>15</v>
      </c>
      <c r="F48" t="s">
        <v>252</v>
      </c>
      <c r="G48" t="s">
        <v>176</v>
      </c>
      <c r="H48" t="s">
        <v>253</v>
      </c>
      <c r="I48">
        <v>1</v>
      </c>
      <c r="J48" s="78">
        <v>2.1902353006885877</v>
      </c>
      <c r="K48" s="78">
        <v>1.704495275103771</v>
      </c>
      <c r="L48" s="78">
        <v>1.6276041666666667</v>
      </c>
      <c r="M48" s="78">
        <v>2.0721105885706144</v>
      </c>
      <c r="N48" s="78">
        <v>1.8872456507566138</v>
      </c>
      <c r="O48" s="78">
        <v>1.321372287550006</v>
      </c>
      <c r="P48" s="78">
        <v>1.7558565315215953</v>
      </c>
      <c r="Q48" s="78">
        <v>2.1515988945913938</v>
      </c>
      <c r="R48" s="78">
        <v>1.5416021399408701</v>
      </c>
      <c r="S48" s="78">
        <v>2.6190670530139166</v>
      </c>
      <c r="T48" s="78">
        <v>2.0049729644393577</v>
      </c>
      <c r="U48" s="78">
        <v>2.1967394307819839</v>
      </c>
      <c r="V48" s="78">
        <v>2.4881516587677726</v>
      </c>
      <c r="W48" s="78">
        <v>2.0719785448568215</v>
      </c>
      <c r="X48" s="78">
        <v>2.2855019278115853</v>
      </c>
      <c r="Y48" s="78">
        <v>2.2821253023328389</v>
      </c>
      <c r="Z48" s="78">
        <v>2.0595968448729183</v>
      </c>
      <c r="AA48" s="78">
        <v>2.2126257679636718</v>
      </c>
      <c r="AB48" s="78">
        <v>1.785561725758223</v>
      </c>
      <c r="AC48" s="78">
        <v>1.9909333084077208</v>
      </c>
      <c r="AD48" s="78">
        <v>2.1696252465483234</v>
      </c>
      <c r="AE48" s="78">
        <v>2.1429575979185711</v>
      </c>
      <c r="AF48" s="78" t="s">
        <v>58</v>
      </c>
      <c r="AG48" s="78" t="s">
        <v>58</v>
      </c>
      <c r="AH48" s="78" t="s">
        <v>58</v>
      </c>
      <c r="AI48" s="78" t="s">
        <v>58</v>
      </c>
      <c r="AJ48" s="78" t="s">
        <v>58</v>
      </c>
      <c r="AK48" s="78" t="s">
        <v>58</v>
      </c>
      <c r="AL48" s="78" t="s">
        <v>58</v>
      </c>
      <c r="AM48" s="78" t="s">
        <v>58</v>
      </c>
      <c r="AN48" s="78" t="s">
        <v>58</v>
      </c>
      <c r="AO48" s="78" t="s">
        <v>58</v>
      </c>
      <c r="AP48" s="78" t="s">
        <v>58</v>
      </c>
      <c r="AQ48" s="78" t="s">
        <v>58</v>
      </c>
      <c r="AR48" s="78" t="s">
        <v>58</v>
      </c>
      <c r="AS48" s="78" t="s">
        <v>58</v>
      </c>
      <c r="AT48" s="78" t="s">
        <v>58</v>
      </c>
      <c r="AU48" s="78" t="s">
        <v>58</v>
      </c>
      <c r="AV48" s="78" t="s">
        <v>58</v>
      </c>
      <c r="AW48" s="78" t="s">
        <v>58</v>
      </c>
      <c r="AX48" s="78" t="s">
        <v>58</v>
      </c>
      <c r="AY48" s="78" t="s">
        <v>58</v>
      </c>
      <c r="AZ48" s="78" t="s">
        <v>58</v>
      </c>
      <c r="BA48" s="78" t="s">
        <v>58</v>
      </c>
    </row>
    <row r="49" spans="4:53">
      <c r="D49">
        <v>17</v>
      </c>
      <c r="E49" t="s">
        <v>112</v>
      </c>
      <c r="F49" t="s">
        <v>254</v>
      </c>
      <c r="G49" t="s">
        <v>19</v>
      </c>
      <c r="H49" t="s">
        <v>255</v>
      </c>
      <c r="I49">
        <v>1</v>
      </c>
      <c r="J49" s="78">
        <v>10.882151929747645</v>
      </c>
      <c r="K49" s="78">
        <v>10.206824460539089</v>
      </c>
      <c r="L49" s="78">
        <v>9.7368996428831718</v>
      </c>
      <c r="M49" s="78">
        <v>11.007907021053635</v>
      </c>
      <c r="N49" s="78">
        <v>11.633620935946517</v>
      </c>
      <c r="O49" s="78">
        <v>9.9659196530001033</v>
      </c>
      <c r="P49" s="78">
        <v>9.2170391480425984</v>
      </c>
      <c r="Q49" s="78">
        <v>9.558579488881513</v>
      </c>
      <c r="R49" s="78">
        <v>13.193185936933672</v>
      </c>
      <c r="S49" s="78">
        <v>11.349235929929185</v>
      </c>
      <c r="T49" s="78">
        <v>11.323667606390121</v>
      </c>
      <c r="U49" s="78">
        <v>12.670281168265038</v>
      </c>
      <c r="V49" s="78">
        <v>10.507689337880445</v>
      </c>
      <c r="W49" s="78">
        <v>10.749443127110728</v>
      </c>
      <c r="X49" s="78">
        <v>9.5494231368880573</v>
      </c>
      <c r="Y49" s="78">
        <v>11.086255674715442</v>
      </c>
      <c r="Z49" s="78">
        <v>9.6986817325800381</v>
      </c>
      <c r="AA49" s="78">
        <v>11.407241508025383</v>
      </c>
      <c r="AB49" s="78">
        <v>10.157948123460368</v>
      </c>
      <c r="AC49" s="78">
        <v>10.945626477541373</v>
      </c>
      <c r="AD49" s="78">
        <v>11.069085295252798</v>
      </c>
      <c r="AE49" s="78">
        <v>11.122771620276648</v>
      </c>
      <c r="AF49" s="78" t="s">
        <v>58</v>
      </c>
      <c r="AG49" s="78" t="s">
        <v>58</v>
      </c>
      <c r="AH49" s="78" t="s">
        <v>58</v>
      </c>
      <c r="AI49" s="78" t="s">
        <v>58</v>
      </c>
      <c r="AJ49" s="78" t="s">
        <v>58</v>
      </c>
      <c r="AK49" s="78" t="s">
        <v>58</v>
      </c>
      <c r="AL49" s="78" t="s">
        <v>58</v>
      </c>
      <c r="AM49" s="78" t="s">
        <v>58</v>
      </c>
      <c r="AN49" s="78" t="s">
        <v>58</v>
      </c>
      <c r="AO49" s="78" t="s">
        <v>58</v>
      </c>
      <c r="AP49" s="78" t="s">
        <v>58</v>
      </c>
      <c r="AQ49" s="78" t="s">
        <v>58</v>
      </c>
      <c r="AR49" s="78" t="s">
        <v>58</v>
      </c>
      <c r="AS49" s="78" t="s">
        <v>58</v>
      </c>
      <c r="AT49" s="78" t="s">
        <v>58</v>
      </c>
      <c r="AU49" s="78" t="s">
        <v>58</v>
      </c>
      <c r="AV49" s="78" t="s">
        <v>58</v>
      </c>
      <c r="AW49" s="78" t="s">
        <v>58</v>
      </c>
      <c r="AX49" s="78" t="s">
        <v>58</v>
      </c>
      <c r="AY49" s="78" t="s">
        <v>58</v>
      </c>
      <c r="AZ49" s="78" t="s">
        <v>58</v>
      </c>
      <c r="BA49" s="78" t="s">
        <v>58</v>
      </c>
    </row>
    <row r="50" spans="4:53">
      <c r="E50" t="s">
        <v>113</v>
      </c>
      <c r="F50" t="s">
        <v>254</v>
      </c>
      <c r="G50" t="s">
        <v>19</v>
      </c>
      <c r="H50" t="s">
        <v>255</v>
      </c>
      <c r="I50">
        <v>1</v>
      </c>
      <c r="J50" s="78">
        <v>8.6416910841356227</v>
      </c>
      <c r="K50" s="78">
        <v>7.9541770236679996</v>
      </c>
      <c r="L50" s="78">
        <v>6.577959008477305</v>
      </c>
      <c r="M50" s="78">
        <v>7.9909161876374997</v>
      </c>
      <c r="N50" s="78">
        <v>9.1393231403538913</v>
      </c>
      <c r="O50" s="78">
        <v>8.7307410124724871</v>
      </c>
      <c r="P50" s="78">
        <v>7.4788385299474989</v>
      </c>
      <c r="Q50" s="78">
        <v>7.8908913784705312</v>
      </c>
      <c r="R50" s="78">
        <v>9.6306291111485915</v>
      </c>
      <c r="S50" s="78">
        <v>8.4671420509926634</v>
      </c>
      <c r="T50" s="78">
        <v>8.7939457802471512</v>
      </c>
      <c r="U50" s="78">
        <v>9.5390628147789993</v>
      </c>
      <c r="V50" s="78">
        <v>7.6343782359032293</v>
      </c>
      <c r="W50" s="78">
        <v>7.9991305292902952</v>
      </c>
      <c r="X50" s="78">
        <v>7.1272560064375217</v>
      </c>
      <c r="Y50" s="78">
        <v>7.2065165309056063</v>
      </c>
      <c r="Z50" s="78">
        <v>6.7324604260308769</v>
      </c>
      <c r="AA50" s="78">
        <v>8.5695378846365937</v>
      </c>
      <c r="AB50" s="78">
        <v>7.8476269775187344</v>
      </c>
      <c r="AC50" s="78">
        <v>8.6252440565062596</v>
      </c>
      <c r="AD50" s="78">
        <v>8.1150433016144561</v>
      </c>
      <c r="AE50" s="78">
        <v>8.408878512555626</v>
      </c>
      <c r="AF50" s="78" t="s">
        <v>58</v>
      </c>
      <c r="AG50" s="78" t="s">
        <v>58</v>
      </c>
      <c r="AH50" s="78" t="s">
        <v>58</v>
      </c>
      <c r="AI50" s="78" t="s">
        <v>58</v>
      </c>
      <c r="AJ50" s="78" t="s">
        <v>58</v>
      </c>
      <c r="AK50" s="78" t="s">
        <v>58</v>
      </c>
      <c r="AL50" s="78" t="s">
        <v>58</v>
      </c>
      <c r="AM50" s="78" t="s">
        <v>58</v>
      </c>
      <c r="AN50" s="78" t="s">
        <v>58</v>
      </c>
      <c r="AO50" s="78" t="s">
        <v>58</v>
      </c>
      <c r="AP50" s="78" t="s">
        <v>58</v>
      </c>
      <c r="AQ50" s="78" t="s">
        <v>58</v>
      </c>
      <c r="AR50" s="78" t="s">
        <v>58</v>
      </c>
      <c r="AS50" s="78" t="s">
        <v>58</v>
      </c>
      <c r="AT50" s="78" t="s">
        <v>58</v>
      </c>
      <c r="AU50" s="78" t="s">
        <v>58</v>
      </c>
      <c r="AV50" s="78" t="s">
        <v>58</v>
      </c>
      <c r="AW50" s="78" t="s">
        <v>58</v>
      </c>
      <c r="AX50" s="78" t="s">
        <v>58</v>
      </c>
      <c r="AY50" s="78" t="s">
        <v>58</v>
      </c>
      <c r="AZ50" s="78" t="s">
        <v>58</v>
      </c>
      <c r="BA50" s="78" t="s">
        <v>58</v>
      </c>
    </row>
    <row r="51" spans="4:53">
      <c r="E51" t="s">
        <v>15</v>
      </c>
      <c r="F51" t="s">
        <v>254</v>
      </c>
      <c r="G51" t="s">
        <v>19</v>
      </c>
      <c r="H51" t="s">
        <v>255</v>
      </c>
      <c r="I51">
        <v>1</v>
      </c>
      <c r="J51" s="78">
        <v>10.028006287451428</v>
      </c>
      <c r="K51" s="78">
        <v>9.2864081957078515</v>
      </c>
      <c r="L51" s="78">
        <v>8.4592013888888893</v>
      </c>
      <c r="M51" s="78">
        <v>9.7962092062134811</v>
      </c>
      <c r="N51" s="78">
        <v>10.637202758810007</v>
      </c>
      <c r="O51" s="78">
        <v>9.4556915989816943</v>
      </c>
      <c r="P51" s="78">
        <v>8.5013455684475225</v>
      </c>
      <c r="Q51" s="78">
        <v>8.8827477299644677</v>
      </c>
      <c r="R51" s="78">
        <v>11.706321272701675</v>
      </c>
      <c r="S51" s="78">
        <v>10.202832306248215</v>
      </c>
      <c r="T51" s="78">
        <v>10.281406638512847</v>
      </c>
      <c r="U51" s="78">
        <v>11.407116037904522</v>
      </c>
      <c r="V51" s="78">
        <v>9.3410793456658006</v>
      </c>
      <c r="W51" s="78">
        <v>9.6548144303140404</v>
      </c>
      <c r="X51" s="78">
        <v>8.5706322292934463</v>
      </c>
      <c r="Y51" s="78">
        <v>9.5069048919403922</v>
      </c>
      <c r="Z51" s="78">
        <v>8.4893633973388578</v>
      </c>
      <c r="AA51" s="78">
        <v>10.26177544297035</v>
      </c>
      <c r="AB51" s="78">
        <v>9.2097394275950446</v>
      </c>
      <c r="AC51" s="78">
        <v>10.001402065710147</v>
      </c>
      <c r="AD51" s="78">
        <v>9.8305540613232925</v>
      </c>
      <c r="AE51" s="78">
        <v>10.034996997939126</v>
      </c>
      <c r="AF51" s="78" t="s">
        <v>58</v>
      </c>
      <c r="AG51" s="78" t="s">
        <v>58</v>
      </c>
      <c r="AH51" s="78" t="s">
        <v>58</v>
      </c>
      <c r="AI51" s="78" t="s">
        <v>58</v>
      </c>
      <c r="AJ51" s="78" t="s">
        <v>58</v>
      </c>
      <c r="AK51" s="78" t="s">
        <v>58</v>
      </c>
      <c r="AL51" s="78" t="s">
        <v>58</v>
      </c>
      <c r="AM51" s="78" t="s">
        <v>58</v>
      </c>
      <c r="AN51" s="78" t="s">
        <v>58</v>
      </c>
      <c r="AO51" s="78" t="s">
        <v>58</v>
      </c>
      <c r="AP51" s="78" t="s">
        <v>58</v>
      </c>
      <c r="AQ51" s="78" t="s">
        <v>58</v>
      </c>
      <c r="AR51" s="78" t="s">
        <v>58</v>
      </c>
      <c r="AS51" s="78" t="s">
        <v>58</v>
      </c>
      <c r="AT51" s="78" t="s">
        <v>58</v>
      </c>
      <c r="AU51" s="78" t="s">
        <v>58</v>
      </c>
      <c r="AV51" s="78" t="s">
        <v>58</v>
      </c>
      <c r="AW51" s="78" t="s">
        <v>58</v>
      </c>
      <c r="AX51" s="78" t="s">
        <v>58</v>
      </c>
      <c r="AY51" s="78" t="s">
        <v>58</v>
      </c>
      <c r="AZ51" s="78" t="s">
        <v>58</v>
      </c>
      <c r="BA51" s="78" t="s">
        <v>58</v>
      </c>
    </row>
    <row r="52" spans="4:53">
      <c r="D52">
        <v>18</v>
      </c>
      <c r="E52" t="s">
        <v>112</v>
      </c>
      <c r="F52" t="s">
        <v>256</v>
      </c>
      <c r="G52" t="s">
        <v>19</v>
      </c>
      <c r="H52" t="s">
        <v>257</v>
      </c>
      <c r="I52">
        <v>1</v>
      </c>
      <c r="J52" s="78">
        <v>477.69006999999999</v>
      </c>
      <c r="K52" s="78">
        <v>432.23374000000001</v>
      </c>
      <c r="L52" s="78">
        <v>398.74288999999999</v>
      </c>
      <c r="M52" s="78">
        <v>395.09929</v>
      </c>
      <c r="N52" s="78">
        <v>393.11727000000002</v>
      </c>
      <c r="O52" s="78">
        <v>404.34435999999999</v>
      </c>
      <c r="P52" s="78">
        <v>381.41766999999999</v>
      </c>
      <c r="Q52" s="78">
        <v>407.82852000000003</v>
      </c>
      <c r="R52" s="78">
        <v>410.17077999999998</v>
      </c>
      <c r="S52" s="78">
        <v>458.96944999999999</v>
      </c>
      <c r="T52" s="78">
        <v>421.37117999999998</v>
      </c>
      <c r="U52" s="78">
        <v>445.54557999999997</v>
      </c>
      <c r="V52" s="78">
        <v>387.95062999999999</v>
      </c>
      <c r="W52" s="78">
        <v>391.03778999999997</v>
      </c>
      <c r="X52" s="78">
        <v>415.39429000000001</v>
      </c>
      <c r="Y52" s="78">
        <v>349.02708000000001</v>
      </c>
      <c r="Z52" s="78">
        <v>366.41692999999998</v>
      </c>
      <c r="AA52" s="78">
        <v>372.51947000000001</v>
      </c>
      <c r="AB52" s="78">
        <v>342.81907999999999</v>
      </c>
      <c r="AC52" s="78">
        <v>328.80658</v>
      </c>
      <c r="AD52" s="78">
        <v>379.36228</v>
      </c>
      <c r="AE52" s="78">
        <v>427.02318000000002</v>
      </c>
      <c r="AF52" s="78">
        <v>484.94249000000002</v>
      </c>
      <c r="AG52" s="78">
        <v>439.3107</v>
      </c>
      <c r="AH52" s="78">
        <v>402.9255</v>
      </c>
      <c r="AI52" s="78">
        <v>404.99387000000002</v>
      </c>
      <c r="AJ52" s="78">
        <v>407.97492</v>
      </c>
      <c r="AK52" s="78">
        <v>425.36892999999998</v>
      </c>
      <c r="AL52" s="78">
        <v>397.39193999999998</v>
      </c>
      <c r="AM52" s="78">
        <v>428.10699</v>
      </c>
      <c r="AN52" s="78">
        <v>446.90926999999999</v>
      </c>
      <c r="AO52" s="78">
        <v>478.92000999999999</v>
      </c>
      <c r="AP52" s="78">
        <v>434.47935000000001</v>
      </c>
      <c r="AQ52" s="78">
        <v>464.19322</v>
      </c>
      <c r="AR52" s="78">
        <v>397.43795</v>
      </c>
      <c r="AS52" s="78">
        <v>392.01727</v>
      </c>
      <c r="AT52" s="78">
        <v>419.66408000000001</v>
      </c>
      <c r="AU52" s="78">
        <v>354.52404999999999</v>
      </c>
      <c r="AV52" s="78">
        <v>386.85951</v>
      </c>
      <c r="AW52" s="78">
        <v>369.63429000000002</v>
      </c>
      <c r="AX52" s="78">
        <v>354.26873999999998</v>
      </c>
      <c r="AY52" s="78">
        <v>351.41960999999998</v>
      </c>
      <c r="AZ52" s="78">
        <v>399.55741</v>
      </c>
      <c r="BA52" s="78">
        <v>439.93461000000002</v>
      </c>
    </row>
    <row r="53" spans="4:53">
      <c r="E53" t="s">
        <v>113</v>
      </c>
      <c r="F53" t="s">
        <v>256</v>
      </c>
      <c r="G53" t="s">
        <v>19</v>
      </c>
      <c r="H53" t="s">
        <v>257</v>
      </c>
      <c r="I53">
        <v>1</v>
      </c>
      <c r="J53" s="78">
        <v>339.31740000000002</v>
      </c>
      <c r="K53" s="78">
        <v>318.84350999999998</v>
      </c>
      <c r="L53" s="78">
        <v>269.96141999999998</v>
      </c>
      <c r="M53" s="78">
        <v>266.93191999999999</v>
      </c>
      <c r="N53" s="78">
        <v>282.85813999999999</v>
      </c>
      <c r="O53" s="78">
        <v>288.99873000000002</v>
      </c>
      <c r="P53" s="78">
        <v>274.74705</v>
      </c>
      <c r="Q53" s="78">
        <v>280.36827</v>
      </c>
      <c r="R53" s="78">
        <v>270.44565999999998</v>
      </c>
      <c r="S53" s="78">
        <v>321.51735000000002</v>
      </c>
      <c r="T53" s="78">
        <v>299.71390000000002</v>
      </c>
      <c r="U53" s="78">
        <v>315.95969000000002</v>
      </c>
      <c r="V53" s="78">
        <v>264.05302999999998</v>
      </c>
      <c r="W53" s="78">
        <v>269.03440999999998</v>
      </c>
      <c r="X53" s="78">
        <v>285.95182</v>
      </c>
      <c r="Y53" s="78">
        <v>237.24101999999999</v>
      </c>
      <c r="Z53" s="78">
        <v>248.76094000000001</v>
      </c>
      <c r="AA53" s="78">
        <v>255.70607999999999</v>
      </c>
      <c r="AB53" s="78">
        <v>236.26012</v>
      </c>
      <c r="AC53" s="78">
        <v>234.34284</v>
      </c>
      <c r="AD53" s="78">
        <v>261.45519000000002</v>
      </c>
      <c r="AE53" s="78">
        <v>299.50707999999997</v>
      </c>
      <c r="AF53" s="78">
        <v>346.05801000000002</v>
      </c>
      <c r="AG53" s="78">
        <v>323.30115000000001</v>
      </c>
      <c r="AH53" s="78">
        <v>273.81873999999999</v>
      </c>
      <c r="AI53" s="78">
        <v>277.53271999999998</v>
      </c>
      <c r="AJ53" s="78">
        <v>297.30498</v>
      </c>
      <c r="AK53" s="78">
        <v>307.21863000000002</v>
      </c>
      <c r="AL53" s="78">
        <v>288.36961000000002</v>
      </c>
      <c r="AM53" s="78">
        <v>289.14087999999998</v>
      </c>
      <c r="AN53" s="78">
        <v>292.99480999999997</v>
      </c>
      <c r="AO53" s="78">
        <v>337.78088000000002</v>
      </c>
      <c r="AP53" s="78">
        <v>311.75376</v>
      </c>
      <c r="AQ53" s="78">
        <v>331.32076999999998</v>
      </c>
      <c r="AR53" s="78">
        <v>274.63413000000003</v>
      </c>
      <c r="AS53" s="78">
        <v>267.87741999999997</v>
      </c>
      <c r="AT53" s="78">
        <v>285.20296000000002</v>
      </c>
      <c r="AU53" s="78">
        <v>240.08405999999999</v>
      </c>
      <c r="AV53" s="78">
        <v>260.91478999999998</v>
      </c>
      <c r="AW53" s="78">
        <v>256.30133999999998</v>
      </c>
      <c r="AX53" s="78">
        <v>241.81458000000001</v>
      </c>
      <c r="AY53" s="78">
        <v>253.32454000000001</v>
      </c>
      <c r="AZ53" s="78">
        <v>278.55500999999998</v>
      </c>
      <c r="BA53" s="78">
        <v>310.16489000000001</v>
      </c>
    </row>
    <row r="54" spans="4:53">
      <c r="E54" t="s">
        <v>15</v>
      </c>
      <c r="F54" t="s">
        <v>256</v>
      </c>
      <c r="G54" t="s">
        <v>19</v>
      </c>
      <c r="H54" t="s">
        <v>257</v>
      </c>
      <c r="I54">
        <v>1</v>
      </c>
      <c r="J54" s="78">
        <v>408.72894000000002</v>
      </c>
      <c r="K54" s="78">
        <v>375.44096000000002</v>
      </c>
      <c r="L54" s="78">
        <v>333.70787999999999</v>
      </c>
      <c r="M54" s="78">
        <v>330.03251</v>
      </c>
      <c r="N54" s="78">
        <v>336.91514999999998</v>
      </c>
      <c r="O54" s="78">
        <v>344.92178999999999</v>
      </c>
      <c r="P54" s="78">
        <v>326.62502999999998</v>
      </c>
      <c r="Q54" s="78">
        <v>344.00531000000001</v>
      </c>
      <c r="R54" s="78">
        <v>337.98818</v>
      </c>
      <c r="S54" s="78">
        <v>390.09804000000003</v>
      </c>
      <c r="T54" s="78">
        <v>360.36500999999998</v>
      </c>
      <c r="U54" s="78">
        <v>380.43605000000002</v>
      </c>
      <c r="V54" s="78">
        <v>325.29038000000003</v>
      </c>
      <c r="W54" s="78">
        <v>329.48955999999998</v>
      </c>
      <c r="X54" s="78">
        <v>350.16262999999998</v>
      </c>
      <c r="Y54" s="78">
        <v>292.26130999999998</v>
      </c>
      <c r="Z54" s="78">
        <v>306.63099999999997</v>
      </c>
      <c r="AA54" s="78">
        <v>313.26218999999998</v>
      </c>
      <c r="AB54" s="78">
        <v>288.87097999999997</v>
      </c>
      <c r="AC54" s="78">
        <v>280.65622000000002</v>
      </c>
      <c r="AD54" s="78">
        <v>318.75182000000001</v>
      </c>
      <c r="AE54" s="78">
        <v>362.80630000000002</v>
      </c>
      <c r="AF54" s="78">
        <v>415.87927000000002</v>
      </c>
      <c r="AG54" s="78">
        <v>381.28530000000001</v>
      </c>
      <c r="AH54" s="78">
        <v>337.70305999999999</v>
      </c>
      <c r="AI54" s="78">
        <v>340.29187999999999</v>
      </c>
      <c r="AJ54" s="78">
        <v>351.49567000000002</v>
      </c>
      <c r="AK54" s="78">
        <v>364.43867999999998</v>
      </c>
      <c r="AL54" s="78">
        <v>341.73923000000002</v>
      </c>
      <c r="AM54" s="78">
        <v>358.64035000000001</v>
      </c>
      <c r="AN54" s="78">
        <v>367.35316</v>
      </c>
      <c r="AO54" s="78">
        <v>408.46919000000003</v>
      </c>
      <c r="AP54" s="78">
        <v>372.97786000000002</v>
      </c>
      <c r="AQ54" s="78">
        <v>397.38457</v>
      </c>
      <c r="AR54" s="78">
        <v>335.31202999999999</v>
      </c>
      <c r="AS54" s="78">
        <v>329.61802</v>
      </c>
      <c r="AT54" s="78">
        <v>352.23935</v>
      </c>
      <c r="AU54" s="78">
        <v>296.23903999999999</v>
      </c>
      <c r="AV54" s="78">
        <v>322.80032999999997</v>
      </c>
      <c r="AW54" s="78">
        <v>311.92371000000003</v>
      </c>
      <c r="AX54" s="78">
        <v>297.14015999999998</v>
      </c>
      <c r="AY54" s="78">
        <v>301.24329999999998</v>
      </c>
      <c r="AZ54" s="78">
        <v>337.16678000000002</v>
      </c>
      <c r="BA54" s="78">
        <v>374.63051999999999</v>
      </c>
    </row>
    <row r="55" spans="4:53">
      <c r="D55">
        <v>19</v>
      </c>
      <c r="E55" t="s">
        <v>112</v>
      </c>
      <c r="F55" t="s">
        <v>258</v>
      </c>
      <c r="G55" t="s">
        <v>19</v>
      </c>
      <c r="H55" t="s">
        <v>259</v>
      </c>
      <c r="I55">
        <v>0</v>
      </c>
      <c r="J55" s="78">
        <v>66.921424999999999</v>
      </c>
      <c r="K55" s="78">
        <v>68.408635000000004</v>
      </c>
      <c r="L55" s="78">
        <v>72.070937999999998</v>
      </c>
      <c r="M55" s="78">
        <v>69.519384000000002</v>
      </c>
      <c r="N55" s="78">
        <v>73.934640000000002</v>
      </c>
      <c r="O55" s="78">
        <v>67.315893000000003</v>
      </c>
      <c r="P55" s="78">
        <v>71.354680000000002</v>
      </c>
      <c r="Q55" s="78">
        <v>65.601478999999998</v>
      </c>
      <c r="R55" s="78">
        <v>71.642933999999997</v>
      </c>
      <c r="S55" s="78">
        <v>71.146309000000002</v>
      </c>
      <c r="T55" s="78">
        <v>68.219976000000003</v>
      </c>
      <c r="U55" s="78">
        <v>70.127448999999999</v>
      </c>
      <c r="V55" s="78">
        <v>81.615266000000005</v>
      </c>
      <c r="W55" s="78">
        <v>72.391938999999994</v>
      </c>
      <c r="X55" s="78">
        <v>75.076222000000001</v>
      </c>
      <c r="Y55" s="78">
        <v>75.612415999999996</v>
      </c>
      <c r="Z55" s="78">
        <v>72.139314999999996</v>
      </c>
      <c r="AA55" s="78">
        <v>75.070561999999995</v>
      </c>
      <c r="AB55" s="78">
        <v>73.738519999999994</v>
      </c>
      <c r="AC55" s="78">
        <v>69.032184000000001</v>
      </c>
      <c r="AD55" s="78">
        <v>69.454988999999998</v>
      </c>
      <c r="AE55" s="78">
        <v>69.942288000000005</v>
      </c>
      <c r="AF55" s="78">
        <v>62.479750000000003</v>
      </c>
      <c r="AG55" s="78">
        <v>66.153921999999994</v>
      </c>
      <c r="AH55" s="78">
        <v>68.459365000000005</v>
      </c>
      <c r="AI55" s="78">
        <v>67.924070999999998</v>
      </c>
      <c r="AJ55" s="78">
        <v>69.686407000000003</v>
      </c>
      <c r="AK55" s="78">
        <v>63.844244000000003</v>
      </c>
      <c r="AL55" s="78">
        <v>71.615696999999997</v>
      </c>
      <c r="AM55" s="78">
        <v>65.962228999999994</v>
      </c>
      <c r="AN55" s="78">
        <v>69.457954999999998</v>
      </c>
      <c r="AO55" s="78">
        <v>69.175702999999999</v>
      </c>
      <c r="AP55" s="78">
        <v>67.814864</v>
      </c>
      <c r="AQ55" s="78">
        <v>67.477881999999994</v>
      </c>
      <c r="AR55" s="78">
        <v>77.441237000000001</v>
      </c>
      <c r="AS55" s="78">
        <v>67.512051999999997</v>
      </c>
      <c r="AT55" s="78">
        <v>73.271376000000004</v>
      </c>
      <c r="AU55" s="78">
        <v>70.747985999999997</v>
      </c>
      <c r="AV55" s="78">
        <v>67.273602999999994</v>
      </c>
      <c r="AW55" s="78">
        <v>66.890360999999999</v>
      </c>
      <c r="AX55" s="78">
        <v>70.518799999999999</v>
      </c>
      <c r="AY55" s="78">
        <v>66.330354</v>
      </c>
      <c r="AZ55" s="78">
        <v>69.384806999999995</v>
      </c>
      <c r="BA55" s="78">
        <v>66.746876</v>
      </c>
    </row>
    <row r="56" spans="4:53">
      <c r="E56" t="s">
        <v>113</v>
      </c>
      <c r="F56" t="s">
        <v>258</v>
      </c>
      <c r="G56" t="s">
        <v>19</v>
      </c>
      <c r="H56" t="s">
        <v>259</v>
      </c>
      <c r="I56">
        <v>0</v>
      </c>
      <c r="J56" s="78">
        <v>68.736123000000006</v>
      </c>
      <c r="K56" s="78">
        <v>68.842173000000003</v>
      </c>
      <c r="L56" s="78">
        <v>73.372433000000001</v>
      </c>
      <c r="M56" s="78">
        <v>70.748351999999997</v>
      </c>
      <c r="N56" s="78">
        <v>76.451305000000005</v>
      </c>
      <c r="O56" s="78">
        <v>66.479923999999997</v>
      </c>
      <c r="P56" s="78">
        <v>75.596196000000006</v>
      </c>
      <c r="Q56" s="78">
        <v>63.594296999999997</v>
      </c>
      <c r="R56" s="78">
        <v>72.708371</v>
      </c>
      <c r="S56" s="78">
        <v>72.585905999999994</v>
      </c>
      <c r="T56" s="78">
        <v>71.147542000000001</v>
      </c>
      <c r="U56" s="78">
        <v>71.026141999999993</v>
      </c>
      <c r="V56" s="78">
        <v>81.208404999999999</v>
      </c>
      <c r="W56" s="78">
        <v>75.380956999999995</v>
      </c>
      <c r="X56" s="78">
        <v>77.674785</v>
      </c>
      <c r="Y56" s="78">
        <v>76.136093000000002</v>
      </c>
      <c r="Z56" s="78">
        <v>69.364424</v>
      </c>
      <c r="AA56" s="78">
        <v>75.359909000000002</v>
      </c>
      <c r="AB56" s="78">
        <v>74.475820999999996</v>
      </c>
      <c r="AC56" s="78">
        <v>71.470754999999997</v>
      </c>
      <c r="AD56" s="78">
        <v>70.429452999999995</v>
      </c>
      <c r="AE56" s="78">
        <v>71.308358999999996</v>
      </c>
      <c r="AF56" s="78">
        <v>64.946206000000004</v>
      </c>
      <c r="AG56" s="78">
        <v>67.803728000000007</v>
      </c>
      <c r="AH56" s="78">
        <v>68.556471999999999</v>
      </c>
      <c r="AI56" s="78">
        <v>67.425977000000003</v>
      </c>
      <c r="AJ56" s="78">
        <v>73.470568999999998</v>
      </c>
      <c r="AK56" s="78">
        <v>64.678043000000002</v>
      </c>
      <c r="AL56" s="78">
        <v>70.561322000000004</v>
      </c>
      <c r="AM56" s="78">
        <v>62.346746000000003</v>
      </c>
      <c r="AN56" s="78">
        <v>72.635289</v>
      </c>
      <c r="AO56" s="78">
        <v>70.381899000000004</v>
      </c>
      <c r="AP56" s="78">
        <v>68.751227999999998</v>
      </c>
      <c r="AQ56" s="78">
        <v>68.529047000000006</v>
      </c>
      <c r="AR56" s="78">
        <v>78.774673000000007</v>
      </c>
      <c r="AS56" s="78">
        <v>69.809557999999996</v>
      </c>
      <c r="AT56" s="78">
        <v>75.694452999999996</v>
      </c>
      <c r="AU56" s="78">
        <v>73.535278000000005</v>
      </c>
      <c r="AV56" s="78">
        <v>68.743432999999996</v>
      </c>
      <c r="AW56" s="78">
        <v>68.758504000000002</v>
      </c>
      <c r="AX56" s="78">
        <v>74.311584999999994</v>
      </c>
      <c r="AY56" s="78">
        <v>65.401049999999998</v>
      </c>
      <c r="AZ56" s="78">
        <v>69.306061999999997</v>
      </c>
      <c r="BA56" s="78">
        <v>68.342535999999996</v>
      </c>
    </row>
    <row r="57" spans="4:53">
      <c r="E57" t="s">
        <v>15</v>
      </c>
      <c r="F57" t="s">
        <v>258</v>
      </c>
      <c r="G57" t="s">
        <v>19</v>
      </c>
      <c r="H57" t="s">
        <v>259</v>
      </c>
      <c r="I57">
        <v>0</v>
      </c>
      <c r="J57" s="78">
        <v>67.903627999999998</v>
      </c>
      <c r="K57" s="78">
        <v>68.626968000000005</v>
      </c>
      <c r="L57" s="78">
        <v>72.763689999999997</v>
      </c>
      <c r="M57" s="78">
        <v>70.191804000000005</v>
      </c>
      <c r="N57" s="78">
        <v>75.233463999999998</v>
      </c>
      <c r="O57" s="78">
        <v>66.852642000000003</v>
      </c>
      <c r="P57" s="78">
        <v>73.568573000000001</v>
      </c>
      <c r="Q57" s="78">
        <v>64.527890999999997</v>
      </c>
      <c r="R57" s="78">
        <v>72.194989000000007</v>
      </c>
      <c r="S57" s="78">
        <v>71.888874999999999</v>
      </c>
      <c r="T57" s="78">
        <v>69.835194000000001</v>
      </c>
      <c r="U57" s="78">
        <v>70.604675999999998</v>
      </c>
      <c r="V57" s="78">
        <v>81.388182999999998</v>
      </c>
      <c r="W57" s="78">
        <v>74.028335999999996</v>
      </c>
      <c r="X57" s="78">
        <v>76.513400000000004</v>
      </c>
      <c r="Y57" s="78">
        <v>75.863534999999999</v>
      </c>
      <c r="Z57" s="78">
        <v>70.598716999999994</v>
      </c>
      <c r="AA57" s="78">
        <v>75.100003000000001</v>
      </c>
      <c r="AB57" s="78">
        <v>74.157799999999995</v>
      </c>
      <c r="AC57" s="78">
        <v>70.292145000000005</v>
      </c>
      <c r="AD57" s="78">
        <v>69.997710999999995</v>
      </c>
      <c r="AE57" s="78">
        <v>70.671843999999993</v>
      </c>
      <c r="AF57" s="78">
        <v>63.802596999999999</v>
      </c>
      <c r="AG57" s="78">
        <v>67.059551999999996</v>
      </c>
      <c r="AH57" s="78">
        <v>68.454622000000001</v>
      </c>
      <c r="AI57" s="78">
        <v>67.625907999999995</v>
      </c>
      <c r="AJ57" s="78">
        <v>71.722076999999999</v>
      </c>
      <c r="AK57" s="78">
        <v>64.229636999999997</v>
      </c>
      <c r="AL57" s="78">
        <v>71.080522999999999</v>
      </c>
      <c r="AM57" s="78">
        <v>64.108448999999993</v>
      </c>
      <c r="AN57" s="78">
        <v>70.908210999999994</v>
      </c>
      <c r="AO57" s="78">
        <v>69.799930000000003</v>
      </c>
      <c r="AP57" s="78">
        <v>68.321946999999994</v>
      </c>
      <c r="AQ57" s="78">
        <v>68.052346</v>
      </c>
      <c r="AR57" s="78">
        <v>78.171409999999995</v>
      </c>
      <c r="AS57" s="78">
        <v>68.784282000000005</v>
      </c>
      <c r="AT57" s="78">
        <v>74.594864000000001</v>
      </c>
      <c r="AU57" s="78">
        <v>72.239822000000004</v>
      </c>
      <c r="AV57" s="78">
        <v>67.977800999999999</v>
      </c>
      <c r="AW57" s="78">
        <v>67.894689999999997</v>
      </c>
      <c r="AX57" s="78">
        <v>72.498773999999997</v>
      </c>
      <c r="AY57" s="78">
        <v>65.791522999999998</v>
      </c>
      <c r="AZ57" s="78">
        <v>69.339607000000001</v>
      </c>
      <c r="BA57" s="78">
        <v>67.600300000000004</v>
      </c>
    </row>
    <row r="58" spans="4:53">
      <c r="D58">
        <v>20</v>
      </c>
      <c r="E58" t="s">
        <v>112</v>
      </c>
      <c r="F58" t="s">
        <v>260</v>
      </c>
      <c r="G58" t="s">
        <v>19</v>
      </c>
      <c r="H58" t="s">
        <v>261</v>
      </c>
      <c r="I58">
        <v>1</v>
      </c>
      <c r="J58" s="78">
        <v>13.771511</v>
      </c>
      <c r="K58" s="78">
        <v>14.447067000000001</v>
      </c>
      <c r="L58" s="78">
        <v>13.979013999999999</v>
      </c>
      <c r="M58" s="78">
        <v>13.486998</v>
      </c>
      <c r="N58" s="78">
        <v>15.124670999999999</v>
      </c>
      <c r="O58" s="78">
        <v>17.253757</v>
      </c>
      <c r="P58" s="78">
        <v>12.281193999999999</v>
      </c>
      <c r="Q58" s="78">
        <v>15.324242</v>
      </c>
      <c r="R58" s="78">
        <v>13.003333</v>
      </c>
      <c r="S58" s="78">
        <v>13.805771</v>
      </c>
      <c r="T58" s="78">
        <v>15.301783</v>
      </c>
      <c r="U58" s="78">
        <v>13.129541</v>
      </c>
      <c r="V58" s="78">
        <v>12.948634999999999</v>
      </c>
      <c r="W58" s="78">
        <v>15.378159</v>
      </c>
      <c r="X58" s="78">
        <v>14.893746999999999</v>
      </c>
      <c r="Y58" s="78">
        <v>12.749449</v>
      </c>
      <c r="Z58" s="78">
        <v>15.307314999999999</v>
      </c>
      <c r="AA58" s="78">
        <v>17.130134999999999</v>
      </c>
      <c r="AB58" s="78">
        <v>14.192726</v>
      </c>
      <c r="AC58" s="78">
        <v>15.921032</v>
      </c>
      <c r="AD58" s="78">
        <v>14.783905000000001</v>
      </c>
      <c r="AE58" s="78">
        <v>14.015954000000001</v>
      </c>
      <c r="AF58" s="78">
        <v>14.439144000000001</v>
      </c>
      <c r="AG58" s="78">
        <v>15.245841</v>
      </c>
      <c r="AH58" s="78">
        <v>13.516749000000001</v>
      </c>
      <c r="AI58" s="78">
        <v>14.874582999999999</v>
      </c>
      <c r="AJ58" s="78">
        <v>14.571659</v>
      </c>
      <c r="AK58" s="78">
        <v>17.349703999999999</v>
      </c>
      <c r="AL58" s="78">
        <v>13.747802999999999</v>
      </c>
      <c r="AM58" s="78">
        <v>14.201407</v>
      </c>
      <c r="AN58" s="78">
        <v>12.655226000000001</v>
      </c>
      <c r="AO58" s="78">
        <v>13.465374000000001</v>
      </c>
      <c r="AP58" s="78">
        <v>15.641088</v>
      </c>
      <c r="AQ58" s="78">
        <v>13.161099999999999</v>
      </c>
      <c r="AR58" s="78">
        <v>14.232434</v>
      </c>
      <c r="AS58" s="78">
        <v>16.372244999999999</v>
      </c>
      <c r="AT58" s="78">
        <v>14.432228</v>
      </c>
      <c r="AU58" s="78">
        <v>11.488687000000001</v>
      </c>
      <c r="AV58" s="78">
        <v>14.148524999999999</v>
      </c>
      <c r="AW58" s="78">
        <v>16.768592000000002</v>
      </c>
      <c r="AX58" s="78">
        <v>14.330154</v>
      </c>
      <c r="AY58" s="78">
        <v>16.150862</v>
      </c>
      <c r="AZ58" s="78">
        <v>13.698217</v>
      </c>
      <c r="BA58" s="78">
        <v>14.171728999999999</v>
      </c>
    </row>
    <row r="59" spans="4:53">
      <c r="D59">
        <v>21</v>
      </c>
      <c r="E59" t="s">
        <v>112</v>
      </c>
      <c r="F59" t="s">
        <v>262</v>
      </c>
      <c r="G59" t="s">
        <v>19</v>
      </c>
      <c r="H59" t="s">
        <v>263</v>
      </c>
      <c r="I59">
        <v>1</v>
      </c>
      <c r="J59" s="78">
        <v>52.386592</v>
      </c>
      <c r="K59" s="78">
        <v>49.786653000000001</v>
      </c>
      <c r="L59" s="78">
        <v>54.565361000000003</v>
      </c>
      <c r="M59" s="78">
        <v>45.029361999999999</v>
      </c>
      <c r="N59" s="78">
        <v>42.253055000000003</v>
      </c>
      <c r="O59" s="78">
        <v>49.820393000000003</v>
      </c>
      <c r="P59" s="78">
        <v>55.246442999999999</v>
      </c>
      <c r="Q59" s="78">
        <v>24.108563</v>
      </c>
      <c r="R59" s="78">
        <v>38.465091000000001</v>
      </c>
      <c r="S59" s="78">
        <v>49.823667999999998</v>
      </c>
      <c r="T59" s="78">
        <v>51.779175000000002</v>
      </c>
      <c r="U59" s="78">
        <v>44.610523000000001</v>
      </c>
      <c r="V59" s="78">
        <v>52.946066999999999</v>
      </c>
      <c r="W59" s="78">
        <v>45.672915000000003</v>
      </c>
      <c r="X59" s="78">
        <v>48.853194000000002</v>
      </c>
      <c r="Y59" s="78">
        <v>42.395752000000002</v>
      </c>
      <c r="Z59" s="78">
        <v>50.421813</v>
      </c>
      <c r="AA59" s="78">
        <v>49.237769999999998</v>
      </c>
      <c r="AB59" s="78">
        <v>52.226436999999997</v>
      </c>
      <c r="AC59" s="78">
        <v>44.987946000000001</v>
      </c>
      <c r="AD59" s="78">
        <v>44.316758</v>
      </c>
      <c r="AE59" s="78">
        <v>49.460600999999997</v>
      </c>
      <c r="AF59" s="78">
        <v>46.216163999999999</v>
      </c>
      <c r="AG59" s="78">
        <v>45.378708000000003</v>
      </c>
      <c r="AH59" s="78">
        <v>52.975769</v>
      </c>
      <c r="AI59" s="78">
        <v>37.906674000000002</v>
      </c>
      <c r="AJ59" s="78">
        <v>42.976264</v>
      </c>
      <c r="AK59" s="78">
        <v>40.782404</v>
      </c>
      <c r="AL59" s="78">
        <v>45.421852999999999</v>
      </c>
      <c r="AM59" s="78">
        <v>35.094413000000003</v>
      </c>
      <c r="AN59" s="78">
        <v>48.587926000000003</v>
      </c>
      <c r="AO59" s="78">
        <v>48.547046000000002</v>
      </c>
      <c r="AP59" s="78">
        <v>49.062792000000002</v>
      </c>
      <c r="AQ59" s="78">
        <v>47.641177999999996</v>
      </c>
      <c r="AR59" s="78">
        <v>43.447183000000003</v>
      </c>
      <c r="AS59" s="78">
        <v>41.315648000000003</v>
      </c>
      <c r="AT59" s="78">
        <v>46.670479</v>
      </c>
      <c r="AU59" s="78">
        <v>46.104118999999997</v>
      </c>
      <c r="AV59" s="78">
        <v>51.757196999999998</v>
      </c>
      <c r="AW59" s="78">
        <v>50.743859</v>
      </c>
      <c r="AX59" s="78">
        <v>43.947434000000001</v>
      </c>
      <c r="AY59" s="78">
        <v>52.269782999999997</v>
      </c>
      <c r="AZ59" s="78">
        <v>29.763293000000001</v>
      </c>
      <c r="BA59" s="78">
        <v>46.285904000000002</v>
      </c>
    </row>
    <row r="60" spans="4:53">
      <c r="E60" t="s">
        <v>113</v>
      </c>
      <c r="F60" t="s">
        <v>262</v>
      </c>
      <c r="G60" t="s">
        <v>19</v>
      </c>
      <c r="H60" t="s">
        <v>263</v>
      </c>
      <c r="I60">
        <v>1</v>
      </c>
      <c r="J60" s="78">
        <v>59.594431</v>
      </c>
      <c r="K60" s="78">
        <v>58.320760999999997</v>
      </c>
      <c r="L60" s="78">
        <v>53.117941000000002</v>
      </c>
      <c r="M60" s="78">
        <v>47.511198999999998</v>
      </c>
      <c r="N60" s="78">
        <v>54.376187000000002</v>
      </c>
      <c r="O60" s="78">
        <v>46.825508999999997</v>
      </c>
      <c r="P60" s="78">
        <v>52.964426000000003</v>
      </c>
      <c r="Q60" s="78">
        <v>61.311275999999999</v>
      </c>
      <c r="R60" s="78">
        <v>40.828935000000001</v>
      </c>
      <c r="S60" s="78">
        <v>51.077941000000003</v>
      </c>
      <c r="T60" s="78">
        <v>53.798476000000001</v>
      </c>
      <c r="U60" s="78">
        <v>49.685212999999997</v>
      </c>
      <c r="V60" s="78">
        <v>55.300451000000002</v>
      </c>
      <c r="W60" s="78">
        <v>52.661386999999998</v>
      </c>
      <c r="X60" s="78">
        <v>54.984999000000002</v>
      </c>
      <c r="Y60" s="78">
        <v>49.510570000000001</v>
      </c>
      <c r="Z60" s="78">
        <v>49.348984000000002</v>
      </c>
      <c r="AA60" s="78">
        <v>41.422666</v>
      </c>
      <c r="AB60" s="78">
        <v>56.245638999999997</v>
      </c>
      <c r="AC60" s="78">
        <v>45.795979000000003</v>
      </c>
      <c r="AD60" s="78">
        <v>42.874949000000001</v>
      </c>
      <c r="AE60" s="78">
        <v>53.993735000000001</v>
      </c>
      <c r="AF60" s="78">
        <v>55.518281999999999</v>
      </c>
      <c r="AG60" s="78">
        <v>48.283597</v>
      </c>
      <c r="AH60" s="78">
        <v>54.308616000000001</v>
      </c>
      <c r="AI60" s="78">
        <v>45.035508</v>
      </c>
      <c r="AJ60" s="78">
        <v>50.751455999999997</v>
      </c>
      <c r="AK60" s="78">
        <v>57.112200999999999</v>
      </c>
      <c r="AL60" s="78">
        <v>53.092519000000003</v>
      </c>
      <c r="AM60" s="78">
        <v>40.724637999999999</v>
      </c>
      <c r="AN60" s="78">
        <v>50.969273999999999</v>
      </c>
      <c r="AO60" s="78">
        <v>54.356949</v>
      </c>
      <c r="AP60" s="78">
        <v>49.050204999999998</v>
      </c>
      <c r="AQ60" s="78">
        <v>51.707808999999997</v>
      </c>
      <c r="AR60" s="78">
        <v>53.597028999999999</v>
      </c>
      <c r="AS60" s="78">
        <v>43.204106000000003</v>
      </c>
      <c r="AT60" s="78">
        <v>50.024650999999999</v>
      </c>
      <c r="AU60" s="78">
        <v>46.979734000000001</v>
      </c>
      <c r="AV60" s="78">
        <v>59.246695000000003</v>
      </c>
      <c r="AW60" s="78">
        <v>50.678963000000003</v>
      </c>
      <c r="AX60" s="78">
        <v>59.706097999999997</v>
      </c>
      <c r="AY60" s="78">
        <v>49.166347999999999</v>
      </c>
      <c r="AZ60" s="78">
        <v>55.168788999999997</v>
      </c>
      <c r="BA60" s="78">
        <v>52.798476999999998</v>
      </c>
    </row>
    <row r="61" spans="4:53">
      <c r="E61" t="s">
        <v>15</v>
      </c>
      <c r="F61" t="s">
        <v>262</v>
      </c>
      <c r="G61" t="s">
        <v>19</v>
      </c>
      <c r="H61" t="s">
        <v>263</v>
      </c>
      <c r="I61">
        <v>1</v>
      </c>
      <c r="J61" s="78">
        <v>55.657119000000002</v>
      </c>
      <c r="K61" s="78">
        <v>53.445487</v>
      </c>
      <c r="L61" s="78">
        <v>54.118861000000003</v>
      </c>
      <c r="M61" s="78">
        <v>46.214658999999997</v>
      </c>
      <c r="N61" s="78">
        <v>47.272962</v>
      </c>
      <c r="O61" s="78">
        <v>48.249820999999997</v>
      </c>
      <c r="P61" s="78">
        <v>53.308238000000003</v>
      </c>
      <c r="Q61" s="78">
        <v>44.843485000000001</v>
      </c>
      <c r="R61" s="78">
        <v>40.070709000000001</v>
      </c>
      <c r="S61" s="78">
        <v>50.432504000000002</v>
      </c>
      <c r="T61" s="78">
        <v>52.045116</v>
      </c>
      <c r="U61" s="78">
        <v>46.859366000000001</v>
      </c>
      <c r="V61" s="78">
        <v>54.650495999999997</v>
      </c>
      <c r="W61" s="78">
        <v>48.697974000000002</v>
      </c>
      <c r="X61" s="78">
        <v>51.498044999999998</v>
      </c>
      <c r="Y61" s="78">
        <v>45.228872000000003</v>
      </c>
      <c r="Z61" s="78">
        <v>49.444744</v>
      </c>
      <c r="AA61" s="78">
        <v>45.784640000000003</v>
      </c>
      <c r="AB61" s="78">
        <v>54.817957999999997</v>
      </c>
      <c r="AC61" s="78">
        <v>45.331586000000001</v>
      </c>
      <c r="AD61" s="78">
        <v>44.060878000000002</v>
      </c>
      <c r="AE61" s="78">
        <v>51.456409000000001</v>
      </c>
      <c r="AF61" s="78">
        <v>50.306288000000002</v>
      </c>
      <c r="AG61" s="78">
        <v>46.538682999999999</v>
      </c>
      <c r="AH61" s="78">
        <v>53.456803999999998</v>
      </c>
      <c r="AI61" s="78">
        <v>40.994582999999999</v>
      </c>
      <c r="AJ61" s="78">
        <v>46.187165</v>
      </c>
      <c r="AK61" s="78">
        <v>47.025579</v>
      </c>
      <c r="AL61" s="78">
        <v>48.517409999999998</v>
      </c>
      <c r="AM61" s="78">
        <v>40.727859000000002</v>
      </c>
      <c r="AN61" s="78">
        <v>49.510860999999998</v>
      </c>
      <c r="AO61" s="78">
        <v>51.083903999999997</v>
      </c>
      <c r="AP61" s="78">
        <v>48.907352000000003</v>
      </c>
      <c r="AQ61" s="78">
        <v>49.498269999999998</v>
      </c>
      <c r="AR61" s="78">
        <v>48.022834000000003</v>
      </c>
      <c r="AS61" s="78">
        <v>41.831786999999998</v>
      </c>
      <c r="AT61" s="78">
        <v>47.498797000000003</v>
      </c>
      <c r="AU61" s="78">
        <v>46.597211000000001</v>
      </c>
      <c r="AV61" s="78">
        <v>54.983696999999999</v>
      </c>
      <c r="AW61" s="78">
        <v>51.694921999999998</v>
      </c>
      <c r="AX61" s="78">
        <v>52.214424999999999</v>
      </c>
      <c r="AY61" s="78">
        <v>50.776781</v>
      </c>
      <c r="AZ61" s="78">
        <v>42.272416999999997</v>
      </c>
      <c r="BA61" s="78">
        <v>49.152084000000002</v>
      </c>
    </row>
    <row r="62" spans="4:53">
      <c r="D62">
        <v>22</v>
      </c>
      <c r="E62" t="s">
        <v>112</v>
      </c>
      <c r="F62" t="s">
        <v>264</v>
      </c>
      <c r="G62" t="s">
        <v>19</v>
      </c>
      <c r="H62" t="s">
        <v>265</v>
      </c>
      <c r="I62">
        <v>0</v>
      </c>
      <c r="J62" s="78">
        <v>67.727227999999997</v>
      </c>
      <c r="K62" s="78">
        <v>69.194029999999998</v>
      </c>
      <c r="L62" s="78">
        <v>74.099884000000003</v>
      </c>
      <c r="M62" s="78">
        <v>74.206176999999997</v>
      </c>
      <c r="N62" s="78">
        <v>72.348484999999997</v>
      </c>
      <c r="O62" s="78">
        <v>70.217166000000006</v>
      </c>
      <c r="P62" s="78">
        <v>76.423309000000003</v>
      </c>
      <c r="Q62" s="78">
        <v>69.541779000000005</v>
      </c>
      <c r="R62" s="78">
        <v>73.314340000000001</v>
      </c>
      <c r="S62" s="78">
        <v>68.484482999999997</v>
      </c>
      <c r="T62" s="78">
        <v>69.263803999999993</v>
      </c>
      <c r="U62" s="78">
        <v>70.239245999999994</v>
      </c>
      <c r="V62" s="78">
        <v>73</v>
      </c>
      <c r="W62" s="78">
        <v>73.119881000000007</v>
      </c>
      <c r="X62" s="78">
        <v>76.184123</v>
      </c>
      <c r="Y62" s="78">
        <v>71.566265000000001</v>
      </c>
      <c r="Z62" s="78">
        <v>72.969622000000001</v>
      </c>
      <c r="AA62" s="78">
        <v>78.523936000000006</v>
      </c>
      <c r="AB62" s="78">
        <v>75.718390999999997</v>
      </c>
      <c r="AC62" s="78">
        <v>74.201091000000005</v>
      </c>
      <c r="AD62" s="78">
        <v>75.063776000000004</v>
      </c>
      <c r="AE62" s="78">
        <v>71.109842999999998</v>
      </c>
      <c r="AF62" s="78">
        <v>66.400000000000006</v>
      </c>
      <c r="AG62" s="78">
        <v>70.599999999999994</v>
      </c>
      <c r="AH62" s="78">
        <v>73.400000000000006</v>
      </c>
      <c r="AI62" s="78">
        <v>74.5</v>
      </c>
      <c r="AJ62" s="78">
        <v>73.3</v>
      </c>
      <c r="AK62" s="78">
        <v>70.8</v>
      </c>
      <c r="AL62" s="78">
        <v>72.8</v>
      </c>
      <c r="AM62" s="78">
        <v>66.5</v>
      </c>
      <c r="AN62" s="78">
        <v>75.599999999999994</v>
      </c>
      <c r="AO62" s="78">
        <v>68.900000000000006</v>
      </c>
      <c r="AP62" s="78">
        <v>69.400000000000006</v>
      </c>
      <c r="AQ62" s="78">
        <v>70.5</v>
      </c>
      <c r="AR62" s="78">
        <v>72.900000000000006</v>
      </c>
      <c r="AS62" s="78">
        <v>72.900000000000006</v>
      </c>
      <c r="AT62" s="78">
        <v>73.7</v>
      </c>
      <c r="AU62" s="78">
        <v>73.900000000000006</v>
      </c>
      <c r="AV62" s="78">
        <v>75.400000000000006</v>
      </c>
      <c r="AW62" s="78">
        <v>74.900000000000006</v>
      </c>
      <c r="AX62" s="78">
        <v>75.400000000000006</v>
      </c>
      <c r="AY62" s="78">
        <v>76.2</v>
      </c>
      <c r="AZ62" s="78">
        <v>75.5</v>
      </c>
      <c r="BA62" s="78">
        <v>70.8</v>
      </c>
    </row>
    <row r="63" spans="4:53">
      <c r="E63" t="s">
        <v>113</v>
      </c>
      <c r="F63" t="s">
        <v>264</v>
      </c>
      <c r="G63" t="s">
        <v>19</v>
      </c>
      <c r="H63" t="s">
        <v>265</v>
      </c>
      <c r="I63">
        <v>0</v>
      </c>
      <c r="J63" s="78">
        <v>75.151149000000004</v>
      </c>
      <c r="K63" s="78">
        <v>77.651966999999999</v>
      </c>
      <c r="L63" s="78">
        <v>80.334727999999998</v>
      </c>
      <c r="M63" s="78">
        <v>80.529801000000006</v>
      </c>
      <c r="N63" s="78">
        <v>80.305424000000002</v>
      </c>
      <c r="O63" s="78">
        <v>81.759657000000004</v>
      </c>
      <c r="P63" s="78">
        <v>81.254169000000005</v>
      </c>
      <c r="Q63" s="78">
        <v>79.015544000000006</v>
      </c>
      <c r="R63" s="78">
        <v>82.191781000000006</v>
      </c>
      <c r="S63" s="78">
        <v>77.508543000000003</v>
      </c>
      <c r="T63" s="78">
        <v>76.964607000000001</v>
      </c>
      <c r="U63" s="78">
        <v>78.24915</v>
      </c>
      <c r="V63" s="78">
        <v>80.156814999999995</v>
      </c>
      <c r="W63" s="78">
        <v>83.321702999999999</v>
      </c>
      <c r="X63" s="78">
        <v>80.813952999999998</v>
      </c>
      <c r="Y63" s="78">
        <v>80.441091</v>
      </c>
      <c r="Z63" s="78">
        <v>80.752622000000002</v>
      </c>
      <c r="AA63" s="78">
        <v>80.814312000000001</v>
      </c>
      <c r="AB63" s="78">
        <v>81.351690000000005</v>
      </c>
      <c r="AC63" s="78">
        <v>83.839150000000004</v>
      </c>
      <c r="AD63" s="78">
        <v>80.958307000000005</v>
      </c>
      <c r="AE63" s="78">
        <v>78.763362000000001</v>
      </c>
      <c r="AF63" s="78">
        <v>74.7</v>
      </c>
      <c r="AG63" s="78">
        <v>79.099999999999994</v>
      </c>
      <c r="AH63" s="78">
        <v>80.5</v>
      </c>
      <c r="AI63" s="78">
        <v>81.7</v>
      </c>
      <c r="AJ63" s="78">
        <v>79.900000000000006</v>
      </c>
      <c r="AK63" s="78">
        <v>79.099999999999994</v>
      </c>
      <c r="AL63" s="78">
        <v>80</v>
      </c>
      <c r="AM63" s="78">
        <v>76.900000000000006</v>
      </c>
      <c r="AN63" s="78">
        <v>81.7</v>
      </c>
      <c r="AO63" s="78">
        <v>77.8</v>
      </c>
      <c r="AP63" s="78">
        <v>76.7</v>
      </c>
      <c r="AQ63" s="78">
        <v>77.599999999999994</v>
      </c>
      <c r="AR63" s="78">
        <v>77.900000000000006</v>
      </c>
      <c r="AS63" s="78">
        <v>81.3</v>
      </c>
      <c r="AT63" s="78">
        <v>80.900000000000006</v>
      </c>
      <c r="AU63" s="78">
        <v>80.900000000000006</v>
      </c>
      <c r="AV63" s="78">
        <v>79.2</v>
      </c>
      <c r="AW63" s="78">
        <v>81.8</v>
      </c>
      <c r="AX63" s="78">
        <v>80.400000000000006</v>
      </c>
      <c r="AY63" s="78">
        <v>82.3</v>
      </c>
      <c r="AZ63" s="78">
        <v>80.400000000000006</v>
      </c>
      <c r="BA63" s="78">
        <v>78.2</v>
      </c>
    </row>
    <row r="64" spans="4:53">
      <c r="E64" t="s">
        <v>15</v>
      </c>
      <c r="F64" t="s">
        <v>264</v>
      </c>
      <c r="G64" t="s">
        <v>19</v>
      </c>
      <c r="H64" t="s">
        <v>265</v>
      </c>
      <c r="I64">
        <v>0</v>
      </c>
      <c r="J64" s="78">
        <v>71.408584000000005</v>
      </c>
      <c r="K64" s="78">
        <v>73.426782000000003</v>
      </c>
      <c r="L64" s="78">
        <v>77.172312000000005</v>
      </c>
      <c r="M64" s="78">
        <v>77.344435000000004</v>
      </c>
      <c r="N64" s="78">
        <v>76.381105000000005</v>
      </c>
      <c r="O64" s="78">
        <v>75.882042999999996</v>
      </c>
      <c r="P64" s="78">
        <v>78.843582999999995</v>
      </c>
      <c r="Q64" s="78">
        <v>74.372523000000001</v>
      </c>
      <c r="R64" s="78">
        <v>77.522478000000007</v>
      </c>
      <c r="S64" s="78">
        <v>72.927501000000007</v>
      </c>
      <c r="T64" s="78">
        <v>73.157415999999998</v>
      </c>
      <c r="U64" s="78">
        <v>74.305431999999996</v>
      </c>
      <c r="V64" s="78">
        <v>76.642111999999997</v>
      </c>
      <c r="W64" s="78">
        <v>78.386167</v>
      </c>
      <c r="X64" s="78">
        <v>78.536265</v>
      </c>
      <c r="Y64" s="78">
        <v>76.086314000000002</v>
      </c>
      <c r="Z64" s="78">
        <v>76.870748000000006</v>
      </c>
      <c r="AA64" s="78">
        <v>79.712000000000003</v>
      </c>
      <c r="AB64" s="78">
        <v>78.729096999999996</v>
      </c>
      <c r="AC64" s="78">
        <v>79.084967000000006</v>
      </c>
      <c r="AD64" s="78">
        <v>78.047244000000006</v>
      </c>
      <c r="AE64" s="78">
        <v>74.949509000000006</v>
      </c>
      <c r="AF64" s="78">
        <v>70.5</v>
      </c>
      <c r="AG64" s="78">
        <v>75</v>
      </c>
      <c r="AH64" s="78">
        <v>77.099999999999994</v>
      </c>
      <c r="AI64" s="78">
        <v>78.2</v>
      </c>
      <c r="AJ64" s="78">
        <v>76.7</v>
      </c>
      <c r="AK64" s="78">
        <v>74.900000000000006</v>
      </c>
      <c r="AL64" s="78">
        <v>76.5</v>
      </c>
      <c r="AM64" s="78">
        <v>71.400000000000006</v>
      </c>
      <c r="AN64" s="78">
        <v>78.8</v>
      </c>
      <c r="AO64" s="78">
        <v>73.3</v>
      </c>
      <c r="AP64" s="78">
        <v>73.3</v>
      </c>
      <c r="AQ64" s="78">
        <v>74.099999999999994</v>
      </c>
      <c r="AR64" s="78">
        <v>75.5</v>
      </c>
      <c r="AS64" s="78">
        <v>77.3</v>
      </c>
      <c r="AT64" s="78">
        <v>77.400000000000006</v>
      </c>
      <c r="AU64" s="78">
        <v>77.5</v>
      </c>
      <c r="AV64" s="78">
        <v>77.5</v>
      </c>
      <c r="AW64" s="78">
        <v>78.5</v>
      </c>
      <c r="AX64" s="78">
        <v>78.099999999999994</v>
      </c>
      <c r="AY64" s="78">
        <v>79.400000000000006</v>
      </c>
      <c r="AZ64" s="78">
        <v>78.099999999999994</v>
      </c>
      <c r="BA64" s="78">
        <v>74.599999999999994</v>
      </c>
    </row>
    <row r="65" spans="2:53">
      <c r="D65">
        <v>23</v>
      </c>
      <c r="E65" t="s">
        <v>112</v>
      </c>
      <c r="F65" t="s">
        <v>224</v>
      </c>
      <c r="G65" t="s">
        <v>19</v>
      </c>
      <c r="H65" t="s">
        <v>225</v>
      </c>
      <c r="I65">
        <v>0</v>
      </c>
      <c r="J65" s="78">
        <v>93.02</v>
      </c>
      <c r="K65" s="78">
        <v>90.16</v>
      </c>
      <c r="L65" s="78">
        <v>92.68</v>
      </c>
      <c r="M65" s="78">
        <v>92.68</v>
      </c>
      <c r="N65" s="78">
        <v>95</v>
      </c>
      <c r="O65" s="78">
        <v>97.06</v>
      </c>
      <c r="P65" s="78">
        <v>95.83</v>
      </c>
      <c r="Q65" s="78" t="s">
        <v>58</v>
      </c>
      <c r="R65" s="78" t="s">
        <v>58</v>
      </c>
      <c r="S65" s="78">
        <v>86.32</v>
      </c>
      <c r="T65" s="78">
        <v>100</v>
      </c>
      <c r="U65" s="78">
        <v>89.54</v>
      </c>
      <c r="V65" s="78">
        <v>90</v>
      </c>
      <c r="W65" s="78">
        <v>90.48</v>
      </c>
      <c r="X65" s="78">
        <v>96</v>
      </c>
      <c r="Y65" s="78">
        <v>90</v>
      </c>
      <c r="Z65" s="78">
        <v>96.43</v>
      </c>
      <c r="AA65" s="78">
        <v>90.47</v>
      </c>
      <c r="AB65" s="78">
        <v>95.83</v>
      </c>
      <c r="AC65" s="78">
        <v>92.59</v>
      </c>
      <c r="AD65" s="78">
        <v>92.86</v>
      </c>
      <c r="AE65" s="78">
        <v>91.97</v>
      </c>
      <c r="AF65" s="78">
        <v>92.52</v>
      </c>
      <c r="AG65" s="78">
        <v>92.86</v>
      </c>
      <c r="AH65" s="78">
        <v>97.3</v>
      </c>
      <c r="AI65" s="78">
        <v>93.42</v>
      </c>
      <c r="AJ65" s="78">
        <v>94.59</v>
      </c>
      <c r="AK65" s="78">
        <v>93.94</v>
      </c>
      <c r="AL65" s="78">
        <v>87.5</v>
      </c>
      <c r="AM65" s="78" t="s">
        <v>58</v>
      </c>
      <c r="AN65" s="78" t="s">
        <v>58</v>
      </c>
      <c r="AO65" s="78">
        <v>86.63</v>
      </c>
      <c r="AP65" s="78">
        <v>100</v>
      </c>
      <c r="AQ65" s="78">
        <v>93.85</v>
      </c>
      <c r="AR65" s="78">
        <v>88.89</v>
      </c>
      <c r="AS65" s="78">
        <v>87.5</v>
      </c>
      <c r="AT65" s="78">
        <v>100</v>
      </c>
      <c r="AU65" s="78">
        <v>92.11</v>
      </c>
      <c r="AV65" s="78">
        <v>94.44</v>
      </c>
      <c r="AW65" s="78">
        <v>93.48</v>
      </c>
      <c r="AX65" s="78">
        <v>83.33</v>
      </c>
      <c r="AY65" s="78">
        <v>88.46</v>
      </c>
      <c r="AZ65" s="78">
        <v>82.61</v>
      </c>
      <c r="BA65" s="78">
        <v>91.85</v>
      </c>
    </row>
    <row r="66" spans="2:53">
      <c r="E66" t="s">
        <v>113</v>
      </c>
      <c r="F66" t="s">
        <v>224</v>
      </c>
      <c r="G66" t="s">
        <v>19</v>
      </c>
      <c r="H66" t="s">
        <v>225</v>
      </c>
      <c r="I66">
        <v>0</v>
      </c>
      <c r="J66" s="78">
        <v>95.6</v>
      </c>
      <c r="K66" s="78">
        <v>97.18</v>
      </c>
      <c r="L66" s="78">
        <v>89.74</v>
      </c>
      <c r="M66" s="78">
        <v>86.49</v>
      </c>
      <c r="N66" s="78">
        <v>91.43</v>
      </c>
      <c r="O66" s="78">
        <v>100</v>
      </c>
      <c r="P66" s="78">
        <v>91.3</v>
      </c>
      <c r="Q66" s="78" t="s">
        <v>58</v>
      </c>
      <c r="R66" s="78">
        <v>80</v>
      </c>
      <c r="S66" s="78">
        <v>90.98</v>
      </c>
      <c r="T66" s="78">
        <v>96.67</v>
      </c>
      <c r="U66" s="78">
        <v>95.34</v>
      </c>
      <c r="V66" s="78">
        <v>95.45</v>
      </c>
      <c r="W66" s="78">
        <v>92.31</v>
      </c>
      <c r="X66" s="78">
        <v>95</v>
      </c>
      <c r="Y66" s="78">
        <v>96.97</v>
      </c>
      <c r="Z66" s="78">
        <v>92</v>
      </c>
      <c r="AA66" s="78">
        <v>91.94</v>
      </c>
      <c r="AB66" s="78">
        <v>87.5</v>
      </c>
      <c r="AC66" s="78">
        <v>92.68</v>
      </c>
      <c r="AD66" s="78">
        <v>86.05</v>
      </c>
      <c r="AE66" s="78">
        <v>95.34</v>
      </c>
      <c r="AF66" s="78">
        <v>93.78</v>
      </c>
      <c r="AG66" s="78">
        <v>95.08</v>
      </c>
      <c r="AH66" s="78">
        <v>86.49</v>
      </c>
      <c r="AI66" s="78">
        <v>87.3</v>
      </c>
      <c r="AJ66" s="78">
        <v>91.18</v>
      </c>
      <c r="AK66" s="78">
        <v>92.59</v>
      </c>
      <c r="AL66" s="78">
        <v>89.47</v>
      </c>
      <c r="AM66" s="78" t="s">
        <v>58</v>
      </c>
      <c r="AN66" s="78" t="s">
        <v>58</v>
      </c>
      <c r="AO66" s="78">
        <v>87.11</v>
      </c>
      <c r="AP66" s="78">
        <v>100</v>
      </c>
      <c r="AQ66" s="78">
        <v>93.68</v>
      </c>
      <c r="AR66" s="78">
        <v>92.86</v>
      </c>
      <c r="AS66" s="78">
        <v>93.62</v>
      </c>
      <c r="AT66" s="78">
        <v>96.77</v>
      </c>
      <c r="AU66" s="78">
        <v>93.75</v>
      </c>
      <c r="AV66" s="78">
        <v>91.67</v>
      </c>
      <c r="AW66" s="78">
        <v>86.27</v>
      </c>
      <c r="AX66" s="78">
        <v>93.33</v>
      </c>
      <c r="AY66" s="78">
        <v>79.069999999999993</v>
      </c>
      <c r="AZ66" s="78">
        <v>90.24</v>
      </c>
      <c r="BA66" s="78">
        <v>92.33</v>
      </c>
    </row>
    <row r="67" spans="2:53">
      <c r="E67" t="s">
        <v>15</v>
      </c>
      <c r="F67" t="s">
        <v>224</v>
      </c>
      <c r="G67" t="s">
        <v>19</v>
      </c>
      <c r="H67" t="s">
        <v>225</v>
      </c>
      <c r="I67">
        <v>0</v>
      </c>
      <c r="J67" s="78">
        <v>94.8</v>
      </c>
      <c r="K67" s="78">
        <v>93.93</v>
      </c>
      <c r="L67" s="78">
        <v>91.25</v>
      </c>
      <c r="M67" s="78">
        <v>89.74</v>
      </c>
      <c r="N67" s="78">
        <v>93.33</v>
      </c>
      <c r="O67" s="78">
        <v>98.41</v>
      </c>
      <c r="P67" s="78">
        <v>93.62</v>
      </c>
      <c r="Q67" s="78">
        <v>90</v>
      </c>
      <c r="R67" s="78">
        <v>82.35</v>
      </c>
      <c r="S67" s="78">
        <v>89.47</v>
      </c>
      <c r="T67" s="78">
        <v>97.87</v>
      </c>
      <c r="U67" s="78">
        <v>93.23</v>
      </c>
      <c r="V67" s="78">
        <v>93.24</v>
      </c>
      <c r="W67" s="78">
        <v>91.49</v>
      </c>
      <c r="X67" s="78">
        <v>95.56</v>
      </c>
      <c r="Y67" s="78">
        <v>93.15</v>
      </c>
      <c r="Z67" s="78">
        <v>94.34</v>
      </c>
      <c r="AA67" s="78">
        <v>91.3</v>
      </c>
      <c r="AB67" s="78">
        <v>92.5</v>
      </c>
      <c r="AC67" s="78">
        <v>92.63</v>
      </c>
      <c r="AD67" s="78">
        <v>89.41</v>
      </c>
      <c r="AE67" s="78">
        <v>93.5</v>
      </c>
      <c r="AF67" s="78">
        <v>93.38</v>
      </c>
      <c r="AG67" s="78">
        <v>94.02</v>
      </c>
      <c r="AH67" s="78">
        <v>91.89</v>
      </c>
      <c r="AI67" s="78">
        <v>90.65</v>
      </c>
      <c r="AJ67" s="78">
        <v>92.96</v>
      </c>
      <c r="AK67" s="78">
        <v>93.33</v>
      </c>
      <c r="AL67" s="78">
        <v>88.57</v>
      </c>
      <c r="AM67" s="78">
        <v>90</v>
      </c>
      <c r="AN67" s="78">
        <v>84.61</v>
      </c>
      <c r="AO67" s="78">
        <v>86.96</v>
      </c>
      <c r="AP67" s="78">
        <v>100</v>
      </c>
      <c r="AQ67" s="78">
        <v>93.74</v>
      </c>
      <c r="AR67" s="78">
        <v>91.3</v>
      </c>
      <c r="AS67" s="78">
        <v>90.8</v>
      </c>
      <c r="AT67" s="78">
        <v>98.65</v>
      </c>
      <c r="AU67" s="78">
        <v>92.86</v>
      </c>
      <c r="AV67" s="78">
        <v>93.14</v>
      </c>
      <c r="AW67" s="78">
        <v>89.69</v>
      </c>
      <c r="AX67" s="78">
        <v>87.18</v>
      </c>
      <c r="AY67" s="78">
        <v>84.21</v>
      </c>
      <c r="AZ67" s="78">
        <v>86.21</v>
      </c>
      <c r="BA67" s="78">
        <v>92.13</v>
      </c>
    </row>
    <row r="68" spans="2:53">
      <c r="D68">
        <v>24</v>
      </c>
      <c r="E68" t="s">
        <v>15</v>
      </c>
      <c r="F68" t="s">
        <v>477</v>
      </c>
      <c r="G68" t="s">
        <v>19</v>
      </c>
      <c r="H68" t="s">
        <v>465</v>
      </c>
      <c r="I68">
        <v>0</v>
      </c>
      <c r="J68" s="78">
        <v>61</v>
      </c>
      <c r="K68" s="78">
        <v>61</v>
      </c>
      <c r="L68" s="78">
        <v>60</v>
      </c>
      <c r="M68" s="78">
        <v>56</v>
      </c>
      <c r="N68" s="78">
        <v>62</v>
      </c>
      <c r="O68" s="78">
        <v>62</v>
      </c>
      <c r="P68" s="78">
        <v>56</v>
      </c>
      <c r="Q68" s="78">
        <v>61</v>
      </c>
      <c r="R68" s="78">
        <v>61</v>
      </c>
      <c r="S68" s="78">
        <v>62</v>
      </c>
      <c r="T68" s="78">
        <v>59</v>
      </c>
      <c r="U68" s="78">
        <v>60</v>
      </c>
      <c r="V68" s="78">
        <v>59</v>
      </c>
      <c r="W68" s="78">
        <v>59</v>
      </c>
      <c r="X68" s="78">
        <v>56</v>
      </c>
      <c r="Y68" s="78">
        <v>63</v>
      </c>
      <c r="Z68" s="78">
        <v>58</v>
      </c>
      <c r="AA68" s="78">
        <v>53</v>
      </c>
      <c r="AB68" s="78">
        <v>58</v>
      </c>
      <c r="AC68" s="78">
        <v>60</v>
      </c>
      <c r="AD68" s="78">
        <v>51</v>
      </c>
      <c r="AE68" s="78">
        <v>60</v>
      </c>
      <c r="AF68" s="78">
        <v>0</v>
      </c>
      <c r="AG68" s="78">
        <v>69</v>
      </c>
      <c r="AH68" s="78">
        <v>65</v>
      </c>
      <c r="AI68" s="78">
        <v>64</v>
      </c>
      <c r="AJ68" s="78">
        <v>66</v>
      </c>
      <c r="AK68" s="78">
        <v>71</v>
      </c>
      <c r="AL68" s="78">
        <v>67</v>
      </c>
      <c r="AM68" s="78">
        <v>67</v>
      </c>
      <c r="AN68" s="78">
        <v>70</v>
      </c>
      <c r="AO68" s="78">
        <v>69</v>
      </c>
      <c r="AP68" s="78">
        <v>67</v>
      </c>
      <c r="AQ68" s="78">
        <v>67</v>
      </c>
      <c r="AR68" s="78">
        <v>65</v>
      </c>
      <c r="AS68" s="78">
        <v>66</v>
      </c>
      <c r="AT68" s="78">
        <v>65</v>
      </c>
      <c r="AU68" s="78">
        <v>68</v>
      </c>
      <c r="AV68" s="78">
        <v>65</v>
      </c>
      <c r="AW68" s="78">
        <v>60</v>
      </c>
      <c r="AX68" s="78">
        <v>70</v>
      </c>
      <c r="AY68" s="78">
        <v>63</v>
      </c>
      <c r="AZ68" s="78">
        <v>0</v>
      </c>
      <c r="BA68" s="78">
        <v>67</v>
      </c>
    </row>
    <row r="69" spans="2:53">
      <c r="B69" t="s">
        <v>274</v>
      </c>
      <c r="C69" t="s">
        <v>267</v>
      </c>
      <c r="D69">
        <v>25</v>
      </c>
      <c r="E69" t="s">
        <v>112</v>
      </c>
      <c r="F69" t="s">
        <v>268</v>
      </c>
      <c r="G69" t="s">
        <v>19</v>
      </c>
      <c r="H69" t="s">
        <v>269</v>
      </c>
      <c r="I69">
        <v>0</v>
      </c>
      <c r="J69" s="78">
        <v>82</v>
      </c>
      <c r="K69" s="78">
        <v>77</v>
      </c>
      <c r="L69" s="78">
        <v>76</v>
      </c>
      <c r="M69" s="78">
        <v>80</v>
      </c>
      <c r="N69" s="78">
        <v>84</v>
      </c>
      <c r="O69" s="78">
        <v>83</v>
      </c>
      <c r="P69" s="78">
        <v>82</v>
      </c>
      <c r="Q69" s="78">
        <v>81</v>
      </c>
      <c r="R69" s="78">
        <v>76</v>
      </c>
      <c r="S69" s="78">
        <v>77</v>
      </c>
      <c r="T69" s="78">
        <v>85</v>
      </c>
      <c r="U69" s="78">
        <v>80</v>
      </c>
      <c r="V69" s="78">
        <v>78</v>
      </c>
      <c r="W69" s="78">
        <v>81</v>
      </c>
      <c r="X69" s="78">
        <v>80</v>
      </c>
      <c r="Y69" s="78">
        <v>79</v>
      </c>
      <c r="Z69" s="78">
        <v>78</v>
      </c>
      <c r="AA69" s="78">
        <v>81</v>
      </c>
      <c r="AB69" s="78">
        <v>84</v>
      </c>
      <c r="AC69" s="78">
        <v>77</v>
      </c>
      <c r="AD69" s="78">
        <v>76</v>
      </c>
      <c r="AE69" s="78">
        <v>80</v>
      </c>
      <c r="AF69" s="78" t="s">
        <v>58</v>
      </c>
      <c r="AG69" s="78" t="s">
        <v>58</v>
      </c>
      <c r="AH69" s="78" t="s">
        <v>58</v>
      </c>
      <c r="AI69" s="78" t="s">
        <v>58</v>
      </c>
      <c r="AJ69" s="78" t="s">
        <v>58</v>
      </c>
      <c r="AK69" s="78" t="s">
        <v>58</v>
      </c>
      <c r="AL69" s="78" t="s">
        <v>58</v>
      </c>
      <c r="AM69" s="78" t="s">
        <v>58</v>
      </c>
      <c r="AN69" s="78" t="s">
        <v>58</v>
      </c>
      <c r="AO69" s="78" t="s">
        <v>58</v>
      </c>
      <c r="AP69" s="78" t="s">
        <v>58</v>
      </c>
      <c r="AQ69" s="78" t="s">
        <v>58</v>
      </c>
      <c r="AR69" s="78" t="s">
        <v>58</v>
      </c>
      <c r="AS69" s="78" t="s">
        <v>58</v>
      </c>
      <c r="AT69" s="78" t="s">
        <v>58</v>
      </c>
      <c r="AU69" s="78" t="s">
        <v>58</v>
      </c>
      <c r="AV69" s="78" t="s">
        <v>58</v>
      </c>
      <c r="AW69" s="78" t="s">
        <v>58</v>
      </c>
      <c r="AX69" s="78" t="s">
        <v>58</v>
      </c>
      <c r="AY69" s="78" t="s">
        <v>58</v>
      </c>
      <c r="AZ69" s="78" t="s">
        <v>58</v>
      </c>
      <c r="BA69" s="78" t="s">
        <v>58</v>
      </c>
    </row>
    <row r="70" spans="2:53">
      <c r="E70" t="s">
        <v>113</v>
      </c>
      <c r="F70" t="s">
        <v>268</v>
      </c>
      <c r="G70" t="s">
        <v>19</v>
      </c>
      <c r="H70" t="s">
        <v>269</v>
      </c>
      <c r="I70">
        <v>0</v>
      </c>
      <c r="J70" s="78">
        <v>83</v>
      </c>
      <c r="K70" s="78">
        <v>82</v>
      </c>
      <c r="L70" s="78">
        <v>79</v>
      </c>
      <c r="M70" s="78">
        <v>82</v>
      </c>
      <c r="N70" s="78">
        <v>85</v>
      </c>
      <c r="O70" s="78">
        <v>84</v>
      </c>
      <c r="P70" s="78">
        <v>84</v>
      </c>
      <c r="Q70" s="78">
        <v>84</v>
      </c>
      <c r="R70" s="78">
        <v>77</v>
      </c>
      <c r="S70" s="78">
        <v>78</v>
      </c>
      <c r="T70" s="78">
        <v>86</v>
      </c>
      <c r="U70" s="78">
        <v>81</v>
      </c>
      <c r="V70" s="78">
        <v>78</v>
      </c>
      <c r="W70" s="78">
        <v>84</v>
      </c>
      <c r="X70" s="78">
        <v>82</v>
      </c>
      <c r="Y70" s="78">
        <v>79</v>
      </c>
      <c r="Z70" s="78">
        <v>77</v>
      </c>
      <c r="AA70" s="78">
        <v>76</v>
      </c>
      <c r="AB70" s="78">
        <v>78</v>
      </c>
      <c r="AC70" s="78">
        <v>81</v>
      </c>
      <c r="AD70" s="78">
        <v>75</v>
      </c>
      <c r="AE70" s="78">
        <v>81</v>
      </c>
      <c r="AF70" s="78" t="s">
        <v>58</v>
      </c>
      <c r="AG70" s="78" t="s">
        <v>58</v>
      </c>
      <c r="AH70" s="78" t="s">
        <v>58</v>
      </c>
      <c r="AI70" s="78" t="s">
        <v>58</v>
      </c>
      <c r="AJ70" s="78" t="s">
        <v>58</v>
      </c>
      <c r="AK70" s="78" t="s">
        <v>58</v>
      </c>
      <c r="AL70" s="78" t="s">
        <v>58</v>
      </c>
      <c r="AM70" s="78" t="s">
        <v>58</v>
      </c>
      <c r="AN70" s="78" t="s">
        <v>58</v>
      </c>
      <c r="AO70" s="78" t="s">
        <v>58</v>
      </c>
      <c r="AP70" s="78" t="s">
        <v>58</v>
      </c>
      <c r="AQ70" s="78" t="s">
        <v>58</v>
      </c>
      <c r="AR70" s="78" t="s">
        <v>58</v>
      </c>
      <c r="AS70" s="78" t="s">
        <v>58</v>
      </c>
      <c r="AT70" s="78" t="s">
        <v>58</v>
      </c>
      <c r="AU70" s="78" t="s">
        <v>58</v>
      </c>
      <c r="AV70" s="78" t="s">
        <v>58</v>
      </c>
      <c r="AW70" s="78" t="s">
        <v>58</v>
      </c>
      <c r="AX70" s="78" t="s">
        <v>58</v>
      </c>
      <c r="AY70" s="78" t="s">
        <v>58</v>
      </c>
      <c r="AZ70" s="78" t="s">
        <v>58</v>
      </c>
      <c r="BA70" s="78" t="s">
        <v>58</v>
      </c>
    </row>
    <row r="71" spans="2:53">
      <c r="E71" t="s">
        <v>15</v>
      </c>
      <c r="F71" t="s">
        <v>268</v>
      </c>
      <c r="G71" t="s">
        <v>19</v>
      </c>
      <c r="H71" t="s">
        <v>269</v>
      </c>
      <c r="I71">
        <v>0</v>
      </c>
      <c r="J71" s="78">
        <v>82</v>
      </c>
      <c r="K71" s="78">
        <v>79</v>
      </c>
      <c r="L71" s="78">
        <v>78</v>
      </c>
      <c r="M71" s="78">
        <v>81</v>
      </c>
      <c r="N71" s="78">
        <v>84</v>
      </c>
      <c r="O71" s="78">
        <v>83</v>
      </c>
      <c r="P71" s="78">
        <v>83</v>
      </c>
      <c r="Q71" s="78">
        <v>82</v>
      </c>
      <c r="R71" s="78">
        <v>77</v>
      </c>
      <c r="S71" s="78">
        <v>78</v>
      </c>
      <c r="T71" s="78">
        <v>85</v>
      </c>
      <c r="U71" s="78">
        <v>81</v>
      </c>
      <c r="V71" s="78">
        <v>77</v>
      </c>
      <c r="W71" s="78">
        <v>82</v>
      </c>
      <c r="X71" s="78">
        <v>81</v>
      </c>
      <c r="Y71" s="78">
        <v>79</v>
      </c>
      <c r="Z71" s="78">
        <v>77</v>
      </c>
      <c r="AA71" s="78">
        <v>78</v>
      </c>
      <c r="AB71" s="78">
        <v>81</v>
      </c>
      <c r="AC71" s="78">
        <v>79</v>
      </c>
      <c r="AD71" s="78">
        <v>76</v>
      </c>
      <c r="AE71" s="78">
        <v>80</v>
      </c>
      <c r="AF71" s="78" t="s">
        <v>58</v>
      </c>
      <c r="AG71" s="78" t="s">
        <v>58</v>
      </c>
      <c r="AH71" s="78" t="s">
        <v>58</v>
      </c>
      <c r="AI71" s="78" t="s">
        <v>58</v>
      </c>
      <c r="AJ71" s="78" t="s">
        <v>58</v>
      </c>
      <c r="AK71" s="78" t="s">
        <v>58</v>
      </c>
      <c r="AL71" s="78" t="s">
        <v>58</v>
      </c>
      <c r="AM71" s="78" t="s">
        <v>58</v>
      </c>
      <c r="AN71" s="78" t="s">
        <v>58</v>
      </c>
      <c r="AO71" s="78" t="s">
        <v>58</v>
      </c>
      <c r="AP71" s="78" t="s">
        <v>58</v>
      </c>
      <c r="AQ71" s="78" t="s">
        <v>58</v>
      </c>
      <c r="AR71" s="78" t="s">
        <v>58</v>
      </c>
      <c r="AS71" s="78" t="s">
        <v>58</v>
      </c>
      <c r="AT71" s="78" t="s">
        <v>58</v>
      </c>
      <c r="AU71" s="78" t="s">
        <v>58</v>
      </c>
      <c r="AV71" s="78" t="s">
        <v>58</v>
      </c>
      <c r="AW71" s="78" t="s">
        <v>58</v>
      </c>
      <c r="AX71" s="78" t="s">
        <v>58</v>
      </c>
      <c r="AY71" s="78" t="s">
        <v>58</v>
      </c>
      <c r="AZ71" s="78" t="s">
        <v>58</v>
      </c>
      <c r="BA71" s="78" t="s">
        <v>58</v>
      </c>
    </row>
    <row r="72" spans="2:53">
      <c r="D72">
        <v>26</v>
      </c>
      <c r="E72" t="s">
        <v>112</v>
      </c>
      <c r="F72" t="s">
        <v>270</v>
      </c>
      <c r="G72" t="s">
        <v>19</v>
      </c>
      <c r="H72" t="s">
        <v>271</v>
      </c>
      <c r="I72">
        <v>0</v>
      </c>
      <c r="J72" s="78">
        <v>62</v>
      </c>
      <c r="K72" s="78">
        <v>67</v>
      </c>
      <c r="L72" s="78">
        <v>62</v>
      </c>
      <c r="M72" s="78">
        <v>63</v>
      </c>
      <c r="N72" s="78">
        <v>72</v>
      </c>
      <c r="O72" s="78">
        <v>69</v>
      </c>
      <c r="P72" s="78">
        <v>70</v>
      </c>
      <c r="Q72" s="78">
        <v>67</v>
      </c>
      <c r="R72" s="78">
        <v>60</v>
      </c>
      <c r="S72" s="78">
        <v>63</v>
      </c>
      <c r="T72" s="78">
        <v>73</v>
      </c>
      <c r="U72" s="78">
        <v>62</v>
      </c>
      <c r="V72" s="78">
        <v>66</v>
      </c>
      <c r="W72" s="78">
        <v>59</v>
      </c>
      <c r="X72" s="78">
        <v>68</v>
      </c>
      <c r="Y72" s="78">
        <v>64</v>
      </c>
      <c r="Z72" s="78">
        <v>66</v>
      </c>
      <c r="AA72" s="78">
        <v>66</v>
      </c>
      <c r="AB72" s="78">
        <v>67</v>
      </c>
      <c r="AC72" s="78">
        <v>64</v>
      </c>
      <c r="AD72" s="78">
        <v>65</v>
      </c>
      <c r="AE72" s="78">
        <v>64</v>
      </c>
      <c r="AF72" s="78" t="s">
        <v>58</v>
      </c>
      <c r="AG72" s="78" t="s">
        <v>58</v>
      </c>
      <c r="AH72" s="78" t="s">
        <v>58</v>
      </c>
      <c r="AI72" s="78" t="s">
        <v>58</v>
      </c>
      <c r="AJ72" s="78" t="s">
        <v>58</v>
      </c>
      <c r="AK72" s="78" t="s">
        <v>58</v>
      </c>
      <c r="AL72" s="78" t="s">
        <v>58</v>
      </c>
      <c r="AM72" s="78" t="s">
        <v>58</v>
      </c>
      <c r="AN72" s="78" t="s">
        <v>58</v>
      </c>
      <c r="AO72" s="78" t="s">
        <v>58</v>
      </c>
      <c r="AP72" s="78" t="s">
        <v>58</v>
      </c>
      <c r="AQ72" s="78" t="s">
        <v>58</v>
      </c>
      <c r="AR72" s="78" t="s">
        <v>58</v>
      </c>
      <c r="AS72" s="78" t="s">
        <v>58</v>
      </c>
      <c r="AT72" s="78" t="s">
        <v>58</v>
      </c>
      <c r="AU72" s="78" t="s">
        <v>58</v>
      </c>
      <c r="AV72" s="78" t="s">
        <v>58</v>
      </c>
      <c r="AW72" s="78" t="s">
        <v>58</v>
      </c>
      <c r="AX72" s="78" t="s">
        <v>58</v>
      </c>
      <c r="AY72" s="78" t="s">
        <v>58</v>
      </c>
      <c r="AZ72" s="78" t="s">
        <v>58</v>
      </c>
      <c r="BA72" s="78" t="s">
        <v>58</v>
      </c>
    </row>
    <row r="73" spans="2:53">
      <c r="E73" t="s">
        <v>113</v>
      </c>
      <c r="F73" t="s">
        <v>270</v>
      </c>
      <c r="G73" t="s">
        <v>19</v>
      </c>
      <c r="H73" t="s">
        <v>271</v>
      </c>
      <c r="I73">
        <v>0</v>
      </c>
      <c r="J73" s="78">
        <v>67</v>
      </c>
      <c r="K73" s="78">
        <v>68</v>
      </c>
      <c r="L73" s="78">
        <v>66</v>
      </c>
      <c r="M73" s="78">
        <v>68</v>
      </c>
      <c r="N73" s="78">
        <v>72</v>
      </c>
      <c r="O73" s="78">
        <v>71</v>
      </c>
      <c r="P73" s="78">
        <v>73</v>
      </c>
      <c r="Q73" s="78">
        <v>68</v>
      </c>
      <c r="R73" s="78">
        <v>70</v>
      </c>
      <c r="S73" s="78">
        <v>68</v>
      </c>
      <c r="T73" s="78">
        <v>76</v>
      </c>
      <c r="U73" s="78">
        <v>68</v>
      </c>
      <c r="V73" s="78">
        <v>66</v>
      </c>
      <c r="W73" s="78">
        <v>66</v>
      </c>
      <c r="X73" s="78">
        <v>69</v>
      </c>
      <c r="Y73" s="78">
        <v>67</v>
      </c>
      <c r="Z73" s="78">
        <v>67</v>
      </c>
      <c r="AA73" s="78">
        <v>61</v>
      </c>
      <c r="AB73" s="78">
        <v>64</v>
      </c>
      <c r="AC73" s="78">
        <v>64</v>
      </c>
      <c r="AD73" s="78">
        <v>61</v>
      </c>
      <c r="AE73" s="78">
        <v>68</v>
      </c>
      <c r="AF73" s="78" t="s">
        <v>58</v>
      </c>
      <c r="AG73" s="78" t="s">
        <v>58</v>
      </c>
      <c r="AH73" s="78" t="s">
        <v>58</v>
      </c>
      <c r="AI73" s="78" t="s">
        <v>58</v>
      </c>
      <c r="AJ73" s="78" t="s">
        <v>58</v>
      </c>
      <c r="AK73" s="78" t="s">
        <v>58</v>
      </c>
      <c r="AL73" s="78" t="s">
        <v>58</v>
      </c>
      <c r="AM73" s="78" t="s">
        <v>58</v>
      </c>
      <c r="AN73" s="78" t="s">
        <v>58</v>
      </c>
      <c r="AO73" s="78" t="s">
        <v>58</v>
      </c>
      <c r="AP73" s="78" t="s">
        <v>58</v>
      </c>
      <c r="AQ73" s="78" t="s">
        <v>58</v>
      </c>
      <c r="AR73" s="78" t="s">
        <v>58</v>
      </c>
      <c r="AS73" s="78" t="s">
        <v>58</v>
      </c>
      <c r="AT73" s="78" t="s">
        <v>58</v>
      </c>
      <c r="AU73" s="78" t="s">
        <v>58</v>
      </c>
      <c r="AV73" s="78" t="s">
        <v>58</v>
      </c>
      <c r="AW73" s="78" t="s">
        <v>58</v>
      </c>
      <c r="AX73" s="78" t="s">
        <v>58</v>
      </c>
      <c r="AY73" s="78" t="s">
        <v>58</v>
      </c>
      <c r="AZ73" s="78" t="s">
        <v>58</v>
      </c>
      <c r="BA73" s="78" t="s">
        <v>58</v>
      </c>
    </row>
    <row r="74" spans="2:53">
      <c r="E74" t="s">
        <v>15</v>
      </c>
      <c r="F74" t="s">
        <v>270</v>
      </c>
      <c r="G74" t="s">
        <v>19</v>
      </c>
      <c r="H74" t="s">
        <v>271</v>
      </c>
      <c r="I74">
        <v>0</v>
      </c>
      <c r="J74" s="78">
        <v>64</v>
      </c>
      <c r="K74" s="78">
        <v>68</v>
      </c>
      <c r="L74" s="78">
        <v>65</v>
      </c>
      <c r="M74" s="78">
        <v>65</v>
      </c>
      <c r="N74" s="78">
        <v>72</v>
      </c>
      <c r="O74" s="78">
        <v>70</v>
      </c>
      <c r="P74" s="78">
        <v>71</v>
      </c>
      <c r="Q74" s="78">
        <v>68</v>
      </c>
      <c r="R74" s="78">
        <v>65</v>
      </c>
      <c r="S74" s="78">
        <v>65</v>
      </c>
      <c r="T74" s="78">
        <v>74</v>
      </c>
      <c r="U74" s="78">
        <v>66</v>
      </c>
      <c r="V74" s="78">
        <v>66</v>
      </c>
      <c r="W74" s="78">
        <v>62</v>
      </c>
      <c r="X74" s="78">
        <v>68</v>
      </c>
      <c r="Y74" s="78">
        <v>65</v>
      </c>
      <c r="Z74" s="78">
        <v>66</v>
      </c>
      <c r="AA74" s="78">
        <v>63</v>
      </c>
      <c r="AB74" s="78">
        <v>65</v>
      </c>
      <c r="AC74" s="78">
        <v>64</v>
      </c>
      <c r="AD74" s="78">
        <v>63</v>
      </c>
      <c r="AE74" s="78">
        <v>66</v>
      </c>
      <c r="AF74" s="78" t="s">
        <v>58</v>
      </c>
      <c r="AG74" s="78" t="s">
        <v>58</v>
      </c>
      <c r="AH74" s="78" t="s">
        <v>58</v>
      </c>
      <c r="AI74" s="78" t="s">
        <v>58</v>
      </c>
      <c r="AJ74" s="78" t="s">
        <v>58</v>
      </c>
      <c r="AK74" s="78" t="s">
        <v>58</v>
      </c>
      <c r="AL74" s="78" t="s">
        <v>58</v>
      </c>
      <c r="AM74" s="78" t="s">
        <v>58</v>
      </c>
      <c r="AN74" s="78" t="s">
        <v>58</v>
      </c>
      <c r="AO74" s="78" t="s">
        <v>58</v>
      </c>
      <c r="AP74" s="78" t="s">
        <v>58</v>
      </c>
      <c r="AQ74" s="78" t="s">
        <v>58</v>
      </c>
      <c r="AR74" s="78" t="s">
        <v>58</v>
      </c>
      <c r="AS74" s="78" t="s">
        <v>58</v>
      </c>
      <c r="AT74" s="78" t="s">
        <v>58</v>
      </c>
      <c r="AU74" s="78" t="s">
        <v>58</v>
      </c>
      <c r="AV74" s="78" t="s">
        <v>58</v>
      </c>
      <c r="AW74" s="78" t="s">
        <v>58</v>
      </c>
      <c r="AX74" s="78" t="s">
        <v>58</v>
      </c>
      <c r="AY74" s="78" t="s">
        <v>58</v>
      </c>
      <c r="AZ74" s="78" t="s">
        <v>58</v>
      </c>
      <c r="BA74" s="78" t="s">
        <v>58</v>
      </c>
    </row>
    <row r="75" spans="2:53">
      <c r="D75">
        <v>27</v>
      </c>
      <c r="E75" t="s">
        <v>112</v>
      </c>
      <c r="F75" t="s">
        <v>272</v>
      </c>
      <c r="G75" t="s">
        <v>19</v>
      </c>
      <c r="H75" t="s">
        <v>273</v>
      </c>
      <c r="I75">
        <v>0</v>
      </c>
      <c r="J75" s="78">
        <v>73</v>
      </c>
      <c r="K75" s="78">
        <v>72</v>
      </c>
      <c r="L75" s="78">
        <v>63</v>
      </c>
      <c r="M75" s="78">
        <v>76</v>
      </c>
      <c r="N75" s="78">
        <v>75</v>
      </c>
      <c r="O75" s="78">
        <v>78</v>
      </c>
      <c r="P75" s="78">
        <v>78</v>
      </c>
      <c r="Q75" s="78">
        <v>75</v>
      </c>
      <c r="R75" s="78">
        <v>61</v>
      </c>
      <c r="S75" s="78">
        <v>69</v>
      </c>
      <c r="T75" s="78">
        <v>75</v>
      </c>
      <c r="U75" s="78">
        <v>67</v>
      </c>
      <c r="V75" s="78">
        <v>71</v>
      </c>
      <c r="W75" s="78">
        <v>80</v>
      </c>
      <c r="X75" s="78">
        <v>71</v>
      </c>
      <c r="Y75" s="78">
        <v>73</v>
      </c>
      <c r="Z75" s="78">
        <v>65</v>
      </c>
      <c r="AA75" s="78">
        <v>69</v>
      </c>
      <c r="AB75" s="78">
        <v>77</v>
      </c>
      <c r="AC75" s="78">
        <v>78</v>
      </c>
      <c r="AD75" s="78">
        <v>70</v>
      </c>
      <c r="AE75" s="78">
        <v>71</v>
      </c>
      <c r="AF75" s="78" t="s">
        <v>58</v>
      </c>
      <c r="AG75" s="78" t="s">
        <v>58</v>
      </c>
      <c r="AH75" s="78" t="s">
        <v>58</v>
      </c>
      <c r="AI75" s="78" t="s">
        <v>58</v>
      </c>
      <c r="AJ75" s="78" t="s">
        <v>58</v>
      </c>
      <c r="AK75" s="78" t="s">
        <v>58</v>
      </c>
      <c r="AL75" s="78" t="s">
        <v>58</v>
      </c>
      <c r="AM75" s="78" t="s">
        <v>58</v>
      </c>
      <c r="AN75" s="78" t="s">
        <v>58</v>
      </c>
      <c r="AO75" s="78" t="s">
        <v>58</v>
      </c>
      <c r="AP75" s="78" t="s">
        <v>58</v>
      </c>
      <c r="AQ75" s="78" t="s">
        <v>58</v>
      </c>
      <c r="AR75" s="78" t="s">
        <v>58</v>
      </c>
      <c r="AS75" s="78" t="s">
        <v>58</v>
      </c>
      <c r="AT75" s="78" t="s">
        <v>58</v>
      </c>
      <c r="AU75" s="78" t="s">
        <v>58</v>
      </c>
      <c r="AV75" s="78" t="s">
        <v>58</v>
      </c>
      <c r="AW75" s="78" t="s">
        <v>58</v>
      </c>
      <c r="AX75" s="78" t="s">
        <v>58</v>
      </c>
      <c r="AY75" s="78" t="s">
        <v>58</v>
      </c>
      <c r="AZ75" s="78" t="s">
        <v>58</v>
      </c>
      <c r="BA75" s="78" t="s">
        <v>58</v>
      </c>
    </row>
    <row r="76" spans="2:53">
      <c r="E76" t="s">
        <v>113</v>
      </c>
      <c r="F76" t="s">
        <v>272</v>
      </c>
      <c r="G76" t="s">
        <v>19</v>
      </c>
      <c r="H76" t="s">
        <v>273</v>
      </c>
      <c r="I76">
        <v>0</v>
      </c>
      <c r="J76" s="78">
        <v>76</v>
      </c>
      <c r="K76" s="78">
        <v>80</v>
      </c>
      <c r="L76" s="78">
        <v>69</v>
      </c>
      <c r="M76" s="78">
        <v>81</v>
      </c>
      <c r="N76" s="78">
        <v>79</v>
      </c>
      <c r="O76" s="78">
        <v>76</v>
      </c>
      <c r="P76" s="78">
        <v>79</v>
      </c>
      <c r="Q76" s="78">
        <v>72</v>
      </c>
      <c r="R76" s="78">
        <v>70</v>
      </c>
      <c r="S76" s="78">
        <v>74</v>
      </c>
      <c r="T76" s="78">
        <v>76</v>
      </c>
      <c r="U76" s="78">
        <v>72</v>
      </c>
      <c r="V76" s="78">
        <v>74</v>
      </c>
      <c r="W76" s="78">
        <v>81</v>
      </c>
      <c r="X76" s="78">
        <v>74</v>
      </c>
      <c r="Y76" s="78">
        <v>77</v>
      </c>
      <c r="Z76" s="78">
        <v>63</v>
      </c>
      <c r="AA76" s="78">
        <v>62</v>
      </c>
      <c r="AB76" s="78">
        <v>73</v>
      </c>
      <c r="AC76" s="78">
        <v>77</v>
      </c>
      <c r="AD76" s="78">
        <v>70</v>
      </c>
      <c r="AE76" s="78">
        <v>74</v>
      </c>
      <c r="AF76" s="78" t="s">
        <v>58</v>
      </c>
      <c r="AG76" s="78" t="s">
        <v>58</v>
      </c>
      <c r="AH76" s="78" t="s">
        <v>58</v>
      </c>
      <c r="AI76" s="78" t="s">
        <v>58</v>
      </c>
      <c r="AJ76" s="78" t="s">
        <v>58</v>
      </c>
      <c r="AK76" s="78" t="s">
        <v>58</v>
      </c>
      <c r="AL76" s="78" t="s">
        <v>58</v>
      </c>
      <c r="AM76" s="78" t="s">
        <v>58</v>
      </c>
      <c r="AN76" s="78" t="s">
        <v>58</v>
      </c>
      <c r="AO76" s="78" t="s">
        <v>58</v>
      </c>
      <c r="AP76" s="78" t="s">
        <v>58</v>
      </c>
      <c r="AQ76" s="78" t="s">
        <v>58</v>
      </c>
      <c r="AR76" s="78" t="s">
        <v>58</v>
      </c>
      <c r="AS76" s="78" t="s">
        <v>58</v>
      </c>
      <c r="AT76" s="78" t="s">
        <v>58</v>
      </c>
      <c r="AU76" s="78" t="s">
        <v>58</v>
      </c>
      <c r="AV76" s="78" t="s">
        <v>58</v>
      </c>
      <c r="AW76" s="78" t="s">
        <v>58</v>
      </c>
      <c r="AX76" s="78" t="s">
        <v>58</v>
      </c>
      <c r="AY76" s="78" t="s">
        <v>58</v>
      </c>
      <c r="AZ76" s="78" t="s">
        <v>58</v>
      </c>
      <c r="BA76" s="78" t="s">
        <v>58</v>
      </c>
    </row>
    <row r="77" spans="2:53">
      <c r="E77" t="s">
        <v>15</v>
      </c>
      <c r="F77" t="s">
        <v>272</v>
      </c>
      <c r="G77" t="s">
        <v>19</v>
      </c>
      <c r="H77" t="s">
        <v>273</v>
      </c>
      <c r="I77">
        <v>0</v>
      </c>
      <c r="J77" s="78">
        <v>75</v>
      </c>
      <c r="K77" s="78">
        <v>76</v>
      </c>
      <c r="L77" s="78">
        <v>66</v>
      </c>
      <c r="M77" s="78">
        <v>79</v>
      </c>
      <c r="N77" s="78">
        <v>77</v>
      </c>
      <c r="O77" s="78">
        <v>77</v>
      </c>
      <c r="P77" s="78">
        <v>79</v>
      </c>
      <c r="Q77" s="78">
        <v>74</v>
      </c>
      <c r="R77" s="78">
        <v>66</v>
      </c>
      <c r="S77" s="78">
        <v>71</v>
      </c>
      <c r="T77" s="78">
        <v>75</v>
      </c>
      <c r="U77" s="78">
        <v>70</v>
      </c>
      <c r="V77" s="78">
        <v>73</v>
      </c>
      <c r="W77" s="78">
        <v>81</v>
      </c>
      <c r="X77" s="78">
        <v>73</v>
      </c>
      <c r="Y77" s="78">
        <v>75</v>
      </c>
      <c r="Z77" s="78">
        <v>64</v>
      </c>
      <c r="AA77" s="78">
        <v>65</v>
      </c>
      <c r="AB77" s="78">
        <v>74</v>
      </c>
      <c r="AC77" s="78">
        <v>77</v>
      </c>
      <c r="AD77" s="78">
        <v>70</v>
      </c>
      <c r="AE77" s="78">
        <v>73</v>
      </c>
      <c r="AF77" s="78" t="s">
        <v>58</v>
      </c>
      <c r="AG77" s="78" t="s">
        <v>58</v>
      </c>
      <c r="AH77" s="78" t="s">
        <v>58</v>
      </c>
      <c r="AI77" s="78" t="s">
        <v>58</v>
      </c>
      <c r="AJ77" s="78" t="s">
        <v>58</v>
      </c>
      <c r="AK77" s="78" t="s">
        <v>58</v>
      </c>
      <c r="AL77" s="78" t="s">
        <v>58</v>
      </c>
      <c r="AM77" s="78" t="s">
        <v>58</v>
      </c>
      <c r="AN77" s="78" t="s">
        <v>58</v>
      </c>
      <c r="AO77" s="78" t="s">
        <v>58</v>
      </c>
      <c r="AP77" s="78" t="s">
        <v>58</v>
      </c>
      <c r="AQ77" s="78" t="s">
        <v>58</v>
      </c>
      <c r="AR77" s="78" t="s">
        <v>58</v>
      </c>
      <c r="AS77" s="78" t="s">
        <v>58</v>
      </c>
      <c r="AT77" s="78" t="s">
        <v>58</v>
      </c>
      <c r="AU77" s="78" t="s">
        <v>58</v>
      </c>
      <c r="AV77" s="78" t="s">
        <v>58</v>
      </c>
      <c r="AW77" s="78" t="s">
        <v>58</v>
      </c>
      <c r="AX77" s="78" t="s">
        <v>58</v>
      </c>
      <c r="AY77" s="78" t="s">
        <v>58</v>
      </c>
      <c r="AZ77" s="78" t="s">
        <v>58</v>
      </c>
      <c r="BA77" s="78" t="s">
        <v>58</v>
      </c>
    </row>
    <row r="78" spans="2:53">
      <c r="D78">
        <v>28</v>
      </c>
      <c r="E78" t="s">
        <v>112</v>
      </c>
      <c r="F78" t="s">
        <v>482</v>
      </c>
      <c r="G78" t="s">
        <v>19</v>
      </c>
      <c r="H78" t="s">
        <v>459</v>
      </c>
      <c r="I78">
        <v>0</v>
      </c>
      <c r="J78" s="78">
        <v>85.704999999999998</v>
      </c>
      <c r="K78" s="78">
        <v>80.331000000000003</v>
      </c>
      <c r="L78" s="78">
        <v>87.5</v>
      </c>
      <c r="M78" s="78">
        <v>86.114999999999995</v>
      </c>
      <c r="N78" s="78">
        <v>88.281000000000006</v>
      </c>
      <c r="O78" s="78">
        <v>88.837999999999994</v>
      </c>
      <c r="P78" s="78">
        <v>91.016999999999996</v>
      </c>
      <c r="Q78" s="78">
        <v>86.036000000000001</v>
      </c>
      <c r="R78" s="78" t="s">
        <v>58</v>
      </c>
      <c r="S78" s="78">
        <v>85.728999999999999</v>
      </c>
      <c r="T78" s="78">
        <v>89.831000000000003</v>
      </c>
      <c r="U78" s="78">
        <v>84.837000000000003</v>
      </c>
      <c r="V78" s="78">
        <v>86.817999999999998</v>
      </c>
      <c r="W78" s="78">
        <v>87.644000000000005</v>
      </c>
      <c r="X78" s="78">
        <v>85.757000000000005</v>
      </c>
      <c r="Y78" s="78">
        <v>90.108000000000004</v>
      </c>
      <c r="Z78" s="78">
        <v>84.924000000000007</v>
      </c>
      <c r="AA78" s="78">
        <v>88.613</v>
      </c>
      <c r="AB78" s="78">
        <v>80.826999999999998</v>
      </c>
      <c r="AC78" s="78">
        <v>87.472999999999999</v>
      </c>
      <c r="AD78" s="78">
        <v>88.555999999999997</v>
      </c>
      <c r="AE78" s="78">
        <v>86.400999999999996</v>
      </c>
      <c r="AF78" s="78" t="s">
        <v>58</v>
      </c>
      <c r="AG78" s="78" t="s">
        <v>58</v>
      </c>
      <c r="AH78" s="78" t="s">
        <v>58</v>
      </c>
      <c r="AI78" s="78" t="s">
        <v>58</v>
      </c>
      <c r="AJ78" s="78" t="s">
        <v>58</v>
      </c>
      <c r="AK78" s="78" t="s">
        <v>58</v>
      </c>
      <c r="AL78" s="78" t="s">
        <v>58</v>
      </c>
      <c r="AM78" s="78" t="s">
        <v>58</v>
      </c>
      <c r="AN78" s="78" t="s">
        <v>58</v>
      </c>
      <c r="AO78" s="78" t="s">
        <v>58</v>
      </c>
      <c r="AP78" s="78" t="s">
        <v>58</v>
      </c>
      <c r="AQ78" s="78" t="s">
        <v>58</v>
      </c>
      <c r="AR78" s="78" t="s">
        <v>58</v>
      </c>
      <c r="AS78" s="78" t="s">
        <v>58</v>
      </c>
      <c r="AT78" s="78" t="s">
        <v>58</v>
      </c>
      <c r="AU78" s="78" t="s">
        <v>58</v>
      </c>
      <c r="AV78" s="78" t="s">
        <v>58</v>
      </c>
      <c r="AW78" s="78" t="s">
        <v>58</v>
      </c>
      <c r="AX78" s="78" t="s">
        <v>58</v>
      </c>
      <c r="AY78" s="78" t="s">
        <v>58</v>
      </c>
      <c r="AZ78" s="78" t="s">
        <v>58</v>
      </c>
      <c r="BA78" s="78" t="s">
        <v>58</v>
      </c>
    </row>
    <row r="79" spans="2:53">
      <c r="E79" t="s">
        <v>113</v>
      </c>
      <c r="F79" t="s">
        <v>482</v>
      </c>
      <c r="G79" t="s">
        <v>19</v>
      </c>
      <c r="H79" t="s">
        <v>459</v>
      </c>
      <c r="I79">
        <v>0</v>
      </c>
      <c r="J79" s="78">
        <v>90.218999999999994</v>
      </c>
      <c r="K79" s="78">
        <v>88.415000000000006</v>
      </c>
      <c r="L79" s="78">
        <v>89.787000000000006</v>
      </c>
      <c r="M79" s="78">
        <v>91.992999999999995</v>
      </c>
      <c r="N79" s="78">
        <v>89.852999999999994</v>
      </c>
      <c r="O79" s="78">
        <v>93.813999999999993</v>
      </c>
      <c r="P79" s="78">
        <v>93.522000000000006</v>
      </c>
      <c r="Q79" s="78">
        <v>94.906999999999996</v>
      </c>
      <c r="R79" s="78" t="s">
        <v>58</v>
      </c>
      <c r="S79" s="78">
        <v>89.384</v>
      </c>
      <c r="T79" s="78">
        <v>93.537000000000006</v>
      </c>
      <c r="U79" s="78">
        <v>90.406999999999996</v>
      </c>
      <c r="V79" s="78">
        <v>88.7</v>
      </c>
      <c r="W79" s="78">
        <v>90.736999999999995</v>
      </c>
      <c r="X79" s="78">
        <v>93.004000000000005</v>
      </c>
      <c r="Y79" s="78">
        <v>91.480999999999995</v>
      </c>
      <c r="Z79" s="78">
        <v>90.176000000000002</v>
      </c>
      <c r="AA79" s="78">
        <v>90.671000000000006</v>
      </c>
      <c r="AB79" s="78">
        <v>89.188999999999993</v>
      </c>
      <c r="AC79" s="78">
        <v>90.525999999999996</v>
      </c>
      <c r="AD79" s="78">
        <v>88.701999999999998</v>
      </c>
      <c r="AE79" s="78">
        <v>90.572999999999993</v>
      </c>
      <c r="AF79" s="78" t="s">
        <v>58</v>
      </c>
      <c r="AG79" s="78" t="s">
        <v>58</v>
      </c>
      <c r="AH79" s="78" t="s">
        <v>58</v>
      </c>
      <c r="AI79" s="78" t="s">
        <v>58</v>
      </c>
      <c r="AJ79" s="78" t="s">
        <v>58</v>
      </c>
      <c r="AK79" s="78" t="s">
        <v>58</v>
      </c>
      <c r="AL79" s="78" t="s">
        <v>58</v>
      </c>
      <c r="AM79" s="78" t="s">
        <v>58</v>
      </c>
      <c r="AN79" s="78" t="s">
        <v>58</v>
      </c>
      <c r="AO79" s="78" t="s">
        <v>58</v>
      </c>
      <c r="AP79" s="78" t="s">
        <v>58</v>
      </c>
      <c r="AQ79" s="78" t="s">
        <v>58</v>
      </c>
      <c r="AR79" s="78" t="s">
        <v>58</v>
      </c>
      <c r="AS79" s="78" t="s">
        <v>58</v>
      </c>
      <c r="AT79" s="78" t="s">
        <v>58</v>
      </c>
      <c r="AU79" s="78" t="s">
        <v>58</v>
      </c>
      <c r="AV79" s="78" t="s">
        <v>58</v>
      </c>
      <c r="AW79" s="78" t="s">
        <v>58</v>
      </c>
      <c r="AX79" s="78" t="s">
        <v>58</v>
      </c>
      <c r="AY79" s="78" t="s">
        <v>58</v>
      </c>
      <c r="AZ79" s="78" t="s">
        <v>58</v>
      </c>
      <c r="BA79" s="78" t="s">
        <v>58</v>
      </c>
    </row>
    <row r="80" spans="2:53">
      <c r="E80" t="s">
        <v>15</v>
      </c>
      <c r="F80" t="s">
        <v>482</v>
      </c>
      <c r="G80" t="s">
        <v>19</v>
      </c>
      <c r="H80" t="s">
        <v>459</v>
      </c>
      <c r="I80">
        <v>0</v>
      </c>
      <c r="J80" s="78">
        <v>87.623000000000005</v>
      </c>
      <c r="K80" s="78">
        <v>84.2</v>
      </c>
      <c r="L80" s="78">
        <v>88.507999999999996</v>
      </c>
      <c r="M80" s="78">
        <v>88.88</v>
      </c>
      <c r="N80" s="78">
        <v>89.019000000000005</v>
      </c>
      <c r="O80" s="78">
        <v>91.180999999999997</v>
      </c>
      <c r="P80" s="78">
        <v>92.096000000000004</v>
      </c>
      <c r="Q80" s="78">
        <v>90.411000000000001</v>
      </c>
      <c r="R80" s="78" t="s">
        <v>58</v>
      </c>
      <c r="S80" s="78">
        <v>87.463999999999999</v>
      </c>
      <c r="T80" s="78">
        <v>91.706999999999994</v>
      </c>
      <c r="U80" s="78">
        <v>87.123999999999995</v>
      </c>
      <c r="V80" s="78">
        <v>87.652000000000001</v>
      </c>
      <c r="W80" s="78">
        <v>89.1</v>
      </c>
      <c r="X80" s="78">
        <v>88.831999999999994</v>
      </c>
      <c r="Y80" s="78">
        <v>90.721999999999994</v>
      </c>
      <c r="Z80" s="78">
        <v>87.353999999999999</v>
      </c>
      <c r="AA80" s="78">
        <v>89.575000000000003</v>
      </c>
      <c r="AB80" s="78">
        <v>84.694000000000003</v>
      </c>
      <c r="AC80" s="78">
        <v>88.83</v>
      </c>
      <c r="AD80" s="78">
        <v>88.647000000000006</v>
      </c>
      <c r="AE80" s="78">
        <v>88.283000000000001</v>
      </c>
      <c r="AF80" s="78" t="s">
        <v>58</v>
      </c>
      <c r="AG80" s="78" t="s">
        <v>58</v>
      </c>
      <c r="AH80" s="78" t="s">
        <v>58</v>
      </c>
      <c r="AI80" s="78" t="s">
        <v>58</v>
      </c>
      <c r="AJ80" s="78" t="s">
        <v>58</v>
      </c>
      <c r="AK80" s="78" t="s">
        <v>58</v>
      </c>
      <c r="AL80" s="78" t="s">
        <v>58</v>
      </c>
      <c r="AM80" s="78" t="s">
        <v>58</v>
      </c>
      <c r="AN80" s="78" t="s">
        <v>58</v>
      </c>
      <c r="AO80" s="78" t="s">
        <v>58</v>
      </c>
      <c r="AP80" s="78" t="s">
        <v>58</v>
      </c>
      <c r="AQ80" s="78" t="s">
        <v>58</v>
      </c>
      <c r="AR80" s="78" t="s">
        <v>58</v>
      </c>
      <c r="AS80" s="78" t="s">
        <v>58</v>
      </c>
      <c r="AT80" s="78" t="s">
        <v>58</v>
      </c>
      <c r="AU80" s="78" t="s">
        <v>58</v>
      </c>
      <c r="AV80" s="78" t="s">
        <v>58</v>
      </c>
      <c r="AW80" s="78" t="s">
        <v>58</v>
      </c>
      <c r="AX80" s="78" t="s">
        <v>58</v>
      </c>
      <c r="AY80" s="78" t="s">
        <v>58</v>
      </c>
      <c r="AZ80" s="78" t="s">
        <v>58</v>
      </c>
      <c r="BA80" s="78" t="s">
        <v>58</v>
      </c>
    </row>
    <row r="81" spans="2:53">
      <c r="D81">
        <v>29</v>
      </c>
      <c r="E81" t="s">
        <v>112</v>
      </c>
      <c r="F81" t="s">
        <v>483</v>
      </c>
      <c r="G81" t="s">
        <v>19</v>
      </c>
      <c r="H81" t="s">
        <v>460</v>
      </c>
      <c r="I81">
        <v>0</v>
      </c>
      <c r="J81" s="78">
        <v>71.796000000000006</v>
      </c>
      <c r="K81" s="78">
        <v>73.540999999999997</v>
      </c>
      <c r="L81" s="78">
        <v>73.673000000000002</v>
      </c>
      <c r="M81" s="78">
        <v>73.2</v>
      </c>
      <c r="N81" s="78">
        <v>75.540999999999997</v>
      </c>
      <c r="O81" s="78">
        <v>76.25</v>
      </c>
      <c r="P81" s="78">
        <v>77.682000000000002</v>
      </c>
      <c r="Q81" s="78">
        <v>75</v>
      </c>
      <c r="R81" s="78" t="s">
        <v>58</v>
      </c>
      <c r="S81" s="78">
        <v>74.861999999999995</v>
      </c>
      <c r="T81" s="78">
        <v>78.325000000000003</v>
      </c>
      <c r="U81" s="78">
        <v>73.176000000000002</v>
      </c>
      <c r="V81" s="78">
        <v>75.962000000000003</v>
      </c>
      <c r="W81" s="78">
        <v>76.147999999999996</v>
      </c>
      <c r="X81" s="78">
        <v>73.292000000000002</v>
      </c>
      <c r="Y81" s="78">
        <v>74.888999999999996</v>
      </c>
      <c r="Z81" s="78">
        <v>73.744</v>
      </c>
      <c r="AA81" s="78">
        <v>76.039000000000001</v>
      </c>
      <c r="AB81" s="78">
        <v>72.519000000000005</v>
      </c>
      <c r="AC81" s="78">
        <v>74.885999999999996</v>
      </c>
      <c r="AD81" s="78">
        <v>75.058000000000007</v>
      </c>
      <c r="AE81" s="78">
        <v>74.016999999999996</v>
      </c>
      <c r="AF81" s="78" t="s">
        <v>58</v>
      </c>
      <c r="AG81" s="78" t="s">
        <v>58</v>
      </c>
      <c r="AH81" s="78" t="s">
        <v>58</v>
      </c>
      <c r="AI81" s="78" t="s">
        <v>58</v>
      </c>
      <c r="AJ81" s="78" t="s">
        <v>58</v>
      </c>
      <c r="AK81" s="78" t="s">
        <v>58</v>
      </c>
      <c r="AL81" s="78" t="s">
        <v>58</v>
      </c>
      <c r="AM81" s="78" t="s">
        <v>58</v>
      </c>
      <c r="AN81" s="78" t="s">
        <v>58</v>
      </c>
      <c r="AO81" s="78" t="s">
        <v>58</v>
      </c>
      <c r="AP81" s="78" t="s">
        <v>58</v>
      </c>
      <c r="AQ81" s="78" t="s">
        <v>58</v>
      </c>
      <c r="AR81" s="78" t="s">
        <v>58</v>
      </c>
      <c r="AS81" s="78" t="s">
        <v>58</v>
      </c>
      <c r="AT81" s="78" t="s">
        <v>58</v>
      </c>
      <c r="AU81" s="78" t="s">
        <v>58</v>
      </c>
      <c r="AV81" s="78" t="s">
        <v>58</v>
      </c>
      <c r="AW81" s="78" t="s">
        <v>58</v>
      </c>
      <c r="AX81" s="78" t="s">
        <v>58</v>
      </c>
      <c r="AY81" s="78" t="s">
        <v>58</v>
      </c>
      <c r="AZ81" s="78" t="s">
        <v>58</v>
      </c>
      <c r="BA81" s="78" t="s">
        <v>58</v>
      </c>
    </row>
    <row r="82" spans="2:53">
      <c r="E82" t="s">
        <v>113</v>
      </c>
      <c r="F82" t="s">
        <v>483</v>
      </c>
      <c r="G82" t="s">
        <v>19</v>
      </c>
      <c r="H82" t="s">
        <v>460</v>
      </c>
      <c r="I82">
        <v>0</v>
      </c>
      <c r="J82" s="78">
        <v>77.34</v>
      </c>
      <c r="K82" s="78">
        <v>76.067999999999998</v>
      </c>
      <c r="L82" s="78">
        <v>77.093000000000004</v>
      </c>
      <c r="M82" s="78">
        <v>80.296999999999997</v>
      </c>
      <c r="N82" s="78">
        <v>75.748999999999995</v>
      </c>
      <c r="O82" s="78">
        <v>80.575999999999993</v>
      </c>
      <c r="P82" s="78">
        <v>84.664000000000001</v>
      </c>
      <c r="Q82" s="78">
        <v>86.058000000000007</v>
      </c>
      <c r="R82" s="78" t="s">
        <v>58</v>
      </c>
      <c r="S82" s="78">
        <v>78.733999999999995</v>
      </c>
      <c r="T82" s="78">
        <v>82.405000000000001</v>
      </c>
      <c r="U82" s="78">
        <v>79.558000000000007</v>
      </c>
      <c r="V82" s="78">
        <v>80.882000000000005</v>
      </c>
      <c r="W82" s="78">
        <v>80.108000000000004</v>
      </c>
      <c r="X82" s="78">
        <v>80.671999999999997</v>
      </c>
      <c r="Y82" s="78">
        <v>78.733999999999995</v>
      </c>
      <c r="Z82" s="78">
        <v>79.691999999999993</v>
      </c>
      <c r="AA82" s="78">
        <v>81.230999999999995</v>
      </c>
      <c r="AB82" s="78">
        <v>81.019000000000005</v>
      </c>
      <c r="AC82" s="78">
        <v>83.06</v>
      </c>
      <c r="AD82" s="78">
        <v>79.322999999999993</v>
      </c>
      <c r="AE82" s="78">
        <v>79.335999999999999</v>
      </c>
      <c r="AF82" s="78" t="s">
        <v>58</v>
      </c>
      <c r="AG82" s="78" t="s">
        <v>58</v>
      </c>
      <c r="AH82" s="78" t="s">
        <v>58</v>
      </c>
      <c r="AI82" s="78" t="s">
        <v>58</v>
      </c>
      <c r="AJ82" s="78" t="s">
        <v>58</v>
      </c>
      <c r="AK82" s="78" t="s">
        <v>58</v>
      </c>
      <c r="AL82" s="78" t="s">
        <v>58</v>
      </c>
      <c r="AM82" s="78" t="s">
        <v>58</v>
      </c>
      <c r="AN82" s="78" t="s">
        <v>58</v>
      </c>
      <c r="AO82" s="78" t="s">
        <v>58</v>
      </c>
      <c r="AP82" s="78" t="s">
        <v>58</v>
      </c>
      <c r="AQ82" s="78" t="s">
        <v>58</v>
      </c>
      <c r="AR82" s="78" t="s">
        <v>58</v>
      </c>
      <c r="AS82" s="78" t="s">
        <v>58</v>
      </c>
      <c r="AT82" s="78" t="s">
        <v>58</v>
      </c>
      <c r="AU82" s="78" t="s">
        <v>58</v>
      </c>
      <c r="AV82" s="78" t="s">
        <v>58</v>
      </c>
      <c r="AW82" s="78" t="s">
        <v>58</v>
      </c>
      <c r="AX82" s="78" t="s">
        <v>58</v>
      </c>
      <c r="AY82" s="78" t="s">
        <v>58</v>
      </c>
      <c r="AZ82" s="78" t="s">
        <v>58</v>
      </c>
      <c r="BA82" s="78" t="s">
        <v>58</v>
      </c>
    </row>
    <row r="83" spans="2:53">
      <c r="E83" t="s">
        <v>15</v>
      </c>
      <c r="F83" t="s">
        <v>483</v>
      </c>
      <c r="G83" t="s">
        <v>19</v>
      </c>
      <c r="H83" t="s">
        <v>460</v>
      </c>
      <c r="I83">
        <v>0</v>
      </c>
      <c r="J83" s="78">
        <v>74.180999999999997</v>
      </c>
      <c r="K83" s="78">
        <v>74.796999999999997</v>
      </c>
      <c r="L83" s="78">
        <v>75.105000000000004</v>
      </c>
      <c r="M83" s="78">
        <v>76.524000000000001</v>
      </c>
      <c r="N83" s="78">
        <v>75.638999999999996</v>
      </c>
      <c r="O83" s="78">
        <v>78.260999999999996</v>
      </c>
      <c r="P83" s="78">
        <v>80.777000000000001</v>
      </c>
      <c r="Q83" s="78">
        <v>80.424999999999997</v>
      </c>
      <c r="R83" s="78" t="s">
        <v>58</v>
      </c>
      <c r="S83" s="78">
        <v>76.709000000000003</v>
      </c>
      <c r="T83" s="78">
        <v>80.41</v>
      </c>
      <c r="U83" s="78">
        <v>75.789000000000001</v>
      </c>
      <c r="V83" s="78">
        <v>78.421999999999997</v>
      </c>
      <c r="W83" s="78">
        <v>78.019000000000005</v>
      </c>
      <c r="X83" s="78">
        <v>76.334999999999994</v>
      </c>
      <c r="Y83" s="78">
        <v>76.709999999999994</v>
      </c>
      <c r="Z83" s="78">
        <v>76.542000000000002</v>
      </c>
      <c r="AA83" s="78">
        <v>78.447000000000003</v>
      </c>
      <c r="AB83" s="78">
        <v>76.457999999999998</v>
      </c>
      <c r="AC83" s="78">
        <v>78.686000000000007</v>
      </c>
      <c r="AD83" s="78">
        <v>77.093000000000004</v>
      </c>
      <c r="AE83" s="78">
        <v>76.427999999999997</v>
      </c>
      <c r="AF83" s="78" t="s">
        <v>58</v>
      </c>
      <c r="AG83" s="78" t="s">
        <v>58</v>
      </c>
      <c r="AH83" s="78" t="s">
        <v>58</v>
      </c>
      <c r="AI83" s="78" t="s">
        <v>58</v>
      </c>
      <c r="AJ83" s="78" t="s">
        <v>58</v>
      </c>
      <c r="AK83" s="78" t="s">
        <v>58</v>
      </c>
      <c r="AL83" s="78" t="s">
        <v>58</v>
      </c>
      <c r="AM83" s="78" t="s">
        <v>58</v>
      </c>
      <c r="AN83" s="78" t="s">
        <v>58</v>
      </c>
      <c r="AO83" s="78" t="s">
        <v>58</v>
      </c>
      <c r="AP83" s="78" t="s">
        <v>58</v>
      </c>
      <c r="AQ83" s="78" t="s">
        <v>58</v>
      </c>
      <c r="AR83" s="78" t="s">
        <v>58</v>
      </c>
      <c r="AS83" s="78" t="s">
        <v>58</v>
      </c>
      <c r="AT83" s="78" t="s">
        <v>58</v>
      </c>
      <c r="AU83" s="78" t="s">
        <v>58</v>
      </c>
      <c r="AV83" s="78" t="s">
        <v>58</v>
      </c>
      <c r="AW83" s="78" t="s">
        <v>58</v>
      </c>
      <c r="AX83" s="78" t="s">
        <v>58</v>
      </c>
      <c r="AY83" s="78" t="s">
        <v>58</v>
      </c>
      <c r="AZ83" s="78" t="s">
        <v>58</v>
      </c>
      <c r="BA83" s="78" t="s">
        <v>58</v>
      </c>
    </row>
    <row r="84" spans="2:53">
      <c r="D84">
        <v>30</v>
      </c>
      <c r="E84" t="s">
        <v>112</v>
      </c>
      <c r="F84" t="s">
        <v>484</v>
      </c>
      <c r="G84" t="s">
        <v>19</v>
      </c>
      <c r="H84" t="s">
        <v>461</v>
      </c>
      <c r="I84">
        <v>0</v>
      </c>
      <c r="J84" s="78">
        <v>70.024000000000001</v>
      </c>
      <c r="K84" s="78">
        <v>68.727000000000004</v>
      </c>
      <c r="L84" s="78">
        <v>71.236000000000004</v>
      </c>
      <c r="M84" s="78">
        <v>70.302999999999997</v>
      </c>
      <c r="N84" s="78">
        <v>72.418000000000006</v>
      </c>
      <c r="O84" s="78">
        <v>76.462000000000003</v>
      </c>
      <c r="P84" s="78">
        <v>77.778000000000006</v>
      </c>
      <c r="Q84" s="78">
        <v>75.700999999999993</v>
      </c>
      <c r="R84" s="78" t="s">
        <v>58</v>
      </c>
      <c r="S84" s="78">
        <v>71.935000000000002</v>
      </c>
      <c r="T84" s="78">
        <v>75.866</v>
      </c>
      <c r="U84" s="78">
        <v>70.13</v>
      </c>
      <c r="V84" s="78">
        <v>72.600999999999999</v>
      </c>
      <c r="W84" s="78">
        <v>73.984999999999999</v>
      </c>
      <c r="X84" s="78">
        <v>71.988</v>
      </c>
      <c r="Y84" s="78">
        <v>76.263999999999996</v>
      </c>
      <c r="Z84" s="78">
        <v>72.247</v>
      </c>
      <c r="AA84" s="78">
        <v>74.063999999999993</v>
      </c>
      <c r="AB84" s="78">
        <v>75</v>
      </c>
      <c r="AC84" s="78">
        <v>74.619</v>
      </c>
      <c r="AD84" s="78">
        <v>73.025000000000006</v>
      </c>
      <c r="AE84" s="78">
        <v>72.001000000000005</v>
      </c>
      <c r="AF84" s="78" t="s">
        <v>58</v>
      </c>
      <c r="AG84" s="78" t="s">
        <v>58</v>
      </c>
      <c r="AH84" s="78" t="s">
        <v>58</v>
      </c>
      <c r="AI84" s="78" t="s">
        <v>58</v>
      </c>
      <c r="AJ84" s="78" t="s">
        <v>58</v>
      </c>
      <c r="AK84" s="78" t="s">
        <v>58</v>
      </c>
      <c r="AL84" s="78" t="s">
        <v>58</v>
      </c>
      <c r="AM84" s="78" t="s">
        <v>58</v>
      </c>
      <c r="AN84" s="78" t="s">
        <v>58</v>
      </c>
      <c r="AO84" s="78" t="s">
        <v>58</v>
      </c>
      <c r="AP84" s="78" t="s">
        <v>58</v>
      </c>
      <c r="AQ84" s="78" t="s">
        <v>58</v>
      </c>
      <c r="AR84" s="78" t="s">
        <v>58</v>
      </c>
      <c r="AS84" s="78" t="s">
        <v>58</v>
      </c>
      <c r="AT84" s="78" t="s">
        <v>58</v>
      </c>
      <c r="AU84" s="78" t="s">
        <v>58</v>
      </c>
      <c r="AV84" s="78" t="s">
        <v>58</v>
      </c>
      <c r="AW84" s="78" t="s">
        <v>58</v>
      </c>
      <c r="AX84" s="78" t="s">
        <v>58</v>
      </c>
      <c r="AY84" s="78" t="s">
        <v>58</v>
      </c>
      <c r="AZ84" s="78" t="s">
        <v>58</v>
      </c>
      <c r="BA84" s="78" t="s">
        <v>58</v>
      </c>
    </row>
    <row r="85" spans="2:53" ht="12" customHeight="1">
      <c r="E85" t="s">
        <v>113</v>
      </c>
      <c r="F85" t="s">
        <v>484</v>
      </c>
      <c r="G85" t="s">
        <v>19</v>
      </c>
      <c r="H85" t="s">
        <v>461</v>
      </c>
      <c r="I85">
        <v>0</v>
      </c>
      <c r="J85" s="78">
        <v>73.543999999999997</v>
      </c>
      <c r="K85" s="78">
        <v>69.501999999999995</v>
      </c>
      <c r="L85" s="78">
        <v>72.825999999999993</v>
      </c>
      <c r="M85" s="78">
        <v>74.638000000000005</v>
      </c>
      <c r="N85" s="78">
        <v>72.917000000000002</v>
      </c>
      <c r="O85" s="78">
        <v>78.570999999999998</v>
      </c>
      <c r="P85" s="78">
        <v>77.346999999999994</v>
      </c>
      <c r="Q85" s="78">
        <v>78.899000000000001</v>
      </c>
      <c r="R85" s="78" t="s">
        <v>58</v>
      </c>
      <c r="S85" s="78">
        <v>75.42</v>
      </c>
      <c r="T85" s="78">
        <v>76.772999999999996</v>
      </c>
      <c r="U85" s="78">
        <v>75.177999999999997</v>
      </c>
      <c r="V85" s="78">
        <v>73.974999999999994</v>
      </c>
      <c r="W85" s="78">
        <v>74.894000000000005</v>
      </c>
      <c r="X85" s="78">
        <v>75.207999999999998</v>
      </c>
      <c r="Y85" s="78">
        <v>76.632999999999996</v>
      </c>
      <c r="Z85" s="78">
        <v>76.275999999999996</v>
      </c>
      <c r="AA85" s="78">
        <v>74.335999999999999</v>
      </c>
      <c r="AB85" s="78">
        <v>77.102999999999994</v>
      </c>
      <c r="AC85" s="78">
        <v>76.114999999999995</v>
      </c>
      <c r="AD85" s="78">
        <v>74.817999999999998</v>
      </c>
      <c r="AE85" s="78">
        <v>74.882999999999996</v>
      </c>
      <c r="AF85" s="78" t="s">
        <v>58</v>
      </c>
      <c r="AG85" s="78" t="s">
        <v>58</v>
      </c>
      <c r="AH85" s="78" t="s">
        <v>58</v>
      </c>
      <c r="AI85" s="78" t="s">
        <v>58</v>
      </c>
      <c r="AJ85" s="78" t="s">
        <v>58</v>
      </c>
      <c r="AK85" s="78" t="s">
        <v>58</v>
      </c>
      <c r="AL85" s="78" t="s">
        <v>58</v>
      </c>
      <c r="AM85" s="78" t="s">
        <v>58</v>
      </c>
      <c r="AN85" s="78" t="s">
        <v>58</v>
      </c>
      <c r="AO85" s="78" t="s">
        <v>58</v>
      </c>
      <c r="AP85" s="78" t="s">
        <v>58</v>
      </c>
      <c r="AQ85" s="78" t="s">
        <v>58</v>
      </c>
      <c r="AR85" s="78" t="s">
        <v>58</v>
      </c>
      <c r="AS85" s="78" t="s">
        <v>58</v>
      </c>
      <c r="AT85" s="78" t="s">
        <v>58</v>
      </c>
      <c r="AU85" s="78" t="s">
        <v>58</v>
      </c>
      <c r="AV85" s="78" t="s">
        <v>58</v>
      </c>
      <c r="AW85" s="78" t="s">
        <v>58</v>
      </c>
      <c r="AX85" s="78" t="s">
        <v>58</v>
      </c>
      <c r="AY85" s="78" t="s">
        <v>58</v>
      </c>
      <c r="AZ85" s="78" t="s">
        <v>58</v>
      </c>
      <c r="BA85" s="78" t="s">
        <v>58</v>
      </c>
    </row>
    <row r="86" spans="2:53">
      <c r="E86" t="s">
        <v>15</v>
      </c>
      <c r="F86" t="s">
        <v>484</v>
      </c>
      <c r="G86" t="s">
        <v>19</v>
      </c>
      <c r="H86" t="s">
        <v>461</v>
      </c>
      <c r="I86">
        <v>0</v>
      </c>
      <c r="J86" s="78">
        <v>71.504999999999995</v>
      </c>
      <c r="K86" s="78">
        <v>69.057000000000002</v>
      </c>
      <c r="L86" s="78">
        <v>71.938999999999993</v>
      </c>
      <c r="M86" s="78">
        <v>72.376999999999995</v>
      </c>
      <c r="N86" s="78">
        <v>72.656000000000006</v>
      </c>
      <c r="O86" s="78">
        <v>77.450999999999993</v>
      </c>
      <c r="P86" s="78">
        <v>77.382999999999996</v>
      </c>
      <c r="Q86" s="78">
        <v>77.314999999999998</v>
      </c>
      <c r="R86" s="78" t="s">
        <v>58</v>
      </c>
      <c r="S86" s="78">
        <v>73.563999999999993</v>
      </c>
      <c r="T86" s="78">
        <v>76.438000000000002</v>
      </c>
      <c r="U86" s="78">
        <v>72.216999999999999</v>
      </c>
      <c r="V86" s="78">
        <v>73.25</v>
      </c>
      <c r="W86" s="78">
        <v>74.394999999999996</v>
      </c>
      <c r="X86" s="78">
        <v>73.344999999999999</v>
      </c>
      <c r="Y86" s="78">
        <v>76.402000000000001</v>
      </c>
      <c r="Z86" s="78">
        <v>74.113</v>
      </c>
      <c r="AA86" s="78">
        <v>74.268000000000001</v>
      </c>
      <c r="AB86" s="78">
        <v>76.05</v>
      </c>
      <c r="AC86" s="78">
        <v>75.325999999999993</v>
      </c>
      <c r="AD86" s="78">
        <v>74.012</v>
      </c>
      <c r="AE86" s="78">
        <v>73.305999999999997</v>
      </c>
      <c r="AF86" s="78" t="s">
        <v>58</v>
      </c>
      <c r="AG86" s="78" t="s">
        <v>58</v>
      </c>
      <c r="AH86" s="78" t="s">
        <v>58</v>
      </c>
      <c r="AI86" s="78" t="s">
        <v>58</v>
      </c>
      <c r="AJ86" s="78" t="s">
        <v>58</v>
      </c>
      <c r="AK86" s="78" t="s">
        <v>58</v>
      </c>
      <c r="AL86" s="78" t="s">
        <v>58</v>
      </c>
      <c r="AM86" s="78" t="s">
        <v>58</v>
      </c>
      <c r="AN86" s="78" t="s">
        <v>58</v>
      </c>
      <c r="AO86" s="78" t="s">
        <v>58</v>
      </c>
      <c r="AP86" s="78" t="s">
        <v>58</v>
      </c>
      <c r="AQ86" s="78" t="s">
        <v>58</v>
      </c>
      <c r="AR86" s="78" t="s">
        <v>58</v>
      </c>
      <c r="AS86" s="78" t="s">
        <v>58</v>
      </c>
      <c r="AT86" s="78" t="s">
        <v>58</v>
      </c>
      <c r="AU86" s="78" t="s">
        <v>58</v>
      </c>
      <c r="AV86" s="78" t="s">
        <v>58</v>
      </c>
      <c r="AW86" s="78" t="s">
        <v>58</v>
      </c>
      <c r="AX86" s="78" t="s">
        <v>58</v>
      </c>
      <c r="AY86" s="78" t="s">
        <v>58</v>
      </c>
      <c r="AZ86" s="78" t="s">
        <v>58</v>
      </c>
      <c r="BA86" s="78" t="s">
        <v>58</v>
      </c>
    </row>
    <row r="87" spans="2:53">
      <c r="C87" t="s">
        <v>275</v>
      </c>
      <c r="D87">
        <v>31</v>
      </c>
      <c r="E87" t="s">
        <v>15</v>
      </c>
      <c r="F87" t="s">
        <v>276</v>
      </c>
      <c r="G87" t="s">
        <v>19</v>
      </c>
      <c r="H87" t="s">
        <v>277</v>
      </c>
      <c r="I87">
        <v>0</v>
      </c>
      <c r="J87" s="78">
        <v>94.779350541215663</v>
      </c>
      <c r="K87" s="78">
        <v>92.945746147099356</v>
      </c>
      <c r="L87" s="78">
        <v>93.305555555555557</v>
      </c>
      <c r="M87" s="78">
        <v>93.625450180072022</v>
      </c>
      <c r="N87" s="78">
        <v>94.988372093023258</v>
      </c>
      <c r="O87" s="78">
        <v>95.51383399209486</v>
      </c>
      <c r="P87" s="78">
        <v>96.040180521182123</v>
      </c>
      <c r="Q87" s="78">
        <v>98.178506375227698</v>
      </c>
      <c r="R87" s="78">
        <v>94.762430939226519</v>
      </c>
      <c r="S87" s="78">
        <v>92.988483807342362</v>
      </c>
      <c r="T87" s="78">
        <v>97.918043621943156</v>
      </c>
      <c r="U87" s="78">
        <v>95.228325343300554</v>
      </c>
      <c r="V87" s="78">
        <v>96.751241777419793</v>
      </c>
      <c r="W87" s="78">
        <v>87.559808612440193</v>
      </c>
      <c r="X87" s="78">
        <v>89.867841409691636</v>
      </c>
      <c r="Y87" s="78">
        <v>80.435204973771135</v>
      </c>
      <c r="Z87" s="78">
        <v>84.555984555984537</v>
      </c>
      <c r="AA87" s="78">
        <v>97.473944532768058</v>
      </c>
      <c r="AB87" s="78">
        <v>92.472073822243814</v>
      </c>
      <c r="AC87" s="78">
        <v>92.152917505030189</v>
      </c>
      <c r="AD87" s="78">
        <v>91.243674283085426</v>
      </c>
      <c r="AE87" s="78">
        <v>93.454396845638342</v>
      </c>
      <c r="AF87" s="78">
        <v>94.982811336596811</v>
      </c>
      <c r="AG87" s="78">
        <v>91.604576902607775</v>
      </c>
      <c r="AH87" s="78">
        <v>93.046406089884343</v>
      </c>
      <c r="AI87" s="78">
        <v>95.156190717086133</v>
      </c>
      <c r="AJ87" s="78">
        <v>95.203132648066571</v>
      </c>
      <c r="AK87" s="78">
        <v>94.890227316883625</v>
      </c>
      <c r="AL87" s="78">
        <v>93.444806155667365</v>
      </c>
      <c r="AM87" s="78">
        <v>95.330296127562647</v>
      </c>
      <c r="AN87" s="78">
        <v>94.811095169775228</v>
      </c>
      <c r="AO87" s="78">
        <v>89.946832751025369</v>
      </c>
      <c r="AP87" s="78">
        <v>96.450010349824055</v>
      </c>
      <c r="AQ87" s="78">
        <v>95.823211187098096</v>
      </c>
      <c r="AR87" s="78">
        <v>95.712535728868929</v>
      </c>
      <c r="AS87" s="78">
        <v>87.275933000293861</v>
      </c>
      <c r="AT87" s="78">
        <v>87.663094128611377</v>
      </c>
      <c r="AU87" s="78">
        <v>81.242197253433218</v>
      </c>
      <c r="AV87" s="78">
        <v>85.271523178807954</v>
      </c>
      <c r="AW87" s="78">
        <v>98.307552320291165</v>
      </c>
      <c r="AX87" s="78">
        <v>89.698349459305632</v>
      </c>
      <c r="AY87" s="78">
        <v>89.38745387453875</v>
      </c>
      <c r="AZ87" s="78">
        <v>90.030674846625772</v>
      </c>
      <c r="BA87" s="78">
        <v>92.96054370398339</v>
      </c>
    </row>
    <row r="88" spans="2:53">
      <c r="D88">
        <v>32</v>
      </c>
      <c r="E88" t="s">
        <v>15</v>
      </c>
      <c r="F88" t="s">
        <v>278</v>
      </c>
      <c r="G88" t="s">
        <v>19</v>
      </c>
      <c r="H88" t="s">
        <v>279</v>
      </c>
      <c r="I88">
        <v>0</v>
      </c>
      <c r="J88" s="78" t="s">
        <v>58</v>
      </c>
      <c r="K88" s="78">
        <v>93.38769202073091</v>
      </c>
      <c r="L88" s="78">
        <v>94.438969449528372</v>
      </c>
      <c r="M88" s="78">
        <v>86.696444808146936</v>
      </c>
      <c r="N88" s="78">
        <v>99.20528052805281</v>
      </c>
      <c r="O88" s="78">
        <v>98.511972374937528</v>
      </c>
      <c r="P88" s="78">
        <v>99.007451793808102</v>
      </c>
      <c r="Q88" s="78">
        <v>85.282106842236843</v>
      </c>
      <c r="R88" s="78">
        <v>87.763252606403981</v>
      </c>
      <c r="S88" s="78">
        <v>78.033319813674524</v>
      </c>
      <c r="T88" s="78">
        <v>94.842660500740635</v>
      </c>
      <c r="U88" s="78">
        <v>98.372100312586369</v>
      </c>
      <c r="V88" s="78">
        <v>87.034895248166023</v>
      </c>
      <c r="W88" s="78">
        <v>90.249935172441312</v>
      </c>
      <c r="X88" s="78">
        <v>95.17479589700649</v>
      </c>
      <c r="Y88" s="78">
        <v>91.305690030169089</v>
      </c>
      <c r="Z88" s="78">
        <v>92.611235955056188</v>
      </c>
      <c r="AA88" s="78">
        <v>97.073887173307227</v>
      </c>
      <c r="AB88" s="78">
        <v>78.493618096802734</v>
      </c>
      <c r="AC88" s="78">
        <v>84.552397738121471</v>
      </c>
      <c r="AD88" s="78">
        <v>91.474973191739593</v>
      </c>
      <c r="AE88" s="78">
        <v>90.697033799804743</v>
      </c>
      <c r="AF88" s="111" t="s">
        <v>58</v>
      </c>
      <c r="AG88" s="78">
        <v>91.58687213269026</v>
      </c>
      <c r="AH88" s="78">
        <v>96.793753856886056</v>
      </c>
      <c r="AI88" s="78">
        <v>90.692492116075258</v>
      </c>
      <c r="AJ88" s="78">
        <v>99.85970853238193</v>
      </c>
      <c r="AK88" s="78">
        <v>99.187853813686473</v>
      </c>
      <c r="AL88" s="78">
        <v>98.69267401656991</v>
      </c>
      <c r="AM88" s="78">
        <v>79.014345210550673</v>
      </c>
      <c r="AN88" s="78">
        <v>85.43726380883308</v>
      </c>
      <c r="AO88" s="78">
        <v>75.701239760903249</v>
      </c>
      <c r="AP88" s="78">
        <v>94.452304099993128</v>
      </c>
      <c r="AQ88" s="78">
        <v>98.265494065842915</v>
      </c>
      <c r="AR88" s="78">
        <v>85.805901214956009</v>
      </c>
      <c r="AS88" s="78">
        <v>79.186774183505094</v>
      </c>
      <c r="AT88" s="78">
        <v>88.927843908928395</v>
      </c>
      <c r="AU88" s="78">
        <v>82.354365992491225</v>
      </c>
      <c r="AV88" s="78">
        <v>84.84584678104298</v>
      </c>
      <c r="AW88" s="78">
        <v>96.506587215295326</v>
      </c>
      <c r="AX88" s="78">
        <v>79.339126703143435</v>
      </c>
      <c r="AY88" s="78">
        <v>86.223787167449146</v>
      </c>
      <c r="AZ88" s="78">
        <v>95.520849128127367</v>
      </c>
      <c r="BA88" s="78">
        <v>89.366483713844318</v>
      </c>
    </row>
    <row r="89" spans="2:53">
      <c r="D89">
        <v>33</v>
      </c>
      <c r="E89" t="s">
        <v>15</v>
      </c>
      <c r="F89" t="s">
        <v>280</v>
      </c>
      <c r="G89" t="s">
        <v>19</v>
      </c>
      <c r="H89" t="s">
        <v>281</v>
      </c>
      <c r="I89">
        <v>0</v>
      </c>
      <c r="J89" s="78">
        <v>96.957840945384859</v>
      </c>
      <c r="K89" s="78">
        <v>82.70536153467782</v>
      </c>
      <c r="L89" s="78">
        <v>85.737817433081673</v>
      </c>
      <c r="M89" s="78">
        <v>96.961538461538467</v>
      </c>
      <c r="N89" s="78">
        <v>97.032423520791355</v>
      </c>
      <c r="O89" s="78">
        <v>91.038223140495873</v>
      </c>
      <c r="P89" s="78">
        <v>96.828358208955223</v>
      </c>
      <c r="Q89" s="78">
        <v>99.180327868852473</v>
      </c>
      <c r="R89" s="78">
        <v>95.077565632458231</v>
      </c>
      <c r="S89" s="78">
        <v>85.807689574301762</v>
      </c>
      <c r="T89" s="78">
        <v>97.791738054445077</v>
      </c>
      <c r="U89" s="78">
        <v>91.447397911156941</v>
      </c>
      <c r="V89" s="78">
        <v>91.09227570766032</v>
      </c>
      <c r="W89" s="78">
        <v>92.062812276945039</v>
      </c>
      <c r="X89" s="78">
        <v>97.534537725823597</v>
      </c>
      <c r="Y89" s="78">
        <v>80.305457652461826</v>
      </c>
      <c r="Z89" s="78">
        <v>94.672028147775819</v>
      </c>
      <c r="AA89" s="78">
        <v>92.4375</v>
      </c>
      <c r="AB89" s="78">
        <v>88.09290153745502</v>
      </c>
      <c r="AC89" s="78">
        <v>89.412534773359525</v>
      </c>
      <c r="AD89" s="78">
        <v>90.130151843817785</v>
      </c>
      <c r="AE89" s="78">
        <v>90.748657899978241</v>
      </c>
      <c r="AF89" s="78">
        <v>94.04856544048566</v>
      </c>
      <c r="AG89" s="78">
        <v>79.613610149942332</v>
      </c>
      <c r="AH89" s="78">
        <v>79.571308825290387</v>
      </c>
      <c r="AI89" s="78">
        <v>97.464718371425008</v>
      </c>
      <c r="AJ89" s="78">
        <v>96.849593495934954</v>
      </c>
      <c r="AK89" s="78">
        <v>94.027676620538969</v>
      </c>
      <c r="AL89" s="78">
        <v>94.742923165800121</v>
      </c>
      <c r="AM89" s="78">
        <v>98.599670510708407</v>
      </c>
      <c r="AN89" s="78">
        <v>92.878581173260571</v>
      </c>
      <c r="AO89" s="78">
        <v>85.40331721760856</v>
      </c>
      <c r="AP89" s="78">
        <v>96.918044077134994</v>
      </c>
      <c r="AQ89" s="78">
        <v>92.538725316306014</v>
      </c>
      <c r="AR89" s="78">
        <v>93.577235772357724</v>
      </c>
      <c r="AS89" s="78">
        <v>90.97059229600994</v>
      </c>
      <c r="AT89" s="78">
        <v>96.197926141531738</v>
      </c>
      <c r="AU89" s="78">
        <v>77.171328275393506</v>
      </c>
      <c r="AV89" s="78">
        <v>92.525373134328362</v>
      </c>
      <c r="AW89" s="78">
        <v>94.521798676101341</v>
      </c>
      <c r="AX89" s="78">
        <v>82.31559854897219</v>
      </c>
      <c r="AY89" s="78">
        <v>89.935064935064929</v>
      </c>
      <c r="AZ89" s="78">
        <v>91.924110141034248</v>
      </c>
      <c r="BA89" s="78">
        <v>90.020236542699109</v>
      </c>
    </row>
    <row r="90" spans="2:53">
      <c r="D90">
        <v>34</v>
      </c>
      <c r="E90" t="s">
        <v>15</v>
      </c>
      <c r="F90" t="s">
        <v>282</v>
      </c>
      <c r="G90" t="s">
        <v>19</v>
      </c>
      <c r="H90" t="s">
        <v>283</v>
      </c>
      <c r="I90">
        <v>0</v>
      </c>
      <c r="J90" s="78">
        <v>90.32746394709585</v>
      </c>
      <c r="K90" s="78">
        <v>77.38719832109129</v>
      </c>
      <c r="L90" s="78">
        <v>82.305134835611383</v>
      </c>
      <c r="M90" s="78">
        <v>96.394529631164531</v>
      </c>
      <c r="N90" s="78">
        <v>94.351630867143996</v>
      </c>
      <c r="O90" s="78">
        <v>94.907407407407391</v>
      </c>
      <c r="P90" s="78">
        <v>96.654275092936786</v>
      </c>
      <c r="Q90" s="78">
        <v>98.354661791590487</v>
      </c>
      <c r="R90" s="78">
        <v>96.419098143236084</v>
      </c>
      <c r="S90" s="78">
        <v>85.631024433983399</v>
      </c>
      <c r="T90" s="78">
        <v>96.780850185720183</v>
      </c>
      <c r="U90" s="78">
        <v>88.917748917748924</v>
      </c>
      <c r="V90" s="78">
        <v>87.378066804611294</v>
      </c>
      <c r="W90" s="78">
        <v>83.458848843464224</v>
      </c>
      <c r="X90" s="78">
        <v>95.330352707401886</v>
      </c>
      <c r="Y90" s="78">
        <v>79.120879120879124</v>
      </c>
      <c r="Z90" s="78">
        <v>95.42992552471226</v>
      </c>
      <c r="AA90" s="78">
        <v>93.464052287581694</v>
      </c>
      <c r="AB90" s="78">
        <v>85.964912280701753</v>
      </c>
      <c r="AC90" s="78">
        <v>82.002472187886283</v>
      </c>
      <c r="AD90" s="78">
        <v>97.909043387349712</v>
      </c>
      <c r="AE90" s="78">
        <v>88.761203801955162</v>
      </c>
      <c r="AF90" s="78">
        <v>89.194115349563859</v>
      </c>
      <c r="AG90" s="78">
        <v>79.84686901832103</v>
      </c>
      <c r="AH90" s="78">
        <v>81.258249010118789</v>
      </c>
      <c r="AI90" s="78">
        <v>95.606694560669453</v>
      </c>
      <c r="AJ90" s="78">
        <v>93.033707865168537</v>
      </c>
      <c r="AK90" s="78">
        <v>90.926012098650531</v>
      </c>
      <c r="AL90" s="78">
        <v>94.972893050763915</v>
      </c>
      <c r="AM90" s="78">
        <v>96.866840731070496</v>
      </c>
      <c r="AN90" s="78">
        <v>93.35088874259381</v>
      </c>
      <c r="AO90" s="78">
        <v>83.94202898550725</v>
      </c>
      <c r="AP90" s="78">
        <v>98.813056379821958</v>
      </c>
      <c r="AQ90" s="78">
        <v>87.156850109550206</v>
      </c>
      <c r="AR90" s="78">
        <v>90.368648289604778</v>
      </c>
      <c r="AS90" s="78">
        <v>84.679590737749052</v>
      </c>
      <c r="AT90" s="78">
        <v>93.518141051773341</v>
      </c>
      <c r="AU90" s="78">
        <v>73.679084489895303</v>
      </c>
      <c r="AV90" s="78">
        <v>95.956506965681271</v>
      </c>
      <c r="AW90" s="78">
        <v>94.648829431438131</v>
      </c>
      <c r="AX90" s="78">
        <v>91.017415215398714</v>
      </c>
      <c r="AY90" s="78">
        <v>77.791174342898486</v>
      </c>
      <c r="AZ90" s="78">
        <v>99.000555247084947</v>
      </c>
      <c r="BA90" s="78">
        <v>87.827264846120499</v>
      </c>
    </row>
    <row r="91" spans="2:53">
      <c r="B91" t="s">
        <v>161</v>
      </c>
      <c r="C91" t="s">
        <v>162</v>
      </c>
      <c r="D91">
        <v>35</v>
      </c>
      <c r="E91" t="s">
        <v>15</v>
      </c>
      <c r="F91" t="s">
        <v>284</v>
      </c>
      <c r="G91" t="s">
        <v>19</v>
      </c>
      <c r="H91" t="s">
        <v>285</v>
      </c>
      <c r="I91">
        <v>1</v>
      </c>
      <c r="J91" s="78">
        <v>23117.674894288732</v>
      </c>
      <c r="K91" s="78">
        <v>21804.226270745243</v>
      </c>
      <c r="L91" s="78">
        <v>20120.006183106005</v>
      </c>
      <c r="M91" s="78">
        <v>20231.60686972148</v>
      </c>
      <c r="N91" s="78">
        <v>21894.959364300248</v>
      </c>
      <c r="O91" s="78">
        <v>22320.998629653517</v>
      </c>
      <c r="P91" s="78">
        <v>20566.809061168362</v>
      </c>
      <c r="Q91" s="78">
        <v>22913.14919102069</v>
      </c>
      <c r="R91" s="78">
        <v>21584.09679814845</v>
      </c>
      <c r="S91" s="78">
        <v>21035.873607515972</v>
      </c>
      <c r="T91" s="78">
        <v>22216.355450555133</v>
      </c>
      <c r="U91" s="78">
        <v>21222.936299137513</v>
      </c>
      <c r="V91" s="78">
        <v>21105.041697561403</v>
      </c>
      <c r="W91" s="78">
        <v>21843.201860478141</v>
      </c>
      <c r="X91" s="78">
        <v>21027.563948550331</v>
      </c>
      <c r="Y91" s="78">
        <v>21673.68090972284</v>
      </c>
      <c r="Z91" s="78">
        <v>21629.96932598827</v>
      </c>
      <c r="AA91" s="78">
        <v>21803.820281378568</v>
      </c>
      <c r="AB91" s="78">
        <v>21980.768546668674</v>
      </c>
      <c r="AC91" s="78">
        <v>22561.621743515258</v>
      </c>
      <c r="AD91" s="78">
        <v>21859.169758615979</v>
      </c>
      <c r="AE91" s="78">
        <v>21736.7128430587</v>
      </c>
      <c r="AF91" s="78" t="s">
        <v>58</v>
      </c>
      <c r="AG91" s="78" t="s">
        <v>58</v>
      </c>
      <c r="AH91" s="78" t="s">
        <v>58</v>
      </c>
      <c r="AI91" s="78" t="s">
        <v>58</v>
      </c>
      <c r="AJ91" s="78" t="s">
        <v>58</v>
      </c>
      <c r="AK91" s="78" t="s">
        <v>58</v>
      </c>
      <c r="AL91" s="78" t="s">
        <v>58</v>
      </c>
      <c r="AM91" s="78" t="s">
        <v>58</v>
      </c>
      <c r="AN91" s="78" t="s">
        <v>58</v>
      </c>
      <c r="AO91" s="78" t="s">
        <v>58</v>
      </c>
      <c r="AP91" s="78" t="s">
        <v>58</v>
      </c>
      <c r="AQ91" s="78" t="s">
        <v>58</v>
      </c>
      <c r="AR91" s="78" t="s">
        <v>58</v>
      </c>
      <c r="AS91" s="78" t="s">
        <v>58</v>
      </c>
      <c r="AT91" s="78" t="s">
        <v>58</v>
      </c>
      <c r="AU91" s="78" t="s">
        <v>58</v>
      </c>
      <c r="AV91" s="78" t="s">
        <v>58</v>
      </c>
      <c r="AW91" s="78" t="s">
        <v>58</v>
      </c>
      <c r="AX91" s="78" t="s">
        <v>58</v>
      </c>
      <c r="AY91" s="78" t="s">
        <v>58</v>
      </c>
      <c r="AZ91" s="78" t="s">
        <v>58</v>
      </c>
      <c r="BA91" s="78">
        <v>21623.841190232277</v>
      </c>
    </row>
    <row r="92" spans="2:53">
      <c r="D92">
        <v>36</v>
      </c>
      <c r="E92" t="s">
        <v>15</v>
      </c>
      <c r="F92" t="s">
        <v>463</v>
      </c>
      <c r="G92" t="s">
        <v>19</v>
      </c>
      <c r="H92" t="s">
        <v>464</v>
      </c>
      <c r="I92">
        <v>1</v>
      </c>
      <c r="J92" s="78">
        <v>43424.238846097222</v>
      </c>
      <c r="K92" s="78">
        <v>47067.193728002167</v>
      </c>
      <c r="L92" s="78">
        <v>48399.200978158187</v>
      </c>
      <c r="M92" s="78">
        <v>44531.809955392891</v>
      </c>
      <c r="N92" s="78">
        <v>44558.417534659013</v>
      </c>
      <c r="O92" s="78">
        <v>50948.958539102161</v>
      </c>
      <c r="P92" s="78">
        <v>41151.356535873543</v>
      </c>
      <c r="Q92" s="78">
        <v>45472.81447175223</v>
      </c>
      <c r="R92" s="78">
        <v>48201.652663405803</v>
      </c>
      <c r="S92" s="78">
        <v>43661.778990296916</v>
      </c>
      <c r="T92" s="78">
        <v>45110.787932993029</v>
      </c>
      <c r="U92" s="78">
        <v>45771.196528777647</v>
      </c>
      <c r="V92" s="78">
        <v>45177.559094545948</v>
      </c>
      <c r="W92" s="78">
        <v>49300.026837696569</v>
      </c>
      <c r="X92" s="78">
        <v>44468.806209462797</v>
      </c>
      <c r="Y92" s="78">
        <v>47004.826636945996</v>
      </c>
      <c r="Z92" s="78">
        <v>49026.454393167958</v>
      </c>
      <c r="AA92" s="78">
        <v>46849.327554427829</v>
      </c>
      <c r="AB92" s="78">
        <v>48182.619288750037</v>
      </c>
      <c r="AC92" s="78">
        <v>45662.16864164728</v>
      </c>
      <c r="AD92" s="78">
        <v>45883.523761090102</v>
      </c>
      <c r="AE92" s="78">
        <v>45501.164489588904</v>
      </c>
      <c r="AF92" s="78">
        <v>44869.902710772818</v>
      </c>
      <c r="AG92" s="78">
        <v>47201.158267724481</v>
      </c>
      <c r="AH92" s="78">
        <v>46657.396137709664</v>
      </c>
      <c r="AI92" s="78">
        <v>45352.560509385839</v>
      </c>
      <c r="AJ92" s="78">
        <v>47077.392253900391</v>
      </c>
      <c r="AK92" s="78">
        <v>49234.875390086898</v>
      </c>
      <c r="AL92" s="78">
        <v>41779.710943217869</v>
      </c>
      <c r="AM92" s="78">
        <v>44298.664021922843</v>
      </c>
      <c r="AN92" s="78">
        <v>48180.203182748715</v>
      </c>
      <c r="AO92" s="78">
        <v>43873.461183373642</v>
      </c>
      <c r="AP92" s="78">
        <v>45170.999816111391</v>
      </c>
      <c r="AQ92" s="78">
        <v>45742.509160010894</v>
      </c>
      <c r="AR92" s="78">
        <v>46814.408357045417</v>
      </c>
      <c r="AS92" s="78">
        <v>49046.492859707498</v>
      </c>
      <c r="AT92" s="78">
        <v>45277.878539440469</v>
      </c>
      <c r="AU92" s="78">
        <v>44031.307561876733</v>
      </c>
      <c r="AV92" s="78">
        <v>49707.544240243536</v>
      </c>
      <c r="AW92" s="78">
        <v>48283.264890205261</v>
      </c>
      <c r="AX92" s="78">
        <v>47887.681373495638</v>
      </c>
      <c r="AY92" s="78">
        <v>44145.101120113744</v>
      </c>
      <c r="AZ92" s="78">
        <v>47102.89367666957</v>
      </c>
      <c r="BA92" s="78">
        <v>45302.913017797226</v>
      </c>
    </row>
    <row r="93" spans="2:53">
      <c r="D93">
        <v>38</v>
      </c>
      <c r="E93" t="s">
        <v>15</v>
      </c>
      <c r="F93" t="s">
        <v>163</v>
      </c>
      <c r="G93" t="s">
        <v>19</v>
      </c>
      <c r="H93" t="s">
        <v>164</v>
      </c>
      <c r="I93">
        <v>1</v>
      </c>
      <c r="J93" s="78">
        <v>1324.1079555081665</v>
      </c>
      <c r="K93" s="78">
        <v>1308.402238910179</v>
      </c>
      <c r="L93" s="78">
        <v>1631.1932825379727</v>
      </c>
      <c r="M93" s="78">
        <v>1408.4862720039901</v>
      </c>
      <c r="N93" s="78">
        <v>1499.6482702377623</v>
      </c>
      <c r="O93" s="78">
        <v>1441.601336397054</v>
      </c>
      <c r="P93" s="78">
        <v>1582.0249455586459</v>
      </c>
      <c r="Q93" s="78">
        <v>1301.1208543518703</v>
      </c>
      <c r="R93" s="78">
        <v>1295.456152311692</v>
      </c>
      <c r="S93" s="78">
        <v>1462.0124052598917</v>
      </c>
      <c r="T93" s="78">
        <v>1383.4484536939858</v>
      </c>
      <c r="U93" s="78">
        <v>1518.3472781703365</v>
      </c>
      <c r="V93" s="78">
        <v>1635.0929710217661</v>
      </c>
      <c r="W93" s="78">
        <v>1475.007101191205</v>
      </c>
      <c r="X93" s="78">
        <v>1670.9896091810508</v>
      </c>
      <c r="Y93" s="78">
        <v>1633.5805088649045</v>
      </c>
      <c r="Z93" s="78">
        <v>1565.295228722885</v>
      </c>
      <c r="AA93" s="78">
        <v>1669.4982876925335</v>
      </c>
      <c r="AB93" s="78">
        <v>1583.639678163059</v>
      </c>
      <c r="AC93" s="78">
        <v>1376.5186471726543</v>
      </c>
      <c r="AD93" s="78">
        <v>1849.2900944124867</v>
      </c>
      <c r="AE93" s="78">
        <v>1464.0741361120142</v>
      </c>
      <c r="AF93" s="78">
        <v>1271.0046812230237</v>
      </c>
      <c r="AG93" s="78">
        <v>1314.1992306813481</v>
      </c>
      <c r="AH93" s="78">
        <v>1482.334464447918</v>
      </c>
      <c r="AI93" s="78">
        <v>1363.7496610916944</v>
      </c>
      <c r="AJ93" s="78">
        <v>1408.0857310751974</v>
      </c>
      <c r="AK93" s="78">
        <v>1237.1035878250134</v>
      </c>
      <c r="AL93" s="78">
        <v>1561.461410531552</v>
      </c>
      <c r="AM93" s="78">
        <v>1360.4159674590312</v>
      </c>
      <c r="AN93" s="78">
        <v>1294.8548533643861</v>
      </c>
      <c r="AO93" s="78">
        <v>1382.681377727534</v>
      </c>
      <c r="AP93" s="78">
        <v>1263.0563001275552</v>
      </c>
      <c r="AQ93" s="78">
        <v>1302.1612207985302</v>
      </c>
      <c r="AR93" s="78">
        <v>1470.5310052860405</v>
      </c>
      <c r="AS93" s="78">
        <v>1318.5988643909291</v>
      </c>
      <c r="AT93" s="78">
        <v>1487.8619011140461</v>
      </c>
      <c r="AU93" s="78">
        <v>1584.0849840823014</v>
      </c>
      <c r="AV93" s="78">
        <v>1554.5651978714145</v>
      </c>
      <c r="AW93" s="78">
        <v>1474.2890319689359</v>
      </c>
      <c r="AX93" s="78">
        <v>1533.4230996187182</v>
      </c>
      <c r="AY93" s="78">
        <v>1285.7860978973292</v>
      </c>
      <c r="AZ93" s="78">
        <v>1777.9621294067585</v>
      </c>
      <c r="BA93" s="78">
        <v>1364.5050111588423</v>
      </c>
    </row>
    <row r="94" spans="2:53">
      <c r="B94" t="s">
        <v>165</v>
      </c>
      <c r="C94" t="s">
        <v>166</v>
      </c>
      <c r="D94">
        <v>39</v>
      </c>
      <c r="E94" t="s">
        <v>112</v>
      </c>
      <c r="F94" t="s">
        <v>167</v>
      </c>
      <c r="G94" t="s">
        <v>19</v>
      </c>
      <c r="H94" t="s">
        <v>168</v>
      </c>
      <c r="I94">
        <v>1</v>
      </c>
      <c r="J94" s="78">
        <v>3.9947277536589612</v>
      </c>
      <c r="K94" s="78">
        <v>3.3629353258302892</v>
      </c>
      <c r="L94" s="78">
        <v>7.7213233961398817</v>
      </c>
      <c r="M94" s="78">
        <v>5.859702318905109</v>
      </c>
      <c r="N94" s="78">
        <v>5.8764739398884851</v>
      </c>
      <c r="O94" s="78">
        <v>5.0334523290189077</v>
      </c>
      <c r="P94" s="78">
        <v>7.0672437345450048</v>
      </c>
      <c r="Q94" s="78">
        <v>7.435966435736951</v>
      </c>
      <c r="R94" s="78">
        <v>6.0719747439152725</v>
      </c>
      <c r="S94" s="78">
        <v>5.5548473692959863</v>
      </c>
      <c r="T94" s="78">
        <v>6.3321978730441817</v>
      </c>
      <c r="U94" s="78">
        <v>5.4345896062698351</v>
      </c>
      <c r="V94" s="78">
        <v>6.5756137589697987</v>
      </c>
      <c r="W94" s="78">
        <v>6.9128625711764533</v>
      </c>
      <c r="X94" s="78">
        <v>7.1876010527753191</v>
      </c>
      <c r="Y94" s="78">
        <v>6.7772843424841618</v>
      </c>
      <c r="Z94" s="78">
        <v>6.623983107385782</v>
      </c>
      <c r="AA94" s="78">
        <v>7.3363329389757581</v>
      </c>
      <c r="AB94" s="78">
        <v>4.7623964829851957</v>
      </c>
      <c r="AC94" s="78">
        <v>5.6819355511412946</v>
      </c>
      <c r="AD94" s="78">
        <v>5.3253029676582244</v>
      </c>
      <c r="AE94" s="78">
        <v>5.3884450017064944</v>
      </c>
      <c r="AF94" s="78" t="s">
        <v>58</v>
      </c>
      <c r="AG94" s="78" t="s">
        <v>58</v>
      </c>
      <c r="AH94" s="78" t="s">
        <v>58</v>
      </c>
      <c r="AI94" s="78" t="s">
        <v>58</v>
      </c>
      <c r="AJ94" s="78" t="s">
        <v>58</v>
      </c>
      <c r="AK94" s="78" t="s">
        <v>58</v>
      </c>
      <c r="AL94" s="78" t="s">
        <v>58</v>
      </c>
      <c r="AM94" s="78" t="s">
        <v>58</v>
      </c>
      <c r="AN94" s="78" t="s">
        <v>58</v>
      </c>
      <c r="AO94" s="78" t="s">
        <v>58</v>
      </c>
      <c r="AP94" s="78" t="s">
        <v>58</v>
      </c>
      <c r="AQ94" s="78" t="s">
        <v>58</v>
      </c>
      <c r="AR94" s="78" t="s">
        <v>58</v>
      </c>
      <c r="AS94" s="78" t="s">
        <v>58</v>
      </c>
      <c r="AT94" s="78" t="s">
        <v>58</v>
      </c>
      <c r="AU94" s="78" t="s">
        <v>58</v>
      </c>
      <c r="AV94" s="78" t="s">
        <v>58</v>
      </c>
      <c r="AW94" s="78" t="s">
        <v>58</v>
      </c>
      <c r="AX94" s="78" t="s">
        <v>58</v>
      </c>
      <c r="AY94" s="78" t="s">
        <v>58</v>
      </c>
      <c r="AZ94" s="78" t="s">
        <v>58</v>
      </c>
      <c r="BA94" s="78" t="s">
        <v>58</v>
      </c>
    </row>
    <row r="95" spans="2:53">
      <c r="D95">
        <v>40</v>
      </c>
      <c r="E95" t="s">
        <v>112</v>
      </c>
      <c r="F95" t="s">
        <v>286</v>
      </c>
      <c r="G95" t="s">
        <v>176</v>
      </c>
      <c r="H95" t="s">
        <v>287</v>
      </c>
      <c r="I95">
        <v>0</v>
      </c>
      <c r="J95" s="78">
        <v>87.163701778932648</v>
      </c>
      <c r="K95" s="78" t="s">
        <v>58</v>
      </c>
      <c r="L95" s="78">
        <v>86.884396060134776</v>
      </c>
      <c r="M95" s="78">
        <v>89.659657489703022</v>
      </c>
      <c r="N95" s="78">
        <v>89.832341806381834</v>
      </c>
      <c r="O95" s="78">
        <v>89.835892006352566</v>
      </c>
      <c r="P95" s="78">
        <v>95.125052988554472</v>
      </c>
      <c r="Q95" s="78">
        <v>87.450980392156865</v>
      </c>
      <c r="R95" s="78">
        <v>74.718309859154928</v>
      </c>
      <c r="S95" s="78">
        <v>82.727786144578303</v>
      </c>
      <c r="T95" s="78">
        <v>89.313244569025926</v>
      </c>
      <c r="U95" s="78">
        <v>91.691521090754151</v>
      </c>
      <c r="V95" s="78">
        <v>86.12915552158961</v>
      </c>
      <c r="W95" s="78">
        <v>94.047619047619051</v>
      </c>
      <c r="X95" s="78">
        <v>84.42879499217527</v>
      </c>
      <c r="Y95" s="78">
        <v>70.748299319727892</v>
      </c>
      <c r="Z95" s="78">
        <v>87.70260747004933</v>
      </c>
      <c r="AA95" s="78">
        <v>90.802092414995641</v>
      </c>
      <c r="AB95" s="78">
        <v>85.784716516023011</v>
      </c>
      <c r="AC95" s="78">
        <v>90.463108320251166</v>
      </c>
      <c r="AD95" s="78">
        <v>86.482820976491865</v>
      </c>
      <c r="AE95" s="78">
        <v>84.341260539935064</v>
      </c>
      <c r="AF95" s="78">
        <v>84.691599765028386</v>
      </c>
      <c r="AG95" s="78" t="s">
        <v>58</v>
      </c>
      <c r="AH95" s="78">
        <v>76.021080368906453</v>
      </c>
      <c r="AI95" s="78">
        <v>89.995258416311046</v>
      </c>
      <c r="AJ95" s="78">
        <v>87.487019730010388</v>
      </c>
      <c r="AK95" s="78">
        <v>90.042598509052183</v>
      </c>
      <c r="AL95" s="78">
        <v>92.827004219409275</v>
      </c>
      <c r="AM95" s="78">
        <v>78.833693304535629</v>
      </c>
      <c r="AN95" s="78">
        <v>70.592592592592595</v>
      </c>
      <c r="AO95" s="78">
        <v>80.87133240187984</v>
      </c>
      <c r="AP95" s="78">
        <v>84.499829293274161</v>
      </c>
      <c r="AQ95" s="78">
        <v>89.767972613160893</v>
      </c>
      <c r="AR95" s="78">
        <v>82.177419354838705</v>
      </c>
      <c r="AS95" s="78">
        <v>91.940839118623614</v>
      </c>
      <c r="AT95" s="78">
        <v>83.182192910140145</v>
      </c>
      <c r="AU95" s="78">
        <v>66.693679092382496</v>
      </c>
      <c r="AV95" s="78">
        <v>86.500815660685163</v>
      </c>
      <c r="AW95" s="78">
        <v>90.980735551663756</v>
      </c>
      <c r="AX95" s="78">
        <v>84.996072270227813</v>
      </c>
      <c r="AY95" s="78">
        <v>90.430820215410108</v>
      </c>
      <c r="AZ95" s="78">
        <v>81.920903954802256</v>
      </c>
      <c r="BA95" s="78">
        <v>82.995633670480302</v>
      </c>
    </row>
    <row r="96" spans="2:53">
      <c r="D96">
        <v>41</v>
      </c>
      <c r="E96" t="s">
        <v>15</v>
      </c>
      <c r="F96" t="s">
        <v>169</v>
      </c>
      <c r="G96" t="s">
        <v>19</v>
      </c>
      <c r="H96" t="s">
        <v>170</v>
      </c>
      <c r="I96">
        <v>1</v>
      </c>
      <c r="J96" s="78">
        <v>2.6001614255625585</v>
      </c>
      <c r="K96" s="78">
        <v>2.3492588668297638</v>
      </c>
      <c r="L96" s="78">
        <v>3.4151884952645033</v>
      </c>
      <c r="M96" s="78">
        <v>2.8258860500040877</v>
      </c>
      <c r="N96" s="78">
        <v>3.5966770605067091</v>
      </c>
      <c r="O96" s="78">
        <v>2.225570459052038</v>
      </c>
      <c r="P96" s="78">
        <v>3.7356280438882572</v>
      </c>
      <c r="Q96" s="78">
        <v>3.2733178492434583</v>
      </c>
      <c r="R96" s="78">
        <v>2.9148770812276217</v>
      </c>
      <c r="S96" s="78">
        <v>2.8999292282436788</v>
      </c>
      <c r="T96" s="78">
        <v>2.784467852819116</v>
      </c>
      <c r="U96" s="78">
        <v>3.2084167855947694</v>
      </c>
      <c r="V96" s="78">
        <v>3.1504115023039931</v>
      </c>
      <c r="W96" s="78">
        <v>2.5467398301761719</v>
      </c>
      <c r="X96" s="78">
        <v>2.9173822118938735</v>
      </c>
      <c r="Y96" s="78">
        <v>3.2341647131664044</v>
      </c>
      <c r="Z96" s="78">
        <v>3.1601156962700778</v>
      </c>
      <c r="AA96" s="78">
        <v>2.9423565130772276</v>
      </c>
      <c r="AB96" s="78">
        <v>2.751048036631456</v>
      </c>
      <c r="AC96" s="78">
        <v>2.6538782470266682</v>
      </c>
      <c r="AD96" s="78">
        <v>3.1843111788461269</v>
      </c>
      <c r="AE96" s="78">
        <v>2.8673432477327814</v>
      </c>
      <c r="AF96" s="78">
        <v>2.705407847</v>
      </c>
      <c r="AG96" s="78">
        <v>2.388991935</v>
      </c>
      <c r="AH96" s="78">
        <v>3.5130768140000002</v>
      </c>
      <c r="AI96" s="78">
        <v>3.0843144439999999</v>
      </c>
      <c r="AJ96" s="78">
        <v>3.3098495610000001</v>
      </c>
      <c r="AK96" s="78">
        <v>3.9680835920000002</v>
      </c>
      <c r="AL96" s="78">
        <v>3.5223973239999999</v>
      </c>
      <c r="AM96" s="78">
        <v>3.9008563719999998</v>
      </c>
      <c r="AN96" s="78">
        <v>3.2223882580000001</v>
      </c>
      <c r="AO96" s="78">
        <v>3.4323944110000002</v>
      </c>
      <c r="AP96" s="78">
        <v>2.3404982749999999</v>
      </c>
      <c r="AQ96" s="78">
        <v>3.2038204389999998</v>
      </c>
      <c r="AR96" s="78">
        <v>2.8903017489999998</v>
      </c>
      <c r="AS96" s="78">
        <v>4.5528118549999999</v>
      </c>
      <c r="AT96" s="78">
        <v>3.6310542410000002</v>
      </c>
      <c r="AU96" s="78">
        <v>3.4923649069999998</v>
      </c>
      <c r="AV96" s="78">
        <v>3.4185153320000001</v>
      </c>
      <c r="AW96" s="78">
        <v>3.3949276070000001</v>
      </c>
      <c r="AX96" s="78">
        <v>2.4140362199999998</v>
      </c>
      <c r="AY96" s="78">
        <v>3.9089667480000001</v>
      </c>
      <c r="AZ96" s="78">
        <v>3.1959766439999999</v>
      </c>
      <c r="BA96" s="78">
        <v>3.1510821249999998</v>
      </c>
    </row>
    <row r="97" spans="2:53">
      <c r="D97">
        <v>42</v>
      </c>
      <c r="E97" t="s">
        <v>15</v>
      </c>
      <c r="F97" t="s">
        <v>171</v>
      </c>
      <c r="G97" t="s">
        <v>19</v>
      </c>
      <c r="H97" t="s">
        <v>172</v>
      </c>
      <c r="I97">
        <v>1</v>
      </c>
      <c r="J97" s="78">
        <v>1.2499390200248417</v>
      </c>
      <c r="K97" s="78">
        <v>1.6666271711351834</v>
      </c>
      <c r="L97" s="78">
        <v>2.7989073797576536</v>
      </c>
      <c r="M97" s="78">
        <v>2.0631703488493285</v>
      </c>
      <c r="N97" s="78">
        <v>2.0085574148147836</v>
      </c>
      <c r="O97" s="78">
        <v>2.2003256029771245</v>
      </c>
      <c r="P97" s="78">
        <v>2.5204110515029905</v>
      </c>
      <c r="Q97" s="78">
        <v>2.6475025024140826</v>
      </c>
      <c r="R97" s="78">
        <v>1.5025342261307548</v>
      </c>
      <c r="S97" s="78">
        <v>1.634734734854524</v>
      </c>
      <c r="T97" s="78">
        <v>1.4660162240128916</v>
      </c>
      <c r="U97" s="78">
        <v>1.4776126306763893</v>
      </c>
      <c r="V97" s="78">
        <v>1.0950515364890288</v>
      </c>
      <c r="W97" s="78">
        <v>1.6131477173522974</v>
      </c>
      <c r="X97" s="78">
        <v>1.8011059023988321</v>
      </c>
      <c r="Y97" s="78">
        <v>1.3418298404354891</v>
      </c>
      <c r="Z97" s="78">
        <v>1.7341224614610824</v>
      </c>
      <c r="AA97" s="78">
        <v>1.3110895864695766</v>
      </c>
      <c r="AB97" s="78">
        <v>0.89375877163802664</v>
      </c>
      <c r="AC97" s="78">
        <v>1.6694660890876947</v>
      </c>
      <c r="AD97" s="78">
        <v>2.1171790149175038</v>
      </c>
      <c r="AE97" s="78">
        <v>1.5785582249232903</v>
      </c>
      <c r="AF97" s="78">
        <v>1.8176107500000001</v>
      </c>
      <c r="AG97" s="78">
        <v>1.8014508410000001</v>
      </c>
      <c r="AH97" s="78">
        <v>1.6123593979999999</v>
      </c>
      <c r="AI97" s="78">
        <v>1.7162378949999999</v>
      </c>
      <c r="AJ97" s="78">
        <v>2.880323331</v>
      </c>
      <c r="AK97" s="78">
        <v>1.8731765600000001</v>
      </c>
      <c r="AL97" s="78">
        <v>2.2552272169999998</v>
      </c>
      <c r="AM97" s="78">
        <v>2.687736992</v>
      </c>
      <c r="AN97" s="78">
        <v>3.047752139</v>
      </c>
      <c r="AO97" s="78">
        <v>1.6228713530000001</v>
      </c>
      <c r="AP97" s="78">
        <v>1.920739255</v>
      </c>
      <c r="AQ97" s="78">
        <v>2.001943174</v>
      </c>
      <c r="AR97" s="78">
        <v>1.7200660640000001</v>
      </c>
      <c r="AS97" s="78">
        <v>1.898586484</v>
      </c>
      <c r="AT97" s="78">
        <v>2.6529869659999998</v>
      </c>
      <c r="AU97" s="78">
        <v>2.6371775739999999</v>
      </c>
      <c r="AV97" s="78">
        <v>1.523754702</v>
      </c>
      <c r="AW97" s="78">
        <v>2.596314199</v>
      </c>
      <c r="AX97" s="78">
        <v>2.2601464180000002</v>
      </c>
      <c r="AY97" s="78">
        <v>1.335609738</v>
      </c>
      <c r="AZ97" s="78">
        <v>2.5482612169999999</v>
      </c>
      <c r="BA97" s="78">
        <v>1.954207402</v>
      </c>
    </row>
    <row r="98" spans="2:53" ht="13.5" customHeight="1">
      <c r="D98">
        <v>43</v>
      </c>
      <c r="E98" t="s">
        <v>15</v>
      </c>
      <c r="F98" t="s">
        <v>228</v>
      </c>
      <c r="G98" t="s">
        <v>19</v>
      </c>
      <c r="H98" t="s">
        <v>229</v>
      </c>
      <c r="I98">
        <v>1</v>
      </c>
      <c r="J98" s="78">
        <v>4.68</v>
      </c>
      <c r="K98" s="78">
        <v>13.084112149532711</v>
      </c>
      <c r="L98" s="78">
        <v>5.070422535211268</v>
      </c>
      <c r="M98" s="78">
        <v>5.2839999999999998</v>
      </c>
      <c r="N98" s="78">
        <v>10.256410256410257</v>
      </c>
      <c r="O98" s="78">
        <v>1.3333333333333333</v>
      </c>
      <c r="P98" s="78">
        <v>4.03</v>
      </c>
      <c r="Q98" s="78">
        <v>0</v>
      </c>
      <c r="R98" s="78">
        <v>3.0303030303030303</v>
      </c>
      <c r="S98" s="78">
        <v>6.2450000000000001</v>
      </c>
      <c r="T98" s="78">
        <v>2.1834061135371181</v>
      </c>
      <c r="U98" s="78">
        <v>6.05</v>
      </c>
      <c r="V98" s="78">
        <v>1.6949152542372881</v>
      </c>
      <c r="W98" s="78">
        <v>2.5568181818181817</v>
      </c>
      <c r="X98" s="78">
        <v>2.0491803278688523</v>
      </c>
      <c r="Y98" s="78">
        <v>6.6037735849056602</v>
      </c>
      <c r="Z98" s="78">
        <v>1.9279999999999999</v>
      </c>
      <c r="AA98" s="78">
        <v>0.50700000000000001</v>
      </c>
      <c r="AB98" s="78">
        <v>1.6759776536312849</v>
      </c>
      <c r="AC98" s="78">
        <v>6.2089999999999996</v>
      </c>
      <c r="AD98" s="78">
        <v>3.93</v>
      </c>
      <c r="AE98" s="78">
        <v>5.0019999999999998</v>
      </c>
      <c r="AF98" s="78" t="s">
        <v>58</v>
      </c>
      <c r="AG98" s="78" t="s">
        <v>58</v>
      </c>
      <c r="AH98" s="78" t="s">
        <v>58</v>
      </c>
      <c r="AI98" s="78" t="s">
        <v>58</v>
      </c>
      <c r="AJ98" s="78" t="s">
        <v>58</v>
      </c>
      <c r="AK98" s="78" t="s">
        <v>58</v>
      </c>
      <c r="AL98" s="78" t="s">
        <v>58</v>
      </c>
      <c r="AM98" s="78" t="s">
        <v>58</v>
      </c>
      <c r="AN98" s="78" t="s">
        <v>58</v>
      </c>
      <c r="AO98" s="78" t="s">
        <v>58</v>
      </c>
      <c r="AP98" s="78" t="s">
        <v>58</v>
      </c>
      <c r="AQ98" s="78" t="s">
        <v>58</v>
      </c>
      <c r="AR98" s="78" t="s">
        <v>58</v>
      </c>
      <c r="AS98" s="78" t="s">
        <v>58</v>
      </c>
      <c r="AT98" s="78" t="s">
        <v>58</v>
      </c>
      <c r="AU98" s="78" t="s">
        <v>58</v>
      </c>
      <c r="AV98" s="78" t="s">
        <v>58</v>
      </c>
      <c r="AW98" s="78" t="s">
        <v>58</v>
      </c>
      <c r="AX98" s="78" t="s">
        <v>58</v>
      </c>
      <c r="AY98" s="78" t="s">
        <v>58</v>
      </c>
      <c r="AZ98" s="78" t="s">
        <v>58</v>
      </c>
      <c r="BA98" s="78" t="s">
        <v>58</v>
      </c>
    </row>
    <row r="99" spans="2:53">
      <c r="D99">
        <v>44</v>
      </c>
      <c r="E99" t="s">
        <v>15</v>
      </c>
      <c r="F99" t="s">
        <v>173</v>
      </c>
      <c r="G99" t="s">
        <v>19</v>
      </c>
      <c r="H99" t="s">
        <v>174</v>
      </c>
      <c r="I99">
        <v>1</v>
      </c>
      <c r="J99" s="78">
        <v>0.96332949579168214</v>
      </c>
      <c r="K99" s="78">
        <v>1.2732452815686095</v>
      </c>
      <c r="L99" s="78">
        <v>1.3104763714770575</v>
      </c>
      <c r="M99" s="78">
        <v>1.6756753245198213</v>
      </c>
      <c r="N99" s="78">
        <v>1.4006714174047679</v>
      </c>
      <c r="O99" s="78">
        <v>1.3031573886826582</v>
      </c>
      <c r="P99" s="78">
        <v>1.4528112562335143</v>
      </c>
      <c r="Q99" s="78">
        <v>1.1298151116578656</v>
      </c>
      <c r="R99" s="78">
        <v>1.4125673637391265</v>
      </c>
      <c r="S99" s="78">
        <v>1.3523683917018305</v>
      </c>
      <c r="T99" s="78">
        <v>0.88279760186309764</v>
      </c>
      <c r="U99" s="78">
        <v>1.1628531516754204</v>
      </c>
      <c r="V99" s="78">
        <v>0.95230151779048688</v>
      </c>
      <c r="W99" s="78">
        <v>1.2054589812849272</v>
      </c>
      <c r="X99" s="78">
        <v>1.9080826047093473</v>
      </c>
      <c r="Y99" s="78">
        <v>1.4481955983374752</v>
      </c>
      <c r="Z99" s="78">
        <v>1.2768861534277203</v>
      </c>
      <c r="AA99" s="78">
        <v>0.94452299829050368</v>
      </c>
      <c r="AB99" s="78">
        <v>1.5674977803300765</v>
      </c>
      <c r="AC99" s="78">
        <v>1.5724599575013094</v>
      </c>
      <c r="AD99" s="78">
        <v>1.0908485333784346</v>
      </c>
      <c r="AE99" s="78">
        <v>1.2142684773506549</v>
      </c>
      <c r="AF99" s="78">
        <v>0.95656523500000001</v>
      </c>
      <c r="AG99" s="78">
        <v>0.84006805200000001</v>
      </c>
      <c r="AH99" s="78">
        <v>1.1892592340000001</v>
      </c>
      <c r="AI99" s="78">
        <v>1.349643173</v>
      </c>
      <c r="AJ99" s="78">
        <v>1.2737304730000001</v>
      </c>
      <c r="AK99" s="78">
        <v>1.0832077259999999</v>
      </c>
      <c r="AL99" s="78">
        <v>1.4702617609999999</v>
      </c>
      <c r="AM99" s="78">
        <v>1.0699775970000001</v>
      </c>
      <c r="AN99" s="78">
        <v>1.365025001</v>
      </c>
      <c r="AO99" s="78">
        <v>1.2416151769999999</v>
      </c>
      <c r="AP99" s="78">
        <v>0.68361375800000002</v>
      </c>
      <c r="AQ99" s="78">
        <v>1.2568729430000001</v>
      </c>
      <c r="AR99" s="78">
        <v>1.0365911379999999</v>
      </c>
      <c r="AS99" s="78">
        <v>1.022084532</v>
      </c>
      <c r="AT99" s="78">
        <v>1.601432129</v>
      </c>
      <c r="AU99" s="78">
        <v>1.101820164</v>
      </c>
      <c r="AV99" s="78">
        <v>1.2064923729999999</v>
      </c>
      <c r="AW99" s="78">
        <v>1.1055784900000001</v>
      </c>
      <c r="AX99" s="78">
        <v>1.149146475</v>
      </c>
      <c r="AY99" s="78">
        <v>1.2066828380000001</v>
      </c>
      <c r="AZ99" s="78">
        <v>1.257059138</v>
      </c>
      <c r="BA99" s="78">
        <v>1.138103337</v>
      </c>
    </row>
    <row r="100" spans="2:53">
      <c r="D100">
        <v>45</v>
      </c>
      <c r="E100" t="s">
        <v>112</v>
      </c>
      <c r="F100" t="s">
        <v>175</v>
      </c>
      <c r="G100" t="s">
        <v>176</v>
      </c>
      <c r="H100" t="s">
        <v>177</v>
      </c>
      <c r="I100">
        <v>1</v>
      </c>
      <c r="J100" s="78">
        <v>7.3016729163408014</v>
      </c>
      <c r="K100" s="78">
        <v>5.7314385195731861</v>
      </c>
      <c r="L100" s="78">
        <v>7.8477301563571551</v>
      </c>
      <c r="M100" s="78">
        <v>5.8423757030839907</v>
      </c>
      <c r="N100" s="78">
        <v>4.5495114765602471</v>
      </c>
      <c r="O100" s="78">
        <v>7.246629788577212</v>
      </c>
      <c r="P100" s="78">
        <v>7.3648014584509109</v>
      </c>
      <c r="Q100" s="78">
        <v>7.4280394646544634</v>
      </c>
      <c r="R100" s="78">
        <v>6.1532948414151649</v>
      </c>
      <c r="S100" s="78">
        <v>6.454591454588769</v>
      </c>
      <c r="T100" s="78">
        <v>4.7918467962024973</v>
      </c>
      <c r="U100" s="78">
        <v>5.3320605345287415</v>
      </c>
      <c r="V100" s="78">
        <v>5.015619953874042</v>
      </c>
      <c r="W100" s="78">
        <v>5.2010114271040866</v>
      </c>
      <c r="X100" s="78">
        <v>6.3559359711658949</v>
      </c>
      <c r="Y100" s="78">
        <v>5.6924056328796979</v>
      </c>
      <c r="Z100" s="78">
        <v>6.294283742428135</v>
      </c>
      <c r="AA100" s="78">
        <v>6.0346429648546946</v>
      </c>
      <c r="AB100" s="78">
        <v>5.1284945610895001</v>
      </c>
      <c r="AC100" s="78">
        <v>6.7537445041359607</v>
      </c>
      <c r="AD100" s="78">
        <v>4.661577652325998</v>
      </c>
      <c r="AE100" s="78">
        <v>6.2356170769500814</v>
      </c>
      <c r="AF100" s="78">
        <v>8.2480352840000002</v>
      </c>
      <c r="AG100" s="78">
        <v>5.0205742820000001</v>
      </c>
      <c r="AH100" s="78">
        <v>7.8022077870000004</v>
      </c>
      <c r="AI100" s="78">
        <v>8.9647071179999998</v>
      </c>
      <c r="AJ100" s="78">
        <v>6.1346818809999997</v>
      </c>
      <c r="AK100" s="78">
        <v>6.958139772</v>
      </c>
      <c r="AL100" s="78">
        <v>6.5062684329999998</v>
      </c>
      <c r="AM100" s="78">
        <v>5.6858327239999999</v>
      </c>
      <c r="AN100" s="78">
        <v>9.3598218820000003</v>
      </c>
      <c r="AO100" s="78">
        <v>7.3215675039999999</v>
      </c>
      <c r="AP100" s="78">
        <v>6.3441294270000004</v>
      </c>
      <c r="AQ100" s="78">
        <v>5.7833748849999997</v>
      </c>
      <c r="AR100" s="78">
        <v>4.8499257140000003</v>
      </c>
      <c r="AS100" s="78">
        <v>6.7395258949999999</v>
      </c>
      <c r="AT100" s="78">
        <v>4.9742010790000002</v>
      </c>
      <c r="AU100" s="78">
        <v>6.951727279</v>
      </c>
      <c r="AV100" s="78">
        <v>5.6549243819999999</v>
      </c>
      <c r="AW100" s="78">
        <v>9.0619496169999998</v>
      </c>
      <c r="AX100" s="78">
        <v>5.8752255489999996</v>
      </c>
      <c r="AY100" s="78">
        <v>7.2835459729999998</v>
      </c>
      <c r="AZ100" s="78">
        <v>6.0664654430000002</v>
      </c>
      <c r="BA100" s="78">
        <v>7.0798145320000003</v>
      </c>
    </row>
    <row r="101" spans="2:53">
      <c r="D101">
        <v>46</v>
      </c>
      <c r="E101" t="s">
        <v>112</v>
      </c>
      <c r="F101" t="s">
        <v>480</v>
      </c>
      <c r="G101" t="s">
        <v>176</v>
      </c>
      <c r="H101" t="s">
        <v>481</v>
      </c>
      <c r="I101">
        <v>1</v>
      </c>
      <c r="J101" s="78">
        <v>10.635417651895636</v>
      </c>
      <c r="K101" s="78">
        <v>9.416500952475932</v>
      </c>
      <c r="L101" s="78">
        <v>11.066593818546076</v>
      </c>
      <c r="M101" s="78">
        <v>7.1860949945843844</v>
      </c>
      <c r="N101" s="78">
        <v>9.4575561296901309</v>
      </c>
      <c r="O101" s="78">
        <v>11.935566517308175</v>
      </c>
      <c r="P101" s="78">
        <v>10.217861055901114</v>
      </c>
      <c r="Q101" s="78">
        <v>16.481861814552605</v>
      </c>
      <c r="R101" s="78">
        <v>10.127082780169024</v>
      </c>
      <c r="S101" s="78">
        <v>8.9528246819993171</v>
      </c>
      <c r="T101" s="78">
        <v>9.8089829344300696</v>
      </c>
      <c r="U101" s="78">
        <v>9.9182632237698893</v>
      </c>
      <c r="V101" s="78">
        <v>10.237282882564561</v>
      </c>
      <c r="W101" s="78">
        <v>8.6892184697554988</v>
      </c>
      <c r="X101" s="78">
        <v>9.1539454480760014</v>
      </c>
      <c r="Y101" s="78">
        <v>12.860691980971131</v>
      </c>
      <c r="Z101" s="78">
        <v>11.367716296775768</v>
      </c>
      <c r="AA101" s="78">
        <v>9.7075261989860024</v>
      </c>
      <c r="AB101" s="78">
        <v>8.2783783022015633</v>
      </c>
      <c r="AC101" s="78">
        <v>8.7464017872497575</v>
      </c>
      <c r="AD101" s="78">
        <v>8.2648795202320855</v>
      </c>
      <c r="AE101" s="78">
        <v>9.8919727109885933</v>
      </c>
      <c r="AF101" s="78" t="s">
        <v>58</v>
      </c>
      <c r="AG101" s="78" t="s">
        <v>58</v>
      </c>
      <c r="AH101" s="78" t="s">
        <v>58</v>
      </c>
      <c r="AI101" s="78" t="s">
        <v>58</v>
      </c>
      <c r="AJ101" s="78" t="s">
        <v>58</v>
      </c>
      <c r="AK101" s="78" t="s">
        <v>58</v>
      </c>
      <c r="AL101" s="78" t="s">
        <v>58</v>
      </c>
      <c r="AM101" s="78" t="s">
        <v>58</v>
      </c>
      <c r="AN101" s="78" t="s">
        <v>58</v>
      </c>
      <c r="AO101" s="78" t="s">
        <v>58</v>
      </c>
      <c r="AP101" s="78" t="s">
        <v>58</v>
      </c>
      <c r="AQ101" s="78" t="s">
        <v>58</v>
      </c>
      <c r="AR101" s="78" t="s">
        <v>58</v>
      </c>
      <c r="AS101" s="78" t="s">
        <v>58</v>
      </c>
      <c r="AT101" s="78" t="s">
        <v>58</v>
      </c>
      <c r="AU101" s="78" t="s">
        <v>58</v>
      </c>
      <c r="AV101" s="78" t="s">
        <v>58</v>
      </c>
      <c r="AW101" s="78" t="s">
        <v>58</v>
      </c>
      <c r="AX101" s="78" t="s">
        <v>58</v>
      </c>
      <c r="AY101" s="78" t="s">
        <v>58</v>
      </c>
      <c r="AZ101" s="78" t="s">
        <v>58</v>
      </c>
      <c r="BA101" s="78" t="s">
        <v>58</v>
      </c>
    </row>
    <row r="102" spans="2:53">
      <c r="B102" t="s">
        <v>288</v>
      </c>
      <c r="C102" t="s">
        <v>289</v>
      </c>
      <c r="D102">
        <v>48</v>
      </c>
      <c r="E102" t="s">
        <v>112</v>
      </c>
      <c r="F102" t="s">
        <v>290</v>
      </c>
      <c r="G102" t="s">
        <v>19</v>
      </c>
      <c r="H102" t="s">
        <v>291</v>
      </c>
      <c r="I102">
        <v>1</v>
      </c>
      <c r="J102" s="78">
        <v>4.1048808542177229</v>
      </c>
      <c r="K102" s="78">
        <v>1.8862312549139897</v>
      </c>
      <c r="L102" s="78">
        <v>4.2368980984965239</v>
      </c>
      <c r="M102" s="78">
        <v>2.1204463827221032</v>
      </c>
      <c r="N102" s="78">
        <v>2.0959031692406023</v>
      </c>
      <c r="O102" s="78">
        <v>0.39211482364268307</v>
      </c>
      <c r="P102" s="78">
        <v>1.1796748846476472</v>
      </c>
      <c r="Q102" s="78">
        <v>1.4757397418904039</v>
      </c>
      <c r="R102" s="78">
        <v>0.85864083435123228</v>
      </c>
      <c r="S102" s="78">
        <v>2.083561697511267</v>
      </c>
      <c r="T102" s="78">
        <v>1.827561276229825</v>
      </c>
      <c r="U102" s="78">
        <v>2.6898465865502135</v>
      </c>
      <c r="V102" s="78">
        <v>2.5712292267583079</v>
      </c>
      <c r="W102" s="78">
        <v>1.4555083814990206</v>
      </c>
      <c r="X102" s="78">
        <v>1.8146912129629222</v>
      </c>
      <c r="Y102" s="78">
        <v>2.1528084408942885</v>
      </c>
      <c r="Z102" s="78">
        <v>1.3803421305047141</v>
      </c>
      <c r="AA102" s="78">
        <v>1.1875401892801043</v>
      </c>
      <c r="AB102" s="78">
        <v>2.6294657908374921</v>
      </c>
      <c r="AC102" s="78">
        <v>2.8846943590592127</v>
      </c>
      <c r="AD102" s="78">
        <v>1.9298759242608476</v>
      </c>
      <c r="AE102" s="78">
        <v>2.4442525748246293</v>
      </c>
      <c r="AF102" s="78">
        <v>2.955095381296855</v>
      </c>
      <c r="AG102" s="78">
        <v>1.3086403165280227</v>
      </c>
      <c r="AH102" s="78">
        <v>1.651563438803997</v>
      </c>
      <c r="AI102" s="78">
        <v>1.8216465796217582</v>
      </c>
      <c r="AJ102" s="78">
        <v>1.6248083632914665</v>
      </c>
      <c r="AK102" s="78">
        <v>1.0526857319264966</v>
      </c>
      <c r="AL102" s="78">
        <v>1.5335605478706222</v>
      </c>
      <c r="AM102" s="78">
        <v>2.9402599239273477</v>
      </c>
      <c r="AN102" s="78">
        <v>2.7467479013164899</v>
      </c>
      <c r="AO102" s="78">
        <v>1.8445863252393373</v>
      </c>
      <c r="AP102" s="78">
        <v>1.7996690509365525</v>
      </c>
      <c r="AQ102" s="78">
        <v>1.9271790504618798</v>
      </c>
      <c r="AR102" s="78">
        <v>1.5351829283105074</v>
      </c>
      <c r="AS102" s="78">
        <v>1.1736776871520997</v>
      </c>
      <c r="AT102" s="78">
        <v>0.82992605212671189</v>
      </c>
      <c r="AU102" s="78">
        <v>2.4423064699569985</v>
      </c>
      <c r="AV102" s="78">
        <v>1.3541253206293145</v>
      </c>
      <c r="AW102" s="78">
        <v>0.68190041922127509</v>
      </c>
      <c r="AX102" s="78">
        <v>2.0876654255929545</v>
      </c>
      <c r="AY102" s="78">
        <v>1.1661723012671108</v>
      </c>
      <c r="AZ102" s="78">
        <v>2.0234940786065385</v>
      </c>
      <c r="BA102" s="78">
        <v>1.9496676706028404</v>
      </c>
    </row>
    <row r="103" spans="2:53">
      <c r="D103">
        <v>49</v>
      </c>
      <c r="E103" t="s">
        <v>112</v>
      </c>
      <c r="F103" t="s">
        <v>292</v>
      </c>
      <c r="G103" t="s">
        <v>19</v>
      </c>
      <c r="H103" t="s">
        <v>293</v>
      </c>
      <c r="I103">
        <v>0</v>
      </c>
      <c r="J103" s="78">
        <v>76.412429378531073</v>
      </c>
      <c r="K103" s="78">
        <v>62.913907284768214</v>
      </c>
      <c r="L103" s="78">
        <v>74.829931972789126</v>
      </c>
      <c r="M103" s="78">
        <v>68.518518518518519</v>
      </c>
      <c r="N103" s="78">
        <v>74.331550802139034</v>
      </c>
      <c r="O103" s="78">
        <v>74.647887323943664</v>
      </c>
      <c r="P103" s="78">
        <v>78</v>
      </c>
      <c r="Q103" s="78">
        <v>70.833333333333343</v>
      </c>
      <c r="R103" s="78">
        <v>79.629629629629633</v>
      </c>
      <c r="S103" s="78">
        <v>73.417721518987349</v>
      </c>
      <c r="T103" s="78">
        <v>75.26315789473685</v>
      </c>
      <c r="U103" s="78">
        <v>69.776609724047319</v>
      </c>
      <c r="V103" s="78">
        <v>71.698113207547166</v>
      </c>
      <c r="W103" s="78">
        <v>75.490196078431367</v>
      </c>
      <c r="X103" s="78">
        <v>75.862068965517238</v>
      </c>
      <c r="Y103" s="78">
        <v>70.434782608695656</v>
      </c>
      <c r="Z103" s="78">
        <v>65.686274509803923</v>
      </c>
      <c r="AA103" s="78">
        <v>70.399999999999991</v>
      </c>
      <c r="AB103" s="78">
        <v>70</v>
      </c>
      <c r="AC103" s="78">
        <v>74.418604651162795</v>
      </c>
      <c r="AD103" s="78">
        <v>81.730769230769226</v>
      </c>
      <c r="AE103" s="78">
        <v>72.666501609309236</v>
      </c>
      <c r="AF103" s="78">
        <v>74.852941176470594</v>
      </c>
      <c r="AG103" s="78">
        <v>66.917293233082702</v>
      </c>
      <c r="AH103" s="78">
        <v>65.517241379310349</v>
      </c>
      <c r="AI103" s="78">
        <v>72.727272727272734</v>
      </c>
      <c r="AJ103" s="78">
        <v>63.684210526315788</v>
      </c>
      <c r="AK103" s="78">
        <v>69.29133858267717</v>
      </c>
      <c r="AL103" s="78">
        <v>69.767441860465112</v>
      </c>
      <c r="AM103" s="78">
        <v>84.615384615384613</v>
      </c>
      <c r="AN103" s="78">
        <v>72.58064516129032</v>
      </c>
      <c r="AO103" s="78">
        <v>71.815718157181578</v>
      </c>
      <c r="AP103" s="78">
        <v>74.537037037037038</v>
      </c>
      <c r="AQ103" s="78">
        <v>67.529107373868044</v>
      </c>
      <c r="AR103" s="78">
        <v>76.296296296296291</v>
      </c>
      <c r="AS103" s="78">
        <v>74.698795180722882</v>
      </c>
      <c r="AT103" s="78">
        <v>81.72043010752688</v>
      </c>
      <c r="AU103" s="78">
        <v>60.305343511450381</v>
      </c>
      <c r="AV103" s="78">
        <v>71.264367816091962</v>
      </c>
      <c r="AW103" s="78">
        <v>65.789473684210535</v>
      </c>
      <c r="AX103" s="78">
        <v>70.689655172413794</v>
      </c>
      <c r="AY103" s="78">
        <v>68.852459016393439</v>
      </c>
      <c r="AZ103" s="78">
        <v>74.829931972789126</v>
      </c>
      <c r="BA103" s="78">
        <v>70.89108910891089</v>
      </c>
    </row>
    <row r="104" spans="2:53">
      <c r="D104">
        <v>50</v>
      </c>
      <c r="E104" t="s">
        <v>112</v>
      </c>
      <c r="F104" t="s">
        <v>294</v>
      </c>
      <c r="G104" t="s">
        <v>19</v>
      </c>
      <c r="H104" t="s">
        <v>295</v>
      </c>
      <c r="I104">
        <v>0</v>
      </c>
      <c r="J104" s="78" t="s">
        <v>58</v>
      </c>
      <c r="K104" s="78">
        <v>87.387387387387378</v>
      </c>
      <c r="L104" s="78">
        <v>94.642857142857139</v>
      </c>
      <c r="M104" s="78">
        <v>90.594059405940598</v>
      </c>
      <c r="N104" s="78">
        <v>91.082802547770697</v>
      </c>
      <c r="O104" s="78">
        <v>93.693693693693689</v>
      </c>
      <c r="P104" s="78">
        <v>93.75</v>
      </c>
      <c r="Q104" s="78" t="s">
        <v>58</v>
      </c>
      <c r="R104" s="78">
        <v>89.090909090909093</v>
      </c>
      <c r="S104" s="78">
        <v>89.506172839506178</v>
      </c>
      <c r="T104" s="78">
        <v>92.76018099547511</v>
      </c>
      <c r="U104" s="78">
        <v>89.825581395348848</v>
      </c>
      <c r="V104" s="78" t="s">
        <v>58</v>
      </c>
      <c r="W104" s="78">
        <v>85</v>
      </c>
      <c r="X104" s="78">
        <v>88.709677419354833</v>
      </c>
      <c r="Y104" s="78">
        <v>92.1875</v>
      </c>
      <c r="Z104" s="78">
        <v>91.082802547770697</v>
      </c>
      <c r="AA104" s="78">
        <v>96.116504854368941</v>
      </c>
      <c r="AB104" s="78">
        <v>91.666666666666657</v>
      </c>
      <c r="AC104" s="78">
        <v>85.106382978723403</v>
      </c>
      <c r="AD104" s="78">
        <v>92.622950819672127</v>
      </c>
      <c r="AE104" s="78">
        <v>90.715048025613669</v>
      </c>
      <c r="AF104" s="78" t="s">
        <v>58</v>
      </c>
      <c r="AG104" s="78">
        <v>92.248062015503876</v>
      </c>
      <c r="AH104" s="78">
        <v>90.322580645161281</v>
      </c>
      <c r="AI104" s="78">
        <v>88.095238095238088</v>
      </c>
      <c r="AJ104" s="78">
        <v>92.655367231638422</v>
      </c>
      <c r="AK104" s="78">
        <v>91.509433962264154</v>
      </c>
      <c r="AL104" s="78">
        <v>88.888888888888886</v>
      </c>
      <c r="AM104" s="78" t="s">
        <v>58</v>
      </c>
      <c r="AN104" s="78">
        <v>91.549295774647888</v>
      </c>
      <c r="AO104" s="78">
        <v>93.513513513513516</v>
      </c>
      <c r="AP104" s="78">
        <v>90.909090909090907</v>
      </c>
      <c r="AQ104" s="78">
        <v>88.946684005201561</v>
      </c>
      <c r="AR104" s="78" t="s">
        <v>58</v>
      </c>
      <c r="AS104" s="78">
        <v>94.73684210526315</v>
      </c>
      <c r="AT104" s="78">
        <v>89.830508474576277</v>
      </c>
      <c r="AU104" s="78">
        <v>95.945945945945937</v>
      </c>
      <c r="AV104" s="78">
        <v>90.995260663507111</v>
      </c>
      <c r="AW104" s="78">
        <v>90.983606557377044</v>
      </c>
      <c r="AX104" s="78">
        <v>93.478260869565219</v>
      </c>
      <c r="AY104" s="78">
        <v>92.307692307692307</v>
      </c>
      <c r="AZ104" s="78">
        <v>91.791044776119406</v>
      </c>
      <c r="BA104" s="78">
        <v>91.122888373633643</v>
      </c>
    </row>
    <row r="105" spans="2:53">
      <c r="D105">
        <v>51</v>
      </c>
      <c r="E105" t="s">
        <v>112</v>
      </c>
      <c r="F105" t="s">
        <v>296</v>
      </c>
      <c r="G105" t="s">
        <v>19</v>
      </c>
      <c r="H105" t="s">
        <v>297</v>
      </c>
      <c r="I105">
        <v>0</v>
      </c>
      <c r="J105" s="78">
        <v>77.294685990338166</v>
      </c>
      <c r="K105" s="78">
        <v>84.713375796178354</v>
      </c>
      <c r="L105" s="78">
        <v>78.504672897196258</v>
      </c>
      <c r="M105" s="78">
        <v>78.63501483679525</v>
      </c>
      <c r="N105" s="78">
        <v>80.769230769230774</v>
      </c>
      <c r="O105" s="78">
        <v>83.240223463687144</v>
      </c>
      <c r="P105" s="78">
        <v>79.054054054054063</v>
      </c>
      <c r="Q105" s="78">
        <v>85</v>
      </c>
      <c r="R105" s="78">
        <v>86.538461538461547</v>
      </c>
      <c r="S105" s="78">
        <v>82.142857142857139</v>
      </c>
      <c r="T105" s="78">
        <v>79.245283018867923</v>
      </c>
      <c r="U105" s="78">
        <v>76.061320754716974</v>
      </c>
      <c r="V105" s="78">
        <v>87.203791469194314</v>
      </c>
      <c r="W105" s="78">
        <v>81.896551724137936</v>
      </c>
      <c r="X105" s="78">
        <v>72.222222222222214</v>
      </c>
      <c r="Y105" s="78">
        <v>78.08764940239044</v>
      </c>
      <c r="Z105" s="78">
        <v>80.124223602484463</v>
      </c>
      <c r="AA105" s="78">
        <v>82.165605095541409</v>
      </c>
      <c r="AB105" s="78">
        <v>88.333333333333329</v>
      </c>
      <c r="AC105" s="78">
        <v>86.029411764705884</v>
      </c>
      <c r="AD105" s="78">
        <v>79.372197309417032</v>
      </c>
      <c r="AE105" s="78">
        <v>79.814385150812058</v>
      </c>
      <c r="AF105" s="78">
        <v>76.714285714285708</v>
      </c>
      <c r="AG105" s="78">
        <v>73.770491803278688</v>
      </c>
      <c r="AH105" s="78">
        <v>72.727272727272734</v>
      </c>
      <c r="AI105" s="78">
        <v>77.710843373493972</v>
      </c>
      <c r="AJ105" s="78">
        <v>75.233644859813083</v>
      </c>
      <c r="AK105" s="78">
        <v>77.435897435897445</v>
      </c>
      <c r="AL105" s="78">
        <v>78.82352941176471</v>
      </c>
      <c r="AM105" s="78">
        <v>91.666666666666657</v>
      </c>
      <c r="AN105" s="78">
        <v>88.541666666666657</v>
      </c>
      <c r="AO105" s="78">
        <v>77.477477477477478</v>
      </c>
      <c r="AP105" s="78">
        <v>77.049180327868854</v>
      </c>
      <c r="AQ105" s="78">
        <v>72.37880496054116</v>
      </c>
      <c r="AR105" s="78">
        <v>94.258373205741634</v>
      </c>
      <c r="AS105" s="78">
        <v>82.35294117647058</v>
      </c>
      <c r="AT105" s="78">
        <v>81.751824817518255</v>
      </c>
      <c r="AU105" s="78">
        <v>79.084967320261441</v>
      </c>
      <c r="AV105" s="78">
        <v>80.769230769230774</v>
      </c>
      <c r="AW105" s="78">
        <v>70.909090909090907</v>
      </c>
      <c r="AX105" s="78">
        <v>77.38095238095238</v>
      </c>
      <c r="AY105" s="78">
        <v>77.483443708609272</v>
      </c>
      <c r="AZ105" s="78">
        <v>78.899082568807344</v>
      </c>
      <c r="BA105" s="78">
        <v>77.590266875981158</v>
      </c>
    </row>
    <row r="106" spans="2:53">
      <c r="D106">
        <v>52</v>
      </c>
      <c r="E106" t="s">
        <v>112</v>
      </c>
      <c r="F106" t="s">
        <v>298</v>
      </c>
      <c r="G106" t="s">
        <v>19</v>
      </c>
      <c r="H106" t="s">
        <v>299</v>
      </c>
      <c r="I106">
        <v>0</v>
      </c>
      <c r="J106" s="78">
        <v>79.003558718861214</v>
      </c>
      <c r="K106" s="78">
        <v>63.541666666666664</v>
      </c>
      <c r="L106" s="78">
        <v>78.260869565217391</v>
      </c>
      <c r="M106" s="78">
        <v>77.935943060498232</v>
      </c>
      <c r="N106" s="78">
        <v>79.881656804733723</v>
      </c>
      <c r="O106" s="78">
        <v>75.657894736842096</v>
      </c>
      <c r="P106" s="78">
        <v>73.722627737226276</v>
      </c>
      <c r="Q106" s="78">
        <v>84.615384615384613</v>
      </c>
      <c r="R106" s="78">
        <v>80.645161290322577</v>
      </c>
      <c r="S106" s="78">
        <v>72.323759791122711</v>
      </c>
      <c r="T106" s="78">
        <v>81.818181818181827</v>
      </c>
      <c r="U106" s="78">
        <v>78.791946308724832</v>
      </c>
      <c r="V106" s="78">
        <v>75.121951219512198</v>
      </c>
      <c r="W106" s="78">
        <v>83.544303797468359</v>
      </c>
      <c r="X106" s="78">
        <v>77.631578947368425</v>
      </c>
      <c r="Y106" s="78">
        <v>71.535580524344567</v>
      </c>
      <c r="Z106" s="78">
        <v>70</v>
      </c>
      <c r="AA106" s="78">
        <v>81.081081081081081</v>
      </c>
      <c r="AB106" s="78">
        <v>76.119402985074629</v>
      </c>
      <c r="AC106" s="78">
        <v>78.518518518518519</v>
      </c>
      <c r="AD106" s="78">
        <v>73.410404624277461</v>
      </c>
      <c r="AE106" s="78">
        <v>76.584795321637415</v>
      </c>
      <c r="AF106" s="78">
        <v>76.651982378854626</v>
      </c>
      <c r="AG106" s="78">
        <v>76</v>
      </c>
      <c r="AH106" s="78" t="s">
        <v>58</v>
      </c>
      <c r="AI106" s="78">
        <v>77.067669172932327</v>
      </c>
      <c r="AJ106" s="78">
        <v>81.967213114754102</v>
      </c>
      <c r="AK106" s="78">
        <v>87.5</v>
      </c>
      <c r="AL106" s="78">
        <v>72.327044025157221</v>
      </c>
      <c r="AM106" s="78">
        <v>100</v>
      </c>
      <c r="AN106" s="78" t="s">
        <v>58</v>
      </c>
      <c r="AO106" s="78">
        <v>70.326409495548958</v>
      </c>
      <c r="AP106" s="78">
        <v>69.411764705882348</v>
      </c>
      <c r="AQ106" s="78">
        <v>75.035260930888583</v>
      </c>
      <c r="AR106" s="78">
        <v>76.973684210526315</v>
      </c>
      <c r="AS106" s="78">
        <v>76.699029126213588</v>
      </c>
      <c r="AT106" s="78">
        <v>70.967741935483872</v>
      </c>
      <c r="AU106" s="78">
        <v>72.941176470588232</v>
      </c>
      <c r="AV106" s="78">
        <v>77.692307692307693</v>
      </c>
      <c r="AW106" s="78">
        <v>85.074626865671647</v>
      </c>
      <c r="AX106" s="78">
        <v>74.242424242424249</v>
      </c>
      <c r="AY106" s="78">
        <v>80.555555555555557</v>
      </c>
      <c r="AZ106" s="78">
        <v>74.264705882352942</v>
      </c>
      <c r="BA106" s="78">
        <v>76.156489558551414</v>
      </c>
    </row>
    <row r="107" spans="2:53">
      <c r="D107">
        <v>53</v>
      </c>
      <c r="E107" t="s">
        <v>112</v>
      </c>
      <c r="F107" t="s">
        <v>300</v>
      </c>
      <c r="G107" t="s">
        <v>19</v>
      </c>
      <c r="H107" t="s">
        <v>301</v>
      </c>
      <c r="I107">
        <v>0</v>
      </c>
      <c r="J107" s="78">
        <v>84.848484848484844</v>
      </c>
      <c r="K107" s="78">
        <v>85.585585585585591</v>
      </c>
      <c r="L107" s="78">
        <v>73.469387755102048</v>
      </c>
      <c r="M107" s="78">
        <v>86.549707602339183</v>
      </c>
      <c r="N107" s="78">
        <v>79.527559055118118</v>
      </c>
      <c r="O107" s="78">
        <v>79.629629629629633</v>
      </c>
      <c r="P107" s="78">
        <v>75.471698113207552</v>
      </c>
      <c r="Q107" s="78" t="s">
        <v>58</v>
      </c>
      <c r="R107" s="78">
        <v>85.294117647058826</v>
      </c>
      <c r="S107" s="78">
        <v>85.537190082644628</v>
      </c>
      <c r="T107" s="78">
        <v>80.582524271844662</v>
      </c>
      <c r="U107" s="78">
        <v>82.328482328482337</v>
      </c>
      <c r="V107" s="78">
        <v>78.125</v>
      </c>
      <c r="W107" s="78">
        <v>79.591836734693871</v>
      </c>
      <c r="X107" s="78">
        <v>80.392156862745097</v>
      </c>
      <c r="Y107" s="78">
        <v>81.818181818181827</v>
      </c>
      <c r="Z107" s="78">
        <v>76.288659793814432</v>
      </c>
      <c r="AA107" s="78">
        <v>83.582089552238799</v>
      </c>
      <c r="AB107" s="78">
        <v>80</v>
      </c>
      <c r="AC107" s="78">
        <v>88.571428571428569</v>
      </c>
      <c r="AD107" s="78">
        <v>81.343283582089555</v>
      </c>
      <c r="AE107" s="78">
        <v>82.73684210526315</v>
      </c>
      <c r="AF107" s="78">
        <v>84.831460674157299</v>
      </c>
      <c r="AG107" s="78">
        <v>72.307692307692307</v>
      </c>
      <c r="AH107" s="78" t="s">
        <v>58</v>
      </c>
      <c r="AI107" s="78">
        <v>80.701754385964904</v>
      </c>
      <c r="AJ107" s="78">
        <v>77.064220183486242</v>
      </c>
      <c r="AK107" s="78">
        <v>89.830508474576277</v>
      </c>
      <c r="AL107" s="78">
        <v>79.452054794520549</v>
      </c>
      <c r="AM107" s="78" t="s">
        <v>58</v>
      </c>
      <c r="AN107" s="78">
        <v>85.106382978723403</v>
      </c>
      <c r="AO107" s="78">
        <v>78.294573643410843</v>
      </c>
      <c r="AP107" s="78">
        <v>81.395348837209298</v>
      </c>
      <c r="AQ107" s="78">
        <v>75.855130784708251</v>
      </c>
      <c r="AR107" s="78">
        <v>88.095238095238088</v>
      </c>
      <c r="AS107" s="78">
        <v>80.952380952380949</v>
      </c>
      <c r="AT107" s="78">
        <v>90.410958904109577</v>
      </c>
      <c r="AU107" s="78">
        <v>72.549019607843135</v>
      </c>
      <c r="AV107" s="78">
        <v>78.666666666666657</v>
      </c>
      <c r="AW107" s="78">
        <v>74.509803921568633</v>
      </c>
      <c r="AX107" s="78">
        <v>79.166666666666657</v>
      </c>
      <c r="AY107" s="78">
        <v>80.487804878048792</v>
      </c>
      <c r="AZ107" s="78">
        <v>84.146341463414629</v>
      </c>
      <c r="BA107" s="78">
        <v>80.517974487823736</v>
      </c>
    </row>
    <row r="108" spans="2:53">
      <c r="D108">
        <v>54</v>
      </c>
      <c r="E108" t="s">
        <v>112</v>
      </c>
      <c r="F108" t="s">
        <v>302</v>
      </c>
      <c r="G108" t="s">
        <v>19</v>
      </c>
      <c r="H108" t="s">
        <v>303</v>
      </c>
      <c r="I108">
        <v>0</v>
      </c>
      <c r="J108" s="78">
        <v>67.328918322295806</v>
      </c>
      <c r="K108" s="78">
        <v>53.333333333333336</v>
      </c>
      <c r="L108" s="78" t="s">
        <v>58</v>
      </c>
      <c r="M108" s="78">
        <v>65.605095541401269</v>
      </c>
      <c r="N108" s="78">
        <v>72.631578947368425</v>
      </c>
      <c r="O108" s="78">
        <v>70.689655172413794</v>
      </c>
      <c r="P108" s="78">
        <v>72.307692307692307</v>
      </c>
      <c r="Q108" s="78" t="s">
        <v>58</v>
      </c>
      <c r="R108" s="78">
        <v>62.745098039215684</v>
      </c>
      <c r="S108" s="78">
        <v>65.090909090909093</v>
      </c>
      <c r="T108" s="78">
        <v>72.093023255813947</v>
      </c>
      <c r="U108" s="78">
        <v>69.090909090909093</v>
      </c>
      <c r="V108" s="78">
        <v>64.197530864197532</v>
      </c>
      <c r="W108" s="78">
        <v>69.444444444444443</v>
      </c>
      <c r="X108" s="78">
        <v>73.170731707317074</v>
      </c>
      <c r="Y108" s="78">
        <v>76.530612244897952</v>
      </c>
      <c r="Z108" s="78">
        <v>66.666666666666657</v>
      </c>
      <c r="AA108" s="78">
        <v>70.212765957446805</v>
      </c>
      <c r="AB108" s="78">
        <v>68.888888888888886</v>
      </c>
      <c r="AC108" s="78">
        <v>57.894736842105267</v>
      </c>
      <c r="AD108" s="78">
        <v>55.921052631578952</v>
      </c>
      <c r="AE108" s="78">
        <v>67.077839217354324</v>
      </c>
      <c r="AF108" s="78">
        <v>63.60424028268551</v>
      </c>
      <c r="AG108" s="78">
        <v>63.492063492063487</v>
      </c>
      <c r="AH108" s="78" t="s">
        <v>58</v>
      </c>
      <c r="AI108" s="78">
        <v>67.045454545454547</v>
      </c>
      <c r="AJ108" s="78">
        <v>64.646464646464651</v>
      </c>
      <c r="AK108" s="78">
        <v>77.551020408163268</v>
      </c>
      <c r="AL108" s="78">
        <v>69.333333333333343</v>
      </c>
      <c r="AM108" s="78" t="s">
        <v>58</v>
      </c>
      <c r="AN108" s="78" t="s">
        <v>58</v>
      </c>
      <c r="AO108" s="78">
        <v>67.058823529411754</v>
      </c>
      <c r="AP108" s="78">
        <v>66.666666666666657</v>
      </c>
      <c r="AQ108" s="78">
        <v>71.36363636363636</v>
      </c>
      <c r="AR108" s="78">
        <v>70.588235294117652</v>
      </c>
      <c r="AS108" s="78">
        <v>80</v>
      </c>
      <c r="AT108" s="78">
        <v>67.796610169491515</v>
      </c>
      <c r="AU108" s="78">
        <v>62.589928057553955</v>
      </c>
      <c r="AV108" s="78">
        <v>63.478260869565219</v>
      </c>
      <c r="AW108" s="78">
        <v>69.387755102040813</v>
      </c>
      <c r="AX108" s="78">
        <v>66.666666666666657</v>
      </c>
      <c r="AY108" s="78">
        <v>70</v>
      </c>
      <c r="AZ108" s="78">
        <v>47.727272727272727</v>
      </c>
      <c r="BA108" s="78">
        <v>66.52873563218391</v>
      </c>
    </row>
    <row r="109" spans="2:53">
      <c r="D109">
        <v>55</v>
      </c>
      <c r="E109" t="s">
        <v>112</v>
      </c>
      <c r="F109" t="s">
        <v>304</v>
      </c>
      <c r="G109" t="s">
        <v>19</v>
      </c>
      <c r="H109" t="s">
        <v>305</v>
      </c>
      <c r="I109">
        <v>0</v>
      </c>
      <c r="J109" s="78">
        <v>52.360282148670642</v>
      </c>
      <c r="K109" s="78">
        <v>30.476190476190478</v>
      </c>
      <c r="L109" s="78">
        <v>22.784810126582279</v>
      </c>
      <c r="M109" s="78">
        <v>85.843373493975903</v>
      </c>
      <c r="N109" s="78">
        <v>45.777777777777779</v>
      </c>
      <c r="O109" s="78">
        <v>32.795698924731184</v>
      </c>
      <c r="P109" s="78">
        <v>48.603351955307261</v>
      </c>
      <c r="Q109" s="78">
        <v>2.6315789473684208</v>
      </c>
      <c r="R109" s="78">
        <v>64.748201438848923</v>
      </c>
      <c r="S109" s="78">
        <v>42.391304347826086</v>
      </c>
      <c r="T109" s="78">
        <v>20.462046204620464</v>
      </c>
      <c r="U109" s="78">
        <v>23.107177974434613</v>
      </c>
      <c r="V109" s="78">
        <v>59.712230215827333</v>
      </c>
      <c r="W109" s="78">
        <v>16.756756756756758</v>
      </c>
      <c r="X109" s="78">
        <v>2.0134228187919461</v>
      </c>
      <c r="Y109" s="78">
        <v>58.052434456928836</v>
      </c>
      <c r="Z109" s="78">
        <v>76.433121019108285</v>
      </c>
      <c r="AA109" s="78">
        <v>71.134020618556704</v>
      </c>
      <c r="AB109" s="78">
        <v>53.623188405797109</v>
      </c>
      <c r="AC109" s="78">
        <v>33.333333333333329</v>
      </c>
      <c r="AD109" s="78">
        <v>26.545454545454543</v>
      </c>
      <c r="AE109" s="78">
        <v>44.129891756869277</v>
      </c>
      <c r="AF109" s="78">
        <v>22.62910798122066</v>
      </c>
      <c r="AG109" s="78">
        <v>25.850340136054424</v>
      </c>
      <c r="AH109" s="78">
        <v>26.315789473684209</v>
      </c>
      <c r="AI109" s="78">
        <v>88.095238095238088</v>
      </c>
      <c r="AJ109" s="78">
        <v>40.178571428571431</v>
      </c>
      <c r="AK109" s="78">
        <v>13.23529411764706</v>
      </c>
      <c r="AL109" s="78">
        <v>30</v>
      </c>
      <c r="AM109" s="78">
        <v>0</v>
      </c>
      <c r="AN109" s="78">
        <v>61.666666666666671</v>
      </c>
      <c r="AO109" s="78">
        <v>35.582010582010582</v>
      </c>
      <c r="AP109" s="78">
        <v>15.217391304347828</v>
      </c>
      <c r="AQ109" s="78">
        <v>24.736337488015341</v>
      </c>
      <c r="AR109" s="78">
        <v>56.026058631921828</v>
      </c>
      <c r="AS109" s="78">
        <v>14.772727272727273</v>
      </c>
      <c r="AT109" s="78">
        <v>5.9171597633136095</v>
      </c>
      <c r="AU109" s="78">
        <v>52.887537993920972</v>
      </c>
      <c r="AV109" s="78">
        <v>67.123287671232873</v>
      </c>
      <c r="AW109" s="78">
        <v>73.039215686274503</v>
      </c>
      <c r="AX109" s="78">
        <v>31.818181818181817</v>
      </c>
      <c r="AY109" s="78">
        <v>22.556390977443609</v>
      </c>
      <c r="AZ109" s="78">
        <v>26.506024096385545</v>
      </c>
      <c r="BA109" s="78">
        <v>34.868221750984553</v>
      </c>
    </row>
    <row r="110" spans="2:53">
      <c r="B110" t="s">
        <v>230</v>
      </c>
      <c r="C110" t="s">
        <v>231</v>
      </c>
      <c r="D110">
        <v>57</v>
      </c>
      <c r="E110" t="s">
        <v>112</v>
      </c>
      <c r="F110" t="s">
        <v>232</v>
      </c>
      <c r="G110" t="s">
        <v>19</v>
      </c>
      <c r="H110" t="s">
        <v>233</v>
      </c>
      <c r="I110">
        <v>0</v>
      </c>
      <c r="J110" s="78">
        <v>96.326769999999996</v>
      </c>
      <c r="K110" s="78">
        <v>95.876620000000003</v>
      </c>
      <c r="L110" s="78">
        <v>98.009600000000006</v>
      </c>
      <c r="M110" s="78">
        <v>95.761449999999996</v>
      </c>
      <c r="N110" s="78">
        <v>97.482159999999993</v>
      </c>
      <c r="O110" s="78">
        <v>94.911829999999995</v>
      </c>
      <c r="P110" s="78">
        <v>97.561679999999996</v>
      </c>
      <c r="Q110" s="78">
        <v>95.389039999999994</v>
      </c>
      <c r="R110" s="78">
        <v>96.629710000000003</v>
      </c>
      <c r="S110" s="78">
        <v>95.975589999999997</v>
      </c>
      <c r="T110" s="78">
        <v>97.352199999999996</v>
      </c>
      <c r="U110" s="78">
        <v>96.211200000000005</v>
      </c>
      <c r="V110" s="78">
        <v>96.263739999999999</v>
      </c>
      <c r="W110" s="78">
        <v>97.966899999999995</v>
      </c>
      <c r="X110" s="78">
        <v>96.519660000000002</v>
      </c>
      <c r="Y110" s="78">
        <v>96.704499999999996</v>
      </c>
      <c r="Z110" s="78">
        <v>91.160390000000007</v>
      </c>
      <c r="AA110" s="78">
        <v>98.092089999999999</v>
      </c>
      <c r="AB110" s="78">
        <v>81.138919999999999</v>
      </c>
      <c r="AC110" s="78">
        <v>95.535399999999996</v>
      </c>
      <c r="AD110" s="78">
        <v>96.721469999999997</v>
      </c>
      <c r="AE110" s="78">
        <v>96.201030000000003</v>
      </c>
      <c r="AF110" s="78">
        <v>95.779229999999998</v>
      </c>
      <c r="AG110" s="78">
        <v>94.251930000000002</v>
      </c>
      <c r="AH110" s="78">
        <v>90.511030000000005</v>
      </c>
      <c r="AI110" s="78">
        <v>94.004490000000004</v>
      </c>
      <c r="AJ110" s="78">
        <v>96.326130000000006</v>
      </c>
      <c r="AK110" s="78">
        <v>95.019540000000006</v>
      </c>
      <c r="AL110" s="78">
        <v>96.171449999999993</v>
      </c>
      <c r="AM110" s="78">
        <v>98.576580000000007</v>
      </c>
      <c r="AN110" s="78">
        <v>96.637829999999994</v>
      </c>
      <c r="AO110" s="78">
        <v>94.315039999999996</v>
      </c>
      <c r="AP110" s="78">
        <v>96.162279999999996</v>
      </c>
      <c r="AQ110" s="78">
        <v>96.845489999999998</v>
      </c>
      <c r="AR110" s="78">
        <v>96.288079999999994</v>
      </c>
      <c r="AS110" s="78">
        <v>87.560940000000002</v>
      </c>
      <c r="AT110" s="78">
        <v>96.602010000000007</v>
      </c>
      <c r="AU110" s="78">
        <v>94.151589999999999</v>
      </c>
      <c r="AV110" s="78">
        <v>90.379409999999993</v>
      </c>
      <c r="AW110" s="78">
        <v>96.316239999999993</v>
      </c>
      <c r="AX110" s="78">
        <v>97.218879999999999</v>
      </c>
      <c r="AY110" s="78">
        <v>96.038579999999996</v>
      </c>
      <c r="AZ110" s="78">
        <v>94.257580000000004</v>
      </c>
      <c r="BA110" s="78">
        <v>95.11045</v>
      </c>
    </row>
    <row r="111" spans="2:53">
      <c r="E111" t="s">
        <v>113</v>
      </c>
      <c r="F111" t="s">
        <v>232</v>
      </c>
      <c r="G111" t="s">
        <v>19</v>
      </c>
      <c r="H111" t="s">
        <v>233</v>
      </c>
      <c r="I111">
        <v>0</v>
      </c>
      <c r="J111" s="78">
        <v>95.659800000000004</v>
      </c>
      <c r="K111" s="78">
        <v>97.312060000000002</v>
      </c>
      <c r="L111" s="78">
        <v>96.302790000000002</v>
      </c>
      <c r="M111" s="78">
        <v>98.206530000000001</v>
      </c>
      <c r="N111" s="78">
        <v>95.910790000000006</v>
      </c>
      <c r="O111" s="78">
        <v>93.427440000000004</v>
      </c>
      <c r="P111" s="78">
        <v>96.956630000000004</v>
      </c>
      <c r="Q111" s="78">
        <v>95.130709999999993</v>
      </c>
      <c r="R111" s="78">
        <v>95.187529999999995</v>
      </c>
      <c r="S111" s="78">
        <v>95.75667</v>
      </c>
      <c r="T111" s="78">
        <v>97.221819999999994</v>
      </c>
      <c r="U111" s="78">
        <v>96.429509999999993</v>
      </c>
      <c r="V111" s="78">
        <v>97.127690000000001</v>
      </c>
      <c r="W111" s="78">
        <v>92.733149999999995</v>
      </c>
      <c r="X111" s="78">
        <v>98.915130000000005</v>
      </c>
      <c r="Y111" s="78">
        <v>93.779420000000002</v>
      </c>
      <c r="Z111" s="78">
        <v>91.345669999999998</v>
      </c>
      <c r="AA111" s="78">
        <v>96.955280000000002</v>
      </c>
      <c r="AB111" s="78">
        <v>94.651790000000005</v>
      </c>
      <c r="AC111" s="78">
        <v>97.804730000000006</v>
      </c>
      <c r="AD111" s="78">
        <v>96.946299999999994</v>
      </c>
      <c r="AE111" s="78">
        <v>95.987099999999998</v>
      </c>
      <c r="AF111" s="78">
        <v>93.863690000000005</v>
      </c>
      <c r="AG111" s="78">
        <v>94.463930000000005</v>
      </c>
      <c r="AH111" s="78">
        <v>96.160030000000006</v>
      </c>
      <c r="AI111" s="78">
        <v>96.14349</v>
      </c>
      <c r="AJ111" s="78">
        <v>97.995980000000003</v>
      </c>
      <c r="AK111" s="78">
        <v>92.940479999999994</v>
      </c>
      <c r="AL111" s="78">
        <v>95.679950000000005</v>
      </c>
      <c r="AM111" s="78">
        <v>95.41301</v>
      </c>
      <c r="AN111" s="78">
        <v>95.773409999999998</v>
      </c>
      <c r="AO111" s="78">
        <v>92.531040000000004</v>
      </c>
      <c r="AP111" s="78">
        <v>97.700699999999998</v>
      </c>
      <c r="AQ111" s="78">
        <v>92.839020000000005</v>
      </c>
      <c r="AR111" s="78">
        <v>96.086939999999998</v>
      </c>
      <c r="AS111" s="78">
        <v>97.945430000000002</v>
      </c>
      <c r="AT111" s="78">
        <v>92.783299999999997</v>
      </c>
      <c r="AU111" s="78">
        <v>92.315479999999994</v>
      </c>
      <c r="AV111" s="78">
        <v>91.354290000000006</v>
      </c>
      <c r="AW111" s="78">
        <v>96.886430000000004</v>
      </c>
      <c r="AX111" s="78">
        <v>89.646109999999993</v>
      </c>
      <c r="AY111" s="78">
        <v>97.275509999999997</v>
      </c>
      <c r="AZ111" s="78">
        <v>96.109340000000003</v>
      </c>
      <c r="BA111" s="78">
        <v>94.333680000000001</v>
      </c>
    </row>
    <row r="112" spans="2:53">
      <c r="E112" t="s">
        <v>15</v>
      </c>
      <c r="F112" t="s">
        <v>232</v>
      </c>
      <c r="G112" t="s">
        <v>19</v>
      </c>
      <c r="H112" t="s">
        <v>233</v>
      </c>
      <c r="I112">
        <v>0</v>
      </c>
      <c r="J112" s="78">
        <v>96.094530000000006</v>
      </c>
      <c r="K112" s="78">
        <v>96.4054</v>
      </c>
      <c r="L112" s="78">
        <v>97.322130000000001</v>
      </c>
      <c r="M112" s="78">
        <v>96.649990000000003</v>
      </c>
      <c r="N112" s="78">
        <v>96.918170000000003</v>
      </c>
      <c r="O112" s="78">
        <v>94.336209999999994</v>
      </c>
      <c r="P112" s="78">
        <v>97.345190000000002</v>
      </c>
      <c r="Q112" s="78">
        <v>95.245429999999999</v>
      </c>
      <c r="R112" s="78">
        <v>96.003919999999994</v>
      </c>
      <c r="S112" s="78">
        <v>95.883930000000007</v>
      </c>
      <c r="T112" s="78">
        <v>97.296610000000001</v>
      </c>
      <c r="U112" s="78">
        <v>96.280810000000002</v>
      </c>
      <c r="V112" s="78">
        <v>96.578289999999996</v>
      </c>
      <c r="W112" s="78">
        <v>95.971919999999997</v>
      </c>
      <c r="X112" s="78">
        <v>97.483000000000004</v>
      </c>
      <c r="Y112" s="78">
        <v>95.678479999999993</v>
      </c>
      <c r="Z112" s="78">
        <v>91.276020000000003</v>
      </c>
      <c r="AA112" s="78">
        <v>97.661299999999997</v>
      </c>
      <c r="AB112" s="78">
        <v>85.44332</v>
      </c>
      <c r="AC112" s="78">
        <v>96.456419999999994</v>
      </c>
      <c r="AD112" s="78">
        <v>96.811909999999997</v>
      </c>
      <c r="AE112" s="78">
        <v>96.123679999999993</v>
      </c>
      <c r="AF112" s="78">
        <v>95.269350000000003</v>
      </c>
      <c r="AG112" s="78">
        <v>94.33014</v>
      </c>
      <c r="AH112" s="78">
        <v>91.975399999999993</v>
      </c>
      <c r="AI112" s="78">
        <v>94.661900000000003</v>
      </c>
      <c r="AJ112" s="78">
        <v>96.801050000000004</v>
      </c>
      <c r="AK112" s="78">
        <v>94.374139999999997</v>
      </c>
      <c r="AL112" s="78">
        <v>96.074520000000007</v>
      </c>
      <c r="AM112" s="78">
        <v>97.345519999999993</v>
      </c>
      <c r="AN112" s="78">
        <v>96.362219999999994</v>
      </c>
      <c r="AO112" s="78">
        <v>93.804860000000005</v>
      </c>
      <c r="AP112" s="78">
        <v>96.672719999999998</v>
      </c>
      <c r="AQ112" s="78">
        <v>95.667090000000002</v>
      </c>
      <c r="AR112" s="78">
        <v>96.182720000000003</v>
      </c>
      <c r="AS112" s="78">
        <v>89.358919999999998</v>
      </c>
      <c r="AT112" s="78">
        <v>95.020660000000007</v>
      </c>
      <c r="AU112" s="78">
        <v>93.440960000000004</v>
      </c>
      <c r="AV112" s="78">
        <v>90.718279999999993</v>
      </c>
      <c r="AW112" s="78">
        <v>96.493920000000003</v>
      </c>
      <c r="AX112" s="78">
        <v>94.450789999999998</v>
      </c>
      <c r="AY112" s="78">
        <v>96.434539999999998</v>
      </c>
      <c r="AZ112" s="78">
        <v>94.769369999999995</v>
      </c>
      <c r="BA112" s="78">
        <v>94.878559999999993</v>
      </c>
    </row>
    <row r="113" spans="4:53">
      <c r="D113">
        <v>58</v>
      </c>
      <c r="E113" t="s">
        <v>15</v>
      </c>
      <c r="F113" t="s">
        <v>306</v>
      </c>
      <c r="G113" t="s">
        <v>19</v>
      </c>
      <c r="H113" t="s">
        <v>307</v>
      </c>
      <c r="I113">
        <v>0</v>
      </c>
      <c r="J113" s="78">
        <v>93.3</v>
      </c>
      <c r="K113" s="78">
        <v>95.3</v>
      </c>
      <c r="L113" s="78">
        <v>94.5</v>
      </c>
      <c r="M113" s="78">
        <v>96.7</v>
      </c>
      <c r="N113" s="78">
        <v>97.4</v>
      </c>
      <c r="O113" s="78">
        <v>94.1</v>
      </c>
      <c r="P113" s="78">
        <v>97</v>
      </c>
      <c r="Q113" s="78">
        <v>95.4</v>
      </c>
      <c r="R113" s="78">
        <v>96.3</v>
      </c>
      <c r="S113" s="78">
        <v>93.9</v>
      </c>
      <c r="T113" s="78">
        <v>94.2</v>
      </c>
      <c r="U113" s="78">
        <v>93.5</v>
      </c>
      <c r="V113" s="78">
        <v>94.9</v>
      </c>
      <c r="W113" s="78">
        <v>97.3</v>
      </c>
      <c r="X113" s="78">
        <v>94.4</v>
      </c>
      <c r="Y113" s="78">
        <v>97.2</v>
      </c>
      <c r="Z113" s="78">
        <v>94.1</v>
      </c>
      <c r="AA113" s="78">
        <v>93.4</v>
      </c>
      <c r="AB113" s="78">
        <v>91.2</v>
      </c>
      <c r="AC113" s="78">
        <v>97</v>
      </c>
      <c r="AD113" s="78">
        <v>95.9</v>
      </c>
      <c r="AE113" s="78">
        <v>94.6</v>
      </c>
      <c r="AF113" s="78">
        <v>91.6</v>
      </c>
      <c r="AG113" s="78">
        <v>93.9</v>
      </c>
      <c r="AH113" s="78">
        <v>93.9</v>
      </c>
      <c r="AI113" s="78">
        <v>96.2</v>
      </c>
      <c r="AJ113" s="78">
        <v>95.6</v>
      </c>
      <c r="AK113" s="78">
        <v>94.4</v>
      </c>
      <c r="AL113" s="78">
        <v>94.8</v>
      </c>
      <c r="AM113" s="78">
        <v>90.1</v>
      </c>
      <c r="AN113" s="78">
        <v>93.8</v>
      </c>
      <c r="AO113" s="78">
        <v>90.7</v>
      </c>
      <c r="AP113" s="78">
        <v>91.8</v>
      </c>
      <c r="AQ113" s="78">
        <v>91.6</v>
      </c>
      <c r="AR113" s="78">
        <v>92.9</v>
      </c>
      <c r="AS113" s="78">
        <v>96.1</v>
      </c>
      <c r="AT113" s="78">
        <v>93.4</v>
      </c>
      <c r="AU113" s="78">
        <v>93.7</v>
      </c>
      <c r="AV113" s="78">
        <v>91.8</v>
      </c>
      <c r="AW113" s="78">
        <v>89.8</v>
      </c>
      <c r="AX113" s="78">
        <v>92.5</v>
      </c>
      <c r="AY113" s="78">
        <v>92.8</v>
      </c>
      <c r="AZ113" s="78">
        <v>93.2</v>
      </c>
      <c r="BA113" s="78">
        <v>92.5</v>
      </c>
    </row>
    <row r="114" spans="4:53">
      <c r="D114">
        <v>59</v>
      </c>
      <c r="E114" t="s">
        <v>15</v>
      </c>
      <c r="F114" t="s">
        <v>308</v>
      </c>
      <c r="G114" t="s">
        <v>19</v>
      </c>
      <c r="H114" t="s">
        <v>309</v>
      </c>
      <c r="I114">
        <v>1</v>
      </c>
      <c r="J114" s="78">
        <v>1.86</v>
      </c>
      <c r="K114" s="78">
        <v>2.06</v>
      </c>
      <c r="L114" s="78">
        <v>3.08</v>
      </c>
      <c r="M114" s="78">
        <v>1.72</v>
      </c>
      <c r="N114" s="78">
        <v>1.68</v>
      </c>
      <c r="O114" s="78">
        <v>1.1399999999999999</v>
      </c>
      <c r="P114" s="78">
        <v>1.82</v>
      </c>
      <c r="Q114" s="78">
        <v>0.62</v>
      </c>
      <c r="R114" s="78">
        <v>1.01</v>
      </c>
      <c r="S114" s="78">
        <v>1.57</v>
      </c>
      <c r="T114" s="78">
        <v>2.1800000000000002</v>
      </c>
      <c r="U114" s="78">
        <v>1.62</v>
      </c>
      <c r="V114" s="78">
        <v>3.24</v>
      </c>
      <c r="W114" s="78">
        <v>1.1499999999999999</v>
      </c>
      <c r="X114" s="78">
        <v>3.52</v>
      </c>
      <c r="Y114" s="78">
        <v>1.28</v>
      </c>
      <c r="Z114" s="78">
        <v>2.61</v>
      </c>
      <c r="AA114" s="78">
        <v>1.64</v>
      </c>
      <c r="AB114" s="78">
        <v>2.48</v>
      </c>
      <c r="AC114" s="78">
        <v>1.5</v>
      </c>
      <c r="AD114" s="78">
        <v>1.19</v>
      </c>
      <c r="AE114" s="78">
        <v>1.86</v>
      </c>
      <c r="AF114" s="78">
        <v>2.13</v>
      </c>
      <c r="AG114" s="78">
        <v>2.5</v>
      </c>
      <c r="AH114" s="78">
        <v>2.66</v>
      </c>
      <c r="AI114" s="78">
        <v>2.08</v>
      </c>
      <c r="AJ114" s="78">
        <v>1.69</v>
      </c>
      <c r="AK114" s="78">
        <v>1.23</v>
      </c>
      <c r="AL114" s="78">
        <v>2.17</v>
      </c>
      <c r="AM114" s="78">
        <v>1.82</v>
      </c>
      <c r="AN114" s="78">
        <v>1.06</v>
      </c>
      <c r="AO114" s="78">
        <v>1.79</v>
      </c>
      <c r="AP114" s="78">
        <v>2.33</v>
      </c>
      <c r="AQ114" s="78">
        <v>1.86</v>
      </c>
      <c r="AR114" s="78">
        <v>3.36</v>
      </c>
      <c r="AS114" s="78">
        <v>1.2</v>
      </c>
      <c r="AT114" s="78">
        <v>3.83</v>
      </c>
      <c r="AU114" s="78">
        <v>1.67</v>
      </c>
      <c r="AV114" s="78">
        <v>2.76</v>
      </c>
      <c r="AW114" s="78">
        <v>2.2400000000000002</v>
      </c>
      <c r="AX114" s="78">
        <v>2.68</v>
      </c>
      <c r="AY114" s="78">
        <v>1.53</v>
      </c>
      <c r="AZ114" s="78">
        <v>1.27</v>
      </c>
      <c r="BA114" s="78">
        <v>2.0699999999999998</v>
      </c>
    </row>
    <row r="115" spans="4:53">
      <c r="D115">
        <v>60</v>
      </c>
      <c r="E115" t="s">
        <v>112</v>
      </c>
      <c r="F115" t="s">
        <v>310</v>
      </c>
      <c r="G115" t="s">
        <v>19</v>
      </c>
      <c r="H115" t="s">
        <v>311</v>
      </c>
      <c r="I115">
        <v>1</v>
      </c>
      <c r="J115" s="78">
        <v>2.3854774714028295</v>
      </c>
      <c r="K115" s="78">
        <v>2.5698872498018521</v>
      </c>
      <c r="L115" s="78">
        <v>3.0092781358884979</v>
      </c>
      <c r="M115" s="78">
        <v>2.6836661248457858</v>
      </c>
      <c r="N115" s="78">
        <v>2.1322687661114448</v>
      </c>
      <c r="O115" s="78">
        <v>2.161067860335625</v>
      </c>
      <c r="P115" s="78">
        <v>2.3261952126944609</v>
      </c>
      <c r="Q115" s="78">
        <v>2.7584678087616492</v>
      </c>
      <c r="R115" s="78">
        <v>2.6034832013530163</v>
      </c>
      <c r="S115" s="78">
        <v>2.2255747096887752</v>
      </c>
      <c r="T115" s="78">
        <v>2.1866648675794118</v>
      </c>
      <c r="U115" s="78">
        <v>2.5502664572858316</v>
      </c>
      <c r="V115" s="78">
        <v>3.315885926122744</v>
      </c>
      <c r="W115" s="78">
        <v>2.2397188260344296</v>
      </c>
      <c r="X115" s="78">
        <v>5.0399148048318025</v>
      </c>
      <c r="Y115" s="78">
        <v>2.2052926530350265</v>
      </c>
      <c r="Z115" s="78">
        <v>2.7672858341164384</v>
      </c>
      <c r="AA115" s="78">
        <v>2.8050997474913384</v>
      </c>
      <c r="AB115" s="78">
        <v>1.8726337344434179</v>
      </c>
      <c r="AC115" s="78">
        <v>3.0854739253934311</v>
      </c>
      <c r="AD115" s="78">
        <v>2.8834278085228977</v>
      </c>
      <c r="AE115" s="78">
        <v>2.5778717268729987</v>
      </c>
      <c r="AF115" s="78">
        <v>3.0965171197963062</v>
      </c>
      <c r="AG115" s="78">
        <v>2.5995822536387965</v>
      </c>
      <c r="AH115" s="78">
        <v>2.4467286936596051</v>
      </c>
      <c r="AI115" s="78">
        <v>3.9668986927496901</v>
      </c>
      <c r="AJ115" s="78">
        <v>3.4302286731340081</v>
      </c>
      <c r="AK115" s="78">
        <v>2.4082614446975317</v>
      </c>
      <c r="AL115" s="78">
        <v>2.5308559609484789</v>
      </c>
      <c r="AM115" s="78">
        <v>2.7241355225310357</v>
      </c>
      <c r="AN115" s="78">
        <v>2.467211130741934</v>
      </c>
      <c r="AO115" s="78">
        <v>2.7515019439706743</v>
      </c>
      <c r="AP115" s="78">
        <v>3.0576748721536511</v>
      </c>
      <c r="AQ115" s="78">
        <v>2.556156238868208</v>
      </c>
      <c r="AR115" s="78">
        <v>3.7085416286661732</v>
      </c>
      <c r="AS115" s="78">
        <v>3.6371930330759423</v>
      </c>
      <c r="AT115" s="78">
        <v>2.9661963588300888</v>
      </c>
      <c r="AU115" s="78">
        <v>3.0721271890571207</v>
      </c>
      <c r="AV115" s="78">
        <v>3.6973456099035213</v>
      </c>
      <c r="AW115" s="78">
        <v>2.8923129319303795</v>
      </c>
      <c r="AX115" s="78">
        <v>2.1407623388684796</v>
      </c>
      <c r="AY115" s="78">
        <v>3.0519782589581914</v>
      </c>
      <c r="AZ115" s="78">
        <v>3.3873560284312108</v>
      </c>
      <c r="BA115" s="78">
        <v>2.9866223609325857</v>
      </c>
    </row>
    <row r="116" spans="4:53">
      <c r="E116" t="s">
        <v>113</v>
      </c>
      <c r="F116" t="s">
        <v>310</v>
      </c>
      <c r="G116" t="s">
        <v>19</v>
      </c>
      <c r="H116" t="s">
        <v>311</v>
      </c>
      <c r="I116">
        <v>1</v>
      </c>
      <c r="J116" s="78">
        <v>3.8344186444167634</v>
      </c>
      <c r="K116" s="78">
        <v>2.6134175468823626</v>
      </c>
      <c r="L116" s="78">
        <v>4.1288908275894256</v>
      </c>
      <c r="M116" s="78">
        <v>4.1282674563537896</v>
      </c>
      <c r="N116" s="78">
        <v>4.7236078258799177</v>
      </c>
      <c r="O116" s="78">
        <v>3.810153610408932</v>
      </c>
      <c r="P116" s="78">
        <v>3.1047943065717996</v>
      </c>
      <c r="Q116" s="78">
        <v>4.0934241142678154</v>
      </c>
      <c r="R116" s="78">
        <v>2.4616596863580917</v>
      </c>
      <c r="S116" s="78">
        <v>4.2066614446491446</v>
      </c>
      <c r="T116" s="78">
        <v>3.2233111985292253</v>
      </c>
      <c r="U116" s="78">
        <v>3.8585345629116725</v>
      </c>
      <c r="V116" s="78">
        <v>4.5000154157295444</v>
      </c>
      <c r="W116" s="78">
        <v>4.1874600452201021</v>
      </c>
      <c r="X116" s="78">
        <v>6.1014863356726803</v>
      </c>
      <c r="Y116" s="78">
        <v>3.9174827926565916</v>
      </c>
      <c r="Z116" s="78">
        <v>3.3189820083890669</v>
      </c>
      <c r="AA116" s="78">
        <v>5.409973578730062</v>
      </c>
      <c r="AB116" s="78">
        <v>3.6964298835345972</v>
      </c>
      <c r="AC116" s="78">
        <v>4.436679161771</v>
      </c>
      <c r="AD116" s="78">
        <v>3.0148297449976118</v>
      </c>
      <c r="AE116" s="78">
        <v>3.97377538234158</v>
      </c>
      <c r="AF116" s="78">
        <v>4.8117749971885546</v>
      </c>
      <c r="AG116" s="78">
        <v>5.2108973666833469</v>
      </c>
      <c r="AH116" s="78">
        <v>3.0437090988345332</v>
      </c>
      <c r="AI116" s="78">
        <v>5.0118306438140827</v>
      </c>
      <c r="AJ116" s="78">
        <v>4.1567529160905554</v>
      </c>
      <c r="AK116" s="78">
        <v>4.0708774218925949</v>
      </c>
      <c r="AL116" s="78">
        <v>4.8306559926206294</v>
      </c>
      <c r="AM116" s="78">
        <v>6.0806004488204497</v>
      </c>
      <c r="AN116" s="78">
        <v>4.470160850114377</v>
      </c>
      <c r="AO116" s="78">
        <v>3.3167457453193911</v>
      </c>
      <c r="AP116" s="78">
        <v>5.763272487439826</v>
      </c>
      <c r="AQ116" s="78">
        <v>3.0791257307282791</v>
      </c>
      <c r="AR116" s="78">
        <v>4.5668267833143608</v>
      </c>
      <c r="AS116" s="78">
        <v>4.4402508957704523</v>
      </c>
      <c r="AT116" s="78">
        <v>3.7858145201032838</v>
      </c>
      <c r="AU116" s="78">
        <v>5.1518704467758347</v>
      </c>
      <c r="AV116" s="78">
        <v>4.2348923478196232</v>
      </c>
      <c r="AW116" s="78">
        <v>4.32924194148951</v>
      </c>
      <c r="AX116" s="78">
        <v>3.3804111240512662</v>
      </c>
      <c r="AY116" s="78">
        <v>4.2508553838024126</v>
      </c>
      <c r="AZ116" s="78">
        <v>2.6945800871202059</v>
      </c>
      <c r="BA116" s="78">
        <v>4.1283140553571886</v>
      </c>
    </row>
    <row r="117" spans="4:53">
      <c r="E117" t="s">
        <v>15</v>
      </c>
      <c r="F117" t="s">
        <v>310</v>
      </c>
      <c r="G117" t="s">
        <v>19</v>
      </c>
      <c r="H117" t="s">
        <v>311</v>
      </c>
      <c r="I117">
        <v>1</v>
      </c>
      <c r="J117" s="78">
        <v>2.9110454962412993</v>
      </c>
      <c r="K117" s="78">
        <v>2.5803812095059415</v>
      </c>
      <c r="L117" s="78">
        <v>3.4467208140124952</v>
      </c>
      <c r="M117" s="78">
        <v>3.2573278321769892</v>
      </c>
      <c r="N117" s="78">
        <v>3.1084856580475844</v>
      </c>
      <c r="O117" s="78">
        <v>2.8538599940479603</v>
      </c>
      <c r="P117" s="78">
        <v>2.6633999123920344</v>
      </c>
      <c r="Q117" s="78">
        <v>3.0938602429324229</v>
      </c>
      <c r="R117" s="78">
        <v>2.541289427935721</v>
      </c>
      <c r="S117" s="78">
        <v>2.9922837853124213</v>
      </c>
      <c r="T117" s="78">
        <v>2.5938558096727777</v>
      </c>
      <c r="U117" s="78">
        <v>3.0775082049004676</v>
      </c>
      <c r="V117" s="78">
        <v>3.8700344507597193</v>
      </c>
      <c r="W117" s="78">
        <v>2.9798805727171449</v>
      </c>
      <c r="X117" s="78">
        <v>5.4720899332300812</v>
      </c>
      <c r="Y117" s="78">
        <v>2.9897044631451628</v>
      </c>
      <c r="Z117" s="78">
        <v>2.9818121365992019</v>
      </c>
      <c r="AA117" s="78">
        <v>3.8545874756484291</v>
      </c>
      <c r="AB117" s="78">
        <v>2.5681717218604283</v>
      </c>
      <c r="AC117" s="78">
        <v>3.6144932598154114</v>
      </c>
      <c r="AD117" s="78">
        <v>2.9456411571199714</v>
      </c>
      <c r="AE117" s="78">
        <v>3.1313674554590305</v>
      </c>
      <c r="AF117" s="78">
        <v>3.6696210022044844</v>
      </c>
      <c r="AG117" s="78">
        <v>3.6373140332267484</v>
      </c>
      <c r="AH117" s="78">
        <v>2.6876261040685478</v>
      </c>
      <c r="AI117" s="78">
        <v>4.3149196643791958</v>
      </c>
      <c r="AJ117" s="78">
        <v>3.7386445696674495</v>
      </c>
      <c r="AK117" s="78">
        <v>3.0733464019069419</v>
      </c>
      <c r="AL117" s="78">
        <v>3.5555917838783273</v>
      </c>
      <c r="AM117" s="78">
        <v>3.7760197811981353</v>
      </c>
      <c r="AN117" s="78">
        <v>3.3240372225363086</v>
      </c>
      <c r="AO117" s="78">
        <v>2.944897377752218</v>
      </c>
      <c r="AP117" s="78">
        <v>4.2162807879579987</v>
      </c>
      <c r="AQ117" s="78">
        <v>2.7759839037084002</v>
      </c>
      <c r="AR117" s="78">
        <v>4.1110789833835346</v>
      </c>
      <c r="AS117" s="78">
        <v>3.8695770882226066</v>
      </c>
      <c r="AT117" s="78">
        <v>3.2615667898675489</v>
      </c>
      <c r="AU117" s="78">
        <v>3.9551524774378968</v>
      </c>
      <c r="AV117" s="78">
        <v>3.8638028615661151</v>
      </c>
      <c r="AW117" s="78">
        <v>3.351466638183545</v>
      </c>
      <c r="AX117" s="78">
        <v>2.7093343386370545</v>
      </c>
      <c r="AY117" s="78">
        <v>3.5747640713451481</v>
      </c>
      <c r="AZ117" s="78">
        <v>3.0386370586772586</v>
      </c>
      <c r="BA117" s="78">
        <v>3.4276957156431447</v>
      </c>
    </row>
    <row r="118" spans="4:53">
      <c r="D118">
        <v>61</v>
      </c>
      <c r="E118" t="s">
        <v>112</v>
      </c>
      <c r="F118" t="s">
        <v>456</v>
      </c>
      <c r="G118" t="s">
        <v>19</v>
      </c>
      <c r="H118" t="s">
        <v>457</v>
      </c>
      <c r="I118">
        <v>0</v>
      </c>
      <c r="J118" s="78">
        <v>98.824978219034904</v>
      </c>
      <c r="K118" s="78">
        <v>99.967518963211205</v>
      </c>
      <c r="L118" s="78">
        <v>99.539514768576893</v>
      </c>
      <c r="M118" s="78">
        <v>100.645991165187</v>
      </c>
      <c r="N118" s="78">
        <v>102.783872516214</v>
      </c>
      <c r="O118" s="78">
        <v>100.947545078185</v>
      </c>
      <c r="P118" s="78">
        <v>100.657326127497</v>
      </c>
      <c r="Q118" s="78">
        <v>101.384761933877</v>
      </c>
      <c r="R118" s="78">
        <v>102.451446656779</v>
      </c>
      <c r="S118" s="78">
        <v>102.431338027984</v>
      </c>
      <c r="T118" s="78">
        <v>100.080725350644</v>
      </c>
      <c r="U118" s="78">
        <v>98.303882680999195</v>
      </c>
      <c r="V118" s="78">
        <v>94.155252183471703</v>
      </c>
      <c r="W118" s="78">
        <v>102.157889758097</v>
      </c>
      <c r="X118" s="78">
        <v>103.917768752404</v>
      </c>
      <c r="Y118" s="78">
        <v>98.486220034471202</v>
      </c>
      <c r="Z118" s="78">
        <v>96.580252056146804</v>
      </c>
      <c r="AA118" s="78">
        <v>96.361480541209403</v>
      </c>
      <c r="AB118" s="78">
        <v>104.526172612295</v>
      </c>
      <c r="AC118" s="78">
        <v>102.253376525505</v>
      </c>
      <c r="AD118" s="78">
        <v>104.462047920961</v>
      </c>
      <c r="AE118" s="78">
        <v>100</v>
      </c>
      <c r="AF118" s="78" t="s">
        <v>58</v>
      </c>
      <c r="AG118" s="78" t="s">
        <v>58</v>
      </c>
      <c r="AH118" s="78" t="s">
        <v>58</v>
      </c>
      <c r="AI118" s="78" t="s">
        <v>58</v>
      </c>
      <c r="AJ118" s="78" t="s">
        <v>58</v>
      </c>
      <c r="AK118" s="78" t="s">
        <v>58</v>
      </c>
      <c r="AL118" s="78" t="s">
        <v>58</v>
      </c>
      <c r="AM118" s="78" t="s">
        <v>58</v>
      </c>
      <c r="AN118" s="78" t="s">
        <v>58</v>
      </c>
      <c r="AO118" s="78" t="s">
        <v>58</v>
      </c>
      <c r="AP118" s="78" t="s">
        <v>58</v>
      </c>
      <c r="AQ118" s="78" t="s">
        <v>58</v>
      </c>
      <c r="AR118" s="78" t="s">
        <v>58</v>
      </c>
      <c r="AS118" s="78" t="s">
        <v>58</v>
      </c>
      <c r="AT118" s="78" t="s">
        <v>58</v>
      </c>
      <c r="AU118" s="78" t="s">
        <v>58</v>
      </c>
      <c r="AV118" s="78" t="s">
        <v>58</v>
      </c>
      <c r="AW118" s="78" t="s">
        <v>58</v>
      </c>
      <c r="AX118" s="78" t="s">
        <v>58</v>
      </c>
      <c r="AY118" s="78" t="s">
        <v>58</v>
      </c>
      <c r="AZ118" s="78" t="s">
        <v>58</v>
      </c>
      <c r="BA118" s="78" t="s">
        <v>58</v>
      </c>
    </row>
    <row r="119" spans="4:53">
      <c r="E119" t="s">
        <v>113</v>
      </c>
      <c r="F119" t="s">
        <v>456</v>
      </c>
      <c r="G119" t="s">
        <v>19</v>
      </c>
      <c r="H119" t="s">
        <v>457</v>
      </c>
      <c r="I119">
        <v>0</v>
      </c>
      <c r="J119" s="78">
        <v>99.2380294329527</v>
      </c>
      <c r="K119" s="78">
        <v>101.324980194006</v>
      </c>
      <c r="L119" s="78">
        <v>97.772802191883002</v>
      </c>
      <c r="M119" s="78">
        <v>101.60967009302099</v>
      </c>
      <c r="N119" s="78">
        <v>98.839032550959502</v>
      </c>
      <c r="O119" s="78">
        <v>102.786120272559</v>
      </c>
      <c r="P119" s="78">
        <v>102.022888914776</v>
      </c>
      <c r="Q119" s="78">
        <v>103.02327862169101</v>
      </c>
      <c r="R119" s="78">
        <v>100.901406908849</v>
      </c>
      <c r="S119" s="78">
        <v>101.934319350263</v>
      </c>
      <c r="T119" s="78">
        <v>100.449338394809</v>
      </c>
      <c r="U119" s="78">
        <v>98.6133364572771</v>
      </c>
      <c r="V119" s="78">
        <v>92.072755903140603</v>
      </c>
      <c r="W119" s="78">
        <v>101.55944803443001</v>
      </c>
      <c r="X119" s="78">
        <v>103.220233911772</v>
      </c>
      <c r="Y119" s="78">
        <v>99.392654086034796</v>
      </c>
      <c r="Z119" s="78">
        <v>98.833510795094497</v>
      </c>
      <c r="AA119" s="78">
        <v>98.803773061199493</v>
      </c>
      <c r="AB119" s="78">
        <v>103.71230559700901</v>
      </c>
      <c r="AC119" s="78">
        <v>99.579196684373798</v>
      </c>
      <c r="AD119" s="78">
        <v>102.89761504291999</v>
      </c>
      <c r="AE119" s="78">
        <v>100</v>
      </c>
      <c r="AF119" s="78" t="s">
        <v>58</v>
      </c>
      <c r="AG119" s="78" t="s">
        <v>58</v>
      </c>
      <c r="AH119" s="78" t="s">
        <v>58</v>
      </c>
      <c r="AI119" s="78" t="s">
        <v>58</v>
      </c>
      <c r="AJ119" s="78" t="s">
        <v>58</v>
      </c>
      <c r="AK119" s="78" t="s">
        <v>58</v>
      </c>
      <c r="AL119" s="78" t="s">
        <v>58</v>
      </c>
      <c r="AM119" s="78" t="s">
        <v>58</v>
      </c>
      <c r="AN119" s="78" t="s">
        <v>58</v>
      </c>
      <c r="AO119" s="78" t="s">
        <v>58</v>
      </c>
      <c r="AP119" s="78" t="s">
        <v>58</v>
      </c>
      <c r="AQ119" s="78" t="s">
        <v>58</v>
      </c>
      <c r="AR119" s="78" t="s">
        <v>58</v>
      </c>
      <c r="AS119" s="78" t="s">
        <v>58</v>
      </c>
      <c r="AT119" s="78" t="s">
        <v>58</v>
      </c>
      <c r="AU119" s="78" t="s">
        <v>58</v>
      </c>
      <c r="AV119" s="78" t="s">
        <v>58</v>
      </c>
      <c r="AW119" s="78" t="s">
        <v>58</v>
      </c>
      <c r="AX119" s="78" t="s">
        <v>58</v>
      </c>
      <c r="AY119" s="78" t="s">
        <v>58</v>
      </c>
      <c r="AZ119" s="78" t="s">
        <v>58</v>
      </c>
      <c r="BA119" s="78" t="s">
        <v>58</v>
      </c>
    </row>
    <row r="120" spans="4:53">
      <c r="E120" t="s">
        <v>15</v>
      </c>
      <c r="F120" t="s">
        <v>456</v>
      </c>
      <c r="G120" t="s">
        <v>19</v>
      </c>
      <c r="H120" t="s">
        <v>457</v>
      </c>
      <c r="I120">
        <v>0</v>
      </c>
      <c r="J120" s="78">
        <v>98.961243143555293</v>
      </c>
      <c r="K120" s="78">
        <v>100.59180076949499</v>
      </c>
      <c r="L120" s="78">
        <v>98.7591583733482</v>
      </c>
      <c r="M120" s="78">
        <v>101.090798090357</v>
      </c>
      <c r="N120" s="78">
        <v>101.001803214278</v>
      </c>
      <c r="O120" s="78">
        <v>101.837347164547</v>
      </c>
      <c r="P120" s="78">
        <v>101.303407890683</v>
      </c>
      <c r="Q120" s="78">
        <v>102.348359524911</v>
      </c>
      <c r="R120" s="78">
        <v>101.550491261095</v>
      </c>
      <c r="S120" s="78">
        <v>102.233077914622</v>
      </c>
      <c r="T120" s="78">
        <v>100.22940154725801</v>
      </c>
      <c r="U120" s="78">
        <v>98.457668302340593</v>
      </c>
      <c r="V120" s="78">
        <v>93.210510363333896</v>
      </c>
      <c r="W120" s="78">
        <v>101.89758308327001</v>
      </c>
      <c r="X120" s="78">
        <v>103.669331693768</v>
      </c>
      <c r="Y120" s="78">
        <v>98.930631508704906</v>
      </c>
      <c r="Z120" s="78">
        <v>97.665170768419003</v>
      </c>
      <c r="AA120" s="78">
        <v>97.436232694278502</v>
      </c>
      <c r="AB120" s="78">
        <v>104.24686461795901</v>
      </c>
      <c r="AC120" s="78">
        <v>101.25894184454999</v>
      </c>
      <c r="AD120" s="78">
        <v>103.77505705932499</v>
      </c>
      <c r="AE120" s="78">
        <v>100</v>
      </c>
      <c r="AF120" s="78" t="s">
        <v>58</v>
      </c>
      <c r="AG120" s="78" t="s">
        <v>58</v>
      </c>
      <c r="AH120" s="78" t="s">
        <v>58</v>
      </c>
      <c r="AI120" s="78" t="s">
        <v>58</v>
      </c>
      <c r="AJ120" s="78" t="s">
        <v>58</v>
      </c>
      <c r="AK120" s="78" t="s">
        <v>58</v>
      </c>
      <c r="AL120" s="78" t="s">
        <v>58</v>
      </c>
      <c r="AM120" s="78" t="s">
        <v>58</v>
      </c>
      <c r="AN120" s="78" t="s">
        <v>58</v>
      </c>
      <c r="AO120" s="78" t="s">
        <v>58</v>
      </c>
      <c r="AP120" s="78" t="s">
        <v>58</v>
      </c>
      <c r="AQ120" s="78" t="s">
        <v>58</v>
      </c>
      <c r="AR120" s="78" t="s">
        <v>58</v>
      </c>
      <c r="AS120" s="78" t="s">
        <v>58</v>
      </c>
      <c r="AT120" s="78" t="s">
        <v>58</v>
      </c>
      <c r="AU120" s="78" t="s">
        <v>58</v>
      </c>
      <c r="AV120" s="78" t="s">
        <v>58</v>
      </c>
      <c r="AW120" s="78" t="s">
        <v>58</v>
      </c>
      <c r="AX120" s="78" t="s">
        <v>58</v>
      </c>
      <c r="AY120" s="78" t="s">
        <v>58</v>
      </c>
      <c r="AZ120" s="78" t="s">
        <v>58</v>
      </c>
      <c r="BA120" s="78" t="s">
        <v>58</v>
      </c>
    </row>
    <row r="121" spans="4:53">
      <c r="D121">
        <v>62</v>
      </c>
      <c r="E121" t="s">
        <v>15</v>
      </c>
      <c r="F121" t="s">
        <v>312</v>
      </c>
      <c r="G121" t="s">
        <v>19</v>
      </c>
      <c r="H121" t="s">
        <v>313</v>
      </c>
      <c r="I121">
        <v>0</v>
      </c>
      <c r="J121" s="78">
        <v>86.28</v>
      </c>
      <c r="K121" s="78">
        <v>86.42</v>
      </c>
      <c r="L121" s="78">
        <v>85.63</v>
      </c>
      <c r="M121" s="78">
        <v>89.41</v>
      </c>
      <c r="N121" s="78">
        <v>90.54</v>
      </c>
      <c r="O121" s="78">
        <v>90.38</v>
      </c>
      <c r="P121" s="78">
        <v>90.79</v>
      </c>
      <c r="Q121" s="78">
        <v>86.93</v>
      </c>
      <c r="R121" s="78">
        <v>91.11</v>
      </c>
      <c r="S121" s="78">
        <v>91.22</v>
      </c>
      <c r="T121" s="78">
        <v>88.48</v>
      </c>
      <c r="U121" s="78">
        <v>85.83</v>
      </c>
      <c r="V121" s="78">
        <v>82.81</v>
      </c>
      <c r="W121" s="78">
        <v>90.71</v>
      </c>
      <c r="X121" s="78">
        <v>89.39</v>
      </c>
      <c r="Y121" s="78">
        <v>87.79</v>
      </c>
      <c r="Z121" s="78">
        <v>85.26</v>
      </c>
      <c r="AA121" s="78">
        <v>86.52</v>
      </c>
      <c r="AB121" s="78">
        <v>91.91</v>
      </c>
      <c r="AC121" s="78">
        <v>91.95</v>
      </c>
      <c r="AD121" s="78">
        <v>93.35</v>
      </c>
      <c r="AE121" s="78">
        <v>88.15</v>
      </c>
      <c r="AF121" s="78">
        <v>86.12</v>
      </c>
      <c r="AG121" s="78">
        <v>86.39</v>
      </c>
      <c r="AH121" s="78">
        <v>85.71</v>
      </c>
      <c r="AI121" s="78">
        <v>87.36</v>
      </c>
      <c r="AJ121" s="78">
        <v>90.39</v>
      </c>
      <c r="AK121" s="78">
        <v>88.94</v>
      </c>
      <c r="AL121" s="78">
        <v>90.61</v>
      </c>
      <c r="AM121" s="78">
        <v>84.31</v>
      </c>
      <c r="AN121" s="78">
        <v>90.59</v>
      </c>
      <c r="AO121" s="78">
        <v>90.38</v>
      </c>
      <c r="AP121" s="78">
        <v>89.62</v>
      </c>
      <c r="AQ121" s="78">
        <v>85.72</v>
      </c>
      <c r="AR121" s="78">
        <v>85.6</v>
      </c>
      <c r="AS121" s="78">
        <v>91.8</v>
      </c>
      <c r="AT121" s="78">
        <v>90.89</v>
      </c>
      <c r="AU121" s="78">
        <v>87.58</v>
      </c>
      <c r="AV121" s="78">
        <v>87.39</v>
      </c>
      <c r="AW121" s="78">
        <v>84.62</v>
      </c>
      <c r="AX121" s="78">
        <v>92.89</v>
      </c>
      <c r="AY121" s="78">
        <v>90.55</v>
      </c>
      <c r="AZ121" s="78">
        <v>93.19</v>
      </c>
      <c r="BA121" s="78">
        <v>88.03</v>
      </c>
    </row>
    <row r="122" spans="4:53">
      <c r="D122">
        <v>63</v>
      </c>
      <c r="E122" t="s">
        <v>112</v>
      </c>
      <c r="F122" t="s">
        <v>314</v>
      </c>
      <c r="G122" t="s">
        <v>19</v>
      </c>
      <c r="H122" t="s">
        <v>315</v>
      </c>
      <c r="I122">
        <v>1</v>
      </c>
      <c r="J122" s="78">
        <v>20.25</v>
      </c>
      <c r="K122" s="78">
        <v>29.65</v>
      </c>
      <c r="L122" s="78">
        <v>22.13</v>
      </c>
      <c r="M122" s="78">
        <v>23.23</v>
      </c>
      <c r="N122" s="78">
        <v>21.29</v>
      </c>
      <c r="O122" s="78">
        <v>18.649999999999999</v>
      </c>
      <c r="P122" s="78">
        <v>16.57</v>
      </c>
      <c r="Q122" s="78">
        <v>19.07</v>
      </c>
      <c r="R122" s="78">
        <v>20.11</v>
      </c>
      <c r="S122" s="78">
        <v>19.84</v>
      </c>
      <c r="T122" s="78">
        <v>18.93</v>
      </c>
      <c r="U122" s="78">
        <v>23.21</v>
      </c>
      <c r="V122" s="78">
        <v>25.36</v>
      </c>
      <c r="W122" s="78">
        <v>22.79</v>
      </c>
      <c r="X122" s="78" t="s">
        <v>58</v>
      </c>
      <c r="Y122" s="78">
        <v>17.64</v>
      </c>
      <c r="Z122" s="78">
        <v>20.079999999999998</v>
      </c>
      <c r="AA122" s="78">
        <v>16.02</v>
      </c>
      <c r="AB122" s="78">
        <v>24.65</v>
      </c>
      <c r="AC122" s="78">
        <v>16.25</v>
      </c>
      <c r="AD122" s="78">
        <v>18.71</v>
      </c>
      <c r="AE122" s="78">
        <v>21.15</v>
      </c>
      <c r="AF122" s="78">
        <v>23.58</v>
      </c>
      <c r="AG122" s="78">
        <v>34.58</v>
      </c>
      <c r="AH122" s="78">
        <v>22.04</v>
      </c>
      <c r="AI122" s="78">
        <v>22.23</v>
      </c>
      <c r="AJ122" s="78">
        <v>19.68</v>
      </c>
      <c r="AK122" s="78">
        <v>20.62</v>
      </c>
      <c r="AL122" s="78">
        <v>16.690000000000001</v>
      </c>
      <c r="AM122" s="78">
        <v>22.16</v>
      </c>
      <c r="AN122" s="78">
        <v>22.33</v>
      </c>
      <c r="AO122" s="78">
        <v>19.95</v>
      </c>
      <c r="AP122" s="78">
        <v>19.420000000000002</v>
      </c>
      <c r="AQ122" s="78">
        <v>24.75</v>
      </c>
      <c r="AR122" s="78">
        <v>28.36</v>
      </c>
      <c r="AS122" s="78">
        <v>22.9</v>
      </c>
      <c r="AT122" s="78">
        <v>0</v>
      </c>
      <c r="AU122" s="78">
        <v>18.170000000000002</v>
      </c>
      <c r="AV122" s="78">
        <v>14.15</v>
      </c>
      <c r="AW122" s="78">
        <v>15.02</v>
      </c>
      <c r="AX122" s="78">
        <v>22.96</v>
      </c>
      <c r="AY122" s="78">
        <v>22.31</v>
      </c>
      <c r="AZ122" s="78">
        <v>18.260000000000002</v>
      </c>
      <c r="BA122" s="78">
        <v>22.17</v>
      </c>
    </row>
    <row r="123" spans="4:53">
      <c r="E123" t="s">
        <v>113</v>
      </c>
      <c r="F123" t="s">
        <v>314</v>
      </c>
      <c r="G123" t="s">
        <v>19</v>
      </c>
      <c r="H123" t="s">
        <v>315</v>
      </c>
      <c r="I123">
        <v>1</v>
      </c>
      <c r="J123" s="78">
        <v>20.89</v>
      </c>
      <c r="K123" s="78">
        <v>28.83</v>
      </c>
      <c r="L123" s="78">
        <v>26.3</v>
      </c>
      <c r="M123" s="78">
        <v>22.23</v>
      </c>
      <c r="N123" s="78">
        <v>21.57</v>
      </c>
      <c r="O123" s="78">
        <v>17.420000000000002</v>
      </c>
      <c r="P123" s="78">
        <v>18.5</v>
      </c>
      <c r="Q123" s="78">
        <v>17.32</v>
      </c>
      <c r="R123" s="78">
        <v>22.4</v>
      </c>
      <c r="S123" s="78">
        <v>19.78</v>
      </c>
      <c r="T123" s="78">
        <v>20.5</v>
      </c>
      <c r="U123" s="78">
        <v>23.42</v>
      </c>
      <c r="V123" s="78">
        <v>25.26</v>
      </c>
      <c r="W123" s="78">
        <v>22.47</v>
      </c>
      <c r="X123" s="78" t="s">
        <v>58</v>
      </c>
      <c r="Y123" s="78">
        <v>20.94</v>
      </c>
      <c r="Z123" s="78">
        <v>20.18</v>
      </c>
      <c r="AA123" s="78">
        <v>10.5</v>
      </c>
      <c r="AB123" s="78">
        <v>27.26</v>
      </c>
      <c r="AC123" s="78">
        <v>16.46</v>
      </c>
      <c r="AD123" s="78">
        <v>21.82</v>
      </c>
      <c r="AE123" s="78">
        <v>21.8</v>
      </c>
      <c r="AF123" s="78">
        <v>24.77</v>
      </c>
      <c r="AG123" s="78">
        <v>33.08</v>
      </c>
      <c r="AH123" s="78">
        <v>20.13</v>
      </c>
      <c r="AI123" s="78">
        <v>22.13</v>
      </c>
      <c r="AJ123" s="78">
        <v>22.9</v>
      </c>
      <c r="AK123" s="78">
        <v>27.1</v>
      </c>
      <c r="AL123" s="78">
        <v>17.39</v>
      </c>
      <c r="AM123" s="78">
        <v>17.670000000000002</v>
      </c>
      <c r="AN123" s="78">
        <v>21.34</v>
      </c>
      <c r="AO123" s="78">
        <v>21.87</v>
      </c>
      <c r="AP123" s="78">
        <v>20.13</v>
      </c>
      <c r="AQ123" s="78">
        <v>26.5</v>
      </c>
      <c r="AR123" s="78">
        <v>22.74</v>
      </c>
      <c r="AS123" s="78">
        <v>24.48</v>
      </c>
      <c r="AT123" s="78">
        <v>0</v>
      </c>
      <c r="AU123" s="78">
        <v>24.79</v>
      </c>
      <c r="AV123" s="78">
        <v>15.9</v>
      </c>
      <c r="AW123" s="78">
        <v>17</v>
      </c>
      <c r="AX123" s="78">
        <v>20.02</v>
      </c>
      <c r="AY123" s="78">
        <v>12.7</v>
      </c>
      <c r="AZ123" s="78">
        <v>18.39</v>
      </c>
      <c r="BA123" s="78">
        <v>23.34</v>
      </c>
    </row>
    <row r="124" spans="4:53">
      <c r="E124" t="s">
        <v>15</v>
      </c>
      <c r="F124" t="s">
        <v>314</v>
      </c>
      <c r="G124" t="s">
        <v>19</v>
      </c>
      <c r="H124" t="s">
        <v>315</v>
      </c>
      <c r="I124">
        <v>1</v>
      </c>
      <c r="J124" s="78">
        <v>20.45</v>
      </c>
      <c r="K124" s="78">
        <v>29.37</v>
      </c>
      <c r="L124" s="78">
        <v>23.46</v>
      </c>
      <c r="M124" s="78">
        <v>22.9</v>
      </c>
      <c r="N124" s="78">
        <v>21.38</v>
      </c>
      <c r="O124" s="78">
        <v>18.29</v>
      </c>
      <c r="P124" s="78">
        <v>17.260000000000002</v>
      </c>
      <c r="Q124" s="78">
        <v>18.489999999999998</v>
      </c>
      <c r="R124" s="78">
        <v>20.76</v>
      </c>
      <c r="S124" s="78">
        <v>19.82</v>
      </c>
      <c r="T124" s="78">
        <v>19.420000000000002</v>
      </c>
      <c r="U124" s="78">
        <v>23.28</v>
      </c>
      <c r="V124" s="78">
        <v>25.33</v>
      </c>
      <c r="W124" s="78">
        <v>22.7</v>
      </c>
      <c r="X124" s="78" t="s">
        <v>58</v>
      </c>
      <c r="Y124" s="78">
        <v>18.649999999999999</v>
      </c>
      <c r="Z124" s="78">
        <v>20.11</v>
      </c>
      <c r="AA124" s="78">
        <v>14.04</v>
      </c>
      <c r="AB124" s="78">
        <v>25.66</v>
      </c>
      <c r="AC124" s="78">
        <v>16.329999999999998</v>
      </c>
      <c r="AD124" s="78">
        <v>19.82</v>
      </c>
      <c r="AE124" s="78">
        <v>21.36</v>
      </c>
      <c r="AF124" s="78">
        <v>23.94</v>
      </c>
      <c r="AG124" s="78">
        <v>34.06</v>
      </c>
      <c r="AH124" s="78">
        <v>21.41</v>
      </c>
      <c r="AI124" s="78">
        <v>22.2</v>
      </c>
      <c r="AJ124" s="78">
        <v>20.79</v>
      </c>
      <c r="AK124" s="78">
        <v>22.64</v>
      </c>
      <c r="AL124" s="78">
        <v>16.920000000000002</v>
      </c>
      <c r="AM124" s="78">
        <v>20.94</v>
      </c>
      <c r="AN124" s="78">
        <v>21.99</v>
      </c>
      <c r="AO124" s="78">
        <v>20.53</v>
      </c>
      <c r="AP124" s="78">
        <v>19.64</v>
      </c>
      <c r="AQ124" s="78">
        <v>25.29</v>
      </c>
      <c r="AR124" s="78">
        <v>26.8</v>
      </c>
      <c r="AS124" s="78">
        <v>23.46</v>
      </c>
      <c r="AT124" s="78">
        <v>0</v>
      </c>
      <c r="AU124" s="78">
        <v>20.350000000000001</v>
      </c>
      <c r="AV124" s="78">
        <v>14.66</v>
      </c>
      <c r="AW124" s="78">
        <v>15.67</v>
      </c>
      <c r="AX124" s="78">
        <v>21.94</v>
      </c>
      <c r="AY124" s="78">
        <v>19.39</v>
      </c>
      <c r="AZ124" s="78">
        <v>18.309999999999999</v>
      </c>
      <c r="BA124" s="78">
        <v>22.54</v>
      </c>
    </row>
    <row r="125" spans="4:53">
      <c r="D125">
        <v>64</v>
      </c>
      <c r="E125" t="s">
        <v>112</v>
      </c>
      <c r="F125" t="s">
        <v>316</v>
      </c>
      <c r="G125" t="s">
        <v>19</v>
      </c>
      <c r="H125" t="s">
        <v>317</v>
      </c>
      <c r="I125">
        <v>0</v>
      </c>
      <c r="J125" s="78">
        <v>60.093141871469811</v>
      </c>
      <c r="K125" s="78">
        <v>67.477503997783515</v>
      </c>
      <c r="L125" s="78">
        <v>65.699820756523934</v>
      </c>
      <c r="M125" s="78">
        <v>66.532514021057381</v>
      </c>
      <c r="N125" s="78">
        <v>61.446340251639157</v>
      </c>
      <c r="O125" s="78">
        <v>59.446683357343808</v>
      </c>
      <c r="P125" s="78">
        <v>51.099483324750516</v>
      </c>
      <c r="Q125" s="78">
        <v>43.13659665017007</v>
      </c>
      <c r="R125" s="78">
        <v>68.869451834190755</v>
      </c>
      <c r="S125" s="78">
        <v>67.731893527626781</v>
      </c>
      <c r="T125" s="78">
        <v>63.61620673752423</v>
      </c>
      <c r="U125" s="78">
        <v>63.831541573361918</v>
      </c>
      <c r="V125" s="78">
        <v>66.125102767881614</v>
      </c>
      <c r="W125" s="78">
        <v>59.118432824242632</v>
      </c>
      <c r="X125" s="78">
        <v>67.01050160217055</v>
      </c>
      <c r="Y125" s="78">
        <v>68.02603838298549</v>
      </c>
      <c r="Z125" s="78">
        <v>64.965090292146115</v>
      </c>
      <c r="AA125" s="78">
        <v>63.744365581855298</v>
      </c>
      <c r="AB125" s="78">
        <v>50.326847264364396</v>
      </c>
      <c r="AC125" s="78">
        <v>57.299268549041138</v>
      </c>
      <c r="AD125" s="78">
        <v>63.339620337381639</v>
      </c>
      <c r="AE125" s="78">
        <v>63.261248607752584</v>
      </c>
      <c r="AF125" s="78">
        <v>64.17112870987421</v>
      </c>
      <c r="AG125" s="78">
        <v>69.075691139955325</v>
      </c>
      <c r="AH125" s="78">
        <v>48.946034124884498</v>
      </c>
      <c r="AI125" s="78">
        <v>69.882640287712803</v>
      </c>
      <c r="AJ125" s="78">
        <v>59.901223963370384</v>
      </c>
      <c r="AK125" s="78">
        <v>61.180630283809236</v>
      </c>
      <c r="AL125" s="78">
        <v>76.85737862931326</v>
      </c>
      <c r="AM125" s="78">
        <v>86.77798222605017</v>
      </c>
      <c r="AN125" s="78">
        <v>51.359219543302991</v>
      </c>
      <c r="AO125" s="78">
        <v>66.823262220968971</v>
      </c>
      <c r="AP125" s="78">
        <v>67.535602984971803</v>
      </c>
      <c r="AQ125" s="78">
        <v>66.014821554992125</v>
      </c>
      <c r="AR125" s="78">
        <v>65.632411969854033</v>
      </c>
      <c r="AS125" s="78">
        <v>62.008566831642533</v>
      </c>
      <c r="AT125" s="78">
        <v>72.437801586347348</v>
      </c>
      <c r="AU125" s="78">
        <v>60.531345795642302</v>
      </c>
      <c r="AV125" s="78">
        <v>65.476692854298307</v>
      </c>
      <c r="AW125" s="78">
        <v>48.702900188182198</v>
      </c>
      <c r="AX125" s="78">
        <v>64.9428264254244</v>
      </c>
      <c r="AY125" s="78">
        <v>51.726761408866096</v>
      </c>
      <c r="AZ125" s="78">
        <v>67.807298324220767</v>
      </c>
      <c r="BA125" s="78">
        <v>64.418659452578538</v>
      </c>
    </row>
    <row r="126" spans="4:53">
      <c r="E126" t="s">
        <v>113</v>
      </c>
      <c r="F126" t="s">
        <v>316</v>
      </c>
      <c r="G126" t="s">
        <v>19</v>
      </c>
      <c r="H126" t="s">
        <v>317</v>
      </c>
      <c r="I126">
        <v>0</v>
      </c>
      <c r="J126" s="78">
        <v>59.707186157058125</v>
      </c>
      <c r="K126" s="78">
        <v>74.603573306444318</v>
      </c>
      <c r="L126" s="78">
        <v>56.936676299857993</v>
      </c>
      <c r="M126" s="78">
        <v>67.101202406604372</v>
      </c>
      <c r="N126" s="78">
        <v>47.645066563626038</v>
      </c>
      <c r="O126" s="78">
        <v>54.252850313414861</v>
      </c>
      <c r="P126" s="78">
        <v>57.571985744981326</v>
      </c>
      <c r="Q126" s="78">
        <v>49.429067324381109</v>
      </c>
      <c r="R126" s="78">
        <v>64.892969154410636</v>
      </c>
      <c r="S126" s="78">
        <v>68.001190012033092</v>
      </c>
      <c r="T126" s="78">
        <v>54.811245061697491</v>
      </c>
      <c r="U126" s="78">
        <v>58.824584299011029</v>
      </c>
      <c r="V126" s="78">
        <v>72.734624317249697</v>
      </c>
      <c r="W126" s="78">
        <v>45.323927921899973</v>
      </c>
      <c r="X126" s="78">
        <v>58.957310844814273</v>
      </c>
      <c r="Y126" s="78">
        <v>39.420267200599739</v>
      </c>
      <c r="Z126" s="78">
        <v>58.639679494708275</v>
      </c>
      <c r="AA126" s="78">
        <v>51.53881926970444</v>
      </c>
      <c r="AB126" s="78">
        <v>51.834972452627568</v>
      </c>
      <c r="AC126" s="78">
        <v>55.782255563017415</v>
      </c>
      <c r="AD126" s="78">
        <v>62.939748659123836</v>
      </c>
      <c r="AE126" s="78">
        <v>59.336348209685205</v>
      </c>
      <c r="AF126" s="78">
        <v>61.558898626168101</v>
      </c>
      <c r="AG126" s="78">
        <v>71.962204842446013</v>
      </c>
      <c r="AH126" s="78">
        <v>34.443510481748199</v>
      </c>
      <c r="AI126" s="78">
        <v>56.120183370495582</v>
      </c>
      <c r="AJ126" s="78">
        <v>38.449650536281844</v>
      </c>
      <c r="AK126" s="78">
        <v>36.058741013865706</v>
      </c>
      <c r="AL126" s="78">
        <v>71.375876101788123</v>
      </c>
      <c r="AM126" s="78" t="s">
        <v>58</v>
      </c>
      <c r="AN126" s="78">
        <v>57.197666679716555</v>
      </c>
      <c r="AO126" s="78">
        <v>61.653740359149126</v>
      </c>
      <c r="AP126" s="78">
        <v>46.984264923750864</v>
      </c>
      <c r="AQ126" s="78">
        <v>66.621272045800922</v>
      </c>
      <c r="AR126" s="78">
        <v>60.588627905126472</v>
      </c>
      <c r="AS126" s="78">
        <v>53.532677072174195</v>
      </c>
      <c r="AT126" s="78">
        <v>58.317110860273367</v>
      </c>
      <c r="AU126" s="78">
        <v>56.870770454250433</v>
      </c>
      <c r="AV126" s="78">
        <v>58.513113245574189</v>
      </c>
      <c r="AW126" s="78">
        <v>47.929824985625928</v>
      </c>
      <c r="AX126" s="78">
        <v>67.730441372102391</v>
      </c>
      <c r="AY126" s="78">
        <v>48.106700101254951</v>
      </c>
      <c r="AZ126" s="78">
        <v>70.100844941977883</v>
      </c>
      <c r="BA126" s="78">
        <v>59.528784704676973</v>
      </c>
    </row>
    <row r="127" spans="4:53">
      <c r="E127" t="s">
        <v>15</v>
      </c>
      <c r="F127" t="s">
        <v>316</v>
      </c>
      <c r="G127" t="s">
        <v>19</v>
      </c>
      <c r="H127" t="s">
        <v>317</v>
      </c>
      <c r="I127">
        <v>0</v>
      </c>
      <c r="J127" s="78">
        <v>60.166067745165066</v>
      </c>
      <c r="K127" s="78">
        <v>69.443473470506319</v>
      </c>
      <c r="L127" s="78">
        <v>62.813209509522039</v>
      </c>
      <c r="M127" s="78">
        <v>66.773306644570368</v>
      </c>
      <c r="N127" s="78">
        <v>56.526873760841148</v>
      </c>
      <c r="O127" s="78">
        <v>57.656296156570207</v>
      </c>
      <c r="P127" s="78">
        <v>54.638987536210728</v>
      </c>
      <c r="Q127" s="78">
        <v>44.546842579180201</v>
      </c>
      <c r="R127" s="78">
        <v>68.167149460663978</v>
      </c>
      <c r="S127" s="78">
        <v>67.879678761162054</v>
      </c>
      <c r="T127" s="78">
        <v>60.920821825688442</v>
      </c>
      <c r="U127" s="78">
        <v>62.064213936658184</v>
      </c>
      <c r="V127" s="78">
        <v>68.119565569029461</v>
      </c>
      <c r="W127" s="78">
        <v>54.417775618859196</v>
      </c>
      <c r="X127" s="78">
        <v>63.915524377162129</v>
      </c>
      <c r="Y127" s="78">
        <v>57.574697601394064</v>
      </c>
      <c r="Z127" s="78">
        <v>62.609449576152578</v>
      </c>
      <c r="AA127" s="78">
        <v>60.088924393439989</v>
      </c>
      <c r="AB127" s="78">
        <v>51.152490369791714</v>
      </c>
      <c r="AC127" s="78">
        <v>56.778546200305577</v>
      </c>
      <c r="AD127" s="78">
        <v>62.922177854698582</v>
      </c>
      <c r="AE127" s="78">
        <v>61.9940453481723</v>
      </c>
      <c r="AF127" s="78">
        <v>63.505835014398102</v>
      </c>
      <c r="AG127" s="78">
        <v>69.072967474141606</v>
      </c>
      <c r="AH127" s="78">
        <v>44.817033784180126</v>
      </c>
      <c r="AI127" s="78">
        <v>65.858174319397662</v>
      </c>
      <c r="AJ127" s="78">
        <v>52.137371953801306</v>
      </c>
      <c r="AK127" s="78">
        <v>53.435325294053712</v>
      </c>
      <c r="AL127" s="78">
        <v>75.249788222106858</v>
      </c>
      <c r="AM127" s="78">
        <v>81.346058349491159</v>
      </c>
      <c r="AN127" s="78">
        <v>55.740965482650815</v>
      </c>
      <c r="AO127" s="78">
        <v>65.116108281739699</v>
      </c>
      <c r="AP127" s="78">
        <v>62.748859365022248</v>
      </c>
      <c r="AQ127" s="78">
        <v>66.305465371780215</v>
      </c>
      <c r="AR127" s="78">
        <v>64.313012220260347</v>
      </c>
      <c r="AS127" s="78">
        <v>58.795286476302188</v>
      </c>
      <c r="AT127" s="78">
        <v>68.233337685168223</v>
      </c>
      <c r="AU127" s="78">
        <v>59.151402037687603</v>
      </c>
      <c r="AV127" s="78">
        <v>63.584279890198125</v>
      </c>
      <c r="AW127" s="78">
        <v>48.075620848503831</v>
      </c>
      <c r="AX127" s="78">
        <v>65.76875874437323</v>
      </c>
      <c r="AY127" s="78">
        <v>50.15153710196946</v>
      </c>
      <c r="AZ127" s="78">
        <v>68.864030369563963</v>
      </c>
      <c r="BA127" s="78">
        <v>62.791201584797577</v>
      </c>
    </row>
    <row r="128" spans="4:53">
      <c r="D128">
        <v>65</v>
      </c>
      <c r="E128" t="s">
        <v>15</v>
      </c>
      <c r="F128" t="s">
        <v>318</v>
      </c>
      <c r="G128" t="s">
        <v>19</v>
      </c>
      <c r="H128" t="s">
        <v>319</v>
      </c>
      <c r="I128">
        <v>0</v>
      </c>
      <c r="J128" s="78">
        <v>95.4</v>
      </c>
      <c r="K128" s="78">
        <v>96.7</v>
      </c>
      <c r="L128" s="78">
        <v>95.7</v>
      </c>
      <c r="M128" s="78">
        <v>98.3</v>
      </c>
      <c r="N128" s="78">
        <v>95.9</v>
      </c>
      <c r="O128" s="78">
        <v>97.3</v>
      </c>
      <c r="P128" s="78">
        <v>95.5</v>
      </c>
      <c r="Q128" s="78">
        <v>92.8</v>
      </c>
      <c r="R128" s="78">
        <v>96.7</v>
      </c>
      <c r="S128" s="78">
        <v>95.3</v>
      </c>
      <c r="T128" s="78">
        <v>96.5</v>
      </c>
      <c r="U128" s="78">
        <v>97.5</v>
      </c>
      <c r="V128" s="78">
        <v>97</v>
      </c>
      <c r="W128" s="78">
        <v>95.2</v>
      </c>
      <c r="X128" s="78">
        <v>95.7</v>
      </c>
      <c r="Y128" s="78">
        <v>97.1</v>
      </c>
      <c r="Z128" s="78">
        <v>96.6</v>
      </c>
      <c r="AA128" s="78">
        <v>92.4</v>
      </c>
      <c r="AB128" s="78">
        <v>95</v>
      </c>
      <c r="AC128" s="78">
        <v>97.1</v>
      </c>
      <c r="AD128" s="78">
        <v>96.9</v>
      </c>
      <c r="AE128" s="78">
        <v>96.2</v>
      </c>
      <c r="AF128" s="78">
        <v>95.9</v>
      </c>
      <c r="AG128" s="78">
        <v>96</v>
      </c>
      <c r="AH128" s="78">
        <v>95.3</v>
      </c>
      <c r="AI128" s="78">
        <v>98.3</v>
      </c>
      <c r="AJ128" s="78">
        <v>94.3</v>
      </c>
      <c r="AK128" s="78">
        <v>96.6</v>
      </c>
      <c r="AL128" s="78">
        <v>94.4</v>
      </c>
      <c r="AM128" s="78">
        <v>92.5</v>
      </c>
      <c r="AN128" s="78">
        <v>95.8</v>
      </c>
      <c r="AO128" s="78">
        <v>95.2</v>
      </c>
      <c r="AP128" s="78">
        <v>95.2</v>
      </c>
      <c r="AQ128" s="78">
        <v>97.5</v>
      </c>
      <c r="AR128" s="78">
        <v>97.8</v>
      </c>
      <c r="AS128" s="78">
        <v>96.4</v>
      </c>
      <c r="AT128" s="78">
        <v>94.1</v>
      </c>
      <c r="AU128" s="78">
        <v>96.9</v>
      </c>
      <c r="AV128" s="78">
        <v>97.4</v>
      </c>
      <c r="AW128" s="78">
        <v>92.7</v>
      </c>
      <c r="AX128" s="78">
        <v>95.2</v>
      </c>
      <c r="AY128" s="78">
        <v>96.4</v>
      </c>
      <c r="AZ128" s="78">
        <v>97.6</v>
      </c>
      <c r="BA128" s="78">
        <v>96.1</v>
      </c>
    </row>
    <row r="129" spans="4:53">
      <c r="D129">
        <v>66</v>
      </c>
      <c r="E129" t="s">
        <v>112</v>
      </c>
      <c r="F129" t="s">
        <v>320</v>
      </c>
      <c r="G129" t="s">
        <v>19</v>
      </c>
      <c r="H129" t="s">
        <v>321</v>
      </c>
      <c r="I129">
        <v>0</v>
      </c>
      <c r="J129" s="78">
        <v>62</v>
      </c>
      <c r="K129" s="78">
        <v>69</v>
      </c>
      <c r="L129" s="78">
        <v>65</v>
      </c>
      <c r="M129" s="78">
        <v>61</v>
      </c>
      <c r="N129" s="78">
        <v>69</v>
      </c>
      <c r="O129" s="78">
        <v>69</v>
      </c>
      <c r="P129" s="78">
        <v>72</v>
      </c>
      <c r="Q129" s="78">
        <v>75</v>
      </c>
      <c r="R129" s="78">
        <v>71</v>
      </c>
      <c r="S129" s="78">
        <v>72</v>
      </c>
      <c r="T129" s="78">
        <v>71</v>
      </c>
      <c r="U129" s="78">
        <v>72</v>
      </c>
      <c r="V129" s="78">
        <v>61</v>
      </c>
      <c r="W129" s="78">
        <v>72</v>
      </c>
      <c r="X129" s="78" t="s">
        <v>58</v>
      </c>
      <c r="Y129" s="78">
        <v>61</v>
      </c>
      <c r="Z129" s="78">
        <v>60</v>
      </c>
      <c r="AA129" s="78" t="s">
        <v>58</v>
      </c>
      <c r="AB129" s="78">
        <v>69</v>
      </c>
      <c r="AC129" s="78">
        <v>67</v>
      </c>
      <c r="AD129" s="78">
        <v>55</v>
      </c>
      <c r="AE129" s="78">
        <v>68</v>
      </c>
      <c r="AF129" s="78">
        <v>79</v>
      </c>
      <c r="AG129" s="78">
        <v>75</v>
      </c>
      <c r="AH129" s="78">
        <v>81</v>
      </c>
      <c r="AI129" s="78">
        <v>79</v>
      </c>
      <c r="AJ129" s="78">
        <v>77</v>
      </c>
      <c r="AK129" s="78">
        <v>84</v>
      </c>
      <c r="AL129" s="78">
        <v>78</v>
      </c>
      <c r="AM129" s="78">
        <v>84</v>
      </c>
      <c r="AN129" s="78">
        <v>81</v>
      </c>
      <c r="AO129" s="78">
        <v>82</v>
      </c>
      <c r="AP129" s="78">
        <v>77</v>
      </c>
      <c r="AQ129" s="78">
        <v>83</v>
      </c>
      <c r="AR129" s="78">
        <v>86</v>
      </c>
      <c r="AS129" s="78">
        <v>80</v>
      </c>
      <c r="AT129" s="78" t="s">
        <v>58</v>
      </c>
      <c r="AU129" s="78">
        <v>77</v>
      </c>
      <c r="AV129" s="78">
        <v>80</v>
      </c>
      <c r="AW129" s="78" t="s">
        <v>58</v>
      </c>
      <c r="AX129" s="78" t="s">
        <v>58</v>
      </c>
      <c r="AY129" s="78">
        <v>72</v>
      </c>
      <c r="AZ129" s="78">
        <v>69</v>
      </c>
      <c r="BA129" s="78">
        <v>80</v>
      </c>
    </row>
    <row r="130" spans="4:53">
      <c r="E130" t="s">
        <v>113</v>
      </c>
      <c r="F130" t="s">
        <v>320</v>
      </c>
      <c r="G130" t="s">
        <v>19</v>
      </c>
      <c r="H130" t="s">
        <v>321</v>
      </c>
      <c r="I130">
        <v>0</v>
      </c>
      <c r="J130" s="78">
        <v>55</v>
      </c>
      <c r="K130" s="78">
        <v>63</v>
      </c>
      <c r="L130" s="78">
        <v>66</v>
      </c>
      <c r="M130" s="78">
        <v>57</v>
      </c>
      <c r="N130" s="78">
        <v>64</v>
      </c>
      <c r="O130" s="78">
        <v>64</v>
      </c>
      <c r="P130" s="78">
        <v>69</v>
      </c>
      <c r="Q130" s="78">
        <v>74</v>
      </c>
      <c r="R130" s="78">
        <v>68</v>
      </c>
      <c r="S130" s="78">
        <v>63</v>
      </c>
      <c r="T130" s="78">
        <v>62</v>
      </c>
      <c r="U130" s="78">
        <v>67</v>
      </c>
      <c r="V130" s="78">
        <v>66</v>
      </c>
      <c r="W130" s="78">
        <v>53</v>
      </c>
      <c r="X130" s="78" t="s">
        <v>58</v>
      </c>
      <c r="Y130" s="78">
        <v>58</v>
      </c>
      <c r="Z130" s="78">
        <v>56</v>
      </c>
      <c r="AA130" s="78" t="s">
        <v>58</v>
      </c>
      <c r="AB130" s="78">
        <v>69</v>
      </c>
      <c r="AC130" s="78">
        <v>67</v>
      </c>
      <c r="AD130" s="78">
        <v>54</v>
      </c>
      <c r="AE130" s="78">
        <v>62</v>
      </c>
      <c r="AF130" s="78">
        <v>77</v>
      </c>
      <c r="AG130" s="78">
        <v>70</v>
      </c>
      <c r="AH130" s="78">
        <v>83</v>
      </c>
      <c r="AI130" s="78">
        <v>77</v>
      </c>
      <c r="AJ130" s="78">
        <v>78</v>
      </c>
      <c r="AK130" s="78">
        <v>81</v>
      </c>
      <c r="AL130" s="78">
        <v>83</v>
      </c>
      <c r="AM130" s="78">
        <v>67</v>
      </c>
      <c r="AN130" s="78">
        <v>88</v>
      </c>
      <c r="AO130" s="78">
        <v>84</v>
      </c>
      <c r="AP130" s="78">
        <v>77</v>
      </c>
      <c r="AQ130" s="78">
        <v>81</v>
      </c>
      <c r="AR130" s="78">
        <v>93</v>
      </c>
      <c r="AS130" s="78">
        <v>87</v>
      </c>
      <c r="AT130" s="78" t="s">
        <v>58</v>
      </c>
      <c r="AU130" s="78">
        <v>86</v>
      </c>
      <c r="AV130" s="78">
        <v>87</v>
      </c>
      <c r="AW130" s="78" t="s">
        <v>58</v>
      </c>
      <c r="AX130" s="78" t="s">
        <v>58</v>
      </c>
      <c r="AY130" s="78">
        <v>68</v>
      </c>
      <c r="AZ130" s="78">
        <v>71</v>
      </c>
      <c r="BA130" s="78">
        <v>80</v>
      </c>
    </row>
    <row r="131" spans="4:53">
      <c r="E131" t="s">
        <v>15</v>
      </c>
      <c r="F131" t="s">
        <v>320</v>
      </c>
      <c r="G131" t="s">
        <v>19</v>
      </c>
      <c r="H131" t="s">
        <v>321</v>
      </c>
      <c r="I131">
        <v>0</v>
      </c>
      <c r="J131" s="78">
        <v>60</v>
      </c>
      <c r="K131" s="78">
        <v>67</v>
      </c>
      <c r="L131" s="78">
        <v>65</v>
      </c>
      <c r="M131" s="78">
        <v>60</v>
      </c>
      <c r="N131" s="78">
        <v>67</v>
      </c>
      <c r="O131" s="78">
        <v>68</v>
      </c>
      <c r="P131" s="78">
        <v>71</v>
      </c>
      <c r="Q131" s="78">
        <v>74</v>
      </c>
      <c r="R131" s="78">
        <v>70</v>
      </c>
      <c r="S131" s="78">
        <v>69</v>
      </c>
      <c r="T131" s="78">
        <v>68</v>
      </c>
      <c r="U131" s="78">
        <v>70</v>
      </c>
      <c r="V131" s="78">
        <v>62</v>
      </c>
      <c r="W131" s="78">
        <v>67</v>
      </c>
      <c r="X131" s="78" t="s">
        <v>58</v>
      </c>
      <c r="Y131" s="78">
        <v>60</v>
      </c>
      <c r="Z131" s="78">
        <v>59</v>
      </c>
      <c r="AA131" s="78" t="s">
        <v>58</v>
      </c>
      <c r="AB131" s="78">
        <v>69</v>
      </c>
      <c r="AC131" s="78">
        <v>67</v>
      </c>
      <c r="AD131" s="78">
        <v>55</v>
      </c>
      <c r="AE131" s="78">
        <v>66</v>
      </c>
      <c r="AF131" s="78">
        <v>79</v>
      </c>
      <c r="AG131" s="78">
        <v>73</v>
      </c>
      <c r="AH131" s="78">
        <v>81</v>
      </c>
      <c r="AI131" s="78">
        <v>78</v>
      </c>
      <c r="AJ131" s="78">
        <v>77</v>
      </c>
      <c r="AK131" s="78">
        <v>83</v>
      </c>
      <c r="AL131" s="78">
        <v>80</v>
      </c>
      <c r="AM131" s="78">
        <v>80</v>
      </c>
      <c r="AN131" s="78">
        <v>83</v>
      </c>
      <c r="AO131" s="78">
        <v>83</v>
      </c>
      <c r="AP131" s="78">
        <v>77</v>
      </c>
      <c r="AQ131" s="78">
        <v>83</v>
      </c>
      <c r="AR131" s="78">
        <v>88</v>
      </c>
      <c r="AS131" s="78">
        <v>82</v>
      </c>
      <c r="AT131" s="78" t="s">
        <v>58</v>
      </c>
      <c r="AU131" s="78">
        <v>80</v>
      </c>
      <c r="AV131" s="78">
        <v>82</v>
      </c>
      <c r="AW131" s="78" t="s">
        <v>58</v>
      </c>
      <c r="AX131" s="78" t="s">
        <v>58</v>
      </c>
      <c r="AY131" s="78">
        <v>71</v>
      </c>
      <c r="AZ131" s="78">
        <v>70</v>
      </c>
      <c r="BA131" s="78">
        <v>80</v>
      </c>
    </row>
    <row r="132" spans="4:53">
      <c r="D132">
        <v>67</v>
      </c>
      <c r="E132" t="s">
        <v>112</v>
      </c>
      <c r="F132" t="s">
        <v>322</v>
      </c>
      <c r="G132" t="s">
        <v>19</v>
      </c>
      <c r="H132" t="s">
        <v>323</v>
      </c>
      <c r="I132">
        <v>0</v>
      </c>
      <c r="J132" s="78">
        <v>12.5</v>
      </c>
      <c r="K132" s="78">
        <v>15.5</v>
      </c>
      <c r="L132" s="78">
        <v>16.8</v>
      </c>
      <c r="M132" s="78">
        <v>17.7</v>
      </c>
      <c r="N132" s="78">
        <v>17.600000000000001</v>
      </c>
      <c r="O132" s="78">
        <v>14.1</v>
      </c>
      <c r="P132" s="78">
        <v>18.100000000000001</v>
      </c>
      <c r="Q132" s="78">
        <v>7.6</v>
      </c>
      <c r="R132" s="78">
        <v>13.9</v>
      </c>
      <c r="S132" s="78">
        <v>14</v>
      </c>
      <c r="T132" s="78">
        <v>24</v>
      </c>
      <c r="U132" s="78">
        <v>13</v>
      </c>
      <c r="V132" s="78">
        <v>14.4</v>
      </c>
      <c r="W132" s="78">
        <v>12.5</v>
      </c>
      <c r="X132" s="78">
        <v>15</v>
      </c>
      <c r="Y132" s="78">
        <v>14.5</v>
      </c>
      <c r="Z132" s="78">
        <v>14.3</v>
      </c>
      <c r="AA132" s="78">
        <v>8.6999999999999993</v>
      </c>
      <c r="AB132" s="78">
        <v>9.8000000000000007</v>
      </c>
      <c r="AC132" s="78">
        <v>17.2</v>
      </c>
      <c r="AD132" s="78">
        <v>8.6</v>
      </c>
      <c r="AE132" s="78">
        <v>14.1</v>
      </c>
      <c r="AF132" s="78">
        <v>12.6</v>
      </c>
      <c r="AG132" s="78">
        <v>16.5</v>
      </c>
      <c r="AH132" s="78">
        <v>16.600000000000001</v>
      </c>
      <c r="AI132" s="78">
        <v>21.2</v>
      </c>
      <c r="AJ132" s="78">
        <v>20.3</v>
      </c>
      <c r="AK132" s="78">
        <v>17.7</v>
      </c>
      <c r="AL132" s="78">
        <v>13.6</v>
      </c>
      <c r="AM132" s="78">
        <v>7.5</v>
      </c>
      <c r="AN132" s="78">
        <v>12</v>
      </c>
      <c r="AO132" s="78">
        <v>13.7</v>
      </c>
      <c r="AP132" s="78">
        <v>19</v>
      </c>
      <c r="AQ132" s="78">
        <v>14</v>
      </c>
      <c r="AR132" s="78">
        <v>10.5</v>
      </c>
      <c r="AS132" s="78">
        <v>20.2</v>
      </c>
      <c r="AT132" s="78">
        <v>9.5</v>
      </c>
      <c r="AU132" s="78">
        <v>14.2</v>
      </c>
      <c r="AV132" s="78">
        <v>11.9</v>
      </c>
      <c r="AW132" s="78">
        <v>7</v>
      </c>
      <c r="AX132" s="78">
        <v>13</v>
      </c>
      <c r="AY132" s="78">
        <v>12.7</v>
      </c>
      <c r="AZ132" s="78">
        <v>11.5</v>
      </c>
      <c r="BA132" s="78">
        <v>14.1</v>
      </c>
    </row>
    <row r="133" spans="4:53">
      <c r="D133">
        <v>68</v>
      </c>
      <c r="E133" t="s">
        <v>15</v>
      </c>
      <c r="F133" t="s">
        <v>452</v>
      </c>
      <c r="G133" t="s">
        <v>19</v>
      </c>
      <c r="H133" t="s">
        <v>453</v>
      </c>
      <c r="I133">
        <v>0</v>
      </c>
      <c r="J133" s="78">
        <v>55.064935064935064</v>
      </c>
      <c r="K133" s="78">
        <v>44.285714285714285</v>
      </c>
      <c r="L133" s="78">
        <v>49.041095890410958</v>
      </c>
      <c r="M133" s="78">
        <v>50</v>
      </c>
      <c r="N133" s="78">
        <v>47.457627118644069</v>
      </c>
      <c r="O133" s="78">
        <v>38.888888888888893</v>
      </c>
      <c r="P133" s="78">
        <v>60.465116279069761</v>
      </c>
      <c r="Q133" s="78" t="s">
        <v>58</v>
      </c>
      <c r="R133" s="78">
        <v>53.333333333333336</v>
      </c>
      <c r="S133" s="78">
        <v>51.951951951951948</v>
      </c>
      <c r="T133" s="78">
        <v>49.166666666666664</v>
      </c>
      <c r="U133" s="78">
        <v>54.62794918330308</v>
      </c>
      <c r="V133" s="78">
        <v>60</v>
      </c>
      <c r="W133" s="78">
        <v>48.780487804878049</v>
      </c>
      <c r="X133" s="78">
        <v>61.666666666666671</v>
      </c>
      <c r="Y133" s="78">
        <v>42.857142857142854</v>
      </c>
      <c r="Z133" s="78">
        <v>48</v>
      </c>
      <c r="AA133" s="78">
        <v>48.936170212765958</v>
      </c>
      <c r="AB133" s="78">
        <v>51.428571428571423</v>
      </c>
      <c r="AC133" s="78">
        <v>53.271028037383175</v>
      </c>
      <c r="AD133" s="78">
        <v>51.724137931034484</v>
      </c>
      <c r="AE133" s="78">
        <v>52.3</v>
      </c>
      <c r="AF133" s="78" t="s">
        <v>58</v>
      </c>
      <c r="AG133" s="78" t="s">
        <v>58</v>
      </c>
      <c r="AH133" s="78" t="s">
        <v>58</v>
      </c>
      <c r="AI133" s="78" t="s">
        <v>58</v>
      </c>
      <c r="AJ133" s="78" t="s">
        <v>58</v>
      </c>
      <c r="AK133" s="78" t="s">
        <v>58</v>
      </c>
      <c r="AL133" s="78" t="s">
        <v>58</v>
      </c>
      <c r="AM133" s="78" t="s">
        <v>58</v>
      </c>
      <c r="AN133" s="78" t="s">
        <v>58</v>
      </c>
      <c r="AO133" s="78" t="s">
        <v>58</v>
      </c>
      <c r="AP133" s="78" t="s">
        <v>58</v>
      </c>
      <c r="AQ133" s="78" t="s">
        <v>58</v>
      </c>
      <c r="AR133" s="78" t="s">
        <v>58</v>
      </c>
      <c r="AS133" s="78" t="s">
        <v>58</v>
      </c>
      <c r="AT133" s="78" t="s">
        <v>58</v>
      </c>
      <c r="AU133" s="78" t="s">
        <v>58</v>
      </c>
      <c r="AV133" s="78" t="s">
        <v>58</v>
      </c>
      <c r="AW133" s="78" t="s">
        <v>58</v>
      </c>
      <c r="AX133" s="78" t="s">
        <v>58</v>
      </c>
      <c r="AY133" s="78" t="s">
        <v>58</v>
      </c>
      <c r="AZ133" s="78" t="s">
        <v>58</v>
      </c>
      <c r="BA133" s="78" t="s">
        <v>58</v>
      </c>
    </row>
    <row r="134" spans="4:53">
      <c r="D134">
        <v>69</v>
      </c>
      <c r="E134" t="s">
        <v>15</v>
      </c>
      <c r="F134" t="s">
        <v>454</v>
      </c>
      <c r="G134" t="s">
        <v>19</v>
      </c>
      <c r="H134" t="s">
        <v>455</v>
      </c>
      <c r="I134">
        <v>0</v>
      </c>
      <c r="J134" s="78">
        <v>76.631578947368411</v>
      </c>
      <c r="K134" s="78">
        <v>67.241379310344826</v>
      </c>
      <c r="L134" s="78">
        <v>70.833333333333343</v>
      </c>
      <c r="M134" s="78">
        <v>72.727272727272734</v>
      </c>
      <c r="N134" s="78">
        <v>66.666666666666657</v>
      </c>
      <c r="O134" s="78">
        <v>75</v>
      </c>
      <c r="P134" s="78">
        <v>82.222222222222214</v>
      </c>
      <c r="Q134" s="78" t="s">
        <v>58</v>
      </c>
      <c r="R134" s="78">
        <v>82.608695652173907</v>
      </c>
      <c r="S134" s="78">
        <v>72.972972972972968</v>
      </c>
      <c r="T134" s="78">
        <v>56.09756097560976</v>
      </c>
      <c r="U134" s="78">
        <v>80.172413793103445</v>
      </c>
      <c r="V134" s="78">
        <v>77.777777777777786</v>
      </c>
      <c r="W134" s="78">
        <v>61.111111111111114</v>
      </c>
      <c r="X134" s="78">
        <v>74.285714285714292</v>
      </c>
      <c r="Y134" s="78">
        <v>71.428571428571431</v>
      </c>
      <c r="Z134" s="78">
        <v>73.68421052631578</v>
      </c>
      <c r="AA134" s="78">
        <v>81.818181818181827</v>
      </c>
      <c r="AB134" s="78">
        <v>90.322580645161281</v>
      </c>
      <c r="AC134" s="78">
        <v>70.370370370370367</v>
      </c>
      <c r="AD134" s="78">
        <v>67.857142857142861</v>
      </c>
      <c r="AE134" s="78">
        <v>74.8</v>
      </c>
      <c r="AF134" s="78" t="s">
        <v>58</v>
      </c>
      <c r="AG134" s="78" t="s">
        <v>58</v>
      </c>
      <c r="AH134" s="78" t="s">
        <v>58</v>
      </c>
      <c r="AI134" s="78" t="s">
        <v>58</v>
      </c>
      <c r="AJ134" s="78" t="s">
        <v>58</v>
      </c>
      <c r="AK134" s="78" t="s">
        <v>58</v>
      </c>
      <c r="AL134" s="78" t="s">
        <v>58</v>
      </c>
      <c r="AM134" s="78" t="s">
        <v>58</v>
      </c>
      <c r="AN134" s="78" t="s">
        <v>58</v>
      </c>
      <c r="AO134" s="78" t="s">
        <v>58</v>
      </c>
      <c r="AP134" s="78" t="s">
        <v>58</v>
      </c>
      <c r="AQ134" s="78" t="s">
        <v>58</v>
      </c>
      <c r="AR134" s="78" t="s">
        <v>58</v>
      </c>
      <c r="AS134" s="78" t="s">
        <v>58</v>
      </c>
      <c r="AT134" s="78" t="s">
        <v>58</v>
      </c>
      <c r="AU134" s="78" t="s">
        <v>58</v>
      </c>
      <c r="AV134" s="78" t="s">
        <v>58</v>
      </c>
      <c r="AW134" s="78" t="s">
        <v>58</v>
      </c>
      <c r="AX134" s="78" t="s">
        <v>58</v>
      </c>
      <c r="AY134" s="78" t="s">
        <v>58</v>
      </c>
      <c r="AZ134" s="78" t="s">
        <v>58</v>
      </c>
      <c r="BA134" s="78" t="s">
        <v>58</v>
      </c>
    </row>
    <row r="135" spans="4:53">
      <c r="D135">
        <v>70</v>
      </c>
      <c r="E135" t="s">
        <v>112</v>
      </c>
      <c r="F135" t="s">
        <v>324</v>
      </c>
      <c r="G135" t="s">
        <v>19</v>
      </c>
      <c r="H135" t="s">
        <v>325</v>
      </c>
      <c r="I135">
        <v>1</v>
      </c>
      <c r="J135" s="78">
        <v>259.63864379706757</v>
      </c>
      <c r="K135" s="78">
        <v>215.87287840853242</v>
      </c>
      <c r="L135" s="78">
        <v>125.19114879308925</v>
      </c>
      <c r="M135" s="78">
        <v>284.61079941834862</v>
      </c>
      <c r="N135" s="78">
        <v>141.26759516613845</v>
      </c>
      <c r="O135" s="78">
        <v>113.80143392095927</v>
      </c>
      <c r="P135" s="78">
        <v>235.73564524556755</v>
      </c>
      <c r="Q135" s="78">
        <v>255.33585612775204</v>
      </c>
      <c r="R135" s="78">
        <v>129.93375219777562</v>
      </c>
      <c r="S135" s="78">
        <v>95.72271549710571</v>
      </c>
      <c r="T135" s="78">
        <v>243.30793443818465</v>
      </c>
      <c r="U135" s="78">
        <v>148.90944414997395</v>
      </c>
      <c r="V135" s="78">
        <v>78.34955884360447</v>
      </c>
      <c r="W135" s="78">
        <v>78.903811985617935</v>
      </c>
      <c r="X135" s="78">
        <v>118.41273576853047</v>
      </c>
      <c r="Y135" s="78">
        <v>109.52109651331124</v>
      </c>
      <c r="Z135" s="78">
        <v>199.79817622400378</v>
      </c>
      <c r="AA135" s="78">
        <v>75.516941751971459</v>
      </c>
      <c r="AB135" s="78">
        <v>33.240916393024229</v>
      </c>
      <c r="AC135" s="78">
        <v>125.44186738110561</v>
      </c>
      <c r="AD135" s="78">
        <v>94.171222218555428</v>
      </c>
      <c r="AE135" s="78">
        <v>167.04111459784298</v>
      </c>
      <c r="AF135" s="78">
        <v>251.46836423923415</v>
      </c>
      <c r="AG135" s="78">
        <v>179.61622108501484</v>
      </c>
      <c r="AH135" s="78">
        <v>166.88735604579529</v>
      </c>
      <c r="AI135" s="78">
        <v>184.1067354403643</v>
      </c>
      <c r="AJ135" s="78">
        <v>155.46865181664182</v>
      </c>
      <c r="AK135" s="78">
        <v>131.272234540407</v>
      </c>
      <c r="AL135" s="78">
        <v>219.47210933942134</v>
      </c>
      <c r="AM135" s="78">
        <v>226.10337392241422</v>
      </c>
      <c r="AN135" s="78">
        <v>91.024247754144525</v>
      </c>
      <c r="AO135" s="78">
        <v>104.75404955617621</v>
      </c>
      <c r="AP135" s="78">
        <v>250.03491043404199</v>
      </c>
      <c r="AQ135" s="78">
        <v>163.85137067702763</v>
      </c>
      <c r="AR135" s="78">
        <v>119.45827815281361</v>
      </c>
      <c r="AS135" s="78">
        <v>92.452430239137556</v>
      </c>
      <c r="AT135" s="78">
        <v>110.64002742274405</v>
      </c>
      <c r="AU135" s="78">
        <v>139.51527654921296</v>
      </c>
      <c r="AV135" s="78">
        <v>181.81591636956685</v>
      </c>
      <c r="AW135" s="78">
        <v>110.45396919151551</v>
      </c>
      <c r="AX135" s="78">
        <v>42.725342137285551</v>
      </c>
      <c r="AY135" s="78">
        <v>154.36000913963287</v>
      </c>
      <c r="AZ135" s="78">
        <v>100.38623853837937</v>
      </c>
      <c r="BA135" s="78">
        <v>167.72064978648405</v>
      </c>
    </row>
    <row r="136" spans="4:53">
      <c r="E136" t="s">
        <v>113</v>
      </c>
      <c r="F136" t="s">
        <v>324</v>
      </c>
      <c r="G136" t="s">
        <v>19</v>
      </c>
      <c r="H136" t="s">
        <v>325</v>
      </c>
      <c r="I136">
        <v>1</v>
      </c>
      <c r="J136" s="78">
        <v>374.4139448904603</v>
      </c>
      <c r="K136" s="78">
        <v>345.5181694235439</v>
      </c>
      <c r="L136" s="78">
        <v>212.97984326510721</v>
      </c>
      <c r="M136" s="78">
        <v>320.22846680453188</v>
      </c>
      <c r="N136" s="78">
        <v>180.63640645292131</v>
      </c>
      <c r="O136" s="78">
        <v>185.77174207613541</v>
      </c>
      <c r="P136" s="78">
        <v>291.01256746162136</v>
      </c>
      <c r="Q136" s="78">
        <v>364.77908887999814</v>
      </c>
      <c r="R136" s="78">
        <v>193.45731792148746</v>
      </c>
      <c r="S136" s="78">
        <v>171.83731617899352</v>
      </c>
      <c r="T136" s="78">
        <v>372.62456114266462</v>
      </c>
      <c r="U136" s="78">
        <v>197.08875423904638</v>
      </c>
      <c r="V136" s="78">
        <v>179.42361581978295</v>
      </c>
      <c r="W136" s="78">
        <v>137.67430870841903</v>
      </c>
      <c r="X136" s="78">
        <v>229.75242157081829</v>
      </c>
      <c r="Y136" s="78">
        <v>228.56505081365077</v>
      </c>
      <c r="Z136" s="78">
        <v>292.22703559115467</v>
      </c>
      <c r="AA136" s="78">
        <v>130.09822543606552</v>
      </c>
      <c r="AB136" s="78">
        <v>32.701706808978116</v>
      </c>
      <c r="AC136" s="78">
        <v>169.71814921561992</v>
      </c>
      <c r="AD136" s="78">
        <v>128.10271916093478</v>
      </c>
      <c r="AE136" s="78">
        <v>246.47217886013334</v>
      </c>
      <c r="AF136" s="78">
        <v>332.24098199143913</v>
      </c>
      <c r="AG136" s="78">
        <v>275.10423350922116</v>
      </c>
      <c r="AH136" s="78">
        <v>168.01847299997758</v>
      </c>
      <c r="AI136" s="78">
        <v>177.44380222759781</v>
      </c>
      <c r="AJ136" s="78">
        <v>235.91149336215815</v>
      </c>
      <c r="AK136" s="78">
        <v>203.58873356980459</v>
      </c>
      <c r="AL136" s="78">
        <v>249.13903146795246</v>
      </c>
      <c r="AM136" s="78">
        <v>285.06725405131482</v>
      </c>
      <c r="AN136" s="78">
        <v>188.36094216728566</v>
      </c>
      <c r="AO136" s="78">
        <v>161.12667272710826</v>
      </c>
      <c r="AP136" s="78">
        <v>386.89236984407125</v>
      </c>
      <c r="AQ136" s="78">
        <v>230.60258644680144</v>
      </c>
      <c r="AR136" s="78">
        <v>175.19896647636915</v>
      </c>
      <c r="AS136" s="78">
        <v>120.99541608694452</v>
      </c>
      <c r="AT136" s="78">
        <v>175.52274171733916</v>
      </c>
      <c r="AU136" s="78">
        <v>238.43966105801672</v>
      </c>
      <c r="AV136" s="78">
        <v>237.72950612520071</v>
      </c>
      <c r="AW136" s="78">
        <v>159.47165673976068</v>
      </c>
      <c r="AX136" s="78">
        <v>50.043793468528058</v>
      </c>
      <c r="AY136" s="78">
        <v>162.58374196233112</v>
      </c>
      <c r="AZ136" s="78">
        <v>141.38639498913716</v>
      </c>
      <c r="BA136" s="78">
        <v>229.67253760452775</v>
      </c>
    </row>
    <row r="137" spans="4:53">
      <c r="E137" t="s">
        <v>15</v>
      </c>
      <c r="F137" t="s">
        <v>324</v>
      </c>
      <c r="G137" t="s">
        <v>19</v>
      </c>
      <c r="H137" t="s">
        <v>325</v>
      </c>
      <c r="I137">
        <v>1</v>
      </c>
      <c r="J137" s="78">
        <v>317.37427372540526</v>
      </c>
      <c r="K137" s="78">
        <v>280.65568439222398</v>
      </c>
      <c r="L137" s="78">
        <v>169.62836776591553</v>
      </c>
      <c r="M137" s="78">
        <v>303.36045665553411</v>
      </c>
      <c r="N137" s="78">
        <v>161.4251223675023</v>
      </c>
      <c r="O137" s="78">
        <v>150.5633260355518</v>
      </c>
      <c r="P137" s="78">
        <v>263.78172209842376</v>
      </c>
      <c r="Q137" s="78">
        <v>309.01926209999181</v>
      </c>
      <c r="R137" s="78">
        <v>162.61040693430229</v>
      </c>
      <c r="S137" s="78">
        <v>133.94167668264166</v>
      </c>
      <c r="T137" s="78">
        <v>308.23580732031462</v>
      </c>
      <c r="U137" s="78">
        <v>173.31390303025378</v>
      </c>
      <c r="V137" s="78">
        <v>129.7116463880445</v>
      </c>
      <c r="W137" s="78">
        <v>108.30861381404901</v>
      </c>
      <c r="X137" s="78">
        <v>175.0424596970677</v>
      </c>
      <c r="Y137" s="78">
        <v>169.64565599790927</v>
      </c>
      <c r="Z137" s="78">
        <v>246.87003818636671</v>
      </c>
      <c r="AA137" s="78">
        <v>103.55788627998339</v>
      </c>
      <c r="AB137" s="78">
        <v>32.698360608644812</v>
      </c>
      <c r="AC137" s="78">
        <v>147.59609671697993</v>
      </c>
      <c r="AD137" s="78">
        <v>111.58905032464753</v>
      </c>
      <c r="AE137" s="78">
        <v>207.20908726582121</v>
      </c>
      <c r="AF137" s="78">
        <v>292.36215685787352</v>
      </c>
      <c r="AG137" s="78">
        <v>227.46024713041601</v>
      </c>
      <c r="AH137" s="78">
        <v>167.58963516393487</v>
      </c>
      <c r="AI137" s="78">
        <v>180.88396423885507</v>
      </c>
      <c r="AJ137" s="78">
        <v>196.59808489152621</v>
      </c>
      <c r="AK137" s="78">
        <v>168.09556291263999</v>
      </c>
      <c r="AL137" s="78">
        <v>234.63106375486652</v>
      </c>
      <c r="AM137" s="78">
        <v>255.22104425015473</v>
      </c>
      <c r="AN137" s="78">
        <v>141.39980630354873</v>
      </c>
      <c r="AO137" s="78">
        <v>133.04202332938496</v>
      </c>
      <c r="AP137" s="78">
        <v>318.86542328931517</v>
      </c>
      <c r="AQ137" s="78">
        <v>197.72897757315411</v>
      </c>
      <c r="AR137" s="78">
        <v>147.86953411026116</v>
      </c>
      <c r="AS137" s="78">
        <v>106.73091892329221</v>
      </c>
      <c r="AT137" s="78">
        <v>143.72925185345912</v>
      </c>
      <c r="AU137" s="78">
        <v>189.69890638460618</v>
      </c>
      <c r="AV137" s="78">
        <v>210.47796142802753</v>
      </c>
      <c r="AW137" s="78">
        <v>135.39666594212042</v>
      </c>
      <c r="AX137" s="78">
        <v>46.330901561117763</v>
      </c>
      <c r="AY137" s="78">
        <v>158.76716131406508</v>
      </c>
      <c r="AZ137" s="78">
        <v>121.3146958869566</v>
      </c>
      <c r="BA137" s="78">
        <v>199.16080039942537</v>
      </c>
    </row>
    <row r="138" spans="4:53">
      <c r="D138">
        <v>71</v>
      </c>
      <c r="E138" t="s">
        <v>112</v>
      </c>
      <c r="F138" t="s">
        <v>326</v>
      </c>
      <c r="G138" t="s">
        <v>176</v>
      </c>
      <c r="H138" t="s">
        <v>327</v>
      </c>
      <c r="I138">
        <v>1</v>
      </c>
      <c r="J138" s="78">
        <v>2.2605836415947387</v>
      </c>
      <c r="K138" s="78">
        <v>1.0869565217391304</v>
      </c>
      <c r="L138" s="78">
        <v>2.0979020979020979</v>
      </c>
      <c r="M138" s="78">
        <v>1.1764705882352942</v>
      </c>
      <c r="N138" s="78">
        <v>0.6211180124223602</v>
      </c>
      <c r="O138" s="78">
        <v>2.4844720496894408</v>
      </c>
      <c r="P138" s="78">
        <v>2.82258064516129</v>
      </c>
      <c r="Q138" s="78">
        <v>9.0909090909090917</v>
      </c>
      <c r="R138" s="78" t="s">
        <v>58</v>
      </c>
      <c r="S138" s="78">
        <v>1.2304250559284116</v>
      </c>
      <c r="T138" s="78">
        <v>2.6548672566371683</v>
      </c>
      <c r="U138" s="78">
        <v>2.7722772277227725</v>
      </c>
      <c r="V138" s="78">
        <v>2.7272727272727271</v>
      </c>
      <c r="W138" s="78">
        <v>4.9504950495049505</v>
      </c>
      <c r="X138" s="78">
        <v>2.0408163265306123</v>
      </c>
      <c r="Y138" s="78">
        <v>1.0416666666666665</v>
      </c>
      <c r="Z138" s="78">
        <v>0.85470085470085477</v>
      </c>
      <c r="AA138" s="78">
        <v>1.9607843137254901</v>
      </c>
      <c r="AB138" s="78">
        <v>2.4390243902439024</v>
      </c>
      <c r="AC138" s="78">
        <v>1.1764705882352942</v>
      </c>
      <c r="AD138" s="78">
        <v>0.6578947368421052</v>
      </c>
      <c r="AE138" s="78">
        <v>2.0973379940844312</v>
      </c>
      <c r="AF138" s="78" t="s">
        <v>58</v>
      </c>
      <c r="AG138" s="78" t="s">
        <v>58</v>
      </c>
      <c r="AH138" s="78" t="s">
        <v>58</v>
      </c>
      <c r="AI138" s="78" t="s">
        <v>58</v>
      </c>
      <c r="AJ138" s="78" t="s">
        <v>58</v>
      </c>
      <c r="AK138" s="78" t="s">
        <v>58</v>
      </c>
      <c r="AL138" s="78" t="s">
        <v>58</v>
      </c>
      <c r="AM138" s="78" t="s">
        <v>58</v>
      </c>
      <c r="AN138" s="78" t="s">
        <v>58</v>
      </c>
      <c r="AO138" s="78" t="s">
        <v>58</v>
      </c>
      <c r="AP138" s="78" t="s">
        <v>58</v>
      </c>
      <c r="AQ138" s="78" t="s">
        <v>58</v>
      </c>
      <c r="AR138" s="78" t="s">
        <v>58</v>
      </c>
      <c r="AS138" s="78" t="s">
        <v>58</v>
      </c>
      <c r="AT138" s="78" t="s">
        <v>58</v>
      </c>
      <c r="AU138" s="78" t="s">
        <v>58</v>
      </c>
      <c r="AV138" s="78" t="s">
        <v>58</v>
      </c>
      <c r="AW138" s="78" t="s">
        <v>58</v>
      </c>
      <c r="AX138" s="78" t="s">
        <v>58</v>
      </c>
      <c r="AY138" s="78" t="s">
        <v>58</v>
      </c>
      <c r="AZ138" s="78" t="s">
        <v>58</v>
      </c>
      <c r="BA138" s="78" t="s">
        <v>58</v>
      </c>
    </row>
    <row r="139" spans="4:53">
      <c r="E139" t="s">
        <v>113</v>
      </c>
      <c r="F139" t="s">
        <v>326</v>
      </c>
      <c r="G139" t="s">
        <v>176</v>
      </c>
      <c r="H139" t="s">
        <v>327</v>
      </c>
      <c r="I139">
        <v>1</v>
      </c>
      <c r="J139" s="78">
        <v>2.5257249766136578</v>
      </c>
      <c r="K139" s="78">
        <v>0.58823529411764708</v>
      </c>
      <c r="L139" s="78">
        <v>2.2471910112359552</v>
      </c>
      <c r="M139" s="78">
        <v>0</v>
      </c>
      <c r="N139" s="78">
        <v>3.0434782608695654</v>
      </c>
      <c r="O139" s="78">
        <v>1.0526315789473684</v>
      </c>
      <c r="P139" s="78">
        <v>1.1695906432748537</v>
      </c>
      <c r="Q139" s="78" t="s">
        <v>58</v>
      </c>
      <c r="R139" s="78" t="s">
        <v>58</v>
      </c>
      <c r="S139" s="78">
        <v>1.8043025676613464</v>
      </c>
      <c r="T139" s="78">
        <v>2.1551724137931036</v>
      </c>
      <c r="U139" s="78">
        <v>2.676864244741874</v>
      </c>
      <c r="V139" s="78">
        <v>2.510460251046025</v>
      </c>
      <c r="W139" s="78">
        <v>4.7970479704797047</v>
      </c>
      <c r="X139" s="78">
        <v>0</v>
      </c>
      <c r="Y139" s="78">
        <v>2.112676056338028</v>
      </c>
      <c r="Z139" s="78">
        <v>1.3157894736842104</v>
      </c>
      <c r="AA139" s="78">
        <v>0</v>
      </c>
      <c r="AB139" s="78">
        <v>0</v>
      </c>
      <c r="AC139" s="78">
        <v>0.52083333333333326</v>
      </c>
      <c r="AD139" s="78">
        <v>0</v>
      </c>
      <c r="AE139" s="78">
        <v>2.0368385147646428</v>
      </c>
      <c r="AF139" s="78" t="s">
        <v>58</v>
      </c>
      <c r="AG139" s="78" t="s">
        <v>58</v>
      </c>
      <c r="AH139" s="78" t="s">
        <v>58</v>
      </c>
      <c r="AI139" s="78" t="s">
        <v>58</v>
      </c>
      <c r="AJ139" s="78" t="s">
        <v>58</v>
      </c>
      <c r="AK139" s="78" t="s">
        <v>58</v>
      </c>
      <c r="AL139" s="78" t="s">
        <v>58</v>
      </c>
      <c r="AM139" s="78" t="s">
        <v>58</v>
      </c>
      <c r="AN139" s="78" t="s">
        <v>58</v>
      </c>
      <c r="AO139" s="78" t="s">
        <v>58</v>
      </c>
      <c r="AP139" s="78" t="s">
        <v>58</v>
      </c>
      <c r="AQ139" s="78" t="s">
        <v>58</v>
      </c>
      <c r="AR139" s="78" t="s">
        <v>58</v>
      </c>
      <c r="AS139" s="78" t="s">
        <v>58</v>
      </c>
      <c r="AT139" s="78" t="s">
        <v>58</v>
      </c>
      <c r="AU139" s="78" t="s">
        <v>58</v>
      </c>
      <c r="AV139" s="78" t="s">
        <v>58</v>
      </c>
      <c r="AW139" s="78" t="s">
        <v>58</v>
      </c>
      <c r="AX139" s="78" t="s">
        <v>58</v>
      </c>
      <c r="AY139" s="78" t="s">
        <v>58</v>
      </c>
      <c r="AZ139" s="78" t="s">
        <v>58</v>
      </c>
      <c r="BA139" s="78" t="s">
        <v>58</v>
      </c>
    </row>
    <row r="140" spans="4:53">
      <c r="E140" t="s">
        <v>15</v>
      </c>
      <c r="F140" t="s">
        <v>326</v>
      </c>
      <c r="G140" t="s">
        <v>176</v>
      </c>
      <c r="H140" t="s">
        <v>327</v>
      </c>
      <c r="I140">
        <v>1</v>
      </c>
      <c r="J140" s="78">
        <v>2.411</v>
      </c>
      <c r="K140" s="78">
        <v>0.81100000000000005</v>
      </c>
      <c r="L140" s="78">
        <v>2.1800000000000002</v>
      </c>
      <c r="M140" s="78">
        <v>0.48599999999999999</v>
      </c>
      <c r="N140" s="78">
        <v>2.04</v>
      </c>
      <c r="O140" s="78">
        <v>1.71</v>
      </c>
      <c r="P140" s="78">
        <v>1.86</v>
      </c>
      <c r="Q140" s="78">
        <v>5.26</v>
      </c>
      <c r="R140" s="78" t="s">
        <v>58</v>
      </c>
      <c r="S140" s="78">
        <v>1.58</v>
      </c>
      <c r="T140" s="78">
        <v>2.35</v>
      </c>
      <c r="U140" s="78">
        <v>2.71</v>
      </c>
      <c r="V140" s="78">
        <v>2.61</v>
      </c>
      <c r="W140" s="78">
        <v>4.8499999999999996</v>
      </c>
      <c r="X140" s="78">
        <v>0.93</v>
      </c>
      <c r="Y140" s="78">
        <v>1.68</v>
      </c>
      <c r="Z140" s="78">
        <v>1.1100000000000001</v>
      </c>
      <c r="AA140" s="78">
        <v>0.87</v>
      </c>
      <c r="AB140" s="78">
        <v>1.06</v>
      </c>
      <c r="AC140" s="78">
        <v>0.83</v>
      </c>
      <c r="AD140" s="78">
        <v>3.2000000000000001E-2</v>
      </c>
      <c r="AE140" s="78">
        <v>2.06</v>
      </c>
      <c r="AF140" s="78" t="s">
        <v>58</v>
      </c>
      <c r="AG140" s="78" t="s">
        <v>58</v>
      </c>
      <c r="AH140" s="78" t="s">
        <v>58</v>
      </c>
      <c r="AI140" s="78" t="s">
        <v>58</v>
      </c>
      <c r="AJ140" s="78" t="s">
        <v>58</v>
      </c>
      <c r="AK140" s="78" t="s">
        <v>58</v>
      </c>
      <c r="AL140" s="78" t="s">
        <v>58</v>
      </c>
      <c r="AM140" s="78" t="s">
        <v>58</v>
      </c>
      <c r="AN140" s="78" t="s">
        <v>58</v>
      </c>
      <c r="AO140" s="78" t="s">
        <v>58</v>
      </c>
      <c r="AP140" s="78" t="s">
        <v>58</v>
      </c>
      <c r="AQ140" s="78" t="s">
        <v>58</v>
      </c>
      <c r="AR140" s="78" t="s">
        <v>58</v>
      </c>
      <c r="AS140" s="78" t="s">
        <v>58</v>
      </c>
      <c r="AT140" s="78" t="s">
        <v>58</v>
      </c>
      <c r="AU140" s="78" t="s">
        <v>58</v>
      </c>
      <c r="AV140" s="78" t="s">
        <v>58</v>
      </c>
      <c r="AW140" s="78" t="s">
        <v>58</v>
      </c>
      <c r="AX140" s="78" t="s">
        <v>58</v>
      </c>
      <c r="AY140" s="78" t="s">
        <v>58</v>
      </c>
      <c r="AZ140" s="78" t="s">
        <v>58</v>
      </c>
      <c r="BA140" s="78" t="s">
        <v>58</v>
      </c>
    </row>
    <row r="141" spans="4:53">
      <c r="D141">
        <v>72</v>
      </c>
      <c r="E141" t="s">
        <v>112</v>
      </c>
      <c r="F141" t="s">
        <v>236</v>
      </c>
      <c r="G141" t="s">
        <v>19</v>
      </c>
      <c r="H141" t="s">
        <v>237</v>
      </c>
      <c r="I141">
        <v>0</v>
      </c>
      <c r="J141" s="78">
        <v>308.72000000000003</v>
      </c>
      <c r="K141" s="78">
        <v>240.99</v>
      </c>
      <c r="L141" s="78">
        <v>246.23</v>
      </c>
      <c r="M141" s="78">
        <v>226.04</v>
      </c>
      <c r="N141" s="78">
        <v>208.93</v>
      </c>
      <c r="O141" s="78">
        <v>267.49</v>
      </c>
      <c r="P141" s="78">
        <v>314.14999999999998</v>
      </c>
      <c r="Q141" s="78">
        <v>505.9</v>
      </c>
      <c r="R141" s="78">
        <v>354.39</v>
      </c>
      <c r="S141" s="78">
        <v>366.29</v>
      </c>
      <c r="T141" s="78">
        <v>349.43</v>
      </c>
      <c r="U141" s="78">
        <v>246.82</v>
      </c>
      <c r="V141" s="78">
        <v>255.58</v>
      </c>
      <c r="W141" s="78">
        <v>279.23</v>
      </c>
      <c r="X141" s="78">
        <v>291.14</v>
      </c>
      <c r="Y141" s="78">
        <v>297.52</v>
      </c>
      <c r="Z141" s="78">
        <v>273.76</v>
      </c>
      <c r="AA141" s="78">
        <v>248.59</v>
      </c>
      <c r="AB141" s="78">
        <v>270.77999999999997</v>
      </c>
      <c r="AC141" s="78">
        <v>226.49</v>
      </c>
      <c r="AD141" s="78">
        <v>267.79000000000002</v>
      </c>
      <c r="AE141" s="78">
        <v>287.52999999999997</v>
      </c>
      <c r="AF141" s="78">
        <v>297.27999999999997</v>
      </c>
      <c r="AG141" s="78">
        <v>224.48</v>
      </c>
      <c r="AH141" s="78">
        <v>215.25</v>
      </c>
      <c r="AI141" s="78">
        <v>203.76</v>
      </c>
      <c r="AJ141" s="78">
        <v>189.77</v>
      </c>
      <c r="AK141" s="78">
        <v>246.13</v>
      </c>
      <c r="AL141" s="78">
        <v>286.45</v>
      </c>
      <c r="AM141" s="78">
        <v>456.6</v>
      </c>
      <c r="AN141" s="78">
        <v>306.10000000000002</v>
      </c>
      <c r="AO141" s="78">
        <v>349.82</v>
      </c>
      <c r="AP141" s="78">
        <v>333.99</v>
      </c>
      <c r="AQ141" s="78">
        <v>225.18</v>
      </c>
      <c r="AR141" s="78">
        <v>243.46</v>
      </c>
      <c r="AS141" s="78">
        <v>246.62</v>
      </c>
      <c r="AT141" s="78">
        <v>262.99</v>
      </c>
      <c r="AU141" s="78">
        <v>281.5</v>
      </c>
      <c r="AV141" s="78">
        <v>250.32</v>
      </c>
      <c r="AW141" s="78">
        <v>226.2</v>
      </c>
      <c r="AX141" s="78">
        <v>254.86</v>
      </c>
      <c r="AY141" s="78">
        <v>208</v>
      </c>
      <c r="AZ141" s="78">
        <v>241.28</v>
      </c>
      <c r="BA141" s="78">
        <v>268.07</v>
      </c>
    </row>
    <row r="142" spans="4:53">
      <c r="E142" t="s">
        <v>113</v>
      </c>
      <c r="F142" t="s">
        <v>236</v>
      </c>
      <c r="G142" t="s">
        <v>19</v>
      </c>
      <c r="H142" t="s">
        <v>237</v>
      </c>
      <c r="I142">
        <v>0</v>
      </c>
      <c r="J142" s="78">
        <v>90.36</v>
      </c>
      <c r="K142" s="78">
        <v>81.709999999999994</v>
      </c>
      <c r="L142" s="78">
        <v>99.79</v>
      </c>
      <c r="M142" s="78">
        <v>79.930000000000007</v>
      </c>
      <c r="N142" s="78">
        <v>62</v>
      </c>
      <c r="O142" s="78">
        <v>97.65</v>
      </c>
      <c r="P142" s="78">
        <v>120.05</v>
      </c>
      <c r="Q142" s="78">
        <v>159.75</v>
      </c>
      <c r="R142" s="78">
        <v>103.91</v>
      </c>
      <c r="S142" s="78">
        <v>119.17</v>
      </c>
      <c r="T142" s="78">
        <v>115.36</v>
      </c>
      <c r="U142" s="78">
        <v>79.61</v>
      </c>
      <c r="V142" s="78">
        <v>122.73</v>
      </c>
      <c r="W142" s="78">
        <v>108.31</v>
      </c>
      <c r="X142" s="78">
        <v>111.55</v>
      </c>
      <c r="Y142" s="78">
        <v>99.24</v>
      </c>
      <c r="Z142" s="78">
        <v>95.69</v>
      </c>
      <c r="AA142" s="78">
        <v>87.15</v>
      </c>
      <c r="AB142" s="78">
        <v>109.66</v>
      </c>
      <c r="AC142" s="78">
        <v>61.71</v>
      </c>
      <c r="AD142" s="78">
        <v>105.67</v>
      </c>
      <c r="AE142" s="78">
        <v>95.4</v>
      </c>
      <c r="AF142" s="78">
        <v>87.13</v>
      </c>
      <c r="AG142" s="78">
        <v>75.92</v>
      </c>
      <c r="AH142" s="78">
        <v>84.87</v>
      </c>
      <c r="AI142" s="78">
        <v>70.67</v>
      </c>
      <c r="AJ142" s="78">
        <v>55.55</v>
      </c>
      <c r="AK142" s="78">
        <v>90.32</v>
      </c>
      <c r="AL142" s="78">
        <v>105.88</v>
      </c>
      <c r="AM142" s="78">
        <v>146.97999999999999</v>
      </c>
      <c r="AN142" s="78">
        <v>98.61</v>
      </c>
      <c r="AO142" s="78">
        <v>112.62</v>
      </c>
      <c r="AP142" s="78">
        <v>113.17</v>
      </c>
      <c r="AQ142" s="78">
        <v>72.66</v>
      </c>
      <c r="AR142" s="78">
        <v>109.42</v>
      </c>
      <c r="AS142" s="78">
        <v>97.39</v>
      </c>
      <c r="AT142" s="78">
        <v>88.98</v>
      </c>
      <c r="AU142" s="78">
        <v>94.77</v>
      </c>
      <c r="AV142" s="78">
        <v>86.96</v>
      </c>
      <c r="AW142" s="78">
        <v>77</v>
      </c>
      <c r="AX142" s="78">
        <v>101.84</v>
      </c>
      <c r="AY142" s="78">
        <v>59.98</v>
      </c>
      <c r="AZ142" s="78">
        <v>99.29</v>
      </c>
      <c r="BA142" s="78">
        <v>88.35</v>
      </c>
    </row>
    <row r="143" spans="4:53">
      <c r="E143" t="s">
        <v>15</v>
      </c>
      <c r="F143" t="s">
        <v>236</v>
      </c>
      <c r="G143" t="s">
        <v>19</v>
      </c>
      <c r="H143" t="s">
        <v>237</v>
      </c>
      <c r="I143">
        <v>0</v>
      </c>
      <c r="J143" s="78">
        <v>201.49</v>
      </c>
      <c r="K143" s="78">
        <v>162.38999999999999</v>
      </c>
      <c r="L143" s="78">
        <v>173.89</v>
      </c>
      <c r="M143" s="78">
        <v>153.07</v>
      </c>
      <c r="N143" s="78">
        <v>135.9</v>
      </c>
      <c r="O143" s="78">
        <v>182.15</v>
      </c>
      <c r="P143" s="78">
        <v>217.7</v>
      </c>
      <c r="Q143" s="78">
        <v>335.61</v>
      </c>
      <c r="R143" s="78">
        <v>227.81</v>
      </c>
      <c r="S143" s="78">
        <v>244.95</v>
      </c>
      <c r="T143" s="78">
        <v>234.07</v>
      </c>
      <c r="U143" s="78">
        <v>163.99</v>
      </c>
      <c r="V143" s="78">
        <v>189.6</v>
      </c>
      <c r="W143" s="78">
        <v>194.99</v>
      </c>
      <c r="X143" s="78">
        <v>202.16</v>
      </c>
      <c r="Y143" s="78">
        <v>198.71</v>
      </c>
      <c r="Z143" s="78">
        <v>185.29</v>
      </c>
      <c r="AA143" s="78">
        <v>168.29</v>
      </c>
      <c r="AB143" s="78">
        <v>190.43</v>
      </c>
      <c r="AC143" s="78">
        <v>144</v>
      </c>
      <c r="AD143" s="78">
        <v>185.66</v>
      </c>
      <c r="AE143" s="78">
        <v>192.46</v>
      </c>
      <c r="AF143" s="78">
        <v>194.24</v>
      </c>
      <c r="AG143" s="78">
        <v>151.22</v>
      </c>
      <c r="AH143" s="78">
        <v>150.91999999999999</v>
      </c>
      <c r="AI143" s="78">
        <v>137.33000000000001</v>
      </c>
      <c r="AJ143" s="78">
        <v>123.08</v>
      </c>
      <c r="AK143" s="78">
        <v>167.89</v>
      </c>
      <c r="AL143" s="78">
        <v>196.9</v>
      </c>
      <c r="AM143" s="78">
        <v>304.23</v>
      </c>
      <c r="AN143" s="78">
        <v>201.14</v>
      </c>
      <c r="AO143" s="78">
        <v>233.4</v>
      </c>
      <c r="AP143" s="78">
        <v>225.17</v>
      </c>
      <c r="AQ143" s="78">
        <v>149.6</v>
      </c>
      <c r="AR143" s="78">
        <v>176.9</v>
      </c>
      <c r="AS143" s="78">
        <v>173.15</v>
      </c>
      <c r="AT143" s="78">
        <v>176.8</v>
      </c>
      <c r="AU143" s="78">
        <v>188.45</v>
      </c>
      <c r="AV143" s="78">
        <v>169.19</v>
      </c>
      <c r="AW143" s="78">
        <v>152.05000000000001</v>
      </c>
      <c r="AX143" s="78">
        <v>178.61</v>
      </c>
      <c r="AY143" s="78">
        <v>133.91</v>
      </c>
      <c r="AZ143" s="78">
        <v>169.43</v>
      </c>
      <c r="BA143" s="78">
        <v>179.19</v>
      </c>
    </row>
    <row r="144" spans="4:53">
      <c r="D144">
        <v>73</v>
      </c>
      <c r="E144" t="s">
        <v>112</v>
      </c>
      <c r="F144" t="s">
        <v>238</v>
      </c>
      <c r="G144" t="s">
        <v>176</v>
      </c>
      <c r="H144" t="s">
        <v>239</v>
      </c>
      <c r="I144">
        <v>0</v>
      </c>
      <c r="J144" s="78">
        <v>52.56</v>
      </c>
      <c r="K144" s="78">
        <v>61.4</v>
      </c>
      <c r="L144" s="78">
        <v>63.64</v>
      </c>
      <c r="M144" s="78">
        <v>52.94</v>
      </c>
      <c r="N144" s="78">
        <v>62.07</v>
      </c>
      <c r="O144" s="78">
        <v>61.54</v>
      </c>
      <c r="P144" s="78">
        <v>43.86</v>
      </c>
      <c r="Q144" s="78">
        <v>47.06</v>
      </c>
      <c r="R144" s="78">
        <v>47.5</v>
      </c>
      <c r="S144" s="78">
        <v>48.47</v>
      </c>
      <c r="T144" s="78">
        <v>62.11</v>
      </c>
      <c r="U144" s="78">
        <v>50.47</v>
      </c>
      <c r="V144" s="78">
        <v>66.67</v>
      </c>
      <c r="W144" s="78">
        <v>59.46</v>
      </c>
      <c r="X144" s="78">
        <v>51.11</v>
      </c>
      <c r="Y144" s="78">
        <v>59.62</v>
      </c>
      <c r="Z144" s="78">
        <v>56.76</v>
      </c>
      <c r="AA144" s="78">
        <v>44.12</v>
      </c>
      <c r="AB144" s="78">
        <v>33.33</v>
      </c>
      <c r="AC144" s="78">
        <v>31.03</v>
      </c>
      <c r="AD144" s="78">
        <v>41.18</v>
      </c>
      <c r="AE144" s="78">
        <v>52.83</v>
      </c>
      <c r="AF144" s="78" t="s">
        <v>58</v>
      </c>
      <c r="AG144" s="78" t="s">
        <v>58</v>
      </c>
      <c r="AH144" s="78" t="s">
        <v>58</v>
      </c>
      <c r="AI144" s="78" t="s">
        <v>58</v>
      </c>
      <c r="AJ144" s="78" t="s">
        <v>58</v>
      </c>
      <c r="AK144" s="78" t="s">
        <v>58</v>
      </c>
      <c r="AL144" s="78" t="s">
        <v>58</v>
      </c>
      <c r="AM144" s="78" t="s">
        <v>58</v>
      </c>
      <c r="AN144" s="78" t="s">
        <v>58</v>
      </c>
      <c r="AO144" s="78" t="s">
        <v>58</v>
      </c>
      <c r="AP144" s="78" t="s">
        <v>58</v>
      </c>
      <c r="AQ144" s="78" t="s">
        <v>58</v>
      </c>
      <c r="AR144" s="78" t="s">
        <v>58</v>
      </c>
      <c r="AS144" s="78" t="s">
        <v>58</v>
      </c>
      <c r="AT144" s="78" t="s">
        <v>58</v>
      </c>
      <c r="AU144" s="78" t="s">
        <v>58</v>
      </c>
      <c r="AV144" s="78" t="s">
        <v>58</v>
      </c>
      <c r="AW144" s="78" t="s">
        <v>58</v>
      </c>
      <c r="AX144" s="78" t="s">
        <v>58</v>
      </c>
      <c r="AY144" s="78" t="s">
        <v>58</v>
      </c>
      <c r="AZ144" s="78" t="s">
        <v>58</v>
      </c>
      <c r="BA144" s="78" t="s">
        <v>58</v>
      </c>
    </row>
    <row r="145" spans="2:53">
      <c r="E145" t="s">
        <v>113</v>
      </c>
      <c r="F145" t="s">
        <v>238</v>
      </c>
      <c r="G145" t="s">
        <v>176</v>
      </c>
      <c r="H145" t="s">
        <v>239</v>
      </c>
      <c r="I145">
        <v>0</v>
      </c>
      <c r="J145" s="78">
        <v>60.94</v>
      </c>
      <c r="K145" s="78">
        <v>65</v>
      </c>
      <c r="L145" s="78">
        <v>55.32</v>
      </c>
      <c r="M145" s="78">
        <v>69.23</v>
      </c>
      <c r="N145" s="78">
        <v>66.67</v>
      </c>
      <c r="O145" s="78" t="s">
        <v>58</v>
      </c>
      <c r="P145" s="78">
        <v>52.38</v>
      </c>
      <c r="Q145" s="78" t="s">
        <v>58</v>
      </c>
      <c r="R145" s="78">
        <v>45.45</v>
      </c>
      <c r="S145" s="78">
        <v>57.78</v>
      </c>
      <c r="T145" s="78">
        <v>76.92</v>
      </c>
      <c r="U145" s="78">
        <v>54.95</v>
      </c>
      <c r="V145" s="78">
        <v>60</v>
      </c>
      <c r="W145" s="78">
        <v>68.97</v>
      </c>
      <c r="X145" s="78">
        <v>55</v>
      </c>
      <c r="Y145" s="78">
        <v>61.54</v>
      </c>
      <c r="Z145" s="78">
        <v>53.85</v>
      </c>
      <c r="AA145" s="78">
        <v>50</v>
      </c>
      <c r="AB145" s="78">
        <v>41.67</v>
      </c>
      <c r="AC145" s="78" t="s">
        <v>58</v>
      </c>
      <c r="AD145" s="78">
        <v>50</v>
      </c>
      <c r="AE145" s="78">
        <v>59.34</v>
      </c>
      <c r="AF145" s="78" t="s">
        <v>58</v>
      </c>
      <c r="AG145" s="78" t="s">
        <v>58</v>
      </c>
      <c r="AH145" s="78" t="s">
        <v>58</v>
      </c>
      <c r="AI145" s="78" t="s">
        <v>58</v>
      </c>
      <c r="AJ145" s="78" t="s">
        <v>58</v>
      </c>
      <c r="AK145" s="78" t="s">
        <v>58</v>
      </c>
      <c r="AL145" s="78" t="s">
        <v>58</v>
      </c>
      <c r="AM145" s="78" t="s">
        <v>58</v>
      </c>
      <c r="AN145" s="78" t="s">
        <v>58</v>
      </c>
      <c r="AO145" s="78" t="s">
        <v>58</v>
      </c>
      <c r="AP145" s="78" t="s">
        <v>58</v>
      </c>
      <c r="AQ145" s="78" t="s">
        <v>58</v>
      </c>
      <c r="AR145" s="78" t="s">
        <v>58</v>
      </c>
      <c r="AS145" s="78" t="s">
        <v>58</v>
      </c>
      <c r="AT145" s="78" t="s">
        <v>58</v>
      </c>
      <c r="AU145" s="78" t="s">
        <v>58</v>
      </c>
      <c r="AV145" s="78" t="s">
        <v>58</v>
      </c>
      <c r="AW145" s="78" t="s">
        <v>58</v>
      </c>
      <c r="AX145" s="78" t="s">
        <v>58</v>
      </c>
      <c r="AY145" s="78" t="s">
        <v>58</v>
      </c>
      <c r="AZ145" s="78" t="s">
        <v>58</v>
      </c>
      <c r="BA145" s="78" t="s">
        <v>58</v>
      </c>
    </row>
    <row r="146" spans="2:53">
      <c r="E146" t="s">
        <v>15</v>
      </c>
      <c r="F146" t="s">
        <v>238</v>
      </c>
      <c r="G146" t="s">
        <v>176</v>
      </c>
      <c r="H146" t="s">
        <v>239</v>
      </c>
      <c r="I146">
        <v>0</v>
      </c>
      <c r="J146" s="78">
        <v>54.71</v>
      </c>
      <c r="K146" s="78">
        <v>62.34</v>
      </c>
      <c r="L146" s="78">
        <v>60.96</v>
      </c>
      <c r="M146" s="78">
        <v>56.76</v>
      </c>
      <c r="N146" s="78">
        <v>62.86</v>
      </c>
      <c r="O146" s="78">
        <v>64.290000000000006</v>
      </c>
      <c r="P146" s="78">
        <v>46.15</v>
      </c>
      <c r="Q146" s="78">
        <v>53.49</v>
      </c>
      <c r="R146" s="78">
        <v>47.06</v>
      </c>
      <c r="S146" s="78">
        <v>51.1</v>
      </c>
      <c r="T146" s="78">
        <v>65.290000000000006</v>
      </c>
      <c r="U146" s="78">
        <v>51.46</v>
      </c>
      <c r="V146" s="78">
        <v>65.12</v>
      </c>
      <c r="W146" s="78">
        <v>62.14</v>
      </c>
      <c r="X146" s="78">
        <v>52.31</v>
      </c>
      <c r="Y146" s="78">
        <v>60.26</v>
      </c>
      <c r="Z146" s="78">
        <v>56</v>
      </c>
      <c r="AA146" s="78">
        <v>46.15</v>
      </c>
      <c r="AB146" s="78">
        <v>37.5</v>
      </c>
      <c r="AC146" s="78">
        <v>43.24</v>
      </c>
      <c r="AD146" s="78">
        <v>43.48</v>
      </c>
      <c r="AE146" s="78">
        <v>54.52</v>
      </c>
      <c r="AF146" s="78" t="s">
        <v>58</v>
      </c>
      <c r="AG146" s="78" t="s">
        <v>58</v>
      </c>
      <c r="AH146" s="78" t="s">
        <v>58</v>
      </c>
      <c r="AI146" s="78" t="s">
        <v>58</v>
      </c>
      <c r="AJ146" s="78" t="s">
        <v>58</v>
      </c>
      <c r="AK146" s="78" t="s">
        <v>58</v>
      </c>
      <c r="AL146" s="78" t="s">
        <v>58</v>
      </c>
      <c r="AM146" s="78" t="s">
        <v>58</v>
      </c>
      <c r="AN146" s="78" t="s">
        <v>58</v>
      </c>
      <c r="AO146" s="78" t="s">
        <v>58</v>
      </c>
      <c r="AP146" s="78" t="s">
        <v>58</v>
      </c>
      <c r="AQ146" s="78" t="s">
        <v>58</v>
      </c>
      <c r="AR146" s="78" t="s">
        <v>58</v>
      </c>
      <c r="AS146" s="78" t="s">
        <v>58</v>
      </c>
      <c r="AT146" s="78" t="s">
        <v>58</v>
      </c>
      <c r="AU146" s="78" t="s">
        <v>58</v>
      </c>
      <c r="AV146" s="78" t="s">
        <v>58</v>
      </c>
      <c r="AW146" s="78" t="s">
        <v>58</v>
      </c>
      <c r="AX146" s="78" t="s">
        <v>58</v>
      </c>
      <c r="AY146" s="78" t="s">
        <v>58</v>
      </c>
      <c r="AZ146" s="78" t="s">
        <v>58</v>
      </c>
      <c r="BA146" s="78" t="s">
        <v>58</v>
      </c>
    </row>
    <row r="147" spans="2:53">
      <c r="D147">
        <v>74</v>
      </c>
      <c r="E147" t="s">
        <v>112</v>
      </c>
      <c r="F147" t="s">
        <v>328</v>
      </c>
      <c r="G147" t="s">
        <v>19</v>
      </c>
      <c r="H147" t="s">
        <v>329</v>
      </c>
      <c r="I147">
        <v>0</v>
      </c>
      <c r="J147" s="78">
        <v>40.080600842645175</v>
      </c>
      <c r="K147" s="78">
        <v>42.222222222222214</v>
      </c>
      <c r="L147" s="78">
        <v>41.879562043795616</v>
      </c>
      <c r="M147" s="78">
        <v>27.531992687385742</v>
      </c>
      <c r="N147" s="78">
        <v>36.752695197647832</v>
      </c>
      <c r="O147" s="78">
        <v>54.184236133636063</v>
      </c>
      <c r="P147" s="78">
        <v>38.343060959792474</v>
      </c>
      <c r="Q147" s="78">
        <v>30.626029654036248</v>
      </c>
      <c r="R147" s="78">
        <v>24.525101763907735</v>
      </c>
      <c r="S147" s="78">
        <v>34.777110338286441</v>
      </c>
      <c r="T147" s="78">
        <v>41.59372720641867</v>
      </c>
      <c r="U147" s="78">
        <v>34.942932396839339</v>
      </c>
      <c r="V147" s="78">
        <v>26.066433566433574</v>
      </c>
      <c r="W147" s="78">
        <v>41.47867610736045</v>
      </c>
      <c r="X147" s="78">
        <v>40.825269308015343</v>
      </c>
      <c r="Y147" s="78">
        <v>30.971524288107204</v>
      </c>
      <c r="Z147" s="78">
        <v>36.472371967654986</v>
      </c>
      <c r="AA147" s="78">
        <v>30.012235623142811</v>
      </c>
      <c r="AB147" s="78">
        <v>36.783559577677224</v>
      </c>
      <c r="AC147" s="78">
        <v>44.691186675919496</v>
      </c>
      <c r="AD147" s="78">
        <v>31.515354925323038</v>
      </c>
      <c r="AE147" s="78">
        <v>36.864038895641613</v>
      </c>
      <c r="AF147" s="78">
        <v>39.441219158200283</v>
      </c>
      <c r="AG147" s="78">
        <v>41.218572215085338</v>
      </c>
      <c r="AH147" s="78">
        <v>46.085098115407035</v>
      </c>
      <c r="AI147" s="78">
        <v>34.917319408181029</v>
      </c>
      <c r="AJ147" s="78">
        <v>38.900747065101378</v>
      </c>
      <c r="AK147" s="78">
        <v>63.266154165800963</v>
      </c>
      <c r="AL147" s="78">
        <v>37.553846153846145</v>
      </c>
      <c r="AM147" s="78">
        <v>26.844036697247709</v>
      </c>
      <c r="AN147" s="78">
        <v>16.460778258184071</v>
      </c>
      <c r="AO147" s="78">
        <v>32.596245625198854</v>
      </c>
      <c r="AP147" s="78">
        <v>35.690360997394862</v>
      </c>
      <c r="AQ147" s="78">
        <v>36.903064861012119</v>
      </c>
      <c r="AR147" s="78">
        <v>20.574589578872235</v>
      </c>
      <c r="AS147" s="78">
        <v>33.978165102470797</v>
      </c>
      <c r="AT147" s="78">
        <v>30.010775862068964</v>
      </c>
      <c r="AU147" s="78">
        <v>45.908151914826</v>
      </c>
      <c r="AV147" s="78">
        <v>38.871794871794869</v>
      </c>
      <c r="AW147" s="78">
        <v>38.874895046179681</v>
      </c>
      <c r="AX147" s="78">
        <v>39.295439074200132</v>
      </c>
      <c r="AY147" s="78">
        <v>37.853403141361255</v>
      </c>
      <c r="AZ147" s="78">
        <v>35.579752795762204</v>
      </c>
      <c r="BA147" s="78">
        <v>36.447140381282495</v>
      </c>
    </row>
    <row r="148" spans="2:53">
      <c r="E148" t="s">
        <v>113</v>
      </c>
      <c r="F148" t="s">
        <v>328</v>
      </c>
      <c r="G148" t="s">
        <v>19</v>
      </c>
      <c r="H148" t="s">
        <v>329</v>
      </c>
      <c r="I148">
        <v>0</v>
      </c>
      <c r="J148" s="78">
        <v>39.324642017525107</v>
      </c>
      <c r="K148" s="78">
        <v>51.034075241284228</v>
      </c>
      <c r="L148" s="78">
        <v>43.96069795019482</v>
      </c>
      <c r="M148" s="78">
        <v>25.976331360946748</v>
      </c>
      <c r="N148" s="78">
        <v>45.648604269293934</v>
      </c>
      <c r="O148" s="78" t="s">
        <v>58</v>
      </c>
      <c r="P148" s="78">
        <v>51.200716845878134</v>
      </c>
      <c r="Q148" s="78" t="s">
        <v>58</v>
      </c>
      <c r="R148" s="78">
        <v>7.2357723577235813</v>
      </c>
      <c r="S148" s="78">
        <v>35.558537403555846</v>
      </c>
      <c r="T148" s="78">
        <v>40.392061955469515</v>
      </c>
      <c r="U148" s="78">
        <v>33.953881954728168</v>
      </c>
      <c r="V148" s="78">
        <v>54.101660795168598</v>
      </c>
      <c r="W148" s="78">
        <v>40.517607127704714</v>
      </c>
      <c r="X148" s="78">
        <v>46.634615384615387</v>
      </c>
      <c r="Y148" s="78">
        <v>13.410379415612733</v>
      </c>
      <c r="Z148" s="78">
        <v>40.943012211668929</v>
      </c>
      <c r="AA148" s="78">
        <v>31.598317560462668</v>
      </c>
      <c r="AB148" s="78">
        <v>14.862965565706256</v>
      </c>
      <c r="AC148" s="78" t="s">
        <v>58</v>
      </c>
      <c r="AD148" s="78">
        <v>23.245149911816576</v>
      </c>
      <c r="AE148" s="78">
        <v>38.039740160489117</v>
      </c>
      <c r="AF148" s="78">
        <v>40.939226519337012</v>
      </c>
      <c r="AG148" s="78">
        <v>50.036363636363639</v>
      </c>
      <c r="AH148" s="78">
        <v>46.76493108728944</v>
      </c>
      <c r="AI148" s="78">
        <v>32.917748917748916</v>
      </c>
      <c r="AJ148" s="78">
        <v>59.852178015411226</v>
      </c>
      <c r="AK148" s="78">
        <v>74.758548681806317</v>
      </c>
      <c r="AL148" s="78">
        <v>40.488626790227464</v>
      </c>
      <c r="AM148" s="78">
        <v>19.219396806623301</v>
      </c>
      <c r="AN148" s="78">
        <v>31.353616323556203</v>
      </c>
      <c r="AO148" s="78">
        <v>35.337813937035726</v>
      </c>
      <c r="AP148" s="78">
        <v>25.862812769628995</v>
      </c>
      <c r="AQ148" s="78">
        <v>34.68938977460143</v>
      </c>
      <c r="AR148" s="78">
        <v>28.317471718441364</v>
      </c>
      <c r="AS148" s="78">
        <v>30.465587044534409</v>
      </c>
      <c r="AT148" s="78">
        <v>49.62311557788945</v>
      </c>
      <c r="AU148" s="78">
        <v>36.854060193072122</v>
      </c>
      <c r="AV148" s="78">
        <v>44.215309332401254</v>
      </c>
      <c r="AW148" s="78" t="s">
        <v>58</v>
      </c>
      <c r="AX148" s="78">
        <v>35.536743515850148</v>
      </c>
      <c r="AY148" s="78">
        <v>45.419602818705961</v>
      </c>
      <c r="AZ148" s="78">
        <v>34.546848055182984</v>
      </c>
      <c r="BA148" s="78">
        <v>38.146988395652976</v>
      </c>
    </row>
    <row r="149" spans="2:53">
      <c r="E149" t="s">
        <v>15</v>
      </c>
      <c r="F149" t="s">
        <v>328</v>
      </c>
      <c r="G149" t="s">
        <v>19</v>
      </c>
      <c r="H149" t="s">
        <v>329</v>
      </c>
      <c r="I149">
        <v>0</v>
      </c>
      <c r="J149" s="78">
        <v>40.003804451207913</v>
      </c>
      <c r="K149" s="78">
        <v>44.613861386138616</v>
      </c>
      <c r="L149" s="78">
        <v>42.577429690281242</v>
      </c>
      <c r="M149" s="78">
        <v>27.348681767545486</v>
      </c>
      <c r="N149" s="78">
        <v>38.000667556742329</v>
      </c>
      <c r="O149" s="78">
        <v>54.987918536416984</v>
      </c>
      <c r="P149" s="78">
        <v>41.518228733144667</v>
      </c>
      <c r="Q149" s="78">
        <v>31.768048128342251</v>
      </c>
      <c r="R149" s="78">
        <v>21.03405682018705</v>
      </c>
      <c r="S149" s="78">
        <v>34.978299308792799</v>
      </c>
      <c r="T149" s="78">
        <v>41.356716130275579</v>
      </c>
      <c r="U149" s="78">
        <v>34.910485933503836</v>
      </c>
      <c r="V149" s="78">
        <v>34.569604968086942</v>
      </c>
      <c r="W149" s="78">
        <v>41.646148434752021</v>
      </c>
      <c r="X149" s="78">
        <v>42.613636363636367</v>
      </c>
      <c r="Y149" s="78">
        <v>26.757777378169397</v>
      </c>
      <c r="Z149" s="78">
        <v>37.694125590817023</v>
      </c>
      <c r="AA149" s="78">
        <v>30.533683289588794</v>
      </c>
      <c r="AB149" s="78">
        <v>25.160934338789776</v>
      </c>
      <c r="AC149" s="78">
        <v>45.444858817261597</v>
      </c>
      <c r="AD149" s="78">
        <v>29.573636826906736</v>
      </c>
      <c r="AE149" s="78">
        <v>37.177433707065319</v>
      </c>
      <c r="AF149" s="78">
        <v>39.752457226064791</v>
      </c>
      <c r="AG149" s="78">
        <v>44.10472354448919</v>
      </c>
      <c r="AH149" s="78">
        <v>46.234269119070667</v>
      </c>
      <c r="AI149" s="78">
        <v>34.376086200903721</v>
      </c>
      <c r="AJ149" s="78">
        <v>44.654845928731284</v>
      </c>
      <c r="AK149" s="78">
        <v>64.713685606898068</v>
      </c>
      <c r="AL149" s="78">
        <v>38.029944838455485</v>
      </c>
      <c r="AM149" s="78">
        <v>24.9766311460086</v>
      </c>
      <c r="AN149" s="78">
        <v>18.689048760991206</v>
      </c>
      <c r="AO149" s="78">
        <v>33.31698545038418</v>
      </c>
      <c r="AP149" s="78">
        <v>33.634615384615387</v>
      </c>
      <c r="AQ149" s="78">
        <v>36.388091822094694</v>
      </c>
      <c r="AR149" s="78">
        <v>23.037023788231078</v>
      </c>
      <c r="AS149" s="78">
        <v>32.878581173260578</v>
      </c>
      <c r="AT149" s="78">
        <v>34.710001795654513</v>
      </c>
      <c r="AU149" s="78">
        <v>43.976202280614778</v>
      </c>
      <c r="AV149" s="78">
        <v>39.618753219989699</v>
      </c>
      <c r="AW149" s="78">
        <v>38.832091491942478</v>
      </c>
      <c r="AX149" s="78">
        <v>38.143079854495056</v>
      </c>
      <c r="AY149" s="78">
        <v>39.868324798829548</v>
      </c>
      <c r="AZ149" s="78">
        <v>35.462345090562444</v>
      </c>
      <c r="BA149" s="78">
        <v>36.822660098522178</v>
      </c>
    </row>
    <row r="150" spans="2:53">
      <c r="B150" t="s">
        <v>178</v>
      </c>
      <c r="C150" t="s">
        <v>179</v>
      </c>
      <c r="D150">
        <v>77</v>
      </c>
      <c r="E150" t="s">
        <v>112</v>
      </c>
      <c r="F150" t="s">
        <v>180</v>
      </c>
      <c r="G150" t="s">
        <v>19</v>
      </c>
      <c r="H150" t="s">
        <v>181</v>
      </c>
      <c r="I150">
        <v>0</v>
      </c>
      <c r="J150" s="78">
        <v>49.1</v>
      </c>
      <c r="K150" s="78">
        <v>48.3</v>
      </c>
      <c r="L150" s="78">
        <v>52.4</v>
      </c>
      <c r="M150" s="78">
        <v>50.1</v>
      </c>
      <c r="N150" s="78">
        <v>50.4</v>
      </c>
      <c r="O150" s="78">
        <v>52.6</v>
      </c>
      <c r="P150" s="78">
        <v>48.8</v>
      </c>
      <c r="Q150" s="78">
        <v>38.9</v>
      </c>
      <c r="R150" s="78">
        <v>49.2</v>
      </c>
      <c r="S150" s="78">
        <v>54</v>
      </c>
      <c r="T150" s="78">
        <v>53.4</v>
      </c>
      <c r="U150" s="78">
        <v>56.1</v>
      </c>
      <c r="V150" s="78">
        <v>53</v>
      </c>
      <c r="W150" s="78">
        <v>47.3</v>
      </c>
      <c r="X150" s="78">
        <v>46.9</v>
      </c>
      <c r="Y150" s="78">
        <v>43.5</v>
      </c>
      <c r="Z150" s="78">
        <v>50.4</v>
      </c>
      <c r="AA150" s="78">
        <v>49.2</v>
      </c>
      <c r="AB150" s="78">
        <v>44.3</v>
      </c>
      <c r="AC150" s="78">
        <v>48.3</v>
      </c>
      <c r="AD150" s="78">
        <v>44.9</v>
      </c>
      <c r="AE150" s="78">
        <v>51.2</v>
      </c>
      <c r="AF150" s="78">
        <v>51</v>
      </c>
      <c r="AG150" s="78">
        <v>49.1</v>
      </c>
      <c r="AH150" s="78">
        <v>54.6</v>
      </c>
      <c r="AI150" s="78">
        <v>50.7</v>
      </c>
      <c r="AJ150" s="78">
        <v>47.6</v>
      </c>
      <c r="AK150" s="78">
        <v>53</v>
      </c>
      <c r="AL150" s="78">
        <v>53.3</v>
      </c>
      <c r="AM150" s="78">
        <v>38.4</v>
      </c>
      <c r="AN150" s="78">
        <v>48.5</v>
      </c>
      <c r="AO150" s="78">
        <v>54.2</v>
      </c>
      <c r="AP150" s="78">
        <v>51.4</v>
      </c>
      <c r="AQ150" s="78">
        <v>57.6</v>
      </c>
      <c r="AR150" s="78">
        <v>52.9</v>
      </c>
      <c r="AS150" s="78">
        <v>46.9</v>
      </c>
      <c r="AT150" s="78">
        <v>46.3</v>
      </c>
      <c r="AU150" s="78">
        <v>45.9</v>
      </c>
      <c r="AV150" s="78">
        <v>51.7</v>
      </c>
      <c r="AW150" s="78">
        <v>47.3</v>
      </c>
      <c r="AX150" s="78">
        <v>44</v>
      </c>
      <c r="AY150" s="78">
        <v>40.299999999999997</v>
      </c>
      <c r="AZ150" s="78">
        <v>45.4</v>
      </c>
      <c r="BA150" s="78">
        <v>51.7</v>
      </c>
    </row>
    <row r="151" spans="2:53">
      <c r="E151" t="s">
        <v>113</v>
      </c>
      <c r="F151" t="s">
        <v>180</v>
      </c>
      <c r="G151" t="s">
        <v>19</v>
      </c>
      <c r="H151" t="s">
        <v>181</v>
      </c>
      <c r="I151">
        <v>0</v>
      </c>
      <c r="J151" s="78">
        <v>46.4</v>
      </c>
      <c r="K151" s="78">
        <v>45.2</v>
      </c>
      <c r="L151" s="78">
        <v>52.2</v>
      </c>
      <c r="M151" s="78">
        <v>48.4</v>
      </c>
      <c r="N151" s="78">
        <v>46.5</v>
      </c>
      <c r="O151" s="78">
        <v>46.7</v>
      </c>
      <c r="P151" s="78">
        <v>44.6</v>
      </c>
      <c r="Q151" s="78">
        <v>36.200000000000003</v>
      </c>
      <c r="R151" s="78">
        <v>46.9</v>
      </c>
      <c r="S151" s="78">
        <v>51.3</v>
      </c>
      <c r="T151" s="78">
        <v>50.5</v>
      </c>
      <c r="U151" s="78">
        <v>54.4</v>
      </c>
      <c r="V151" s="78">
        <v>48.2</v>
      </c>
      <c r="W151" s="78">
        <v>43.8</v>
      </c>
      <c r="X151" s="78">
        <v>45.3</v>
      </c>
      <c r="Y151" s="78">
        <v>42.3</v>
      </c>
      <c r="Z151" s="78">
        <v>47.7</v>
      </c>
      <c r="AA151" s="78">
        <v>45.3</v>
      </c>
      <c r="AB151" s="78">
        <v>45.2</v>
      </c>
      <c r="AC151" s="78">
        <v>42.3</v>
      </c>
      <c r="AD151" s="78">
        <v>40.700000000000003</v>
      </c>
      <c r="AE151" s="78">
        <v>48.5</v>
      </c>
      <c r="AF151" s="78">
        <v>47.9</v>
      </c>
      <c r="AG151" s="78">
        <v>47.9</v>
      </c>
      <c r="AH151" s="78">
        <v>52.2</v>
      </c>
      <c r="AI151" s="78">
        <v>49.5</v>
      </c>
      <c r="AJ151" s="78">
        <v>44.3</v>
      </c>
      <c r="AK151" s="78">
        <v>48.3</v>
      </c>
      <c r="AL151" s="78">
        <v>49.5</v>
      </c>
      <c r="AM151" s="78">
        <v>42.5</v>
      </c>
      <c r="AN151" s="78">
        <v>47.3</v>
      </c>
      <c r="AO151" s="78">
        <v>52.5</v>
      </c>
      <c r="AP151" s="78">
        <v>50.4</v>
      </c>
      <c r="AQ151" s="78">
        <v>56</v>
      </c>
      <c r="AR151" s="78">
        <v>47.9</v>
      </c>
      <c r="AS151" s="78">
        <v>44.5</v>
      </c>
      <c r="AT151" s="78">
        <v>46.2</v>
      </c>
      <c r="AU151" s="78">
        <v>43.4</v>
      </c>
      <c r="AV151" s="78">
        <v>47.9</v>
      </c>
      <c r="AW151" s="78">
        <v>46.1</v>
      </c>
      <c r="AX151" s="78">
        <v>42</v>
      </c>
      <c r="AY151" s="78">
        <v>35.9</v>
      </c>
      <c r="AZ151" s="78">
        <v>40.9</v>
      </c>
      <c r="BA151" s="78">
        <v>49.3</v>
      </c>
    </row>
    <row r="152" spans="2:53">
      <c r="E152" t="s">
        <v>15</v>
      </c>
      <c r="F152" t="s">
        <v>180</v>
      </c>
      <c r="G152" t="s">
        <v>19</v>
      </c>
      <c r="H152" t="s">
        <v>181</v>
      </c>
      <c r="I152">
        <v>0</v>
      </c>
      <c r="J152" s="78">
        <v>47.5</v>
      </c>
      <c r="K152" s="78">
        <v>46.5</v>
      </c>
      <c r="L152" s="78">
        <v>52.3</v>
      </c>
      <c r="M152" s="78">
        <v>49.1</v>
      </c>
      <c r="N152" s="78">
        <v>48.2</v>
      </c>
      <c r="O152" s="78">
        <v>49.2</v>
      </c>
      <c r="P152" s="78">
        <v>46.3</v>
      </c>
      <c r="Q152" s="78">
        <v>37.299999999999997</v>
      </c>
      <c r="R152" s="78">
        <v>47.9</v>
      </c>
      <c r="S152" s="78">
        <v>52.4</v>
      </c>
      <c r="T152" s="78">
        <v>51.6</v>
      </c>
      <c r="U152" s="78">
        <v>55.1</v>
      </c>
      <c r="V152" s="78">
        <v>50.3</v>
      </c>
      <c r="W152" s="78">
        <v>45.3</v>
      </c>
      <c r="X152" s="78">
        <v>45.9</v>
      </c>
      <c r="Y152" s="78">
        <v>42.8</v>
      </c>
      <c r="Z152" s="78">
        <v>48.8</v>
      </c>
      <c r="AA152" s="78">
        <v>46.9</v>
      </c>
      <c r="AB152" s="78">
        <v>44.8</v>
      </c>
      <c r="AC152" s="78">
        <v>44.8</v>
      </c>
      <c r="AD152" s="78">
        <v>42.4</v>
      </c>
      <c r="AE152" s="78">
        <v>49.6</v>
      </c>
      <c r="AF152" s="78">
        <v>49.2</v>
      </c>
      <c r="AG152" s="78">
        <v>48.4</v>
      </c>
      <c r="AH152" s="78">
        <v>53.2</v>
      </c>
      <c r="AI152" s="78">
        <v>50</v>
      </c>
      <c r="AJ152" s="78">
        <v>45.7</v>
      </c>
      <c r="AK152" s="78">
        <v>50.3</v>
      </c>
      <c r="AL152" s="78">
        <v>51.1</v>
      </c>
      <c r="AM152" s="78">
        <v>40.799999999999997</v>
      </c>
      <c r="AN152" s="78">
        <v>47.8</v>
      </c>
      <c r="AO152" s="78">
        <v>53.2</v>
      </c>
      <c r="AP152" s="78">
        <v>50.8</v>
      </c>
      <c r="AQ152" s="78">
        <v>56.7</v>
      </c>
      <c r="AR152" s="78">
        <v>50</v>
      </c>
      <c r="AS152" s="78">
        <v>45.5</v>
      </c>
      <c r="AT152" s="78">
        <v>46.2</v>
      </c>
      <c r="AU152" s="78">
        <v>44.4</v>
      </c>
      <c r="AV152" s="78">
        <v>49.5</v>
      </c>
      <c r="AW152" s="78">
        <v>46.6</v>
      </c>
      <c r="AX152" s="78">
        <v>42.8</v>
      </c>
      <c r="AY152" s="78">
        <v>37.700000000000003</v>
      </c>
      <c r="AZ152" s="78">
        <v>42.7</v>
      </c>
      <c r="BA152" s="78">
        <v>50.3</v>
      </c>
    </row>
    <row r="153" spans="2:53">
      <c r="D153">
        <v>78</v>
      </c>
      <c r="E153" t="s">
        <v>112</v>
      </c>
      <c r="F153" t="s">
        <v>182</v>
      </c>
      <c r="G153" t="s">
        <v>19</v>
      </c>
      <c r="H153" t="s">
        <v>183</v>
      </c>
      <c r="I153">
        <v>0</v>
      </c>
      <c r="J153" s="78">
        <v>12.2</v>
      </c>
      <c r="K153" s="78">
        <v>14.4</v>
      </c>
      <c r="L153" s="78">
        <v>13.8</v>
      </c>
      <c r="M153" s="78">
        <v>14.7</v>
      </c>
      <c r="N153" s="78">
        <v>11.2</v>
      </c>
      <c r="O153" s="78">
        <v>15.8</v>
      </c>
      <c r="P153" s="78">
        <v>12.1</v>
      </c>
      <c r="Q153" s="78">
        <v>6.3</v>
      </c>
      <c r="R153" s="78">
        <v>11.6</v>
      </c>
      <c r="S153" s="78">
        <v>13.9</v>
      </c>
      <c r="T153" s="78">
        <v>14.8</v>
      </c>
      <c r="U153" s="78">
        <v>15.5</v>
      </c>
      <c r="V153" s="78">
        <v>5.0999999999999996</v>
      </c>
      <c r="W153" s="78">
        <v>7.8</v>
      </c>
      <c r="X153" s="78">
        <v>13.4</v>
      </c>
      <c r="Y153" s="78">
        <v>8.6999999999999993</v>
      </c>
      <c r="Z153" s="78">
        <v>13.2</v>
      </c>
      <c r="AA153" s="78">
        <v>13.6</v>
      </c>
      <c r="AB153" s="78">
        <v>13.5</v>
      </c>
      <c r="AC153" s="78">
        <v>13.2</v>
      </c>
      <c r="AD153" s="78">
        <v>14.8</v>
      </c>
      <c r="AE153" s="78">
        <v>13.1</v>
      </c>
      <c r="AF153" s="78">
        <v>14.1</v>
      </c>
      <c r="AG153" s="78">
        <v>16.399999999999999</v>
      </c>
      <c r="AH153" s="78">
        <v>14.1</v>
      </c>
      <c r="AI153" s="78">
        <v>13.2</v>
      </c>
      <c r="AJ153" s="78">
        <v>11.9</v>
      </c>
      <c r="AK153" s="78">
        <v>14.9</v>
      </c>
      <c r="AL153" s="78">
        <v>12</v>
      </c>
      <c r="AM153" s="78">
        <v>8.8000000000000007</v>
      </c>
      <c r="AN153" s="78">
        <v>15.3</v>
      </c>
      <c r="AO153" s="78">
        <v>15.2</v>
      </c>
      <c r="AP153" s="78">
        <v>17.5</v>
      </c>
      <c r="AQ153" s="78">
        <v>16.100000000000001</v>
      </c>
      <c r="AR153" s="78">
        <v>3.7</v>
      </c>
      <c r="AS153" s="78">
        <v>7.2</v>
      </c>
      <c r="AT153" s="78">
        <v>13.3</v>
      </c>
      <c r="AU153" s="78">
        <v>9.5</v>
      </c>
      <c r="AV153" s="78">
        <v>14.8</v>
      </c>
      <c r="AW153" s="78">
        <v>15.6</v>
      </c>
      <c r="AX153" s="78">
        <v>7</v>
      </c>
      <c r="AY153" s="78">
        <v>13.9</v>
      </c>
      <c r="AZ153" s="78">
        <v>14.8</v>
      </c>
      <c r="BA153" s="78">
        <v>13.8</v>
      </c>
    </row>
    <row r="154" spans="2:53">
      <c r="E154" t="s">
        <v>113</v>
      </c>
      <c r="F154" t="s">
        <v>182</v>
      </c>
      <c r="G154" t="s">
        <v>19</v>
      </c>
      <c r="H154" t="s">
        <v>183</v>
      </c>
      <c r="I154">
        <v>0</v>
      </c>
      <c r="J154" s="78">
        <v>17.2</v>
      </c>
      <c r="K154" s="78">
        <v>16.5</v>
      </c>
      <c r="L154" s="78">
        <v>15.3</v>
      </c>
      <c r="M154" s="78">
        <v>15.8</v>
      </c>
      <c r="N154" s="78">
        <v>11.8</v>
      </c>
      <c r="O154" s="78">
        <v>19.2</v>
      </c>
      <c r="P154" s="78">
        <v>10.1</v>
      </c>
      <c r="Q154" s="78">
        <v>8.9</v>
      </c>
      <c r="R154" s="78">
        <v>16.3</v>
      </c>
      <c r="S154" s="78">
        <v>16.100000000000001</v>
      </c>
      <c r="T154" s="78">
        <v>19</v>
      </c>
      <c r="U154" s="78">
        <v>17.899999999999999</v>
      </c>
      <c r="V154" s="78">
        <v>7.6</v>
      </c>
      <c r="W154" s="78">
        <v>10</v>
      </c>
      <c r="X154" s="78">
        <v>15.4</v>
      </c>
      <c r="Y154" s="78">
        <v>11.6</v>
      </c>
      <c r="Z154" s="78">
        <v>15.1</v>
      </c>
      <c r="AA154" s="78">
        <v>17.899999999999999</v>
      </c>
      <c r="AB154" s="78">
        <v>14.7</v>
      </c>
      <c r="AC154" s="78">
        <v>11.6</v>
      </c>
      <c r="AD154" s="78">
        <v>11.8</v>
      </c>
      <c r="AE154" s="78">
        <v>15.6</v>
      </c>
      <c r="AF154" s="78">
        <v>18</v>
      </c>
      <c r="AG154" s="78">
        <v>15.8</v>
      </c>
      <c r="AH154" s="78">
        <v>11.1</v>
      </c>
      <c r="AI154" s="78">
        <v>14.9</v>
      </c>
      <c r="AJ154" s="78">
        <v>11.1</v>
      </c>
      <c r="AK154" s="78">
        <v>18</v>
      </c>
      <c r="AL154" s="78">
        <v>12.7</v>
      </c>
      <c r="AM154" s="78">
        <v>16.3</v>
      </c>
      <c r="AN154" s="78">
        <v>18.100000000000001</v>
      </c>
      <c r="AO154" s="78">
        <v>19.3</v>
      </c>
      <c r="AP154" s="78">
        <v>22.1</v>
      </c>
      <c r="AQ154" s="78">
        <v>19.7</v>
      </c>
      <c r="AR154" s="78">
        <v>8.1999999999999993</v>
      </c>
      <c r="AS154" s="78">
        <v>10.4</v>
      </c>
      <c r="AT154" s="78">
        <v>13.7</v>
      </c>
      <c r="AU154" s="78">
        <v>9.6999999999999993</v>
      </c>
      <c r="AV154" s="78">
        <v>16.399999999999999</v>
      </c>
      <c r="AW154" s="78">
        <v>19.600000000000001</v>
      </c>
      <c r="AX154" s="78">
        <v>10.6</v>
      </c>
      <c r="AY154" s="78">
        <v>11.4</v>
      </c>
      <c r="AZ154" s="78">
        <v>12.6</v>
      </c>
      <c r="BA154" s="78">
        <v>16.3</v>
      </c>
    </row>
    <row r="155" spans="2:53">
      <c r="E155" t="s">
        <v>15</v>
      </c>
      <c r="F155" t="s">
        <v>182</v>
      </c>
      <c r="G155" t="s">
        <v>19</v>
      </c>
      <c r="H155" t="s">
        <v>183</v>
      </c>
      <c r="I155">
        <v>0</v>
      </c>
      <c r="J155" s="78">
        <v>15</v>
      </c>
      <c r="K155" s="78">
        <v>15.5</v>
      </c>
      <c r="L155" s="78">
        <v>14.6</v>
      </c>
      <c r="M155" s="78">
        <v>15.3</v>
      </c>
      <c r="N155" s="78">
        <v>11.5</v>
      </c>
      <c r="O155" s="78">
        <v>17.8</v>
      </c>
      <c r="P155" s="78">
        <v>11.1</v>
      </c>
      <c r="Q155" s="78">
        <v>7.7</v>
      </c>
      <c r="R155" s="78">
        <v>14.4</v>
      </c>
      <c r="S155" s="78">
        <v>15.1</v>
      </c>
      <c r="T155" s="78">
        <v>17</v>
      </c>
      <c r="U155" s="78">
        <v>16.899999999999999</v>
      </c>
      <c r="V155" s="78">
        <v>6.6</v>
      </c>
      <c r="W155" s="78">
        <v>9.1</v>
      </c>
      <c r="X155" s="78">
        <v>14.5</v>
      </c>
      <c r="Y155" s="78">
        <v>10.4</v>
      </c>
      <c r="Z155" s="78">
        <v>14.3</v>
      </c>
      <c r="AA155" s="78">
        <v>16</v>
      </c>
      <c r="AB155" s="78">
        <v>14.2</v>
      </c>
      <c r="AC155" s="78">
        <v>12.3</v>
      </c>
      <c r="AD155" s="78">
        <v>13</v>
      </c>
      <c r="AE155" s="78">
        <v>14.5</v>
      </c>
      <c r="AF155" s="78">
        <v>16.3</v>
      </c>
      <c r="AG155" s="78">
        <v>16.100000000000001</v>
      </c>
      <c r="AH155" s="78">
        <v>12.5</v>
      </c>
      <c r="AI155" s="78">
        <v>14.2</v>
      </c>
      <c r="AJ155" s="78">
        <v>11.5</v>
      </c>
      <c r="AK155" s="78">
        <v>16.600000000000001</v>
      </c>
      <c r="AL155" s="78">
        <v>12.4</v>
      </c>
      <c r="AM155" s="78">
        <v>12.9</v>
      </c>
      <c r="AN155" s="78">
        <v>16.899999999999999</v>
      </c>
      <c r="AO155" s="78">
        <v>17.5</v>
      </c>
      <c r="AP155" s="78">
        <v>20</v>
      </c>
      <c r="AQ155" s="78">
        <v>18.2</v>
      </c>
      <c r="AR155" s="78">
        <v>6.3</v>
      </c>
      <c r="AS155" s="78">
        <v>9</v>
      </c>
      <c r="AT155" s="78">
        <v>13.5</v>
      </c>
      <c r="AU155" s="78">
        <v>9.6</v>
      </c>
      <c r="AV155" s="78">
        <v>15.7</v>
      </c>
      <c r="AW155" s="78">
        <v>17.899999999999999</v>
      </c>
      <c r="AX155" s="78">
        <v>9.1</v>
      </c>
      <c r="AY155" s="78">
        <v>12.5</v>
      </c>
      <c r="AZ155" s="78">
        <v>13.5</v>
      </c>
      <c r="BA155" s="78">
        <v>15.2</v>
      </c>
    </row>
    <row r="156" spans="2:53">
      <c r="D156">
        <v>79</v>
      </c>
      <c r="E156" t="s">
        <v>112</v>
      </c>
      <c r="F156" t="s">
        <v>184</v>
      </c>
      <c r="G156" t="s">
        <v>19</v>
      </c>
      <c r="H156" t="s">
        <v>185</v>
      </c>
      <c r="I156">
        <v>0</v>
      </c>
      <c r="J156" s="78">
        <v>22.3</v>
      </c>
      <c r="K156" s="78">
        <v>20</v>
      </c>
      <c r="L156" s="78">
        <v>23.4</v>
      </c>
      <c r="M156" s="78">
        <v>33.4</v>
      </c>
      <c r="N156" s="78">
        <v>25.5</v>
      </c>
      <c r="O156" s="78">
        <v>23.6</v>
      </c>
      <c r="P156" s="78">
        <v>23.7</v>
      </c>
      <c r="Q156" s="78">
        <v>19.899999999999999</v>
      </c>
      <c r="R156" s="78">
        <v>16.2</v>
      </c>
      <c r="S156" s="78">
        <v>24.5</v>
      </c>
      <c r="T156" s="78">
        <v>22.2</v>
      </c>
      <c r="U156" s="78">
        <v>31.1</v>
      </c>
      <c r="V156" s="78">
        <v>26.1</v>
      </c>
      <c r="W156" s="78">
        <v>24.7</v>
      </c>
      <c r="X156" s="78">
        <v>16.399999999999999</v>
      </c>
      <c r="Y156" s="78">
        <v>22</v>
      </c>
      <c r="Z156" s="78">
        <v>27.6</v>
      </c>
      <c r="AA156" s="78">
        <v>22.7</v>
      </c>
      <c r="AB156" s="78">
        <v>20.9</v>
      </c>
      <c r="AC156" s="78">
        <v>27.4</v>
      </c>
      <c r="AD156" s="78">
        <v>19.600000000000001</v>
      </c>
      <c r="AE156" s="78">
        <v>25.2</v>
      </c>
      <c r="AF156" s="78">
        <v>21.4</v>
      </c>
      <c r="AG156" s="78">
        <v>20</v>
      </c>
      <c r="AH156" s="78">
        <v>24.7</v>
      </c>
      <c r="AI156" s="78">
        <v>31.5</v>
      </c>
      <c r="AJ156" s="78">
        <v>24.4</v>
      </c>
      <c r="AK156" s="78">
        <v>22.3</v>
      </c>
      <c r="AL156" s="78">
        <v>24.8</v>
      </c>
      <c r="AM156" s="78">
        <v>14.5</v>
      </c>
      <c r="AN156" s="78">
        <v>14.6</v>
      </c>
      <c r="AO156" s="78">
        <v>24</v>
      </c>
      <c r="AP156" s="78">
        <v>22.4</v>
      </c>
      <c r="AQ156" s="78">
        <v>28.6</v>
      </c>
      <c r="AR156" s="78">
        <v>26</v>
      </c>
      <c r="AS156" s="78">
        <v>26.9</v>
      </c>
      <c r="AT156" s="78">
        <v>15.5</v>
      </c>
      <c r="AU156" s="78">
        <v>18.600000000000001</v>
      </c>
      <c r="AV156" s="78">
        <v>25.1</v>
      </c>
      <c r="AW156" s="78">
        <v>21.5</v>
      </c>
      <c r="AX156" s="78">
        <v>20.6</v>
      </c>
      <c r="AY156" s="78">
        <v>25.8</v>
      </c>
      <c r="AZ156" s="78">
        <v>17.600000000000001</v>
      </c>
      <c r="BA156" s="78">
        <v>24.1</v>
      </c>
    </row>
    <row r="157" spans="2:53">
      <c r="E157" t="s">
        <v>113</v>
      </c>
      <c r="F157" t="s">
        <v>184</v>
      </c>
      <c r="G157" t="s">
        <v>19</v>
      </c>
      <c r="H157" t="s">
        <v>185</v>
      </c>
      <c r="I157">
        <v>0</v>
      </c>
      <c r="J157" s="78">
        <v>20</v>
      </c>
      <c r="K157" s="78">
        <v>18.600000000000001</v>
      </c>
      <c r="L157" s="78">
        <v>21.1</v>
      </c>
      <c r="M157" s="78">
        <v>32.4</v>
      </c>
      <c r="N157" s="78">
        <v>21.9</v>
      </c>
      <c r="O157" s="78">
        <v>22.5</v>
      </c>
      <c r="P157" s="78">
        <v>23</v>
      </c>
      <c r="Q157" s="78">
        <v>17.399999999999999</v>
      </c>
      <c r="R157" s="78">
        <v>14.3</v>
      </c>
      <c r="S157" s="78">
        <v>20.5</v>
      </c>
      <c r="T157" s="78">
        <v>22.1</v>
      </c>
      <c r="U157" s="78">
        <v>28.7</v>
      </c>
      <c r="V157" s="78">
        <v>23.9</v>
      </c>
      <c r="W157" s="78">
        <v>23.9</v>
      </c>
      <c r="X157" s="78">
        <v>16</v>
      </c>
      <c r="Y157" s="78">
        <v>21.6</v>
      </c>
      <c r="Z157" s="78">
        <v>22.3</v>
      </c>
      <c r="AA157" s="78">
        <v>19.600000000000001</v>
      </c>
      <c r="AB157" s="78">
        <v>19.5</v>
      </c>
      <c r="AC157" s="78">
        <v>22.4</v>
      </c>
      <c r="AD157" s="78">
        <v>16.3</v>
      </c>
      <c r="AE157" s="78">
        <v>22.7</v>
      </c>
      <c r="AF157" s="78">
        <v>19.899999999999999</v>
      </c>
      <c r="AG157" s="78">
        <v>18.7</v>
      </c>
      <c r="AH157" s="78">
        <v>20</v>
      </c>
      <c r="AI157" s="78">
        <v>29.9</v>
      </c>
      <c r="AJ157" s="78">
        <v>22.9</v>
      </c>
      <c r="AK157" s="78">
        <v>21.8</v>
      </c>
      <c r="AL157" s="78">
        <v>23.2</v>
      </c>
      <c r="AM157" s="78">
        <v>19</v>
      </c>
      <c r="AN157" s="78">
        <v>14.1</v>
      </c>
      <c r="AO157" s="78">
        <v>20.8</v>
      </c>
      <c r="AP157" s="78">
        <v>21.2</v>
      </c>
      <c r="AQ157" s="78">
        <v>27.5</v>
      </c>
      <c r="AR157" s="78">
        <v>24.6</v>
      </c>
      <c r="AS157" s="78">
        <v>25.3</v>
      </c>
      <c r="AT157" s="78">
        <v>14.2</v>
      </c>
      <c r="AU157" s="78">
        <v>18.600000000000001</v>
      </c>
      <c r="AV157" s="78">
        <v>22.2</v>
      </c>
      <c r="AW157" s="78">
        <v>18.5</v>
      </c>
      <c r="AX157" s="78">
        <v>18.3</v>
      </c>
      <c r="AY157" s="78">
        <v>23</v>
      </c>
      <c r="AZ157" s="78">
        <v>16.399999999999999</v>
      </c>
      <c r="BA157" s="78">
        <v>22.3</v>
      </c>
    </row>
    <row r="158" spans="2:53">
      <c r="E158" t="s">
        <v>15</v>
      </c>
      <c r="F158" t="s">
        <v>184</v>
      </c>
      <c r="G158" t="s">
        <v>19</v>
      </c>
      <c r="H158" t="s">
        <v>185</v>
      </c>
      <c r="I158">
        <v>0</v>
      </c>
      <c r="J158" s="78">
        <v>20.9</v>
      </c>
      <c r="K158" s="78">
        <v>19.2</v>
      </c>
      <c r="L158" s="78">
        <v>22.1</v>
      </c>
      <c r="M158" s="78">
        <v>32.799999999999997</v>
      </c>
      <c r="N158" s="78">
        <v>23.4</v>
      </c>
      <c r="O158" s="78">
        <v>23</v>
      </c>
      <c r="P158" s="78">
        <v>23.3</v>
      </c>
      <c r="Q158" s="78">
        <v>18.5</v>
      </c>
      <c r="R158" s="78">
        <v>15.1</v>
      </c>
      <c r="S158" s="78">
        <v>22.1</v>
      </c>
      <c r="T158" s="78">
        <v>22.1</v>
      </c>
      <c r="U158" s="78">
        <v>29.7</v>
      </c>
      <c r="V158" s="78">
        <v>24.9</v>
      </c>
      <c r="W158" s="78">
        <v>24.3</v>
      </c>
      <c r="X158" s="78">
        <v>16.2</v>
      </c>
      <c r="Y158" s="78">
        <v>21.7</v>
      </c>
      <c r="Z158" s="78">
        <v>24.5</v>
      </c>
      <c r="AA158" s="78">
        <v>20.9</v>
      </c>
      <c r="AB158" s="78">
        <v>20.100000000000001</v>
      </c>
      <c r="AC158" s="78">
        <v>24.5</v>
      </c>
      <c r="AD158" s="78">
        <v>17.600000000000001</v>
      </c>
      <c r="AE158" s="78">
        <v>23.8</v>
      </c>
      <c r="AF158" s="78">
        <v>20.5</v>
      </c>
      <c r="AG158" s="78">
        <v>19.2</v>
      </c>
      <c r="AH158" s="78">
        <v>22</v>
      </c>
      <c r="AI158" s="78">
        <v>30.6</v>
      </c>
      <c r="AJ158" s="78">
        <v>23.5</v>
      </c>
      <c r="AK158" s="78">
        <v>22</v>
      </c>
      <c r="AL158" s="78">
        <v>23.9</v>
      </c>
      <c r="AM158" s="78">
        <v>17.100000000000001</v>
      </c>
      <c r="AN158" s="78">
        <v>14.3</v>
      </c>
      <c r="AO158" s="78">
        <v>22.1</v>
      </c>
      <c r="AP158" s="78">
        <v>21.7</v>
      </c>
      <c r="AQ158" s="78">
        <v>28</v>
      </c>
      <c r="AR158" s="78">
        <v>25.2</v>
      </c>
      <c r="AS158" s="78">
        <v>26</v>
      </c>
      <c r="AT158" s="78">
        <v>14.7</v>
      </c>
      <c r="AU158" s="78">
        <v>18.600000000000001</v>
      </c>
      <c r="AV158" s="78">
        <v>23.4</v>
      </c>
      <c r="AW158" s="78">
        <v>19.7</v>
      </c>
      <c r="AX158" s="78">
        <v>19.2</v>
      </c>
      <c r="AY158" s="78">
        <v>24.2</v>
      </c>
      <c r="AZ158" s="78">
        <v>16.8</v>
      </c>
      <c r="BA158" s="78">
        <v>23</v>
      </c>
    </row>
    <row r="159" spans="2:53">
      <c r="D159">
        <v>80</v>
      </c>
      <c r="E159" t="s">
        <v>112</v>
      </c>
      <c r="F159" t="s">
        <v>186</v>
      </c>
      <c r="G159" t="s">
        <v>19</v>
      </c>
      <c r="H159" t="s">
        <v>187</v>
      </c>
      <c r="I159">
        <v>0</v>
      </c>
      <c r="J159" s="78">
        <v>50.8</v>
      </c>
      <c r="K159" s="78">
        <v>50</v>
      </c>
      <c r="L159" s="78">
        <v>52.5</v>
      </c>
      <c r="M159" s="78">
        <v>57</v>
      </c>
      <c r="N159" s="78">
        <v>58.8</v>
      </c>
      <c r="O159" s="78">
        <v>51.7</v>
      </c>
      <c r="P159" s="78">
        <v>45.9</v>
      </c>
      <c r="Q159" s="78">
        <v>41.1</v>
      </c>
      <c r="R159" s="78">
        <v>48.6</v>
      </c>
      <c r="S159" s="78">
        <v>50.5</v>
      </c>
      <c r="T159" s="78">
        <v>54.9</v>
      </c>
      <c r="U159" s="78">
        <v>60.5</v>
      </c>
      <c r="V159" s="78">
        <v>56.9</v>
      </c>
      <c r="W159" s="78">
        <v>57.7</v>
      </c>
      <c r="X159" s="78">
        <v>44.7</v>
      </c>
      <c r="Y159" s="78">
        <v>53.4</v>
      </c>
      <c r="Z159" s="78">
        <v>52.2</v>
      </c>
      <c r="AA159" s="78">
        <v>47.4</v>
      </c>
      <c r="AB159" s="78">
        <v>44.4</v>
      </c>
      <c r="AC159" s="78">
        <v>53.7</v>
      </c>
      <c r="AD159" s="78">
        <v>45.7</v>
      </c>
      <c r="AE159" s="78">
        <v>53.4</v>
      </c>
      <c r="AF159" s="78">
        <v>51.1</v>
      </c>
      <c r="AG159" s="78">
        <v>51.8</v>
      </c>
      <c r="AH159" s="78">
        <v>52.1</v>
      </c>
      <c r="AI159" s="78">
        <v>52.9</v>
      </c>
      <c r="AJ159" s="78">
        <v>60.2</v>
      </c>
      <c r="AK159" s="78">
        <v>56</v>
      </c>
      <c r="AL159" s="78">
        <v>50.2</v>
      </c>
      <c r="AM159" s="78">
        <v>37.299999999999997</v>
      </c>
      <c r="AN159" s="78">
        <v>45.7</v>
      </c>
      <c r="AO159" s="78">
        <v>49.2</v>
      </c>
      <c r="AP159" s="78">
        <v>52.2</v>
      </c>
      <c r="AQ159" s="78">
        <v>59.7</v>
      </c>
      <c r="AR159" s="78">
        <v>57.1</v>
      </c>
      <c r="AS159" s="78">
        <v>54.9</v>
      </c>
      <c r="AT159" s="78">
        <v>49.7</v>
      </c>
      <c r="AU159" s="78">
        <v>57.5</v>
      </c>
      <c r="AV159" s="78">
        <v>59.9</v>
      </c>
      <c r="AW159" s="78">
        <v>46.5</v>
      </c>
      <c r="AX159" s="78">
        <v>42.2</v>
      </c>
      <c r="AY159" s="78">
        <v>51.4</v>
      </c>
      <c r="AZ159" s="78">
        <v>45.5</v>
      </c>
      <c r="BA159" s="78">
        <v>53.5</v>
      </c>
    </row>
    <row r="160" spans="2:53">
      <c r="E160" t="s">
        <v>113</v>
      </c>
      <c r="F160" t="s">
        <v>186</v>
      </c>
      <c r="G160" t="s">
        <v>19</v>
      </c>
      <c r="H160" t="s">
        <v>187</v>
      </c>
      <c r="I160">
        <v>0</v>
      </c>
      <c r="J160" s="78">
        <v>37.5</v>
      </c>
      <c r="K160" s="78">
        <v>34.700000000000003</v>
      </c>
      <c r="L160" s="78">
        <v>44.3</v>
      </c>
      <c r="M160" s="78">
        <v>47.2</v>
      </c>
      <c r="N160" s="78">
        <v>50.3</v>
      </c>
      <c r="O160" s="78">
        <v>43.3</v>
      </c>
      <c r="P160" s="78">
        <v>36.4</v>
      </c>
      <c r="Q160" s="78">
        <v>26.2</v>
      </c>
      <c r="R160" s="78">
        <v>35.200000000000003</v>
      </c>
      <c r="S160" s="78">
        <v>41.1</v>
      </c>
      <c r="T160" s="78">
        <v>41.9</v>
      </c>
      <c r="U160" s="78">
        <v>48.5</v>
      </c>
      <c r="V160" s="78">
        <v>46.9</v>
      </c>
      <c r="W160" s="78">
        <v>47</v>
      </c>
      <c r="X160" s="78">
        <v>33.700000000000003</v>
      </c>
      <c r="Y160" s="78">
        <v>39.299999999999997</v>
      </c>
      <c r="Z160" s="78">
        <v>42.7</v>
      </c>
      <c r="AA160" s="78">
        <v>38</v>
      </c>
      <c r="AB160" s="78">
        <v>31.7</v>
      </c>
      <c r="AC160" s="78">
        <v>42.3</v>
      </c>
      <c r="AD160" s="78">
        <v>40</v>
      </c>
      <c r="AE160" s="78">
        <v>42.2</v>
      </c>
      <c r="AF160" s="78">
        <v>36.9</v>
      </c>
      <c r="AG160" s="78">
        <v>38.799999999999997</v>
      </c>
      <c r="AH160" s="78">
        <v>40.5</v>
      </c>
      <c r="AI160" s="78">
        <v>42.6</v>
      </c>
      <c r="AJ160" s="78">
        <v>49.1</v>
      </c>
      <c r="AK160" s="78">
        <v>39.799999999999997</v>
      </c>
      <c r="AL160" s="78">
        <v>35.4</v>
      </c>
      <c r="AM160" s="78">
        <v>19.600000000000001</v>
      </c>
      <c r="AN160" s="78">
        <v>34.299999999999997</v>
      </c>
      <c r="AO160" s="78">
        <v>38.799999999999997</v>
      </c>
      <c r="AP160" s="78">
        <v>39.1</v>
      </c>
      <c r="AQ160" s="78">
        <v>48.3</v>
      </c>
      <c r="AR160" s="78">
        <v>45.4</v>
      </c>
      <c r="AS160" s="78">
        <v>44</v>
      </c>
      <c r="AT160" s="78">
        <v>36</v>
      </c>
      <c r="AU160" s="78">
        <v>38.5</v>
      </c>
      <c r="AV160" s="78">
        <v>43.2</v>
      </c>
      <c r="AW160" s="78">
        <v>33.1</v>
      </c>
      <c r="AX160" s="78">
        <v>27.6</v>
      </c>
      <c r="AY160" s="78">
        <v>45.8</v>
      </c>
      <c r="AZ160" s="78">
        <v>40.1</v>
      </c>
      <c r="BA160" s="78">
        <v>41.1</v>
      </c>
    </row>
    <row r="161" spans="2:53">
      <c r="E161" t="s">
        <v>15</v>
      </c>
      <c r="F161" t="s">
        <v>186</v>
      </c>
      <c r="G161" t="s">
        <v>19</v>
      </c>
      <c r="H161" t="s">
        <v>187</v>
      </c>
      <c r="I161">
        <v>0</v>
      </c>
      <c r="J161" s="78">
        <v>43.4</v>
      </c>
      <c r="K161" s="78">
        <v>41.7</v>
      </c>
      <c r="L161" s="78">
        <v>48</v>
      </c>
      <c r="M161" s="78">
        <v>51.5</v>
      </c>
      <c r="N161" s="78">
        <v>54.2</v>
      </c>
      <c r="O161" s="78">
        <v>46.9</v>
      </c>
      <c r="P161" s="78">
        <v>40.9</v>
      </c>
      <c r="Q161" s="78">
        <v>33.200000000000003</v>
      </c>
      <c r="R161" s="78">
        <v>40.6</v>
      </c>
      <c r="S161" s="78">
        <v>45.2</v>
      </c>
      <c r="T161" s="78">
        <v>47.8</v>
      </c>
      <c r="U161" s="78">
        <v>53.7</v>
      </c>
      <c r="V161" s="78">
        <v>51.1</v>
      </c>
      <c r="W161" s="78">
        <v>51.7</v>
      </c>
      <c r="X161" s="78">
        <v>38.700000000000003</v>
      </c>
      <c r="Y161" s="78">
        <v>45</v>
      </c>
      <c r="Z161" s="78">
        <v>46.9</v>
      </c>
      <c r="AA161" s="78">
        <v>42.1</v>
      </c>
      <c r="AB161" s="78">
        <v>36.700000000000003</v>
      </c>
      <c r="AC161" s="78">
        <v>47.4</v>
      </c>
      <c r="AD161" s="78">
        <v>42.5</v>
      </c>
      <c r="AE161" s="78">
        <v>47.1</v>
      </c>
      <c r="AF161" s="78">
        <v>43.2</v>
      </c>
      <c r="AG161" s="78">
        <v>44.4</v>
      </c>
      <c r="AH161" s="78">
        <v>45.8</v>
      </c>
      <c r="AI161" s="78">
        <v>47.1</v>
      </c>
      <c r="AJ161" s="78">
        <v>54.2</v>
      </c>
      <c r="AK161" s="78">
        <v>46.7</v>
      </c>
      <c r="AL161" s="78">
        <v>42.4</v>
      </c>
      <c r="AM161" s="78">
        <v>27.6</v>
      </c>
      <c r="AN161" s="78">
        <v>39</v>
      </c>
      <c r="AO161" s="78">
        <v>43.3</v>
      </c>
      <c r="AP161" s="78">
        <v>44.9</v>
      </c>
      <c r="AQ161" s="78">
        <v>53.2</v>
      </c>
      <c r="AR161" s="78">
        <v>50.3</v>
      </c>
      <c r="AS161" s="78">
        <v>48.7</v>
      </c>
      <c r="AT161" s="78">
        <v>42.2</v>
      </c>
      <c r="AU161" s="78">
        <v>46.2</v>
      </c>
      <c r="AV161" s="78">
        <v>50.3</v>
      </c>
      <c r="AW161" s="78">
        <v>39.1</v>
      </c>
      <c r="AX161" s="78">
        <v>33.5</v>
      </c>
      <c r="AY161" s="78">
        <v>48.3</v>
      </c>
      <c r="AZ161" s="78">
        <v>42.1</v>
      </c>
      <c r="BA161" s="78">
        <v>46.5</v>
      </c>
    </row>
    <row r="162" spans="2:53">
      <c r="D162">
        <v>81</v>
      </c>
      <c r="E162" t="s">
        <v>112</v>
      </c>
      <c r="F162" t="s">
        <v>188</v>
      </c>
      <c r="G162" t="s">
        <v>19</v>
      </c>
      <c r="H162" t="s">
        <v>189</v>
      </c>
      <c r="I162">
        <v>0</v>
      </c>
      <c r="J162" s="78">
        <v>40.1</v>
      </c>
      <c r="K162" s="78">
        <v>35.299999999999997</v>
      </c>
      <c r="L162" s="78">
        <v>52.8</v>
      </c>
      <c r="M162" s="78">
        <v>54.6</v>
      </c>
      <c r="N162" s="78">
        <v>47.2</v>
      </c>
      <c r="O162" s="78">
        <v>48</v>
      </c>
      <c r="P162" s="78">
        <v>41.4</v>
      </c>
      <c r="Q162" s="78">
        <v>32.5</v>
      </c>
      <c r="R162" s="78">
        <v>41.6</v>
      </c>
      <c r="S162" s="78">
        <v>48.7</v>
      </c>
      <c r="T162" s="78">
        <v>41.4</v>
      </c>
      <c r="U162" s="78">
        <v>47.6</v>
      </c>
      <c r="V162" s="78">
        <v>41</v>
      </c>
      <c r="W162" s="78">
        <v>43.4</v>
      </c>
      <c r="X162" s="78">
        <v>37.9</v>
      </c>
      <c r="Y162" s="78">
        <v>38.700000000000003</v>
      </c>
      <c r="Z162" s="78">
        <v>37.9</v>
      </c>
      <c r="AA162" s="78">
        <v>49.7</v>
      </c>
      <c r="AB162" s="78">
        <v>44.7</v>
      </c>
      <c r="AC162" s="78">
        <v>42.8</v>
      </c>
      <c r="AD162" s="78">
        <v>38.6</v>
      </c>
      <c r="AE162" s="78">
        <v>44.4</v>
      </c>
      <c r="AF162" s="78">
        <v>39</v>
      </c>
      <c r="AG162" s="78">
        <v>35.299999999999997</v>
      </c>
      <c r="AH162" s="78">
        <v>50.8</v>
      </c>
      <c r="AI162" s="78">
        <v>55.2</v>
      </c>
      <c r="AJ162" s="78">
        <v>41.2</v>
      </c>
      <c r="AK162" s="78">
        <v>48.6</v>
      </c>
      <c r="AL162" s="78">
        <v>43.3</v>
      </c>
      <c r="AM162" s="78">
        <v>34.9</v>
      </c>
      <c r="AN162" s="78">
        <v>45.5</v>
      </c>
      <c r="AO162" s="78">
        <v>44.8</v>
      </c>
      <c r="AP162" s="78">
        <v>40.799999999999997</v>
      </c>
      <c r="AQ162" s="78">
        <v>44.8</v>
      </c>
      <c r="AR162" s="78">
        <v>39.9</v>
      </c>
      <c r="AS162" s="78">
        <v>45.8</v>
      </c>
      <c r="AT162" s="78">
        <v>43.7</v>
      </c>
      <c r="AU162" s="78">
        <v>39.299999999999997</v>
      </c>
      <c r="AV162" s="78">
        <v>36</v>
      </c>
      <c r="AW162" s="78">
        <v>47.1</v>
      </c>
      <c r="AX162" s="78">
        <v>44.6</v>
      </c>
      <c r="AY162" s="78">
        <v>42.1</v>
      </c>
      <c r="AZ162" s="78">
        <v>37.799999999999997</v>
      </c>
      <c r="BA162" s="78">
        <v>42.8</v>
      </c>
    </row>
    <row r="163" spans="2:53">
      <c r="E163" t="s">
        <v>113</v>
      </c>
      <c r="F163" t="s">
        <v>188</v>
      </c>
      <c r="G163" t="s">
        <v>19</v>
      </c>
      <c r="H163" t="s">
        <v>189</v>
      </c>
      <c r="I163">
        <v>0</v>
      </c>
      <c r="J163" s="78">
        <v>47.9</v>
      </c>
      <c r="K163" s="78">
        <v>39.700000000000003</v>
      </c>
      <c r="L163" s="78">
        <v>56.9</v>
      </c>
      <c r="M163" s="78">
        <v>62.5</v>
      </c>
      <c r="N163" s="78">
        <v>52.6</v>
      </c>
      <c r="O163" s="78">
        <v>55.9</v>
      </c>
      <c r="P163" s="78">
        <v>48.9</v>
      </c>
      <c r="Q163" s="78">
        <v>41.3</v>
      </c>
      <c r="R163" s="78">
        <v>51.7</v>
      </c>
      <c r="S163" s="78">
        <v>54.9</v>
      </c>
      <c r="T163" s="78">
        <v>49.2</v>
      </c>
      <c r="U163" s="78">
        <v>52.1</v>
      </c>
      <c r="V163" s="78">
        <v>48.2</v>
      </c>
      <c r="W163" s="78">
        <v>48.9</v>
      </c>
      <c r="X163" s="78">
        <v>46.1</v>
      </c>
      <c r="Y163" s="78">
        <v>45.4</v>
      </c>
      <c r="Z163" s="78">
        <v>44.5</v>
      </c>
      <c r="AA163" s="78">
        <v>54.4</v>
      </c>
      <c r="AB163" s="78">
        <v>51.1</v>
      </c>
      <c r="AC163" s="78">
        <v>47.6</v>
      </c>
      <c r="AD163" s="78">
        <v>42.8</v>
      </c>
      <c r="AE163" s="78">
        <v>50.5</v>
      </c>
      <c r="AF163" s="78">
        <v>46.3</v>
      </c>
      <c r="AG163" s="78">
        <v>37.9</v>
      </c>
      <c r="AH163" s="78">
        <v>55.4</v>
      </c>
      <c r="AI163" s="78">
        <v>60.3</v>
      </c>
      <c r="AJ163" s="78">
        <v>48.2</v>
      </c>
      <c r="AK163" s="78">
        <v>54.3</v>
      </c>
      <c r="AL163" s="78">
        <v>49.8</v>
      </c>
      <c r="AM163" s="78">
        <v>42.4</v>
      </c>
      <c r="AN163" s="78">
        <v>52.1</v>
      </c>
      <c r="AO163" s="78">
        <v>51.3</v>
      </c>
      <c r="AP163" s="78">
        <v>46.6</v>
      </c>
      <c r="AQ163" s="78">
        <v>49</v>
      </c>
      <c r="AR163" s="78">
        <v>46</v>
      </c>
      <c r="AS163" s="78">
        <v>51</v>
      </c>
      <c r="AT163" s="78">
        <v>46.9</v>
      </c>
      <c r="AU163" s="78">
        <v>45.2</v>
      </c>
      <c r="AV163" s="78">
        <v>45.2</v>
      </c>
      <c r="AW163" s="78">
        <v>51.4</v>
      </c>
      <c r="AX163" s="78">
        <v>50.8</v>
      </c>
      <c r="AY163" s="78">
        <v>46.9</v>
      </c>
      <c r="AZ163" s="78">
        <v>40.1</v>
      </c>
      <c r="BA163" s="78">
        <v>48.4</v>
      </c>
    </row>
    <row r="164" spans="2:53">
      <c r="E164" t="s">
        <v>15</v>
      </c>
      <c r="F164" t="s">
        <v>188</v>
      </c>
      <c r="G164" t="s">
        <v>19</v>
      </c>
      <c r="H164" t="s">
        <v>189</v>
      </c>
      <c r="I164">
        <v>0</v>
      </c>
      <c r="J164" s="78">
        <v>44.7</v>
      </c>
      <c r="K164" s="78">
        <v>37.9</v>
      </c>
      <c r="L164" s="78">
        <v>55.2</v>
      </c>
      <c r="M164" s="78">
        <v>59.2</v>
      </c>
      <c r="N164" s="78">
        <v>50.2</v>
      </c>
      <c r="O164" s="78">
        <v>52.5</v>
      </c>
      <c r="P164" s="78">
        <v>45.8</v>
      </c>
      <c r="Q164" s="78">
        <v>37.6</v>
      </c>
      <c r="R164" s="78">
        <v>47.6</v>
      </c>
      <c r="S164" s="78">
        <v>52.4</v>
      </c>
      <c r="T164" s="78">
        <v>46.1</v>
      </c>
      <c r="U164" s="78">
        <v>50.2</v>
      </c>
      <c r="V164" s="78">
        <v>45.1</v>
      </c>
      <c r="W164" s="78">
        <v>46.7</v>
      </c>
      <c r="X164" s="78">
        <v>42.7</v>
      </c>
      <c r="Y164" s="78">
        <v>42.7</v>
      </c>
      <c r="Z164" s="78">
        <v>41.8</v>
      </c>
      <c r="AA164" s="78">
        <v>52.5</v>
      </c>
      <c r="AB164" s="78">
        <v>48.5</v>
      </c>
      <c r="AC164" s="78">
        <v>45.6</v>
      </c>
      <c r="AD164" s="78">
        <v>41.2</v>
      </c>
      <c r="AE164" s="78">
        <v>48</v>
      </c>
      <c r="AF164" s="78">
        <v>43.3</v>
      </c>
      <c r="AG164" s="78">
        <v>36.799999999999997</v>
      </c>
      <c r="AH164" s="78">
        <v>53.4</v>
      </c>
      <c r="AI164" s="78">
        <v>58.2</v>
      </c>
      <c r="AJ164" s="78">
        <v>45.1</v>
      </c>
      <c r="AK164" s="78">
        <v>51.9</v>
      </c>
      <c r="AL164" s="78">
        <v>47.1</v>
      </c>
      <c r="AM164" s="78">
        <v>39.1</v>
      </c>
      <c r="AN164" s="78">
        <v>49.2</v>
      </c>
      <c r="AO164" s="78">
        <v>48.6</v>
      </c>
      <c r="AP164" s="78">
        <v>44.3</v>
      </c>
      <c r="AQ164" s="78">
        <v>47.3</v>
      </c>
      <c r="AR164" s="78">
        <v>43.4</v>
      </c>
      <c r="AS164" s="78">
        <v>48.8</v>
      </c>
      <c r="AT164" s="78">
        <v>45.5</v>
      </c>
      <c r="AU164" s="78">
        <v>42.7</v>
      </c>
      <c r="AV164" s="78">
        <v>41.5</v>
      </c>
      <c r="AW164" s="78">
        <v>49.7</v>
      </c>
      <c r="AX164" s="78">
        <v>48.3</v>
      </c>
      <c r="AY164" s="78">
        <v>45</v>
      </c>
      <c r="AZ164" s="78">
        <v>39.200000000000003</v>
      </c>
      <c r="BA164" s="78">
        <v>46.1</v>
      </c>
    </row>
    <row r="165" spans="2:53">
      <c r="D165">
        <v>82</v>
      </c>
      <c r="E165" t="s">
        <v>112</v>
      </c>
      <c r="F165" t="s">
        <v>190</v>
      </c>
      <c r="G165" t="s">
        <v>19</v>
      </c>
      <c r="H165" t="s">
        <v>191</v>
      </c>
      <c r="I165">
        <v>0</v>
      </c>
      <c r="J165" s="78">
        <v>32.6</v>
      </c>
      <c r="K165" s="78">
        <v>50</v>
      </c>
      <c r="L165" s="78">
        <v>39.6</v>
      </c>
      <c r="M165" s="78">
        <v>39.6</v>
      </c>
      <c r="N165" s="78">
        <v>31.5</v>
      </c>
      <c r="O165" s="78">
        <v>64.7</v>
      </c>
      <c r="P165" s="78">
        <v>44.3</v>
      </c>
      <c r="Q165" s="78">
        <v>29.4</v>
      </c>
      <c r="R165" s="78">
        <v>36.799999999999997</v>
      </c>
      <c r="S165" s="78">
        <v>31.8</v>
      </c>
      <c r="T165" s="78">
        <v>36.799999999999997</v>
      </c>
      <c r="U165" s="78">
        <v>30.2</v>
      </c>
      <c r="V165" s="78">
        <v>34.4</v>
      </c>
      <c r="W165" s="78">
        <v>34.5</v>
      </c>
      <c r="X165" s="78">
        <v>29.8</v>
      </c>
      <c r="Y165" s="78">
        <v>49.4</v>
      </c>
      <c r="Z165" s="78">
        <v>37.1</v>
      </c>
      <c r="AA165" s="78">
        <v>41.5</v>
      </c>
      <c r="AB165" s="78">
        <v>48</v>
      </c>
      <c r="AC165" s="78">
        <v>23.5</v>
      </c>
      <c r="AD165" s="78">
        <v>27.2</v>
      </c>
      <c r="AE165" s="78">
        <v>35</v>
      </c>
      <c r="AF165" s="78">
        <v>29.2</v>
      </c>
      <c r="AG165" s="78">
        <v>34.9</v>
      </c>
      <c r="AH165" s="78">
        <v>34.5</v>
      </c>
      <c r="AI165" s="78">
        <v>37.9</v>
      </c>
      <c r="AJ165" s="78">
        <v>27.9</v>
      </c>
      <c r="AK165" s="78">
        <v>67.599999999999994</v>
      </c>
      <c r="AL165" s="78">
        <v>35.9</v>
      </c>
      <c r="AM165" s="78">
        <v>25</v>
      </c>
      <c r="AN165" s="78">
        <v>29.5</v>
      </c>
      <c r="AO165" s="78">
        <v>26.6</v>
      </c>
      <c r="AP165" s="78">
        <v>34.6</v>
      </c>
      <c r="AQ165" s="78">
        <v>23.9</v>
      </c>
      <c r="AR165" s="78">
        <v>18.7</v>
      </c>
      <c r="AS165" s="78">
        <v>29.5</v>
      </c>
      <c r="AT165" s="78">
        <v>36.799999999999997</v>
      </c>
      <c r="AU165" s="78">
        <v>50</v>
      </c>
      <c r="AV165" s="78">
        <v>33.299999999999997</v>
      </c>
      <c r="AW165" s="78">
        <v>35.5</v>
      </c>
      <c r="AX165" s="78">
        <v>30</v>
      </c>
      <c r="AY165" s="78">
        <v>24.7</v>
      </c>
      <c r="AZ165" s="78">
        <v>28.7</v>
      </c>
      <c r="BA165" s="78">
        <v>30.5</v>
      </c>
    </row>
    <row r="166" spans="2:53">
      <c r="E166" t="s">
        <v>113</v>
      </c>
      <c r="F166" t="s">
        <v>190</v>
      </c>
      <c r="G166" t="s">
        <v>19</v>
      </c>
      <c r="H166" t="s">
        <v>191</v>
      </c>
      <c r="I166">
        <v>0</v>
      </c>
      <c r="J166" s="78">
        <v>37</v>
      </c>
      <c r="K166" s="78">
        <v>46.9</v>
      </c>
      <c r="L166" s="78">
        <v>51.3</v>
      </c>
      <c r="M166" s="78">
        <v>45.1</v>
      </c>
      <c r="N166" s="78">
        <v>29.1</v>
      </c>
      <c r="O166" s="78">
        <v>67.099999999999994</v>
      </c>
      <c r="P166" s="78">
        <v>42</v>
      </c>
      <c r="Q166" s="78">
        <v>31.8</v>
      </c>
      <c r="R166" s="78">
        <v>39.6</v>
      </c>
      <c r="S166" s="78">
        <v>35.6</v>
      </c>
      <c r="T166" s="78">
        <v>22.7</v>
      </c>
      <c r="U166" s="78">
        <v>31.7</v>
      </c>
      <c r="V166" s="78">
        <v>32</v>
      </c>
      <c r="W166" s="78">
        <v>35.799999999999997</v>
      </c>
      <c r="X166" s="78">
        <v>38.200000000000003</v>
      </c>
      <c r="Y166" s="78">
        <v>52.6</v>
      </c>
      <c r="Z166" s="78">
        <v>33.799999999999997</v>
      </c>
      <c r="AA166" s="78">
        <v>34.700000000000003</v>
      </c>
      <c r="AB166" s="78">
        <v>34.799999999999997</v>
      </c>
      <c r="AC166" s="78">
        <v>30.7</v>
      </c>
      <c r="AD166" s="78">
        <v>27.7</v>
      </c>
      <c r="AE166" s="78">
        <v>36.700000000000003</v>
      </c>
      <c r="AF166" s="78">
        <v>36.9</v>
      </c>
      <c r="AG166" s="78">
        <v>39.700000000000003</v>
      </c>
      <c r="AH166" s="78">
        <v>40</v>
      </c>
      <c r="AI166" s="78">
        <v>46.9</v>
      </c>
      <c r="AJ166" s="78">
        <v>26.7</v>
      </c>
      <c r="AK166" s="78">
        <v>71.099999999999994</v>
      </c>
      <c r="AL166" s="78">
        <v>38.6</v>
      </c>
      <c r="AM166" s="78">
        <v>31.6</v>
      </c>
      <c r="AN166" s="78">
        <v>28.1</v>
      </c>
      <c r="AO166" s="78">
        <v>31.5</v>
      </c>
      <c r="AP166" s="78">
        <v>32.4</v>
      </c>
      <c r="AQ166" s="78">
        <v>27.8</v>
      </c>
      <c r="AR166" s="78">
        <v>26.5</v>
      </c>
      <c r="AS166" s="78">
        <v>32.1</v>
      </c>
      <c r="AT166" s="78">
        <v>32.4</v>
      </c>
      <c r="AU166" s="78">
        <v>54.2</v>
      </c>
      <c r="AV166" s="78">
        <v>35.5</v>
      </c>
      <c r="AW166" s="78">
        <v>36.1</v>
      </c>
      <c r="AX166" s="78">
        <v>18.8</v>
      </c>
      <c r="AY166" s="78">
        <v>24.1</v>
      </c>
      <c r="AZ166" s="78">
        <v>27.8</v>
      </c>
      <c r="BA166" s="78">
        <v>34.200000000000003</v>
      </c>
    </row>
    <row r="167" spans="2:53">
      <c r="E167" t="s">
        <v>15</v>
      </c>
      <c r="F167" t="s">
        <v>190</v>
      </c>
      <c r="G167" t="s">
        <v>19</v>
      </c>
      <c r="H167" t="s">
        <v>191</v>
      </c>
      <c r="I167">
        <v>0</v>
      </c>
      <c r="J167" s="78">
        <v>35</v>
      </c>
      <c r="K167" s="78">
        <v>48.3</v>
      </c>
      <c r="L167" s="78">
        <v>45.5</v>
      </c>
      <c r="M167" s="78">
        <v>42.6</v>
      </c>
      <c r="N167" s="78">
        <v>30.3</v>
      </c>
      <c r="O167" s="78">
        <v>66</v>
      </c>
      <c r="P167" s="78">
        <v>43.1</v>
      </c>
      <c r="Q167" s="78">
        <v>30.4</v>
      </c>
      <c r="R167" s="78">
        <v>38.200000000000003</v>
      </c>
      <c r="S167" s="78">
        <v>33.799999999999997</v>
      </c>
      <c r="T167" s="78">
        <v>29.3</v>
      </c>
      <c r="U167" s="78">
        <v>31</v>
      </c>
      <c r="V167" s="78">
        <v>33.200000000000003</v>
      </c>
      <c r="W167" s="78">
        <v>35.200000000000003</v>
      </c>
      <c r="X167" s="78">
        <v>34.299999999999997</v>
      </c>
      <c r="Y167" s="78">
        <v>51.1</v>
      </c>
      <c r="Z167" s="78">
        <v>35.299999999999997</v>
      </c>
      <c r="AA167" s="78">
        <v>37.700000000000003</v>
      </c>
      <c r="AB167" s="78">
        <v>40.5</v>
      </c>
      <c r="AC167" s="78">
        <v>27.4</v>
      </c>
      <c r="AD167" s="78">
        <v>27.4</v>
      </c>
      <c r="AE167" s="78">
        <v>35.9</v>
      </c>
      <c r="AF167" s="78">
        <v>33.4</v>
      </c>
      <c r="AG167" s="78">
        <v>37.5</v>
      </c>
      <c r="AH167" s="78">
        <v>37.200000000000003</v>
      </c>
      <c r="AI167" s="78">
        <v>42.8</v>
      </c>
      <c r="AJ167" s="78">
        <v>27.2</v>
      </c>
      <c r="AK167" s="78">
        <v>69.400000000000006</v>
      </c>
      <c r="AL167" s="78">
        <v>37.299999999999997</v>
      </c>
      <c r="AM167" s="78">
        <v>27.5</v>
      </c>
      <c r="AN167" s="78">
        <v>28.8</v>
      </c>
      <c r="AO167" s="78">
        <v>29.1</v>
      </c>
      <c r="AP167" s="78">
        <v>33.299999999999997</v>
      </c>
      <c r="AQ167" s="78">
        <v>25.9</v>
      </c>
      <c r="AR167" s="78">
        <v>22.8</v>
      </c>
      <c r="AS167" s="78">
        <v>30.9</v>
      </c>
      <c r="AT167" s="78">
        <v>34.5</v>
      </c>
      <c r="AU167" s="78">
        <v>52.2</v>
      </c>
      <c r="AV167" s="78">
        <v>34.5</v>
      </c>
      <c r="AW167" s="78">
        <v>35.799999999999997</v>
      </c>
      <c r="AX167" s="78">
        <v>23.7</v>
      </c>
      <c r="AY167" s="78">
        <v>24.4</v>
      </c>
      <c r="AZ167" s="78">
        <v>28.3</v>
      </c>
      <c r="BA167" s="78">
        <v>32.5</v>
      </c>
    </row>
    <row r="168" spans="2:53">
      <c r="D168">
        <v>83</v>
      </c>
      <c r="E168" t="s">
        <v>15</v>
      </c>
      <c r="F168" t="s">
        <v>330</v>
      </c>
      <c r="G168" t="s">
        <v>19</v>
      </c>
      <c r="H168" t="s">
        <v>331</v>
      </c>
      <c r="I168">
        <v>1</v>
      </c>
      <c r="J168" s="78">
        <v>242.73599999999999</v>
      </c>
      <c r="K168" s="78">
        <v>240.4391</v>
      </c>
      <c r="L168" s="78">
        <v>263.07459999999998</v>
      </c>
      <c r="M168" s="78">
        <v>217.96559999999999</v>
      </c>
      <c r="N168" s="78">
        <v>253.0215</v>
      </c>
      <c r="O168" s="78">
        <v>257.96660000000003</v>
      </c>
      <c r="P168" s="78">
        <v>221.14189999999999</v>
      </c>
      <c r="Q168" s="78">
        <v>389.22</v>
      </c>
      <c r="R168" s="78">
        <v>215.7551</v>
      </c>
      <c r="S168" s="78">
        <v>207.97900000000001</v>
      </c>
      <c r="T168" s="78">
        <v>300.2466</v>
      </c>
      <c r="U168" s="78">
        <v>291.51170000000002</v>
      </c>
      <c r="V168" s="78">
        <v>275.38389999999998</v>
      </c>
      <c r="W168" s="78">
        <v>304.54840000000002</v>
      </c>
      <c r="X168" s="78">
        <v>296.75540000000001</v>
      </c>
      <c r="Y168" s="78">
        <v>209.8536</v>
      </c>
      <c r="Z168" s="78">
        <v>271.83190000000002</v>
      </c>
      <c r="AA168" s="78">
        <v>324.03829999999999</v>
      </c>
      <c r="AB168" s="78">
        <v>166.50810000000001</v>
      </c>
      <c r="AC168" s="78">
        <v>233.90459999999999</v>
      </c>
      <c r="AD168" s="78">
        <v>239.20750000000001</v>
      </c>
      <c r="AE168" s="78">
        <v>253.26679999999999</v>
      </c>
      <c r="AF168" s="78">
        <v>266.32170000000002</v>
      </c>
      <c r="AG168" s="78">
        <v>284.63209999999998</v>
      </c>
      <c r="AH168" s="78">
        <v>200.13239999999999</v>
      </c>
      <c r="AI168" s="78">
        <v>243.18029999999999</v>
      </c>
      <c r="AJ168" s="78">
        <v>251.07480000000001</v>
      </c>
      <c r="AK168" s="78">
        <v>252.49029999999999</v>
      </c>
      <c r="AL168" s="78">
        <v>226.52510000000001</v>
      </c>
      <c r="AM168" s="78">
        <v>433.73129999999998</v>
      </c>
      <c r="AN168" s="78">
        <v>265.98289999999997</v>
      </c>
      <c r="AO168" s="78">
        <v>222.79689999999999</v>
      </c>
      <c r="AP168" s="78">
        <v>349.92059999999998</v>
      </c>
      <c r="AQ168" s="78">
        <v>324.52879999999999</v>
      </c>
      <c r="AR168" s="78">
        <v>287.33850000000001</v>
      </c>
      <c r="AS168" s="78">
        <v>288.46910000000003</v>
      </c>
      <c r="AT168" s="78">
        <v>316.6001</v>
      </c>
      <c r="AU168" s="78">
        <v>213.9768</v>
      </c>
      <c r="AV168" s="78">
        <v>291.60680000000002</v>
      </c>
      <c r="AW168" s="78">
        <v>370.16590000000002</v>
      </c>
      <c r="AX168" s="78">
        <v>220.57149999999999</v>
      </c>
      <c r="AY168" s="78">
        <v>223.12180000000001</v>
      </c>
      <c r="AZ168" s="78">
        <v>258.24720000000002</v>
      </c>
      <c r="BA168" s="78">
        <v>272.12279999999998</v>
      </c>
    </row>
    <row r="169" spans="2:53">
      <c r="B169" t="s">
        <v>332</v>
      </c>
      <c r="C169" t="s">
        <v>333</v>
      </c>
      <c r="D169">
        <v>84</v>
      </c>
      <c r="E169" t="s">
        <v>15</v>
      </c>
      <c r="F169" t="s">
        <v>334</v>
      </c>
      <c r="G169" t="s">
        <v>19</v>
      </c>
      <c r="H169" t="s">
        <v>335</v>
      </c>
      <c r="I169">
        <v>0</v>
      </c>
      <c r="J169" s="78">
        <v>10.569522832221653</v>
      </c>
      <c r="K169" s="78">
        <v>8.0597014925373127</v>
      </c>
      <c r="L169" s="78">
        <v>12.26158038147139</v>
      </c>
      <c r="M169" s="78">
        <v>9.117647058823529</v>
      </c>
      <c r="N169" s="78">
        <v>14.887640449438203</v>
      </c>
      <c r="O169" s="78">
        <v>10.457516339869281</v>
      </c>
      <c r="P169" s="78">
        <v>7.741935483870968</v>
      </c>
      <c r="Q169" s="78">
        <v>7.8947368421052628</v>
      </c>
      <c r="R169" s="78">
        <v>8.4967320261437909</v>
      </c>
      <c r="S169" s="78">
        <v>10.254545454545456</v>
      </c>
      <c r="T169" s="78">
        <v>15.434083601286176</v>
      </c>
      <c r="U169" s="78">
        <v>9.8566308243727594</v>
      </c>
      <c r="V169" s="78">
        <v>13.898305084745763</v>
      </c>
      <c r="W169" s="78">
        <v>15.72052401746725</v>
      </c>
      <c r="X169" s="78">
        <v>13.008130081300814</v>
      </c>
      <c r="Y169" s="78">
        <v>10.256410256410255</v>
      </c>
      <c r="Z169" s="78">
        <v>10.9375</v>
      </c>
      <c r="AA169" s="78">
        <v>4.1666666666666661</v>
      </c>
      <c r="AB169" s="78">
        <v>15.053763440860216</v>
      </c>
      <c r="AC169" s="78">
        <v>8.6206896551724146</v>
      </c>
      <c r="AD169" s="78">
        <v>11.76470588235294</v>
      </c>
      <c r="AE169" s="78">
        <v>10.698689956331878</v>
      </c>
      <c r="AF169" s="78">
        <v>9.9</v>
      </c>
      <c r="AG169" s="78">
        <v>8.1</v>
      </c>
      <c r="AH169" s="78">
        <v>13.9</v>
      </c>
      <c r="AI169" s="78">
        <v>8.9</v>
      </c>
      <c r="AJ169" s="78">
        <v>12.5</v>
      </c>
      <c r="AK169" s="78">
        <v>11.1</v>
      </c>
      <c r="AL169" s="78">
        <v>7.1</v>
      </c>
      <c r="AM169" s="78">
        <v>2.7</v>
      </c>
      <c r="AN169" s="78">
        <v>14.4</v>
      </c>
      <c r="AO169" s="78">
        <v>10.3</v>
      </c>
      <c r="AP169" s="78">
        <v>12.3</v>
      </c>
      <c r="AQ169" s="78">
        <v>9.1999999999999993</v>
      </c>
      <c r="AR169" s="78">
        <v>13.7</v>
      </c>
      <c r="AS169" s="78">
        <v>12.9</v>
      </c>
      <c r="AT169" s="78">
        <v>11.5</v>
      </c>
      <c r="AU169" s="78">
        <v>11.1</v>
      </c>
      <c r="AV169" s="78">
        <v>10.7</v>
      </c>
      <c r="AW169" s="78">
        <v>6.6</v>
      </c>
      <c r="AX169" s="78">
        <v>12.9</v>
      </c>
      <c r="AY169" s="78">
        <v>10.6</v>
      </c>
      <c r="AZ169" s="78">
        <v>10.3</v>
      </c>
      <c r="BA169" s="78">
        <v>10.1</v>
      </c>
    </row>
    <row r="170" spans="2:53">
      <c r="D170">
        <v>85</v>
      </c>
      <c r="E170" t="s">
        <v>112</v>
      </c>
      <c r="F170" t="s">
        <v>336</v>
      </c>
      <c r="G170" t="s">
        <v>19</v>
      </c>
      <c r="H170" t="s">
        <v>337</v>
      </c>
      <c r="I170">
        <v>1</v>
      </c>
      <c r="J170" s="78">
        <v>27.317541767820487</v>
      </c>
      <c r="K170" s="78">
        <v>24.117635990299963</v>
      </c>
      <c r="L170" s="78">
        <v>26.513287087156414</v>
      </c>
      <c r="M170" s="78">
        <v>28.098777301807942</v>
      </c>
      <c r="N170" s="78">
        <v>26.605996529165726</v>
      </c>
      <c r="O170" s="78">
        <v>21.852847613358296</v>
      </c>
      <c r="P170" s="78">
        <v>25.91228216542153</v>
      </c>
      <c r="Q170" s="78">
        <v>23.654044290882737</v>
      </c>
      <c r="R170" s="78">
        <v>28.957622513170968</v>
      </c>
      <c r="S170" s="78">
        <v>26.378156022793053</v>
      </c>
      <c r="T170" s="78">
        <v>26.752008296830859</v>
      </c>
      <c r="U170" s="78">
        <v>28.429118737692249</v>
      </c>
      <c r="V170" s="78">
        <v>26.868790115477019</v>
      </c>
      <c r="W170" s="78">
        <v>28.232248414911215</v>
      </c>
      <c r="X170" s="78">
        <v>24.296749690127267</v>
      </c>
      <c r="Y170" s="78">
        <v>22.981300660926419</v>
      </c>
      <c r="Z170" s="78">
        <v>27.076904913586681</v>
      </c>
      <c r="AA170" s="78">
        <v>24.678192741438455</v>
      </c>
      <c r="AB170" s="78">
        <v>23.216194131544558</v>
      </c>
      <c r="AC170" s="78">
        <v>30.21944855919768</v>
      </c>
      <c r="AD170" s="78">
        <v>24.224454440399796</v>
      </c>
      <c r="AE170" s="78">
        <v>26.613381204128071</v>
      </c>
      <c r="AF170" s="78">
        <v>27.628898139336588</v>
      </c>
      <c r="AG170" s="78">
        <v>23.416601232030757</v>
      </c>
      <c r="AH170" s="78">
        <v>27.082482693639243</v>
      </c>
      <c r="AI170" s="78">
        <v>31.134916372799339</v>
      </c>
      <c r="AJ170" s="78">
        <v>28.852200415244589</v>
      </c>
      <c r="AK170" s="78">
        <v>23.201714250304924</v>
      </c>
      <c r="AL170" s="78">
        <v>27.901922817096185</v>
      </c>
      <c r="AM170" s="78">
        <v>23.492935707232576</v>
      </c>
      <c r="AN170" s="78">
        <v>32.437645196814195</v>
      </c>
      <c r="AO170" s="78">
        <v>26.763321878061202</v>
      </c>
      <c r="AP170" s="78">
        <v>28.364123819302694</v>
      </c>
      <c r="AQ170" s="78">
        <v>28.257333579274679</v>
      </c>
      <c r="AR170" s="78">
        <v>30.718818273793751</v>
      </c>
      <c r="AS170" s="78">
        <v>28.177485723275502</v>
      </c>
      <c r="AT170" s="78">
        <v>25.130609798559579</v>
      </c>
      <c r="AU170" s="78">
        <v>24.946905718105867</v>
      </c>
      <c r="AV170" s="78">
        <v>24.380548999297993</v>
      </c>
      <c r="AW170" s="78">
        <v>24.857857842222366</v>
      </c>
      <c r="AX170" s="78">
        <v>27.282262234479425</v>
      </c>
      <c r="AY170" s="78">
        <v>27.827818473216361</v>
      </c>
      <c r="AZ170" s="78">
        <v>29.135514748469259</v>
      </c>
      <c r="BA170" s="78">
        <v>27.427395473096421</v>
      </c>
    </row>
    <row r="171" spans="2:53">
      <c r="E171" t="s">
        <v>113</v>
      </c>
      <c r="F171" t="s">
        <v>336</v>
      </c>
      <c r="G171" t="s">
        <v>19</v>
      </c>
      <c r="H171" t="s">
        <v>337</v>
      </c>
      <c r="I171">
        <v>1</v>
      </c>
      <c r="J171" s="78">
        <v>29.790904301784803</v>
      </c>
      <c r="K171" s="78">
        <v>22.980181342414237</v>
      </c>
      <c r="L171" s="78">
        <v>29.364926613389621</v>
      </c>
      <c r="M171" s="78">
        <v>30.275336500550249</v>
      </c>
      <c r="N171" s="78">
        <v>28.980925173654459</v>
      </c>
      <c r="O171" s="78">
        <v>27.005973981873165</v>
      </c>
      <c r="P171" s="78">
        <v>30.146238153389817</v>
      </c>
      <c r="Q171" s="78">
        <v>26.317304941193235</v>
      </c>
      <c r="R171" s="78">
        <v>29.149982357391369</v>
      </c>
      <c r="S171" s="78">
        <v>28.074370124547443</v>
      </c>
      <c r="T171" s="78">
        <v>29.173073750183022</v>
      </c>
      <c r="U171" s="78">
        <v>29.086681421810432</v>
      </c>
      <c r="V171" s="78">
        <v>29.027541463840567</v>
      </c>
      <c r="W171" s="78">
        <v>31.004831952027772</v>
      </c>
      <c r="X171" s="78">
        <v>26.030760348060856</v>
      </c>
      <c r="Y171" s="78">
        <v>23.109211853786064</v>
      </c>
      <c r="Z171" s="78">
        <v>27.151783584305999</v>
      </c>
      <c r="AA171" s="78">
        <v>27.931522182574103</v>
      </c>
      <c r="AB171" s="78">
        <v>30.616292125224131</v>
      </c>
      <c r="AC171" s="78">
        <v>30.196384062910337</v>
      </c>
      <c r="AD171" s="78">
        <v>28.16794011108864</v>
      </c>
      <c r="AE171" s="78">
        <v>28.497305287289638</v>
      </c>
      <c r="AF171" s="78">
        <v>30.099107966884354</v>
      </c>
      <c r="AG171" s="78">
        <v>22.008873718369038</v>
      </c>
      <c r="AH171" s="78">
        <v>29.254131289555581</v>
      </c>
      <c r="AI171" s="78">
        <v>30.925408673943476</v>
      </c>
      <c r="AJ171" s="78">
        <v>30.141142039286468</v>
      </c>
      <c r="AK171" s="78">
        <v>25.128127627013875</v>
      </c>
      <c r="AL171" s="78">
        <v>30.698280254541508</v>
      </c>
      <c r="AM171" s="78">
        <v>30.371376458698805</v>
      </c>
      <c r="AN171" s="78">
        <v>31.637633293754558</v>
      </c>
      <c r="AO171" s="78">
        <v>29.722706927766168</v>
      </c>
      <c r="AP171" s="78">
        <v>28.472310860839332</v>
      </c>
      <c r="AQ171" s="78">
        <v>30.461105821437574</v>
      </c>
      <c r="AR171" s="78">
        <v>32.852286399417821</v>
      </c>
      <c r="AS171" s="78">
        <v>30.928479066294585</v>
      </c>
      <c r="AT171" s="78">
        <v>27.277000940190998</v>
      </c>
      <c r="AU171" s="78">
        <v>25.923893518345288</v>
      </c>
      <c r="AV171" s="78">
        <v>27.133104835321774</v>
      </c>
      <c r="AW171" s="78">
        <v>28.804262184661937</v>
      </c>
      <c r="AX171" s="78">
        <v>32.22154921936194</v>
      </c>
      <c r="AY171" s="78">
        <v>31.316933532441858</v>
      </c>
      <c r="AZ171" s="78">
        <v>31.678659872019892</v>
      </c>
      <c r="BA171" s="78">
        <v>29.603492112325448</v>
      </c>
    </row>
    <row r="172" spans="2:53">
      <c r="E172" t="s">
        <v>15</v>
      </c>
      <c r="F172" t="s">
        <v>336</v>
      </c>
      <c r="G172" t="s">
        <v>19</v>
      </c>
      <c r="H172" t="s">
        <v>337</v>
      </c>
      <c r="I172">
        <v>1</v>
      </c>
      <c r="J172" s="78">
        <v>28.775822782961963</v>
      </c>
      <c r="K172" s="78">
        <v>23.574027483676183</v>
      </c>
      <c r="L172" s="78">
        <v>28.440588082696394</v>
      </c>
      <c r="M172" s="78">
        <v>29.458190902934273</v>
      </c>
      <c r="N172" s="78">
        <v>27.898657768201129</v>
      </c>
      <c r="O172" s="78">
        <v>24.94834654152643</v>
      </c>
      <c r="P172" s="78">
        <v>28.28784120672621</v>
      </c>
      <c r="Q172" s="78">
        <v>25.126813059290509</v>
      </c>
      <c r="R172" s="78">
        <v>29.360734007037081</v>
      </c>
      <c r="S172" s="78">
        <v>27.330551756485715</v>
      </c>
      <c r="T172" s="78">
        <v>28.022816229987651</v>
      </c>
      <c r="U172" s="78">
        <v>28.790728228557487</v>
      </c>
      <c r="V172" s="78">
        <v>28.127380975318562</v>
      </c>
      <c r="W172" s="78">
        <v>29.907625669356474</v>
      </c>
      <c r="X172" s="78">
        <v>25.303526231997232</v>
      </c>
      <c r="Y172" s="78">
        <v>22.897805088251999</v>
      </c>
      <c r="Z172" s="78">
        <v>26.999126909690236</v>
      </c>
      <c r="AA172" s="78">
        <v>26.474550800866613</v>
      </c>
      <c r="AB172" s="78">
        <v>27.329884820218766</v>
      </c>
      <c r="AC172" s="78">
        <v>29.981517987271666</v>
      </c>
      <c r="AD172" s="78">
        <v>26.578446512292221</v>
      </c>
      <c r="AE172" s="78">
        <v>27.694682762825074</v>
      </c>
      <c r="AF172" s="78">
        <v>29.048693588557136</v>
      </c>
      <c r="AG172" s="78">
        <v>22.397515705044668</v>
      </c>
      <c r="AH172" s="78">
        <v>28.538393353771845</v>
      </c>
      <c r="AI172" s="78">
        <v>30.973296954023429</v>
      </c>
      <c r="AJ172" s="78">
        <v>29.226673522681711</v>
      </c>
      <c r="AK172" s="78">
        <v>24.548710271557567</v>
      </c>
      <c r="AL172" s="78">
        <v>29.449938573310302</v>
      </c>
      <c r="AM172" s="78">
        <v>27.884860071193994</v>
      </c>
      <c r="AN172" s="78">
        <v>32.027642818330968</v>
      </c>
      <c r="AO172" s="78">
        <v>28.296268482158688</v>
      </c>
      <c r="AP172" s="78">
        <v>28.349970111740351</v>
      </c>
      <c r="AQ172" s="78">
        <v>29.401835957596006</v>
      </c>
      <c r="AR172" s="78">
        <v>32.141594432053289</v>
      </c>
      <c r="AS172" s="78">
        <v>29.675904731773485</v>
      </c>
      <c r="AT172" s="78">
        <v>26.182026748105898</v>
      </c>
      <c r="AU172" s="78">
        <v>25.193968953917572</v>
      </c>
      <c r="AV172" s="78">
        <v>25.68275575852158</v>
      </c>
      <c r="AW172" s="78">
        <v>26.780909664531265</v>
      </c>
      <c r="AX172" s="78">
        <v>29.815641329385258</v>
      </c>
      <c r="AY172" s="78">
        <v>29.723193899676104</v>
      </c>
      <c r="AZ172" s="78">
        <v>30.581768210348649</v>
      </c>
      <c r="BA172" s="78">
        <v>28.584541717398054</v>
      </c>
    </row>
    <row r="173" spans="2:53">
      <c r="D173">
        <v>86</v>
      </c>
      <c r="E173" t="s">
        <v>112</v>
      </c>
      <c r="F173" t="s">
        <v>338</v>
      </c>
      <c r="G173" t="s">
        <v>19</v>
      </c>
      <c r="H173" t="s">
        <v>339</v>
      </c>
      <c r="I173">
        <v>1</v>
      </c>
      <c r="J173" s="78">
        <v>12.975183929937856</v>
      </c>
      <c r="K173" s="78">
        <v>13.261372846103722</v>
      </c>
      <c r="L173" s="78">
        <v>12.958492871002298</v>
      </c>
      <c r="M173" s="78">
        <v>10.79493104165978</v>
      </c>
      <c r="N173" s="78">
        <v>12.92654536057791</v>
      </c>
      <c r="O173" s="78">
        <v>11.501730779652764</v>
      </c>
      <c r="P173" s="78">
        <v>11.481850553008314</v>
      </c>
      <c r="Q173" s="78">
        <v>12.737704105162573</v>
      </c>
      <c r="R173" s="78">
        <v>13.592348888025734</v>
      </c>
      <c r="S173" s="78">
        <v>12.988136755760271</v>
      </c>
      <c r="T173" s="78">
        <v>15.224370409407772</v>
      </c>
      <c r="U173" s="78">
        <v>12.736524266636687</v>
      </c>
      <c r="V173" s="78">
        <v>13.457909503966956</v>
      </c>
      <c r="W173" s="78">
        <v>13.589762121994351</v>
      </c>
      <c r="X173" s="78">
        <v>11.091580548045654</v>
      </c>
      <c r="Y173" s="78">
        <v>10.293650570074467</v>
      </c>
      <c r="Z173" s="78">
        <v>11.896321953669336</v>
      </c>
      <c r="AA173" s="78">
        <v>11.443266344722966</v>
      </c>
      <c r="AB173" s="78">
        <v>10.655420475418346</v>
      </c>
      <c r="AC173" s="78">
        <v>12.882301191442147</v>
      </c>
      <c r="AD173" s="78">
        <v>12.362194748278538</v>
      </c>
      <c r="AE173" s="78">
        <v>12.537256556523122</v>
      </c>
      <c r="AF173" s="78">
        <v>13.393285007255853</v>
      </c>
      <c r="AG173" s="78">
        <v>12.013203500013919</v>
      </c>
      <c r="AH173" s="78">
        <v>12.007429379424437</v>
      </c>
      <c r="AI173" s="78">
        <v>13.287886481217074</v>
      </c>
      <c r="AJ173" s="78">
        <v>12.909791002555282</v>
      </c>
      <c r="AK173" s="78">
        <v>14.704890919955751</v>
      </c>
      <c r="AL173" s="78">
        <v>12.546360020200462</v>
      </c>
      <c r="AM173" s="78">
        <v>8.4498446904044808</v>
      </c>
      <c r="AN173" s="78">
        <v>15.086887085977944</v>
      </c>
      <c r="AO173" s="78">
        <v>13.310215375890719</v>
      </c>
      <c r="AP173" s="78">
        <v>15.39868968971591</v>
      </c>
      <c r="AQ173" s="78">
        <v>14.647237638740924</v>
      </c>
      <c r="AR173" s="78">
        <v>15.398836835765332</v>
      </c>
      <c r="AS173" s="78">
        <v>13.194394613018762</v>
      </c>
      <c r="AT173" s="78">
        <v>12.872349127469796</v>
      </c>
      <c r="AU173" s="78">
        <v>11.964504262382897</v>
      </c>
      <c r="AV173" s="78">
        <v>12.84447585759508</v>
      </c>
      <c r="AW173" s="78">
        <v>13.07301971313616</v>
      </c>
      <c r="AX173" s="78">
        <v>12.029475428958358</v>
      </c>
      <c r="AY173" s="78">
        <v>12.361655978389679</v>
      </c>
      <c r="AZ173" s="78">
        <v>15.538303675978685</v>
      </c>
      <c r="BA173" s="78">
        <v>13.515732709703476</v>
      </c>
    </row>
    <row r="174" spans="2:53">
      <c r="E174" t="s">
        <v>113</v>
      </c>
      <c r="F174" t="s">
        <v>338</v>
      </c>
      <c r="G174" t="s">
        <v>19</v>
      </c>
      <c r="H174" t="s">
        <v>339</v>
      </c>
      <c r="I174">
        <v>1</v>
      </c>
      <c r="J174" s="78">
        <v>14.267626046424157</v>
      </c>
      <c r="K174" s="78">
        <v>12.821999986568786</v>
      </c>
      <c r="L174" s="78">
        <v>13.511086602713734</v>
      </c>
      <c r="M174" s="78">
        <v>12.65908749310335</v>
      </c>
      <c r="N174" s="78">
        <v>13.585355579705945</v>
      </c>
      <c r="O174" s="78">
        <v>13.490369894973641</v>
      </c>
      <c r="P174" s="78">
        <v>13.043206185175288</v>
      </c>
      <c r="Q174" s="78">
        <v>10.357223565716565</v>
      </c>
      <c r="R174" s="78">
        <v>11.954172942564604</v>
      </c>
      <c r="S174" s="78">
        <v>12.695778779175001</v>
      </c>
      <c r="T174" s="78">
        <v>15.136433761952997</v>
      </c>
      <c r="U174" s="78">
        <v>13.498652763225499</v>
      </c>
      <c r="V174" s="78">
        <v>12.24036755469395</v>
      </c>
      <c r="W174" s="78">
        <v>13.841284064543458</v>
      </c>
      <c r="X174" s="78">
        <v>11.873166497938948</v>
      </c>
      <c r="Y174" s="78">
        <v>9.9928897465506772</v>
      </c>
      <c r="Z174" s="78">
        <v>12.933130880238169</v>
      </c>
      <c r="AA174" s="78">
        <v>14.263753000606272</v>
      </c>
      <c r="AB174" s="78">
        <v>14.154646000845744</v>
      </c>
      <c r="AC174" s="78">
        <v>14.017272243007699</v>
      </c>
      <c r="AD174" s="78">
        <v>13.959011909532695</v>
      </c>
      <c r="AE174" s="78">
        <v>13.230686762054672</v>
      </c>
      <c r="AF174" s="78">
        <v>14.227763406879463</v>
      </c>
      <c r="AG174" s="78">
        <v>13.071612067339927</v>
      </c>
      <c r="AH174" s="78">
        <v>13.167034178545252</v>
      </c>
      <c r="AI174" s="78">
        <v>13.410474066740969</v>
      </c>
      <c r="AJ174" s="78">
        <v>12.088284169015292</v>
      </c>
      <c r="AK174" s="78">
        <v>13.476764265140639</v>
      </c>
      <c r="AL174" s="78">
        <v>13.937960892058257</v>
      </c>
      <c r="AM174" s="78">
        <v>12.027862867438948</v>
      </c>
      <c r="AN174" s="78">
        <v>13.148692956009601</v>
      </c>
      <c r="AO174" s="78">
        <v>14.906930378793767</v>
      </c>
      <c r="AP174" s="78">
        <v>15.232064843165393</v>
      </c>
      <c r="AQ174" s="78">
        <v>13.959508447915841</v>
      </c>
      <c r="AR174" s="78">
        <v>14.936453257206296</v>
      </c>
      <c r="AS174" s="78">
        <v>15.13235913260916</v>
      </c>
      <c r="AT174" s="78">
        <v>12.237396862291105</v>
      </c>
      <c r="AU174" s="78">
        <v>12.858710928604584</v>
      </c>
      <c r="AV174" s="78">
        <v>14.359170143479711</v>
      </c>
      <c r="AW174" s="78">
        <v>13.913711093652287</v>
      </c>
      <c r="AX174" s="78">
        <v>13.340170198130371</v>
      </c>
      <c r="AY174" s="78">
        <v>14.272221036122318</v>
      </c>
      <c r="AZ174" s="78">
        <v>17.677347686236232</v>
      </c>
      <c r="BA174" s="78">
        <v>14.088706167943437</v>
      </c>
    </row>
    <row r="175" spans="2:53">
      <c r="E175" t="s">
        <v>15</v>
      </c>
      <c r="F175" t="s">
        <v>338</v>
      </c>
      <c r="G175" t="s">
        <v>19</v>
      </c>
      <c r="H175" t="s">
        <v>339</v>
      </c>
      <c r="I175">
        <v>1</v>
      </c>
      <c r="J175" s="78">
        <v>13.605733917272733</v>
      </c>
      <c r="K175" s="78">
        <v>13.051380186669759</v>
      </c>
      <c r="L175" s="78">
        <v>13.183760577292009</v>
      </c>
      <c r="M175" s="78">
        <v>11.760169209098212</v>
      </c>
      <c r="N175" s="78">
        <v>13.156144458585056</v>
      </c>
      <c r="O175" s="78">
        <v>12.483270974924848</v>
      </c>
      <c r="P175" s="78">
        <v>12.589154741203087</v>
      </c>
      <c r="Q175" s="78">
        <v>11.523024077311456</v>
      </c>
      <c r="R175" s="78">
        <v>12.540019299077388</v>
      </c>
      <c r="S175" s="78">
        <v>12.729213868712447</v>
      </c>
      <c r="T175" s="78">
        <v>14.8924151438656</v>
      </c>
      <c r="U175" s="78">
        <v>13.083266718562053</v>
      </c>
      <c r="V175" s="78">
        <v>12.77499523287457</v>
      </c>
      <c r="W175" s="78">
        <v>13.778573138019024</v>
      </c>
      <c r="X175" s="78">
        <v>11.592247461929828</v>
      </c>
      <c r="Y175" s="78">
        <v>9.9462863292981378</v>
      </c>
      <c r="Z175" s="78">
        <v>12.424122789240815</v>
      </c>
      <c r="AA175" s="78">
        <v>12.907239608828553</v>
      </c>
      <c r="AB175" s="78">
        <v>12.151574998860932</v>
      </c>
      <c r="AC175" s="78">
        <v>13.347043306001893</v>
      </c>
      <c r="AD175" s="78">
        <v>13.136056187355338</v>
      </c>
      <c r="AE175" s="78">
        <v>12.845854950658673</v>
      </c>
      <c r="AF175" s="78">
        <v>13.65758976715011</v>
      </c>
      <c r="AG175" s="78">
        <v>12.262637203151669</v>
      </c>
      <c r="AH175" s="78">
        <v>12.331415527483861</v>
      </c>
      <c r="AI175" s="78">
        <v>13.241183527155806</v>
      </c>
      <c r="AJ175" s="78">
        <v>12.261394386803346</v>
      </c>
      <c r="AK175" s="78">
        <v>13.85039124920881</v>
      </c>
      <c r="AL175" s="78">
        <v>13.169725736118391</v>
      </c>
      <c r="AM175" s="78">
        <v>10.687438377494868</v>
      </c>
      <c r="AN175" s="78">
        <v>14.037094360643913</v>
      </c>
      <c r="AO175" s="78">
        <v>14.050682433362969</v>
      </c>
      <c r="AP175" s="78">
        <v>15.200119984813117</v>
      </c>
      <c r="AQ175" s="78">
        <v>14.128525177111193</v>
      </c>
      <c r="AR175" s="78">
        <v>15.037360877941152</v>
      </c>
      <c r="AS175" s="78">
        <v>14.273116417780177</v>
      </c>
      <c r="AT175" s="78">
        <v>12.490880161933109</v>
      </c>
      <c r="AU175" s="78">
        <v>12.262874708198073</v>
      </c>
      <c r="AV175" s="78">
        <v>13.37951227605603</v>
      </c>
      <c r="AW175" s="78">
        <v>13.251159069176973</v>
      </c>
      <c r="AX175" s="78">
        <v>12.631375755672753</v>
      </c>
      <c r="AY175" s="78">
        <v>13.260020327522831</v>
      </c>
      <c r="AZ175" s="78">
        <v>16.679539852422522</v>
      </c>
      <c r="BA175" s="78">
        <v>13.684994784953547</v>
      </c>
    </row>
    <row r="176" spans="2:53">
      <c r="D176">
        <v>87</v>
      </c>
      <c r="E176" t="s">
        <v>112</v>
      </c>
      <c r="F176" t="s">
        <v>340</v>
      </c>
      <c r="G176" t="s">
        <v>19</v>
      </c>
      <c r="H176" t="s">
        <v>341</v>
      </c>
      <c r="I176">
        <v>1</v>
      </c>
      <c r="J176" s="78">
        <v>11.979070203185177</v>
      </c>
      <c r="K176" s="78">
        <v>11.531834576628123</v>
      </c>
      <c r="L176" s="78">
        <v>13.691326073337679</v>
      </c>
      <c r="M176" s="78">
        <v>11.41238866904845</v>
      </c>
      <c r="N176" s="78">
        <v>16.763658857561754</v>
      </c>
      <c r="O176" s="78">
        <v>10.707736913188945</v>
      </c>
      <c r="P176" s="78">
        <v>10.983132679358414</v>
      </c>
      <c r="Q176" s="78">
        <v>13.909229473646837</v>
      </c>
      <c r="R176" s="78">
        <v>12.630665164095415</v>
      </c>
      <c r="S176" s="78">
        <v>10.598082956659843</v>
      </c>
      <c r="T176" s="78">
        <v>15.571111274880858</v>
      </c>
      <c r="U176" s="78">
        <v>13.081267891067109</v>
      </c>
      <c r="V176" s="78">
        <v>12.292182205113766</v>
      </c>
      <c r="W176" s="78">
        <v>11.826409405061822</v>
      </c>
      <c r="X176" s="78">
        <v>10.802577886396966</v>
      </c>
      <c r="Y176" s="78">
        <v>12.350567273312311</v>
      </c>
      <c r="Z176" s="78">
        <v>10.24451522390606</v>
      </c>
      <c r="AA176" s="78">
        <v>13.730932907627993</v>
      </c>
      <c r="AB176" s="78">
        <v>12.187693172207089</v>
      </c>
      <c r="AC176" s="78">
        <v>11.115432088388522</v>
      </c>
      <c r="AD176" s="78">
        <v>15.223691312706411</v>
      </c>
      <c r="AE176" s="78">
        <v>12.297154557353</v>
      </c>
      <c r="AF176" s="78">
        <v>12.290588249086328</v>
      </c>
      <c r="AG176" s="78">
        <v>12.476537193418888</v>
      </c>
      <c r="AH176" s="78">
        <v>11.751228677031882</v>
      </c>
      <c r="AI176" s="78">
        <v>13.120493531615484</v>
      </c>
      <c r="AJ176" s="78">
        <v>14.983597138214105</v>
      </c>
      <c r="AK176" s="78">
        <v>12.393542017390452</v>
      </c>
      <c r="AL176" s="78">
        <v>11.748875470844853</v>
      </c>
      <c r="AM176" s="78">
        <v>17.291582137505941</v>
      </c>
      <c r="AN176" s="78">
        <v>10.939236206951716</v>
      </c>
      <c r="AO176" s="78">
        <v>13.135132769575023</v>
      </c>
      <c r="AP176" s="78">
        <v>15.103505524464206</v>
      </c>
      <c r="AQ176" s="78">
        <v>14.725504917726912</v>
      </c>
      <c r="AR176" s="78">
        <v>13.759527095159601</v>
      </c>
      <c r="AS176" s="78">
        <v>13.534840550170902</v>
      </c>
      <c r="AT176" s="78">
        <v>12.21218377622337</v>
      </c>
      <c r="AU176" s="78">
        <v>13.367695260751372</v>
      </c>
      <c r="AV176" s="78">
        <v>14.476879624211097</v>
      </c>
      <c r="AW176" s="78">
        <v>13.75362261188952</v>
      </c>
      <c r="AX176" s="78">
        <v>8.2216533304787003</v>
      </c>
      <c r="AY176" s="78">
        <v>13.829704794828521</v>
      </c>
      <c r="AZ176" s="78">
        <v>15.123377208541299</v>
      </c>
      <c r="BA176" s="78">
        <v>13.298697604967661</v>
      </c>
    </row>
    <row r="177" spans="4:53">
      <c r="E177" t="s">
        <v>113</v>
      </c>
      <c r="F177" t="s">
        <v>340</v>
      </c>
      <c r="G177" t="s">
        <v>19</v>
      </c>
      <c r="H177" t="s">
        <v>341</v>
      </c>
      <c r="I177">
        <v>1</v>
      </c>
      <c r="J177" s="78">
        <v>11.49225060222243</v>
      </c>
      <c r="K177" s="78">
        <v>13.72047996840346</v>
      </c>
      <c r="L177" s="78">
        <v>10.23638090441589</v>
      </c>
      <c r="M177" s="78">
        <v>12.694765682962169</v>
      </c>
      <c r="N177" s="78">
        <v>16.934971572864619</v>
      </c>
      <c r="O177" s="78">
        <v>12.802700742196738</v>
      </c>
      <c r="P177" s="78">
        <v>15.04212674642153</v>
      </c>
      <c r="Q177" s="78">
        <v>17.599857375139333</v>
      </c>
      <c r="R177" s="78">
        <v>15.766473594258271</v>
      </c>
      <c r="S177" s="78">
        <v>13.947187175765411</v>
      </c>
      <c r="T177" s="78">
        <v>11.187267794604072</v>
      </c>
      <c r="U177" s="78">
        <v>13.970784936565018</v>
      </c>
      <c r="V177" s="78">
        <v>11.386539178059781</v>
      </c>
      <c r="W177" s="78">
        <v>12.725532616526062</v>
      </c>
      <c r="X177" s="78">
        <v>14.075455919815516</v>
      </c>
      <c r="Y177" s="78">
        <v>13.04362850996209</v>
      </c>
      <c r="Z177" s="78">
        <v>13.183290902268297</v>
      </c>
      <c r="AA177" s="78">
        <v>13.951381575084271</v>
      </c>
      <c r="AB177" s="78">
        <v>9.5901494834529899</v>
      </c>
      <c r="AC177" s="78">
        <v>13.060799661684818</v>
      </c>
      <c r="AD177" s="78">
        <v>12.724181426611212</v>
      </c>
      <c r="AE177" s="78">
        <v>13.248709038152882</v>
      </c>
      <c r="AF177" s="78">
        <v>13.69289316211878</v>
      </c>
      <c r="AG177" s="78">
        <v>12.98242674675917</v>
      </c>
      <c r="AH177" s="78">
        <v>12.673830888812171</v>
      </c>
      <c r="AI177" s="78">
        <v>13.716192474235584</v>
      </c>
      <c r="AJ177" s="78">
        <v>15.608780794647952</v>
      </c>
      <c r="AK177" s="78">
        <v>14.453667149281157</v>
      </c>
      <c r="AL177" s="78">
        <v>13.543420141461088</v>
      </c>
      <c r="AM177" s="78">
        <v>15.014945519687467</v>
      </c>
      <c r="AN177" s="78">
        <v>13.233530478844555</v>
      </c>
      <c r="AO177" s="78">
        <v>14.254097241176522</v>
      </c>
      <c r="AP177" s="78">
        <v>15.464370327793914</v>
      </c>
      <c r="AQ177" s="78">
        <v>15.457054177505835</v>
      </c>
      <c r="AR177" s="78">
        <v>13.549460426436003</v>
      </c>
      <c r="AS177" s="78">
        <v>15.001950424333588</v>
      </c>
      <c r="AT177" s="78">
        <v>15.032373767537027</v>
      </c>
      <c r="AU177" s="78">
        <v>11.645046995071509</v>
      </c>
      <c r="AV177" s="78">
        <v>15.169509778752499</v>
      </c>
      <c r="AW177" s="78">
        <v>14.406961926848497</v>
      </c>
      <c r="AX177" s="78">
        <v>9.1371127884774577</v>
      </c>
      <c r="AY177" s="78">
        <v>12.273110775002142</v>
      </c>
      <c r="AZ177" s="78">
        <v>16.512206608561712</v>
      </c>
      <c r="BA177" s="78">
        <v>14.261520021241905</v>
      </c>
    </row>
    <row r="178" spans="4:53">
      <c r="E178" t="s">
        <v>15</v>
      </c>
      <c r="F178" t="s">
        <v>340</v>
      </c>
      <c r="G178" t="s">
        <v>19</v>
      </c>
      <c r="H178" t="s">
        <v>341</v>
      </c>
      <c r="I178">
        <v>1</v>
      </c>
      <c r="J178" s="78">
        <v>11.249104561246476</v>
      </c>
      <c r="K178" s="78">
        <v>12.43171411097549</v>
      </c>
      <c r="L178" s="78">
        <v>11.928754730384046</v>
      </c>
      <c r="M178" s="78">
        <v>12.280852809833503</v>
      </c>
      <c r="N178" s="78">
        <v>16.639127978038257</v>
      </c>
      <c r="O178" s="78">
        <v>11.354607687651923</v>
      </c>
      <c r="P178" s="78">
        <v>13.129252397457524</v>
      </c>
      <c r="Q178" s="78">
        <v>14.890580117639768</v>
      </c>
      <c r="R178" s="78">
        <v>14.235576056030922</v>
      </c>
      <c r="S178" s="78">
        <v>12.424739861678201</v>
      </c>
      <c r="T178" s="78">
        <v>12.777284585774751</v>
      </c>
      <c r="U178" s="78">
        <v>13.621468030728495</v>
      </c>
      <c r="V178" s="78">
        <v>11.850481242964447</v>
      </c>
      <c r="W178" s="78">
        <v>11.886459071412389</v>
      </c>
      <c r="X178" s="78">
        <v>12.906811834712867</v>
      </c>
      <c r="Y178" s="78">
        <v>12.450498909002439</v>
      </c>
      <c r="Z178" s="78">
        <v>11.615424170791462</v>
      </c>
      <c r="AA178" s="78">
        <v>13.745349807774721</v>
      </c>
      <c r="AB178" s="78">
        <v>11.321580207174051</v>
      </c>
      <c r="AC178" s="78">
        <v>11.738694588461565</v>
      </c>
      <c r="AD178" s="78">
        <v>13.288809800431146</v>
      </c>
      <c r="AE178" s="78">
        <v>12.665972066363979</v>
      </c>
      <c r="AF178" s="78">
        <v>12.913606367387178</v>
      </c>
      <c r="AG178" s="78">
        <v>12.556835874397704</v>
      </c>
      <c r="AH178" s="78">
        <v>11.999601173914339</v>
      </c>
      <c r="AI178" s="78">
        <v>13.622714038145736</v>
      </c>
      <c r="AJ178" s="78">
        <v>15.103229224521892</v>
      </c>
      <c r="AK178" s="78">
        <v>13.4063801072689</v>
      </c>
      <c r="AL178" s="78">
        <v>13.05037528364856</v>
      </c>
      <c r="AM178" s="78">
        <v>14.322459998574939</v>
      </c>
      <c r="AN178" s="78">
        <v>12.005660750940256</v>
      </c>
      <c r="AO178" s="78">
        <v>13.59558402948754</v>
      </c>
      <c r="AP178" s="78">
        <v>15.28434994426871</v>
      </c>
      <c r="AQ178" s="78">
        <v>15.003431198663078</v>
      </c>
      <c r="AR178" s="78">
        <v>13.607025664110528</v>
      </c>
      <c r="AS178" s="78">
        <v>14.032167535023653</v>
      </c>
      <c r="AT178" s="78">
        <v>13.421048667175366</v>
      </c>
      <c r="AU178" s="78">
        <v>12.072658969037738</v>
      </c>
      <c r="AV178" s="78">
        <v>14.148038004780172</v>
      </c>
      <c r="AW178" s="78">
        <v>13.914632702625527</v>
      </c>
      <c r="AX178" s="78">
        <v>8.771244779804432</v>
      </c>
      <c r="AY178" s="78">
        <v>12.990905618410537</v>
      </c>
      <c r="AZ178" s="78">
        <v>15.877385581028648</v>
      </c>
      <c r="BA178" s="78">
        <v>13.686037386872007</v>
      </c>
    </row>
    <row r="179" spans="4:53">
      <c r="D179">
        <v>88</v>
      </c>
      <c r="E179" t="s">
        <v>112</v>
      </c>
      <c r="F179" t="s">
        <v>342</v>
      </c>
      <c r="G179" t="s">
        <v>19</v>
      </c>
      <c r="H179" t="s">
        <v>343</v>
      </c>
      <c r="I179">
        <v>0</v>
      </c>
      <c r="J179" s="78">
        <v>82.31</v>
      </c>
      <c r="K179" s="78">
        <v>83.72</v>
      </c>
      <c r="L179" s="78">
        <v>88.1</v>
      </c>
      <c r="M179" s="78">
        <v>83.93</v>
      </c>
      <c r="N179" s="78">
        <v>86.67</v>
      </c>
      <c r="O179" s="78">
        <v>93.75</v>
      </c>
      <c r="P179" s="78">
        <v>80</v>
      </c>
      <c r="Q179" s="78">
        <v>80</v>
      </c>
      <c r="R179" s="78">
        <v>91.67</v>
      </c>
      <c r="S179" s="78">
        <v>85.14</v>
      </c>
      <c r="T179" s="78">
        <v>86.21</v>
      </c>
      <c r="U179" s="78">
        <v>78.95</v>
      </c>
      <c r="V179" s="78">
        <v>87.5</v>
      </c>
      <c r="W179" s="78">
        <v>92</v>
      </c>
      <c r="X179" s="78">
        <v>75.86</v>
      </c>
      <c r="Y179" s="78">
        <v>93.94</v>
      </c>
      <c r="Z179" s="78">
        <v>92.11</v>
      </c>
      <c r="AA179" s="78">
        <v>86.67</v>
      </c>
      <c r="AB179" s="78">
        <v>83.33</v>
      </c>
      <c r="AC179" s="78">
        <v>84</v>
      </c>
      <c r="AD179" s="78">
        <v>75.61</v>
      </c>
      <c r="AE179" s="78">
        <v>84.16</v>
      </c>
      <c r="AF179" s="78">
        <v>80.7</v>
      </c>
      <c r="AG179" s="78">
        <v>96</v>
      </c>
      <c r="AH179" s="78">
        <v>79.31</v>
      </c>
      <c r="AI179" s="78">
        <v>80.849999999999994</v>
      </c>
      <c r="AJ179" s="78">
        <v>92.86</v>
      </c>
      <c r="AK179" s="78">
        <v>63.64</v>
      </c>
      <c r="AL179" s="78">
        <v>72.41</v>
      </c>
      <c r="AM179" s="78" t="s">
        <v>58</v>
      </c>
      <c r="AN179" s="78">
        <v>64.709999999999994</v>
      </c>
      <c r="AO179" s="78">
        <v>82.53</v>
      </c>
      <c r="AP179" s="78">
        <v>72.41</v>
      </c>
      <c r="AQ179" s="78">
        <v>85.4</v>
      </c>
      <c r="AR179" s="78">
        <v>83.33</v>
      </c>
      <c r="AS179" s="78">
        <v>87.5</v>
      </c>
      <c r="AT179" s="78">
        <v>80.489999999999995</v>
      </c>
      <c r="AU179" s="78">
        <v>76</v>
      </c>
      <c r="AV179" s="78">
        <v>91.67</v>
      </c>
      <c r="AW179" s="78">
        <v>72.41</v>
      </c>
      <c r="AX179" s="78">
        <v>70</v>
      </c>
      <c r="AY179" s="78">
        <v>73.33</v>
      </c>
      <c r="AZ179" s="78">
        <v>75</v>
      </c>
      <c r="BA179" s="78">
        <v>81.19</v>
      </c>
    </row>
    <row r="180" spans="4:53">
      <c r="E180" t="s">
        <v>113</v>
      </c>
      <c r="F180" t="s">
        <v>342</v>
      </c>
      <c r="G180" t="s">
        <v>19</v>
      </c>
      <c r="H180" t="s">
        <v>343</v>
      </c>
      <c r="I180">
        <v>0</v>
      </c>
      <c r="J180" s="78">
        <v>87.3</v>
      </c>
      <c r="K180" s="78">
        <v>89.66</v>
      </c>
      <c r="L180" s="78">
        <v>85.71</v>
      </c>
      <c r="M180" s="78">
        <v>86.62</v>
      </c>
      <c r="N180" s="78">
        <v>87.18</v>
      </c>
      <c r="O180" s="78">
        <v>78.72</v>
      </c>
      <c r="P180" s="78">
        <v>74.42</v>
      </c>
      <c r="Q180" s="78">
        <v>80.95</v>
      </c>
      <c r="R180" s="78">
        <v>95.92</v>
      </c>
      <c r="S180" s="78">
        <v>86.14</v>
      </c>
      <c r="T180" s="78">
        <v>87.78</v>
      </c>
      <c r="U180" s="78">
        <v>84.17</v>
      </c>
      <c r="V180" s="78">
        <v>90.83</v>
      </c>
      <c r="W180" s="78">
        <v>82.81</v>
      </c>
      <c r="X180" s="78">
        <v>75.28</v>
      </c>
      <c r="Y180" s="78">
        <v>96.2</v>
      </c>
      <c r="Z180" s="78">
        <v>93.75</v>
      </c>
      <c r="AA180" s="78">
        <v>73.86</v>
      </c>
      <c r="AB180" s="78">
        <v>85.71</v>
      </c>
      <c r="AC180" s="78">
        <v>92.68</v>
      </c>
      <c r="AD180" s="78">
        <v>83.72</v>
      </c>
      <c r="AE180" s="78">
        <v>85.96</v>
      </c>
      <c r="AF180" s="78">
        <v>83.7</v>
      </c>
      <c r="AG180" s="78">
        <v>88.37</v>
      </c>
      <c r="AH180" s="78">
        <v>84.15</v>
      </c>
      <c r="AI180" s="78">
        <v>87.42</v>
      </c>
      <c r="AJ180" s="78">
        <v>85.16</v>
      </c>
      <c r="AK180" s="78">
        <v>77.55</v>
      </c>
      <c r="AL180" s="78">
        <v>83.58</v>
      </c>
      <c r="AM180" s="78">
        <v>78.260000000000005</v>
      </c>
      <c r="AN180" s="78">
        <v>80</v>
      </c>
      <c r="AO180" s="78">
        <v>84.76</v>
      </c>
      <c r="AP180" s="78">
        <v>84.44</v>
      </c>
      <c r="AQ180" s="78">
        <v>85.31</v>
      </c>
      <c r="AR180" s="78">
        <v>89.11</v>
      </c>
      <c r="AS180" s="78">
        <v>87.88</v>
      </c>
      <c r="AT180" s="78">
        <v>72.53</v>
      </c>
      <c r="AU180" s="78">
        <v>89.83</v>
      </c>
      <c r="AV180" s="78">
        <v>85.42</v>
      </c>
      <c r="AW180" s="78">
        <v>86.57</v>
      </c>
      <c r="AX180" s="78">
        <v>75.680000000000007</v>
      </c>
      <c r="AY180" s="78">
        <v>81.48</v>
      </c>
      <c r="AZ180" s="78">
        <v>76.36</v>
      </c>
      <c r="BA180" s="78">
        <v>84.23</v>
      </c>
    </row>
    <row r="181" spans="4:53">
      <c r="E181" t="s">
        <v>15</v>
      </c>
      <c r="F181" t="s">
        <v>342</v>
      </c>
      <c r="G181" t="s">
        <v>19</v>
      </c>
      <c r="H181" t="s">
        <v>343</v>
      </c>
      <c r="I181">
        <v>0</v>
      </c>
      <c r="J181" s="78">
        <v>86.25</v>
      </c>
      <c r="K181" s="78">
        <v>87.69</v>
      </c>
      <c r="L181" s="78">
        <v>86.34</v>
      </c>
      <c r="M181" s="78">
        <v>85.86</v>
      </c>
      <c r="N181" s="78">
        <v>87.07</v>
      </c>
      <c r="O181" s="78">
        <v>82.54</v>
      </c>
      <c r="P181" s="78">
        <v>75.680000000000007</v>
      </c>
      <c r="Q181" s="78">
        <v>80.650000000000006</v>
      </c>
      <c r="R181" s="78">
        <v>95.08</v>
      </c>
      <c r="S181" s="78">
        <v>85.87</v>
      </c>
      <c r="T181" s="78">
        <v>87.39</v>
      </c>
      <c r="U181" s="78">
        <v>82.86</v>
      </c>
      <c r="V181" s="78">
        <v>89.93</v>
      </c>
      <c r="W181" s="78">
        <v>85.39</v>
      </c>
      <c r="X181" s="78">
        <v>75.42</v>
      </c>
      <c r="Y181" s="78">
        <v>95.54</v>
      </c>
      <c r="Z181" s="78">
        <v>93.33</v>
      </c>
      <c r="AA181" s="78">
        <v>77.12</v>
      </c>
      <c r="AB181" s="78">
        <v>85.11</v>
      </c>
      <c r="AC181" s="78">
        <v>90.65</v>
      </c>
      <c r="AD181" s="78">
        <v>81.760000000000005</v>
      </c>
      <c r="AE181" s="78">
        <v>85.51</v>
      </c>
      <c r="AF181" s="78">
        <v>83.1</v>
      </c>
      <c r="AG181" s="78">
        <v>90.09</v>
      </c>
      <c r="AH181" s="78">
        <v>82.88</v>
      </c>
      <c r="AI181" s="78">
        <v>85.86</v>
      </c>
      <c r="AJ181" s="78">
        <v>87.06</v>
      </c>
      <c r="AK181" s="78">
        <v>75</v>
      </c>
      <c r="AL181" s="78">
        <v>80.209999999999994</v>
      </c>
      <c r="AM181" s="78">
        <v>79.31</v>
      </c>
      <c r="AN181" s="78">
        <v>75.44</v>
      </c>
      <c r="AO181" s="78">
        <v>84.19</v>
      </c>
      <c r="AP181" s="78">
        <v>81.510000000000005</v>
      </c>
      <c r="AQ181" s="78">
        <v>85.33</v>
      </c>
      <c r="AR181" s="78">
        <v>87.79</v>
      </c>
      <c r="AS181" s="78">
        <v>87.78</v>
      </c>
      <c r="AT181" s="78">
        <v>75</v>
      </c>
      <c r="AU181" s="78">
        <v>87.41</v>
      </c>
      <c r="AV181" s="78">
        <v>86.67</v>
      </c>
      <c r="AW181" s="78">
        <v>82.29</v>
      </c>
      <c r="AX181" s="78">
        <v>74.47</v>
      </c>
      <c r="AY181" s="78">
        <v>79.28</v>
      </c>
      <c r="AZ181" s="78">
        <v>75.97</v>
      </c>
      <c r="BA181" s="78">
        <v>83.5</v>
      </c>
    </row>
    <row r="182" spans="4:53">
      <c r="D182">
        <v>89</v>
      </c>
      <c r="E182" t="s">
        <v>112</v>
      </c>
      <c r="F182" t="s">
        <v>344</v>
      </c>
      <c r="G182" t="s">
        <v>19</v>
      </c>
      <c r="H182" t="s">
        <v>345</v>
      </c>
      <c r="I182">
        <v>0</v>
      </c>
      <c r="J182" s="78">
        <v>79.44</v>
      </c>
      <c r="K182" s="78">
        <v>91.67</v>
      </c>
      <c r="L182" s="78">
        <v>70.27</v>
      </c>
      <c r="M182" s="78">
        <v>63.83</v>
      </c>
      <c r="N182" s="78">
        <v>73.08</v>
      </c>
      <c r="O182" s="78">
        <v>26.67</v>
      </c>
      <c r="P182" s="78">
        <v>75</v>
      </c>
      <c r="Q182" s="78" t="s">
        <v>58</v>
      </c>
      <c r="R182" s="78">
        <v>81.819999999999993</v>
      </c>
      <c r="S182" s="78">
        <v>64.290000000000006</v>
      </c>
      <c r="T182" s="78">
        <v>64</v>
      </c>
      <c r="U182" s="78">
        <v>76.19</v>
      </c>
      <c r="V182" s="78">
        <v>85.71</v>
      </c>
      <c r="W182" s="78">
        <v>95.65</v>
      </c>
      <c r="X182" s="78">
        <v>77.27</v>
      </c>
      <c r="Y182" s="78">
        <v>77.42</v>
      </c>
      <c r="Z182" s="78">
        <v>77.14</v>
      </c>
      <c r="AA182" s="78">
        <v>53.85</v>
      </c>
      <c r="AB182" s="78">
        <v>60</v>
      </c>
      <c r="AC182" s="78">
        <v>38.1</v>
      </c>
      <c r="AD182" s="78">
        <v>51.61</v>
      </c>
      <c r="AE182" s="78">
        <v>71.02</v>
      </c>
      <c r="AF182" s="78">
        <v>81.52</v>
      </c>
      <c r="AG182" s="78">
        <v>100</v>
      </c>
      <c r="AH182" s="78">
        <v>60.87</v>
      </c>
      <c r="AI182" s="78">
        <v>81.58</v>
      </c>
      <c r="AJ182" s="78">
        <v>74.36</v>
      </c>
      <c r="AK182" s="78" t="s">
        <v>58</v>
      </c>
      <c r="AL182" s="78">
        <v>71.430000000000007</v>
      </c>
      <c r="AM182" s="78" t="s">
        <v>58</v>
      </c>
      <c r="AN182" s="78">
        <v>63.64</v>
      </c>
      <c r="AO182" s="78">
        <v>70.8</v>
      </c>
      <c r="AP182" s="78">
        <v>71.430000000000007</v>
      </c>
      <c r="AQ182" s="78">
        <v>80.34</v>
      </c>
      <c r="AR182" s="78">
        <v>52</v>
      </c>
      <c r="AS182" s="78">
        <v>76.19</v>
      </c>
      <c r="AT182" s="78">
        <v>69.7</v>
      </c>
      <c r="AU182" s="78">
        <v>73.680000000000007</v>
      </c>
      <c r="AV182" s="78">
        <v>59.09</v>
      </c>
      <c r="AW182" s="78">
        <v>52.38</v>
      </c>
      <c r="AX182" s="78" t="s">
        <v>58</v>
      </c>
      <c r="AY182" s="78">
        <v>59.09</v>
      </c>
      <c r="AZ182" s="78">
        <v>54.55</v>
      </c>
      <c r="BA182" s="78">
        <v>71.540000000000006</v>
      </c>
    </row>
    <row r="183" spans="4:53">
      <c r="E183" t="s">
        <v>113</v>
      </c>
      <c r="F183" t="s">
        <v>344</v>
      </c>
      <c r="G183" t="s">
        <v>19</v>
      </c>
      <c r="H183" t="s">
        <v>345</v>
      </c>
      <c r="I183">
        <v>0</v>
      </c>
      <c r="J183" s="78">
        <v>87.79</v>
      </c>
      <c r="K183" s="78">
        <v>91.03</v>
      </c>
      <c r="L183" s="78">
        <v>67.650000000000006</v>
      </c>
      <c r="M183" s="78">
        <v>83.74</v>
      </c>
      <c r="N183" s="78">
        <v>73.53</v>
      </c>
      <c r="O183" s="78">
        <v>40.54</v>
      </c>
      <c r="P183" s="78">
        <v>78.13</v>
      </c>
      <c r="Q183" s="78">
        <v>82.35</v>
      </c>
      <c r="R183" s="78">
        <v>74.47</v>
      </c>
      <c r="S183" s="78">
        <v>72.41</v>
      </c>
      <c r="T183" s="78">
        <v>64.56</v>
      </c>
      <c r="U183" s="78">
        <v>73.73</v>
      </c>
      <c r="V183" s="78">
        <v>77.78</v>
      </c>
      <c r="W183" s="78">
        <v>81.13</v>
      </c>
      <c r="X183" s="78">
        <v>79.099999999999994</v>
      </c>
      <c r="Y183" s="78">
        <v>68.42</v>
      </c>
      <c r="Z183" s="78">
        <v>72.38</v>
      </c>
      <c r="AA183" s="78">
        <v>35.380000000000003</v>
      </c>
      <c r="AB183" s="78">
        <v>63.33</v>
      </c>
      <c r="AC183" s="78">
        <v>50</v>
      </c>
      <c r="AD183" s="78">
        <v>65.739999999999995</v>
      </c>
      <c r="AE183" s="78">
        <v>74.19</v>
      </c>
      <c r="AF183" s="78">
        <v>85.26</v>
      </c>
      <c r="AG183" s="78">
        <v>78.95</v>
      </c>
      <c r="AH183" s="78">
        <v>59.42</v>
      </c>
      <c r="AI183" s="78">
        <v>78.790000000000006</v>
      </c>
      <c r="AJ183" s="78">
        <v>69.72</v>
      </c>
      <c r="AK183" s="78">
        <v>44.74</v>
      </c>
      <c r="AL183" s="78">
        <v>76.790000000000006</v>
      </c>
      <c r="AM183" s="78">
        <v>44.44</v>
      </c>
      <c r="AN183" s="78">
        <v>78.13</v>
      </c>
      <c r="AO183" s="78">
        <v>72.180000000000007</v>
      </c>
      <c r="AP183" s="78">
        <v>65.790000000000006</v>
      </c>
      <c r="AQ183" s="78">
        <v>75.44</v>
      </c>
      <c r="AR183" s="78">
        <v>84.44</v>
      </c>
      <c r="AS183" s="78">
        <v>87.93</v>
      </c>
      <c r="AT183" s="78">
        <v>74.239999999999995</v>
      </c>
      <c r="AU183" s="78">
        <v>72.64</v>
      </c>
      <c r="AV183" s="78">
        <v>60.98</v>
      </c>
      <c r="AW183" s="78">
        <v>48.28</v>
      </c>
      <c r="AX183" s="78">
        <v>64.290000000000006</v>
      </c>
      <c r="AY183" s="78">
        <v>59.09</v>
      </c>
      <c r="AZ183" s="78">
        <v>63.1</v>
      </c>
      <c r="BA183" s="78">
        <v>73.400000000000006</v>
      </c>
    </row>
    <row r="184" spans="4:53">
      <c r="E184" t="s">
        <v>15</v>
      </c>
      <c r="F184" t="s">
        <v>344</v>
      </c>
      <c r="G184" t="s">
        <v>19</v>
      </c>
      <c r="H184" t="s">
        <v>345</v>
      </c>
      <c r="I184">
        <v>0</v>
      </c>
      <c r="J184" s="78">
        <v>86.12</v>
      </c>
      <c r="K184" s="78">
        <v>91.23</v>
      </c>
      <c r="L184" s="78">
        <v>68.349999999999994</v>
      </c>
      <c r="M184" s="78">
        <v>78.239999999999995</v>
      </c>
      <c r="N184" s="78">
        <v>73.44</v>
      </c>
      <c r="O184" s="78">
        <v>36.54</v>
      </c>
      <c r="P184" s="78">
        <v>77.38</v>
      </c>
      <c r="Q184" s="78">
        <v>72</v>
      </c>
      <c r="R184" s="78">
        <v>75.86</v>
      </c>
      <c r="S184" s="78">
        <v>70.25</v>
      </c>
      <c r="T184" s="78">
        <v>64.42</v>
      </c>
      <c r="U184" s="78">
        <v>74.319999999999993</v>
      </c>
      <c r="V184" s="78">
        <v>79.849999999999994</v>
      </c>
      <c r="W184" s="78">
        <v>85.53</v>
      </c>
      <c r="X184" s="78">
        <v>78.650000000000006</v>
      </c>
      <c r="Y184" s="78">
        <v>71.03</v>
      </c>
      <c r="Z184" s="78">
        <v>73.569999999999993</v>
      </c>
      <c r="AA184" s="78">
        <v>40.659999999999997</v>
      </c>
      <c r="AB184" s="78">
        <v>62.5</v>
      </c>
      <c r="AC184" s="78">
        <v>47.42</v>
      </c>
      <c r="AD184" s="78">
        <v>62.59</v>
      </c>
      <c r="AE184" s="78">
        <v>73.41</v>
      </c>
      <c r="AF184" s="78">
        <v>84.53</v>
      </c>
      <c r="AG184" s="78">
        <v>84</v>
      </c>
      <c r="AH184" s="78">
        <v>59.78</v>
      </c>
      <c r="AI184" s="78">
        <v>79.41</v>
      </c>
      <c r="AJ184" s="78">
        <v>70.95</v>
      </c>
      <c r="AK184" s="78">
        <v>37.78</v>
      </c>
      <c r="AL184" s="78">
        <v>75.319999999999993</v>
      </c>
      <c r="AM184" s="78">
        <v>43.48</v>
      </c>
      <c r="AN184" s="78">
        <v>74.42</v>
      </c>
      <c r="AO184" s="78">
        <v>71.84</v>
      </c>
      <c r="AP184" s="78">
        <v>67.010000000000005</v>
      </c>
      <c r="AQ184" s="78">
        <v>76.56</v>
      </c>
      <c r="AR184" s="78">
        <v>77.39</v>
      </c>
      <c r="AS184" s="78">
        <v>84.81</v>
      </c>
      <c r="AT184" s="78">
        <v>72.73</v>
      </c>
      <c r="AU184" s="78">
        <v>72.8</v>
      </c>
      <c r="AV184" s="78">
        <v>60.58</v>
      </c>
      <c r="AW184" s="78">
        <v>49.37</v>
      </c>
      <c r="AX184" s="78">
        <v>62.86</v>
      </c>
      <c r="AY184" s="78">
        <v>59.09</v>
      </c>
      <c r="AZ184" s="78">
        <v>60.68</v>
      </c>
      <c r="BA184" s="78">
        <v>72.97</v>
      </c>
    </row>
    <row r="185" spans="4:53">
      <c r="D185">
        <v>90</v>
      </c>
      <c r="E185" t="s">
        <v>112</v>
      </c>
      <c r="F185" t="s">
        <v>346</v>
      </c>
      <c r="G185" t="s">
        <v>19</v>
      </c>
      <c r="H185" t="s">
        <v>347</v>
      </c>
      <c r="I185">
        <v>0</v>
      </c>
      <c r="J185" s="78">
        <v>84.68</v>
      </c>
      <c r="K185" s="78">
        <v>95.35</v>
      </c>
      <c r="L185" s="78">
        <v>96.88</v>
      </c>
      <c r="M185" s="78">
        <v>94</v>
      </c>
      <c r="N185" s="78">
        <v>83.75</v>
      </c>
      <c r="O185" s="78">
        <v>78.38</v>
      </c>
      <c r="P185" s="78">
        <v>90.74</v>
      </c>
      <c r="Q185" s="78">
        <v>85.71</v>
      </c>
      <c r="R185" s="78">
        <v>91.43</v>
      </c>
      <c r="S185" s="78">
        <v>90.58</v>
      </c>
      <c r="T185" s="78">
        <v>87.5</v>
      </c>
      <c r="U185" s="78">
        <v>80.34</v>
      </c>
      <c r="V185" s="78">
        <v>85.42</v>
      </c>
      <c r="W185" s="78">
        <v>80.430000000000007</v>
      </c>
      <c r="X185" s="78">
        <v>80.650000000000006</v>
      </c>
      <c r="Y185" s="78">
        <v>87.14</v>
      </c>
      <c r="Z185" s="78">
        <v>94</v>
      </c>
      <c r="AA185" s="78">
        <v>90.57</v>
      </c>
      <c r="AB185" s="78">
        <v>72.97</v>
      </c>
      <c r="AC185" s="78">
        <v>80.95</v>
      </c>
      <c r="AD185" s="78">
        <v>95.38</v>
      </c>
      <c r="AE185" s="78">
        <v>86.77</v>
      </c>
      <c r="AF185" s="78">
        <v>81.739999999999995</v>
      </c>
      <c r="AG185" s="78">
        <v>83.72</v>
      </c>
      <c r="AH185" s="78">
        <v>92.86</v>
      </c>
      <c r="AI185" s="78">
        <v>91.04</v>
      </c>
      <c r="AJ185" s="78">
        <v>87.84</v>
      </c>
      <c r="AK185" s="78">
        <v>75.86</v>
      </c>
      <c r="AL185" s="78">
        <v>88.71</v>
      </c>
      <c r="AM185" s="78">
        <v>59.09</v>
      </c>
      <c r="AN185" s="78">
        <v>91.18</v>
      </c>
      <c r="AO185" s="78">
        <v>88.71</v>
      </c>
      <c r="AP185" s="78">
        <v>68.89</v>
      </c>
      <c r="AQ185" s="78">
        <v>80.099999999999994</v>
      </c>
      <c r="AR185" s="78">
        <v>81.25</v>
      </c>
      <c r="AS185" s="78">
        <v>70.37</v>
      </c>
      <c r="AT185" s="78">
        <v>78.849999999999994</v>
      </c>
      <c r="AU185" s="78">
        <v>84.75</v>
      </c>
      <c r="AV185" s="78">
        <v>91.3</v>
      </c>
      <c r="AW185" s="78">
        <v>83.64</v>
      </c>
      <c r="AX185" s="78">
        <v>72.41</v>
      </c>
      <c r="AY185" s="78">
        <v>91.49</v>
      </c>
      <c r="AZ185" s="78">
        <v>80</v>
      </c>
      <c r="BA185" s="78">
        <v>83.77</v>
      </c>
    </row>
    <row r="186" spans="4:53">
      <c r="E186" t="s">
        <v>113</v>
      </c>
      <c r="F186" t="s">
        <v>346</v>
      </c>
      <c r="G186" t="s">
        <v>19</v>
      </c>
      <c r="H186" t="s">
        <v>347</v>
      </c>
      <c r="I186">
        <v>0</v>
      </c>
      <c r="J186" s="78">
        <v>91.28</v>
      </c>
      <c r="K186" s="78">
        <v>94.39</v>
      </c>
      <c r="L186" s="78">
        <v>88.32</v>
      </c>
      <c r="M186" s="78">
        <v>90.1</v>
      </c>
      <c r="N186" s="78">
        <v>94.38</v>
      </c>
      <c r="O186" s="78">
        <v>88.89</v>
      </c>
      <c r="P186" s="78">
        <v>94.68</v>
      </c>
      <c r="Q186" s="78">
        <v>82.86</v>
      </c>
      <c r="R186" s="78">
        <v>87.06</v>
      </c>
      <c r="S186" s="78">
        <v>91.32</v>
      </c>
      <c r="T186" s="78">
        <v>87.61</v>
      </c>
      <c r="U186" s="78">
        <v>89.92</v>
      </c>
      <c r="V186" s="78">
        <v>93.44</v>
      </c>
      <c r="W186" s="78">
        <v>91.09</v>
      </c>
      <c r="X186" s="78">
        <v>84.46</v>
      </c>
      <c r="Y186" s="78">
        <v>92.59</v>
      </c>
      <c r="Z186" s="78">
        <v>89.19</v>
      </c>
      <c r="AA186" s="78">
        <v>94.93</v>
      </c>
      <c r="AB186" s="78">
        <v>88.61</v>
      </c>
      <c r="AC186" s="78">
        <v>91.75</v>
      </c>
      <c r="AD186" s="78">
        <v>90.32</v>
      </c>
      <c r="AE186" s="78">
        <v>90.71</v>
      </c>
      <c r="AF186" s="78">
        <v>89.22</v>
      </c>
      <c r="AG186" s="78">
        <v>94.34</v>
      </c>
      <c r="AH186" s="78">
        <v>90.68</v>
      </c>
      <c r="AI186" s="78">
        <v>94.48</v>
      </c>
      <c r="AJ186" s="78">
        <v>90.21</v>
      </c>
      <c r="AK186" s="78">
        <v>86.49</v>
      </c>
      <c r="AL186" s="78">
        <v>94.03</v>
      </c>
      <c r="AM186" s="78">
        <v>96.77</v>
      </c>
      <c r="AN186" s="78">
        <v>87.04</v>
      </c>
      <c r="AO186" s="78">
        <v>93.06</v>
      </c>
      <c r="AP186" s="78">
        <v>87.8</v>
      </c>
      <c r="AQ186" s="78">
        <v>84.65</v>
      </c>
      <c r="AR186" s="78">
        <v>92.67</v>
      </c>
      <c r="AS186" s="78">
        <v>90</v>
      </c>
      <c r="AT186" s="78">
        <v>83.18</v>
      </c>
      <c r="AU186" s="78">
        <v>90.67</v>
      </c>
      <c r="AV186" s="78">
        <v>92.86</v>
      </c>
      <c r="AW186" s="78">
        <v>88.89</v>
      </c>
      <c r="AX186" s="78">
        <v>87.5</v>
      </c>
      <c r="AY186" s="78">
        <v>92.17</v>
      </c>
      <c r="AZ186" s="78">
        <v>89.47</v>
      </c>
      <c r="BA186" s="78">
        <v>90.07</v>
      </c>
    </row>
    <row r="187" spans="4:53">
      <c r="E187" t="s">
        <v>15</v>
      </c>
      <c r="F187" t="s">
        <v>346</v>
      </c>
      <c r="G187" t="s">
        <v>19</v>
      </c>
      <c r="H187" t="s">
        <v>347</v>
      </c>
      <c r="I187">
        <v>0</v>
      </c>
      <c r="J187" s="78">
        <v>89.41</v>
      </c>
      <c r="K187" s="78">
        <v>94.67</v>
      </c>
      <c r="L187" s="78">
        <v>91.04</v>
      </c>
      <c r="M187" s="78">
        <v>91.44</v>
      </c>
      <c r="N187" s="78">
        <v>90.83</v>
      </c>
      <c r="O187" s="78">
        <v>85.59</v>
      </c>
      <c r="P187" s="78">
        <v>93.24</v>
      </c>
      <c r="Q187" s="78">
        <v>83.67</v>
      </c>
      <c r="R187" s="78">
        <v>88.33</v>
      </c>
      <c r="S187" s="78">
        <v>91.11</v>
      </c>
      <c r="T187" s="78">
        <v>87.58</v>
      </c>
      <c r="U187" s="78">
        <v>86.97</v>
      </c>
      <c r="V187" s="78">
        <v>91.18</v>
      </c>
      <c r="W187" s="78">
        <v>87.76</v>
      </c>
      <c r="X187" s="78">
        <v>83.33</v>
      </c>
      <c r="Y187" s="78">
        <v>90.95</v>
      </c>
      <c r="Z187" s="78">
        <v>90.4</v>
      </c>
      <c r="AA187" s="78">
        <v>93.72</v>
      </c>
      <c r="AB187" s="78">
        <v>83.62</v>
      </c>
      <c r="AC187" s="78">
        <v>88.49</v>
      </c>
      <c r="AD187" s="78">
        <v>91.82</v>
      </c>
      <c r="AE187" s="78">
        <v>89.53</v>
      </c>
      <c r="AF187" s="78">
        <v>87.17</v>
      </c>
      <c r="AG187" s="78">
        <v>91.28</v>
      </c>
      <c r="AH187" s="78">
        <v>91.49</v>
      </c>
      <c r="AI187" s="78">
        <v>93.55</v>
      </c>
      <c r="AJ187" s="78">
        <v>89.4</v>
      </c>
      <c r="AK187" s="78">
        <v>83.5</v>
      </c>
      <c r="AL187" s="78">
        <v>92.35</v>
      </c>
      <c r="AM187" s="78">
        <v>81.13</v>
      </c>
      <c r="AN187" s="78">
        <v>88.64</v>
      </c>
      <c r="AO187" s="78">
        <v>91.73</v>
      </c>
      <c r="AP187" s="78">
        <v>82.74</v>
      </c>
      <c r="AQ187" s="78">
        <v>83.31</v>
      </c>
      <c r="AR187" s="78">
        <v>89.9</v>
      </c>
      <c r="AS187" s="78">
        <v>83.91</v>
      </c>
      <c r="AT187" s="78">
        <v>81.760000000000005</v>
      </c>
      <c r="AU187" s="78">
        <v>89</v>
      </c>
      <c r="AV187" s="78">
        <v>92.41</v>
      </c>
      <c r="AW187" s="78">
        <v>87.12</v>
      </c>
      <c r="AX187" s="78">
        <v>81.819999999999993</v>
      </c>
      <c r="AY187" s="78">
        <v>91.98</v>
      </c>
      <c r="AZ187" s="78">
        <v>86.59</v>
      </c>
      <c r="BA187" s="78">
        <v>88.18</v>
      </c>
    </row>
    <row r="188" spans="4:53">
      <c r="D188">
        <v>91</v>
      </c>
      <c r="E188" t="s">
        <v>112</v>
      </c>
      <c r="F188" t="s">
        <v>348</v>
      </c>
      <c r="G188" t="s">
        <v>19</v>
      </c>
      <c r="H188" t="s">
        <v>349</v>
      </c>
      <c r="I188">
        <v>0</v>
      </c>
      <c r="J188" s="78">
        <v>93.05</v>
      </c>
      <c r="K188" s="78">
        <v>94.06</v>
      </c>
      <c r="L188" s="78">
        <v>93.04</v>
      </c>
      <c r="M188" s="78">
        <v>89.44</v>
      </c>
      <c r="N188" s="78">
        <v>95.61</v>
      </c>
      <c r="O188" s="78">
        <v>93.44</v>
      </c>
      <c r="P188" s="78">
        <v>84.95</v>
      </c>
      <c r="Q188" s="78">
        <v>92.59</v>
      </c>
      <c r="R188" s="78">
        <v>98.33</v>
      </c>
      <c r="S188" s="78">
        <v>93.94</v>
      </c>
      <c r="T188" s="78">
        <v>92.21</v>
      </c>
      <c r="U188" s="78">
        <v>94.75</v>
      </c>
      <c r="V188" s="78">
        <v>98.2</v>
      </c>
      <c r="W188" s="78">
        <v>91.86</v>
      </c>
      <c r="X188" s="78">
        <v>96</v>
      </c>
      <c r="Y188" s="78">
        <v>82.91</v>
      </c>
      <c r="Z188" s="78">
        <v>93.44</v>
      </c>
      <c r="AA188" s="78">
        <v>93.75</v>
      </c>
      <c r="AB188" s="78">
        <v>92</v>
      </c>
      <c r="AC188" s="78">
        <v>85</v>
      </c>
      <c r="AD188" s="78">
        <v>98.25</v>
      </c>
      <c r="AE188" s="78">
        <v>93.04</v>
      </c>
      <c r="AF188" s="78">
        <v>92.91</v>
      </c>
      <c r="AG188" s="78">
        <v>88.89</v>
      </c>
      <c r="AH188" s="78">
        <v>97.54</v>
      </c>
      <c r="AI188" s="78">
        <v>80.489999999999995</v>
      </c>
      <c r="AJ188" s="78">
        <v>95.2</v>
      </c>
      <c r="AK188" s="78">
        <v>89.8</v>
      </c>
      <c r="AL188" s="78">
        <v>95.41</v>
      </c>
      <c r="AM188" s="78">
        <v>93.1</v>
      </c>
      <c r="AN188" s="78">
        <v>93.33</v>
      </c>
      <c r="AO188" s="78">
        <v>95.17</v>
      </c>
      <c r="AP188" s="78">
        <v>89.66</v>
      </c>
      <c r="AQ188" s="78">
        <v>92.13</v>
      </c>
      <c r="AR188" s="78">
        <v>98.2</v>
      </c>
      <c r="AS188" s="78">
        <v>88.89</v>
      </c>
      <c r="AT188" s="78">
        <v>87.27</v>
      </c>
      <c r="AU188" s="78">
        <v>84.55</v>
      </c>
      <c r="AV188" s="78">
        <v>95.56</v>
      </c>
      <c r="AW188" s="78">
        <v>93.1</v>
      </c>
      <c r="AX188" s="78">
        <v>79.59</v>
      </c>
      <c r="AY188" s="78">
        <v>90.36</v>
      </c>
      <c r="AZ188" s="78">
        <v>92.44</v>
      </c>
      <c r="BA188" s="78">
        <v>92.09</v>
      </c>
    </row>
    <row r="189" spans="4:53">
      <c r="E189" t="s">
        <v>113</v>
      </c>
      <c r="F189" t="s">
        <v>348</v>
      </c>
      <c r="G189" t="s">
        <v>19</v>
      </c>
      <c r="H189" t="s">
        <v>349</v>
      </c>
      <c r="I189">
        <v>0</v>
      </c>
      <c r="J189" s="78">
        <v>97.13</v>
      </c>
      <c r="K189" s="78">
        <v>97</v>
      </c>
      <c r="L189" s="78">
        <v>96.73</v>
      </c>
      <c r="M189" s="78">
        <v>91.91</v>
      </c>
      <c r="N189" s="78">
        <v>96.42</v>
      </c>
      <c r="O189" s="78">
        <v>98.53</v>
      </c>
      <c r="P189" s="78">
        <v>97.6</v>
      </c>
      <c r="Q189" s="78">
        <v>100</v>
      </c>
      <c r="R189" s="78">
        <v>98.47</v>
      </c>
      <c r="S189" s="78">
        <v>97.45</v>
      </c>
      <c r="T189" s="78">
        <v>98.18</v>
      </c>
      <c r="U189" s="78">
        <v>97.26</v>
      </c>
      <c r="V189" s="78">
        <v>98.19</v>
      </c>
      <c r="W189" s="78">
        <v>96.98</v>
      </c>
      <c r="X189" s="78">
        <v>96.14</v>
      </c>
      <c r="Y189" s="78">
        <v>95.36</v>
      </c>
      <c r="Z189" s="78">
        <v>96.69</v>
      </c>
      <c r="AA189" s="78">
        <v>98.33</v>
      </c>
      <c r="AB189" s="78">
        <v>93.86</v>
      </c>
      <c r="AC189" s="78">
        <v>96.97</v>
      </c>
      <c r="AD189" s="78">
        <v>98.1</v>
      </c>
      <c r="AE189" s="78">
        <v>96.94</v>
      </c>
      <c r="AF189" s="78">
        <v>95.9</v>
      </c>
      <c r="AG189" s="78">
        <v>98.62</v>
      </c>
      <c r="AH189" s="78">
        <v>97.8</v>
      </c>
      <c r="AI189" s="78">
        <v>85.4</v>
      </c>
      <c r="AJ189" s="78">
        <v>97.36</v>
      </c>
      <c r="AK189" s="78">
        <v>90</v>
      </c>
      <c r="AL189" s="78">
        <v>94.14</v>
      </c>
      <c r="AM189" s="78">
        <v>96.55</v>
      </c>
      <c r="AN189" s="78">
        <v>95.7</v>
      </c>
      <c r="AO189" s="78">
        <v>97</v>
      </c>
      <c r="AP189" s="78">
        <v>97.67</v>
      </c>
      <c r="AQ189" s="78">
        <v>96.31</v>
      </c>
      <c r="AR189" s="78">
        <v>98.39</v>
      </c>
      <c r="AS189" s="78">
        <v>94.74</v>
      </c>
      <c r="AT189" s="78">
        <v>93.87</v>
      </c>
      <c r="AU189" s="78">
        <v>93.49</v>
      </c>
      <c r="AV189" s="78">
        <v>98.78</v>
      </c>
      <c r="AW189" s="78">
        <v>97.94</v>
      </c>
      <c r="AX189" s="78">
        <v>100</v>
      </c>
      <c r="AY189" s="78">
        <v>96.41</v>
      </c>
      <c r="AZ189" s="78">
        <v>95.45</v>
      </c>
      <c r="BA189" s="78">
        <v>95.88</v>
      </c>
    </row>
    <row r="190" spans="4:53">
      <c r="E190" t="s">
        <v>15</v>
      </c>
      <c r="F190" t="s">
        <v>348</v>
      </c>
      <c r="G190" t="s">
        <v>19</v>
      </c>
      <c r="H190" t="s">
        <v>349</v>
      </c>
      <c r="I190">
        <v>0</v>
      </c>
      <c r="J190" s="78">
        <v>95.99</v>
      </c>
      <c r="K190" s="78">
        <v>96.11</v>
      </c>
      <c r="L190" s="78">
        <v>95.64</v>
      </c>
      <c r="M190" s="78">
        <v>91.19</v>
      </c>
      <c r="N190" s="78">
        <v>96.18</v>
      </c>
      <c r="O190" s="78">
        <v>96.95</v>
      </c>
      <c r="P190" s="78">
        <v>93.69</v>
      </c>
      <c r="Q190" s="78">
        <v>97.73</v>
      </c>
      <c r="R190" s="78">
        <v>98.43</v>
      </c>
      <c r="S190" s="78">
        <v>96.44</v>
      </c>
      <c r="T190" s="78">
        <v>96.63</v>
      </c>
      <c r="U190" s="78">
        <v>96.52</v>
      </c>
      <c r="V190" s="78">
        <v>98.19</v>
      </c>
      <c r="W190" s="78">
        <v>95.44</v>
      </c>
      <c r="X190" s="78">
        <v>96.1</v>
      </c>
      <c r="Y190" s="78">
        <v>91.89</v>
      </c>
      <c r="Z190" s="78">
        <v>95.75</v>
      </c>
      <c r="AA190" s="78">
        <v>97.01</v>
      </c>
      <c r="AB190" s="78">
        <v>93.29</v>
      </c>
      <c r="AC190" s="78">
        <v>93.53</v>
      </c>
      <c r="AD190" s="78">
        <v>98.14</v>
      </c>
      <c r="AE190" s="78">
        <v>95.82</v>
      </c>
      <c r="AF190" s="78">
        <v>95.13</v>
      </c>
      <c r="AG190" s="78">
        <v>95.99</v>
      </c>
      <c r="AH190" s="78">
        <v>97.71</v>
      </c>
      <c r="AI190" s="78">
        <v>84.02</v>
      </c>
      <c r="AJ190" s="78">
        <v>96.67</v>
      </c>
      <c r="AK190" s="78">
        <v>89.94</v>
      </c>
      <c r="AL190" s="78">
        <v>94.54</v>
      </c>
      <c r="AM190" s="78">
        <v>95.4</v>
      </c>
      <c r="AN190" s="78">
        <v>94.77</v>
      </c>
      <c r="AO190" s="78">
        <v>96.46</v>
      </c>
      <c r="AP190" s="78">
        <v>95.36</v>
      </c>
      <c r="AQ190" s="78">
        <v>95.17</v>
      </c>
      <c r="AR190" s="78">
        <v>98.34</v>
      </c>
      <c r="AS190" s="78">
        <v>93.02</v>
      </c>
      <c r="AT190" s="78">
        <v>91.61</v>
      </c>
      <c r="AU190" s="78">
        <v>91.13</v>
      </c>
      <c r="AV190" s="78">
        <v>97.91</v>
      </c>
      <c r="AW190" s="78">
        <v>96.44</v>
      </c>
      <c r="AX190" s="78">
        <v>93.67</v>
      </c>
      <c r="AY190" s="78">
        <v>94.77</v>
      </c>
      <c r="AZ190" s="78">
        <v>94.57</v>
      </c>
      <c r="BA190" s="78">
        <v>94.79</v>
      </c>
    </row>
    <row r="191" spans="4:53">
      <c r="D191">
        <v>92</v>
      </c>
      <c r="E191" t="s">
        <v>112</v>
      </c>
      <c r="F191" t="s">
        <v>350</v>
      </c>
      <c r="G191" t="s">
        <v>19</v>
      </c>
      <c r="H191" t="s">
        <v>351</v>
      </c>
      <c r="I191">
        <v>0</v>
      </c>
      <c r="J191" s="78">
        <v>75.400000000000006</v>
      </c>
      <c r="K191" s="78">
        <v>81.099999999999994</v>
      </c>
      <c r="L191" s="78">
        <v>86.1</v>
      </c>
      <c r="M191" s="78">
        <v>80.099999999999994</v>
      </c>
      <c r="N191" s="78">
        <v>85</v>
      </c>
      <c r="O191" s="78">
        <v>82.7</v>
      </c>
      <c r="P191" s="78">
        <v>79.5</v>
      </c>
      <c r="Q191" s="78">
        <v>68.599999999999994</v>
      </c>
      <c r="R191" s="78">
        <v>86.9</v>
      </c>
      <c r="S191" s="78">
        <v>82.3</v>
      </c>
      <c r="T191" s="78">
        <v>78.400000000000006</v>
      </c>
      <c r="U191" s="78">
        <v>76.900000000000006</v>
      </c>
      <c r="V191" s="78">
        <v>83.9</v>
      </c>
      <c r="W191" s="78">
        <v>80.599999999999994</v>
      </c>
      <c r="X191" s="78">
        <v>85.5</v>
      </c>
      <c r="Y191" s="78">
        <v>78.900000000000006</v>
      </c>
      <c r="Z191" s="78">
        <v>83.2</v>
      </c>
      <c r="AA191" s="78">
        <v>77.400000000000006</v>
      </c>
      <c r="AB191" s="78">
        <v>82.5</v>
      </c>
      <c r="AC191" s="78">
        <v>82.9</v>
      </c>
      <c r="AD191" s="78">
        <v>75</v>
      </c>
      <c r="AE191" s="78">
        <v>79.900000000000006</v>
      </c>
      <c r="AF191" s="78">
        <v>75.400000000000006</v>
      </c>
      <c r="AG191" s="78">
        <v>79.2</v>
      </c>
      <c r="AH191" s="78">
        <v>86.6</v>
      </c>
      <c r="AI191" s="78">
        <v>88.1</v>
      </c>
      <c r="AJ191" s="78">
        <v>86.4</v>
      </c>
      <c r="AK191" s="78">
        <v>83.1</v>
      </c>
      <c r="AL191" s="78">
        <v>85.1</v>
      </c>
      <c r="AM191" s="78">
        <v>63.3</v>
      </c>
      <c r="AN191" s="78">
        <v>86</v>
      </c>
      <c r="AO191" s="78">
        <v>82.9</v>
      </c>
      <c r="AP191" s="78">
        <v>80.599999999999994</v>
      </c>
      <c r="AQ191" s="78">
        <v>78.7</v>
      </c>
      <c r="AR191" s="78">
        <v>84.6</v>
      </c>
      <c r="AS191" s="78">
        <v>81.3</v>
      </c>
      <c r="AT191" s="78">
        <v>85.3</v>
      </c>
      <c r="AU191" s="78">
        <v>81.900000000000006</v>
      </c>
      <c r="AV191" s="78">
        <v>84</v>
      </c>
      <c r="AW191" s="78">
        <v>79.900000000000006</v>
      </c>
      <c r="AX191" s="78">
        <v>83.7</v>
      </c>
      <c r="AY191" s="78">
        <v>83.8</v>
      </c>
      <c r="AZ191" s="78">
        <v>82.2</v>
      </c>
      <c r="BA191" s="78">
        <v>81.5</v>
      </c>
    </row>
    <row r="192" spans="4:53">
      <c r="E192" t="s">
        <v>113</v>
      </c>
      <c r="F192" t="s">
        <v>350</v>
      </c>
      <c r="G192" t="s">
        <v>19</v>
      </c>
      <c r="H192" t="s">
        <v>351</v>
      </c>
      <c r="I192">
        <v>0</v>
      </c>
      <c r="J192" s="78">
        <v>83.5</v>
      </c>
      <c r="K192" s="78">
        <v>85.9</v>
      </c>
      <c r="L192" s="78">
        <v>89.1</v>
      </c>
      <c r="M192" s="78">
        <v>87.2</v>
      </c>
      <c r="N192" s="78">
        <v>88.4</v>
      </c>
      <c r="O192" s="78">
        <v>86.9</v>
      </c>
      <c r="P192" s="78">
        <v>85.2</v>
      </c>
      <c r="Q192" s="78">
        <v>80.400000000000006</v>
      </c>
      <c r="R192" s="78">
        <v>88</v>
      </c>
      <c r="S192" s="78">
        <v>87.8</v>
      </c>
      <c r="T192" s="78">
        <v>87</v>
      </c>
      <c r="U192" s="78">
        <v>85.7</v>
      </c>
      <c r="V192" s="78">
        <v>86.6</v>
      </c>
      <c r="W192" s="78">
        <v>82.3</v>
      </c>
      <c r="X192" s="78">
        <v>88.8</v>
      </c>
      <c r="Y192" s="78">
        <v>85.4</v>
      </c>
      <c r="Z192" s="78">
        <v>88.5</v>
      </c>
      <c r="AA192" s="78">
        <v>87.5</v>
      </c>
      <c r="AB192" s="78">
        <v>93</v>
      </c>
      <c r="AC192" s="78">
        <v>86</v>
      </c>
      <c r="AD192" s="78">
        <v>82.8</v>
      </c>
      <c r="AE192" s="78">
        <v>86.1</v>
      </c>
      <c r="AF192" s="78">
        <v>83</v>
      </c>
      <c r="AG192" s="78">
        <v>84.7</v>
      </c>
      <c r="AH192" s="78">
        <v>89.4</v>
      </c>
      <c r="AI192" s="78">
        <v>88.6</v>
      </c>
      <c r="AJ192" s="78">
        <v>87.7</v>
      </c>
      <c r="AK192" s="78">
        <v>87.2</v>
      </c>
      <c r="AL192" s="78">
        <v>88.4</v>
      </c>
      <c r="AM192" s="78">
        <v>87.9</v>
      </c>
      <c r="AN192" s="78">
        <v>83.1</v>
      </c>
      <c r="AO192" s="78">
        <v>87.9</v>
      </c>
      <c r="AP192" s="78">
        <v>88</v>
      </c>
      <c r="AQ192" s="78">
        <v>85.2</v>
      </c>
      <c r="AR192" s="78">
        <v>86.4</v>
      </c>
      <c r="AS192" s="78">
        <v>89.8</v>
      </c>
      <c r="AT192" s="78">
        <v>87.3</v>
      </c>
      <c r="AU192" s="78">
        <v>85</v>
      </c>
      <c r="AV192" s="78">
        <v>86.6</v>
      </c>
      <c r="AW192" s="78">
        <v>84.5</v>
      </c>
      <c r="AX192" s="78">
        <v>85.5</v>
      </c>
      <c r="AY192" s="78">
        <v>86.1</v>
      </c>
      <c r="AZ192" s="78">
        <v>81.400000000000006</v>
      </c>
      <c r="BA192" s="78">
        <v>85.9</v>
      </c>
    </row>
    <row r="193" spans="2:53">
      <c r="E193" t="s">
        <v>15</v>
      </c>
      <c r="F193" t="s">
        <v>350</v>
      </c>
      <c r="G193" t="s">
        <v>19</v>
      </c>
      <c r="H193" t="s">
        <v>351</v>
      </c>
      <c r="I193">
        <v>0</v>
      </c>
      <c r="J193" s="78">
        <v>81.2</v>
      </c>
      <c r="K193" s="78">
        <v>84.4</v>
      </c>
      <c r="L193" s="78">
        <v>88</v>
      </c>
      <c r="M193" s="78">
        <v>85.3</v>
      </c>
      <c r="N193" s="78">
        <v>87.2</v>
      </c>
      <c r="O193" s="78">
        <v>85.3</v>
      </c>
      <c r="P193" s="78">
        <v>83.4</v>
      </c>
      <c r="Q193" s="78">
        <v>76.5</v>
      </c>
      <c r="R193" s="78">
        <v>87.1</v>
      </c>
      <c r="S193" s="78">
        <v>86.1</v>
      </c>
      <c r="T193" s="78">
        <v>84.3</v>
      </c>
      <c r="U193" s="78">
        <v>83.3</v>
      </c>
      <c r="V193" s="78">
        <v>85.8</v>
      </c>
      <c r="W193" s="78">
        <v>81.7</v>
      </c>
      <c r="X193" s="78">
        <v>87.8</v>
      </c>
      <c r="Y193" s="78">
        <v>83.6</v>
      </c>
      <c r="Z193" s="78">
        <v>86.9</v>
      </c>
      <c r="AA193" s="78">
        <v>84.5</v>
      </c>
      <c r="AB193" s="78">
        <v>89.6</v>
      </c>
      <c r="AC193" s="78">
        <v>85</v>
      </c>
      <c r="AD193" s="78">
        <v>80.599999999999994</v>
      </c>
      <c r="AE193" s="78">
        <v>84.3</v>
      </c>
      <c r="AF193" s="78">
        <v>80.599999999999994</v>
      </c>
      <c r="AG193" s="78">
        <v>83.3</v>
      </c>
      <c r="AH193" s="78">
        <v>88.5</v>
      </c>
      <c r="AI193" s="78">
        <v>88.4</v>
      </c>
      <c r="AJ193" s="78">
        <v>87.2</v>
      </c>
      <c r="AK193" s="78">
        <v>85.8</v>
      </c>
      <c r="AL193" s="78">
        <v>87.4</v>
      </c>
      <c r="AM193" s="78">
        <v>80.099999999999994</v>
      </c>
      <c r="AN193" s="78">
        <v>84</v>
      </c>
      <c r="AO193" s="78">
        <v>86.2</v>
      </c>
      <c r="AP193" s="78">
        <v>86.4</v>
      </c>
      <c r="AQ193" s="78">
        <v>83.2</v>
      </c>
      <c r="AR193" s="78">
        <v>85.7</v>
      </c>
      <c r="AS193" s="78">
        <v>87</v>
      </c>
      <c r="AT193" s="78">
        <v>87</v>
      </c>
      <c r="AU193" s="78">
        <v>83.9</v>
      </c>
      <c r="AV193" s="78">
        <v>85.7</v>
      </c>
      <c r="AW193" s="78">
        <v>83.5</v>
      </c>
      <c r="AX193" s="78">
        <v>85</v>
      </c>
      <c r="AY193" s="78">
        <v>84.8</v>
      </c>
      <c r="AZ193" s="78">
        <v>81.8</v>
      </c>
      <c r="BA193" s="78">
        <v>84.5</v>
      </c>
    </row>
    <row r="194" spans="2:53">
      <c r="D194">
        <v>93</v>
      </c>
      <c r="E194" t="s">
        <v>112</v>
      </c>
      <c r="F194" t="s">
        <v>352</v>
      </c>
      <c r="G194" t="s">
        <v>19</v>
      </c>
      <c r="H194" t="s">
        <v>353</v>
      </c>
      <c r="I194">
        <v>1</v>
      </c>
      <c r="J194" s="78">
        <v>5</v>
      </c>
      <c r="K194" s="78">
        <v>3.66</v>
      </c>
      <c r="L194" s="78">
        <v>4.03</v>
      </c>
      <c r="M194" s="78">
        <v>3.95</v>
      </c>
      <c r="N194" s="78">
        <v>3.34</v>
      </c>
      <c r="O194" s="78">
        <v>2.0099999999999998</v>
      </c>
      <c r="P194" s="78">
        <v>6.34</v>
      </c>
      <c r="Q194" s="78">
        <v>19.170000000000002</v>
      </c>
      <c r="R194" s="78">
        <v>7.17</v>
      </c>
      <c r="S194" s="78">
        <v>4.9800000000000004</v>
      </c>
      <c r="T194" s="78">
        <v>3.51</v>
      </c>
      <c r="U194" s="78">
        <v>2.84</v>
      </c>
      <c r="V194" s="78">
        <v>5.58</v>
      </c>
      <c r="W194" s="78">
        <v>3.83</v>
      </c>
      <c r="X194" s="78">
        <v>5.27</v>
      </c>
      <c r="Y194" s="78">
        <v>3.06</v>
      </c>
      <c r="Z194" s="78">
        <v>5.29</v>
      </c>
      <c r="AA194" s="78">
        <v>4.32</v>
      </c>
      <c r="AB194" s="78">
        <v>4.8899999999999997</v>
      </c>
      <c r="AC194" s="78">
        <v>3.24</v>
      </c>
      <c r="AD194" s="78">
        <v>5.71</v>
      </c>
      <c r="AE194" s="78">
        <v>4.4800000000000004</v>
      </c>
      <c r="AF194" s="78" t="s">
        <v>58</v>
      </c>
      <c r="AG194" s="78" t="s">
        <v>58</v>
      </c>
      <c r="AH194" s="78" t="s">
        <v>58</v>
      </c>
      <c r="AI194" s="78" t="s">
        <v>58</v>
      </c>
      <c r="AJ194" s="78" t="s">
        <v>58</v>
      </c>
      <c r="AK194" s="78" t="s">
        <v>58</v>
      </c>
      <c r="AL194" s="78" t="s">
        <v>58</v>
      </c>
      <c r="AM194" s="78" t="s">
        <v>58</v>
      </c>
      <c r="AN194" s="78" t="s">
        <v>58</v>
      </c>
      <c r="AO194" s="78" t="s">
        <v>58</v>
      </c>
      <c r="AP194" s="78" t="s">
        <v>58</v>
      </c>
      <c r="AQ194" s="78" t="s">
        <v>58</v>
      </c>
      <c r="AR194" s="78" t="s">
        <v>58</v>
      </c>
      <c r="AS194" s="78" t="s">
        <v>58</v>
      </c>
      <c r="AT194" s="78" t="s">
        <v>58</v>
      </c>
      <c r="AU194" s="78" t="s">
        <v>58</v>
      </c>
      <c r="AV194" s="78" t="s">
        <v>58</v>
      </c>
      <c r="AW194" s="78" t="s">
        <v>58</v>
      </c>
      <c r="AX194" s="78" t="s">
        <v>58</v>
      </c>
      <c r="AY194" s="78" t="s">
        <v>58</v>
      </c>
      <c r="AZ194" s="78" t="s">
        <v>58</v>
      </c>
      <c r="BA194" s="78" t="s">
        <v>58</v>
      </c>
    </row>
    <row r="195" spans="2:53">
      <c r="E195" t="s">
        <v>113</v>
      </c>
      <c r="F195" t="s">
        <v>352</v>
      </c>
      <c r="G195" t="s">
        <v>19</v>
      </c>
      <c r="H195" t="s">
        <v>353</v>
      </c>
      <c r="I195">
        <v>1</v>
      </c>
      <c r="J195" s="78">
        <v>4.75</v>
      </c>
      <c r="K195" s="78">
        <v>3.35</v>
      </c>
      <c r="L195" s="78">
        <v>6.23</v>
      </c>
      <c r="M195" s="78">
        <v>4.2</v>
      </c>
      <c r="N195" s="78">
        <v>3.45</v>
      </c>
      <c r="O195" s="78">
        <v>2.81</v>
      </c>
      <c r="P195" s="78">
        <v>4.72</v>
      </c>
      <c r="Q195" s="78">
        <v>1.69</v>
      </c>
      <c r="R195" s="78">
        <v>6.46</v>
      </c>
      <c r="S195" s="78">
        <v>4.55</v>
      </c>
      <c r="T195" s="78">
        <v>3.85</v>
      </c>
      <c r="U195" s="78">
        <v>3.49</v>
      </c>
      <c r="V195" s="78">
        <v>3.88</v>
      </c>
      <c r="W195" s="78">
        <v>6.58</v>
      </c>
      <c r="X195" s="78">
        <v>4.49</v>
      </c>
      <c r="Y195" s="78">
        <v>3.32</v>
      </c>
      <c r="Z195" s="78">
        <v>4.6900000000000004</v>
      </c>
      <c r="AA195" s="78">
        <v>4.8</v>
      </c>
      <c r="AB195" s="78">
        <v>2.97</v>
      </c>
      <c r="AC195" s="78">
        <v>5.35</v>
      </c>
      <c r="AD195" s="78">
        <v>5.03</v>
      </c>
      <c r="AE195" s="78">
        <v>4.38</v>
      </c>
      <c r="AF195" s="78" t="s">
        <v>58</v>
      </c>
      <c r="AG195" s="78" t="s">
        <v>58</v>
      </c>
      <c r="AH195" s="78" t="s">
        <v>58</v>
      </c>
      <c r="AI195" s="78" t="s">
        <v>58</v>
      </c>
      <c r="AJ195" s="78" t="s">
        <v>58</v>
      </c>
      <c r="AK195" s="78" t="s">
        <v>58</v>
      </c>
      <c r="AL195" s="78" t="s">
        <v>58</v>
      </c>
      <c r="AM195" s="78" t="s">
        <v>58</v>
      </c>
      <c r="AN195" s="78" t="s">
        <v>58</v>
      </c>
      <c r="AO195" s="78" t="s">
        <v>58</v>
      </c>
      <c r="AP195" s="78" t="s">
        <v>58</v>
      </c>
      <c r="AQ195" s="78" t="s">
        <v>58</v>
      </c>
      <c r="AR195" s="78" t="s">
        <v>58</v>
      </c>
      <c r="AS195" s="78" t="s">
        <v>58</v>
      </c>
      <c r="AT195" s="78" t="s">
        <v>58</v>
      </c>
      <c r="AU195" s="78" t="s">
        <v>58</v>
      </c>
      <c r="AV195" s="78" t="s">
        <v>58</v>
      </c>
      <c r="AW195" s="78" t="s">
        <v>58</v>
      </c>
      <c r="AX195" s="78" t="s">
        <v>58</v>
      </c>
      <c r="AY195" s="78" t="s">
        <v>58</v>
      </c>
      <c r="AZ195" s="78" t="s">
        <v>58</v>
      </c>
      <c r="BA195" s="78" t="s">
        <v>58</v>
      </c>
    </row>
    <row r="196" spans="2:53">
      <c r="E196" t="s">
        <v>15</v>
      </c>
      <c r="F196" t="s">
        <v>352</v>
      </c>
      <c r="G196" t="s">
        <v>19</v>
      </c>
      <c r="H196" t="s">
        <v>353</v>
      </c>
      <c r="I196">
        <v>1</v>
      </c>
      <c r="J196" s="78">
        <v>4.82</v>
      </c>
      <c r="K196" s="78">
        <v>3.65</v>
      </c>
      <c r="L196" s="78">
        <v>5.69</v>
      </c>
      <c r="M196" s="78">
        <v>4.1399999999999997</v>
      </c>
      <c r="N196" s="78">
        <v>3.69</v>
      </c>
      <c r="O196" s="78">
        <v>2.4300000000000002</v>
      </c>
      <c r="P196" s="78">
        <v>5.53</v>
      </c>
      <c r="Q196" s="78">
        <v>4.3099999999999996</v>
      </c>
      <c r="R196" s="78">
        <v>6.86</v>
      </c>
      <c r="S196" s="78">
        <v>4.55</v>
      </c>
      <c r="T196" s="78">
        <v>3.62</v>
      </c>
      <c r="U196" s="78">
        <v>3.31</v>
      </c>
      <c r="V196" s="78">
        <v>4.33</v>
      </c>
      <c r="W196" s="78">
        <v>5.75</v>
      </c>
      <c r="X196" s="78">
        <v>4.9800000000000004</v>
      </c>
      <c r="Y196" s="78">
        <v>3.1</v>
      </c>
      <c r="Z196" s="78">
        <v>4.57</v>
      </c>
      <c r="AA196" s="78">
        <v>4.3</v>
      </c>
      <c r="AB196" s="78">
        <v>3.05</v>
      </c>
      <c r="AC196" s="78">
        <v>4.5199999999999996</v>
      </c>
      <c r="AD196" s="78">
        <v>5.27</v>
      </c>
      <c r="AE196" s="78">
        <v>4.38</v>
      </c>
      <c r="AF196" s="78" t="s">
        <v>58</v>
      </c>
      <c r="AG196" s="78" t="s">
        <v>58</v>
      </c>
      <c r="AH196" s="78" t="s">
        <v>58</v>
      </c>
      <c r="AI196" s="78" t="s">
        <v>58</v>
      </c>
      <c r="AJ196" s="78" t="s">
        <v>58</v>
      </c>
      <c r="AK196" s="78" t="s">
        <v>58</v>
      </c>
      <c r="AL196" s="78" t="s">
        <v>58</v>
      </c>
      <c r="AM196" s="78" t="s">
        <v>58</v>
      </c>
      <c r="AN196" s="78" t="s">
        <v>58</v>
      </c>
      <c r="AO196" s="78" t="s">
        <v>58</v>
      </c>
      <c r="AP196" s="78" t="s">
        <v>58</v>
      </c>
      <c r="AQ196" s="78" t="s">
        <v>58</v>
      </c>
      <c r="AR196" s="78" t="s">
        <v>58</v>
      </c>
      <c r="AS196" s="78" t="s">
        <v>58</v>
      </c>
      <c r="AT196" s="78" t="s">
        <v>58</v>
      </c>
      <c r="AU196" s="78" t="s">
        <v>58</v>
      </c>
      <c r="AV196" s="78" t="s">
        <v>58</v>
      </c>
      <c r="AW196" s="78" t="s">
        <v>58</v>
      </c>
      <c r="AX196" s="78" t="s">
        <v>58</v>
      </c>
      <c r="AY196" s="78" t="s">
        <v>58</v>
      </c>
      <c r="AZ196" s="78" t="s">
        <v>58</v>
      </c>
      <c r="BA196" s="78" t="s">
        <v>58</v>
      </c>
    </row>
    <row r="197" spans="2:53">
      <c r="D197">
        <v>94</v>
      </c>
      <c r="E197" t="s">
        <v>112</v>
      </c>
      <c r="F197" t="s">
        <v>354</v>
      </c>
      <c r="G197" t="s">
        <v>19</v>
      </c>
      <c r="H197" t="s">
        <v>355</v>
      </c>
      <c r="I197">
        <v>1</v>
      </c>
      <c r="J197" s="78">
        <v>3</v>
      </c>
      <c r="K197" s="78">
        <v>4.79</v>
      </c>
      <c r="L197" s="78">
        <v>5.7</v>
      </c>
      <c r="M197" s="78">
        <v>4.13</v>
      </c>
      <c r="N197" s="78">
        <v>4.76</v>
      </c>
      <c r="O197" s="78">
        <v>4.88</v>
      </c>
      <c r="P197" s="78">
        <v>8.43</v>
      </c>
      <c r="Q197" s="78">
        <v>0</v>
      </c>
      <c r="R197" s="78">
        <v>5.08</v>
      </c>
      <c r="S197" s="78">
        <v>6.28</v>
      </c>
      <c r="T197" s="78">
        <v>6.56</v>
      </c>
      <c r="U197" s="78">
        <v>3.62</v>
      </c>
      <c r="V197" s="78">
        <v>1.1000000000000001</v>
      </c>
      <c r="W197" s="78">
        <v>3.77</v>
      </c>
      <c r="X197" s="78">
        <v>3.45</v>
      </c>
      <c r="Y197" s="78">
        <v>1.44</v>
      </c>
      <c r="Z197" s="78">
        <v>3.05</v>
      </c>
      <c r="AA197" s="78">
        <v>2.38</v>
      </c>
      <c r="AB197" s="78">
        <v>0</v>
      </c>
      <c r="AC197" s="78">
        <v>1.54</v>
      </c>
      <c r="AD197" s="78">
        <v>5.0599999999999996</v>
      </c>
      <c r="AE197" s="78">
        <v>4.12</v>
      </c>
      <c r="AF197" s="78" t="s">
        <v>58</v>
      </c>
      <c r="AG197" s="78" t="s">
        <v>58</v>
      </c>
      <c r="AH197" s="78" t="s">
        <v>58</v>
      </c>
      <c r="AI197" s="78" t="s">
        <v>58</v>
      </c>
      <c r="AJ197" s="78" t="s">
        <v>58</v>
      </c>
      <c r="AK197" s="78" t="s">
        <v>58</v>
      </c>
      <c r="AL197" s="78" t="s">
        <v>58</v>
      </c>
      <c r="AM197" s="78" t="s">
        <v>58</v>
      </c>
      <c r="AN197" s="78" t="s">
        <v>58</v>
      </c>
      <c r="AO197" s="78" t="s">
        <v>58</v>
      </c>
      <c r="AP197" s="78" t="s">
        <v>58</v>
      </c>
      <c r="AQ197" s="78" t="s">
        <v>58</v>
      </c>
      <c r="AR197" s="78" t="s">
        <v>58</v>
      </c>
      <c r="AS197" s="78" t="s">
        <v>58</v>
      </c>
      <c r="AT197" s="78" t="s">
        <v>58</v>
      </c>
      <c r="AU197" s="78" t="s">
        <v>58</v>
      </c>
      <c r="AV197" s="78" t="s">
        <v>58</v>
      </c>
      <c r="AW197" s="78" t="s">
        <v>58</v>
      </c>
      <c r="AX197" s="78" t="s">
        <v>58</v>
      </c>
      <c r="AY197" s="78" t="s">
        <v>58</v>
      </c>
      <c r="AZ197" s="78" t="s">
        <v>58</v>
      </c>
      <c r="BA197" s="78" t="s">
        <v>58</v>
      </c>
    </row>
    <row r="198" spans="2:53">
      <c r="E198" t="s">
        <v>113</v>
      </c>
      <c r="F198" t="s">
        <v>354</v>
      </c>
      <c r="G198" t="s">
        <v>19</v>
      </c>
      <c r="H198" t="s">
        <v>355</v>
      </c>
      <c r="I198">
        <v>1</v>
      </c>
      <c r="J198" s="78">
        <v>3.34</v>
      </c>
      <c r="K198" s="78">
        <v>4.41</v>
      </c>
      <c r="L198" s="78">
        <v>2.41</v>
      </c>
      <c r="M198" s="78">
        <v>5.09</v>
      </c>
      <c r="N198" s="78">
        <v>5.65</v>
      </c>
      <c r="O198" s="78">
        <v>8.2799999999999994</v>
      </c>
      <c r="P198" s="78">
        <v>4.43</v>
      </c>
      <c r="Q198" s="78">
        <v>3.85</v>
      </c>
      <c r="R198" s="78">
        <v>4.6100000000000003</v>
      </c>
      <c r="S198" s="78">
        <v>7.21</v>
      </c>
      <c r="T198" s="78">
        <v>3.32</v>
      </c>
      <c r="U198" s="78">
        <v>4.17</v>
      </c>
      <c r="V198" s="78">
        <v>1.97</v>
      </c>
      <c r="W198" s="78">
        <v>6.09</v>
      </c>
      <c r="X198" s="78">
        <v>3.93</v>
      </c>
      <c r="Y198" s="78">
        <v>1.99</v>
      </c>
      <c r="Z198" s="78">
        <v>3.26</v>
      </c>
      <c r="AA198" s="78">
        <v>3.55</v>
      </c>
      <c r="AB198" s="78">
        <v>0.74</v>
      </c>
      <c r="AC198" s="78">
        <v>1.63</v>
      </c>
      <c r="AD198" s="78">
        <v>4.5999999999999996</v>
      </c>
      <c r="AE198" s="78">
        <v>4.3</v>
      </c>
      <c r="AF198" s="78" t="s">
        <v>58</v>
      </c>
      <c r="AG198" s="78" t="s">
        <v>58</v>
      </c>
      <c r="AH198" s="78" t="s">
        <v>58</v>
      </c>
      <c r="AI198" s="78" t="s">
        <v>58</v>
      </c>
      <c r="AJ198" s="78" t="s">
        <v>58</v>
      </c>
      <c r="AK198" s="78" t="s">
        <v>58</v>
      </c>
      <c r="AL198" s="78" t="s">
        <v>58</v>
      </c>
      <c r="AM198" s="78" t="s">
        <v>58</v>
      </c>
      <c r="AN198" s="78" t="s">
        <v>58</v>
      </c>
      <c r="AO198" s="78" t="s">
        <v>58</v>
      </c>
      <c r="AP198" s="78" t="s">
        <v>58</v>
      </c>
      <c r="AQ198" s="78" t="s">
        <v>58</v>
      </c>
      <c r="AR198" s="78" t="s">
        <v>58</v>
      </c>
      <c r="AS198" s="78" t="s">
        <v>58</v>
      </c>
      <c r="AT198" s="78" t="s">
        <v>58</v>
      </c>
      <c r="AU198" s="78" t="s">
        <v>58</v>
      </c>
      <c r="AV198" s="78" t="s">
        <v>58</v>
      </c>
      <c r="AW198" s="78" t="s">
        <v>58</v>
      </c>
      <c r="AX198" s="78" t="s">
        <v>58</v>
      </c>
      <c r="AY198" s="78" t="s">
        <v>58</v>
      </c>
      <c r="AZ198" s="78" t="s">
        <v>58</v>
      </c>
      <c r="BA198" s="78" t="s">
        <v>58</v>
      </c>
    </row>
    <row r="199" spans="2:53">
      <c r="E199" t="s">
        <v>15</v>
      </c>
      <c r="F199" t="s">
        <v>354</v>
      </c>
      <c r="G199" t="s">
        <v>19</v>
      </c>
      <c r="H199" t="s">
        <v>355</v>
      </c>
      <c r="I199">
        <v>1</v>
      </c>
      <c r="J199" s="78">
        <v>3.26</v>
      </c>
      <c r="K199" s="78">
        <v>4.51</v>
      </c>
      <c r="L199" s="78">
        <v>3.38</v>
      </c>
      <c r="M199" s="78">
        <v>4.82</v>
      </c>
      <c r="N199" s="78">
        <v>5.37</v>
      </c>
      <c r="O199" s="78">
        <v>7.58</v>
      </c>
      <c r="P199" s="78">
        <v>5.65</v>
      </c>
      <c r="Q199" s="78">
        <v>3.08</v>
      </c>
      <c r="R199" s="78">
        <v>4.74</v>
      </c>
      <c r="S199" s="78">
        <v>6.95</v>
      </c>
      <c r="T199" s="78">
        <v>4.1900000000000004</v>
      </c>
      <c r="U199" s="78">
        <v>4.03</v>
      </c>
      <c r="V199" s="78">
        <v>1.74</v>
      </c>
      <c r="W199" s="78">
        <v>5.38</v>
      </c>
      <c r="X199" s="78">
        <v>3.78</v>
      </c>
      <c r="Y199" s="78">
        <v>1.84</v>
      </c>
      <c r="Z199" s="78">
        <v>3.2</v>
      </c>
      <c r="AA199" s="78">
        <v>3.23</v>
      </c>
      <c r="AB199" s="78">
        <v>0.53</v>
      </c>
      <c r="AC199" s="78">
        <v>1.61</v>
      </c>
      <c r="AD199" s="78">
        <v>4.7300000000000004</v>
      </c>
      <c r="AE199" s="78">
        <v>4.25</v>
      </c>
      <c r="AF199" s="78" t="s">
        <v>58</v>
      </c>
      <c r="AG199" s="78" t="s">
        <v>58</v>
      </c>
      <c r="AH199" s="78" t="s">
        <v>58</v>
      </c>
      <c r="AI199" s="78" t="s">
        <v>58</v>
      </c>
      <c r="AJ199" s="78" t="s">
        <v>58</v>
      </c>
      <c r="AK199" s="78" t="s">
        <v>58</v>
      </c>
      <c r="AL199" s="78" t="s">
        <v>58</v>
      </c>
      <c r="AM199" s="78" t="s">
        <v>58</v>
      </c>
      <c r="AN199" s="78" t="s">
        <v>58</v>
      </c>
      <c r="AO199" s="78" t="s">
        <v>58</v>
      </c>
      <c r="AP199" s="78" t="s">
        <v>58</v>
      </c>
      <c r="AQ199" s="78" t="s">
        <v>58</v>
      </c>
      <c r="AR199" s="78" t="s">
        <v>58</v>
      </c>
      <c r="AS199" s="78" t="s">
        <v>58</v>
      </c>
      <c r="AT199" s="78" t="s">
        <v>58</v>
      </c>
      <c r="AU199" s="78" t="s">
        <v>58</v>
      </c>
      <c r="AV199" s="78" t="s">
        <v>58</v>
      </c>
      <c r="AW199" s="78" t="s">
        <v>58</v>
      </c>
      <c r="AX199" s="78" t="s">
        <v>58</v>
      </c>
      <c r="AY199" s="78" t="s">
        <v>58</v>
      </c>
      <c r="AZ199" s="78" t="s">
        <v>58</v>
      </c>
      <c r="BA199" s="78" t="s">
        <v>58</v>
      </c>
    </row>
    <row r="200" spans="2:53">
      <c r="D200">
        <v>95</v>
      </c>
      <c r="E200" t="s">
        <v>112</v>
      </c>
      <c r="F200" t="s">
        <v>356</v>
      </c>
      <c r="G200" t="s">
        <v>19</v>
      </c>
      <c r="H200" t="s">
        <v>357</v>
      </c>
      <c r="I200">
        <v>1</v>
      </c>
      <c r="J200" s="78">
        <v>15.892373116787557</v>
      </c>
      <c r="K200" s="78">
        <v>18.208005926839117</v>
      </c>
      <c r="L200" s="78">
        <v>19.340145838202972</v>
      </c>
      <c r="M200" s="78">
        <v>19.370873562287073</v>
      </c>
      <c r="N200" s="78">
        <v>18.788780191899839</v>
      </c>
      <c r="O200" s="78">
        <v>20.789010257497992</v>
      </c>
      <c r="P200" s="78">
        <v>19.549026661247424</v>
      </c>
      <c r="Q200" s="78">
        <v>20.022276341415552</v>
      </c>
      <c r="R200" s="78">
        <v>20.288358050430258</v>
      </c>
      <c r="S200" s="78">
        <v>17.0996189375225</v>
      </c>
      <c r="T200" s="78">
        <v>18.076373583529143</v>
      </c>
      <c r="U200" s="78">
        <v>18.633621411249248</v>
      </c>
      <c r="V200" s="78">
        <v>23.823563655179292</v>
      </c>
      <c r="W200" s="78">
        <v>23.190150272281102</v>
      </c>
      <c r="X200" s="78">
        <v>19.353207767548184</v>
      </c>
      <c r="Y200" s="78">
        <v>19.820958057744871</v>
      </c>
      <c r="Z200" s="78">
        <v>21.260552833501855</v>
      </c>
      <c r="AA200" s="78">
        <v>19.799686521510772</v>
      </c>
      <c r="AB200" s="78">
        <v>19.198365705165344</v>
      </c>
      <c r="AC200" s="78">
        <v>19.617186195336735</v>
      </c>
      <c r="AD200" s="78">
        <v>21.566672468448147</v>
      </c>
      <c r="AE200" s="78">
        <v>18.686820869648155</v>
      </c>
      <c r="AF200" s="78">
        <v>16.42257430104652</v>
      </c>
      <c r="AG200" s="78">
        <v>20.587343840017308</v>
      </c>
      <c r="AH200" s="78">
        <v>20.320886395876936</v>
      </c>
      <c r="AI200" s="78">
        <v>20.496679128168193</v>
      </c>
      <c r="AJ200" s="78">
        <v>20.014069672843508</v>
      </c>
      <c r="AK200" s="78">
        <v>19.521858987890926</v>
      </c>
      <c r="AL200" s="78">
        <v>22.163419421230689</v>
      </c>
      <c r="AM200" s="78">
        <v>17.888860562453544</v>
      </c>
      <c r="AN200" s="78">
        <v>21.573535051306493</v>
      </c>
      <c r="AO200" s="78">
        <v>18.572079533554913</v>
      </c>
      <c r="AP200" s="78">
        <v>18.927284228968265</v>
      </c>
      <c r="AQ200" s="78">
        <v>16.923407066563069</v>
      </c>
      <c r="AR200" s="78">
        <v>24.726367456894689</v>
      </c>
      <c r="AS200" s="78">
        <v>20.650501104355541</v>
      </c>
      <c r="AT200" s="78">
        <v>22.399166225917416</v>
      </c>
      <c r="AU200" s="78">
        <v>17.109342630556306</v>
      </c>
      <c r="AV200" s="78">
        <v>23.777955950134931</v>
      </c>
      <c r="AW200" s="78">
        <v>21.042582748530819</v>
      </c>
      <c r="AX200" s="78">
        <v>21.319683551444129</v>
      </c>
      <c r="AY200" s="78">
        <v>19.23168853969533</v>
      </c>
      <c r="AZ200" s="78">
        <v>19.069484127150815</v>
      </c>
      <c r="BA200" s="78">
        <v>19.028683000309236</v>
      </c>
    </row>
    <row r="201" spans="2:53">
      <c r="E201" t="s">
        <v>113</v>
      </c>
      <c r="F201" t="s">
        <v>356</v>
      </c>
      <c r="G201" t="s">
        <v>19</v>
      </c>
      <c r="H201" t="s">
        <v>357</v>
      </c>
      <c r="I201">
        <v>1</v>
      </c>
      <c r="J201" s="78">
        <v>17.043115044917016</v>
      </c>
      <c r="K201" s="78">
        <v>17.820194600984266</v>
      </c>
      <c r="L201" s="78">
        <v>21.143364412190071</v>
      </c>
      <c r="M201" s="78">
        <v>21.624013005426864</v>
      </c>
      <c r="N201" s="78">
        <v>18.510333408638722</v>
      </c>
      <c r="O201" s="78">
        <v>21.118560523314166</v>
      </c>
      <c r="P201" s="78">
        <v>22.757452812701708</v>
      </c>
      <c r="Q201" s="78">
        <v>16.887125595551471</v>
      </c>
      <c r="R201" s="78">
        <v>19.670370793245677</v>
      </c>
      <c r="S201" s="78">
        <v>19.347283311146473</v>
      </c>
      <c r="T201" s="78">
        <v>19.20650487503849</v>
      </c>
      <c r="U201" s="78">
        <v>20.700809943577198</v>
      </c>
      <c r="V201" s="78">
        <v>26.015676672506537</v>
      </c>
      <c r="W201" s="78">
        <v>24.240557909605322</v>
      </c>
      <c r="X201" s="78">
        <v>23.015818571086822</v>
      </c>
      <c r="Y201" s="78">
        <v>19.331781711021868</v>
      </c>
      <c r="Z201" s="78">
        <v>24.33248304866531</v>
      </c>
      <c r="AA201" s="78">
        <v>20.466714759032921</v>
      </c>
      <c r="AB201" s="78">
        <v>19.47498121549993</v>
      </c>
      <c r="AC201" s="78">
        <v>20.95633850851188</v>
      </c>
      <c r="AD201" s="78">
        <v>25.45088584192176</v>
      </c>
      <c r="AE201" s="78">
        <v>20.308388678164114</v>
      </c>
      <c r="AF201" s="78">
        <v>17.921773344590527</v>
      </c>
      <c r="AG201" s="78">
        <v>20.156932533846366</v>
      </c>
      <c r="AH201" s="78">
        <v>21.975139730698928</v>
      </c>
      <c r="AI201" s="78">
        <v>21.744268376334556</v>
      </c>
      <c r="AJ201" s="78">
        <v>21.022671494340774</v>
      </c>
      <c r="AK201" s="78">
        <v>22.185763273901944</v>
      </c>
      <c r="AL201" s="78">
        <v>23.62089526013532</v>
      </c>
      <c r="AM201" s="78">
        <v>25.374389915857709</v>
      </c>
      <c r="AN201" s="78">
        <v>23.020946974184142</v>
      </c>
      <c r="AO201" s="78">
        <v>18.978548450141471</v>
      </c>
      <c r="AP201" s="78">
        <v>17.577896834721233</v>
      </c>
      <c r="AQ201" s="78">
        <v>18.553716694413687</v>
      </c>
      <c r="AR201" s="78">
        <v>23.926696080279168</v>
      </c>
      <c r="AS201" s="78">
        <v>24.529893132071678</v>
      </c>
      <c r="AT201" s="78">
        <v>24.235741840236546</v>
      </c>
      <c r="AU201" s="78">
        <v>21.204626969310908</v>
      </c>
      <c r="AV201" s="78">
        <v>24.57185745469684</v>
      </c>
      <c r="AW201" s="78">
        <v>21.69617625141559</v>
      </c>
      <c r="AX201" s="78">
        <v>23.976181108107063</v>
      </c>
      <c r="AY201" s="78">
        <v>20.606562569203241</v>
      </c>
      <c r="AZ201" s="78">
        <v>22.825346574114825</v>
      </c>
      <c r="BA201" s="78">
        <v>20.483188662821384</v>
      </c>
    </row>
    <row r="202" spans="2:53">
      <c r="E202" t="s">
        <v>15</v>
      </c>
      <c r="F202" t="s">
        <v>356</v>
      </c>
      <c r="G202" t="s">
        <v>19</v>
      </c>
      <c r="H202" t="s">
        <v>357</v>
      </c>
      <c r="I202">
        <v>1</v>
      </c>
      <c r="J202" s="78">
        <v>16.377273635154062</v>
      </c>
      <c r="K202" s="78">
        <v>18.006099652959119</v>
      </c>
      <c r="L202" s="78">
        <v>20.09365173527544</v>
      </c>
      <c r="M202" s="78">
        <v>20.699823125851296</v>
      </c>
      <c r="N202" s="78">
        <v>18.556804221799425</v>
      </c>
      <c r="O202" s="78">
        <v>20.8128503827981</v>
      </c>
      <c r="P202" s="78">
        <v>21.127329694434948</v>
      </c>
      <c r="Q202" s="78">
        <v>18.568228002706213</v>
      </c>
      <c r="R202" s="78">
        <v>20.155714787494531</v>
      </c>
      <c r="S202" s="78">
        <v>18.301410504421582</v>
      </c>
      <c r="T202" s="78">
        <v>18.459931411153725</v>
      </c>
      <c r="U202" s="78">
        <v>19.871132386676351</v>
      </c>
      <c r="V202" s="78">
        <v>24.897412104476864</v>
      </c>
      <c r="W202" s="78">
        <v>23.453410894021047</v>
      </c>
      <c r="X202" s="78">
        <v>21.215390800079543</v>
      </c>
      <c r="Y202" s="78">
        <v>19.530467250817452</v>
      </c>
      <c r="Z202" s="78">
        <v>23.066351878712126</v>
      </c>
      <c r="AA202" s="78">
        <v>20.39477037368847</v>
      </c>
      <c r="AB202" s="78">
        <v>18.694171811782876</v>
      </c>
      <c r="AC202" s="78">
        <v>20.580223459246071</v>
      </c>
      <c r="AD202" s="78">
        <v>23.644841112362219</v>
      </c>
      <c r="AE202" s="78">
        <v>19.514475223732585</v>
      </c>
      <c r="AF202" s="78">
        <v>17.171714037330769</v>
      </c>
      <c r="AG202" s="78">
        <v>20.350910842045362</v>
      </c>
      <c r="AH202" s="78">
        <v>21.239242193119996</v>
      </c>
      <c r="AI202" s="78">
        <v>20.985322260808612</v>
      </c>
      <c r="AJ202" s="78">
        <v>20.349155697986816</v>
      </c>
      <c r="AK202" s="78">
        <v>20.832501234157963</v>
      </c>
      <c r="AL202" s="78">
        <v>22.676457061679965</v>
      </c>
      <c r="AM202" s="78">
        <v>21.633677500737569</v>
      </c>
      <c r="AN202" s="78">
        <v>21.09704056117095</v>
      </c>
      <c r="AO202" s="78">
        <v>18.792719857969125</v>
      </c>
      <c r="AP202" s="78">
        <v>18.144538404454451</v>
      </c>
      <c r="AQ202" s="78">
        <v>17.862336778972683</v>
      </c>
      <c r="AR202" s="78">
        <v>24.435787251346081</v>
      </c>
      <c r="AS202" s="78">
        <v>22.697851262929035</v>
      </c>
      <c r="AT202" s="78">
        <v>23.499081814431072</v>
      </c>
      <c r="AU202" s="78">
        <v>19.185207055239101</v>
      </c>
      <c r="AV202" s="78">
        <v>24.241991207639217</v>
      </c>
      <c r="AW202" s="78">
        <v>21.398720367637203</v>
      </c>
      <c r="AX202" s="78">
        <v>23.108278869355907</v>
      </c>
      <c r="AY202" s="78">
        <v>20.173788566875942</v>
      </c>
      <c r="AZ202" s="78">
        <v>21.248470963268179</v>
      </c>
      <c r="BA202" s="78">
        <v>19.768930004732429</v>
      </c>
    </row>
    <row r="203" spans="2:53">
      <c r="D203">
        <v>96</v>
      </c>
      <c r="E203" t="s">
        <v>112</v>
      </c>
      <c r="F203" t="s">
        <v>358</v>
      </c>
      <c r="G203" t="s">
        <v>19</v>
      </c>
      <c r="H203" t="s">
        <v>359</v>
      </c>
      <c r="I203">
        <v>0</v>
      </c>
      <c r="J203" s="78">
        <v>66.537755063061624</v>
      </c>
      <c r="K203" s="78">
        <v>80.234422052430446</v>
      </c>
      <c r="L203" s="78">
        <v>78.801902794447741</v>
      </c>
      <c r="M203" s="78">
        <v>73.684990719519377</v>
      </c>
      <c r="N203" s="78">
        <v>69.565500465248576</v>
      </c>
      <c r="O203" s="78">
        <v>67.357132254301249</v>
      </c>
      <c r="P203" s="78">
        <v>68.863057400119729</v>
      </c>
      <c r="Q203" s="78">
        <v>63.455512333527018</v>
      </c>
      <c r="R203" s="78">
        <v>61.059159527978515</v>
      </c>
      <c r="S203" s="78">
        <v>61.351487382893957</v>
      </c>
      <c r="T203" s="78">
        <v>60.414226746948572</v>
      </c>
      <c r="U203" s="78">
        <v>65.623697884513248</v>
      </c>
      <c r="V203" s="78">
        <v>70.883941204613095</v>
      </c>
      <c r="W203" s="78">
        <v>70.540353381480926</v>
      </c>
      <c r="X203" s="78">
        <v>72.535686992606529</v>
      </c>
      <c r="Y203" s="78">
        <v>75.434986960072081</v>
      </c>
      <c r="Z203" s="78">
        <v>69.863995425588939</v>
      </c>
      <c r="AA203" s="78">
        <v>72.28483393472591</v>
      </c>
      <c r="AB203" s="78">
        <v>72.586008464076684</v>
      </c>
      <c r="AC203" s="78">
        <v>78.021985924845794</v>
      </c>
      <c r="AD203" s="78">
        <v>71.205993830251487</v>
      </c>
      <c r="AE203" s="78">
        <v>68.3582009228479</v>
      </c>
      <c r="AF203" s="78">
        <v>60.952656360238677</v>
      </c>
      <c r="AG203" s="78">
        <v>75.722946930966458</v>
      </c>
      <c r="AH203" s="78">
        <v>74.468301855642622</v>
      </c>
      <c r="AI203" s="78">
        <v>70.548086206558608</v>
      </c>
      <c r="AJ203" s="78">
        <v>64.53855209461328</v>
      </c>
      <c r="AK203" s="78">
        <v>60.570327709017057</v>
      </c>
      <c r="AL203" s="78">
        <v>71.842095030063362</v>
      </c>
      <c r="AM203" s="78">
        <v>58.398109532665032</v>
      </c>
      <c r="AN203" s="78">
        <v>57.583709908191572</v>
      </c>
      <c r="AO203" s="78">
        <v>55.582957019712545</v>
      </c>
      <c r="AP203" s="78">
        <v>60.1738112802107</v>
      </c>
      <c r="AQ203" s="78">
        <v>63.624969590131641</v>
      </c>
      <c r="AR203" s="78">
        <v>60.738612273411007</v>
      </c>
      <c r="AS203" s="78">
        <v>70.870040688205663</v>
      </c>
      <c r="AT203" s="78">
        <v>68.387966583726694</v>
      </c>
      <c r="AU203" s="78">
        <v>69.2657556187811</v>
      </c>
      <c r="AV203" s="78">
        <v>69.201232663321022</v>
      </c>
      <c r="AW203" s="78">
        <v>70.212345043997132</v>
      </c>
      <c r="AX203" s="78">
        <v>69.145563318788064</v>
      </c>
      <c r="AY203" s="78">
        <v>73.194429721109429</v>
      </c>
      <c r="AZ203" s="78">
        <v>63.617170367123286</v>
      </c>
      <c r="BA203" s="78">
        <v>64.150225150411003</v>
      </c>
    </row>
    <row r="204" spans="2:53">
      <c r="E204" t="s">
        <v>113</v>
      </c>
      <c r="F204" t="s">
        <v>358</v>
      </c>
      <c r="G204" t="s">
        <v>19</v>
      </c>
      <c r="H204" t="s">
        <v>359</v>
      </c>
      <c r="I204">
        <v>0</v>
      </c>
      <c r="J204" s="78">
        <v>72.534748209235715</v>
      </c>
      <c r="K204" s="78">
        <v>76.773776870071117</v>
      </c>
      <c r="L204" s="78">
        <v>78.931495217824946</v>
      </c>
      <c r="M204" s="78">
        <v>75.869352403295196</v>
      </c>
      <c r="N204" s="78">
        <v>69.893697436968566</v>
      </c>
      <c r="O204" s="78">
        <v>71.960848219425856</v>
      </c>
      <c r="P204" s="78">
        <v>73.778771332542277</v>
      </c>
      <c r="Q204" s="78">
        <v>70.718721926016713</v>
      </c>
      <c r="R204" s="78">
        <v>61.152427877008442</v>
      </c>
      <c r="S204" s="78">
        <v>61.117355848840674</v>
      </c>
      <c r="T204" s="78">
        <v>60.70821081525353</v>
      </c>
      <c r="U204" s="78">
        <v>68.403096102889847</v>
      </c>
      <c r="V204" s="78">
        <v>66.00734534794924</v>
      </c>
      <c r="W204" s="78">
        <v>75.550518369459368</v>
      </c>
      <c r="X204" s="78">
        <v>69.38438699418974</v>
      </c>
      <c r="Y204" s="78">
        <v>71.870756118932078</v>
      </c>
      <c r="Z204" s="78">
        <v>69.147692568348091</v>
      </c>
      <c r="AA204" s="78">
        <v>71.195748621872852</v>
      </c>
      <c r="AB204" s="78">
        <v>74.058502433299111</v>
      </c>
      <c r="AC204" s="78">
        <v>75.941619690777799</v>
      </c>
      <c r="AD204" s="78">
        <v>68.81095050478261</v>
      </c>
      <c r="AE204" s="78">
        <v>69.639409367768053</v>
      </c>
      <c r="AF204" s="78">
        <v>67.547686940883949</v>
      </c>
      <c r="AG204" s="78">
        <v>75.619778237635686</v>
      </c>
      <c r="AH204" s="78">
        <v>75.219246271137081</v>
      </c>
      <c r="AI204" s="78">
        <v>74.403097656908145</v>
      </c>
      <c r="AJ204" s="78">
        <v>66.558512202288611</v>
      </c>
      <c r="AK204" s="78">
        <v>62.337435648466091</v>
      </c>
      <c r="AL204" s="78">
        <v>69.829941557793745</v>
      </c>
      <c r="AM204" s="78">
        <v>68.266141975895266</v>
      </c>
      <c r="AN204" s="78">
        <v>63.564259631466271</v>
      </c>
      <c r="AO204" s="78">
        <v>58.737050608584305</v>
      </c>
      <c r="AP204" s="78">
        <v>62.860010807388413</v>
      </c>
      <c r="AQ204" s="78">
        <v>66.015501779759177</v>
      </c>
      <c r="AR204" s="78">
        <v>64.057772813186546</v>
      </c>
      <c r="AS204" s="78">
        <v>75.649760936708645</v>
      </c>
      <c r="AT204" s="78">
        <v>68.821845665512768</v>
      </c>
      <c r="AU204" s="78">
        <v>67.065132056613905</v>
      </c>
      <c r="AV204" s="78">
        <v>69.198932197540188</v>
      </c>
      <c r="AW204" s="78">
        <v>70.890891832998975</v>
      </c>
      <c r="AX204" s="78">
        <v>65.768377516314686</v>
      </c>
      <c r="AY204" s="78">
        <v>77.252128996601698</v>
      </c>
      <c r="AZ204" s="78">
        <v>65.988149942855273</v>
      </c>
      <c r="BA204" s="78">
        <v>67.048357023248258</v>
      </c>
    </row>
    <row r="205" spans="2:53">
      <c r="E205" t="s">
        <v>15</v>
      </c>
      <c r="F205" t="s">
        <v>358</v>
      </c>
      <c r="G205" t="s">
        <v>19</v>
      </c>
      <c r="H205" t="s">
        <v>359</v>
      </c>
      <c r="I205">
        <v>0</v>
      </c>
      <c r="J205" s="78">
        <v>70.030716042896458</v>
      </c>
      <c r="K205" s="78">
        <v>78.764113905698437</v>
      </c>
      <c r="L205" s="78">
        <v>79.366150556046961</v>
      </c>
      <c r="M205" s="78">
        <v>74.945469672782508</v>
      </c>
      <c r="N205" s="78">
        <v>69.85451340837426</v>
      </c>
      <c r="O205" s="78">
        <v>70.064200493673752</v>
      </c>
      <c r="P205" s="78">
        <v>71.563937407420113</v>
      </c>
      <c r="Q205" s="78">
        <v>68.692272501112768</v>
      </c>
      <c r="R205" s="78">
        <v>61.65765021903298</v>
      </c>
      <c r="S205" s="78">
        <v>61.577354984764241</v>
      </c>
      <c r="T205" s="78">
        <v>60.532983094978732</v>
      </c>
      <c r="U205" s="78">
        <v>67.675224706344252</v>
      </c>
      <c r="V205" s="78">
        <v>69.033297305893072</v>
      </c>
      <c r="W205" s="78">
        <v>73.128859347721431</v>
      </c>
      <c r="X205" s="78">
        <v>71.012598880823958</v>
      </c>
      <c r="Y205" s="78">
        <v>73.228887465272038</v>
      </c>
      <c r="Z205" s="78">
        <v>70.357596523836648</v>
      </c>
      <c r="AA205" s="78">
        <v>72.300545951233673</v>
      </c>
      <c r="AB205" s="78">
        <v>74.533689826755051</v>
      </c>
      <c r="AC205" s="78">
        <v>77.316882455129942</v>
      </c>
      <c r="AD205" s="78">
        <v>71.065323199002762</v>
      </c>
      <c r="AE205" s="78">
        <v>69.408918764887659</v>
      </c>
      <c r="AF205" s="78">
        <v>64.730974873751066</v>
      </c>
      <c r="AG205" s="78">
        <v>76.294349895215632</v>
      </c>
      <c r="AH205" s="78">
        <v>75.204412496860158</v>
      </c>
      <c r="AI205" s="78">
        <v>72.696177189039119</v>
      </c>
      <c r="AJ205" s="78">
        <v>66.561334026511759</v>
      </c>
      <c r="AK205" s="78">
        <v>62.567417550884699</v>
      </c>
      <c r="AL205" s="78">
        <v>71.131040956315289</v>
      </c>
      <c r="AM205" s="78">
        <v>65.336861789491451</v>
      </c>
      <c r="AN205" s="78">
        <v>61.800383341804178</v>
      </c>
      <c r="AO205" s="78">
        <v>57.765170407726117</v>
      </c>
      <c r="AP205" s="78">
        <v>61.682433844383525</v>
      </c>
      <c r="AQ205" s="78">
        <v>65.33954854991056</v>
      </c>
      <c r="AR205" s="78">
        <v>62.764236279245857</v>
      </c>
      <c r="AS205" s="78">
        <v>73.252334518479728</v>
      </c>
      <c r="AT205" s="78">
        <v>68.459536146761266</v>
      </c>
      <c r="AU205" s="78">
        <v>68.431729781132148</v>
      </c>
      <c r="AV205" s="78">
        <v>70.107384206296103</v>
      </c>
      <c r="AW205" s="78">
        <v>70.679742118712369</v>
      </c>
      <c r="AX205" s="78">
        <v>68.216154031648955</v>
      </c>
      <c r="AY205" s="78">
        <v>75.752879619148587</v>
      </c>
      <c r="AZ205" s="78">
        <v>65.195836876932006</v>
      </c>
      <c r="BA205" s="78">
        <v>66.109796806205139</v>
      </c>
    </row>
    <row r="206" spans="2:53">
      <c r="D206">
        <v>97</v>
      </c>
      <c r="E206" t="s">
        <v>15</v>
      </c>
      <c r="F206" t="s">
        <v>360</v>
      </c>
      <c r="G206" t="s">
        <v>19</v>
      </c>
      <c r="H206" t="s">
        <v>361</v>
      </c>
      <c r="I206">
        <v>1</v>
      </c>
      <c r="J206" s="78">
        <v>3.7766830870279149</v>
      </c>
      <c r="K206" s="78">
        <v>7.9868708971553612</v>
      </c>
      <c r="L206" s="78">
        <v>6.7622950819672134</v>
      </c>
      <c r="M206" s="78">
        <v>2.9934518241347052</v>
      </c>
      <c r="N206" s="78">
        <v>8.6572438162544181</v>
      </c>
      <c r="O206" s="78">
        <v>5.5016181229773462</v>
      </c>
      <c r="P206" s="78">
        <v>8.428246013667426</v>
      </c>
      <c r="Q206" s="78">
        <v>4.4776119402985071</v>
      </c>
      <c r="R206" s="78">
        <v>4.6992481203007515</v>
      </c>
      <c r="S206" s="78">
        <v>3.2531824611032532</v>
      </c>
      <c r="T206" s="78">
        <v>4.9844236760124607</v>
      </c>
      <c r="U206" s="78">
        <v>5.6750453485358898</v>
      </c>
      <c r="V206" s="78">
        <v>6.3043478260869561</v>
      </c>
      <c r="W206" s="78">
        <v>5.8917197452229297</v>
      </c>
      <c r="X206" s="78">
        <v>4.6938775510204085</v>
      </c>
      <c r="Y206" s="78">
        <v>5.3913043478260869</v>
      </c>
      <c r="Z206" s="78">
        <v>4.7729918509895226</v>
      </c>
      <c r="AA206" s="78">
        <v>4.0697674418604652</v>
      </c>
      <c r="AB206" s="78" t="s">
        <v>58</v>
      </c>
      <c r="AC206" s="78">
        <v>3.7037037037037033</v>
      </c>
      <c r="AD206" s="78" t="s">
        <v>58</v>
      </c>
      <c r="AE206" s="78">
        <v>4.7290593848915758</v>
      </c>
      <c r="AF206" s="78" t="s">
        <v>58</v>
      </c>
      <c r="AG206" s="78" t="s">
        <v>58</v>
      </c>
      <c r="AH206" s="78" t="s">
        <v>58</v>
      </c>
      <c r="AI206" s="78" t="s">
        <v>58</v>
      </c>
      <c r="AJ206" s="78" t="s">
        <v>58</v>
      </c>
      <c r="AK206" s="78" t="s">
        <v>58</v>
      </c>
      <c r="AL206" s="78" t="s">
        <v>58</v>
      </c>
      <c r="AM206" s="78" t="s">
        <v>58</v>
      </c>
      <c r="AN206" s="78" t="s">
        <v>58</v>
      </c>
      <c r="AO206" s="78" t="s">
        <v>58</v>
      </c>
      <c r="AP206" s="78" t="s">
        <v>58</v>
      </c>
      <c r="AQ206" s="78" t="s">
        <v>58</v>
      </c>
      <c r="AR206" s="78" t="s">
        <v>58</v>
      </c>
      <c r="AS206" s="78" t="s">
        <v>58</v>
      </c>
      <c r="AT206" s="78" t="s">
        <v>58</v>
      </c>
      <c r="AU206" s="78" t="s">
        <v>58</v>
      </c>
      <c r="AV206" s="78" t="s">
        <v>58</v>
      </c>
      <c r="AW206" s="78" t="s">
        <v>58</v>
      </c>
      <c r="AX206" s="78" t="s">
        <v>58</v>
      </c>
      <c r="AY206" s="78" t="s">
        <v>58</v>
      </c>
      <c r="AZ206" s="78" t="s">
        <v>58</v>
      </c>
      <c r="BA206" s="78" t="s">
        <v>58</v>
      </c>
    </row>
    <row r="207" spans="2:53">
      <c r="B207" t="s">
        <v>192</v>
      </c>
      <c r="C207" t="s">
        <v>193</v>
      </c>
      <c r="D207">
        <v>99</v>
      </c>
      <c r="E207" t="s">
        <v>112</v>
      </c>
      <c r="F207" t="s">
        <v>362</v>
      </c>
      <c r="G207" t="s">
        <v>19</v>
      </c>
      <c r="H207" t="s">
        <v>363</v>
      </c>
      <c r="I207">
        <v>1</v>
      </c>
      <c r="J207" s="78">
        <v>19.740814448410948</v>
      </c>
      <c r="K207" s="78">
        <v>20.919764596274998</v>
      </c>
      <c r="L207" s="78">
        <v>22.31014306077887</v>
      </c>
      <c r="M207" s="78">
        <v>24.58222426759551</v>
      </c>
      <c r="N207" s="78">
        <v>22.551621013940565</v>
      </c>
      <c r="O207" s="78">
        <v>27.565888197857014</v>
      </c>
      <c r="P207" s="78">
        <v>24.539862951511619</v>
      </c>
      <c r="Q207" s="78">
        <v>25.101702591775833</v>
      </c>
      <c r="R207" s="78">
        <v>24.191544715610441</v>
      </c>
      <c r="S207" s="78">
        <v>20.956160814021757</v>
      </c>
      <c r="T207" s="78">
        <v>22.336938111764571</v>
      </c>
      <c r="U207" s="78">
        <v>22.294978474653554</v>
      </c>
      <c r="V207" s="78">
        <v>21.440540462567398</v>
      </c>
      <c r="W207" s="78">
        <v>22.931952207898888</v>
      </c>
      <c r="X207" s="78">
        <v>18.221668648710811</v>
      </c>
      <c r="Y207" s="78">
        <v>21.843160963215354</v>
      </c>
      <c r="Z207" s="78">
        <v>24.778251035831602</v>
      </c>
      <c r="AA207" s="78">
        <v>22.507636126550317</v>
      </c>
      <c r="AB207" s="78">
        <v>25.602796402607076</v>
      </c>
      <c r="AC207" s="78">
        <v>20.250299212947059</v>
      </c>
      <c r="AD207" s="78">
        <v>24.35885916087474</v>
      </c>
      <c r="AE207" s="78">
        <v>22.017678733932758</v>
      </c>
      <c r="AF207" s="78">
        <v>19.696435491731755</v>
      </c>
      <c r="AG207" s="78">
        <v>19.808424637402194</v>
      </c>
      <c r="AH207" s="78">
        <v>23.064700493205482</v>
      </c>
      <c r="AI207" s="78">
        <v>25.857951478866191</v>
      </c>
      <c r="AJ207" s="78">
        <v>20.690720321102248</v>
      </c>
      <c r="AK207" s="78">
        <v>25.712794037859489</v>
      </c>
      <c r="AL207" s="78">
        <v>23.660964048570488</v>
      </c>
      <c r="AM207" s="78">
        <v>22.213297277388403</v>
      </c>
      <c r="AN207" s="78">
        <v>25.687342880418051</v>
      </c>
      <c r="AO207" s="78">
        <v>22.974787522572882</v>
      </c>
      <c r="AP207" s="78">
        <v>21.661180179635707</v>
      </c>
      <c r="AQ207" s="78">
        <v>22.950767051784702</v>
      </c>
      <c r="AR207" s="78">
        <v>26.007260803286403</v>
      </c>
      <c r="AS207" s="78">
        <v>24.63451453166493</v>
      </c>
      <c r="AT207" s="78">
        <v>19.824760207454766</v>
      </c>
      <c r="AU207" s="78">
        <v>22.06718743142612</v>
      </c>
      <c r="AV207" s="78">
        <v>26.135283479380035</v>
      </c>
      <c r="AW207" s="78">
        <v>20.099185018420503</v>
      </c>
      <c r="AX207" s="78">
        <v>24.316500443440376</v>
      </c>
      <c r="AY207" s="78">
        <v>21.199314028374573</v>
      </c>
      <c r="AZ207" s="78">
        <v>22.33121325646427</v>
      </c>
      <c r="BA207" s="78">
        <v>22.425422120446736</v>
      </c>
    </row>
    <row r="208" spans="2:53">
      <c r="E208" t="s">
        <v>113</v>
      </c>
      <c r="F208" t="s">
        <v>362</v>
      </c>
      <c r="G208" t="s">
        <v>19</v>
      </c>
      <c r="H208" t="s">
        <v>363</v>
      </c>
      <c r="I208">
        <v>1</v>
      </c>
      <c r="J208" s="78">
        <v>19.864737002542565</v>
      </c>
      <c r="K208" s="78">
        <v>17.447648036998302</v>
      </c>
      <c r="L208" s="78">
        <v>20.503865851246818</v>
      </c>
      <c r="M208" s="78">
        <v>22.063994801176058</v>
      </c>
      <c r="N208" s="78">
        <v>19.138074360750174</v>
      </c>
      <c r="O208" s="78">
        <v>22.880506806108862</v>
      </c>
      <c r="P208" s="78">
        <v>21.62409063887209</v>
      </c>
      <c r="Q208" s="78">
        <v>22.319578466054974</v>
      </c>
      <c r="R208" s="78">
        <v>25.419016795078402</v>
      </c>
      <c r="S208" s="78">
        <v>20.454378380585268</v>
      </c>
      <c r="T208" s="78">
        <v>21.349380004480057</v>
      </c>
      <c r="U208" s="78">
        <v>22.182676149247897</v>
      </c>
      <c r="V208" s="78">
        <v>21.458897621484137</v>
      </c>
      <c r="W208" s="78">
        <v>20.879536190049098</v>
      </c>
      <c r="X208" s="78">
        <v>16.093085445029654</v>
      </c>
      <c r="Y208" s="78">
        <v>19.065285962552704</v>
      </c>
      <c r="Z208" s="78">
        <v>22.770384098310831</v>
      </c>
      <c r="AA208" s="78">
        <v>20.985072444174691</v>
      </c>
      <c r="AB208" s="78">
        <v>20.612915939149577</v>
      </c>
      <c r="AC208" s="78">
        <v>22.055262405200359</v>
      </c>
      <c r="AD208" s="78">
        <v>20.857413128592945</v>
      </c>
      <c r="AE208" s="78">
        <v>20.856796615001699</v>
      </c>
      <c r="AF208" s="78">
        <v>20.800687082424851</v>
      </c>
      <c r="AG208" s="78">
        <v>17.871304830458463</v>
      </c>
      <c r="AH208" s="78">
        <v>21.567627183727424</v>
      </c>
      <c r="AI208" s="78">
        <v>24.078932130060533</v>
      </c>
      <c r="AJ208" s="78">
        <v>19.977438267499796</v>
      </c>
      <c r="AK208" s="78">
        <v>24.263442402999026</v>
      </c>
      <c r="AL208" s="78">
        <v>24.426193360972285</v>
      </c>
      <c r="AM208" s="78">
        <v>21.169376105570798</v>
      </c>
      <c r="AN208" s="78">
        <v>22.095405720572391</v>
      </c>
      <c r="AO208" s="78">
        <v>22.573405283070834</v>
      </c>
      <c r="AP208" s="78">
        <v>20.643494617158854</v>
      </c>
      <c r="AQ208" s="78">
        <v>20.945855539261053</v>
      </c>
      <c r="AR208" s="78">
        <v>23.667380846568943</v>
      </c>
      <c r="AS208" s="78">
        <v>23.03474640674791</v>
      </c>
      <c r="AT208" s="78">
        <v>17.884245881674726</v>
      </c>
      <c r="AU208" s="78">
        <v>22.457909702962013</v>
      </c>
      <c r="AV208" s="78">
        <v>24.60987025049814</v>
      </c>
      <c r="AW208" s="78">
        <v>22.362596555344982</v>
      </c>
      <c r="AX208" s="78">
        <v>24.940820960874166</v>
      </c>
      <c r="AY208" s="78">
        <v>17.066854199875571</v>
      </c>
      <c r="AZ208" s="78">
        <v>23.791459228714775</v>
      </c>
      <c r="BA208" s="78">
        <v>21.729946566067166</v>
      </c>
    </row>
    <row r="209" spans="4:53">
      <c r="E209" t="s">
        <v>15</v>
      </c>
      <c r="F209" t="s">
        <v>362</v>
      </c>
      <c r="G209" t="s">
        <v>19</v>
      </c>
      <c r="H209" t="s">
        <v>363</v>
      </c>
      <c r="I209">
        <v>1</v>
      </c>
      <c r="J209" s="78">
        <v>19.915694747968328</v>
      </c>
      <c r="K209" s="78">
        <v>19.386931964110467</v>
      </c>
      <c r="L209" s="78">
        <v>21.537882132444278</v>
      </c>
      <c r="M209" s="78">
        <v>23.583513478762082</v>
      </c>
      <c r="N209" s="78">
        <v>21.13175307852006</v>
      </c>
      <c r="O209" s="78">
        <v>25.003168446041457</v>
      </c>
      <c r="P209" s="78">
        <v>23.50475797397112</v>
      </c>
      <c r="Q209" s="78">
        <v>23.2879739687598</v>
      </c>
      <c r="R209" s="78">
        <v>24.955383769073418</v>
      </c>
      <c r="S209" s="78">
        <v>20.759951104088707</v>
      </c>
      <c r="T209" s="78">
        <v>21.875266231419833</v>
      </c>
      <c r="U209" s="78">
        <v>22.250943224856989</v>
      </c>
      <c r="V209" s="78">
        <v>21.642068962997634</v>
      </c>
      <c r="W209" s="78">
        <v>22.296204569761759</v>
      </c>
      <c r="X209" s="78">
        <v>16.967275828816192</v>
      </c>
      <c r="Y209" s="78">
        <v>20.774169630104581</v>
      </c>
      <c r="Z209" s="78">
        <v>23.783123011384298</v>
      </c>
      <c r="AA209" s="78">
        <v>21.67418455879891</v>
      </c>
      <c r="AB209" s="78">
        <v>23.325127232629715</v>
      </c>
      <c r="AC209" s="78">
        <v>21.177804640039263</v>
      </c>
      <c r="AD209" s="78">
        <v>22.676209834963</v>
      </c>
      <c r="AE209" s="78">
        <v>21.54577194154016</v>
      </c>
      <c r="AF209" s="78">
        <v>20.185522415029723</v>
      </c>
      <c r="AG209" s="78">
        <v>18.972843924831103</v>
      </c>
      <c r="AH209" s="78">
        <v>22.607073747913951</v>
      </c>
      <c r="AI209" s="78">
        <v>25.189996886600589</v>
      </c>
      <c r="AJ209" s="78">
        <v>20.394567867555331</v>
      </c>
      <c r="AK209" s="78">
        <v>24.883849717817146</v>
      </c>
      <c r="AL209" s="78">
        <v>24.426133057078651</v>
      </c>
      <c r="AM209" s="78">
        <v>21.938314005251648</v>
      </c>
      <c r="AN209" s="78">
        <v>23.448665963863679</v>
      </c>
      <c r="AO209" s="78">
        <v>22.916426460765514</v>
      </c>
      <c r="AP209" s="78">
        <v>21.087355488602704</v>
      </c>
      <c r="AQ209" s="78">
        <v>21.967857198548309</v>
      </c>
      <c r="AR209" s="78">
        <v>24.942791867910614</v>
      </c>
      <c r="AS209" s="78">
        <v>23.964008332242575</v>
      </c>
      <c r="AT209" s="78">
        <v>18.946557216862075</v>
      </c>
      <c r="AU209" s="78">
        <v>22.18791092467815</v>
      </c>
      <c r="AV209" s="78">
        <v>25.43680335926793</v>
      </c>
      <c r="AW209" s="78">
        <v>21.402404205557236</v>
      </c>
      <c r="AX209" s="78">
        <v>24.616727198096125</v>
      </c>
      <c r="AY209" s="78">
        <v>19.279116547984259</v>
      </c>
      <c r="AZ209" s="78">
        <v>23.160927180259698</v>
      </c>
      <c r="BA209" s="78">
        <v>22.14384164867073</v>
      </c>
    </row>
    <row r="210" spans="4:53">
      <c r="D210">
        <v>100</v>
      </c>
      <c r="E210" t="s">
        <v>112</v>
      </c>
      <c r="F210" t="s">
        <v>364</v>
      </c>
      <c r="G210" t="s">
        <v>19</v>
      </c>
      <c r="H210" t="s">
        <v>365</v>
      </c>
      <c r="I210">
        <v>1</v>
      </c>
      <c r="J210" s="78">
        <v>13.367778693903102</v>
      </c>
      <c r="K210" s="78">
        <v>15.269330447026769</v>
      </c>
      <c r="L210" s="78">
        <v>14.620137393710783</v>
      </c>
      <c r="M210" s="78">
        <v>14.23008177372966</v>
      </c>
      <c r="N210" s="78">
        <v>14.882939214726559</v>
      </c>
      <c r="O210" s="78">
        <v>15.152854999208348</v>
      </c>
      <c r="P210" s="78">
        <v>18.202464495492027</v>
      </c>
      <c r="Q210" s="78">
        <v>15.107507148826416</v>
      </c>
      <c r="R210" s="78">
        <v>15.176224915380276</v>
      </c>
      <c r="S210" s="78">
        <v>13.823158175826366</v>
      </c>
      <c r="T210" s="78">
        <v>15.390206637966569</v>
      </c>
      <c r="U210" s="78">
        <v>14.615432201568716</v>
      </c>
      <c r="V210" s="78">
        <v>14.641048275629821</v>
      </c>
      <c r="W210" s="78">
        <v>15.826845997245293</v>
      </c>
      <c r="X210" s="78">
        <v>12.035794645196097</v>
      </c>
      <c r="Y210" s="78">
        <v>12.328850570793545</v>
      </c>
      <c r="Z210" s="78">
        <v>15.197617697235739</v>
      </c>
      <c r="AA210" s="78">
        <v>14.82983462545659</v>
      </c>
      <c r="AB210" s="78">
        <v>17.116724398811929</v>
      </c>
      <c r="AC210" s="78">
        <v>11.774877722896694</v>
      </c>
      <c r="AD210" s="78">
        <v>17.262016224221444</v>
      </c>
      <c r="AE210" s="78">
        <v>14.413596430377199</v>
      </c>
      <c r="AF210" s="78">
        <v>13.508141275567731</v>
      </c>
      <c r="AG210" s="78">
        <v>14.712530754577086</v>
      </c>
      <c r="AH210" s="78">
        <v>14.911947285792056</v>
      </c>
      <c r="AI210" s="78">
        <v>15.585287665118985</v>
      </c>
      <c r="AJ210" s="78">
        <v>13.337100488075132</v>
      </c>
      <c r="AK210" s="78">
        <v>15.810772595360367</v>
      </c>
      <c r="AL210" s="78">
        <v>17.17246143446987</v>
      </c>
      <c r="AM210" s="78">
        <v>14.551797108636903</v>
      </c>
      <c r="AN210" s="78">
        <v>15.853641252298967</v>
      </c>
      <c r="AO210" s="78">
        <v>14.717655207314845</v>
      </c>
      <c r="AP210" s="78">
        <v>13.596410137779738</v>
      </c>
      <c r="AQ210" s="78">
        <v>14.288956375015552</v>
      </c>
      <c r="AR210" s="78">
        <v>17.627305512421408</v>
      </c>
      <c r="AS210" s="78">
        <v>17.181737074790991</v>
      </c>
      <c r="AT210" s="78">
        <v>14.051916458569625</v>
      </c>
      <c r="AU210" s="78">
        <v>13.880664423614785</v>
      </c>
      <c r="AV210" s="78">
        <v>16.577897232087917</v>
      </c>
      <c r="AW210" s="78">
        <v>13.467000820538066</v>
      </c>
      <c r="AX210" s="78">
        <v>17.224057034509379</v>
      </c>
      <c r="AY210" s="78">
        <v>12.994841062400145</v>
      </c>
      <c r="AZ210" s="78">
        <v>14.306565924364634</v>
      </c>
      <c r="BA210" s="78">
        <v>14.605298861097188</v>
      </c>
    </row>
    <row r="211" spans="4:53">
      <c r="E211" t="s">
        <v>113</v>
      </c>
      <c r="F211" t="s">
        <v>364</v>
      </c>
      <c r="G211" t="s">
        <v>19</v>
      </c>
      <c r="H211" t="s">
        <v>365</v>
      </c>
      <c r="I211">
        <v>1</v>
      </c>
      <c r="J211" s="78">
        <v>13.019386053461767</v>
      </c>
      <c r="K211" s="78">
        <v>12.11916099816707</v>
      </c>
      <c r="L211" s="78">
        <v>15.393236083051153</v>
      </c>
      <c r="M211" s="78">
        <v>13.345215355491547</v>
      </c>
      <c r="N211" s="78">
        <v>13.859565927290779</v>
      </c>
      <c r="O211" s="78">
        <v>14.952386622791309</v>
      </c>
      <c r="P211" s="78">
        <v>14.19240742222685</v>
      </c>
      <c r="Q211" s="78">
        <v>14.228602523279779</v>
      </c>
      <c r="R211" s="78">
        <v>15.097215639924737</v>
      </c>
      <c r="S211" s="78">
        <v>13.820887850911404</v>
      </c>
      <c r="T211" s="78">
        <v>14.216245728147802</v>
      </c>
      <c r="U211" s="78">
        <v>14.51267895903591</v>
      </c>
      <c r="V211" s="78">
        <v>13.87857165816869</v>
      </c>
      <c r="W211" s="78">
        <v>16.140803503377281</v>
      </c>
      <c r="X211" s="78">
        <v>10.616338092419991</v>
      </c>
      <c r="Y211" s="78">
        <v>11.6792073400379</v>
      </c>
      <c r="Z211" s="78">
        <v>14.138662561771293</v>
      </c>
      <c r="AA211" s="78">
        <v>14.404185752625196</v>
      </c>
      <c r="AB211" s="78">
        <v>13.531016495825643</v>
      </c>
      <c r="AC211" s="78">
        <v>14.067966818389156</v>
      </c>
      <c r="AD211" s="78">
        <v>14.706994768887204</v>
      </c>
      <c r="AE211" s="78">
        <v>13.818791206435998</v>
      </c>
      <c r="AF211" s="78">
        <v>14.533813603143026</v>
      </c>
      <c r="AG211" s="78">
        <v>13.168195539161806</v>
      </c>
      <c r="AH211" s="78">
        <v>14.803917946891163</v>
      </c>
      <c r="AI211" s="78">
        <v>13.978578573302586</v>
      </c>
      <c r="AJ211" s="78">
        <v>13.519245788679568</v>
      </c>
      <c r="AK211" s="78">
        <v>15.588385877383516</v>
      </c>
      <c r="AL211" s="78">
        <v>17.864875965381394</v>
      </c>
      <c r="AM211" s="78">
        <v>16.08481834681708</v>
      </c>
      <c r="AN211" s="78">
        <v>13.278640631242993</v>
      </c>
      <c r="AO211" s="78">
        <v>14.348222973100553</v>
      </c>
      <c r="AP211" s="78">
        <v>15.628665016328647</v>
      </c>
      <c r="AQ211" s="78">
        <v>13.03267318526728</v>
      </c>
      <c r="AR211" s="78">
        <v>15.433786313064088</v>
      </c>
      <c r="AS211" s="78">
        <v>16.506138546797569</v>
      </c>
      <c r="AT211" s="78">
        <v>12.690893370677372</v>
      </c>
      <c r="AU211" s="78">
        <v>15.231698106191994</v>
      </c>
      <c r="AV211" s="78">
        <v>15.700991809619024</v>
      </c>
      <c r="AW211" s="78">
        <v>16.249288802617208</v>
      </c>
      <c r="AX211" s="78">
        <v>18.200054716927109</v>
      </c>
      <c r="AY211" s="78">
        <v>11.1575916383674</v>
      </c>
      <c r="AZ211" s="78">
        <v>16.99802706340467</v>
      </c>
      <c r="BA211" s="78">
        <v>14.53295939802643</v>
      </c>
    </row>
    <row r="212" spans="4:53">
      <c r="E212" t="s">
        <v>15</v>
      </c>
      <c r="F212" t="s">
        <v>364</v>
      </c>
      <c r="G212" t="s">
        <v>19</v>
      </c>
      <c r="H212" t="s">
        <v>365</v>
      </c>
      <c r="I212">
        <v>1</v>
      </c>
      <c r="J212" s="78">
        <v>13.313137587276094</v>
      </c>
      <c r="K212" s="78">
        <v>14.114234088956312</v>
      </c>
      <c r="L212" s="78">
        <v>14.835607880622884</v>
      </c>
      <c r="M212" s="78">
        <v>13.904080068700859</v>
      </c>
      <c r="N212" s="78">
        <v>14.422776621130689</v>
      </c>
      <c r="O212" s="78">
        <v>15.042489904854166</v>
      </c>
      <c r="P212" s="78">
        <v>16.265293736143331</v>
      </c>
      <c r="Q212" s="78">
        <v>13.975275906567822</v>
      </c>
      <c r="R212" s="78">
        <v>15.153444165515817</v>
      </c>
      <c r="S212" s="78">
        <v>13.84682716338386</v>
      </c>
      <c r="T212" s="78">
        <v>14.770512789869256</v>
      </c>
      <c r="U212" s="78">
        <v>14.503537771463948</v>
      </c>
      <c r="V212" s="78">
        <v>14.371000211163338</v>
      </c>
      <c r="W212" s="78">
        <v>16.200361765100791</v>
      </c>
      <c r="X212" s="78">
        <v>10.980485100031286</v>
      </c>
      <c r="Y212" s="78">
        <v>12.214092168664664</v>
      </c>
      <c r="Z212" s="78">
        <v>14.602624662696639</v>
      </c>
      <c r="AA212" s="78">
        <v>14.477827837890429</v>
      </c>
      <c r="AB212" s="78">
        <v>15.553707825248702</v>
      </c>
      <c r="AC212" s="78">
        <v>12.887537983360458</v>
      </c>
      <c r="AD212" s="78">
        <v>15.892775983165503</v>
      </c>
      <c r="AE212" s="78">
        <v>14.142879671197765</v>
      </c>
      <c r="AF212" s="78">
        <v>13.899864311686885</v>
      </c>
      <c r="AG212" s="78">
        <v>14.14626476333582</v>
      </c>
      <c r="AH212" s="78">
        <v>15.145801102511303</v>
      </c>
      <c r="AI212" s="78">
        <v>14.8605153138679</v>
      </c>
      <c r="AJ212" s="78">
        <v>13.269866209872822</v>
      </c>
      <c r="AK212" s="78">
        <v>15.59874592321291</v>
      </c>
      <c r="AL212" s="78">
        <v>17.850936220362939</v>
      </c>
      <c r="AM212" s="78">
        <v>15.50169529653232</v>
      </c>
      <c r="AN212" s="78">
        <v>14.182179737409955</v>
      </c>
      <c r="AO212" s="78">
        <v>14.686145444632032</v>
      </c>
      <c r="AP212" s="78">
        <v>14.342560942208546</v>
      </c>
      <c r="AQ212" s="78">
        <v>13.591682134978928</v>
      </c>
      <c r="AR212" s="78">
        <v>16.510755067407629</v>
      </c>
      <c r="AS212" s="78">
        <v>16.941436300557523</v>
      </c>
      <c r="AT212" s="78">
        <v>13.441143071553249</v>
      </c>
      <c r="AU212" s="78">
        <v>14.305692568467423</v>
      </c>
      <c r="AV212" s="78">
        <v>16.152011951088475</v>
      </c>
      <c r="AW212" s="78">
        <v>14.967579772378775</v>
      </c>
      <c r="AX212" s="78">
        <v>17.657837744006166</v>
      </c>
      <c r="AY212" s="78">
        <v>12.044664715508578</v>
      </c>
      <c r="AZ212" s="78">
        <v>15.565803432314288</v>
      </c>
      <c r="BA212" s="78">
        <v>14.554573079413061</v>
      </c>
    </row>
    <row r="213" spans="4:53">
      <c r="D213">
        <v>101</v>
      </c>
      <c r="E213" t="s">
        <v>112</v>
      </c>
      <c r="F213" t="s">
        <v>194</v>
      </c>
      <c r="G213" t="s">
        <v>19</v>
      </c>
      <c r="H213" t="s">
        <v>195</v>
      </c>
      <c r="I213">
        <v>0</v>
      </c>
      <c r="J213" s="78">
        <v>89.942145082332004</v>
      </c>
      <c r="K213" s="78">
        <v>85.858585858585855</v>
      </c>
      <c r="L213" s="78">
        <v>84.839650145772595</v>
      </c>
      <c r="M213" s="78">
        <v>94.508009153318071</v>
      </c>
      <c r="N213" s="78">
        <v>94.299287410926368</v>
      </c>
      <c r="O213" s="78">
        <v>85.78947368421052</v>
      </c>
      <c r="P213" s="78">
        <v>93.093093093093088</v>
      </c>
      <c r="Q213" s="78">
        <v>90</v>
      </c>
      <c r="R213" s="78">
        <v>83.084577114427859</v>
      </c>
      <c r="S213" s="78">
        <v>85.865504358655045</v>
      </c>
      <c r="T213" s="78">
        <v>88.011695906432749</v>
      </c>
      <c r="U213" s="78">
        <v>91.222274657857483</v>
      </c>
      <c r="V213" s="78">
        <v>79.91967871485943</v>
      </c>
      <c r="W213" s="78">
        <v>84.236453201970434</v>
      </c>
      <c r="X213" s="78">
        <v>71.511627906976756</v>
      </c>
      <c r="Y213" s="78">
        <v>90.871369294605813</v>
      </c>
      <c r="Z213" s="78">
        <v>93.303571428571431</v>
      </c>
      <c r="AA213" s="78">
        <v>97.134670487106007</v>
      </c>
      <c r="AB213" s="78">
        <v>78.10650887573965</v>
      </c>
      <c r="AC213" s="78">
        <v>90.178571428571431</v>
      </c>
      <c r="AD213" s="78">
        <v>91.950464396284829</v>
      </c>
      <c r="AE213" s="78">
        <v>88.673733411234451</v>
      </c>
      <c r="AF213" s="78">
        <v>88.4</v>
      </c>
      <c r="AG213" s="78">
        <v>91.07</v>
      </c>
      <c r="AH213" s="78">
        <v>84.21</v>
      </c>
      <c r="AI213" s="78">
        <v>93.71</v>
      </c>
      <c r="AJ213" s="78">
        <v>88.39</v>
      </c>
      <c r="AK213" s="78">
        <v>87.96</v>
      </c>
      <c r="AL213" s="78">
        <v>93.95</v>
      </c>
      <c r="AM213" s="78">
        <v>88.51</v>
      </c>
      <c r="AN213" s="78">
        <v>83.82</v>
      </c>
      <c r="AO213" s="78">
        <v>87.7</v>
      </c>
      <c r="AP213" s="78">
        <v>87.5</v>
      </c>
      <c r="AQ213" s="78">
        <v>89.38</v>
      </c>
      <c r="AR213" s="78">
        <v>78.62</v>
      </c>
      <c r="AS213" s="78">
        <v>89.53</v>
      </c>
      <c r="AT213" s="78">
        <v>78.510000000000005</v>
      </c>
      <c r="AU213" s="78">
        <v>88.28</v>
      </c>
      <c r="AV213" s="78">
        <v>94.62</v>
      </c>
      <c r="AW213" s="78">
        <v>93.75</v>
      </c>
      <c r="AX213" s="78">
        <v>86.71</v>
      </c>
      <c r="AY213" s="78">
        <v>94.04</v>
      </c>
      <c r="AZ213" s="78">
        <v>94.02</v>
      </c>
      <c r="BA213" s="78">
        <v>88.72</v>
      </c>
    </row>
    <row r="214" spans="4:53">
      <c r="E214" t="s">
        <v>113</v>
      </c>
      <c r="F214" t="s">
        <v>194</v>
      </c>
      <c r="G214" t="s">
        <v>19</v>
      </c>
      <c r="H214" t="s">
        <v>195</v>
      </c>
      <c r="I214">
        <v>0</v>
      </c>
      <c r="J214" s="78">
        <v>91.180461329715058</v>
      </c>
      <c r="K214" s="78">
        <v>85.792349726775953</v>
      </c>
      <c r="L214" s="78">
        <v>89.664082687338492</v>
      </c>
      <c r="M214" s="78">
        <v>94.534412955465584</v>
      </c>
      <c r="N214" s="78">
        <v>95.673076923076934</v>
      </c>
      <c r="O214" s="78">
        <v>88.934426229508205</v>
      </c>
      <c r="P214" s="78">
        <v>94.943820224719104</v>
      </c>
      <c r="Q214" s="78">
        <v>94.382022471910105</v>
      </c>
      <c r="R214" s="78">
        <v>83.838383838383834</v>
      </c>
      <c r="S214" s="78">
        <v>90.342504211117344</v>
      </c>
      <c r="T214" s="78">
        <v>90.072639225181589</v>
      </c>
      <c r="U214" s="78">
        <v>92.93302540415705</v>
      </c>
      <c r="V214" s="78">
        <v>84.615384615384613</v>
      </c>
      <c r="W214" s="78">
        <v>81.859410430838992</v>
      </c>
      <c r="X214" s="78">
        <v>81.25</v>
      </c>
      <c r="Y214" s="78">
        <v>94.363256784968684</v>
      </c>
      <c r="Z214" s="78">
        <v>94.77272727272728</v>
      </c>
      <c r="AA214" s="78">
        <v>97.727272727272734</v>
      </c>
      <c r="AB214" s="78">
        <v>86.915887850467286</v>
      </c>
      <c r="AC214" s="78">
        <v>90.5</v>
      </c>
      <c r="AD214" s="78">
        <v>92.018779342723008</v>
      </c>
      <c r="AE214" s="78">
        <v>90.909090909090907</v>
      </c>
      <c r="AF214" s="78">
        <v>88.31</v>
      </c>
      <c r="AG214" s="78">
        <v>89.86</v>
      </c>
      <c r="AH214" s="78">
        <v>84.82</v>
      </c>
      <c r="AI214" s="78">
        <v>94.79</v>
      </c>
      <c r="AJ214" s="78">
        <v>88.08</v>
      </c>
      <c r="AK214" s="78">
        <v>86.19</v>
      </c>
      <c r="AL214" s="78">
        <v>91.71</v>
      </c>
      <c r="AM214" s="78">
        <v>87.37</v>
      </c>
      <c r="AN214" s="78">
        <v>84.06</v>
      </c>
      <c r="AO214" s="78">
        <v>90.75</v>
      </c>
      <c r="AP214" s="78">
        <v>87.5</v>
      </c>
      <c r="AQ214" s="78">
        <v>90.78</v>
      </c>
      <c r="AR214" s="78">
        <v>82.02</v>
      </c>
      <c r="AS214" s="78">
        <v>89.26</v>
      </c>
      <c r="AT214" s="78">
        <v>77.180000000000007</v>
      </c>
      <c r="AU214" s="78">
        <v>92.49</v>
      </c>
      <c r="AV214" s="78">
        <v>94.38</v>
      </c>
      <c r="AW214" s="78">
        <v>94.29</v>
      </c>
      <c r="AX214" s="78">
        <v>85.38</v>
      </c>
      <c r="AY214" s="78">
        <v>93.58</v>
      </c>
      <c r="AZ214" s="78">
        <v>94.52</v>
      </c>
      <c r="BA214" s="78">
        <v>89.54</v>
      </c>
    </row>
    <row r="215" spans="4:53">
      <c r="E215" t="s">
        <v>15</v>
      </c>
      <c r="F215" t="s">
        <v>194</v>
      </c>
      <c r="G215" t="s">
        <v>19</v>
      </c>
      <c r="H215" t="s">
        <v>195</v>
      </c>
      <c r="I215">
        <v>0</v>
      </c>
      <c r="J215" s="78">
        <v>90.556303275011217</v>
      </c>
      <c r="K215" s="78">
        <v>85.822021116138757</v>
      </c>
      <c r="L215" s="78">
        <v>87.397260273972606</v>
      </c>
      <c r="M215" s="78">
        <v>94.522019334049418</v>
      </c>
      <c r="N215" s="78">
        <v>94.982078853046588</v>
      </c>
      <c r="O215" s="78">
        <v>87.557603686635943</v>
      </c>
      <c r="P215" s="78">
        <v>94.049346879535562</v>
      </c>
      <c r="Q215" s="78">
        <v>92.178770949720672</v>
      </c>
      <c r="R215" s="78">
        <v>83.458646616541358</v>
      </c>
      <c r="S215" s="78">
        <v>88.219663418954823</v>
      </c>
      <c r="T215" s="78">
        <v>89.139072847682115</v>
      </c>
      <c r="U215" s="78">
        <v>92.086834733893554</v>
      </c>
      <c r="V215" s="78">
        <v>82.226762002042904</v>
      </c>
      <c r="W215" s="78">
        <v>82.99881936245572</v>
      </c>
      <c r="X215" s="78">
        <v>76.436781609195407</v>
      </c>
      <c r="Y215" s="78">
        <v>92.611862643080116</v>
      </c>
      <c r="Z215" s="78">
        <v>94.031531531531527</v>
      </c>
      <c r="AA215" s="78">
        <v>97.449664429530202</v>
      </c>
      <c r="AB215" s="78">
        <v>83.028720626631852</v>
      </c>
      <c r="AC215" s="78">
        <v>90.353260869565219</v>
      </c>
      <c r="AD215" s="78">
        <v>91.989319092122841</v>
      </c>
      <c r="AE215" s="78">
        <v>89.826122118883944</v>
      </c>
      <c r="AF215" s="78">
        <v>88.35</v>
      </c>
      <c r="AG215" s="78">
        <v>90.44</v>
      </c>
      <c r="AH215" s="78">
        <v>84.54</v>
      </c>
      <c r="AI215" s="78">
        <v>94.27</v>
      </c>
      <c r="AJ215" s="78">
        <v>88.23</v>
      </c>
      <c r="AK215" s="78">
        <v>86.98</v>
      </c>
      <c r="AL215" s="78">
        <v>92.79</v>
      </c>
      <c r="AM215" s="78">
        <v>87.91</v>
      </c>
      <c r="AN215" s="78">
        <v>83.94</v>
      </c>
      <c r="AO215" s="78">
        <v>89.28</v>
      </c>
      <c r="AP215" s="78">
        <v>87.5</v>
      </c>
      <c r="AQ215" s="78">
        <v>90.08</v>
      </c>
      <c r="AR215" s="78">
        <v>80.400000000000006</v>
      </c>
      <c r="AS215" s="78">
        <v>89.4</v>
      </c>
      <c r="AT215" s="78">
        <v>77.86</v>
      </c>
      <c r="AU215" s="78">
        <v>90.42</v>
      </c>
      <c r="AV215" s="78">
        <v>94.49</v>
      </c>
      <c r="AW215" s="78">
        <v>94.05</v>
      </c>
      <c r="AX215" s="78">
        <v>85.97</v>
      </c>
      <c r="AY215" s="78">
        <v>93.8</v>
      </c>
      <c r="AZ215" s="78">
        <v>94.29</v>
      </c>
      <c r="BA215" s="78">
        <v>89.14</v>
      </c>
    </row>
    <row r="216" spans="4:53">
      <c r="D216">
        <v>102</v>
      </c>
      <c r="E216" t="s">
        <v>112</v>
      </c>
      <c r="F216" t="s">
        <v>196</v>
      </c>
      <c r="G216" t="s">
        <v>19</v>
      </c>
      <c r="H216" t="s">
        <v>197</v>
      </c>
      <c r="I216">
        <v>0</v>
      </c>
      <c r="J216" s="78">
        <v>11.5</v>
      </c>
      <c r="K216" s="78">
        <v>7.7</v>
      </c>
      <c r="L216" s="78">
        <v>14.5</v>
      </c>
      <c r="M216" s="78">
        <v>6.8</v>
      </c>
      <c r="N216" s="78">
        <v>12</v>
      </c>
      <c r="O216" s="78">
        <v>20.3</v>
      </c>
      <c r="P216" s="78">
        <v>13.1</v>
      </c>
      <c r="Q216" s="78">
        <v>15.6</v>
      </c>
      <c r="R216" s="78">
        <v>17.100000000000001</v>
      </c>
      <c r="S216" s="78">
        <v>11.7</v>
      </c>
      <c r="T216" s="78">
        <v>13.6</v>
      </c>
      <c r="U216" s="78">
        <v>9.8000000000000007</v>
      </c>
      <c r="V216" s="78">
        <v>9.1</v>
      </c>
      <c r="W216" s="78">
        <v>7</v>
      </c>
      <c r="X216" s="78">
        <v>13.2</v>
      </c>
      <c r="Y216" s="78">
        <v>9.8000000000000007</v>
      </c>
      <c r="Z216" s="78">
        <v>10.6</v>
      </c>
      <c r="AA216" s="78">
        <v>15.3</v>
      </c>
      <c r="AB216" s="78">
        <v>1.6</v>
      </c>
      <c r="AC216" s="78">
        <v>17.399999999999999</v>
      </c>
      <c r="AD216" s="78">
        <v>12.3</v>
      </c>
      <c r="AE216" s="78">
        <v>11.3</v>
      </c>
      <c r="AF216" s="78">
        <v>12.4</v>
      </c>
      <c r="AG216" s="78">
        <v>15.4</v>
      </c>
      <c r="AH216" s="78">
        <v>11.8</v>
      </c>
      <c r="AI216" s="78">
        <v>5.7</v>
      </c>
      <c r="AJ216" s="78">
        <v>6.7</v>
      </c>
      <c r="AK216" s="78">
        <v>19.100000000000001</v>
      </c>
      <c r="AL216" s="78">
        <v>7.2</v>
      </c>
      <c r="AM216" s="78">
        <v>11.1</v>
      </c>
      <c r="AN216" s="78">
        <v>9.3000000000000007</v>
      </c>
      <c r="AO216" s="78">
        <v>13.2</v>
      </c>
      <c r="AP216" s="78">
        <v>10.9</v>
      </c>
      <c r="AQ216" s="78">
        <v>8.8000000000000007</v>
      </c>
      <c r="AR216" s="78">
        <v>7.8</v>
      </c>
      <c r="AS216" s="78">
        <v>6.4</v>
      </c>
      <c r="AT216" s="78">
        <v>9.1999999999999993</v>
      </c>
      <c r="AU216" s="78">
        <v>5.2</v>
      </c>
      <c r="AV216" s="78">
        <v>10.3</v>
      </c>
      <c r="AW216" s="78">
        <v>12.2</v>
      </c>
      <c r="AX216" s="78">
        <v>4.3</v>
      </c>
      <c r="AY216" s="78">
        <v>16.100000000000001</v>
      </c>
      <c r="AZ216" s="78">
        <v>9.4</v>
      </c>
      <c r="BA216" s="78">
        <v>10.4</v>
      </c>
    </row>
    <row r="217" spans="4:53">
      <c r="E217" t="s">
        <v>113</v>
      </c>
      <c r="F217" t="s">
        <v>196</v>
      </c>
      <c r="G217" t="s">
        <v>19</v>
      </c>
      <c r="H217" t="s">
        <v>197</v>
      </c>
      <c r="I217">
        <v>0</v>
      </c>
      <c r="J217" s="78">
        <v>13.1</v>
      </c>
      <c r="K217" s="78">
        <v>9.5</v>
      </c>
      <c r="L217" s="78">
        <v>10.8</v>
      </c>
      <c r="M217" s="78">
        <v>8</v>
      </c>
      <c r="N217" s="78">
        <v>11.4</v>
      </c>
      <c r="O217" s="78">
        <v>15.9</v>
      </c>
      <c r="P217" s="78">
        <v>15.9</v>
      </c>
      <c r="Q217" s="78">
        <v>11.1</v>
      </c>
      <c r="R217" s="78">
        <v>12.4</v>
      </c>
      <c r="S217" s="78">
        <v>14.1</v>
      </c>
      <c r="T217" s="78">
        <v>15.5</v>
      </c>
      <c r="U217" s="78">
        <v>9.8000000000000007</v>
      </c>
      <c r="V217" s="78">
        <v>10.9</v>
      </c>
      <c r="W217" s="78">
        <v>11</v>
      </c>
      <c r="X217" s="78">
        <v>20.100000000000001</v>
      </c>
      <c r="Y217" s="78">
        <v>3.3</v>
      </c>
      <c r="Z217" s="78">
        <v>8.5</v>
      </c>
      <c r="AA217" s="78">
        <v>15.5</v>
      </c>
      <c r="AB217" s="78">
        <v>4.7</v>
      </c>
      <c r="AC217" s="78">
        <v>25.1</v>
      </c>
      <c r="AD217" s="78">
        <v>14.3</v>
      </c>
      <c r="AE217" s="78">
        <v>12.3</v>
      </c>
      <c r="AF217" s="78">
        <v>13.1</v>
      </c>
      <c r="AG217" s="78">
        <v>14.1</v>
      </c>
      <c r="AH217" s="78">
        <v>11</v>
      </c>
      <c r="AI217" s="78">
        <v>7.2</v>
      </c>
      <c r="AJ217" s="78">
        <v>8.8000000000000007</v>
      </c>
      <c r="AK217" s="78">
        <v>13.5</v>
      </c>
      <c r="AL217" s="78">
        <v>10.5</v>
      </c>
      <c r="AM217" s="78">
        <v>14</v>
      </c>
      <c r="AN217" s="78">
        <v>6.5</v>
      </c>
      <c r="AO217" s="78">
        <v>11.1</v>
      </c>
      <c r="AP217" s="78">
        <v>10.7</v>
      </c>
      <c r="AQ217" s="78">
        <v>9.3000000000000007</v>
      </c>
      <c r="AR217" s="78">
        <v>9.9</v>
      </c>
      <c r="AS217" s="78">
        <v>8.6</v>
      </c>
      <c r="AT217" s="78">
        <v>5.9</v>
      </c>
      <c r="AU217" s="78">
        <v>6.1</v>
      </c>
      <c r="AV217" s="78">
        <v>8.5</v>
      </c>
      <c r="AW217" s="78">
        <v>7.6</v>
      </c>
      <c r="AX217" s="78">
        <v>4.9000000000000004</v>
      </c>
      <c r="AY217" s="78">
        <v>13.4</v>
      </c>
      <c r="AZ217" s="78">
        <v>9.6</v>
      </c>
      <c r="BA217" s="78">
        <v>10.199999999999999</v>
      </c>
    </row>
    <row r="218" spans="4:53">
      <c r="E218" t="s">
        <v>15</v>
      </c>
      <c r="F218" t="s">
        <v>196</v>
      </c>
      <c r="G218" t="s">
        <v>19</v>
      </c>
      <c r="H218" t="s">
        <v>197</v>
      </c>
      <c r="I218">
        <v>0</v>
      </c>
      <c r="J218" s="78">
        <v>12.5</v>
      </c>
      <c r="K218" s="78">
        <v>8.8000000000000007</v>
      </c>
      <c r="L218" s="78">
        <v>12.3</v>
      </c>
      <c r="M218" s="78">
        <v>7.5</v>
      </c>
      <c r="N218" s="78">
        <v>11.7</v>
      </c>
      <c r="O218" s="78">
        <v>17.3</v>
      </c>
      <c r="P218" s="78">
        <v>14.9</v>
      </c>
      <c r="Q218" s="78">
        <v>12.8</v>
      </c>
      <c r="R218" s="78">
        <v>14.3</v>
      </c>
      <c r="S218" s="78">
        <v>13.1</v>
      </c>
      <c r="T218" s="78">
        <v>14.8</v>
      </c>
      <c r="U218" s="78">
        <v>9.8000000000000007</v>
      </c>
      <c r="V218" s="78">
        <v>10.199999999999999</v>
      </c>
      <c r="W218" s="78">
        <v>9.5</v>
      </c>
      <c r="X218" s="78">
        <v>17.3</v>
      </c>
      <c r="Y218" s="78">
        <v>6</v>
      </c>
      <c r="Z218" s="78">
        <v>9.4</v>
      </c>
      <c r="AA218" s="78">
        <v>15.4</v>
      </c>
      <c r="AB218" s="78">
        <v>3.7</v>
      </c>
      <c r="AC218" s="78">
        <v>22.2</v>
      </c>
      <c r="AD218" s="78">
        <v>13.6</v>
      </c>
      <c r="AE218" s="78">
        <v>11.9</v>
      </c>
      <c r="AF218" s="78">
        <v>12.8</v>
      </c>
      <c r="AG218" s="78">
        <v>14.6</v>
      </c>
      <c r="AH218" s="78">
        <v>11.3</v>
      </c>
      <c r="AI218" s="78">
        <v>6.6</v>
      </c>
      <c r="AJ218" s="78">
        <v>7.9</v>
      </c>
      <c r="AK218" s="78">
        <v>15.5</v>
      </c>
      <c r="AL218" s="78">
        <v>9.3000000000000007</v>
      </c>
      <c r="AM218" s="78">
        <v>13</v>
      </c>
      <c r="AN218" s="78">
        <v>7.7</v>
      </c>
      <c r="AO218" s="78">
        <v>11.9</v>
      </c>
      <c r="AP218" s="78">
        <v>10.8</v>
      </c>
      <c r="AQ218" s="78">
        <v>9.1</v>
      </c>
      <c r="AR218" s="78">
        <v>9.1</v>
      </c>
      <c r="AS218" s="78">
        <v>7.8</v>
      </c>
      <c r="AT218" s="78">
        <v>7.3</v>
      </c>
      <c r="AU218" s="78">
        <v>5.7</v>
      </c>
      <c r="AV218" s="78">
        <v>9.3000000000000007</v>
      </c>
      <c r="AW218" s="78">
        <v>9.4</v>
      </c>
      <c r="AX218" s="78">
        <v>4.7</v>
      </c>
      <c r="AY218" s="78">
        <v>14.5</v>
      </c>
      <c r="AZ218" s="78">
        <v>9.5</v>
      </c>
      <c r="BA218" s="78">
        <v>10.3</v>
      </c>
    </row>
    <row r="219" spans="4:53">
      <c r="D219">
        <v>103</v>
      </c>
      <c r="E219" t="s">
        <v>112</v>
      </c>
      <c r="F219" t="s">
        <v>198</v>
      </c>
      <c r="G219" t="s">
        <v>19</v>
      </c>
      <c r="H219" t="s">
        <v>199</v>
      </c>
      <c r="I219">
        <v>0</v>
      </c>
      <c r="J219" s="78">
        <v>89.745958429561199</v>
      </c>
      <c r="K219" s="78">
        <v>96.632996632996637</v>
      </c>
      <c r="L219" s="78">
        <v>93.548387096774192</v>
      </c>
      <c r="M219" s="78">
        <v>95.581395348837205</v>
      </c>
      <c r="N219" s="78">
        <v>95.913461538461547</v>
      </c>
      <c r="O219" s="78">
        <v>97.860962566844918</v>
      </c>
      <c r="P219" s="78">
        <v>98.176291793313069</v>
      </c>
      <c r="Q219" s="78">
        <v>88.461538461538453</v>
      </c>
      <c r="R219" s="78">
        <v>94.897959183673478</v>
      </c>
      <c r="S219" s="78">
        <v>92.243186582809216</v>
      </c>
      <c r="T219" s="78">
        <v>97.846153846153854</v>
      </c>
      <c r="U219" s="78">
        <v>95.166747220879657</v>
      </c>
      <c r="V219" s="78">
        <v>85.487528344671205</v>
      </c>
      <c r="W219" s="78">
        <v>94.21052631578948</v>
      </c>
      <c r="X219" s="78">
        <v>94.055944055944053</v>
      </c>
      <c r="Y219" s="78">
        <v>95.15789473684211</v>
      </c>
      <c r="Z219" s="78">
        <v>92.117117117117118</v>
      </c>
      <c r="AA219" s="78">
        <v>98.830409356725141</v>
      </c>
      <c r="AB219" s="78">
        <v>90.196078431372555</v>
      </c>
      <c r="AC219" s="78">
        <v>94.92063492063491</v>
      </c>
      <c r="AD219" s="78">
        <v>98.064516129032256</v>
      </c>
      <c r="AE219" s="78">
        <v>93.523225241016647</v>
      </c>
      <c r="AF219" s="78">
        <v>91.78997613365155</v>
      </c>
      <c r="AG219" s="78">
        <v>96.676737160120851</v>
      </c>
      <c r="AH219" s="78">
        <v>90.555555555555557</v>
      </c>
      <c r="AI219" s="78">
        <v>95.483870967741936</v>
      </c>
      <c r="AJ219" s="78">
        <v>92.558139534883722</v>
      </c>
      <c r="AK219" s="78">
        <v>97.354497354497354</v>
      </c>
      <c r="AL219" s="78">
        <v>99.423631123919307</v>
      </c>
      <c r="AM219" s="78">
        <v>96.103896103896105</v>
      </c>
      <c r="AN219" s="78">
        <v>92.346938775510196</v>
      </c>
      <c r="AO219" s="78">
        <v>93.298969072164951</v>
      </c>
      <c r="AP219" s="78">
        <v>97.790055248618785</v>
      </c>
      <c r="AQ219" s="78">
        <v>88.969873663751216</v>
      </c>
      <c r="AR219" s="78">
        <v>79.274611398963728</v>
      </c>
      <c r="AS219" s="78">
        <v>92.820512820512818</v>
      </c>
      <c r="AT219" s="78">
        <v>97.689768976897696</v>
      </c>
      <c r="AU219" s="78">
        <v>94.94736842105263</v>
      </c>
      <c r="AV219" s="78">
        <v>93.489583333333343</v>
      </c>
      <c r="AW219" s="78">
        <v>96.59442724458205</v>
      </c>
      <c r="AX219" s="78">
        <v>93.975903614457835</v>
      </c>
      <c r="AY219" s="78">
        <v>93.203883495145632</v>
      </c>
      <c r="AZ219" s="78">
        <v>98.275862068965509</v>
      </c>
      <c r="BA219" s="78">
        <v>92.672787112419883</v>
      </c>
    </row>
    <row r="220" spans="4:53">
      <c r="E220" t="s">
        <v>113</v>
      </c>
      <c r="F220" t="s">
        <v>198</v>
      </c>
      <c r="G220" t="s">
        <v>19</v>
      </c>
      <c r="H220" t="s">
        <v>199</v>
      </c>
      <c r="I220">
        <v>0</v>
      </c>
      <c r="J220" s="78">
        <v>88.914983560356973</v>
      </c>
      <c r="K220" s="78">
        <v>98.622589531680433</v>
      </c>
      <c r="L220" s="78">
        <v>94.329896907216494</v>
      </c>
      <c r="M220" s="78">
        <v>96.487603305785115</v>
      </c>
      <c r="N220" s="78">
        <v>98.54721549636804</v>
      </c>
      <c r="O220" s="78">
        <v>98.367346938775512</v>
      </c>
      <c r="P220" s="78">
        <v>99.152542372881356</v>
      </c>
      <c r="Q220" s="78">
        <v>100</v>
      </c>
      <c r="R220" s="78">
        <v>97.46192893401016</v>
      </c>
      <c r="S220" s="78">
        <v>93.882807469414047</v>
      </c>
      <c r="T220" s="78">
        <v>98.734177215189874</v>
      </c>
      <c r="U220" s="78">
        <v>94.933712121212125</v>
      </c>
      <c r="V220" s="78">
        <v>86.453201970443345</v>
      </c>
      <c r="W220" s="78">
        <v>96.829268292682926</v>
      </c>
      <c r="X220" s="78">
        <v>94.932432432432435</v>
      </c>
      <c r="Y220" s="78">
        <v>97.25158562367865</v>
      </c>
      <c r="Z220" s="78">
        <v>94.077448747152616</v>
      </c>
      <c r="AA220" s="78">
        <v>97.92746113989638</v>
      </c>
      <c r="AB220" s="78">
        <v>95.6989247311828</v>
      </c>
      <c r="AC220" s="78">
        <v>93.650793650793645</v>
      </c>
      <c r="AD220" s="78">
        <v>98.511166253101734</v>
      </c>
      <c r="AE220" s="78">
        <v>94.429269100240049</v>
      </c>
      <c r="AF220" s="78">
        <v>92.824909747292423</v>
      </c>
      <c r="AG220" s="78">
        <v>95.50561797752809</v>
      </c>
      <c r="AH220" s="78">
        <v>90.31476997578693</v>
      </c>
      <c r="AI220" s="78">
        <v>97.058823529411768</v>
      </c>
      <c r="AJ220" s="78">
        <v>93.709327548806939</v>
      </c>
      <c r="AK220" s="78">
        <v>97.165991902834008</v>
      </c>
      <c r="AL220" s="78">
        <v>99.73045822102425</v>
      </c>
      <c r="AM220" s="78">
        <v>96.428571428571431</v>
      </c>
      <c r="AN220" s="78">
        <v>95.049504950495049</v>
      </c>
      <c r="AO220" s="78">
        <v>95.504252733900358</v>
      </c>
      <c r="AP220" s="78">
        <v>97.014925373134332</v>
      </c>
      <c r="AQ220" s="78">
        <v>88.685770750988141</v>
      </c>
      <c r="AR220" s="78">
        <v>82.110091743119256</v>
      </c>
      <c r="AS220" s="78">
        <v>90.686274509803923</v>
      </c>
      <c r="AT220" s="78">
        <v>95.847750865051907</v>
      </c>
      <c r="AU220" s="78">
        <v>96.767676767676775</v>
      </c>
      <c r="AV220" s="78">
        <v>93.853427895981085</v>
      </c>
      <c r="AW220" s="78">
        <v>97.018970189701889</v>
      </c>
      <c r="AX220" s="78">
        <v>93.627450980392155</v>
      </c>
      <c r="AY220" s="78">
        <v>92.151162790697668</v>
      </c>
      <c r="AZ220" s="78">
        <v>97.46192893401016</v>
      </c>
      <c r="BA220" s="78">
        <v>93.281275418903533</v>
      </c>
    </row>
    <row r="221" spans="4:53">
      <c r="E221" t="s">
        <v>15</v>
      </c>
      <c r="F221" t="s">
        <v>198</v>
      </c>
      <c r="G221" t="s">
        <v>19</v>
      </c>
      <c r="H221" t="s">
        <v>199</v>
      </c>
      <c r="I221">
        <v>0</v>
      </c>
      <c r="J221" s="78">
        <v>89.333954354913843</v>
      </c>
      <c r="K221" s="78">
        <v>97.727272727272734</v>
      </c>
      <c r="L221" s="78">
        <v>93.964334705075444</v>
      </c>
      <c r="M221" s="78">
        <v>96.061269146608325</v>
      </c>
      <c r="N221" s="78">
        <v>97.225572979493364</v>
      </c>
      <c r="O221" s="78">
        <v>98.148148148148152</v>
      </c>
      <c r="P221" s="78">
        <v>98.682284040995611</v>
      </c>
      <c r="Q221" s="78">
        <v>93.959731543624159</v>
      </c>
      <c r="R221" s="78">
        <v>96.18320610687023</v>
      </c>
      <c r="S221" s="78">
        <v>93.096514745308312</v>
      </c>
      <c r="T221" s="78">
        <v>98.333333333333329</v>
      </c>
      <c r="U221" s="78">
        <v>95.049031332217169</v>
      </c>
      <c r="V221" s="78">
        <v>85.950413223140501</v>
      </c>
      <c r="W221" s="78">
        <v>95.569620253164558</v>
      </c>
      <c r="X221" s="78">
        <v>94.50171821305841</v>
      </c>
      <c r="Y221" s="78">
        <v>96.202531645569621</v>
      </c>
      <c r="Z221" s="78">
        <v>93.091732729331824</v>
      </c>
      <c r="AA221" s="78">
        <v>98.35164835164835</v>
      </c>
      <c r="AB221" s="78">
        <v>93.21533923303835</v>
      </c>
      <c r="AC221" s="78">
        <v>94.22799422799423</v>
      </c>
      <c r="AD221" s="78">
        <v>98.316970546984578</v>
      </c>
      <c r="AE221" s="78">
        <v>93.989187348346164</v>
      </c>
      <c r="AF221" s="78">
        <v>92.321967061006731</v>
      </c>
      <c r="AG221" s="78">
        <v>96.069868995633186</v>
      </c>
      <c r="AH221" s="78">
        <v>90.426908150064676</v>
      </c>
      <c r="AI221" s="78">
        <v>96.307692307692307</v>
      </c>
      <c r="AJ221" s="78">
        <v>93.153759820426487</v>
      </c>
      <c r="AK221" s="78">
        <v>97.247706422018354</v>
      </c>
      <c r="AL221" s="78">
        <v>99.582172701949858</v>
      </c>
      <c r="AM221" s="78">
        <v>96.273291925465841</v>
      </c>
      <c r="AN221" s="78">
        <v>93.718592964824126</v>
      </c>
      <c r="AO221" s="78">
        <v>94.434021263289551</v>
      </c>
      <c r="AP221" s="78">
        <v>97.382198952879577</v>
      </c>
      <c r="AQ221" s="78">
        <v>88.829005389514947</v>
      </c>
      <c r="AR221" s="78">
        <v>80.778588807785894</v>
      </c>
      <c r="AS221" s="78">
        <v>91.729323308270665</v>
      </c>
      <c r="AT221" s="78">
        <v>96.790540540540533</v>
      </c>
      <c r="AU221" s="78">
        <v>95.876288659793815</v>
      </c>
      <c r="AV221" s="78">
        <v>93.680297397769522</v>
      </c>
      <c r="AW221" s="78">
        <v>96.820809248554923</v>
      </c>
      <c r="AX221" s="78">
        <v>93.783783783783775</v>
      </c>
      <c r="AY221" s="78">
        <v>92.649310872894333</v>
      </c>
      <c r="AZ221" s="78">
        <v>97.843665768194072</v>
      </c>
      <c r="BA221" s="78">
        <v>92.986577181208048</v>
      </c>
    </row>
    <row r="222" spans="4:53">
      <c r="D222">
        <v>104</v>
      </c>
      <c r="E222" t="s">
        <v>112</v>
      </c>
      <c r="F222" t="s">
        <v>366</v>
      </c>
      <c r="G222" t="s">
        <v>176</v>
      </c>
      <c r="H222" t="s">
        <v>367</v>
      </c>
      <c r="I222">
        <v>0</v>
      </c>
      <c r="J222" s="78">
        <v>72</v>
      </c>
      <c r="K222" s="78">
        <v>67.099999999999994</v>
      </c>
      <c r="L222" s="78">
        <v>72.400000000000006</v>
      </c>
      <c r="M222" s="78">
        <v>90.7</v>
      </c>
      <c r="N222" s="78">
        <v>63.9</v>
      </c>
      <c r="O222" s="78">
        <v>57.4</v>
      </c>
      <c r="P222" s="78">
        <v>81.099999999999994</v>
      </c>
      <c r="Q222" s="78" t="s">
        <v>58</v>
      </c>
      <c r="R222" s="78">
        <v>63.7</v>
      </c>
      <c r="S222" s="78">
        <v>72.400000000000006</v>
      </c>
      <c r="T222" s="78">
        <v>81.099999999999994</v>
      </c>
      <c r="U222" s="78">
        <v>71.099999999999994</v>
      </c>
      <c r="V222" s="78">
        <v>62.7</v>
      </c>
      <c r="W222" s="78">
        <v>52.4</v>
      </c>
      <c r="X222" s="78">
        <v>84.1</v>
      </c>
      <c r="Y222" s="78">
        <v>75.599999999999994</v>
      </c>
      <c r="Z222" s="78">
        <v>85</v>
      </c>
      <c r="AA222" s="78">
        <v>49.7</v>
      </c>
      <c r="AB222" s="78">
        <v>75.8</v>
      </c>
      <c r="AC222" s="78">
        <v>70</v>
      </c>
      <c r="AD222" s="78">
        <v>83.8</v>
      </c>
      <c r="AE222" s="78">
        <v>71.7</v>
      </c>
      <c r="AF222" s="78">
        <v>63.7</v>
      </c>
      <c r="AG222" s="78">
        <v>67.7</v>
      </c>
      <c r="AH222" s="78">
        <v>68.8</v>
      </c>
      <c r="AI222" s="78">
        <v>87.1</v>
      </c>
      <c r="AJ222" s="78">
        <v>66.099999999999994</v>
      </c>
      <c r="AK222" s="78">
        <v>79.900000000000006</v>
      </c>
      <c r="AL222" s="78">
        <v>53.6</v>
      </c>
      <c r="AM222" s="78" t="s">
        <v>58</v>
      </c>
      <c r="AN222" s="78" t="s">
        <v>58</v>
      </c>
      <c r="AO222" s="78">
        <v>67.099999999999994</v>
      </c>
      <c r="AP222" s="78">
        <v>73.400000000000006</v>
      </c>
      <c r="AQ222" s="78">
        <v>66.099999999999994</v>
      </c>
      <c r="AR222" s="78">
        <v>66.8</v>
      </c>
      <c r="AS222" s="78">
        <v>55.7</v>
      </c>
      <c r="AT222" s="78">
        <v>66.7</v>
      </c>
      <c r="AU222" s="78">
        <v>46.8</v>
      </c>
      <c r="AV222" s="78">
        <v>61.7</v>
      </c>
      <c r="AW222" s="78">
        <v>75.599999999999994</v>
      </c>
      <c r="AX222" s="78">
        <v>51.7</v>
      </c>
      <c r="AY222" s="78">
        <v>63.4</v>
      </c>
      <c r="AZ222" s="78">
        <v>83.9</v>
      </c>
      <c r="BA222" s="78">
        <v>67.099999999999994</v>
      </c>
    </row>
    <row r="223" spans="4:53">
      <c r="E223" t="s">
        <v>113</v>
      </c>
      <c r="F223" t="s">
        <v>366</v>
      </c>
      <c r="G223" t="s">
        <v>176</v>
      </c>
      <c r="H223" t="s">
        <v>367</v>
      </c>
      <c r="I223">
        <v>0</v>
      </c>
      <c r="J223" s="78">
        <v>72.7</v>
      </c>
      <c r="K223" s="78">
        <v>62.1</v>
      </c>
      <c r="L223" s="78">
        <v>74.099999999999994</v>
      </c>
      <c r="M223" s="78">
        <v>79.8</v>
      </c>
      <c r="N223" s="78">
        <v>63.7</v>
      </c>
      <c r="O223" s="78">
        <v>77.2</v>
      </c>
      <c r="P223" s="78">
        <v>77.7</v>
      </c>
      <c r="Q223" s="78" t="s">
        <v>58</v>
      </c>
      <c r="R223" s="78">
        <v>66.400000000000006</v>
      </c>
      <c r="S223" s="78">
        <v>75.2</v>
      </c>
      <c r="T223" s="78">
        <v>83.1</v>
      </c>
      <c r="U223" s="78">
        <v>72.599999999999994</v>
      </c>
      <c r="V223" s="78">
        <v>67.2</v>
      </c>
      <c r="W223" s="78">
        <v>56.6</v>
      </c>
      <c r="X223" s="78">
        <v>71.900000000000006</v>
      </c>
      <c r="Y223" s="78">
        <v>65</v>
      </c>
      <c r="Z223" s="78">
        <v>64</v>
      </c>
      <c r="AA223" s="78">
        <v>63.3</v>
      </c>
      <c r="AB223" s="78">
        <v>79.2</v>
      </c>
      <c r="AC223" s="78">
        <v>76.599999999999994</v>
      </c>
      <c r="AD223" s="78">
        <v>71.099999999999994</v>
      </c>
      <c r="AE223" s="78">
        <v>71.7</v>
      </c>
      <c r="AF223" s="78">
        <v>64.099999999999994</v>
      </c>
      <c r="AG223" s="78">
        <v>67.099999999999994</v>
      </c>
      <c r="AH223" s="78">
        <v>75.400000000000006</v>
      </c>
      <c r="AI223" s="78">
        <v>78.2</v>
      </c>
      <c r="AJ223" s="78">
        <v>63.8</v>
      </c>
      <c r="AK223" s="78">
        <v>65.7</v>
      </c>
      <c r="AL223" s="78">
        <v>62.1</v>
      </c>
      <c r="AM223" s="78" t="s">
        <v>58</v>
      </c>
      <c r="AN223" s="78">
        <v>89.9</v>
      </c>
      <c r="AO223" s="78">
        <v>62.8</v>
      </c>
      <c r="AP223" s="78">
        <v>70</v>
      </c>
      <c r="AQ223" s="78">
        <v>57.9</v>
      </c>
      <c r="AR223" s="78">
        <v>77.400000000000006</v>
      </c>
      <c r="AS223" s="78">
        <v>63.2</v>
      </c>
      <c r="AT223" s="78">
        <v>66.900000000000006</v>
      </c>
      <c r="AU223" s="78">
        <v>76.3</v>
      </c>
      <c r="AV223" s="78">
        <v>71.599999999999994</v>
      </c>
      <c r="AW223" s="78">
        <v>70.400000000000006</v>
      </c>
      <c r="AX223" s="78">
        <v>83</v>
      </c>
      <c r="AY223" s="78">
        <v>67.3</v>
      </c>
      <c r="AZ223" s="78">
        <v>67.5</v>
      </c>
      <c r="BA223" s="78">
        <v>66</v>
      </c>
    </row>
    <row r="224" spans="4:53">
      <c r="E224" t="s">
        <v>15</v>
      </c>
      <c r="F224" t="s">
        <v>366</v>
      </c>
      <c r="G224" t="s">
        <v>176</v>
      </c>
      <c r="H224" t="s">
        <v>367</v>
      </c>
      <c r="I224">
        <v>0</v>
      </c>
      <c r="J224" s="78">
        <v>72</v>
      </c>
      <c r="K224" s="78">
        <v>63.9</v>
      </c>
      <c r="L224" s="78">
        <v>73</v>
      </c>
      <c r="M224" s="78">
        <v>83.5</v>
      </c>
      <c r="N224" s="78">
        <v>64.599999999999994</v>
      </c>
      <c r="O224" s="78">
        <v>69.599999999999994</v>
      </c>
      <c r="P224" s="78">
        <v>78</v>
      </c>
      <c r="Q224" s="78">
        <v>74.2</v>
      </c>
      <c r="R224" s="78">
        <v>65.599999999999994</v>
      </c>
      <c r="S224" s="78">
        <v>73.8</v>
      </c>
      <c r="T224" s="78">
        <v>81.099999999999994</v>
      </c>
      <c r="U224" s="78">
        <v>72.2</v>
      </c>
      <c r="V224" s="78">
        <v>65.3</v>
      </c>
      <c r="W224" s="78">
        <v>55.4</v>
      </c>
      <c r="X224" s="78">
        <v>75.900000000000006</v>
      </c>
      <c r="Y224" s="78">
        <v>69.099999999999994</v>
      </c>
      <c r="Z224" s="78">
        <v>71.599999999999994</v>
      </c>
      <c r="AA224" s="78">
        <v>57.4</v>
      </c>
      <c r="AB224" s="78">
        <v>77.8</v>
      </c>
      <c r="AC224" s="78">
        <v>73.8</v>
      </c>
      <c r="AD224" s="78">
        <v>75.7</v>
      </c>
      <c r="AE224" s="78">
        <v>71.5</v>
      </c>
      <c r="AF224" s="78">
        <v>63.9</v>
      </c>
      <c r="AG224" s="78">
        <v>70.2</v>
      </c>
      <c r="AH224" s="78">
        <v>70.099999999999994</v>
      </c>
      <c r="AI224" s="78">
        <v>81.8</v>
      </c>
      <c r="AJ224" s="78">
        <v>64.5</v>
      </c>
      <c r="AK224" s="78">
        <v>65.2</v>
      </c>
      <c r="AL224" s="78">
        <v>61</v>
      </c>
      <c r="AM224" s="78" t="s">
        <v>58</v>
      </c>
      <c r="AN224" s="78">
        <v>79.7</v>
      </c>
      <c r="AO224" s="78">
        <v>64.400000000000006</v>
      </c>
      <c r="AP224" s="78">
        <v>72.5</v>
      </c>
      <c r="AQ224" s="78">
        <v>61</v>
      </c>
      <c r="AR224" s="78">
        <v>71.3</v>
      </c>
      <c r="AS224" s="78">
        <v>59.5</v>
      </c>
      <c r="AT224" s="78">
        <v>66.3</v>
      </c>
      <c r="AU224" s="78">
        <v>67.400000000000006</v>
      </c>
      <c r="AV224" s="78">
        <v>68.400000000000006</v>
      </c>
      <c r="AW224" s="78">
        <v>72.599999999999994</v>
      </c>
      <c r="AX224" s="78">
        <v>66.5</v>
      </c>
      <c r="AY224" s="78">
        <v>66.2</v>
      </c>
      <c r="AZ224" s="78">
        <v>75.900000000000006</v>
      </c>
      <c r="BA224" s="78">
        <v>66.400000000000006</v>
      </c>
    </row>
    <row r="225" spans="4:53">
      <c r="D225">
        <v>105</v>
      </c>
      <c r="E225" t="s">
        <v>112</v>
      </c>
      <c r="F225" t="s">
        <v>368</v>
      </c>
      <c r="G225" t="s">
        <v>19</v>
      </c>
      <c r="H225" t="s">
        <v>369</v>
      </c>
      <c r="I225">
        <v>0</v>
      </c>
      <c r="J225" s="78">
        <v>63.1</v>
      </c>
      <c r="K225" s="78">
        <v>65.8</v>
      </c>
      <c r="L225" s="78">
        <v>79.7</v>
      </c>
      <c r="M225" s="78">
        <v>76.5</v>
      </c>
      <c r="N225" s="78">
        <v>64.599999999999994</v>
      </c>
      <c r="O225" s="78">
        <v>75.400000000000006</v>
      </c>
      <c r="P225" s="78">
        <v>71.400000000000006</v>
      </c>
      <c r="Q225" s="78">
        <v>73.5</v>
      </c>
      <c r="R225" s="78">
        <v>71.099999999999994</v>
      </c>
      <c r="S225" s="78">
        <v>72.900000000000006</v>
      </c>
      <c r="T225" s="78">
        <v>75.7</v>
      </c>
      <c r="U225" s="78">
        <v>69.2</v>
      </c>
      <c r="V225" s="78">
        <v>69.2</v>
      </c>
      <c r="W225" s="78">
        <v>67.2</v>
      </c>
      <c r="X225" s="78">
        <v>78.099999999999994</v>
      </c>
      <c r="Y225" s="78">
        <v>65.900000000000006</v>
      </c>
      <c r="Z225" s="78">
        <v>73.099999999999994</v>
      </c>
      <c r="AA225" s="78">
        <v>63.3</v>
      </c>
      <c r="AB225" s="78">
        <v>77.900000000000006</v>
      </c>
      <c r="AC225" s="78">
        <v>74.3</v>
      </c>
      <c r="AD225" s="78">
        <v>61.4</v>
      </c>
      <c r="AE225" s="78">
        <v>69.5</v>
      </c>
      <c r="AF225" s="78">
        <v>61.4</v>
      </c>
      <c r="AG225" s="78">
        <v>59.4</v>
      </c>
      <c r="AH225" s="78">
        <v>73.599999999999994</v>
      </c>
      <c r="AI225" s="78">
        <v>74.2</v>
      </c>
      <c r="AJ225" s="78">
        <v>63.4</v>
      </c>
      <c r="AK225" s="78">
        <v>69</v>
      </c>
      <c r="AL225" s="78">
        <v>74.2</v>
      </c>
      <c r="AM225" s="78">
        <v>71.900000000000006</v>
      </c>
      <c r="AN225" s="78">
        <v>62.1</v>
      </c>
      <c r="AO225" s="78">
        <v>71.3</v>
      </c>
      <c r="AP225" s="78">
        <v>70</v>
      </c>
      <c r="AQ225" s="78">
        <v>66.5</v>
      </c>
      <c r="AR225" s="78">
        <v>76</v>
      </c>
      <c r="AS225" s="78">
        <v>67.2</v>
      </c>
      <c r="AT225" s="78">
        <v>67.5</v>
      </c>
      <c r="AU225" s="78">
        <v>57.1</v>
      </c>
      <c r="AV225" s="78">
        <v>70.400000000000006</v>
      </c>
      <c r="AW225" s="78">
        <v>64.2</v>
      </c>
      <c r="AX225" s="78">
        <v>65.2</v>
      </c>
      <c r="AY225" s="78">
        <v>69.099999999999994</v>
      </c>
      <c r="AZ225" s="78">
        <v>61.3</v>
      </c>
      <c r="BA225" s="78">
        <v>66.599999999999994</v>
      </c>
    </row>
    <row r="226" spans="4:53">
      <c r="E226" t="s">
        <v>113</v>
      </c>
      <c r="F226" t="s">
        <v>368</v>
      </c>
      <c r="G226" t="s">
        <v>19</v>
      </c>
      <c r="H226" t="s">
        <v>369</v>
      </c>
      <c r="I226">
        <v>0</v>
      </c>
      <c r="J226" s="78">
        <v>67.8</v>
      </c>
      <c r="K226" s="78">
        <v>75.900000000000006</v>
      </c>
      <c r="L226" s="78">
        <v>78.900000000000006</v>
      </c>
      <c r="M226" s="78">
        <v>75.900000000000006</v>
      </c>
      <c r="N226" s="78">
        <v>73.8</v>
      </c>
      <c r="O226" s="78">
        <v>81.099999999999994</v>
      </c>
      <c r="P226" s="78">
        <v>75.099999999999994</v>
      </c>
      <c r="Q226" s="78">
        <v>72.099999999999994</v>
      </c>
      <c r="R226" s="78">
        <v>76.8</v>
      </c>
      <c r="S226" s="78">
        <v>78.099999999999994</v>
      </c>
      <c r="T226" s="78">
        <v>81.099999999999994</v>
      </c>
      <c r="U226" s="78">
        <v>71.099999999999994</v>
      </c>
      <c r="V226" s="78">
        <v>75.400000000000006</v>
      </c>
      <c r="W226" s="78">
        <v>76.5</v>
      </c>
      <c r="X226" s="78">
        <v>81.5</v>
      </c>
      <c r="Y226" s="78">
        <v>67</v>
      </c>
      <c r="Z226" s="78">
        <v>75.2</v>
      </c>
      <c r="AA226" s="78">
        <v>72.7</v>
      </c>
      <c r="AB226" s="78">
        <v>78.599999999999994</v>
      </c>
      <c r="AC226" s="78">
        <v>72.8</v>
      </c>
      <c r="AD226" s="78">
        <v>70.3</v>
      </c>
      <c r="AE226" s="78">
        <v>73.7</v>
      </c>
      <c r="AF226" s="78">
        <v>66.900000000000006</v>
      </c>
      <c r="AG226" s="78">
        <v>72</v>
      </c>
      <c r="AH226" s="78">
        <v>71.400000000000006</v>
      </c>
      <c r="AI226" s="78">
        <v>77.8</v>
      </c>
      <c r="AJ226" s="78">
        <v>72.3</v>
      </c>
      <c r="AK226" s="78">
        <v>75.8</v>
      </c>
      <c r="AL226" s="78">
        <v>76.7</v>
      </c>
      <c r="AM226" s="78">
        <v>56</v>
      </c>
      <c r="AN226" s="78">
        <v>69.2</v>
      </c>
      <c r="AO226" s="78">
        <v>76</v>
      </c>
      <c r="AP226" s="78">
        <v>73.599999999999994</v>
      </c>
      <c r="AQ226" s="78">
        <v>69.900000000000006</v>
      </c>
      <c r="AR226" s="78">
        <v>75.099999999999994</v>
      </c>
      <c r="AS226" s="78">
        <v>70.3</v>
      </c>
      <c r="AT226" s="78">
        <v>79.599999999999994</v>
      </c>
      <c r="AU226" s="78">
        <v>65.099999999999994</v>
      </c>
      <c r="AV226" s="78">
        <v>78</v>
      </c>
      <c r="AW226" s="78">
        <v>73.8</v>
      </c>
      <c r="AX226" s="78">
        <v>66.8</v>
      </c>
      <c r="AY226" s="78">
        <v>74.3</v>
      </c>
      <c r="AZ226" s="78">
        <v>63</v>
      </c>
      <c r="BA226" s="78">
        <v>71.5</v>
      </c>
    </row>
    <row r="227" spans="4:53">
      <c r="E227" t="s">
        <v>15</v>
      </c>
      <c r="F227" t="s">
        <v>368</v>
      </c>
      <c r="G227" t="s">
        <v>19</v>
      </c>
      <c r="H227" t="s">
        <v>369</v>
      </c>
      <c r="I227">
        <v>0</v>
      </c>
      <c r="J227" s="78">
        <v>65.7</v>
      </c>
      <c r="K227" s="78">
        <v>71.400000000000006</v>
      </c>
      <c r="L227" s="78">
        <v>79.5</v>
      </c>
      <c r="M227" s="78">
        <v>76.2</v>
      </c>
      <c r="N227" s="78">
        <v>69.900000000000006</v>
      </c>
      <c r="O227" s="78">
        <v>78.7</v>
      </c>
      <c r="P227" s="78">
        <v>73.7</v>
      </c>
      <c r="Q227" s="78">
        <v>72</v>
      </c>
      <c r="R227" s="78">
        <v>75.2</v>
      </c>
      <c r="S227" s="78">
        <v>76.099999999999994</v>
      </c>
      <c r="T227" s="78">
        <v>78.7</v>
      </c>
      <c r="U227" s="78">
        <v>70.5</v>
      </c>
      <c r="V227" s="78">
        <v>72.5</v>
      </c>
      <c r="W227" s="78">
        <v>72.7</v>
      </c>
      <c r="X227" s="78">
        <v>80.2</v>
      </c>
      <c r="Y227" s="78">
        <v>66.400000000000006</v>
      </c>
      <c r="Z227" s="78">
        <v>74.2</v>
      </c>
      <c r="AA227" s="78">
        <v>68.8</v>
      </c>
      <c r="AB227" s="78">
        <v>78.2</v>
      </c>
      <c r="AC227" s="78">
        <v>74</v>
      </c>
      <c r="AD227" s="78">
        <v>66.900000000000006</v>
      </c>
      <c r="AE227" s="78">
        <v>72</v>
      </c>
      <c r="AF227" s="78">
        <v>64.5</v>
      </c>
      <c r="AG227" s="78">
        <v>66.8</v>
      </c>
      <c r="AH227" s="78">
        <v>72.099999999999994</v>
      </c>
      <c r="AI227" s="78">
        <v>76.099999999999994</v>
      </c>
      <c r="AJ227" s="78">
        <v>69</v>
      </c>
      <c r="AK227" s="78">
        <v>72.7</v>
      </c>
      <c r="AL227" s="78">
        <v>75.8</v>
      </c>
      <c r="AM227" s="78">
        <v>63.4</v>
      </c>
      <c r="AN227" s="78">
        <v>66.599999999999994</v>
      </c>
      <c r="AO227" s="78">
        <v>74</v>
      </c>
      <c r="AP227" s="78">
        <v>72.2</v>
      </c>
      <c r="AQ227" s="78">
        <v>68.5</v>
      </c>
      <c r="AR227" s="78">
        <v>75.400000000000006</v>
      </c>
      <c r="AS227" s="78">
        <v>68.8</v>
      </c>
      <c r="AT227" s="78">
        <v>74.3</v>
      </c>
      <c r="AU227" s="78">
        <v>61.7</v>
      </c>
      <c r="AV227" s="78">
        <v>75.099999999999994</v>
      </c>
      <c r="AW227" s="78">
        <v>70</v>
      </c>
      <c r="AX227" s="78">
        <v>66.099999999999994</v>
      </c>
      <c r="AY227" s="78">
        <v>72.099999999999994</v>
      </c>
      <c r="AZ227" s="78">
        <v>62.2</v>
      </c>
      <c r="BA227" s="78">
        <v>69.400000000000006</v>
      </c>
    </row>
    <row r="228" spans="4:53">
      <c r="D228">
        <v>106</v>
      </c>
      <c r="E228" t="s">
        <v>112</v>
      </c>
      <c r="F228" t="s">
        <v>370</v>
      </c>
      <c r="G228" t="s">
        <v>19</v>
      </c>
      <c r="H228" t="s">
        <v>371</v>
      </c>
      <c r="I228">
        <v>1</v>
      </c>
      <c r="J228" s="78">
        <v>11.160321479242834</v>
      </c>
      <c r="K228" s="78">
        <v>7.5219967397366441</v>
      </c>
      <c r="L228" s="78">
        <v>7.4748440421714637</v>
      </c>
      <c r="M228" s="78">
        <v>7.2678142909036501</v>
      </c>
      <c r="N228" s="78">
        <v>9.6125163573888592</v>
      </c>
      <c r="O228" s="78">
        <v>9.2638768515114229</v>
      </c>
      <c r="P228" s="78">
        <v>5.3612599520009647</v>
      </c>
      <c r="Q228" s="78">
        <v>8.1080309323138202</v>
      </c>
      <c r="R228" s="78">
        <v>8.0997389525854651</v>
      </c>
      <c r="S228" s="78">
        <v>8.0065283763344528</v>
      </c>
      <c r="T228" s="78">
        <v>6.1641864274574809</v>
      </c>
      <c r="U228" s="78">
        <v>8.1994713822729324</v>
      </c>
      <c r="V228" s="78">
        <v>7.9556091566176557</v>
      </c>
      <c r="W228" s="78">
        <v>8.6100586434703477</v>
      </c>
      <c r="X228" s="78">
        <v>9.2877439796565078</v>
      </c>
      <c r="Y228" s="78">
        <v>8.7090646707316139</v>
      </c>
      <c r="Z228" s="78">
        <v>9.8392108331069323</v>
      </c>
      <c r="AA228" s="78">
        <v>10.374331815218712</v>
      </c>
      <c r="AB228" s="78">
        <v>13.060950962594092</v>
      </c>
      <c r="AC228" s="78">
        <v>7.2702767894038098</v>
      </c>
      <c r="AD228" s="78">
        <v>9.0956935889759478</v>
      </c>
      <c r="AE228" s="78">
        <v>8.8122164798621885</v>
      </c>
      <c r="AF228" s="78">
        <v>10.896707846653108</v>
      </c>
      <c r="AG228" s="78">
        <v>7.5153194627628945</v>
      </c>
      <c r="AH228" s="78">
        <v>8.3789164830932314</v>
      </c>
      <c r="AI228" s="78">
        <v>6.5333311240457546</v>
      </c>
      <c r="AJ228" s="78">
        <v>10.943820178459514</v>
      </c>
      <c r="AK228" s="78">
        <v>11.605407904691972</v>
      </c>
      <c r="AL228" s="78">
        <v>7.6329167980724488</v>
      </c>
      <c r="AM228" s="78">
        <v>11.080705397900894</v>
      </c>
      <c r="AN228" s="78">
        <v>9.3330568088176378</v>
      </c>
      <c r="AO228" s="78">
        <v>9.016253783730761</v>
      </c>
      <c r="AP228" s="78">
        <v>8.7294896737376462</v>
      </c>
      <c r="AQ228" s="78">
        <v>9.6199945330353884</v>
      </c>
      <c r="AR228" s="78">
        <v>7.1908168473646876</v>
      </c>
      <c r="AS228" s="78">
        <v>9.3641331765137785</v>
      </c>
      <c r="AT228" s="78">
        <v>8.2877997060940896</v>
      </c>
      <c r="AU228" s="78">
        <v>9.0914213831030821</v>
      </c>
      <c r="AV228" s="78">
        <v>9.1353351910519258</v>
      </c>
      <c r="AW228" s="78">
        <v>10.276149148539629</v>
      </c>
      <c r="AX228" s="78">
        <v>11.197867630427018</v>
      </c>
      <c r="AY228" s="78">
        <v>9.6168662962867888</v>
      </c>
      <c r="AZ228" s="78">
        <v>9.4383909469989486</v>
      </c>
      <c r="BA228" s="78">
        <v>9.405218037979548</v>
      </c>
    </row>
    <row r="229" spans="4:53">
      <c r="E229" t="s">
        <v>113</v>
      </c>
      <c r="F229" t="s">
        <v>370</v>
      </c>
      <c r="G229" t="s">
        <v>19</v>
      </c>
      <c r="H229" t="s">
        <v>371</v>
      </c>
      <c r="I229">
        <v>1</v>
      </c>
      <c r="J229" s="78">
        <v>11.744878275098843</v>
      </c>
      <c r="K229" s="78">
        <v>9.0825528514431149</v>
      </c>
      <c r="L229" s="78">
        <v>9.0998826002801056</v>
      </c>
      <c r="M229" s="78">
        <v>7.6130741359089358</v>
      </c>
      <c r="N229" s="78">
        <v>9.5759842554341859</v>
      </c>
      <c r="O229" s="78">
        <v>8.4880820551274017</v>
      </c>
      <c r="P229" s="78">
        <v>6.0119120816603404</v>
      </c>
      <c r="Q229" s="78">
        <v>12.026338695260877</v>
      </c>
      <c r="R229" s="78">
        <v>8.259621484032504</v>
      </c>
      <c r="S229" s="78">
        <v>8.5443084766622839</v>
      </c>
      <c r="T229" s="78">
        <v>7.9402494692479175</v>
      </c>
      <c r="U229" s="78">
        <v>8.7144543852936387</v>
      </c>
      <c r="V229" s="78">
        <v>7.8774447752514192</v>
      </c>
      <c r="W229" s="78">
        <v>8.511917971530961</v>
      </c>
      <c r="X229" s="78">
        <v>7.6655815187855136</v>
      </c>
      <c r="Y229" s="78">
        <v>9.3251976716105016</v>
      </c>
      <c r="Z229" s="78">
        <v>10.694957815402564</v>
      </c>
      <c r="AA229" s="78">
        <v>11.183437688200453</v>
      </c>
      <c r="AB229" s="78">
        <v>11.301885729800386</v>
      </c>
      <c r="AC229" s="78">
        <v>7.4108583456792525</v>
      </c>
      <c r="AD229" s="78">
        <v>10.039805867768772</v>
      </c>
      <c r="AE229" s="78">
        <v>9.2319505129003261</v>
      </c>
      <c r="AF229" s="78">
        <v>9.9887142079985143</v>
      </c>
      <c r="AG229" s="78">
        <v>9.9152813979154626</v>
      </c>
      <c r="AH229" s="78">
        <v>10.05910399320725</v>
      </c>
      <c r="AI229" s="78">
        <v>7.2936864465262712</v>
      </c>
      <c r="AJ229" s="78">
        <v>12.669096312902445</v>
      </c>
      <c r="AK229" s="78">
        <v>11.375479218150467</v>
      </c>
      <c r="AL229" s="78">
        <v>7.7630247749101615</v>
      </c>
      <c r="AM229" s="78">
        <v>8.7986237252977375</v>
      </c>
      <c r="AN229" s="78">
        <v>7.8805261389772365</v>
      </c>
      <c r="AO229" s="78">
        <v>9.0808731650643004</v>
      </c>
      <c r="AP229" s="78">
        <v>9.5804417664068104</v>
      </c>
      <c r="AQ229" s="78">
        <v>9.7981208201305119</v>
      </c>
      <c r="AR229" s="78">
        <v>9.6556929006389307</v>
      </c>
      <c r="AS229" s="78">
        <v>8.8020675435082918</v>
      </c>
      <c r="AT229" s="78">
        <v>9.7744337220775197</v>
      </c>
      <c r="AU229" s="78">
        <v>10.488874858067504</v>
      </c>
      <c r="AV229" s="78">
        <v>7.984465094804019</v>
      </c>
      <c r="AW229" s="78">
        <v>12.469460633369037</v>
      </c>
      <c r="AX229" s="78">
        <v>11.069612396055421</v>
      </c>
      <c r="AY229" s="78">
        <v>13.183346719016287</v>
      </c>
      <c r="AZ229" s="78">
        <v>11.726769472857864</v>
      </c>
      <c r="BA229" s="78">
        <v>9.9111294364637494</v>
      </c>
    </row>
    <row r="230" spans="4:53">
      <c r="E230" t="s">
        <v>15</v>
      </c>
      <c r="F230" t="s">
        <v>370</v>
      </c>
      <c r="G230" t="s">
        <v>19</v>
      </c>
      <c r="H230" t="s">
        <v>371</v>
      </c>
      <c r="I230">
        <v>1</v>
      </c>
      <c r="J230" s="78">
        <v>11.408517409318016</v>
      </c>
      <c r="K230" s="78">
        <v>8.2609822489159566</v>
      </c>
      <c r="L230" s="78">
        <v>8.1796536324777911</v>
      </c>
      <c r="M230" s="78">
        <v>7.2917082690122381</v>
      </c>
      <c r="N230" s="78">
        <v>9.4614975266269408</v>
      </c>
      <c r="O230" s="78">
        <v>8.966471306751453</v>
      </c>
      <c r="P230" s="78">
        <v>5.8729739723033854</v>
      </c>
      <c r="Q230" s="78">
        <v>9.8486823211523955</v>
      </c>
      <c r="R230" s="78">
        <v>7.8293529825295707</v>
      </c>
      <c r="S230" s="78">
        <v>8.1769928006913872</v>
      </c>
      <c r="T230" s="78">
        <v>7.0510201780341539</v>
      </c>
      <c r="U230" s="78">
        <v>8.4677037497630234</v>
      </c>
      <c r="V230" s="78">
        <v>7.8764319101877822</v>
      </c>
      <c r="W230" s="78">
        <v>8.5514672732084556</v>
      </c>
      <c r="X230" s="78">
        <v>8.3295876667017907</v>
      </c>
      <c r="Y230" s="78">
        <v>8.9313104259520593</v>
      </c>
      <c r="Z230" s="78">
        <v>10.379288828249114</v>
      </c>
      <c r="AA230" s="78">
        <v>10.760465173652383</v>
      </c>
      <c r="AB230" s="78">
        <v>11.998622543618668</v>
      </c>
      <c r="AC230" s="78">
        <v>7.3317426103411742</v>
      </c>
      <c r="AD230" s="78">
        <v>9.5476918210435002</v>
      </c>
      <c r="AE230" s="78">
        <v>8.9822532534865669</v>
      </c>
      <c r="AF230" s="78">
        <v>10.467817179765177</v>
      </c>
      <c r="AG230" s="78">
        <v>8.6097589736122853</v>
      </c>
      <c r="AH230" s="78">
        <v>9.199126435165784</v>
      </c>
      <c r="AI230" s="78">
        <v>6.8705236790710913</v>
      </c>
      <c r="AJ230" s="78">
        <v>11.794008752767567</v>
      </c>
      <c r="AK230" s="78">
        <v>11.76895290898557</v>
      </c>
      <c r="AL230" s="78">
        <v>7.5810024823561974</v>
      </c>
      <c r="AM230" s="78">
        <v>10.452866638923519</v>
      </c>
      <c r="AN230" s="78">
        <v>8.8072613715472183</v>
      </c>
      <c r="AO230" s="78">
        <v>8.9530452012082158</v>
      </c>
      <c r="AP230" s="78">
        <v>9.2436741945972951</v>
      </c>
      <c r="AQ230" s="78">
        <v>9.7176642029113829</v>
      </c>
      <c r="AR230" s="78">
        <v>8.275737241226647</v>
      </c>
      <c r="AS230" s="78">
        <v>9.1153451291402856</v>
      </c>
      <c r="AT230" s="78">
        <v>8.9087273883905151</v>
      </c>
      <c r="AU230" s="78">
        <v>9.6863681617966542</v>
      </c>
      <c r="AV230" s="78">
        <v>8.8220477120687519</v>
      </c>
      <c r="AW230" s="78">
        <v>11.514308224668524</v>
      </c>
      <c r="AX230" s="78">
        <v>11.269750647996418</v>
      </c>
      <c r="AY230" s="78">
        <v>11.289919337760129</v>
      </c>
      <c r="AZ230" s="78">
        <v>10.599965798602062</v>
      </c>
      <c r="BA230" s="78">
        <v>9.6472813934100792</v>
      </c>
    </row>
    <row r="231" spans="4:53">
      <c r="D231">
        <v>107</v>
      </c>
      <c r="E231" t="s">
        <v>112</v>
      </c>
      <c r="F231" t="s">
        <v>200</v>
      </c>
      <c r="G231" t="s">
        <v>19</v>
      </c>
      <c r="H231" t="s">
        <v>201</v>
      </c>
      <c r="I231">
        <v>0</v>
      </c>
      <c r="J231" s="78">
        <v>78.3</v>
      </c>
      <c r="K231" s="78">
        <v>78.600000000000009</v>
      </c>
      <c r="L231" s="78">
        <v>79.3</v>
      </c>
      <c r="M231" s="78">
        <v>77.600000000000009</v>
      </c>
      <c r="N231" s="78">
        <v>76.7</v>
      </c>
      <c r="O231" s="78">
        <v>77</v>
      </c>
      <c r="P231" s="78">
        <v>77.7</v>
      </c>
      <c r="Q231" s="78">
        <v>76.900000000000006</v>
      </c>
      <c r="R231" s="78">
        <v>81.2</v>
      </c>
      <c r="S231" s="78">
        <v>79.600000000000009</v>
      </c>
      <c r="T231" s="78">
        <v>80.5</v>
      </c>
      <c r="U231" s="78">
        <v>77.8</v>
      </c>
      <c r="V231" s="78">
        <v>79.400000000000006</v>
      </c>
      <c r="W231" s="78">
        <v>77.7</v>
      </c>
      <c r="X231" s="78">
        <v>77.900000000000006</v>
      </c>
      <c r="Y231" s="78">
        <v>77.900000000000006</v>
      </c>
      <c r="Z231" s="78">
        <v>80.600000000000009</v>
      </c>
      <c r="AA231" s="78">
        <v>80.7</v>
      </c>
      <c r="AB231" s="78">
        <v>78.400000000000006</v>
      </c>
      <c r="AC231" s="78">
        <v>79.900000000000006</v>
      </c>
      <c r="AD231" s="78">
        <v>79.600000000000009</v>
      </c>
      <c r="AE231" s="78">
        <v>78.8</v>
      </c>
      <c r="AF231" s="78">
        <v>78.400000000000006</v>
      </c>
      <c r="AG231" s="78">
        <v>78.7</v>
      </c>
      <c r="AH231" s="78">
        <v>78.600000000000009</v>
      </c>
      <c r="AI231" s="78">
        <v>79.400000000000006</v>
      </c>
      <c r="AJ231" s="78">
        <v>78.100000000000009</v>
      </c>
      <c r="AK231" s="78">
        <v>77.7</v>
      </c>
      <c r="AL231" s="78">
        <v>77</v>
      </c>
      <c r="AM231" s="78">
        <v>78.8</v>
      </c>
      <c r="AN231" s="78">
        <v>77.2</v>
      </c>
      <c r="AO231" s="78">
        <v>77.900000000000006</v>
      </c>
      <c r="AP231" s="78">
        <v>79.7</v>
      </c>
      <c r="AQ231" s="78">
        <v>77.8</v>
      </c>
      <c r="AR231" s="78">
        <v>80.600000000000009</v>
      </c>
      <c r="AS231" s="78">
        <v>79</v>
      </c>
      <c r="AT231" s="78">
        <v>78</v>
      </c>
      <c r="AU231" s="78">
        <v>79.2</v>
      </c>
      <c r="AV231" s="78">
        <v>79.100000000000009</v>
      </c>
      <c r="AW231" s="78">
        <v>78.3</v>
      </c>
      <c r="AX231" s="78">
        <v>78.100000000000009</v>
      </c>
      <c r="AY231" s="78">
        <v>80.300000000000011</v>
      </c>
      <c r="AZ231" s="78">
        <v>79.2</v>
      </c>
      <c r="BA231" s="78">
        <v>78.5</v>
      </c>
    </row>
    <row r="232" spans="4:53">
      <c r="E232" t="s">
        <v>113</v>
      </c>
      <c r="F232" t="s">
        <v>200</v>
      </c>
      <c r="G232" t="s">
        <v>19</v>
      </c>
      <c r="H232" t="s">
        <v>201</v>
      </c>
      <c r="I232">
        <v>0</v>
      </c>
      <c r="J232" s="78">
        <v>83.399999999999991</v>
      </c>
      <c r="K232" s="78">
        <v>83.5</v>
      </c>
      <c r="L232" s="78">
        <v>83.3</v>
      </c>
      <c r="M232" s="78">
        <v>83.1</v>
      </c>
      <c r="N232" s="78">
        <v>82.5</v>
      </c>
      <c r="O232" s="78">
        <v>82</v>
      </c>
      <c r="P232" s="78">
        <v>82.399999999999991</v>
      </c>
      <c r="Q232" s="78">
        <v>81.399999999999991</v>
      </c>
      <c r="R232" s="78">
        <v>81.3</v>
      </c>
      <c r="S232" s="78">
        <v>83.399999999999991</v>
      </c>
      <c r="T232" s="78">
        <v>83.899999999999991</v>
      </c>
      <c r="U232" s="78">
        <v>82.399999999999991</v>
      </c>
      <c r="V232" s="78">
        <v>84.6</v>
      </c>
      <c r="W232" s="78">
        <v>82.8</v>
      </c>
      <c r="X232" s="78">
        <v>83.5</v>
      </c>
      <c r="Y232" s="78">
        <v>82.1</v>
      </c>
      <c r="Z232" s="78">
        <v>84</v>
      </c>
      <c r="AA232" s="78">
        <v>83.6</v>
      </c>
      <c r="AB232" s="78">
        <v>82.6</v>
      </c>
      <c r="AC232" s="78">
        <v>83.399999999999991</v>
      </c>
      <c r="AD232" s="78">
        <v>83.1</v>
      </c>
      <c r="AE232" s="78">
        <v>83.2</v>
      </c>
      <c r="AF232" s="78">
        <v>83.399999999999991</v>
      </c>
      <c r="AG232" s="78">
        <v>81.599999999999994</v>
      </c>
      <c r="AH232" s="78">
        <v>83.8</v>
      </c>
      <c r="AI232" s="78">
        <v>83.399999999999991</v>
      </c>
      <c r="AJ232" s="78">
        <v>81.3</v>
      </c>
      <c r="AK232" s="78">
        <v>82.6</v>
      </c>
      <c r="AL232" s="78">
        <v>81.399999999999991</v>
      </c>
      <c r="AM232" s="78">
        <v>85</v>
      </c>
      <c r="AN232" s="78">
        <v>81.899999999999991</v>
      </c>
      <c r="AO232" s="78">
        <v>82.6</v>
      </c>
      <c r="AP232" s="78">
        <v>82.699999999999989</v>
      </c>
      <c r="AQ232" s="78">
        <v>82.6</v>
      </c>
      <c r="AR232" s="78">
        <v>83</v>
      </c>
      <c r="AS232" s="78">
        <v>84.1</v>
      </c>
      <c r="AT232" s="78">
        <v>83.3</v>
      </c>
      <c r="AU232" s="78">
        <v>82.8</v>
      </c>
      <c r="AV232" s="78">
        <v>82.8</v>
      </c>
      <c r="AW232" s="78">
        <v>83.899999999999991</v>
      </c>
      <c r="AX232" s="78">
        <v>81.899999999999991</v>
      </c>
      <c r="AY232" s="78">
        <v>82.6</v>
      </c>
      <c r="AZ232" s="78">
        <v>82.5</v>
      </c>
      <c r="BA232" s="78">
        <v>82.899999999999991</v>
      </c>
    </row>
    <row r="233" spans="4:53">
      <c r="E233" t="s">
        <v>15</v>
      </c>
      <c r="F233" t="s">
        <v>200</v>
      </c>
      <c r="G233" t="s">
        <v>19</v>
      </c>
      <c r="H233" t="s">
        <v>201</v>
      </c>
      <c r="I233">
        <v>0</v>
      </c>
      <c r="J233" s="78">
        <v>81</v>
      </c>
      <c r="K233" s="78">
        <v>81.5</v>
      </c>
      <c r="L233" s="78">
        <v>81.5</v>
      </c>
      <c r="M233" s="78">
        <v>80.600000000000009</v>
      </c>
      <c r="N233" s="78">
        <v>79.800000000000011</v>
      </c>
      <c r="O233" s="78">
        <v>80</v>
      </c>
      <c r="P233" s="78">
        <v>80.400000000000006</v>
      </c>
      <c r="Q233" s="78">
        <v>79.2</v>
      </c>
      <c r="R233" s="78">
        <v>81.3</v>
      </c>
      <c r="S233" s="78">
        <v>81.699999999999989</v>
      </c>
      <c r="T233" s="78">
        <v>82.5</v>
      </c>
      <c r="U233" s="78">
        <v>80.2</v>
      </c>
      <c r="V233" s="78">
        <v>82.1</v>
      </c>
      <c r="W233" s="78">
        <v>80.600000000000009</v>
      </c>
      <c r="X233" s="78">
        <v>81</v>
      </c>
      <c r="Y233" s="78">
        <v>80.100000000000009</v>
      </c>
      <c r="Z233" s="78">
        <v>82.399999999999991</v>
      </c>
      <c r="AA233" s="78">
        <v>82.3</v>
      </c>
      <c r="AB233" s="78">
        <v>80.900000000000006</v>
      </c>
      <c r="AC233" s="78">
        <v>81.8</v>
      </c>
      <c r="AD233" s="78">
        <v>81.599999999999994</v>
      </c>
      <c r="AE233" s="78">
        <v>81.2</v>
      </c>
      <c r="AF233" s="78">
        <v>81.100000000000009</v>
      </c>
      <c r="AG233" s="78">
        <v>80.300000000000011</v>
      </c>
      <c r="AH233" s="78">
        <v>81.5</v>
      </c>
      <c r="AI233" s="78">
        <v>81.599999999999994</v>
      </c>
      <c r="AJ233" s="78">
        <v>79.800000000000011</v>
      </c>
      <c r="AK233" s="78">
        <v>80.600000000000009</v>
      </c>
      <c r="AL233" s="78">
        <v>79.400000000000006</v>
      </c>
      <c r="AM233" s="78">
        <v>82.199999999999989</v>
      </c>
      <c r="AN233" s="78">
        <v>79.800000000000011</v>
      </c>
      <c r="AO233" s="78">
        <v>80.400000000000006</v>
      </c>
      <c r="AP233" s="78">
        <v>81.399999999999991</v>
      </c>
      <c r="AQ233" s="78">
        <v>80.300000000000011</v>
      </c>
      <c r="AR233" s="78">
        <v>82</v>
      </c>
      <c r="AS233" s="78">
        <v>81.8</v>
      </c>
      <c r="AT233" s="78">
        <v>80.7</v>
      </c>
      <c r="AU233" s="78">
        <v>81.100000000000009</v>
      </c>
      <c r="AV233" s="78">
        <v>81.2</v>
      </c>
      <c r="AW233" s="78">
        <v>81.5</v>
      </c>
      <c r="AX233" s="78">
        <v>80.2</v>
      </c>
      <c r="AY233" s="78">
        <v>81.5</v>
      </c>
      <c r="AZ233" s="78">
        <v>81.100000000000009</v>
      </c>
      <c r="BA233" s="78">
        <v>80.900000000000006</v>
      </c>
    </row>
    <row r="234" spans="4:53">
      <c r="D234">
        <v>108</v>
      </c>
      <c r="E234" t="s">
        <v>112</v>
      </c>
      <c r="F234" t="s">
        <v>202</v>
      </c>
      <c r="G234" t="s">
        <v>19</v>
      </c>
      <c r="H234" t="s">
        <v>203</v>
      </c>
      <c r="I234">
        <v>0</v>
      </c>
      <c r="J234" s="78">
        <v>93.19</v>
      </c>
      <c r="K234" s="78">
        <v>89.66</v>
      </c>
      <c r="L234" s="78">
        <v>91.36</v>
      </c>
      <c r="M234" s="78">
        <v>96.49</v>
      </c>
      <c r="N234" s="78">
        <v>98.1</v>
      </c>
      <c r="O234" s="78">
        <v>95.96</v>
      </c>
      <c r="P234" s="78">
        <v>95.83</v>
      </c>
      <c r="Q234" s="78">
        <v>100</v>
      </c>
      <c r="R234" s="78">
        <v>97.98</v>
      </c>
      <c r="S234" s="78">
        <v>94.47</v>
      </c>
      <c r="T234" s="78">
        <v>95</v>
      </c>
      <c r="U234" s="78">
        <v>94.89</v>
      </c>
      <c r="V234" s="78">
        <v>96.1</v>
      </c>
      <c r="W234" s="78">
        <v>94.57</v>
      </c>
      <c r="X234" s="78">
        <v>93.89</v>
      </c>
      <c r="Y234" s="78">
        <v>96.9</v>
      </c>
      <c r="Z234" s="78">
        <v>95.06</v>
      </c>
      <c r="AA234" s="78">
        <v>96.26</v>
      </c>
      <c r="AB234" s="78">
        <v>93.81</v>
      </c>
      <c r="AC234" s="78">
        <v>98.08</v>
      </c>
      <c r="AD234" s="78">
        <v>94.36</v>
      </c>
      <c r="AE234" s="78">
        <v>94.82</v>
      </c>
      <c r="AF234" s="78">
        <v>94.34</v>
      </c>
      <c r="AG234" s="78">
        <v>95.26</v>
      </c>
      <c r="AH234" s="78">
        <v>91.8</v>
      </c>
      <c r="AI234" s="78">
        <v>94.81</v>
      </c>
      <c r="AJ234" s="78">
        <v>96.89</v>
      </c>
      <c r="AK234" s="78">
        <v>98.13</v>
      </c>
      <c r="AL234" s="78">
        <v>96.67</v>
      </c>
      <c r="AM234" s="78">
        <v>97.01</v>
      </c>
      <c r="AN234" s="78">
        <v>94.02</v>
      </c>
      <c r="AO234" s="78">
        <v>94.44</v>
      </c>
      <c r="AP234" s="78">
        <v>96.98</v>
      </c>
      <c r="AQ234" s="78">
        <v>94.83</v>
      </c>
      <c r="AR234" s="78">
        <v>97.48</v>
      </c>
      <c r="AS234" s="78">
        <v>94.29</v>
      </c>
      <c r="AT234" s="78">
        <v>94.02</v>
      </c>
      <c r="AU234" s="78">
        <v>97.63</v>
      </c>
      <c r="AV234" s="78">
        <v>96.57</v>
      </c>
      <c r="AW234" s="78">
        <v>96.88</v>
      </c>
      <c r="AX234" s="78">
        <v>93.91</v>
      </c>
      <c r="AY234" s="78">
        <v>97.62</v>
      </c>
      <c r="AZ234" s="78">
        <v>94.17</v>
      </c>
      <c r="BA234" s="78">
        <v>95.18</v>
      </c>
    </row>
    <row r="235" spans="4:53">
      <c r="E235" t="s">
        <v>113</v>
      </c>
      <c r="F235" t="s">
        <v>202</v>
      </c>
      <c r="G235" t="s">
        <v>19</v>
      </c>
      <c r="H235" t="s">
        <v>203</v>
      </c>
      <c r="I235">
        <v>0</v>
      </c>
      <c r="J235" s="78">
        <v>94.49</v>
      </c>
      <c r="K235" s="78">
        <v>93.98</v>
      </c>
      <c r="L235" s="78">
        <v>95.96</v>
      </c>
      <c r="M235" s="78">
        <v>95.24</v>
      </c>
      <c r="N235" s="78">
        <v>97.72</v>
      </c>
      <c r="O235" s="78">
        <v>97.86</v>
      </c>
      <c r="P235" s="78">
        <v>97.87</v>
      </c>
      <c r="Q235" s="78">
        <v>95.83</v>
      </c>
      <c r="R235" s="78">
        <v>91.8</v>
      </c>
      <c r="S235" s="78">
        <v>95.09</v>
      </c>
      <c r="T235" s="78">
        <v>98.29</v>
      </c>
      <c r="U235" s="78">
        <v>95.82</v>
      </c>
      <c r="V235" s="78">
        <v>97.4</v>
      </c>
      <c r="W235" s="78">
        <v>96.89</v>
      </c>
      <c r="X235" s="78">
        <v>95.6</v>
      </c>
      <c r="Y235" s="78">
        <v>96.9</v>
      </c>
      <c r="Z235" s="78">
        <v>95.55</v>
      </c>
      <c r="AA235" s="78">
        <v>97.56</v>
      </c>
      <c r="AB235" s="78">
        <v>93.33</v>
      </c>
      <c r="AC235" s="78">
        <v>96.97</v>
      </c>
      <c r="AD235" s="78">
        <v>96.34</v>
      </c>
      <c r="AE235" s="78">
        <v>95.8</v>
      </c>
      <c r="AF235" s="78">
        <v>94.6</v>
      </c>
      <c r="AG235" s="78">
        <v>96.17</v>
      </c>
      <c r="AH235" s="78">
        <v>95.65</v>
      </c>
      <c r="AI235" s="78">
        <v>95.26</v>
      </c>
      <c r="AJ235" s="78">
        <v>97.85</v>
      </c>
      <c r="AK235" s="78">
        <v>96.86</v>
      </c>
      <c r="AL235" s="78">
        <v>95.75</v>
      </c>
      <c r="AM235" s="78">
        <v>94.67</v>
      </c>
      <c r="AN235" s="78">
        <v>96.97</v>
      </c>
      <c r="AO235" s="78">
        <v>94.84</v>
      </c>
      <c r="AP235" s="78">
        <v>97.71</v>
      </c>
      <c r="AQ235" s="78">
        <v>95.06</v>
      </c>
      <c r="AR235" s="78">
        <v>97.66</v>
      </c>
      <c r="AS235" s="78">
        <v>95.59</v>
      </c>
      <c r="AT235" s="78">
        <v>95.12</v>
      </c>
      <c r="AU235" s="78">
        <v>99.4</v>
      </c>
      <c r="AV235" s="78">
        <v>96.66</v>
      </c>
      <c r="AW235" s="78">
        <v>98.02</v>
      </c>
      <c r="AX235" s="78">
        <v>95.45</v>
      </c>
      <c r="AY235" s="78">
        <v>96.71</v>
      </c>
      <c r="AZ235" s="78">
        <v>95.88</v>
      </c>
      <c r="BA235" s="78">
        <v>95.8</v>
      </c>
    </row>
    <row r="236" spans="4:53">
      <c r="E236" t="s">
        <v>15</v>
      </c>
      <c r="F236" t="s">
        <v>202</v>
      </c>
      <c r="G236" t="s">
        <v>19</v>
      </c>
      <c r="H236" t="s">
        <v>203</v>
      </c>
      <c r="I236">
        <v>0</v>
      </c>
      <c r="J236" s="78">
        <v>93.87</v>
      </c>
      <c r="K236" s="78">
        <v>92.2</v>
      </c>
      <c r="L236" s="78">
        <v>93.9</v>
      </c>
      <c r="M236" s="78">
        <v>95.79</v>
      </c>
      <c r="N236" s="78">
        <v>97.89</v>
      </c>
      <c r="O236" s="78">
        <v>97.07</v>
      </c>
      <c r="P236" s="78">
        <v>96.96</v>
      </c>
      <c r="Q236" s="78">
        <v>97.83</v>
      </c>
      <c r="R236" s="78">
        <v>94.57</v>
      </c>
      <c r="S236" s="78">
        <v>94.82</v>
      </c>
      <c r="T236" s="78">
        <v>96.88</v>
      </c>
      <c r="U236" s="78">
        <v>95.37</v>
      </c>
      <c r="V236" s="78">
        <v>96.78</v>
      </c>
      <c r="W236" s="78">
        <v>95.88</v>
      </c>
      <c r="X236" s="78">
        <v>94.82</v>
      </c>
      <c r="Y236" s="78">
        <v>96.9</v>
      </c>
      <c r="Z236" s="78">
        <v>95.33</v>
      </c>
      <c r="AA236" s="78">
        <v>97.01</v>
      </c>
      <c r="AB236" s="78">
        <v>93.53</v>
      </c>
      <c r="AC236" s="78">
        <v>97.46</v>
      </c>
      <c r="AD236" s="78">
        <v>95.51</v>
      </c>
      <c r="AE236" s="78">
        <v>95.35</v>
      </c>
      <c r="AF236" s="78">
        <v>94.48</v>
      </c>
      <c r="AG236" s="78">
        <v>95.76</v>
      </c>
      <c r="AH236" s="78">
        <v>93.92</v>
      </c>
      <c r="AI236" s="78">
        <v>95.05</v>
      </c>
      <c r="AJ236" s="78">
        <v>97.4</v>
      </c>
      <c r="AK236" s="78">
        <v>97.37</v>
      </c>
      <c r="AL236" s="78">
        <v>96.16</v>
      </c>
      <c r="AM236" s="78">
        <v>95.77</v>
      </c>
      <c r="AN236" s="78">
        <v>95.58</v>
      </c>
      <c r="AO236" s="78">
        <v>94.66</v>
      </c>
      <c r="AP236" s="78">
        <v>97.4</v>
      </c>
      <c r="AQ236" s="78">
        <v>94.95</v>
      </c>
      <c r="AR236" s="78">
        <v>97.58</v>
      </c>
      <c r="AS236" s="78">
        <v>95</v>
      </c>
      <c r="AT236" s="78">
        <v>94.58</v>
      </c>
      <c r="AU236" s="78">
        <v>98.57</v>
      </c>
      <c r="AV236" s="78">
        <v>96.62</v>
      </c>
      <c r="AW236" s="78">
        <v>97.53</v>
      </c>
      <c r="AX236" s="78">
        <v>94.8</v>
      </c>
      <c r="AY236" s="78">
        <v>97.13</v>
      </c>
      <c r="AZ236" s="78">
        <v>95.1</v>
      </c>
      <c r="BA236" s="78">
        <v>95.51</v>
      </c>
    </row>
    <row r="237" spans="4:53">
      <c r="D237">
        <v>109</v>
      </c>
      <c r="E237" t="s">
        <v>112</v>
      </c>
      <c r="F237" t="s">
        <v>204</v>
      </c>
      <c r="G237" t="s">
        <v>19</v>
      </c>
      <c r="H237" t="s">
        <v>205</v>
      </c>
      <c r="I237">
        <v>0</v>
      </c>
      <c r="J237" s="78">
        <v>57.47</v>
      </c>
      <c r="K237" s="78">
        <v>58.51</v>
      </c>
      <c r="L237" s="78">
        <v>52.58</v>
      </c>
      <c r="M237" s="78">
        <v>68.989999999999995</v>
      </c>
      <c r="N237" s="78">
        <v>58.93</v>
      </c>
      <c r="O237" s="78">
        <v>60</v>
      </c>
      <c r="P237" s="78">
        <v>51.06</v>
      </c>
      <c r="Q237" s="78">
        <v>50</v>
      </c>
      <c r="R237" s="78">
        <v>37.5</v>
      </c>
      <c r="S237" s="78">
        <v>61.96</v>
      </c>
      <c r="T237" s="78">
        <v>61.16</v>
      </c>
      <c r="U237" s="78">
        <v>57.67</v>
      </c>
      <c r="V237" s="78">
        <v>65.05</v>
      </c>
      <c r="W237" s="78">
        <v>53.91</v>
      </c>
      <c r="X237" s="78">
        <v>58.54</v>
      </c>
      <c r="Y237" s="78">
        <v>42.61</v>
      </c>
      <c r="Z237" s="78">
        <v>55.05</v>
      </c>
      <c r="AA237" s="78">
        <v>60.56</v>
      </c>
      <c r="AB237" s="78">
        <v>55.77</v>
      </c>
      <c r="AC237" s="78">
        <v>55.41</v>
      </c>
      <c r="AD237" s="78">
        <v>58.88</v>
      </c>
      <c r="AE237" s="78">
        <v>57.55</v>
      </c>
      <c r="AF237" s="78">
        <v>57.76</v>
      </c>
      <c r="AG237" s="78">
        <v>53.7</v>
      </c>
      <c r="AH237" s="78">
        <v>60.38</v>
      </c>
      <c r="AI237" s="78">
        <v>51.75</v>
      </c>
      <c r="AJ237" s="78">
        <v>55.47</v>
      </c>
      <c r="AK237" s="78">
        <v>50</v>
      </c>
      <c r="AL237" s="78">
        <v>60.19</v>
      </c>
      <c r="AM237" s="78">
        <v>56.67</v>
      </c>
      <c r="AN237" s="78">
        <v>50.88</v>
      </c>
      <c r="AO237" s="78">
        <v>55.38</v>
      </c>
      <c r="AP237" s="78">
        <v>55.45</v>
      </c>
      <c r="AQ237" s="78">
        <v>53.16</v>
      </c>
      <c r="AR237" s="78">
        <v>53.04</v>
      </c>
      <c r="AS237" s="78">
        <v>56.8</v>
      </c>
      <c r="AT237" s="78">
        <v>56.76</v>
      </c>
      <c r="AU237" s="78">
        <v>52.14</v>
      </c>
      <c r="AV237" s="78">
        <v>59.06</v>
      </c>
      <c r="AW237" s="78">
        <v>48.51</v>
      </c>
      <c r="AX237" s="78">
        <v>33.33</v>
      </c>
      <c r="AY237" s="78">
        <v>61.26</v>
      </c>
      <c r="AZ237" s="78">
        <v>51.35</v>
      </c>
      <c r="BA237" s="78">
        <v>54.96</v>
      </c>
    </row>
    <row r="238" spans="4:53">
      <c r="E238" t="s">
        <v>113</v>
      </c>
      <c r="F238" t="s">
        <v>204</v>
      </c>
      <c r="G238" t="s">
        <v>19</v>
      </c>
      <c r="H238" t="s">
        <v>205</v>
      </c>
      <c r="I238">
        <v>0</v>
      </c>
      <c r="J238" s="78">
        <v>60.47</v>
      </c>
      <c r="K238" s="78">
        <v>64.150000000000006</v>
      </c>
      <c r="L238" s="78">
        <v>58.65</v>
      </c>
      <c r="M238" s="78">
        <v>61.22</v>
      </c>
      <c r="N238" s="78">
        <v>60.14</v>
      </c>
      <c r="O238" s="78">
        <v>75.86</v>
      </c>
      <c r="P238" s="78">
        <v>63.3</v>
      </c>
      <c r="Q238" s="78">
        <v>65.22</v>
      </c>
      <c r="R238" s="78">
        <v>58.82</v>
      </c>
      <c r="S238" s="78">
        <v>60.76</v>
      </c>
      <c r="T238" s="78">
        <v>59.29</v>
      </c>
      <c r="U238" s="78">
        <v>58.9</v>
      </c>
      <c r="V238" s="78">
        <v>45.89</v>
      </c>
      <c r="W238" s="78">
        <v>62.59</v>
      </c>
      <c r="X238" s="78">
        <v>61.96</v>
      </c>
      <c r="Y238" s="78">
        <v>52.68</v>
      </c>
      <c r="Z238" s="78">
        <v>62.96</v>
      </c>
      <c r="AA238" s="78">
        <v>60.55</v>
      </c>
      <c r="AB238" s="78">
        <v>45.61</v>
      </c>
      <c r="AC238" s="78">
        <v>63.95</v>
      </c>
      <c r="AD238" s="78">
        <v>53.85</v>
      </c>
      <c r="AE238" s="78">
        <v>59.64</v>
      </c>
      <c r="AF238" s="78">
        <v>59.31</v>
      </c>
      <c r="AG238" s="78">
        <v>60.58</v>
      </c>
      <c r="AH238" s="78">
        <v>53.44</v>
      </c>
      <c r="AI238" s="78">
        <v>62.99</v>
      </c>
      <c r="AJ238" s="78">
        <v>58.87</v>
      </c>
      <c r="AK238" s="78">
        <v>67.11</v>
      </c>
      <c r="AL238" s="78">
        <v>63.71</v>
      </c>
      <c r="AM238" s="78">
        <v>62.5</v>
      </c>
      <c r="AN238" s="78">
        <v>58.23</v>
      </c>
      <c r="AO238" s="78">
        <v>60.08</v>
      </c>
      <c r="AP238" s="78">
        <v>58.27</v>
      </c>
      <c r="AQ238" s="78">
        <v>61.94</v>
      </c>
      <c r="AR238" s="78">
        <v>62.9</v>
      </c>
      <c r="AS238" s="78">
        <v>57.5</v>
      </c>
      <c r="AT238" s="78">
        <v>55.77</v>
      </c>
      <c r="AU238" s="78">
        <v>54.92</v>
      </c>
      <c r="AV238" s="78">
        <v>57.94</v>
      </c>
      <c r="AW238" s="78">
        <v>59.13</v>
      </c>
      <c r="AX238" s="78">
        <v>42.86</v>
      </c>
      <c r="AY238" s="78">
        <v>65.55</v>
      </c>
      <c r="AZ238" s="78">
        <v>53.15</v>
      </c>
      <c r="BA238" s="78">
        <v>59.67</v>
      </c>
    </row>
    <row r="239" spans="4:53">
      <c r="E239" t="s">
        <v>15</v>
      </c>
      <c r="F239" t="s">
        <v>204</v>
      </c>
      <c r="G239" t="s">
        <v>19</v>
      </c>
      <c r="H239" t="s">
        <v>205</v>
      </c>
      <c r="I239">
        <v>0</v>
      </c>
      <c r="J239" s="78">
        <v>59.05</v>
      </c>
      <c r="K239" s="78">
        <v>61.5</v>
      </c>
      <c r="L239" s="78">
        <v>56.09</v>
      </c>
      <c r="M239" s="78">
        <v>64.86</v>
      </c>
      <c r="N239" s="78">
        <v>59.62</v>
      </c>
      <c r="O239" s="78">
        <v>68.52</v>
      </c>
      <c r="P239" s="78">
        <v>57.64</v>
      </c>
      <c r="Q239" s="78">
        <v>56.36</v>
      </c>
      <c r="R239" s="78">
        <v>46.96</v>
      </c>
      <c r="S239" s="78">
        <v>61.29</v>
      </c>
      <c r="T239" s="78">
        <v>60.26</v>
      </c>
      <c r="U239" s="78">
        <v>58.27</v>
      </c>
      <c r="V239" s="78">
        <v>53.82</v>
      </c>
      <c r="W239" s="78">
        <v>58.66</v>
      </c>
      <c r="X239" s="78">
        <v>60.34</v>
      </c>
      <c r="Y239" s="78">
        <v>47.58</v>
      </c>
      <c r="Z239" s="78">
        <v>59.43</v>
      </c>
      <c r="AA239" s="78">
        <v>60.56</v>
      </c>
      <c r="AB239" s="78">
        <v>50.46</v>
      </c>
      <c r="AC239" s="78">
        <v>60</v>
      </c>
      <c r="AD239" s="78">
        <v>56.25</v>
      </c>
      <c r="AE239" s="78">
        <v>58.65</v>
      </c>
      <c r="AF239" s="78">
        <v>58.55</v>
      </c>
      <c r="AG239" s="78">
        <v>57.08</v>
      </c>
      <c r="AH239" s="78">
        <v>56.54</v>
      </c>
      <c r="AI239" s="78">
        <v>57.58</v>
      </c>
      <c r="AJ239" s="78">
        <v>57.19</v>
      </c>
      <c r="AK239" s="78">
        <v>59.85</v>
      </c>
      <c r="AL239" s="78">
        <v>62.11</v>
      </c>
      <c r="AM239" s="78">
        <v>59.26</v>
      </c>
      <c r="AN239" s="78">
        <v>55.15</v>
      </c>
      <c r="AO239" s="78">
        <v>57.88</v>
      </c>
      <c r="AP239" s="78">
        <v>56.96</v>
      </c>
      <c r="AQ239" s="78">
        <v>57.71</v>
      </c>
      <c r="AR239" s="78">
        <v>58.16</v>
      </c>
      <c r="AS239" s="78">
        <v>57.14</v>
      </c>
      <c r="AT239" s="78">
        <v>56.28</v>
      </c>
      <c r="AU239" s="78">
        <v>53.56</v>
      </c>
      <c r="AV239" s="78">
        <v>58.5</v>
      </c>
      <c r="AW239" s="78">
        <v>54.17</v>
      </c>
      <c r="AX239" s="78">
        <v>37.86</v>
      </c>
      <c r="AY239" s="78">
        <v>63.48</v>
      </c>
      <c r="AZ239" s="78">
        <v>52.25</v>
      </c>
      <c r="BA239" s="78">
        <v>57.39</v>
      </c>
    </row>
    <row r="240" spans="4:53">
      <c r="D240">
        <v>110</v>
      </c>
      <c r="E240" t="s">
        <v>112</v>
      </c>
      <c r="F240" t="s">
        <v>444</v>
      </c>
      <c r="G240" t="s">
        <v>19</v>
      </c>
      <c r="H240" t="s">
        <v>445</v>
      </c>
      <c r="I240">
        <v>0</v>
      </c>
      <c r="J240" s="78">
        <v>65.928270042194086</v>
      </c>
      <c r="K240" s="78">
        <v>48.466257668711656</v>
      </c>
      <c r="L240" s="78">
        <v>56.451612903225815</v>
      </c>
      <c r="M240" s="78">
        <v>67.804878048780495</v>
      </c>
      <c r="N240" s="78">
        <v>39.735099337748345</v>
      </c>
      <c r="O240" s="78">
        <v>66.666666666666657</v>
      </c>
      <c r="P240" s="78">
        <v>42.708333333333329</v>
      </c>
      <c r="Q240" s="78">
        <v>56.666666666666664</v>
      </c>
      <c r="R240" s="78">
        <v>73.972602739726028</v>
      </c>
      <c r="S240" s="78">
        <v>62.332695984703633</v>
      </c>
      <c r="T240" s="78">
        <v>53.333333333333336</v>
      </c>
      <c r="U240" s="78">
        <v>60.382513661202189</v>
      </c>
      <c r="V240" s="78">
        <v>71.328671328671334</v>
      </c>
      <c r="W240" s="78">
        <v>51.181102362204726</v>
      </c>
      <c r="X240" s="78">
        <v>62.745098039215684</v>
      </c>
      <c r="Y240" s="78">
        <v>53.548387096774199</v>
      </c>
      <c r="Z240" s="78">
        <v>69.421487603305792</v>
      </c>
      <c r="AA240" s="78">
        <v>51.37614678899083</v>
      </c>
      <c r="AB240" s="78">
        <v>63.934426229508205</v>
      </c>
      <c r="AC240" s="78">
        <v>98.260869565217391</v>
      </c>
      <c r="AD240" s="78">
        <v>41.53846153846154</v>
      </c>
      <c r="AE240" s="78">
        <v>61.09443546525052</v>
      </c>
      <c r="AF240" s="78">
        <v>64.556962025316452</v>
      </c>
      <c r="AG240" s="78">
        <v>46.012269938650306</v>
      </c>
      <c r="AH240" s="78">
        <v>54.032258064516128</v>
      </c>
      <c r="AI240" s="78">
        <v>59.512195121951216</v>
      </c>
      <c r="AJ240" s="78">
        <v>34.437086092715234</v>
      </c>
      <c r="AK240" s="78">
        <v>58.620689655172406</v>
      </c>
      <c r="AL240" s="78">
        <v>41.666666666666671</v>
      </c>
      <c r="AM240" s="78">
        <v>53.333333333333336</v>
      </c>
      <c r="AN240" s="78">
        <v>65.753424657534239</v>
      </c>
      <c r="AO240" s="78">
        <v>58.699808795411087</v>
      </c>
      <c r="AP240" s="78">
        <v>47.407407407407412</v>
      </c>
      <c r="AQ240" s="78">
        <v>56.010928961748633</v>
      </c>
      <c r="AR240" s="78">
        <v>65.734265734265733</v>
      </c>
      <c r="AS240" s="78">
        <v>44.881889763779526</v>
      </c>
      <c r="AT240" s="78">
        <v>61.764705882352942</v>
      </c>
      <c r="AU240" s="78">
        <v>53.548387096774199</v>
      </c>
      <c r="AV240" s="78">
        <v>61.157024793388423</v>
      </c>
      <c r="AW240" s="78">
        <v>45.871559633027523</v>
      </c>
      <c r="AX240" s="78">
        <v>62.295081967213115</v>
      </c>
      <c r="AY240" s="78">
        <v>90.434782608695656</v>
      </c>
      <c r="AZ240" s="78">
        <v>37.692307692307693</v>
      </c>
      <c r="BA240" s="78">
        <v>57.23851304548603</v>
      </c>
    </row>
    <row r="241" spans="2:53">
      <c r="E241" t="s">
        <v>113</v>
      </c>
      <c r="F241" t="s">
        <v>444</v>
      </c>
      <c r="G241" t="s">
        <v>19</v>
      </c>
      <c r="H241" t="s">
        <v>445</v>
      </c>
      <c r="I241">
        <v>0</v>
      </c>
      <c r="J241" s="78">
        <v>65.354330708661408</v>
      </c>
      <c r="K241" s="78">
        <v>44</v>
      </c>
      <c r="L241" s="78">
        <v>53.061224489795919</v>
      </c>
      <c r="M241" s="78">
        <v>75</v>
      </c>
      <c r="N241" s="78">
        <v>31.818181818181817</v>
      </c>
      <c r="O241" s="78">
        <v>55.26315789473685</v>
      </c>
      <c r="P241" s="78">
        <v>65.116279069767444</v>
      </c>
      <c r="Q241" s="78">
        <v>50</v>
      </c>
      <c r="R241" s="78">
        <v>68.965517241379317</v>
      </c>
      <c r="S241" s="78">
        <v>69.957081545064383</v>
      </c>
      <c r="T241" s="78">
        <v>58.490566037735846</v>
      </c>
      <c r="U241" s="78">
        <v>58.695652173913047</v>
      </c>
      <c r="V241" s="78">
        <v>45.614035087719294</v>
      </c>
      <c r="W241" s="78">
        <v>48.780487804878049</v>
      </c>
      <c r="X241" s="78">
        <v>53.191489361702125</v>
      </c>
      <c r="Y241" s="78">
        <v>55.555555555555557</v>
      </c>
      <c r="Z241" s="78">
        <v>42.857142857142854</v>
      </c>
      <c r="AA241" s="78">
        <v>52.173913043478258</v>
      </c>
      <c r="AB241" s="78">
        <v>44</v>
      </c>
      <c r="AC241" s="78">
        <v>85.454545454545453</v>
      </c>
      <c r="AD241" s="78">
        <v>25.714285714285712</v>
      </c>
      <c r="AE241" s="78">
        <v>58.491589799240373</v>
      </c>
      <c r="AF241" s="78">
        <v>60.629921259842526</v>
      </c>
      <c r="AG241" s="78">
        <v>38.666666666666664</v>
      </c>
      <c r="AH241" s="78">
        <v>36.734693877551024</v>
      </c>
      <c r="AI241" s="78">
        <v>69.047619047619051</v>
      </c>
      <c r="AJ241" s="78">
        <v>31.818181818181817</v>
      </c>
      <c r="AK241" s="78">
        <v>47.368421052631575</v>
      </c>
      <c r="AL241" s="78">
        <v>65.116279069767444</v>
      </c>
      <c r="AM241" s="78">
        <v>50</v>
      </c>
      <c r="AN241" s="78">
        <v>55.172413793103445</v>
      </c>
      <c r="AO241" s="78">
        <v>64.377682403433482</v>
      </c>
      <c r="AP241" s="78">
        <v>50.943396226415096</v>
      </c>
      <c r="AQ241" s="78">
        <v>55.900621118012417</v>
      </c>
      <c r="AR241" s="78">
        <v>42.105263157894733</v>
      </c>
      <c r="AS241" s="78">
        <v>36.585365853658537</v>
      </c>
      <c r="AT241" s="78">
        <v>48.936170212765958</v>
      </c>
      <c r="AU241" s="78">
        <v>46.296296296296298</v>
      </c>
      <c r="AV241" s="78">
        <v>38.095238095238095</v>
      </c>
      <c r="AW241" s="78">
        <v>39.130434782608695</v>
      </c>
      <c r="AX241" s="78">
        <v>44</v>
      </c>
      <c r="AY241" s="78">
        <v>78.181818181818187</v>
      </c>
      <c r="AZ241" s="78">
        <v>28.571428571428569</v>
      </c>
      <c r="BA241" s="78">
        <v>53.445469343461752</v>
      </c>
    </row>
    <row r="242" spans="2:53">
      <c r="E242" t="s">
        <v>15</v>
      </c>
      <c r="F242" t="s">
        <v>444</v>
      </c>
      <c r="G242" t="s">
        <v>19</v>
      </c>
      <c r="H242" t="s">
        <v>445</v>
      </c>
      <c r="I242">
        <v>0</v>
      </c>
      <c r="J242" s="78">
        <v>65.763732129420617</v>
      </c>
      <c r="K242" s="78">
        <v>47.257383966244724</v>
      </c>
      <c r="L242" s="78">
        <v>55.49132947976878</v>
      </c>
      <c r="M242" s="78">
        <v>69.896193771626301</v>
      </c>
      <c r="N242" s="78">
        <v>37.327188940092164</v>
      </c>
      <c r="O242" s="78">
        <v>63.2</v>
      </c>
      <c r="P242" s="78">
        <v>50</v>
      </c>
      <c r="Q242" s="78">
        <v>54.761904761904766</v>
      </c>
      <c r="R242" s="78">
        <v>72.549019607843135</v>
      </c>
      <c r="S242" s="78">
        <v>64.597093791281381</v>
      </c>
      <c r="T242" s="78">
        <v>54.787234042553187</v>
      </c>
      <c r="U242" s="78">
        <v>59.924026590693259</v>
      </c>
      <c r="V242" s="78">
        <v>64</v>
      </c>
      <c r="W242" s="78">
        <v>50.595238095238095</v>
      </c>
      <c r="X242" s="78">
        <v>59.731543624161077</v>
      </c>
      <c r="Y242" s="78">
        <v>54.326923076923073</v>
      </c>
      <c r="Z242" s="78">
        <v>60</v>
      </c>
      <c r="AA242" s="78">
        <v>51.612903225806448</v>
      </c>
      <c r="AB242" s="78">
        <v>58.139534883720934</v>
      </c>
      <c r="AC242" s="78">
        <v>94.117647058823522</v>
      </c>
      <c r="AD242" s="78">
        <v>36</v>
      </c>
      <c r="AE242" s="78">
        <v>60.317460317460316</v>
      </c>
      <c r="AF242" s="78">
        <v>63.431151241534991</v>
      </c>
      <c r="AG242" s="78">
        <v>43.881856540084392</v>
      </c>
      <c r="AH242" s="78">
        <v>49.132947976878611</v>
      </c>
      <c r="AI242" s="78">
        <v>62.283737024221452</v>
      </c>
      <c r="AJ242" s="78">
        <v>33.640552995391701</v>
      </c>
      <c r="AK242" s="78">
        <v>55.2</v>
      </c>
      <c r="AL242" s="78">
        <v>49.275362318840585</v>
      </c>
      <c r="AM242" s="78">
        <v>52.380952380952387</v>
      </c>
      <c r="AN242" s="78">
        <v>62.745098039215684</v>
      </c>
      <c r="AO242" s="78">
        <v>60.36988110964333</v>
      </c>
      <c r="AP242" s="78">
        <v>48.404255319148938</v>
      </c>
      <c r="AQ242" s="78">
        <v>56.030389363722698</v>
      </c>
      <c r="AR242" s="78">
        <v>59</v>
      </c>
      <c r="AS242" s="78">
        <v>42.857142857142854</v>
      </c>
      <c r="AT242" s="78">
        <v>57.718120805369132</v>
      </c>
      <c r="AU242" s="78">
        <v>51.923076923076927</v>
      </c>
      <c r="AV242" s="78">
        <v>52.972972972972975</v>
      </c>
      <c r="AW242" s="78">
        <v>43.870967741935488</v>
      </c>
      <c r="AX242" s="78">
        <v>56.97674418604651</v>
      </c>
      <c r="AY242" s="78">
        <v>86.470588235294116</v>
      </c>
      <c r="AZ242" s="78">
        <v>34.5</v>
      </c>
      <c r="BA242" s="78">
        <v>56.106252024619373</v>
      </c>
    </row>
    <row r="243" spans="2:53">
      <c r="D243">
        <v>111</v>
      </c>
      <c r="E243" t="s">
        <v>112</v>
      </c>
      <c r="F243" t="s">
        <v>446</v>
      </c>
      <c r="G243" t="s">
        <v>19</v>
      </c>
      <c r="H243" t="s">
        <v>447</v>
      </c>
      <c r="I243">
        <v>1</v>
      </c>
      <c r="J243" s="78">
        <v>10.379241516966067</v>
      </c>
      <c r="K243" s="78">
        <v>2.3255813953488373</v>
      </c>
      <c r="L243" s="78">
        <v>1.5151515151515151</v>
      </c>
      <c r="M243" s="78">
        <v>12.962962962962962</v>
      </c>
      <c r="N243" s="78">
        <v>6.25</v>
      </c>
      <c r="O243" s="78">
        <v>0</v>
      </c>
      <c r="P243" s="78">
        <v>5.8823529411764701</v>
      </c>
      <c r="Q243" s="78">
        <v>0</v>
      </c>
      <c r="R243" s="78">
        <v>0</v>
      </c>
      <c r="S243" s="78">
        <v>2.8985507246376812</v>
      </c>
      <c r="T243" s="78">
        <v>9.8591549295774641</v>
      </c>
      <c r="U243" s="78">
        <v>10.103626943005182</v>
      </c>
      <c r="V243" s="78">
        <v>2.666666666666667</v>
      </c>
      <c r="W243" s="78">
        <v>16.417910447761194</v>
      </c>
      <c r="X243" s="78">
        <v>1.8518518518518516</v>
      </c>
      <c r="Y243" s="78">
        <v>6.0975609756097562</v>
      </c>
      <c r="Z243" s="78">
        <v>3.125</v>
      </c>
      <c r="AA243" s="78">
        <v>10.344827586206897</v>
      </c>
      <c r="AB243" s="78">
        <v>6.25</v>
      </c>
      <c r="AC243" s="78">
        <v>1.639344262295082</v>
      </c>
      <c r="AD243" s="78">
        <v>2.8985507246376812</v>
      </c>
      <c r="AE243" s="78">
        <v>7.1741032370953626</v>
      </c>
      <c r="AF243" s="78" t="s">
        <v>58</v>
      </c>
      <c r="AG243" s="78" t="s">
        <v>58</v>
      </c>
      <c r="AH243" s="78" t="s">
        <v>58</v>
      </c>
      <c r="AI243" s="78" t="s">
        <v>58</v>
      </c>
      <c r="AJ243" s="78" t="s">
        <v>58</v>
      </c>
      <c r="AK243" s="78" t="s">
        <v>58</v>
      </c>
      <c r="AL243" s="78" t="s">
        <v>58</v>
      </c>
      <c r="AM243" s="78" t="s">
        <v>58</v>
      </c>
      <c r="AN243" s="78" t="s">
        <v>58</v>
      </c>
      <c r="AO243" s="78" t="s">
        <v>58</v>
      </c>
      <c r="AP243" s="78" t="s">
        <v>58</v>
      </c>
      <c r="AQ243" s="78" t="s">
        <v>58</v>
      </c>
      <c r="AR243" s="78" t="s">
        <v>58</v>
      </c>
      <c r="AS243" s="78" t="s">
        <v>58</v>
      </c>
      <c r="AT243" s="78" t="s">
        <v>58</v>
      </c>
      <c r="AU243" s="78" t="s">
        <v>58</v>
      </c>
      <c r="AV243" s="78" t="s">
        <v>58</v>
      </c>
      <c r="AW243" s="78" t="s">
        <v>58</v>
      </c>
      <c r="AX243" s="78" t="s">
        <v>58</v>
      </c>
      <c r="AY243" s="78" t="s">
        <v>58</v>
      </c>
      <c r="AZ243" s="78" t="s">
        <v>58</v>
      </c>
      <c r="BA243" s="78" t="s">
        <v>58</v>
      </c>
    </row>
    <row r="244" spans="2:53">
      <c r="E244" t="s">
        <v>113</v>
      </c>
      <c r="F244" t="s">
        <v>446</v>
      </c>
      <c r="G244" t="s">
        <v>19</v>
      </c>
      <c r="H244" t="s">
        <v>447</v>
      </c>
      <c r="I244">
        <v>1</v>
      </c>
      <c r="J244" s="78">
        <v>13.432835820895523</v>
      </c>
      <c r="K244" s="78">
        <v>5.1282051282051277</v>
      </c>
      <c r="L244" s="78">
        <v>7.6923076923076925</v>
      </c>
      <c r="M244" s="78">
        <v>4.5454545454545459</v>
      </c>
      <c r="N244" s="78">
        <v>5.7142857142857144</v>
      </c>
      <c r="O244" s="78">
        <v>0</v>
      </c>
      <c r="P244" s="78">
        <v>8.695652173913043</v>
      </c>
      <c r="Q244" s="78" t="s">
        <v>58</v>
      </c>
      <c r="R244" s="78">
        <v>6.666666666666667</v>
      </c>
      <c r="S244" s="78">
        <v>6.5040650406504072</v>
      </c>
      <c r="T244" s="78">
        <v>0</v>
      </c>
      <c r="U244" s="78">
        <v>9.4117647058823533</v>
      </c>
      <c r="V244" s="78">
        <v>3.3333333333333335</v>
      </c>
      <c r="W244" s="78">
        <v>4.7619047619047619</v>
      </c>
      <c r="X244" s="78">
        <v>0</v>
      </c>
      <c r="Y244" s="78">
        <v>10.714285714285714</v>
      </c>
      <c r="Z244" s="78">
        <v>9.0909090909090917</v>
      </c>
      <c r="AA244" s="78">
        <v>4.1666666666666661</v>
      </c>
      <c r="AB244" s="78">
        <v>7.6923076923076925</v>
      </c>
      <c r="AC244" s="78">
        <v>6.8965517241379306</v>
      </c>
      <c r="AD244" s="78">
        <v>5.4054054054054053</v>
      </c>
      <c r="AE244" s="78">
        <v>7.9136690647482011</v>
      </c>
      <c r="AF244" s="78" t="s">
        <v>58</v>
      </c>
      <c r="AG244" s="78" t="s">
        <v>58</v>
      </c>
      <c r="AH244" s="78" t="s">
        <v>58</v>
      </c>
      <c r="AI244" s="78" t="s">
        <v>58</v>
      </c>
      <c r="AJ244" s="78" t="s">
        <v>58</v>
      </c>
      <c r="AK244" s="78" t="s">
        <v>58</v>
      </c>
      <c r="AL244" s="78" t="s">
        <v>58</v>
      </c>
      <c r="AM244" s="78" t="s">
        <v>58</v>
      </c>
      <c r="AN244" s="78" t="s">
        <v>58</v>
      </c>
      <c r="AO244" s="78" t="s">
        <v>58</v>
      </c>
      <c r="AP244" s="78" t="s">
        <v>58</v>
      </c>
      <c r="AQ244" s="78" t="s">
        <v>58</v>
      </c>
      <c r="AR244" s="78" t="s">
        <v>58</v>
      </c>
      <c r="AS244" s="78" t="s">
        <v>58</v>
      </c>
      <c r="AT244" s="78" t="s">
        <v>58</v>
      </c>
      <c r="AU244" s="78" t="s">
        <v>58</v>
      </c>
      <c r="AV244" s="78" t="s">
        <v>58</v>
      </c>
      <c r="AW244" s="78" t="s">
        <v>58</v>
      </c>
      <c r="AX244" s="78" t="s">
        <v>58</v>
      </c>
      <c r="AY244" s="78" t="s">
        <v>58</v>
      </c>
      <c r="AZ244" s="78" t="s">
        <v>58</v>
      </c>
      <c r="BA244" s="78" t="s">
        <v>58</v>
      </c>
    </row>
    <row r="245" spans="2:53">
      <c r="E245" t="s">
        <v>15</v>
      </c>
      <c r="F245" t="s">
        <v>446</v>
      </c>
      <c r="G245" t="s">
        <v>19</v>
      </c>
      <c r="H245" t="s">
        <v>447</v>
      </c>
      <c r="I245">
        <v>1</v>
      </c>
      <c r="J245" s="78">
        <v>11.269614835948644</v>
      </c>
      <c r="K245" s="78">
        <v>3.2</v>
      </c>
      <c r="L245" s="78">
        <v>3.2608695652173911</v>
      </c>
      <c r="M245" s="78">
        <v>10.526315789473683</v>
      </c>
      <c r="N245" s="78">
        <v>6.0869565217391308</v>
      </c>
      <c r="O245" s="78">
        <v>0</v>
      </c>
      <c r="P245" s="78">
        <v>6.8493150684931505</v>
      </c>
      <c r="Q245" s="78">
        <v>0</v>
      </c>
      <c r="R245" s="78">
        <v>1.8518518518518516</v>
      </c>
      <c r="S245" s="78">
        <v>4.0100250626566414</v>
      </c>
      <c r="T245" s="78">
        <v>7.0707070707070701</v>
      </c>
      <c r="U245" s="78">
        <v>9.8920863309352516</v>
      </c>
      <c r="V245" s="78">
        <v>2.8301886792452833</v>
      </c>
      <c r="W245" s="78">
        <v>13.48314606741573</v>
      </c>
      <c r="X245" s="78">
        <v>1.2658227848101267</v>
      </c>
      <c r="Y245" s="78">
        <v>7.2727272727272725</v>
      </c>
      <c r="Z245" s="78">
        <v>5.1546391752577314</v>
      </c>
      <c r="AA245" s="78">
        <v>8.536585365853659</v>
      </c>
      <c r="AB245" s="78">
        <v>6.666666666666667</v>
      </c>
      <c r="AC245" s="78">
        <v>3.3333333333333335</v>
      </c>
      <c r="AD245" s="78">
        <v>3.7735849056603774</v>
      </c>
      <c r="AE245" s="78">
        <v>7.3949064130101254</v>
      </c>
      <c r="AF245" s="78" t="s">
        <v>58</v>
      </c>
      <c r="AG245" s="78" t="s">
        <v>58</v>
      </c>
      <c r="AH245" s="78" t="s">
        <v>58</v>
      </c>
      <c r="AI245" s="78" t="s">
        <v>58</v>
      </c>
      <c r="AJ245" s="78" t="s">
        <v>58</v>
      </c>
      <c r="AK245" s="78" t="s">
        <v>58</v>
      </c>
      <c r="AL245" s="78" t="s">
        <v>58</v>
      </c>
      <c r="AM245" s="78" t="s">
        <v>58</v>
      </c>
      <c r="AN245" s="78" t="s">
        <v>58</v>
      </c>
      <c r="AO245" s="78" t="s">
        <v>58</v>
      </c>
      <c r="AP245" s="78" t="s">
        <v>58</v>
      </c>
      <c r="AQ245" s="78" t="s">
        <v>58</v>
      </c>
      <c r="AR245" s="78" t="s">
        <v>58</v>
      </c>
      <c r="AS245" s="78" t="s">
        <v>58</v>
      </c>
      <c r="AT245" s="78" t="s">
        <v>58</v>
      </c>
      <c r="AU245" s="78" t="s">
        <v>58</v>
      </c>
      <c r="AV245" s="78" t="s">
        <v>58</v>
      </c>
      <c r="AW245" s="78" t="s">
        <v>58</v>
      </c>
      <c r="AX245" s="78" t="s">
        <v>58</v>
      </c>
      <c r="AY245" s="78" t="s">
        <v>58</v>
      </c>
      <c r="AZ245" s="78" t="s">
        <v>58</v>
      </c>
      <c r="BA245" s="78" t="s">
        <v>58</v>
      </c>
    </row>
    <row r="246" spans="2:53">
      <c r="B246" t="s">
        <v>64</v>
      </c>
      <c r="C246" t="s">
        <v>61</v>
      </c>
      <c r="D246">
        <v>112</v>
      </c>
      <c r="E246" t="s">
        <v>112</v>
      </c>
      <c r="F246" t="s">
        <v>372</v>
      </c>
      <c r="G246" t="s">
        <v>19</v>
      </c>
      <c r="H246" t="s">
        <v>373</v>
      </c>
      <c r="I246">
        <v>0</v>
      </c>
      <c r="J246" s="78">
        <v>68.350094952354539</v>
      </c>
      <c r="K246" s="78">
        <v>62.954839181470611</v>
      </c>
      <c r="L246" s="78">
        <v>59.31662035488511</v>
      </c>
      <c r="M246" s="78">
        <v>65.583617791173722</v>
      </c>
      <c r="N246" s="78">
        <v>60.542160724349415</v>
      </c>
      <c r="O246" s="78">
        <v>66.586253267705814</v>
      </c>
      <c r="P246" s="78">
        <v>69.092963236728707</v>
      </c>
      <c r="Q246" s="78">
        <v>67.993537108749422</v>
      </c>
      <c r="R246" s="78">
        <v>59.717227040346422</v>
      </c>
      <c r="S246" s="78">
        <v>66.523557061348484</v>
      </c>
      <c r="T246" s="78">
        <v>70.401822944192617</v>
      </c>
      <c r="U246" s="78">
        <v>64.554611972058225</v>
      </c>
      <c r="V246" s="78">
        <v>65.465421557772061</v>
      </c>
      <c r="W246" s="78">
        <v>63.224750663021602</v>
      </c>
      <c r="X246" s="78">
        <v>62.959985856554503</v>
      </c>
      <c r="Y246" s="78">
        <v>68.376823986831937</v>
      </c>
      <c r="Z246" s="78">
        <v>68.467786110070932</v>
      </c>
      <c r="AA246" s="78">
        <v>64.499193376665616</v>
      </c>
      <c r="AB246" s="78">
        <v>58.59708424299177</v>
      </c>
      <c r="AC246" s="78">
        <v>66.687531750394982</v>
      </c>
      <c r="AD246" s="78">
        <v>63.279597668103605</v>
      </c>
      <c r="AE246" s="78">
        <v>65.674322606573881</v>
      </c>
      <c r="AF246" s="78">
        <v>60.109436199472157</v>
      </c>
      <c r="AG246" s="78">
        <v>57.786140467283353</v>
      </c>
      <c r="AH246" s="78">
        <v>63.36421666248043</v>
      </c>
      <c r="AI246" s="78">
        <v>55.028841796463425</v>
      </c>
      <c r="AJ246" s="78">
        <v>65.387147161167363</v>
      </c>
      <c r="AK246" s="78">
        <v>68.239707071893264</v>
      </c>
      <c r="AL246" s="78">
        <v>55.705759701677096</v>
      </c>
      <c r="AM246" s="78">
        <v>51.816705447633474</v>
      </c>
      <c r="AN246" s="78">
        <v>58.457847638453309</v>
      </c>
      <c r="AO246" s="78">
        <v>62.519010244136993</v>
      </c>
      <c r="AP246" s="78">
        <v>63.85308363039173</v>
      </c>
      <c r="AQ246" s="78">
        <v>62.56481830072245</v>
      </c>
      <c r="AR246" s="78">
        <v>63.141962173520092</v>
      </c>
      <c r="AS246" s="78">
        <v>58.045420052443816</v>
      </c>
      <c r="AT246" s="78">
        <v>59.917200977480668</v>
      </c>
      <c r="AU246" s="78">
        <v>66.431626928414062</v>
      </c>
      <c r="AV246" s="78">
        <v>55.954636907636072</v>
      </c>
      <c r="AW246" s="78">
        <v>61.660525058330961</v>
      </c>
      <c r="AX246" s="78">
        <v>54.676697700733932</v>
      </c>
      <c r="AY246" s="78">
        <v>52.526158072942472</v>
      </c>
      <c r="AZ246" s="78">
        <v>56.631283907376449</v>
      </c>
      <c r="BA246" s="78">
        <v>60.673312103106724</v>
      </c>
    </row>
    <row r="247" spans="2:53">
      <c r="E247" t="s">
        <v>113</v>
      </c>
      <c r="F247" t="s">
        <v>372</v>
      </c>
      <c r="G247" t="s">
        <v>19</v>
      </c>
      <c r="H247" t="s">
        <v>373</v>
      </c>
      <c r="I247">
        <v>0</v>
      </c>
      <c r="J247" s="78">
        <v>62.491444339475798</v>
      </c>
      <c r="K247" s="78">
        <v>65.633664188173242</v>
      </c>
      <c r="L247" s="78">
        <v>67.973572223973576</v>
      </c>
      <c r="M247" s="78">
        <v>66.367907168370309</v>
      </c>
      <c r="N247" s="78">
        <v>60.566321869087602</v>
      </c>
      <c r="O247" s="78">
        <v>63.748760626254132</v>
      </c>
      <c r="P247" s="78">
        <v>63.539793218612097</v>
      </c>
      <c r="Q247" s="78">
        <v>75.163650296545285</v>
      </c>
      <c r="R247" s="78">
        <v>54.183614962526846</v>
      </c>
      <c r="S247" s="78">
        <v>65.155888405949725</v>
      </c>
      <c r="T247" s="78">
        <v>66.805542646435129</v>
      </c>
      <c r="U247" s="78">
        <v>60.849231344771439</v>
      </c>
      <c r="V247" s="78">
        <v>63.256827747652821</v>
      </c>
      <c r="W247" s="78">
        <v>57.577384082400329</v>
      </c>
      <c r="X247" s="78">
        <v>65.118182609529157</v>
      </c>
      <c r="Y247" s="78">
        <v>67.449355550847727</v>
      </c>
      <c r="Z247" s="78">
        <v>64.972842632167144</v>
      </c>
      <c r="AA247" s="78">
        <v>62.901920506736296</v>
      </c>
      <c r="AB247" s="78">
        <v>61.404257052569619</v>
      </c>
      <c r="AC247" s="78">
        <v>58.594959007072291</v>
      </c>
      <c r="AD247" s="78">
        <v>66.980654031470905</v>
      </c>
      <c r="AE247" s="78">
        <v>63.228095969890234</v>
      </c>
      <c r="AF247" s="78">
        <v>59.562972311097063</v>
      </c>
      <c r="AG247" s="78">
        <v>61.978154433696709</v>
      </c>
      <c r="AH247" s="78">
        <v>43.602357858766645</v>
      </c>
      <c r="AI247" s="78">
        <v>54.597644969415647</v>
      </c>
      <c r="AJ247" s="78">
        <v>52.276720975432411</v>
      </c>
      <c r="AK247" s="78">
        <v>58.813501110629552</v>
      </c>
      <c r="AL247" s="78">
        <v>56.70475420658606</v>
      </c>
      <c r="AM247" s="78">
        <v>49.146085411792946</v>
      </c>
      <c r="AN247" s="78">
        <v>58.585036829559421</v>
      </c>
      <c r="AO247" s="78">
        <v>57.664880586327214</v>
      </c>
      <c r="AP247" s="78">
        <v>61.756417200374123</v>
      </c>
      <c r="AQ247" s="78">
        <v>57.047927396535414</v>
      </c>
      <c r="AR247" s="78">
        <v>55.535867318061747</v>
      </c>
      <c r="AS247" s="78">
        <v>56.715238288803313</v>
      </c>
      <c r="AT247" s="78">
        <v>61.296369791436277</v>
      </c>
      <c r="AU247" s="78">
        <v>65.132398846955866</v>
      </c>
      <c r="AV247" s="78">
        <v>58.400653854493633</v>
      </c>
      <c r="AW247" s="78">
        <v>52.3881881447399</v>
      </c>
      <c r="AX247" s="78">
        <v>53.750033580028401</v>
      </c>
      <c r="AY247" s="78">
        <v>45.670904418348684</v>
      </c>
      <c r="AZ247" s="78">
        <v>58.134344401964675</v>
      </c>
      <c r="BA247" s="78">
        <v>57.059848184430869</v>
      </c>
    </row>
    <row r="248" spans="2:53">
      <c r="E248" t="s">
        <v>15</v>
      </c>
      <c r="F248" t="s">
        <v>372</v>
      </c>
      <c r="G248" t="s">
        <v>19</v>
      </c>
      <c r="H248" t="s">
        <v>373</v>
      </c>
      <c r="I248">
        <v>0</v>
      </c>
      <c r="J248" s="78">
        <v>65.531520105001647</v>
      </c>
      <c r="K248" s="78">
        <v>64.217812733868811</v>
      </c>
      <c r="L248" s="78">
        <v>63.732286262018221</v>
      </c>
      <c r="M248" s="78">
        <v>65.981162405158599</v>
      </c>
      <c r="N248" s="78">
        <v>60.583149323314302</v>
      </c>
      <c r="O248" s="78">
        <v>65.328452633931761</v>
      </c>
      <c r="P248" s="78">
        <v>66.484047695235432</v>
      </c>
      <c r="Q248" s="78">
        <v>71.758126723902237</v>
      </c>
      <c r="R248" s="78">
        <v>57.192378560052845</v>
      </c>
      <c r="S248" s="78">
        <v>65.858280723939899</v>
      </c>
      <c r="T248" s="78">
        <v>68.572396837616225</v>
      </c>
      <c r="U248" s="78">
        <v>62.794170173691711</v>
      </c>
      <c r="V248" s="78">
        <v>64.387046144789267</v>
      </c>
      <c r="W248" s="78">
        <v>60.586283829376377</v>
      </c>
      <c r="X248" s="78">
        <v>64.153267417522045</v>
      </c>
      <c r="Y248" s="78">
        <v>67.83423470232205</v>
      </c>
      <c r="Z248" s="78">
        <v>66.87454743360064</v>
      </c>
      <c r="AA248" s="78">
        <v>63.735139741804957</v>
      </c>
      <c r="AB248" s="78">
        <v>60.014334819091466</v>
      </c>
      <c r="AC248" s="78">
        <v>62.815509626924779</v>
      </c>
      <c r="AD248" s="78">
        <v>65.175382041470982</v>
      </c>
      <c r="AE248" s="78">
        <v>64.503793575420161</v>
      </c>
      <c r="AF248" s="78">
        <v>59.857871472638323</v>
      </c>
      <c r="AG248" s="78">
        <v>59.80410900005019</v>
      </c>
      <c r="AH248" s="78">
        <v>53.479327637660099</v>
      </c>
      <c r="AI248" s="78">
        <v>54.847921708476512</v>
      </c>
      <c r="AJ248" s="78">
        <v>58.934351666774234</v>
      </c>
      <c r="AK248" s="78">
        <v>64.271124022665774</v>
      </c>
      <c r="AL248" s="78">
        <v>56.195998329355255</v>
      </c>
      <c r="AM248" s="78">
        <v>50.833216273350686</v>
      </c>
      <c r="AN248" s="78">
        <v>58.491707898187393</v>
      </c>
      <c r="AO248" s="78">
        <v>60.20581884263585</v>
      </c>
      <c r="AP248" s="78">
        <v>62.748810416448819</v>
      </c>
      <c r="AQ248" s="78">
        <v>59.839189789292355</v>
      </c>
      <c r="AR248" s="78">
        <v>59.452832933510024</v>
      </c>
      <c r="AS248" s="78">
        <v>57.404766413707051</v>
      </c>
      <c r="AT248" s="78">
        <v>60.659505750453327</v>
      </c>
      <c r="AU248" s="78">
        <v>65.735867700318025</v>
      </c>
      <c r="AV248" s="78">
        <v>57.103832546957157</v>
      </c>
      <c r="AW248" s="78">
        <v>57.031145586246978</v>
      </c>
      <c r="AX248" s="78">
        <v>54.368005771308781</v>
      </c>
      <c r="AY248" s="78">
        <v>49.463344768704602</v>
      </c>
      <c r="AZ248" s="78">
        <v>57.320730857095491</v>
      </c>
      <c r="BA248" s="78">
        <v>58.935037862930137</v>
      </c>
    </row>
    <row r="249" spans="2:53">
      <c r="D249">
        <v>113</v>
      </c>
      <c r="E249" t="s">
        <v>112</v>
      </c>
      <c r="F249" t="s">
        <v>206</v>
      </c>
      <c r="G249" t="s">
        <v>19</v>
      </c>
      <c r="H249" t="s">
        <v>207</v>
      </c>
      <c r="I249">
        <v>1</v>
      </c>
      <c r="J249" s="78">
        <v>8.2200000000000006</v>
      </c>
      <c r="K249" s="78">
        <v>2.31</v>
      </c>
      <c r="L249" s="78">
        <v>5.36</v>
      </c>
      <c r="M249" s="78">
        <v>5.22</v>
      </c>
      <c r="N249" s="78">
        <v>8.24</v>
      </c>
      <c r="O249" s="78">
        <v>9</v>
      </c>
      <c r="P249" s="78">
        <v>9.0299999999999994</v>
      </c>
      <c r="Q249" s="78">
        <v>4.4400000000000004</v>
      </c>
      <c r="R249" s="78">
        <v>8.99</v>
      </c>
      <c r="S249" s="78">
        <v>5.03</v>
      </c>
      <c r="T249" s="78">
        <v>7.49</v>
      </c>
      <c r="U249" s="78">
        <v>7.65</v>
      </c>
      <c r="V249" s="78">
        <v>6.36</v>
      </c>
      <c r="W249" s="78">
        <v>6.33</v>
      </c>
      <c r="X249" s="78">
        <v>1.5</v>
      </c>
      <c r="Y249" s="78">
        <v>7.04</v>
      </c>
      <c r="Z249" s="78">
        <v>5.63</v>
      </c>
      <c r="AA249" s="78">
        <v>7.35</v>
      </c>
      <c r="AB249" s="78">
        <v>16.09</v>
      </c>
      <c r="AC249" s="78">
        <v>5</v>
      </c>
      <c r="AD249" s="78">
        <v>6.78</v>
      </c>
      <c r="AE249" s="78">
        <v>6.83</v>
      </c>
      <c r="AF249" s="78">
        <v>7.82</v>
      </c>
      <c r="AG249" s="78">
        <v>7.69</v>
      </c>
      <c r="AH249" s="78">
        <v>8.6999999999999993</v>
      </c>
      <c r="AI249" s="78">
        <v>4.13</v>
      </c>
      <c r="AJ249" s="78">
        <v>3.33</v>
      </c>
      <c r="AK249" s="78">
        <v>9.01</v>
      </c>
      <c r="AL249" s="78">
        <v>7.43</v>
      </c>
      <c r="AM249" s="78">
        <v>2.86</v>
      </c>
      <c r="AN249" s="78">
        <v>8.91</v>
      </c>
      <c r="AO249" s="78">
        <v>6.49</v>
      </c>
      <c r="AP249" s="78">
        <v>8.24</v>
      </c>
      <c r="AQ249" s="78">
        <v>6.43</v>
      </c>
      <c r="AR249" s="78">
        <v>5.18</v>
      </c>
      <c r="AS249" s="78">
        <v>6.62</v>
      </c>
      <c r="AT249" s="78">
        <v>3.33</v>
      </c>
      <c r="AU249" s="78">
        <v>3.5</v>
      </c>
      <c r="AV249" s="78">
        <v>7.45</v>
      </c>
      <c r="AW249" s="78">
        <v>7.03</v>
      </c>
      <c r="AX249" s="78">
        <v>6.15</v>
      </c>
      <c r="AY249" s="78">
        <v>3.6</v>
      </c>
      <c r="AZ249" s="78">
        <v>1.19</v>
      </c>
      <c r="BA249" s="78">
        <v>6.41</v>
      </c>
    </row>
    <row r="250" spans="2:53">
      <c r="E250" t="s">
        <v>113</v>
      </c>
      <c r="F250" t="s">
        <v>206</v>
      </c>
      <c r="G250" t="s">
        <v>19</v>
      </c>
      <c r="H250" t="s">
        <v>207</v>
      </c>
      <c r="I250">
        <v>1</v>
      </c>
      <c r="J250" s="78">
        <v>11.08</v>
      </c>
      <c r="K250" s="78">
        <v>11.68</v>
      </c>
      <c r="L250" s="78">
        <v>9.6300000000000008</v>
      </c>
      <c r="M250" s="78">
        <v>12.82</v>
      </c>
      <c r="N250" s="78">
        <v>10.27</v>
      </c>
      <c r="O250" s="78">
        <v>13.39</v>
      </c>
      <c r="P250" s="78">
        <v>14.58</v>
      </c>
      <c r="Q250" s="78">
        <v>11.11</v>
      </c>
      <c r="R250" s="78">
        <v>8.85</v>
      </c>
      <c r="S250" s="78">
        <v>7.76</v>
      </c>
      <c r="T250" s="78">
        <v>8.85</v>
      </c>
      <c r="U250" s="78">
        <v>11.56</v>
      </c>
      <c r="V250" s="78">
        <v>14.2</v>
      </c>
      <c r="W250" s="78">
        <v>11.56</v>
      </c>
      <c r="X250" s="78">
        <v>3.88</v>
      </c>
      <c r="Y250" s="78">
        <v>12.92</v>
      </c>
      <c r="Z250" s="78">
        <v>9.26</v>
      </c>
      <c r="AA250" s="78">
        <v>6.11</v>
      </c>
      <c r="AB250" s="78">
        <v>14.71</v>
      </c>
      <c r="AC250" s="78">
        <v>13.24</v>
      </c>
      <c r="AD250" s="78">
        <v>11.21</v>
      </c>
      <c r="AE250" s="78">
        <v>10.68</v>
      </c>
      <c r="AF250" s="78">
        <v>14.34</v>
      </c>
      <c r="AG250" s="78">
        <v>5.88</v>
      </c>
      <c r="AH250" s="78">
        <v>6.98</v>
      </c>
      <c r="AI250" s="78">
        <v>9.01</v>
      </c>
      <c r="AJ250" s="78">
        <v>13.92</v>
      </c>
      <c r="AK250" s="78">
        <v>14.78</v>
      </c>
      <c r="AL250" s="78">
        <v>7.48</v>
      </c>
      <c r="AM250" s="78">
        <v>6.25</v>
      </c>
      <c r="AN250" s="78">
        <v>17.82</v>
      </c>
      <c r="AO250" s="78">
        <v>9.5299999999999994</v>
      </c>
      <c r="AP250" s="78">
        <v>12.07</v>
      </c>
      <c r="AQ250" s="78">
        <v>11.14</v>
      </c>
      <c r="AR250" s="78">
        <v>8.3800000000000008</v>
      </c>
      <c r="AS250" s="78">
        <v>13.48</v>
      </c>
      <c r="AT250" s="78">
        <v>3.67</v>
      </c>
      <c r="AU250" s="78">
        <v>7.57</v>
      </c>
      <c r="AV250" s="78">
        <v>11.61</v>
      </c>
      <c r="AW250" s="78">
        <v>7.03</v>
      </c>
      <c r="AX250" s="78">
        <v>16.670000000000002</v>
      </c>
      <c r="AY250" s="78">
        <v>13.24</v>
      </c>
      <c r="AZ250" s="78">
        <v>8.77</v>
      </c>
      <c r="BA250" s="78">
        <v>10.93</v>
      </c>
    </row>
    <row r="251" spans="2:53">
      <c r="E251" t="s">
        <v>15</v>
      </c>
      <c r="F251" t="s">
        <v>206</v>
      </c>
      <c r="G251" t="s">
        <v>19</v>
      </c>
      <c r="H251" t="s">
        <v>207</v>
      </c>
      <c r="I251">
        <v>1</v>
      </c>
      <c r="J251" s="78">
        <v>9.61</v>
      </c>
      <c r="K251" s="78">
        <v>7.12</v>
      </c>
      <c r="L251" s="78">
        <v>7.26</v>
      </c>
      <c r="M251" s="78">
        <v>8.9</v>
      </c>
      <c r="N251" s="78">
        <v>9.26</v>
      </c>
      <c r="O251" s="78">
        <v>11.32</v>
      </c>
      <c r="P251" s="78">
        <v>11.71</v>
      </c>
      <c r="Q251" s="78">
        <v>7.41</v>
      </c>
      <c r="R251" s="78">
        <v>8.91</v>
      </c>
      <c r="S251" s="78">
        <v>6.36</v>
      </c>
      <c r="T251" s="78">
        <v>8.18</v>
      </c>
      <c r="U251" s="78">
        <v>9.59</v>
      </c>
      <c r="V251" s="78">
        <v>10.23</v>
      </c>
      <c r="W251" s="78">
        <v>8.85</v>
      </c>
      <c r="X251" s="78">
        <v>2.67</v>
      </c>
      <c r="Y251" s="78">
        <v>9.81</v>
      </c>
      <c r="Z251" s="78">
        <v>7.57</v>
      </c>
      <c r="AA251" s="78">
        <v>6.74</v>
      </c>
      <c r="AB251" s="78">
        <v>15.48</v>
      </c>
      <c r="AC251" s="78">
        <v>8.7799999999999994</v>
      </c>
      <c r="AD251" s="78">
        <v>8.89</v>
      </c>
      <c r="AE251" s="78">
        <v>8.7200000000000006</v>
      </c>
      <c r="AF251" s="78">
        <v>10.9</v>
      </c>
      <c r="AG251" s="78">
        <v>6.76</v>
      </c>
      <c r="AH251" s="78">
        <v>7.87</v>
      </c>
      <c r="AI251" s="78">
        <v>6.53</v>
      </c>
      <c r="AJ251" s="78">
        <v>8.42</v>
      </c>
      <c r="AK251" s="78">
        <v>11.95</v>
      </c>
      <c r="AL251" s="78">
        <v>7.45</v>
      </c>
      <c r="AM251" s="78">
        <v>4.4800000000000004</v>
      </c>
      <c r="AN251" s="78">
        <v>13.37</v>
      </c>
      <c r="AO251" s="78">
        <v>7.98</v>
      </c>
      <c r="AP251" s="78">
        <v>10.11</v>
      </c>
      <c r="AQ251" s="78">
        <v>8.67</v>
      </c>
      <c r="AR251" s="78">
        <v>6.67</v>
      </c>
      <c r="AS251" s="78">
        <v>9.93</v>
      </c>
      <c r="AT251" s="78">
        <v>3.49</v>
      </c>
      <c r="AU251" s="78">
        <v>5.79</v>
      </c>
      <c r="AV251" s="78">
        <v>9.49</v>
      </c>
      <c r="AW251" s="78">
        <v>7.03</v>
      </c>
      <c r="AX251" s="78">
        <v>11.45</v>
      </c>
      <c r="AY251" s="78">
        <v>8.36</v>
      </c>
      <c r="AZ251" s="78">
        <v>5.56</v>
      </c>
      <c r="BA251" s="78">
        <v>8.61</v>
      </c>
    </row>
    <row r="252" spans="2:53">
      <c r="D252">
        <v>114</v>
      </c>
      <c r="E252" t="s">
        <v>112</v>
      </c>
      <c r="F252" t="s">
        <v>208</v>
      </c>
      <c r="G252" t="s">
        <v>19</v>
      </c>
      <c r="H252" t="s">
        <v>209</v>
      </c>
      <c r="I252">
        <v>1</v>
      </c>
      <c r="J252" s="78">
        <v>3.17</v>
      </c>
      <c r="K252" s="78">
        <v>3.08</v>
      </c>
      <c r="L252" s="78">
        <v>5.95</v>
      </c>
      <c r="M252" s="78">
        <v>7.23</v>
      </c>
      <c r="N252" s="78">
        <v>9.89</v>
      </c>
      <c r="O252" s="78">
        <v>3</v>
      </c>
      <c r="P252" s="78">
        <v>7.1</v>
      </c>
      <c r="Q252" s="78">
        <v>4.4400000000000004</v>
      </c>
      <c r="R252" s="78">
        <v>3.37</v>
      </c>
      <c r="S252" s="78">
        <v>4.74</v>
      </c>
      <c r="T252" s="78">
        <v>5.88</v>
      </c>
      <c r="U252" s="78">
        <v>6.62</v>
      </c>
      <c r="V252" s="78">
        <v>7.51</v>
      </c>
      <c r="W252" s="78">
        <v>7.59</v>
      </c>
      <c r="X252" s="78">
        <v>3.01</v>
      </c>
      <c r="Y252" s="78">
        <v>5.03</v>
      </c>
      <c r="Z252" s="78">
        <v>2.82</v>
      </c>
      <c r="AA252" s="78">
        <v>8.09</v>
      </c>
      <c r="AB252" s="78">
        <v>3.45</v>
      </c>
      <c r="AC252" s="78">
        <v>5.63</v>
      </c>
      <c r="AD252" s="78">
        <v>0.85</v>
      </c>
      <c r="AE252" s="78">
        <v>5.26</v>
      </c>
      <c r="AF252" s="78">
        <v>4.47</v>
      </c>
      <c r="AG252" s="78">
        <v>6.29</v>
      </c>
      <c r="AH252" s="78">
        <v>10.14</v>
      </c>
      <c r="AI252" s="78">
        <v>5.79</v>
      </c>
      <c r="AJ252" s="78">
        <v>9.0500000000000007</v>
      </c>
      <c r="AK252" s="78">
        <v>4.5</v>
      </c>
      <c r="AL252" s="78">
        <v>5.71</v>
      </c>
      <c r="AM252" s="78">
        <v>2.86</v>
      </c>
      <c r="AN252" s="78">
        <v>4.95</v>
      </c>
      <c r="AO252" s="78">
        <v>4.5</v>
      </c>
      <c r="AP252" s="78">
        <v>3.3</v>
      </c>
      <c r="AQ252" s="78">
        <v>7.02</v>
      </c>
      <c r="AR252" s="78">
        <v>6.22</v>
      </c>
      <c r="AS252" s="78">
        <v>5.96</v>
      </c>
      <c r="AT252" s="78">
        <v>2.5</v>
      </c>
      <c r="AU252" s="78">
        <v>4.2</v>
      </c>
      <c r="AV252" s="78">
        <v>7.45</v>
      </c>
      <c r="AW252" s="78">
        <v>3.91</v>
      </c>
      <c r="AX252" s="78">
        <v>9.23</v>
      </c>
      <c r="AY252" s="78">
        <v>5.04</v>
      </c>
      <c r="AZ252" s="78">
        <v>2.38</v>
      </c>
      <c r="BA252" s="78">
        <v>5.55</v>
      </c>
    </row>
    <row r="253" spans="2:53">
      <c r="E253" t="s">
        <v>113</v>
      </c>
      <c r="F253" t="s">
        <v>208</v>
      </c>
      <c r="G253" t="s">
        <v>19</v>
      </c>
      <c r="H253" t="s">
        <v>209</v>
      </c>
      <c r="I253">
        <v>1</v>
      </c>
      <c r="J253" s="78">
        <v>4.6100000000000003</v>
      </c>
      <c r="K253" s="78">
        <v>3.65</v>
      </c>
      <c r="L253" s="78">
        <v>5.19</v>
      </c>
      <c r="M253" s="78">
        <v>6.84</v>
      </c>
      <c r="N253" s="78">
        <v>8.65</v>
      </c>
      <c r="O253" s="78">
        <v>4.46</v>
      </c>
      <c r="P253" s="78">
        <v>6.25</v>
      </c>
      <c r="Q253" s="78">
        <v>0</v>
      </c>
      <c r="R253" s="78">
        <v>4.42</v>
      </c>
      <c r="S253" s="78">
        <v>4.41</v>
      </c>
      <c r="T253" s="78">
        <v>3.13</v>
      </c>
      <c r="U253" s="78">
        <v>5.9</v>
      </c>
      <c r="V253" s="78">
        <v>7.69</v>
      </c>
      <c r="W253" s="78">
        <v>10.199999999999999</v>
      </c>
      <c r="X253" s="78">
        <v>1.55</v>
      </c>
      <c r="Y253" s="78">
        <v>5.0599999999999996</v>
      </c>
      <c r="Z253" s="78">
        <v>3.7</v>
      </c>
      <c r="AA253" s="78">
        <v>2.29</v>
      </c>
      <c r="AB253" s="78">
        <v>8.82</v>
      </c>
      <c r="AC253" s="78">
        <v>9.56</v>
      </c>
      <c r="AD253" s="78">
        <v>3.74</v>
      </c>
      <c r="AE253" s="78">
        <v>5.31</v>
      </c>
      <c r="AF253" s="78">
        <v>5.61</v>
      </c>
      <c r="AG253" s="78">
        <v>5.23</v>
      </c>
      <c r="AH253" s="78">
        <v>7.75</v>
      </c>
      <c r="AI253" s="78">
        <v>4.72</v>
      </c>
      <c r="AJ253" s="78">
        <v>6.7</v>
      </c>
      <c r="AK253" s="78">
        <v>7.83</v>
      </c>
      <c r="AL253" s="78">
        <v>7.48</v>
      </c>
      <c r="AM253" s="78">
        <v>0</v>
      </c>
      <c r="AN253" s="78">
        <v>7.92</v>
      </c>
      <c r="AO253" s="78">
        <v>4.5599999999999996</v>
      </c>
      <c r="AP253" s="78">
        <v>7.47</v>
      </c>
      <c r="AQ253" s="78">
        <v>5.96</v>
      </c>
      <c r="AR253" s="78">
        <v>11.98</v>
      </c>
      <c r="AS253" s="78">
        <v>6.38</v>
      </c>
      <c r="AT253" s="78">
        <v>2.75</v>
      </c>
      <c r="AU253" s="78">
        <v>4.32</v>
      </c>
      <c r="AV253" s="78">
        <v>10.97</v>
      </c>
      <c r="AW253" s="78">
        <v>9.3800000000000008</v>
      </c>
      <c r="AX253" s="78">
        <v>9.09</v>
      </c>
      <c r="AY253" s="78">
        <v>5.88</v>
      </c>
      <c r="AZ253" s="78">
        <v>5.26</v>
      </c>
      <c r="BA253" s="78">
        <v>6.2</v>
      </c>
    </row>
    <row r="254" spans="2:53">
      <c r="E254" t="s">
        <v>15</v>
      </c>
      <c r="F254" t="s">
        <v>208</v>
      </c>
      <c r="G254" t="s">
        <v>19</v>
      </c>
      <c r="H254" t="s">
        <v>209</v>
      </c>
      <c r="I254">
        <v>1</v>
      </c>
      <c r="J254" s="78">
        <v>3.87</v>
      </c>
      <c r="K254" s="78">
        <v>3.37</v>
      </c>
      <c r="L254" s="78">
        <v>5.61</v>
      </c>
      <c r="M254" s="78">
        <v>7.04</v>
      </c>
      <c r="N254" s="78">
        <v>9.26</v>
      </c>
      <c r="O254" s="78">
        <v>3.77</v>
      </c>
      <c r="P254" s="78">
        <v>6.69</v>
      </c>
      <c r="Q254" s="78">
        <v>2.4700000000000002</v>
      </c>
      <c r="R254" s="78">
        <v>3.96</v>
      </c>
      <c r="S254" s="78">
        <v>4.58</v>
      </c>
      <c r="T254" s="78">
        <v>4.49</v>
      </c>
      <c r="U254" s="78">
        <v>6.26</v>
      </c>
      <c r="V254" s="78">
        <v>7.6</v>
      </c>
      <c r="W254" s="78">
        <v>8.85</v>
      </c>
      <c r="X254" s="78">
        <v>2.29</v>
      </c>
      <c r="Y254" s="78">
        <v>5.04</v>
      </c>
      <c r="Z254" s="78">
        <v>3.29</v>
      </c>
      <c r="AA254" s="78">
        <v>5.24</v>
      </c>
      <c r="AB254" s="78">
        <v>5.81</v>
      </c>
      <c r="AC254" s="78">
        <v>7.43</v>
      </c>
      <c r="AD254" s="78">
        <v>2.2200000000000002</v>
      </c>
      <c r="AE254" s="78">
        <v>5.29</v>
      </c>
      <c r="AF254" s="78">
        <v>5.01</v>
      </c>
      <c r="AG254" s="78">
        <v>5.74</v>
      </c>
      <c r="AH254" s="78">
        <v>8.99</v>
      </c>
      <c r="AI254" s="78">
        <v>5.26</v>
      </c>
      <c r="AJ254" s="78">
        <v>7.92</v>
      </c>
      <c r="AK254" s="78">
        <v>6.19</v>
      </c>
      <c r="AL254" s="78">
        <v>6.52</v>
      </c>
      <c r="AM254" s="78">
        <v>1.49</v>
      </c>
      <c r="AN254" s="78">
        <v>6.44</v>
      </c>
      <c r="AO254" s="78">
        <v>4.53</v>
      </c>
      <c r="AP254" s="78">
        <v>5.34</v>
      </c>
      <c r="AQ254" s="78">
        <v>6.52</v>
      </c>
      <c r="AR254" s="78">
        <v>8.89</v>
      </c>
      <c r="AS254" s="78">
        <v>6.16</v>
      </c>
      <c r="AT254" s="78">
        <v>2.62</v>
      </c>
      <c r="AU254" s="78">
        <v>4.2699999999999996</v>
      </c>
      <c r="AV254" s="78">
        <v>9.18</v>
      </c>
      <c r="AW254" s="78">
        <v>6.64</v>
      </c>
      <c r="AX254" s="78">
        <v>9.16</v>
      </c>
      <c r="AY254" s="78">
        <v>5.45</v>
      </c>
      <c r="AZ254" s="78">
        <v>4.04</v>
      </c>
      <c r="BA254" s="78">
        <v>5.87</v>
      </c>
    </row>
    <row r="255" spans="2:53">
      <c r="D255">
        <v>115</v>
      </c>
      <c r="E255" t="s">
        <v>112</v>
      </c>
      <c r="F255" t="s">
        <v>374</v>
      </c>
      <c r="G255" t="s">
        <v>19</v>
      </c>
      <c r="H255" t="s">
        <v>375</v>
      </c>
      <c r="I255">
        <v>0</v>
      </c>
      <c r="J255" s="78">
        <v>66.00336651552162</v>
      </c>
      <c r="K255" s="78">
        <v>67.20688758767281</v>
      </c>
      <c r="L255" s="78">
        <v>64.601977376693682</v>
      </c>
      <c r="M255" s="78">
        <v>66.469794096138628</v>
      </c>
      <c r="N255" s="78">
        <v>66.687706207521529</v>
      </c>
      <c r="O255" s="78">
        <v>58.17481863035502</v>
      </c>
      <c r="P255" s="78">
        <v>62.541235070898303</v>
      </c>
      <c r="Q255" s="78">
        <v>61.492302774311</v>
      </c>
      <c r="R255" s="78">
        <v>74.6786272426788</v>
      </c>
      <c r="S255" s="78">
        <v>64.221956532600359</v>
      </c>
      <c r="T255" s="78">
        <v>60.862027965073196</v>
      </c>
      <c r="U255" s="78">
        <v>64.877858356377132</v>
      </c>
      <c r="V255" s="78">
        <v>67.219191357278135</v>
      </c>
      <c r="W255" s="78">
        <v>70.66365459517182</v>
      </c>
      <c r="X255" s="78">
        <v>67.701786332478946</v>
      </c>
      <c r="Y255" s="78">
        <v>58.160490485578485</v>
      </c>
      <c r="Z255" s="78">
        <v>55.695522063911284</v>
      </c>
      <c r="AA255" s="78">
        <v>62.919447793952529</v>
      </c>
      <c r="AB255" s="78">
        <v>65.088313897630428</v>
      </c>
      <c r="AC255" s="78">
        <v>64.326939854162973</v>
      </c>
      <c r="AD255" s="78">
        <v>55.35045719887782</v>
      </c>
      <c r="AE255" s="78">
        <v>64.605499369610669</v>
      </c>
      <c r="AF255" s="78">
        <v>60.528199659005381</v>
      </c>
      <c r="AG255" s="78">
        <v>63.495398312838113</v>
      </c>
      <c r="AH255" s="78">
        <v>54.126514497856135</v>
      </c>
      <c r="AI255" s="78">
        <v>66.699375499814224</v>
      </c>
      <c r="AJ255" s="78">
        <v>65.82223470134096</v>
      </c>
      <c r="AK255" s="78">
        <v>69.333641782604246</v>
      </c>
      <c r="AL255" s="78">
        <v>60.232433638408814</v>
      </c>
      <c r="AM255" s="78">
        <v>45.919519761412388</v>
      </c>
      <c r="AN255" s="78">
        <v>72.672360926073026</v>
      </c>
      <c r="AO255" s="78">
        <v>57.073776652987519</v>
      </c>
      <c r="AP255" s="78">
        <v>48.979262719679696</v>
      </c>
      <c r="AQ255" s="78">
        <v>59.939053332723624</v>
      </c>
      <c r="AR255" s="78">
        <v>63.37548123848886</v>
      </c>
      <c r="AS255" s="78">
        <v>64.666513161191148</v>
      </c>
      <c r="AT255" s="78">
        <v>65.495034977254718</v>
      </c>
      <c r="AU255" s="78">
        <v>62.735913265701434</v>
      </c>
      <c r="AV255" s="78">
        <v>67.919064753105076</v>
      </c>
      <c r="AW255" s="78">
        <v>64.861106434314863</v>
      </c>
      <c r="AX255" s="78">
        <v>57.134612065047477</v>
      </c>
      <c r="AY255" s="78">
        <v>57.111980386838056</v>
      </c>
      <c r="AZ255" s="78">
        <v>61.395269816990591</v>
      </c>
      <c r="BA255" s="78">
        <v>60.940140604807524</v>
      </c>
    </row>
    <row r="256" spans="2:53">
      <c r="E256" t="s">
        <v>113</v>
      </c>
      <c r="F256" t="s">
        <v>374</v>
      </c>
      <c r="G256" t="s">
        <v>19</v>
      </c>
      <c r="H256" t="s">
        <v>375</v>
      </c>
      <c r="I256">
        <v>0</v>
      </c>
      <c r="J256" s="78">
        <v>64.13536859043792</v>
      </c>
      <c r="K256" s="78">
        <v>70.902555393090012</v>
      </c>
      <c r="L256" s="78">
        <v>64.826578321442057</v>
      </c>
      <c r="M256" s="78">
        <v>62.831790420992192</v>
      </c>
      <c r="N256" s="78">
        <v>58.913337547406798</v>
      </c>
      <c r="O256" s="78">
        <v>48.800144000467469</v>
      </c>
      <c r="P256" s="78">
        <v>55.257546525550026</v>
      </c>
      <c r="Q256" s="78">
        <v>71.211683862092499</v>
      </c>
      <c r="R256" s="78">
        <v>59.760808978835314</v>
      </c>
      <c r="S256" s="78">
        <v>62.822657501655513</v>
      </c>
      <c r="T256" s="78">
        <v>67.274936855886864</v>
      </c>
      <c r="U256" s="78">
        <v>60.411205458934411</v>
      </c>
      <c r="V256" s="78">
        <v>66.124270158937762</v>
      </c>
      <c r="W256" s="78">
        <v>62.397663980364484</v>
      </c>
      <c r="X256" s="78">
        <v>69.059956863411202</v>
      </c>
      <c r="Y256" s="78">
        <v>58.773093668263087</v>
      </c>
      <c r="Z256" s="78">
        <v>60.165529913059501</v>
      </c>
      <c r="AA256" s="78">
        <v>54.258391991271736</v>
      </c>
      <c r="AB256" s="78">
        <v>65.3592124353966</v>
      </c>
      <c r="AC256" s="78">
        <v>63.238783669483865</v>
      </c>
      <c r="AD256" s="78">
        <v>71.049623405679924</v>
      </c>
      <c r="AE256" s="78">
        <v>62.495616486742314</v>
      </c>
      <c r="AF256" s="78">
        <v>59.109145214051942</v>
      </c>
      <c r="AG256" s="78">
        <v>53.247902490755841</v>
      </c>
      <c r="AH256" s="78">
        <v>62.999969411991962</v>
      </c>
      <c r="AI256" s="78">
        <v>53.003584034095084</v>
      </c>
      <c r="AJ256" s="78">
        <v>53.820772926467676</v>
      </c>
      <c r="AK256" s="78">
        <v>54.778489247225991</v>
      </c>
      <c r="AL256" s="78">
        <v>54.504381475568827</v>
      </c>
      <c r="AM256" s="78">
        <v>60.143998324803228</v>
      </c>
      <c r="AN256" s="78">
        <v>59.785280785541183</v>
      </c>
      <c r="AO256" s="78">
        <v>58.038506590860891</v>
      </c>
      <c r="AP256" s="78">
        <v>59.691498825793879</v>
      </c>
      <c r="AQ256" s="78">
        <v>52.688383514277767</v>
      </c>
      <c r="AR256" s="78">
        <v>60.528925194088501</v>
      </c>
      <c r="AS256" s="78">
        <v>54.911460782100697</v>
      </c>
      <c r="AT256" s="78">
        <v>61.950945639010335</v>
      </c>
      <c r="AU256" s="78">
        <v>59.439530215460309</v>
      </c>
      <c r="AV256" s="78">
        <v>55.944252599790225</v>
      </c>
      <c r="AW256" s="78">
        <v>57.562839833783265</v>
      </c>
      <c r="AX256" s="78">
        <v>52.39826651792491</v>
      </c>
      <c r="AY256" s="78">
        <v>53.782722233184664</v>
      </c>
      <c r="AZ256" s="78">
        <v>60.36167401274021</v>
      </c>
      <c r="BA256" s="78">
        <v>56.710178349386076</v>
      </c>
    </row>
    <row r="257" spans="4:53">
      <c r="E257" t="s">
        <v>15</v>
      </c>
      <c r="F257" t="s">
        <v>374</v>
      </c>
      <c r="G257" t="s">
        <v>19</v>
      </c>
      <c r="H257" t="s">
        <v>375</v>
      </c>
      <c r="I257">
        <v>0</v>
      </c>
      <c r="J257" s="78">
        <v>64.967780935856965</v>
      </c>
      <c r="K257" s="78">
        <v>69.142119019229924</v>
      </c>
      <c r="L257" s="78">
        <v>64.755691417286371</v>
      </c>
      <c r="M257" s="78">
        <v>64.430160639900919</v>
      </c>
      <c r="N257" s="78">
        <v>61.973503503154646</v>
      </c>
      <c r="O257" s="78">
        <v>52.902221215341548</v>
      </c>
      <c r="P257" s="78">
        <v>57.940275685523801</v>
      </c>
      <c r="Q257" s="78">
        <v>66.309732269240499</v>
      </c>
      <c r="R257" s="78">
        <v>66.554875744271897</v>
      </c>
      <c r="S257" s="78">
        <v>63.438657854598482</v>
      </c>
      <c r="T257" s="78">
        <v>64.780082892415876</v>
      </c>
      <c r="U257" s="78">
        <v>62.415470220762458</v>
      </c>
      <c r="V257" s="78">
        <v>66.548952047844111</v>
      </c>
      <c r="W257" s="78">
        <v>66.05135772178086</v>
      </c>
      <c r="X257" s="78">
        <v>68.623662145215889</v>
      </c>
      <c r="Y257" s="78">
        <v>58.578822632290425</v>
      </c>
      <c r="Z257" s="78">
        <v>58.125533706136842</v>
      </c>
      <c r="AA257" s="78">
        <v>58.611396511379589</v>
      </c>
      <c r="AB257" s="78">
        <v>64.920879903322188</v>
      </c>
      <c r="AC257" s="78">
        <v>63.684383939589118</v>
      </c>
      <c r="AD257" s="78">
        <v>64.968339717350332</v>
      </c>
      <c r="AE257" s="78">
        <v>63.409687009906413</v>
      </c>
      <c r="AF257" s="78">
        <v>59.724507984046113</v>
      </c>
      <c r="AG257" s="78">
        <v>57.455622804532602</v>
      </c>
      <c r="AH257" s="78">
        <v>58.947778711439213</v>
      </c>
      <c r="AI257" s="78">
        <v>59.683121740978628</v>
      </c>
      <c r="AJ257" s="78">
        <v>59.364098816017233</v>
      </c>
      <c r="AK257" s="78">
        <v>60.114991034287279</v>
      </c>
      <c r="AL257" s="78">
        <v>56.738397063510085</v>
      </c>
      <c r="AM257" s="78">
        <v>54.774212535323962</v>
      </c>
      <c r="AN257" s="78">
        <v>65.289543046390094</v>
      </c>
      <c r="AO257" s="78">
        <v>57.594037946628504</v>
      </c>
      <c r="AP257" s="78">
        <v>54.777549060340611</v>
      </c>
      <c r="AQ257" s="78">
        <v>55.982439548467291</v>
      </c>
      <c r="AR257" s="78">
        <v>61.625306397275381</v>
      </c>
      <c r="AS257" s="78">
        <v>59.56822617158997</v>
      </c>
      <c r="AT257" s="78">
        <v>63.363513669086977</v>
      </c>
      <c r="AU257" s="78">
        <v>60.991005831030606</v>
      </c>
      <c r="AV257" s="78">
        <v>61.657095225773375</v>
      </c>
      <c r="AW257" s="78">
        <v>60.555743559323908</v>
      </c>
      <c r="AX257" s="78">
        <v>54.103319488608918</v>
      </c>
      <c r="AY257" s="78">
        <v>55.305707562584537</v>
      </c>
      <c r="AZ257" s="78">
        <v>60.843155733058829</v>
      </c>
      <c r="BA257" s="78">
        <v>58.618825417023544</v>
      </c>
    </row>
    <row r="258" spans="4:53">
      <c r="D258">
        <v>116</v>
      </c>
      <c r="E258" t="s">
        <v>112</v>
      </c>
      <c r="F258" t="s">
        <v>131</v>
      </c>
      <c r="G258" t="s">
        <v>19</v>
      </c>
      <c r="H258" t="s">
        <v>17</v>
      </c>
      <c r="I258">
        <v>1</v>
      </c>
      <c r="J258" s="78">
        <v>7.44</v>
      </c>
      <c r="K258" s="78">
        <v>4.9400000000000004</v>
      </c>
      <c r="L258" s="78">
        <v>6.74</v>
      </c>
      <c r="M258" s="78">
        <v>8.4499999999999993</v>
      </c>
      <c r="N258" s="78">
        <v>10.67</v>
      </c>
      <c r="O258" s="78">
        <v>11.67</v>
      </c>
      <c r="P258" s="78">
        <v>8.9700000000000006</v>
      </c>
      <c r="Q258" s="78">
        <v>0</v>
      </c>
      <c r="R258" s="78">
        <v>12.73</v>
      </c>
      <c r="S258" s="78">
        <v>7.34</v>
      </c>
      <c r="T258" s="78">
        <v>11.11</v>
      </c>
      <c r="U258" s="78">
        <v>11.16</v>
      </c>
      <c r="V258" s="78">
        <v>8.7899999999999991</v>
      </c>
      <c r="W258" s="78">
        <v>7.69</v>
      </c>
      <c r="X258" s="78">
        <v>4.4800000000000004</v>
      </c>
      <c r="Y258" s="78">
        <v>2.63</v>
      </c>
      <c r="Z258" s="78">
        <v>6.02</v>
      </c>
      <c r="AA258" s="78">
        <v>7.25</v>
      </c>
      <c r="AB258" s="78">
        <v>5.71</v>
      </c>
      <c r="AC258" s="78">
        <v>10.130000000000001</v>
      </c>
      <c r="AD258" s="78">
        <v>8.1999999999999993</v>
      </c>
      <c r="AE258" s="78">
        <v>8.27</v>
      </c>
      <c r="AF258" s="78">
        <v>9.39</v>
      </c>
      <c r="AG258" s="78">
        <v>6.33</v>
      </c>
      <c r="AH258" s="78">
        <v>4.82</v>
      </c>
      <c r="AI258" s="78">
        <v>4.96</v>
      </c>
      <c r="AJ258" s="78">
        <v>9.09</v>
      </c>
      <c r="AK258" s="78">
        <v>4</v>
      </c>
      <c r="AL258" s="78">
        <v>14.47</v>
      </c>
      <c r="AM258" s="78" t="s">
        <v>58</v>
      </c>
      <c r="AN258" s="78">
        <v>8.89</v>
      </c>
      <c r="AO258" s="78">
        <v>10.89</v>
      </c>
      <c r="AP258" s="78">
        <v>5.26</v>
      </c>
      <c r="AQ258" s="78">
        <v>11.33</v>
      </c>
      <c r="AR258" s="78">
        <v>9.18</v>
      </c>
      <c r="AS258" s="78">
        <v>8.6</v>
      </c>
      <c r="AT258" s="78">
        <v>4.1100000000000003</v>
      </c>
      <c r="AU258" s="78">
        <v>10.31</v>
      </c>
      <c r="AV258" s="78">
        <v>11.61</v>
      </c>
      <c r="AW258" s="78">
        <v>9.68</v>
      </c>
      <c r="AX258" s="78">
        <v>11.11</v>
      </c>
      <c r="AY258" s="78">
        <v>8.4499999999999993</v>
      </c>
      <c r="AZ258" s="78">
        <v>13.64</v>
      </c>
      <c r="BA258" s="78">
        <v>9.42</v>
      </c>
    </row>
    <row r="259" spans="4:53">
      <c r="E259" t="s">
        <v>113</v>
      </c>
      <c r="F259" t="s">
        <v>131</v>
      </c>
      <c r="G259" t="s">
        <v>19</v>
      </c>
      <c r="H259" t="s">
        <v>17</v>
      </c>
      <c r="I259">
        <v>1</v>
      </c>
      <c r="J259" s="78">
        <v>15.17</v>
      </c>
      <c r="K259" s="78">
        <v>5.77</v>
      </c>
      <c r="L259" s="78">
        <v>6.29</v>
      </c>
      <c r="M259" s="78">
        <v>8.84</v>
      </c>
      <c r="N259" s="78">
        <v>11.76</v>
      </c>
      <c r="O259" s="78">
        <v>10.130000000000001</v>
      </c>
      <c r="P259" s="78">
        <v>10.220000000000001</v>
      </c>
      <c r="Q259" s="78">
        <v>18.18</v>
      </c>
      <c r="R259" s="78">
        <v>8</v>
      </c>
      <c r="S259" s="78">
        <v>7.99</v>
      </c>
      <c r="T259" s="78">
        <v>12.84</v>
      </c>
      <c r="U259" s="78">
        <v>15.92</v>
      </c>
      <c r="V259" s="78">
        <v>16.27</v>
      </c>
      <c r="W259" s="78">
        <v>10.46</v>
      </c>
      <c r="X259" s="78">
        <v>3.33</v>
      </c>
      <c r="Y259" s="78">
        <v>8.67</v>
      </c>
      <c r="Z259" s="78">
        <v>12.41</v>
      </c>
      <c r="AA259" s="78">
        <v>11.3</v>
      </c>
      <c r="AB259" s="78">
        <v>23.21</v>
      </c>
      <c r="AC259" s="78">
        <v>14.14</v>
      </c>
      <c r="AD259" s="78">
        <v>10.75</v>
      </c>
      <c r="AE259" s="78">
        <v>11.89</v>
      </c>
      <c r="AF259" s="78">
        <v>10.15</v>
      </c>
      <c r="AG259" s="78">
        <v>9.18</v>
      </c>
      <c r="AH259" s="78">
        <v>8.33</v>
      </c>
      <c r="AI259" s="78">
        <v>8.18</v>
      </c>
      <c r="AJ259" s="78">
        <v>16.55</v>
      </c>
      <c r="AK259" s="78">
        <v>13.04</v>
      </c>
      <c r="AL259" s="78">
        <v>10.49</v>
      </c>
      <c r="AM259" s="78">
        <v>0</v>
      </c>
      <c r="AN259" s="78">
        <v>16.329999999999998</v>
      </c>
      <c r="AO259" s="78">
        <v>10.28</v>
      </c>
      <c r="AP259" s="78">
        <v>13.64</v>
      </c>
      <c r="AQ259" s="78">
        <v>13.46</v>
      </c>
      <c r="AR259" s="78">
        <v>16.3</v>
      </c>
      <c r="AS259" s="78">
        <v>12.32</v>
      </c>
      <c r="AT259" s="78">
        <v>2.34</v>
      </c>
      <c r="AU259" s="78">
        <v>8.4499999999999993</v>
      </c>
      <c r="AV259" s="78">
        <v>16.54</v>
      </c>
      <c r="AW259" s="78">
        <v>10.64</v>
      </c>
      <c r="AX259" s="78">
        <v>8.06</v>
      </c>
      <c r="AY259" s="78">
        <v>13.77</v>
      </c>
      <c r="AZ259" s="78">
        <v>11.58</v>
      </c>
      <c r="BA259" s="78">
        <v>11.29</v>
      </c>
    </row>
    <row r="260" spans="4:53">
      <c r="E260" t="s">
        <v>15</v>
      </c>
      <c r="F260" t="s">
        <v>131</v>
      </c>
      <c r="G260" t="s">
        <v>19</v>
      </c>
      <c r="H260" t="s">
        <v>17</v>
      </c>
      <c r="I260">
        <v>1</v>
      </c>
      <c r="J260" s="78">
        <v>11.9</v>
      </c>
      <c r="K260" s="78">
        <v>5.41</v>
      </c>
      <c r="L260" s="78">
        <v>6.47</v>
      </c>
      <c r="M260" s="78">
        <v>8.67</v>
      </c>
      <c r="N260" s="78">
        <v>11.37</v>
      </c>
      <c r="O260" s="78">
        <v>10.79</v>
      </c>
      <c r="P260" s="78">
        <v>9.77</v>
      </c>
      <c r="Q260" s="78">
        <v>11.43</v>
      </c>
      <c r="R260" s="78">
        <v>9.68</v>
      </c>
      <c r="S260" s="78">
        <v>7.72</v>
      </c>
      <c r="T260" s="78">
        <v>12.15</v>
      </c>
      <c r="U260" s="78">
        <v>13.93</v>
      </c>
      <c r="V260" s="78">
        <v>13.62</v>
      </c>
      <c r="W260" s="78">
        <v>9.43</v>
      </c>
      <c r="X260" s="78">
        <v>3.74</v>
      </c>
      <c r="Y260" s="78">
        <v>6.06</v>
      </c>
      <c r="Z260" s="78">
        <v>10</v>
      </c>
      <c r="AA260" s="78">
        <v>9.7799999999999994</v>
      </c>
      <c r="AB260" s="78">
        <v>16.48</v>
      </c>
      <c r="AC260" s="78">
        <v>12.36</v>
      </c>
      <c r="AD260" s="78">
        <v>9.74</v>
      </c>
      <c r="AE260" s="78">
        <v>10.42</v>
      </c>
      <c r="AF260" s="78">
        <v>9.85</v>
      </c>
      <c r="AG260" s="78">
        <v>7.91</v>
      </c>
      <c r="AH260" s="78">
        <v>7.05</v>
      </c>
      <c r="AI260" s="78">
        <v>6.79</v>
      </c>
      <c r="AJ260" s="78">
        <v>13.25</v>
      </c>
      <c r="AK260" s="78">
        <v>9.24</v>
      </c>
      <c r="AL260" s="78">
        <v>11.87</v>
      </c>
      <c r="AM260" s="78">
        <v>4</v>
      </c>
      <c r="AN260" s="78">
        <v>12.77</v>
      </c>
      <c r="AO260" s="78">
        <v>10.54</v>
      </c>
      <c r="AP260" s="78">
        <v>10.58</v>
      </c>
      <c r="AQ260" s="78">
        <v>12.6</v>
      </c>
      <c r="AR260" s="78">
        <v>13.3</v>
      </c>
      <c r="AS260" s="78">
        <v>10.82</v>
      </c>
      <c r="AT260" s="78">
        <v>2.99</v>
      </c>
      <c r="AU260" s="78">
        <v>9.2100000000000009</v>
      </c>
      <c r="AV260" s="78">
        <v>14.23</v>
      </c>
      <c r="AW260" s="78">
        <v>10.26</v>
      </c>
      <c r="AX260" s="78">
        <v>9.18</v>
      </c>
      <c r="AY260" s="78">
        <v>11.96</v>
      </c>
      <c r="AZ260" s="78">
        <v>12.42</v>
      </c>
      <c r="BA260" s="78">
        <v>10.53</v>
      </c>
    </row>
    <row r="261" spans="4:53">
      <c r="D261">
        <v>117</v>
      </c>
      <c r="E261" t="s">
        <v>112</v>
      </c>
      <c r="F261" t="s">
        <v>210</v>
      </c>
      <c r="G261" t="s">
        <v>19</v>
      </c>
      <c r="H261" t="s">
        <v>211</v>
      </c>
      <c r="I261">
        <v>1</v>
      </c>
      <c r="J261" s="78">
        <v>1.65</v>
      </c>
      <c r="K261" s="78">
        <v>1.23</v>
      </c>
      <c r="L261" s="78">
        <v>6.74</v>
      </c>
      <c r="M261" s="78">
        <v>0.7</v>
      </c>
      <c r="N261" s="78">
        <v>4</v>
      </c>
      <c r="O261" s="78">
        <v>1.67</v>
      </c>
      <c r="P261" s="78">
        <v>3.85</v>
      </c>
      <c r="Q261" s="78">
        <v>0</v>
      </c>
      <c r="R261" s="78">
        <v>3.64</v>
      </c>
      <c r="S261" s="78">
        <v>1.77</v>
      </c>
      <c r="T261" s="78">
        <v>0</v>
      </c>
      <c r="U261" s="78">
        <v>2.89</v>
      </c>
      <c r="V261" s="78">
        <v>1.1000000000000001</v>
      </c>
      <c r="W261" s="78">
        <v>3.3</v>
      </c>
      <c r="X261" s="78">
        <v>1.49</v>
      </c>
      <c r="Y261" s="78">
        <v>0.88</v>
      </c>
      <c r="Z261" s="78">
        <v>2.41</v>
      </c>
      <c r="AA261" s="78">
        <v>1.45</v>
      </c>
      <c r="AB261" s="78">
        <v>0</v>
      </c>
      <c r="AC261" s="78">
        <v>1.27</v>
      </c>
      <c r="AD261" s="78">
        <v>1.64</v>
      </c>
      <c r="AE261" s="78">
        <v>2.08</v>
      </c>
      <c r="AF261" s="78">
        <v>2.86</v>
      </c>
      <c r="AG261" s="78">
        <v>1.27</v>
      </c>
      <c r="AH261" s="78">
        <v>2.41</v>
      </c>
      <c r="AI261" s="78">
        <v>4.96</v>
      </c>
      <c r="AJ261" s="78">
        <v>3.64</v>
      </c>
      <c r="AK261" s="78">
        <v>2</v>
      </c>
      <c r="AL261" s="78">
        <v>1.32</v>
      </c>
      <c r="AM261" s="78" t="s">
        <v>58</v>
      </c>
      <c r="AN261" s="78">
        <v>2.2200000000000002</v>
      </c>
      <c r="AO261" s="78">
        <v>2.0099999999999998</v>
      </c>
      <c r="AP261" s="78">
        <v>3.95</v>
      </c>
      <c r="AQ261" s="78">
        <v>2.46</v>
      </c>
      <c r="AR261" s="78">
        <v>3.06</v>
      </c>
      <c r="AS261" s="78">
        <v>2.15</v>
      </c>
      <c r="AT261" s="78">
        <v>1.37</v>
      </c>
      <c r="AU261" s="78">
        <v>3.09</v>
      </c>
      <c r="AV261" s="78">
        <v>2.68</v>
      </c>
      <c r="AW261" s="78">
        <v>4.84</v>
      </c>
      <c r="AX261" s="78">
        <v>2.78</v>
      </c>
      <c r="AY261" s="78">
        <v>4.2300000000000004</v>
      </c>
      <c r="AZ261" s="78">
        <v>3.03</v>
      </c>
      <c r="BA261" s="78">
        <v>2.73</v>
      </c>
    </row>
    <row r="262" spans="4:53">
      <c r="E262" t="s">
        <v>113</v>
      </c>
      <c r="F262" t="s">
        <v>210</v>
      </c>
      <c r="G262" t="s">
        <v>19</v>
      </c>
      <c r="H262" t="s">
        <v>211</v>
      </c>
      <c r="I262">
        <v>1</v>
      </c>
      <c r="J262" s="78">
        <v>2.12</v>
      </c>
      <c r="K262" s="78">
        <v>2.88</v>
      </c>
      <c r="L262" s="78">
        <v>5.59</v>
      </c>
      <c r="M262" s="78">
        <v>3.31</v>
      </c>
      <c r="N262" s="78">
        <v>5.15</v>
      </c>
      <c r="O262" s="78">
        <v>3.8</v>
      </c>
      <c r="P262" s="78">
        <v>3.65</v>
      </c>
      <c r="Q262" s="78">
        <v>4.55</v>
      </c>
      <c r="R262" s="78">
        <v>2</v>
      </c>
      <c r="S262" s="78">
        <v>3.45</v>
      </c>
      <c r="T262" s="78">
        <v>4.05</v>
      </c>
      <c r="U262" s="78">
        <v>4.32</v>
      </c>
      <c r="V262" s="78">
        <v>3.01</v>
      </c>
      <c r="W262" s="78">
        <v>3.27</v>
      </c>
      <c r="X262" s="78">
        <v>1.67</v>
      </c>
      <c r="Y262" s="78">
        <v>2</v>
      </c>
      <c r="Z262" s="78">
        <v>2.92</v>
      </c>
      <c r="AA262" s="78">
        <v>0.87</v>
      </c>
      <c r="AB262" s="78">
        <v>5.36</v>
      </c>
      <c r="AC262" s="78">
        <v>4.04</v>
      </c>
      <c r="AD262" s="78">
        <v>4.3</v>
      </c>
      <c r="AE262" s="78">
        <v>3.33</v>
      </c>
      <c r="AF262" s="78">
        <v>4.1900000000000004</v>
      </c>
      <c r="AG262" s="78">
        <v>5.0999999999999996</v>
      </c>
      <c r="AH262" s="78">
        <v>6.25</v>
      </c>
      <c r="AI262" s="78">
        <v>5.03</v>
      </c>
      <c r="AJ262" s="78">
        <v>6.47</v>
      </c>
      <c r="AK262" s="78">
        <v>5.8</v>
      </c>
      <c r="AL262" s="78">
        <v>3.5</v>
      </c>
      <c r="AM262" s="78">
        <v>5.56</v>
      </c>
      <c r="AN262" s="78">
        <v>0</v>
      </c>
      <c r="AO262" s="78">
        <v>3</v>
      </c>
      <c r="AP262" s="78">
        <v>5.3</v>
      </c>
      <c r="AQ262" s="78">
        <v>4.1500000000000004</v>
      </c>
      <c r="AR262" s="78">
        <v>7.41</v>
      </c>
      <c r="AS262" s="78">
        <v>5.07</v>
      </c>
      <c r="AT262" s="78">
        <v>1.56</v>
      </c>
      <c r="AU262" s="78">
        <v>2.82</v>
      </c>
      <c r="AV262" s="78">
        <v>3.15</v>
      </c>
      <c r="AW262" s="78">
        <v>3.19</v>
      </c>
      <c r="AX262" s="78">
        <v>8.06</v>
      </c>
      <c r="AY262" s="78">
        <v>2.17</v>
      </c>
      <c r="AZ262" s="78">
        <v>4.21</v>
      </c>
      <c r="BA262" s="78">
        <v>4.1900000000000004</v>
      </c>
    </row>
    <row r="263" spans="4:53">
      <c r="E263" t="s">
        <v>15</v>
      </c>
      <c r="F263" t="s">
        <v>210</v>
      </c>
      <c r="G263" t="s">
        <v>19</v>
      </c>
      <c r="H263" t="s">
        <v>211</v>
      </c>
      <c r="I263">
        <v>1</v>
      </c>
      <c r="J263" s="78">
        <v>1.92</v>
      </c>
      <c r="K263" s="78">
        <v>2.16</v>
      </c>
      <c r="L263" s="78">
        <v>6.03</v>
      </c>
      <c r="M263" s="78">
        <v>2.17</v>
      </c>
      <c r="N263" s="78">
        <v>4.74</v>
      </c>
      <c r="O263" s="78">
        <v>2.88</v>
      </c>
      <c r="P263" s="78">
        <v>3.72</v>
      </c>
      <c r="Q263" s="78">
        <v>2.86</v>
      </c>
      <c r="R263" s="78">
        <v>2.58</v>
      </c>
      <c r="S263" s="78">
        <v>2.75</v>
      </c>
      <c r="T263" s="78">
        <v>2.4300000000000002</v>
      </c>
      <c r="U263" s="78">
        <v>3.72</v>
      </c>
      <c r="V263" s="78">
        <v>2.33</v>
      </c>
      <c r="W263" s="78">
        <v>3.28</v>
      </c>
      <c r="X263" s="78">
        <v>1.6</v>
      </c>
      <c r="Y263" s="78">
        <v>1.52</v>
      </c>
      <c r="Z263" s="78">
        <v>2.73</v>
      </c>
      <c r="AA263" s="78">
        <v>1.0900000000000001</v>
      </c>
      <c r="AB263" s="78">
        <v>3.3</v>
      </c>
      <c r="AC263" s="78">
        <v>2.81</v>
      </c>
      <c r="AD263" s="78">
        <v>3.25</v>
      </c>
      <c r="AE263" s="78">
        <v>2.82</v>
      </c>
      <c r="AF263" s="78">
        <v>3.66</v>
      </c>
      <c r="AG263" s="78">
        <v>3.39</v>
      </c>
      <c r="AH263" s="78">
        <v>4.8499999999999996</v>
      </c>
      <c r="AI263" s="78">
        <v>5</v>
      </c>
      <c r="AJ263" s="78">
        <v>5.22</v>
      </c>
      <c r="AK263" s="78">
        <v>4.2</v>
      </c>
      <c r="AL263" s="78">
        <v>2.74</v>
      </c>
      <c r="AM263" s="78">
        <v>4</v>
      </c>
      <c r="AN263" s="78">
        <v>1.06</v>
      </c>
      <c r="AO263" s="78">
        <v>2.57</v>
      </c>
      <c r="AP263" s="78">
        <v>4.8099999999999996</v>
      </c>
      <c r="AQ263" s="78">
        <v>3.47</v>
      </c>
      <c r="AR263" s="78">
        <v>5.58</v>
      </c>
      <c r="AS263" s="78">
        <v>3.9</v>
      </c>
      <c r="AT263" s="78">
        <v>1.49</v>
      </c>
      <c r="AU263" s="78">
        <v>2.93</v>
      </c>
      <c r="AV263" s="78">
        <v>2.93</v>
      </c>
      <c r="AW263" s="78">
        <v>3.85</v>
      </c>
      <c r="AX263" s="78">
        <v>6.12</v>
      </c>
      <c r="AY263" s="78">
        <v>2.87</v>
      </c>
      <c r="AZ263" s="78">
        <v>3.73</v>
      </c>
      <c r="BA263" s="78">
        <v>3.6</v>
      </c>
    </row>
    <row r="264" spans="4:53">
      <c r="D264">
        <v>118</v>
      </c>
      <c r="E264" t="s">
        <v>112</v>
      </c>
      <c r="F264" t="s">
        <v>376</v>
      </c>
      <c r="G264" t="s">
        <v>19</v>
      </c>
      <c r="H264" t="s">
        <v>377</v>
      </c>
      <c r="I264">
        <v>0</v>
      </c>
      <c r="J264" s="78">
        <v>91.158804326831216</v>
      </c>
      <c r="K264" s="78">
        <v>92.040426999661918</v>
      </c>
      <c r="L264" s="78">
        <v>89.783254678053609</v>
      </c>
      <c r="M264" s="78">
        <v>87.113901693062743</v>
      </c>
      <c r="N264" s="78">
        <v>89.338403651754845</v>
      </c>
      <c r="O264" s="78">
        <v>93.262255255898481</v>
      </c>
      <c r="P264" s="78">
        <v>90.563096360452548</v>
      </c>
      <c r="Q264" s="78">
        <v>86.944309029174008</v>
      </c>
      <c r="R264" s="78">
        <v>91.092393782402254</v>
      </c>
      <c r="S264" s="78">
        <v>89.083449197763315</v>
      </c>
      <c r="T264" s="78">
        <v>87.849952660521637</v>
      </c>
      <c r="U264" s="78">
        <v>87.396078256187167</v>
      </c>
      <c r="V264" s="78">
        <v>90.620649062844265</v>
      </c>
      <c r="W264" s="78">
        <v>89.070975721703036</v>
      </c>
      <c r="X264" s="78">
        <v>92.794546185342469</v>
      </c>
      <c r="Y264" s="78">
        <v>90.808594261261206</v>
      </c>
      <c r="Z264" s="78">
        <v>89.0015207429919</v>
      </c>
      <c r="AA264" s="78">
        <v>89.115592213150251</v>
      </c>
      <c r="AB264" s="78">
        <v>88.974430494301984</v>
      </c>
      <c r="AC264" s="78">
        <v>89.185381668563338</v>
      </c>
      <c r="AD264" s="78">
        <v>93.21706881660289</v>
      </c>
      <c r="AE264" s="78">
        <v>89.69494752030856</v>
      </c>
      <c r="AF264" s="78">
        <v>88.182850506548675</v>
      </c>
      <c r="AG264" s="78">
        <v>89.360115681032966</v>
      </c>
      <c r="AH264" s="78">
        <v>88.847729173315926</v>
      </c>
      <c r="AI264" s="78">
        <v>86.931660670330814</v>
      </c>
      <c r="AJ264" s="78">
        <v>86.084886717628478</v>
      </c>
      <c r="AK264" s="78">
        <v>87.133176591939986</v>
      </c>
      <c r="AL264" s="78">
        <v>88.504074299686337</v>
      </c>
      <c r="AM264" s="78">
        <v>83.709705302512148</v>
      </c>
      <c r="AN264" s="78">
        <v>85.649689071460855</v>
      </c>
      <c r="AO264" s="78">
        <v>85.034274081122305</v>
      </c>
      <c r="AP264" s="78">
        <v>87.087626500301781</v>
      </c>
      <c r="AQ264" s="78">
        <v>86.824537999647973</v>
      </c>
      <c r="AR264" s="78">
        <v>85.409464758331666</v>
      </c>
      <c r="AS264" s="78">
        <v>84.176025150437212</v>
      </c>
      <c r="AT264" s="78">
        <v>87.886384041900982</v>
      </c>
      <c r="AU264" s="78">
        <v>86.982092545290612</v>
      </c>
      <c r="AV264" s="78">
        <v>87.459880549718491</v>
      </c>
      <c r="AW264" s="78">
        <v>88.750162380264157</v>
      </c>
      <c r="AX264" s="78">
        <v>88.987430882218305</v>
      </c>
      <c r="AY264" s="78">
        <v>87.956024463596961</v>
      </c>
      <c r="AZ264" s="78">
        <v>88.864738128901848</v>
      </c>
      <c r="BA264" s="78">
        <v>87.11063738669688</v>
      </c>
    </row>
    <row r="265" spans="4:53">
      <c r="D265">
        <v>119</v>
      </c>
      <c r="E265" t="s">
        <v>112</v>
      </c>
      <c r="F265" t="s">
        <v>378</v>
      </c>
      <c r="G265" t="s">
        <v>19</v>
      </c>
      <c r="H265" t="s">
        <v>379</v>
      </c>
      <c r="I265">
        <v>1</v>
      </c>
      <c r="J265" s="78">
        <v>15.48673</v>
      </c>
      <c r="K265" s="78">
        <v>17.70335</v>
      </c>
      <c r="L265" s="78">
        <v>19.23077</v>
      </c>
      <c r="M265" s="78">
        <v>16.3522</v>
      </c>
      <c r="N265" s="78">
        <v>22.46377</v>
      </c>
      <c r="O265" s="78">
        <v>20.987649999999999</v>
      </c>
      <c r="P265" s="78">
        <v>23.140499999999999</v>
      </c>
      <c r="Q265" s="78">
        <v>25.925930000000001</v>
      </c>
      <c r="R265" s="78">
        <v>20.23809</v>
      </c>
      <c r="S265" s="78">
        <v>15.55556</v>
      </c>
      <c r="T265" s="78">
        <v>11.11111</v>
      </c>
      <c r="U265" s="78">
        <v>9.9579240000000002</v>
      </c>
      <c r="V265" s="78">
        <v>17.829460000000001</v>
      </c>
      <c r="W265" s="78">
        <v>17.26191</v>
      </c>
      <c r="X265" s="78">
        <v>12.12121</v>
      </c>
      <c r="Y265" s="78">
        <v>16.55172</v>
      </c>
      <c r="Z265" s="78">
        <v>12.5</v>
      </c>
      <c r="AA265" s="78">
        <v>20.149249999999999</v>
      </c>
      <c r="AB265" s="78">
        <v>5.9701490000000002</v>
      </c>
      <c r="AC265" s="78">
        <v>10.204079999999999</v>
      </c>
      <c r="AD265" s="78">
        <v>7</v>
      </c>
      <c r="AE265" s="78">
        <v>15.02237</v>
      </c>
      <c r="AF265" s="78">
        <v>11.759169999999999</v>
      </c>
      <c r="AG265" s="78">
        <v>14.28571</v>
      </c>
      <c r="AH265" s="78">
        <v>12.32877</v>
      </c>
      <c r="AI265" s="78">
        <v>19.496849999999998</v>
      </c>
      <c r="AJ265" s="78">
        <v>20.3125</v>
      </c>
      <c r="AK265" s="78">
        <v>34.210529999999999</v>
      </c>
      <c r="AL265" s="78">
        <v>20.86957</v>
      </c>
      <c r="AM265" s="78">
        <v>26.923079999999999</v>
      </c>
      <c r="AN265" s="78">
        <v>16.304349999999999</v>
      </c>
      <c r="AO265" s="78">
        <v>18.58006</v>
      </c>
      <c r="AP265" s="78">
        <v>11.17318</v>
      </c>
      <c r="AQ265" s="78">
        <v>11.522629999999999</v>
      </c>
      <c r="AR265" s="78">
        <v>15.59633</v>
      </c>
      <c r="AS265" s="78">
        <v>26.829270000000001</v>
      </c>
      <c r="AT265" s="78">
        <v>11.04651</v>
      </c>
      <c r="AU265" s="78">
        <v>19.117650000000001</v>
      </c>
      <c r="AV265" s="78">
        <v>20.958079999999999</v>
      </c>
      <c r="AW265" s="78">
        <v>20.909089999999999</v>
      </c>
      <c r="AX265" s="78">
        <v>6.0606059999999999</v>
      </c>
      <c r="AY265" s="78">
        <v>13.432840000000001</v>
      </c>
      <c r="AZ265" s="78">
        <v>11.940300000000001</v>
      </c>
      <c r="BA265" s="78">
        <v>15.210430000000001</v>
      </c>
    </row>
    <row r="266" spans="4:53">
      <c r="D266">
        <v>120</v>
      </c>
      <c r="E266" t="s">
        <v>112</v>
      </c>
      <c r="F266" t="s">
        <v>380</v>
      </c>
      <c r="G266" t="s">
        <v>19</v>
      </c>
      <c r="H266" t="s">
        <v>381</v>
      </c>
      <c r="I266">
        <v>1</v>
      </c>
      <c r="J266" s="78">
        <v>1.4119090000000001</v>
      </c>
      <c r="K266" s="78">
        <v>1.4662759999999999</v>
      </c>
      <c r="L266" s="78">
        <v>1.8518520000000001</v>
      </c>
      <c r="M266" s="78">
        <v>4.0590409999999997</v>
      </c>
      <c r="N266" s="78">
        <v>1.327434</v>
      </c>
      <c r="O266" s="78">
        <v>0.64102570000000003</v>
      </c>
      <c r="P266" s="78">
        <v>3.9215689999999999</v>
      </c>
      <c r="Q266" s="78">
        <v>2.5</v>
      </c>
      <c r="R266" s="78">
        <v>1.6666669999999999</v>
      </c>
      <c r="S266" s="78">
        <v>1.1156189999999999</v>
      </c>
      <c r="T266" s="78">
        <v>2.3904380000000001</v>
      </c>
      <c r="U266" s="78">
        <v>1.7647060000000001</v>
      </c>
      <c r="V266" s="78">
        <v>1.9607840000000001</v>
      </c>
      <c r="W266" s="78">
        <v>1.2</v>
      </c>
      <c r="X266" s="78">
        <v>1.4150940000000001</v>
      </c>
      <c r="Y266" s="78">
        <v>2.1739130000000002</v>
      </c>
      <c r="Z266" s="78">
        <v>1.2820510000000001</v>
      </c>
      <c r="AA266" s="78">
        <v>0.51813469999999995</v>
      </c>
      <c r="AB266" s="78">
        <v>3.1578949999999999</v>
      </c>
      <c r="AC266" s="78">
        <v>2.9069769999999999</v>
      </c>
      <c r="AD266" s="78">
        <v>1.1904760000000001</v>
      </c>
      <c r="AE266" s="78">
        <v>1.69262</v>
      </c>
      <c r="AF266" s="78">
        <v>1.117318</v>
      </c>
      <c r="AG266" s="78">
        <v>0.76628350000000001</v>
      </c>
      <c r="AH266" s="78">
        <v>0.82987549999999999</v>
      </c>
      <c r="AI266" s="78">
        <v>2.3890790000000002</v>
      </c>
      <c r="AJ266" s="78">
        <v>1.1627909999999999</v>
      </c>
      <c r="AK266" s="78">
        <v>4</v>
      </c>
      <c r="AL266" s="78">
        <v>3.465347</v>
      </c>
      <c r="AM266" s="78">
        <v>0</v>
      </c>
      <c r="AN266" s="78">
        <v>0</v>
      </c>
      <c r="AO266" s="78">
        <v>1.070473</v>
      </c>
      <c r="AP266" s="78">
        <v>2.1943570000000001</v>
      </c>
      <c r="AQ266" s="78">
        <v>1.746032</v>
      </c>
      <c r="AR266" s="78">
        <v>1.9138759999999999</v>
      </c>
      <c r="AS266" s="78">
        <v>1.843318</v>
      </c>
      <c r="AT266" s="78">
        <v>0.42016809999999999</v>
      </c>
      <c r="AU266" s="78">
        <v>3.9370080000000001</v>
      </c>
      <c r="AV266" s="78">
        <v>1.9455249999999999</v>
      </c>
      <c r="AW266" s="78">
        <v>1.0471200000000001</v>
      </c>
      <c r="AX266" s="78">
        <v>7.9545450000000004</v>
      </c>
      <c r="AY266" s="78">
        <v>0.4694836</v>
      </c>
      <c r="AZ266" s="78">
        <v>1.4354070000000001</v>
      </c>
      <c r="BA266" s="78">
        <v>1.5779350000000001</v>
      </c>
    </row>
    <row r="267" spans="4:53">
      <c r="D267">
        <v>121</v>
      </c>
      <c r="E267" t="s">
        <v>112</v>
      </c>
      <c r="F267" t="s">
        <v>382</v>
      </c>
      <c r="G267" t="s">
        <v>19</v>
      </c>
      <c r="H267" t="s">
        <v>383</v>
      </c>
      <c r="I267">
        <v>1</v>
      </c>
      <c r="J267" s="78">
        <v>19</v>
      </c>
      <c r="K267" s="78">
        <v>20</v>
      </c>
      <c r="L267" s="78">
        <v>34</v>
      </c>
      <c r="M267" s="78">
        <v>23</v>
      </c>
      <c r="N267" s="78">
        <v>15</v>
      </c>
      <c r="O267" s="78">
        <v>11</v>
      </c>
      <c r="P267" s="78">
        <v>24.5</v>
      </c>
      <c r="Q267" s="78">
        <v>20</v>
      </c>
      <c r="R267" s="78">
        <v>11</v>
      </c>
      <c r="S267" s="78">
        <v>16</v>
      </c>
      <c r="T267" s="78">
        <v>15</v>
      </c>
      <c r="U267" s="78">
        <v>21</v>
      </c>
      <c r="V267" s="78">
        <v>18</v>
      </c>
      <c r="W267" s="78">
        <v>17</v>
      </c>
      <c r="X267" s="78">
        <v>8</v>
      </c>
      <c r="Y267" s="78">
        <v>15</v>
      </c>
      <c r="Z267" s="78">
        <v>17</v>
      </c>
      <c r="AA267" s="78">
        <v>19</v>
      </c>
      <c r="AB267" s="78">
        <v>13</v>
      </c>
      <c r="AC267" s="78">
        <v>16</v>
      </c>
      <c r="AD267" s="78">
        <v>12.5</v>
      </c>
      <c r="AE267" s="78">
        <v>18</v>
      </c>
      <c r="AF267" s="78" t="s">
        <v>58</v>
      </c>
      <c r="AG267" s="78" t="s">
        <v>58</v>
      </c>
      <c r="AH267" s="78" t="s">
        <v>58</v>
      </c>
      <c r="AI267" s="78" t="s">
        <v>58</v>
      </c>
      <c r="AJ267" s="78" t="s">
        <v>58</v>
      </c>
      <c r="AK267" s="78" t="s">
        <v>58</v>
      </c>
      <c r="AL267" s="78" t="s">
        <v>58</v>
      </c>
      <c r="AM267" s="78" t="s">
        <v>58</v>
      </c>
      <c r="AN267" s="78" t="s">
        <v>58</v>
      </c>
      <c r="AO267" s="78" t="s">
        <v>58</v>
      </c>
      <c r="AP267" s="78" t="s">
        <v>58</v>
      </c>
      <c r="AQ267" s="78" t="s">
        <v>58</v>
      </c>
      <c r="AR267" s="78" t="s">
        <v>58</v>
      </c>
      <c r="AS267" s="78" t="s">
        <v>58</v>
      </c>
      <c r="AT267" s="78" t="s">
        <v>58</v>
      </c>
      <c r="AU267" s="78" t="s">
        <v>58</v>
      </c>
      <c r="AV267" s="78" t="s">
        <v>58</v>
      </c>
      <c r="AW267" s="78" t="s">
        <v>58</v>
      </c>
      <c r="AX267" s="78" t="s">
        <v>58</v>
      </c>
      <c r="AY267" s="78" t="s">
        <v>58</v>
      </c>
      <c r="AZ267" s="78" t="s">
        <v>58</v>
      </c>
      <c r="BA267" s="78" t="s">
        <v>58</v>
      </c>
    </row>
    <row r="268" spans="4:53">
      <c r="D268">
        <v>122</v>
      </c>
      <c r="E268" t="s">
        <v>112</v>
      </c>
      <c r="F268" t="s">
        <v>384</v>
      </c>
      <c r="G268" t="s">
        <v>19</v>
      </c>
      <c r="H268" t="s">
        <v>385</v>
      </c>
      <c r="I268">
        <v>0</v>
      </c>
      <c r="J268" s="78">
        <v>51.114124062400421</v>
      </c>
      <c r="K268" s="78">
        <v>53.443229314821373</v>
      </c>
      <c r="L268" s="78">
        <v>46.982801554420291</v>
      </c>
      <c r="M268" s="78">
        <v>48.90464603300066</v>
      </c>
      <c r="N268" s="78">
        <v>51.345065214317799</v>
      </c>
      <c r="O268" s="78">
        <v>43.578949496365468</v>
      </c>
      <c r="P268" s="78">
        <v>41.724936256491318</v>
      </c>
      <c r="Q268" s="78">
        <v>45.180718501679117</v>
      </c>
      <c r="R268" s="78">
        <v>42.232626187972393</v>
      </c>
      <c r="S268" s="78">
        <v>46.76768308915814</v>
      </c>
      <c r="T268" s="78">
        <v>52.180918638642694</v>
      </c>
      <c r="U268" s="78">
        <v>46.461864555638257</v>
      </c>
      <c r="V268" s="78">
        <v>37.944286601354726</v>
      </c>
      <c r="W268" s="78">
        <v>47.4689593103923</v>
      </c>
      <c r="X268" s="78">
        <v>37.682466367310823</v>
      </c>
      <c r="Y268" s="78">
        <v>46.1149035885974</v>
      </c>
      <c r="Z268" s="78">
        <v>45.670814957052322</v>
      </c>
      <c r="AA268" s="78">
        <v>42.688192899406069</v>
      </c>
      <c r="AB268" s="78">
        <v>40.988832226244647</v>
      </c>
      <c r="AC268" s="78">
        <v>51.555752741554784</v>
      </c>
      <c r="AD268" s="78">
        <v>50.510454183621192</v>
      </c>
      <c r="AE268" s="78">
        <v>47.472018915129802</v>
      </c>
      <c r="AF268" s="78">
        <v>44.147933095022211</v>
      </c>
      <c r="AG268" s="78">
        <v>50.636807534130604</v>
      </c>
      <c r="AH268" s="78">
        <v>40.234668163204731</v>
      </c>
      <c r="AI268" s="78">
        <v>52.931276421334296</v>
      </c>
      <c r="AJ268" s="78">
        <v>42.623818528077763</v>
      </c>
      <c r="AK268" s="78">
        <v>40.182599325957803</v>
      </c>
      <c r="AL268" s="78">
        <v>44.259384363454693</v>
      </c>
      <c r="AM268" s="78">
        <v>48.389422783504038</v>
      </c>
      <c r="AN268" s="78">
        <v>38.752268075346933</v>
      </c>
      <c r="AO268" s="78">
        <v>45.47364539519225</v>
      </c>
      <c r="AP268" s="78">
        <v>49.551731082830209</v>
      </c>
      <c r="AQ268" s="78">
        <v>42.506903196033832</v>
      </c>
      <c r="AR268" s="78">
        <v>37.689653615112803</v>
      </c>
      <c r="AS268" s="78">
        <v>40.901089798322857</v>
      </c>
      <c r="AT268" s="78">
        <v>40.86452242290364</v>
      </c>
      <c r="AU268" s="78">
        <v>38.057588247787912</v>
      </c>
      <c r="AV268" s="78">
        <v>39.84583551368717</v>
      </c>
      <c r="AW268" s="78">
        <v>31.187779180445563</v>
      </c>
      <c r="AX268" s="78">
        <v>39.700350722088174</v>
      </c>
      <c r="AY268" s="78">
        <v>39.867031716926149</v>
      </c>
      <c r="AZ268" s="78">
        <v>39.043968608620133</v>
      </c>
      <c r="BA268" s="78">
        <v>43.128879034076789</v>
      </c>
    </row>
    <row r="269" spans="4:53">
      <c r="E269" t="s">
        <v>113</v>
      </c>
      <c r="F269" t="s">
        <v>384</v>
      </c>
      <c r="G269" t="s">
        <v>19</v>
      </c>
      <c r="H269" t="s">
        <v>385</v>
      </c>
      <c r="I269">
        <v>0</v>
      </c>
      <c r="J269" s="78">
        <v>42.42613754254905</v>
      </c>
      <c r="K269" s="78">
        <v>35.984430786196128</v>
      </c>
      <c r="L269" s="78">
        <v>35.971837699653278</v>
      </c>
      <c r="M269" s="78">
        <v>40.284409931829202</v>
      </c>
      <c r="N269" s="78">
        <v>42.888559555832622</v>
      </c>
      <c r="O269" s="78">
        <v>41.436156517344806</v>
      </c>
      <c r="P269" s="78">
        <v>39.994334626054631</v>
      </c>
      <c r="Q269" s="78">
        <v>38.883775629757864</v>
      </c>
      <c r="R269" s="78">
        <v>38.382875244618177</v>
      </c>
      <c r="S269" s="78">
        <v>38.663135272762631</v>
      </c>
      <c r="T269" s="78">
        <v>46.689102914846224</v>
      </c>
      <c r="U269" s="78">
        <v>40.688888202867886</v>
      </c>
      <c r="V269" s="78">
        <v>41.033532190760887</v>
      </c>
      <c r="W269" s="78">
        <v>32.868119601933522</v>
      </c>
      <c r="X269" s="78">
        <v>37.92438043007639</v>
      </c>
      <c r="Y269" s="78">
        <v>41.620745080836294</v>
      </c>
      <c r="Z269" s="78">
        <v>38.976096437118038</v>
      </c>
      <c r="AA269" s="78">
        <v>33.541259847546954</v>
      </c>
      <c r="AB269" s="78">
        <v>33.305298598238267</v>
      </c>
      <c r="AC269" s="78">
        <v>41.188899933595515</v>
      </c>
      <c r="AD269" s="78">
        <v>46.922738219577553</v>
      </c>
      <c r="AE269" s="78">
        <v>40.077060591569577</v>
      </c>
      <c r="AF269" s="78">
        <v>38.327292920437209</v>
      </c>
      <c r="AG269" s="78">
        <v>44.454581528070051</v>
      </c>
      <c r="AH269" s="78">
        <v>31.26732286101031</v>
      </c>
      <c r="AI269" s="78">
        <v>39.768432468566559</v>
      </c>
      <c r="AJ269" s="78">
        <v>38.064697506565004</v>
      </c>
      <c r="AK269" s="78">
        <v>32.918596698068107</v>
      </c>
      <c r="AL269" s="78">
        <v>36.507369813035574</v>
      </c>
      <c r="AM269" s="78">
        <v>40.697957421237348</v>
      </c>
      <c r="AN269" s="78">
        <v>34.089800246667025</v>
      </c>
      <c r="AO269" s="78">
        <v>37.691256099857014</v>
      </c>
      <c r="AP269" s="78">
        <v>36.823095528718945</v>
      </c>
      <c r="AQ269" s="78">
        <v>35.600571763080069</v>
      </c>
      <c r="AR269" s="78">
        <v>30.027468299656572</v>
      </c>
      <c r="AS269" s="78">
        <v>33.062840743688135</v>
      </c>
      <c r="AT269" s="78">
        <v>35.362376041544607</v>
      </c>
      <c r="AU269" s="78">
        <v>35.92120376481865</v>
      </c>
      <c r="AV269" s="78">
        <v>32.707490478060471</v>
      </c>
      <c r="AW269" s="78">
        <v>28.72098366981637</v>
      </c>
      <c r="AX269" s="78">
        <v>30.360982674964948</v>
      </c>
      <c r="AY269" s="78">
        <v>32.992955466344952</v>
      </c>
      <c r="AZ269" s="78">
        <v>33.281679624612877</v>
      </c>
      <c r="BA269" s="78">
        <v>36.070861636425747</v>
      </c>
    </row>
    <row r="270" spans="4:53">
      <c r="E270" t="s">
        <v>15</v>
      </c>
      <c r="F270" t="s">
        <v>384</v>
      </c>
      <c r="G270" t="s">
        <v>19</v>
      </c>
      <c r="H270" t="s">
        <v>385</v>
      </c>
      <c r="I270">
        <v>0</v>
      </c>
      <c r="J270" s="78">
        <v>46.892702645263213</v>
      </c>
      <c r="K270" s="78">
        <v>44.370177427230281</v>
      </c>
      <c r="L270" s="78">
        <v>41.614830135886969</v>
      </c>
      <c r="M270" s="78">
        <v>44.370974542919633</v>
      </c>
      <c r="N270" s="78">
        <v>46.511345406491181</v>
      </c>
      <c r="O270" s="78">
        <v>42.439927404194151</v>
      </c>
      <c r="P270" s="78">
        <v>40.742298955876606</v>
      </c>
      <c r="Q270" s="78">
        <v>41.481184838685259</v>
      </c>
      <c r="R270" s="78">
        <v>40.248406273538869</v>
      </c>
      <c r="S270" s="78">
        <v>42.606112640489407</v>
      </c>
      <c r="T270" s="78">
        <v>49.375456579571832</v>
      </c>
      <c r="U270" s="78">
        <v>43.456561695457111</v>
      </c>
      <c r="V270" s="78">
        <v>39.551913466483342</v>
      </c>
      <c r="W270" s="78">
        <v>40.083352575962408</v>
      </c>
      <c r="X270" s="78">
        <v>37.809852020213874</v>
      </c>
      <c r="Y270" s="78">
        <v>43.910499063541444</v>
      </c>
      <c r="Z270" s="78">
        <v>42.106151636207912</v>
      </c>
      <c r="AA270" s="78">
        <v>38.090436024156013</v>
      </c>
      <c r="AB270" s="78">
        <v>37.16969255203594</v>
      </c>
      <c r="AC270" s="78">
        <v>46.239599313130732</v>
      </c>
      <c r="AD270" s="78">
        <v>48.73196984019993</v>
      </c>
      <c r="AE270" s="78">
        <v>43.684573625041139</v>
      </c>
      <c r="AF270" s="78">
        <v>41.01756420059025</v>
      </c>
      <c r="AG270" s="78">
        <v>47.24484247103922</v>
      </c>
      <c r="AH270" s="78">
        <v>35.092586663943273</v>
      </c>
      <c r="AI270" s="78">
        <v>45.135325714044114</v>
      </c>
      <c r="AJ270" s="78">
        <v>39.78702260685759</v>
      </c>
      <c r="AK270" s="78">
        <v>35.92030281086366</v>
      </c>
      <c r="AL270" s="78">
        <v>39.765645469260676</v>
      </c>
      <c r="AM270" s="78">
        <v>43.867360455558554</v>
      </c>
      <c r="AN270" s="78">
        <v>35.898670011575874</v>
      </c>
      <c r="AO270" s="78">
        <v>41.02613012811571</v>
      </c>
      <c r="AP270" s="78">
        <v>41.602825565610381</v>
      </c>
      <c r="AQ270" s="78">
        <v>38.634031773996206</v>
      </c>
      <c r="AR270" s="78">
        <v>33.551618626333742</v>
      </c>
      <c r="AS270" s="78">
        <v>36.453242155352171</v>
      </c>
      <c r="AT270" s="78">
        <v>37.693672488193762</v>
      </c>
      <c r="AU270" s="78">
        <v>36.885447090945135</v>
      </c>
      <c r="AV270" s="78">
        <v>35.89081308688791</v>
      </c>
      <c r="AW270" s="78">
        <v>29.686121543215403</v>
      </c>
      <c r="AX270" s="78">
        <v>34.451104877802585</v>
      </c>
      <c r="AY270" s="78">
        <v>35.859263793332012</v>
      </c>
      <c r="AZ270" s="78">
        <v>35.822525671546025</v>
      </c>
      <c r="BA270" s="78">
        <v>39.127353255339536</v>
      </c>
    </row>
    <row r="271" spans="4:53">
      <c r="D271">
        <v>123</v>
      </c>
      <c r="E271" t="s">
        <v>112</v>
      </c>
      <c r="F271" t="s">
        <v>386</v>
      </c>
      <c r="G271" t="s">
        <v>19</v>
      </c>
      <c r="H271" t="s">
        <v>387</v>
      </c>
      <c r="I271">
        <v>0</v>
      </c>
      <c r="J271" s="78">
        <v>88.829787234042598</v>
      </c>
      <c r="K271" s="78">
        <v>62.337662337662302</v>
      </c>
      <c r="L271" s="78">
        <v>88.636363636363598</v>
      </c>
      <c r="M271" s="78">
        <v>83.132530120482002</v>
      </c>
      <c r="N271" s="78">
        <v>67.857142857142904</v>
      </c>
      <c r="O271" s="78">
        <v>100</v>
      </c>
      <c r="P271" s="78">
        <v>48.387096774193601</v>
      </c>
      <c r="Q271" s="78" t="s">
        <v>58</v>
      </c>
      <c r="R271" s="78">
        <v>47.058823529411796</v>
      </c>
      <c r="S271" s="78">
        <v>39.285714285714299</v>
      </c>
      <c r="T271" s="78">
        <v>43.636363636363598</v>
      </c>
      <c r="U271" s="78">
        <v>50.787401574803098</v>
      </c>
      <c r="V271" s="78">
        <v>87.878787878787904</v>
      </c>
      <c r="W271" s="78">
        <v>80.303030303030297</v>
      </c>
      <c r="X271" s="78">
        <v>56.818181818181799</v>
      </c>
      <c r="Y271" s="78">
        <v>35.294117647058798</v>
      </c>
      <c r="Z271" s="78">
        <v>92.1875</v>
      </c>
      <c r="AA271" s="78">
        <v>64.705882352941202</v>
      </c>
      <c r="AB271" s="78">
        <v>65.625</v>
      </c>
      <c r="AC271" s="78">
        <v>89.473684210526301</v>
      </c>
      <c r="AD271" s="78">
        <v>68.965517241379303</v>
      </c>
      <c r="AE271" s="78">
        <v>65.389221556886199</v>
      </c>
      <c r="AF271" s="78">
        <v>83.914209115281494</v>
      </c>
      <c r="AG271" s="78">
        <v>53.703703703703702</v>
      </c>
      <c r="AH271" s="78">
        <v>72.580645161290306</v>
      </c>
      <c r="AI271" s="78">
        <v>89.887640449438194</v>
      </c>
      <c r="AJ271" s="78">
        <v>55.882352941176499</v>
      </c>
      <c r="AK271" s="78">
        <v>68</v>
      </c>
      <c r="AL271" s="78">
        <v>76.470588235294102</v>
      </c>
      <c r="AM271" s="78">
        <v>40</v>
      </c>
      <c r="AN271" s="78">
        <v>44.680851063829799</v>
      </c>
      <c r="AO271" s="78">
        <v>38.047138047137999</v>
      </c>
      <c r="AP271" s="78">
        <v>39.655172413793103</v>
      </c>
      <c r="AQ271" s="78">
        <v>46.610169491525397</v>
      </c>
      <c r="AR271" s="78">
        <v>88</v>
      </c>
      <c r="AS271" s="78">
        <v>56.363636363636402</v>
      </c>
      <c r="AT271" s="78">
        <v>53.448275862069003</v>
      </c>
      <c r="AU271" s="78">
        <v>22</v>
      </c>
      <c r="AV271" s="78">
        <v>89.090909090909093</v>
      </c>
      <c r="AW271" s="78">
        <v>41.935483870967701</v>
      </c>
      <c r="AX271" s="78">
        <v>47.368421052631597</v>
      </c>
      <c r="AY271" s="78">
        <v>91.6666666666667</v>
      </c>
      <c r="AZ271" s="78">
        <v>59.459459459459502</v>
      </c>
      <c r="BA271" s="78">
        <v>60.897435897435898</v>
      </c>
    </row>
    <row r="272" spans="4:53">
      <c r="E272" t="s">
        <v>113</v>
      </c>
      <c r="F272" t="s">
        <v>386</v>
      </c>
      <c r="G272" t="s">
        <v>19</v>
      </c>
      <c r="H272" t="s">
        <v>387</v>
      </c>
      <c r="I272">
        <v>0</v>
      </c>
      <c r="J272" s="78">
        <v>89.8123324396783</v>
      </c>
      <c r="K272" s="78">
        <v>61.1111111111111</v>
      </c>
      <c r="L272" s="78">
        <v>96.875</v>
      </c>
      <c r="M272" s="78">
        <v>83.870967741935502</v>
      </c>
      <c r="N272" s="78">
        <v>77.272727272727295</v>
      </c>
      <c r="O272" s="78">
        <v>66.6666666666667</v>
      </c>
      <c r="P272" s="78">
        <v>58.490566037735803</v>
      </c>
      <c r="Q272" s="78">
        <v>41.6666666666667</v>
      </c>
      <c r="R272" s="78">
        <v>47.368421052631597</v>
      </c>
      <c r="S272" s="78">
        <v>37.345679012345698</v>
      </c>
      <c r="T272" s="78">
        <v>39.0625</v>
      </c>
      <c r="U272" s="78">
        <v>44.927536231884098</v>
      </c>
      <c r="V272" s="78">
        <v>85.106382978723403</v>
      </c>
      <c r="W272" s="78">
        <v>76.119402985074601</v>
      </c>
      <c r="X272" s="78">
        <v>59.677419354838698</v>
      </c>
      <c r="Y272" s="78">
        <v>54.545454545454497</v>
      </c>
      <c r="Z272" s="78">
        <v>91.044776119402997</v>
      </c>
      <c r="AA272" s="78">
        <v>55</v>
      </c>
      <c r="AB272" s="78">
        <v>50</v>
      </c>
      <c r="AC272" s="78">
        <v>97.297297297297305</v>
      </c>
      <c r="AD272" s="78">
        <v>56.6666666666667</v>
      </c>
      <c r="AE272" s="78">
        <v>63.874643874643901</v>
      </c>
      <c r="AF272" s="78">
        <v>86.792452830188694</v>
      </c>
      <c r="AG272" s="78">
        <v>59.420289855072497</v>
      </c>
      <c r="AH272" s="78">
        <v>84.313725490196106</v>
      </c>
      <c r="AI272" s="78">
        <v>90.588235294117695</v>
      </c>
      <c r="AJ272" s="78">
        <v>57.142857142857103</v>
      </c>
      <c r="AK272" s="78">
        <v>78.260869565217405</v>
      </c>
      <c r="AL272" s="78">
        <v>55.737704918032797</v>
      </c>
      <c r="AM272" s="78">
        <v>31.25</v>
      </c>
      <c r="AN272" s="78">
        <v>36.6666666666667</v>
      </c>
      <c r="AO272" s="78">
        <v>37.630662020905902</v>
      </c>
      <c r="AP272" s="78">
        <v>31.578947368421101</v>
      </c>
      <c r="AQ272" s="78">
        <v>43.153526970954402</v>
      </c>
      <c r="AR272" s="78">
        <v>94</v>
      </c>
      <c r="AS272" s="78">
        <v>61.194029850746297</v>
      </c>
      <c r="AT272" s="78">
        <v>45.283018867924497</v>
      </c>
      <c r="AU272" s="78">
        <v>18</v>
      </c>
      <c r="AV272" s="78">
        <v>78.947368421052602</v>
      </c>
      <c r="AW272" s="78">
        <v>30.303030303030301</v>
      </c>
      <c r="AX272" s="78">
        <v>59.090909090909101</v>
      </c>
      <c r="AY272" s="78">
        <v>94.594594594594597</v>
      </c>
      <c r="AZ272" s="78">
        <v>67.567567567567593</v>
      </c>
      <c r="BA272" s="78">
        <v>60.8009024252679</v>
      </c>
    </row>
    <row r="273" spans="2:53">
      <c r="E273" t="s">
        <v>15</v>
      </c>
      <c r="F273" t="s">
        <v>386</v>
      </c>
      <c r="G273" t="s">
        <v>19</v>
      </c>
      <c r="H273" t="s">
        <v>387</v>
      </c>
      <c r="I273">
        <v>0</v>
      </c>
      <c r="J273" s="78">
        <v>89.319092122830398</v>
      </c>
      <c r="K273" s="78">
        <v>61.744966442953</v>
      </c>
      <c r="L273" s="78">
        <v>92.105263157894697</v>
      </c>
      <c r="M273" s="78">
        <v>83.522727272727295</v>
      </c>
      <c r="N273" s="78">
        <v>72</v>
      </c>
      <c r="O273" s="78">
        <v>82.758620689655203</v>
      </c>
      <c r="P273" s="78">
        <v>54.761904761904802</v>
      </c>
      <c r="Q273" s="78">
        <v>33.3333333333333</v>
      </c>
      <c r="R273" s="78">
        <v>47.2222222222222</v>
      </c>
      <c r="S273" s="78">
        <v>38.291139240506297</v>
      </c>
      <c r="T273" s="78">
        <v>41.176470588235297</v>
      </c>
      <c r="U273" s="78">
        <v>47.735849056603797</v>
      </c>
      <c r="V273" s="78">
        <v>86.25</v>
      </c>
      <c r="W273" s="78">
        <v>78.195488721804495</v>
      </c>
      <c r="X273" s="78">
        <v>58.490566037735803</v>
      </c>
      <c r="Y273" s="78">
        <v>45.283018867924497</v>
      </c>
      <c r="Z273" s="78">
        <v>91.603053435114504</v>
      </c>
      <c r="AA273" s="78">
        <v>59.459459459459502</v>
      </c>
      <c r="AB273" s="78">
        <v>60.869565217391298</v>
      </c>
      <c r="AC273" s="78">
        <v>93.3333333333333</v>
      </c>
      <c r="AD273" s="78">
        <v>62.711864406779704</v>
      </c>
      <c r="AE273" s="78">
        <v>64.613138686131407</v>
      </c>
      <c r="AF273" s="78">
        <v>85.349462365591407</v>
      </c>
      <c r="AG273" s="78">
        <v>56.910569105691003</v>
      </c>
      <c r="AH273" s="78">
        <v>77.876106194690294</v>
      </c>
      <c r="AI273" s="78">
        <v>90.229885057471293</v>
      </c>
      <c r="AJ273" s="78">
        <v>56.6666666666667</v>
      </c>
      <c r="AK273" s="78">
        <v>72.9166666666667</v>
      </c>
      <c r="AL273" s="78">
        <v>63.157894736842103</v>
      </c>
      <c r="AM273" s="78">
        <v>35.4838709677419</v>
      </c>
      <c r="AN273" s="78">
        <v>41.558441558441601</v>
      </c>
      <c r="AO273" s="78">
        <v>37.842465753424698</v>
      </c>
      <c r="AP273" s="78">
        <v>35.652173913043498</v>
      </c>
      <c r="AQ273" s="78">
        <v>44.863731656184498</v>
      </c>
      <c r="AR273" s="78">
        <v>91</v>
      </c>
      <c r="AS273" s="78">
        <v>59.016393442622999</v>
      </c>
      <c r="AT273" s="78">
        <v>49.549549549549504</v>
      </c>
      <c r="AU273" s="78">
        <v>20</v>
      </c>
      <c r="AV273" s="78">
        <v>83.206106870228993</v>
      </c>
      <c r="AW273" s="78">
        <v>35.9375</v>
      </c>
      <c r="AX273" s="78">
        <v>53.658536585365901</v>
      </c>
      <c r="AY273" s="78">
        <v>93.150684931506802</v>
      </c>
      <c r="AZ273" s="78">
        <v>63.513513513513502</v>
      </c>
      <c r="BA273" s="78">
        <v>60.848380624820898</v>
      </c>
    </row>
    <row r="274" spans="2:53">
      <c r="D274">
        <v>124</v>
      </c>
      <c r="E274" t="s">
        <v>112</v>
      </c>
      <c r="F274" t="s">
        <v>388</v>
      </c>
      <c r="G274" t="s">
        <v>19</v>
      </c>
      <c r="H274" t="s">
        <v>389</v>
      </c>
      <c r="I274">
        <v>1</v>
      </c>
      <c r="J274" s="78">
        <v>32</v>
      </c>
      <c r="K274" s="78">
        <v>14</v>
      </c>
      <c r="L274" s="78">
        <v>23.5</v>
      </c>
      <c r="M274" s="78">
        <v>44</v>
      </c>
      <c r="N274" s="78">
        <v>38.5</v>
      </c>
      <c r="O274" s="78">
        <v>28</v>
      </c>
      <c r="P274" s="78">
        <v>43</v>
      </c>
      <c r="Q274" s="78">
        <v>28</v>
      </c>
      <c r="R274" s="78">
        <v>28</v>
      </c>
      <c r="S274" s="78">
        <v>26</v>
      </c>
      <c r="T274" s="78">
        <v>22</v>
      </c>
      <c r="U274" s="78">
        <v>37</v>
      </c>
      <c r="V274" s="78">
        <v>20</v>
      </c>
      <c r="W274" s="78">
        <v>28</v>
      </c>
      <c r="X274" s="78">
        <v>19.5</v>
      </c>
      <c r="Y274" s="78">
        <v>17</v>
      </c>
      <c r="Z274" s="78">
        <v>27</v>
      </c>
      <c r="AA274" s="78">
        <v>28</v>
      </c>
      <c r="AB274" s="78">
        <v>28</v>
      </c>
      <c r="AC274" s="78">
        <v>25.5</v>
      </c>
      <c r="AD274" s="78">
        <v>22</v>
      </c>
      <c r="AE274" s="78">
        <v>29</v>
      </c>
      <c r="AF274" s="78" t="s">
        <v>58</v>
      </c>
      <c r="AG274" s="78" t="s">
        <v>58</v>
      </c>
      <c r="AH274" s="78" t="s">
        <v>58</v>
      </c>
      <c r="AI274" s="78" t="s">
        <v>58</v>
      </c>
      <c r="AJ274" s="78" t="s">
        <v>58</v>
      </c>
      <c r="AK274" s="78" t="s">
        <v>58</v>
      </c>
      <c r="AL274" s="78" t="s">
        <v>58</v>
      </c>
      <c r="AM274" s="78" t="s">
        <v>58</v>
      </c>
      <c r="AN274" s="78" t="s">
        <v>58</v>
      </c>
      <c r="AO274" s="78" t="s">
        <v>58</v>
      </c>
      <c r="AP274" s="78" t="s">
        <v>58</v>
      </c>
      <c r="AQ274" s="78" t="s">
        <v>58</v>
      </c>
      <c r="AR274" s="78" t="s">
        <v>58</v>
      </c>
      <c r="AS274" s="78" t="s">
        <v>58</v>
      </c>
      <c r="AT274" s="78" t="s">
        <v>58</v>
      </c>
      <c r="AU274" s="78" t="s">
        <v>58</v>
      </c>
      <c r="AV274" s="78" t="s">
        <v>58</v>
      </c>
      <c r="AW274" s="78" t="s">
        <v>58</v>
      </c>
      <c r="AX274" s="78" t="s">
        <v>58</v>
      </c>
      <c r="AY274" s="78" t="s">
        <v>58</v>
      </c>
      <c r="AZ274" s="78" t="s">
        <v>58</v>
      </c>
      <c r="BA274" s="78" t="s">
        <v>58</v>
      </c>
    </row>
    <row r="275" spans="2:53">
      <c r="E275" t="s">
        <v>113</v>
      </c>
      <c r="F275" t="s">
        <v>388</v>
      </c>
      <c r="G275" t="s">
        <v>19</v>
      </c>
      <c r="H275" t="s">
        <v>389</v>
      </c>
      <c r="I275">
        <v>1</v>
      </c>
      <c r="J275" s="78">
        <v>32</v>
      </c>
      <c r="K275" s="78">
        <v>20</v>
      </c>
      <c r="L275" s="78">
        <v>31.5</v>
      </c>
      <c r="M275" s="78">
        <v>44</v>
      </c>
      <c r="N275" s="78">
        <v>42</v>
      </c>
      <c r="O275" s="78">
        <v>48</v>
      </c>
      <c r="P275" s="78">
        <v>62</v>
      </c>
      <c r="Q275" s="78">
        <v>33.5</v>
      </c>
      <c r="R275" s="78">
        <v>26</v>
      </c>
      <c r="S275" s="78">
        <v>23</v>
      </c>
      <c r="T275" s="78">
        <v>27</v>
      </c>
      <c r="U275" s="78">
        <v>35</v>
      </c>
      <c r="V275" s="78">
        <v>29</v>
      </c>
      <c r="W275" s="78">
        <v>19</v>
      </c>
      <c r="X275" s="78">
        <v>24.5</v>
      </c>
      <c r="Y275" s="78">
        <v>22</v>
      </c>
      <c r="Z275" s="78">
        <v>27</v>
      </c>
      <c r="AA275" s="78">
        <v>37</v>
      </c>
      <c r="AB275" s="78">
        <v>35</v>
      </c>
      <c r="AC275" s="78">
        <v>22</v>
      </c>
      <c r="AD275" s="78">
        <v>21</v>
      </c>
      <c r="AE275" s="78">
        <v>29</v>
      </c>
      <c r="AF275" s="78" t="s">
        <v>58</v>
      </c>
      <c r="AG275" s="78" t="s">
        <v>58</v>
      </c>
      <c r="AH275" s="78" t="s">
        <v>58</v>
      </c>
      <c r="AI275" s="78" t="s">
        <v>58</v>
      </c>
      <c r="AJ275" s="78" t="s">
        <v>58</v>
      </c>
      <c r="AK275" s="78" t="s">
        <v>58</v>
      </c>
      <c r="AL275" s="78" t="s">
        <v>58</v>
      </c>
      <c r="AM275" s="78" t="s">
        <v>58</v>
      </c>
      <c r="AN275" s="78" t="s">
        <v>58</v>
      </c>
      <c r="AO275" s="78" t="s">
        <v>58</v>
      </c>
      <c r="AP275" s="78" t="s">
        <v>58</v>
      </c>
      <c r="AQ275" s="78" t="s">
        <v>58</v>
      </c>
      <c r="AR275" s="78" t="s">
        <v>58</v>
      </c>
      <c r="AS275" s="78" t="s">
        <v>58</v>
      </c>
      <c r="AT275" s="78" t="s">
        <v>58</v>
      </c>
      <c r="AU275" s="78" t="s">
        <v>58</v>
      </c>
      <c r="AV275" s="78" t="s">
        <v>58</v>
      </c>
      <c r="AW275" s="78" t="s">
        <v>58</v>
      </c>
      <c r="AX275" s="78" t="s">
        <v>58</v>
      </c>
      <c r="AY275" s="78" t="s">
        <v>58</v>
      </c>
      <c r="AZ275" s="78" t="s">
        <v>58</v>
      </c>
      <c r="BA275" s="78" t="s">
        <v>58</v>
      </c>
    </row>
    <row r="276" spans="2:53">
      <c r="E276" t="s">
        <v>15</v>
      </c>
      <c r="F276" t="s">
        <v>388</v>
      </c>
      <c r="G276" t="s">
        <v>19</v>
      </c>
      <c r="H276" t="s">
        <v>389</v>
      </c>
      <c r="I276">
        <v>1</v>
      </c>
      <c r="J276" s="78">
        <v>32</v>
      </c>
      <c r="K276" s="78">
        <v>18</v>
      </c>
      <c r="L276" s="78">
        <v>24.5</v>
      </c>
      <c r="M276" s="78">
        <v>44</v>
      </c>
      <c r="N276" s="78">
        <v>40.5</v>
      </c>
      <c r="O276" s="78">
        <v>33</v>
      </c>
      <c r="P276" s="78">
        <v>56</v>
      </c>
      <c r="Q276" s="78">
        <v>33</v>
      </c>
      <c r="R276" s="78">
        <v>27</v>
      </c>
      <c r="S276" s="78">
        <v>25</v>
      </c>
      <c r="T276" s="78">
        <v>25</v>
      </c>
      <c r="U276" s="78">
        <v>36</v>
      </c>
      <c r="V276" s="78">
        <v>27.5</v>
      </c>
      <c r="W276" s="78">
        <v>21.5</v>
      </c>
      <c r="X276" s="78">
        <v>24</v>
      </c>
      <c r="Y276" s="78">
        <v>21</v>
      </c>
      <c r="Z276" s="78">
        <v>27</v>
      </c>
      <c r="AA276" s="78">
        <v>37</v>
      </c>
      <c r="AB276" s="78">
        <v>31</v>
      </c>
      <c r="AC276" s="78">
        <v>24</v>
      </c>
      <c r="AD276" s="78">
        <v>22</v>
      </c>
      <c r="AE276" s="78">
        <v>29</v>
      </c>
      <c r="AF276" s="78" t="s">
        <v>58</v>
      </c>
      <c r="AG276" s="78" t="s">
        <v>58</v>
      </c>
      <c r="AH276" s="78" t="s">
        <v>58</v>
      </c>
      <c r="AI276" s="78" t="s">
        <v>58</v>
      </c>
      <c r="AJ276" s="78" t="s">
        <v>58</v>
      </c>
      <c r="AK276" s="78" t="s">
        <v>58</v>
      </c>
      <c r="AL276" s="78" t="s">
        <v>58</v>
      </c>
      <c r="AM276" s="78" t="s">
        <v>58</v>
      </c>
      <c r="AN276" s="78" t="s">
        <v>58</v>
      </c>
      <c r="AO276" s="78" t="s">
        <v>58</v>
      </c>
      <c r="AP276" s="78" t="s">
        <v>58</v>
      </c>
      <c r="AQ276" s="78" t="s">
        <v>58</v>
      </c>
      <c r="AR276" s="78" t="s">
        <v>58</v>
      </c>
      <c r="AS276" s="78" t="s">
        <v>58</v>
      </c>
      <c r="AT276" s="78" t="s">
        <v>58</v>
      </c>
      <c r="AU276" s="78" t="s">
        <v>58</v>
      </c>
      <c r="AV276" s="78" t="s">
        <v>58</v>
      </c>
      <c r="AW276" s="78" t="s">
        <v>58</v>
      </c>
      <c r="AX276" s="78" t="s">
        <v>58</v>
      </c>
      <c r="AY276" s="78" t="s">
        <v>58</v>
      </c>
      <c r="AZ276" s="78" t="s">
        <v>58</v>
      </c>
      <c r="BA276" s="78" t="s">
        <v>58</v>
      </c>
    </row>
    <row r="277" spans="2:53">
      <c r="D277">
        <v>125</v>
      </c>
      <c r="E277" t="s">
        <v>113</v>
      </c>
      <c r="F277" t="s">
        <v>472</v>
      </c>
      <c r="G277" t="s">
        <v>19</v>
      </c>
      <c r="H277" t="s">
        <v>473</v>
      </c>
      <c r="I277">
        <v>1</v>
      </c>
      <c r="J277" s="78">
        <v>28</v>
      </c>
      <c r="K277" s="78">
        <v>31</v>
      </c>
      <c r="L277" s="78">
        <v>47</v>
      </c>
      <c r="M277" s="78">
        <v>32</v>
      </c>
      <c r="N277" s="78">
        <v>49</v>
      </c>
      <c r="O277" s="78">
        <v>40</v>
      </c>
      <c r="P277" s="78">
        <v>75</v>
      </c>
      <c r="Q277" s="78">
        <v>35</v>
      </c>
      <c r="R277" s="78">
        <v>34.5</v>
      </c>
      <c r="S277" s="78">
        <v>31</v>
      </c>
      <c r="T277" s="78">
        <v>24</v>
      </c>
      <c r="U277" s="78">
        <v>31</v>
      </c>
      <c r="V277" s="78">
        <v>52.5</v>
      </c>
      <c r="W277" s="78">
        <v>43</v>
      </c>
      <c r="X277" s="78">
        <v>43.5</v>
      </c>
      <c r="Y277" s="78">
        <v>75</v>
      </c>
      <c r="Z277" s="78">
        <v>49</v>
      </c>
      <c r="AA277" s="78">
        <v>38</v>
      </c>
      <c r="AB277" s="78">
        <v>73</v>
      </c>
      <c r="AC277" s="78">
        <v>43</v>
      </c>
      <c r="AD277" s="78">
        <v>36.5</v>
      </c>
      <c r="AE277" s="78">
        <v>35</v>
      </c>
      <c r="AF277" s="78" t="s">
        <v>58</v>
      </c>
      <c r="AG277" s="78" t="s">
        <v>58</v>
      </c>
      <c r="AH277" s="78" t="s">
        <v>58</v>
      </c>
      <c r="AI277" s="78" t="s">
        <v>58</v>
      </c>
      <c r="AJ277" s="78" t="s">
        <v>58</v>
      </c>
      <c r="AK277" s="78" t="s">
        <v>58</v>
      </c>
      <c r="AL277" s="78" t="s">
        <v>58</v>
      </c>
      <c r="AM277" s="78" t="s">
        <v>58</v>
      </c>
      <c r="AN277" s="78" t="s">
        <v>58</v>
      </c>
      <c r="AO277" s="78" t="s">
        <v>58</v>
      </c>
      <c r="AP277" s="78" t="s">
        <v>58</v>
      </c>
      <c r="AQ277" s="78" t="s">
        <v>58</v>
      </c>
      <c r="AR277" s="78" t="s">
        <v>58</v>
      </c>
      <c r="AS277" s="78" t="s">
        <v>58</v>
      </c>
      <c r="AT277" s="78" t="s">
        <v>58</v>
      </c>
      <c r="AU277" s="78" t="s">
        <v>58</v>
      </c>
      <c r="AV277" s="78" t="s">
        <v>58</v>
      </c>
      <c r="AW277" s="78" t="s">
        <v>58</v>
      </c>
      <c r="AX277" s="78" t="s">
        <v>58</v>
      </c>
      <c r="AY277" s="78" t="s">
        <v>58</v>
      </c>
      <c r="AZ277" s="78" t="s">
        <v>58</v>
      </c>
      <c r="BA277" s="78" t="s">
        <v>58</v>
      </c>
    </row>
    <row r="278" spans="2:53">
      <c r="D278">
        <v>126</v>
      </c>
      <c r="E278" t="s">
        <v>113</v>
      </c>
      <c r="F278" t="s">
        <v>474</v>
      </c>
      <c r="G278" t="s">
        <v>176</v>
      </c>
      <c r="H278" t="s">
        <v>475</v>
      </c>
      <c r="I278">
        <v>0</v>
      </c>
      <c r="J278" s="78">
        <v>62.189054726368198</v>
      </c>
      <c r="K278" s="78">
        <v>68.376068376068403</v>
      </c>
      <c r="L278" s="78">
        <v>67.857142857142904</v>
      </c>
      <c r="M278" s="78">
        <v>44.537815126050397</v>
      </c>
      <c r="N278" s="78">
        <v>58.3333333333333</v>
      </c>
      <c r="O278" s="78">
        <v>57.931034482758598</v>
      </c>
      <c r="P278" s="78">
        <v>59.649122807017498</v>
      </c>
      <c r="Q278" s="78">
        <v>48.148148148148103</v>
      </c>
      <c r="R278" s="78">
        <v>65.822784810126606</v>
      </c>
      <c r="S278" s="78">
        <v>58.7368421052632</v>
      </c>
      <c r="T278" s="78">
        <v>57.211538461538503</v>
      </c>
      <c r="U278" s="78">
        <v>50.078003120124798</v>
      </c>
      <c r="V278" s="78">
        <v>67.796610169491501</v>
      </c>
      <c r="W278" s="78">
        <v>58.139534883720899</v>
      </c>
      <c r="X278" s="78">
        <v>60.526315789473699</v>
      </c>
      <c r="Y278" s="78">
        <v>62.962962962962997</v>
      </c>
      <c r="Z278" s="78">
        <v>54.2056074766355</v>
      </c>
      <c r="AA278" s="78">
        <v>56.097560975609802</v>
      </c>
      <c r="AB278" s="78">
        <v>75.757575757575793</v>
      </c>
      <c r="AC278" s="78">
        <v>69.924812030075202</v>
      </c>
      <c r="AD278" s="78">
        <v>47.368421052631597</v>
      </c>
      <c r="AE278" s="78">
        <v>58.130183463181702</v>
      </c>
      <c r="AF278" s="78">
        <v>62.2222222222222</v>
      </c>
      <c r="AG278" s="78">
        <v>69.1275167785235</v>
      </c>
      <c r="AH278" s="78">
        <v>52.205882352941202</v>
      </c>
      <c r="AI278" s="78">
        <v>49.375</v>
      </c>
      <c r="AJ278" s="78">
        <v>64.150943396226396</v>
      </c>
      <c r="AK278" s="78">
        <v>65.354330708661394</v>
      </c>
      <c r="AL278" s="78">
        <v>60.115606936416199</v>
      </c>
      <c r="AM278" s="78">
        <v>63.3333333333333</v>
      </c>
      <c r="AN278" s="78">
        <v>62.745098039215698</v>
      </c>
      <c r="AO278" s="78">
        <v>57.698815566835897</v>
      </c>
      <c r="AP278" s="78">
        <v>56.086956521739097</v>
      </c>
      <c r="AQ278" s="78">
        <v>47.0446320868516</v>
      </c>
      <c r="AR278" s="78">
        <v>59.235668789808898</v>
      </c>
      <c r="AS278" s="78">
        <v>48</v>
      </c>
      <c r="AT278" s="78">
        <v>56.497175141242899</v>
      </c>
      <c r="AU278" s="78">
        <v>58.620689655172399</v>
      </c>
      <c r="AV278" s="78">
        <v>41.8032786885246</v>
      </c>
      <c r="AW278" s="78">
        <v>60.958904109589</v>
      </c>
      <c r="AX278" s="78">
        <v>59.3406593406593</v>
      </c>
      <c r="AY278" s="78">
        <v>73.3333333333333</v>
      </c>
      <c r="AZ278" s="78">
        <v>42.335766423357697</v>
      </c>
      <c r="BA278" s="78">
        <v>56.568094950714098</v>
      </c>
    </row>
    <row r="279" spans="2:53">
      <c r="D279">
        <v>127</v>
      </c>
      <c r="E279" t="s">
        <v>15</v>
      </c>
      <c r="F279" t="s">
        <v>390</v>
      </c>
      <c r="G279" t="s">
        <v>176</v>
      </c>
      <c r="H279" t="s">
        <v>391</v>
      </c>
      <c r="I279">
        <v>1</v>
      </c>
      <c r="J279" s="78">
        <v>45</v>
      </c>
      <c r="K279" s="78">
        <v>35</v>
      </c>
      <c r="L279" s="78">
        <v>48</v>
      </c>
      <c r="M279" s="78">
        <v>71</v>
      </c>
      <c r="N279" s="78">
        <v>56</v>
      </c>
      <c r="O279" s="78">
        <v>50.5</v>
      </c>
      <c r="P279" s="78">
        <v>57</v>
      </c>
      <c r="Q279" s="78">
        <v>28</v>
      </c>
      <c r="R279" s="78">
        <v>55</v>
      </c>
      <c r="S279" s="78">
        <v>54</v>
      </c>
      <c r="T279" s="78">
        <v>63</v>
      </c>
      <c r="U279" s="78">
        <v>62</v>
      </c>
      <c r="V279" s="78">
        <v>67.5</v>
      </c>
      <c r="W279" s="78">
        <v>53</v>
      </c>
      <c r="X279" s="78">
        <v>71</v>
      </c>
      <c r="Y279" s="78">
        <v>44</v>
      </c>
      <c r="Z279" s="78">
        <v>53.5</v>
      </c>
      <c r="AA279" s="78">
        <v>62</v>
      </c>
      <c r="AB279" s="78">
        <v>63</v>
      </c>
      <c r="AC279" s="78">
        <v>68</v>
      </c>
      <c r="AD279" s="78">
        <v>76</v>
      </c>
      <c r="AE279" s="78">
        <v>56</v>
      </c>
      <c r="AF279" s="78" t="s">
        <v>58</v>
      </c>
      <c r="AG279" s="78" t="s">
        <v>58</v>
      </c>
      <c r="AH279" s="78" t="s">
        <v>58</v>
      </c>
      <c r="AI279" s="78" t="s">
        <v>58</v>
      </c>
      <c r="AJ279" s="78" t="s">
        <v>58</v>
      </c>
      <c r="AK279" s="78" t="s">
        <v>58</v>
      </c>
      <c r="AL279" s="78" t="s">
        <v>58</v>
      </c>
      <c r="AM279" s="78" t="s">
        <v>58</v>
      </c>
      <c r="AN279" s="78" t="s">
        <v>58</v>
      </c>
      <c r="AO279" s="78" t="s">
        <v>58</v>
      </c>
      <c r="AP279" s="78" t="s">
        <v>58</v>
      </c>
      <c r="AQ279" s="78" t="s">
        <v>58</v>
      </c>
      <c r="AR279" s="78" t="s">
        <v>58</v>
      </c>
      <c r="AS279" s="78" t="s">
        <v>58</v>
      </c>
      <c r="AT279" s="78" t="s">
        <v>58</v>
      </c>
      <c r="AU279" s="78" t="s">
        <v>58</v>
      </c>
      <c r="AV279" s="78" t="s">
        <v>58</v>
      </c>
      <c r="AW279" s="78" t="s">
        <v>58</v>
      </c>
      <c r="AX279" s="78" t="s">
        <v>58</v>
      </c>
      <c r="AY279" s="78" t="s">
        <v>58</v>
      </c>
      <c r="AZ279" s="78" t="s">
        <v>58</v>
      </c>
      <c r="BA279" s="78" t="s">
        <v>58</v>
      </c>
    </row>
    <row r="280" spans="2:53">
      <c r="B280" t="s">
        <v>392</v>
      </c>
      <c r="C280" t="s">
        <v>393</v>
      </c>
      <c r="D280">
        <v>128</v>
      </c>
      <c r="E280" t="s">
        <v>112</v>
      </c>
      <c r="F280" t="s">
        <v>394</v>
      </c>
      <c r="G280" t="s">
        <v>19</v>
      </c>
      <c r="H280" t="s">
        <v>395</v>
      </c>
      <c r="I280">
        <v>1</v>
      </c>
      <c r="J280" s="78">
        <v>3839.2017000000001</v>
      </c>
      <c r="K280" s="78">
        <v>3886.3298</v>
      </c>
      <c r="L280" s="78">
        <v>2778.9897000000001</v>
      </c>
      <c r="M280" s="78">
        <v>3350.6390000000001</v>
      </c>
      <c r="N280" s="78">
        <v>3832.3733999999999</v>
      </c>
      <c r="O280" s="78">
        <v>4794.8689000000004</v>
      </c>
      <c r="P280" s="78">
        <v>4366.1053000000002</v>
      </c>
      <c r="Q280" s="78">
        <v>3511.4441000000002</v>
      </c>
      <c r="R280" s="78">
        <v>3722.9047</v>
      </c>
      <c r="S280" s="78">
        <v>4285.8708999999999</v>
      </c>
      <c r="T280" s="78">
        <v>3815.2395000000001</v>
      </c>
      <c r="U280" s="78">
        <v>4825.8548000000001</v>
      </c>
      <c r="V280" s="78">
        <v>4583.5707000000002</v>
      </c>
      <c r="W280" s="78">
        <v>2849.2890000000002</v>
      </c>
      <c r="X280" s="78">
        <v>4305.3473000000004</v>
      </c>
      <c r="Y280" s="78">
        <v>3322.4506999999999</v>
      </c>
      <c r="Z280" s="78">
        <v>3815.7307000000001</v>
      </c>
      <c r="AA280" s="78">
        <v>3052.2975999999999</v>
      </c>
      <c r="AB280" s="78">
        <v>3617.9495000000002</v>
      </c>
      <c r="AC280" s="78">
        <v>3596.1104</v>
      </c>
      <c r="AD280" s="78">
        <v>2966.6624999999999</v>
      </c>
      <c r="AE280" s="78">
        <v>3957.3114999999998</v>
      </c>
      <c r="AF280" s="78">
        <v>3702.0473000000002</v>
      </c>
      <c r="AG280" s="78">
        <v>3971.8283000000001</v>
      </c>
      <c r="AH280" s="78">
        <v>2946.3937999999998</v>
      </c>
      <c r="AI280" s="78">
        <v>3537.2894000000001</v>
      </c>
      <c r="AJ280" s="78">
        <v>3811.4555</v>
      </c>
      <c r="AK280" s="78">
        <v>4568.2777999999998</v>
      </c>
      <c r="AL280" s="78">
        <v>3715.6862999999998</v>
      </c>
      <c r="AM280" s="78">
        <v>3433.9443000000001</v>
      </c>
      <c r="AN280" s="78">
        <v>3671.4737</v>
      </c>
      <c r="AO280" s="78">
        <v>4114.8285999999998</v>
      </c>
      <c r="AP280" s="78">
        <v>4254.3190000000004</v>
      </c>
      <c r="AQ280" s="78">
        <v>4835.0783000000001</v>
      </c>
      <c r="AR280" s="78">
        <v>4344.8786</v>
      </c>
      <c r="AS280" s="78">
        <v>2885.0399000000002</v>
      </c>
      <c r="AT280" s="78">
        <v>4284.2359999999999</v>
      </c>
      <c r="AU280" s="78">
        <v>3453.0073000000002</v>
      </c>
      <c r="AV280" s="78">
        <v>3870.1651000000002</v>
      </c>
      <c r="AW280" s="78">
        <v>3031.9765000000002</v>
      </c>
      <c r="AX280" s="78">
        <v>3490.8591000000001</v>
      </c>
      <c r="AY280" s="78">
        <v>3525.0781999999999</v>
      </c>
      <c r="AZ280" s="78">
        <v>2691.9630000000002</v>
      </c>
      <c r="BA280" s="78">
        <v>3904.4439000000002</v>
      </c>
    </row>
    <row r="281" spans="2:53">
      <c r="E281" t="s">
        <v>113</v>
      </c>
      <c r="F281" t="s">
        <v>394</v>
      </c>
      <c r="G281" t="s">
        <v>19</v>
      </c>
      <c r="H281" t="s">
        <v>395</v>
      </c>
      <c r="I281">
        <v>1</v>
      </c>
      <c r="J281" s="78">
        <v>2575.9078</v>
      </c>
      <c r="K281" s="78">
        <v>2479.3807000000002</v>
      </c>
      <c r="L281" s="78">
        <v>1698.9476</v>
      </c>
      <c r="M281" s="78">
        <v>2004.5746999999999</v>
      </c>
      <c r="N281" s="78">
        <v>2425.9960000000001</v>
      </c>
      <c r="O281" s="78">
        <v>2942.8941</v>
      </c>
      <c r="P281" s="78">
        <v>2813.6331</v>
      </c>
      <c r="Q281" s="78">
        <v>2291.3155999999999</v>
      </c>
      <c r="R281" s="78">
        <v>2494.0349999999999</v>
      </c>
      <c r="S281" s="78">
        <v>2692.6217000000001</v>
      </c>
      <c r="T281" s="78">
        <v>2401.8112000000001</v>
      </c>
      <c r="U281" s="78">
        <v>3115.8528999999999</v>
      </c>
      <c r="V281" s="78">
        <v>2954.7919999999999</v>
      </c>
      <c r="W281" s="78">
        <v>1677.1314</v>
      </c>
      <c r="X281" s="78">
        <v>2753.6378</v>
      </c>
      <c r="Y281" s="78">
        <v>1974.0803000000001</v>
      </c>
      <c r="Z281" s="78">
        <v>2450.1660000000002</v>
      </c>
      <c r="AA281" s="78">
        <v>1863.7769000000001</v>
      </c>
      <c r="AB281" s="78">
        <v>2025.8841</v>
      </c>
      <c r="AC281" s="78">
        <v>2095.9342000000001</v>
      </c>
      <c r="AD281" s="78">
        <v>1955.3759</v>
      </c>
      <c r="AE281" s="78">
        <v>2523.1844999999998</v>
      </c>
      <c r="AF281" s="78">
        <v>2490.1799999999998</v>
      </c>
      <c r="AG281" s="78">
        <v>2482.9863999999998</v>
      </c>
      <c r="AH281" s="78">
        <v>1879.9607000000001</v>
      </c>
      <c r="AI281" s="78">
        <v>2147.8793000000001</v>
      </c>
      <c r="AJ281" s="78">
        <v>2517.7098000000001</v>
      </c>
      <c r="AK281" s="78">
        <v>2820.1779000000001</v>
      </c>
      <c r="AL281" s="78">
        <v>2406.4249</v>
      </c>
      <c r="AM281" s="78">
        <v>2098.3706000000002</v>
      </c>
      <c r="AN281" s="78">
        <v>2666.2069999999999</v>
      </c>
      <c r="AO281" s="78">
        <v>2610.0203999999999</v>
      </c>
      <c r="AP281" s="78">
        <v>2634.8172</v>
      </c>
      <c r="AQ281" s="78">
        <v>3097.9569000000001</v>
      </c>
      <c r="AR281" s="78">
        <v>2775.4092999999998</v>
      </c>
      <c r="AS281" s="78">
        <v>1799.2254</v>
      </c>
      <c r="AT281" s="78">
        <v>2716.9542999999999</v>
      </c>
      <c r="AU281" s="78">
        <v>2139.4261999999999</v>
      </c>
      <c r="AV281" s="78">
        <v>2386.0922</v>
      </c>
      <c r="AW281" s="78">
        <v>1818.2662</v>
      </c>
      <c r="AX281" s="78">
        <v>1984.989</v>
      </c>
      <c r="AY281" s="78">
        <v>2046.8364999999999</v>
      </c>
      <c r="AZ281" s="78">
        <v>1805.9119000000001</v>
      </c>
      <c r="BA281" s="78">
        <v>2495.7251000000001</v>
      </c>
    </row>
    <row r="282" spans="2:53">
      <c r="E282" t="s">
        <v>15</v>
      </c>
      <c r="F282" t="s">
        <v>394</v>
      </c>
      <c r="G282" t="s">
        <v>19</v>
      </c>
      <c r="H282" t="s">
        <v>395</v>
      </c>
      <c r="I282">
        <v>1</v>
      </c>
      <c r="J282" s="78">
        <v>3229.9366</v>
      </c>
      <c r="K282" s="78">
        <v>3197.3335999999999</v>
      </c>
      <c r="L282" s="78">
        <v>2244.6536000000001</v>
      </c>
      <c r="M282" s="78">
        <v>2688.7235999999998</v>
      </c>
      <c r="N282" s="78">
        <v>3137.7853</v>
      </c>
      <c r="O282" s="78">
        <v>3866.3415</v>
      </c>
      <c r="P282" s="78">
        <v>3595.8456999999999</v>
      </c>
      <c r="Q282" s="78">
        <v>2916.1084999999998</v>
      </c>
      <c r="R282" s="78">
        <v>3114.8582999999999</v>
      </c>
      <c r="S282" s="78">
        <v>3505.6266000000001</v>
      </c>
      <c r="T282" s="78">
        <v>3119.2170000000001</v>
      </c>
      <c r="U282" s="78">
        <v>3985.0408000000002</v>
      </c>
      <c r="V282" s="78">
        <v>3776.6491000000001</v>
      </c>
      <c r="W282" s="78">
        <v>2270.0252999999998</v>
      </c>
      <c r="X282" s="78">
        <v>3537.1567</v>
      </c>
      <c r="Y282" s="78">
        <v>2650.0581999999999</v>
      </c>
      <c r="Z282" s="78">
        <v>3138.8418000000001</v>
      </c>
      <c r="AA282" s="78">
        <v>2460.2820000000002</v>
      </c>
      <c r="AB282" s="78">
        <v>2818.0772000000002</v>
      </c>
      <c r="AC282" s="78">
        <v>2851.0428000000002</v>
      </c>
      <c r="AD282" s="78">
        <v>2460.1945999999998</v>
      </c>
      <c r="AE282" s="78">
        <v>3252.5052000000001</v>
      </c>
      <c r="AF282" s="78">
        <v>3121.8834999999999</v>
      </c>
      <c r="AG282" s="78">
        <v>3243.2883999999999</v>
      </c>
      <c r="AH282" s="78">
        <v>2421.4034999999999</v>
      </c>
      <c r="AI282" s="78">
        <v>2856.6966000000002</v>
      </c>
      <c r="AJ282" s="78">
        <v>3181.0897</v>
      </c>
      <c r="AK282" s="78">
        <v>3699.1347000000001</v>
      </c>
      <c r="AL282" s="78">
        <v>3069.8307</v>
      </c>
      <c r="AM282" s="78">
        <v>2781.9261999999999</v>
      </c>
      <c r="AN282" s="78">
        <v>3182.7676999999999</v>
      </c>
      <c r="AO282" s="78">
        <v>3384.1059</v>
      </c>
      <c r="AP282" s="78">
        <v>3460.8153000000002</v>
      </c>
      <c r="AQ282" s="78">
        <v>3985.0158000000001</v>
      </c>
      <c r="AR282" s="78">
        <v>3574.3809000000001</v>
      </c>
      <c r="AS282" s="78">
        <v>2350.9526000000001</v>
      </c>
      <c r="AT282" s="78">
        <v>3514.473</v>
      </c>
      <c r="AU282" s="78">
        <v>2803.9540000000002</v>
      </c>
      <c r="AV282" s="78">
        <v>3138.6621</v>
      </c>
      <c r="AW282" s="78">
        <v>2435.1482999999998</v>
      </c>
      <c r="AX282" s="78">
        <v>2737.5007999999998</v>
      </c>
      <c r="AY282" s="78">
        <v>2797.5445</v>
      </c>
      <c r="AZ282" s="78">
        <v>2250.7530000000002</v>
      </c>
      <c r="BA282" s="78">
        <v>3216.8552</v>
      </c>
    </row>
    <row r="283" spans="2:53">
      <c r="D283">
        <v>129</v>
      </c>
      <c r="E283" t="s">
        <v>112</v>
      </c>
      <c r="F283" t="s">
        <v>396</v>
      </c>
      <c r="G283" t="s">
        <v>19</v>
      </c>
      <c r="H283" t="s">
        <v>397</v>
      </c>
      <c r="I283">
        <v>1</v>
      </c>
      <c r="J283" s="78">
        <v>4.3869037640717483</v>
      </c>
      <c r="K283" s="78">
        <v>5.0623460016426494</v>
      </c>
      <c r="L283" s="78">
        <v>3.8918446177392321</v>
      </c>
      <c r="M283" s="78">
        <v>4.2678860626845765</v>
      </c>
      <c r="N283" s="78">
        <v>4.7882978115536252</v>
      </c>
      <c r="O283" s="78">
        <v>5.576784054528555</v>
      </c>
      <c r="P283" s="78">
        <v>4.3797810109494524</v>
      </c>
      <c r="Q283" s="78">
        <v>2.9538665781613007</v>
      </c>
      <c r="R283" s="78">
        <v>4.7601788087471304</v>
      </c>
      <c r="S283" s="78">
        <v>5.3789855317995459</v>
      </c>
      <c r="T283" s="78">
        <v>5.5779299234796618</v>
      </c>
      <c r="U283" s="78">
        <v>6.4802201394943335</v>
      </c>
      <c r="V283" s="78">
        <v>4.5170838427385629</v>
      </c>
      <c r="W283" s="78">
        <v>3.5855428612488325</v>
      </c>
      <c r="X283" s="78">
        <v>4.4356096039912689</v>
      </c>
      <c r="Y283" s="78">
        <v>4.3029146654385153</v>
      </c>
      <c r="Z283" s="78">
        <v>4.0220608017218193</v>
      </c>
      <c r="AA283" s="78">
        <v>3.7551325121313921</v>
      </c>
      <c r="AB283" s="78">
        <v>4.0863642950297052</v>
      </c>
      <c r="AC283" s="78">
        <v>4.5468873128447598</v>
      </c>
      <c r="AD283" s="78">
        <v>2.9409494403705132</v>
      </c>
      <c r="AE283" s="78">
        <v>4.8484397110300144</v>
      </c>
      <c r="AF283" s="78">
        <v>4.3736356324920536</v>
      </c>
      <c r="AG283" s="78">
        <v>5.431986684823725</v>
      </c>
      <c r="AH283" s="78">
        <v>4.2517502917152861</v>
      </c>
      <c r="AI283" s="78">
        <v>4.7150160954364706</v>
      </c>
      <c r="AJ283" s="78">
        <v>5.0011213276519397</v>
      </c>
      <c r="AK283" s="78">
        <v>6.7487837697960877</v>
      </c>
      <c r="AL283" s="78">
        <v>3.9748953974895396</v>
      </c>
      <c r="AM283" s="78">
        <v>2.9880478087649402</v>
      </c>
      <c r="AN283" s="78">
        <v>5.451037144235408</v>
      </c>
      <c r="AO283" s="78">
        <v>5.3844471732072874</v>
      </c>
      <c r="AP283" s="78">
        <v>5.601989362436969</v>
      </c>
      <c r="AQ283" s="78">
        <v>6.3433439370248559</v>
      </c>
      <c r="AR283" s="78">
        <v>5.5690381913398905</v>
      </c>
      <c r="AS283" s="78">
        <v>4.4639743321475907</v>
      </c>
      <c r="AT283" s="78">
        <v>4.5784826939604661</v>
      </c>
      <c r="AU283" s="78">
        <v>4.8410914927768864</v>
      </c>
      <c r="AV283" s="78">
        <v>4.4334324413610835</v>
      </c>
      <c r="AW283" s="78">
        <v>4.3598515175776988</v>
      </c>
      <c r="AX283" s="78">
        <v>4.2687193841847444</v>
      </c>
      <c r="AY283" s="78">
        <v>5.0154749623045785</v>
      </c>
      <c r="AZ283" s="78">
        <v>3.058637083993661</v>
      </c>
      <c r="BA283" s="78">
        <v>5.0430768886050705</v>
      </c>
    </row>
    <row r="284" spans="2:53">
      <c r="E284" t="s">
        <v>113</v>
      </c>
      <c r="F284" t="s">
        <v>396</v>
      </c>
      <c r="G284" t="s">
        <v>19</v>
      </c>
      <c r="H284" t="s">
        <v>397</v>
      </c>
      <c r="I284">
        <v>1</v>
      </c>
      <c r="J284" s="78">
        <v>2.6349937212222687</v>
      </c>
      <c r="K284" s="78">
        <v>2.8098994920566303</v>
      </c>
      <c r="L284" s="78">
        <v>1.8242300676038201</v>
      </c>
      <c r="M284" s="78">
        <v>1.9232133986232347</v>
      </c>
      <c r="N284" s="78">
        <v>2.6455935406287581</v>
      </c>
      <c r="O284" s="78">
        <v>3.6977256052824656</v>
      </c>
      <c r="P284" s="78">
        <v>2.2179363548698166</v>
      </c>
      <c r="Q284" s="78">
        <v>1.1203117389186557</v>
      </c>
      <c r="R284" s="78">
        <v>2.5974025974025974</v>
      </c>
      <c r="S284" s="78">
        <v>2.9831221464115325</v>
      </c>
      <c r="T284" s="78">
        <v>2.8834179519111025</v>
      </c>
      <c r="U284" s="78">
        <v>3.6866916475281037</v>
      </c>
      <c r="V284" s="78">
        <v>2.7016850230631646</v>
      </c>
      <c r="W284" s="78">
        <v>2.0975980871644389</v>
      </c>
      <c r="X284" s="78">
        <v>2.1726635245430512</v>
      </c>
      <c r="Y284" s="78">
        <v>2.2328701485385722</v>
      </c>
      <c r="Z284" s="78">
        <v>1.8272425249169437</v>
      </c>
      <c r="AA284" s="78">
        <v>2.2278592698797839</v>
      </c>
      <c r="AB284" s="78">
        <v>2.2064945878434639</v>
      </c>
      <c r="AC284" s="78">
        <v>2.721947858045251</v>
      </c>
      <c r="AD284" s="78">
        <v>2.0742007911899925</v>
      </c>
      <c r="AE284" s="78">
        <v>2.7084928863262947</v>
      </c>
      <c r="AF284" s="78">
        <v>2.7512719173745004</v>
      </c>
      <c r="AG284" s="78">
        <v>3.0676220331392745</v>
      </c>
      <c r="AH284" s="78">
        <v>2.1768251841929001</v>
      </c>
      <c r="AI284" s="78">
        <v>2.6210119004161494</v>
      </c>
      <c r="AJ284" s="78">
        <v>2.788569455236122</v>
      </c>
      <c r="AK284" s="78">
        <v>4.1297492115933325</v>
      </c>
      <c r="AL284" s="78">
        <v>2.0775776328876119</v>
      </c>
      <c r="AM284" s="78">
        <v>2.1439509954058193</v>
      </c>
      <c r="AN284" s="78">
        <v>2.9087086034694236</v>
      </c>
      <c r="AO284" s="78">
        <v>2.7318513830656856</v>
      </c>
      <c r="AP284" s="78">
        <v>2.8978291177056361</v>
      </c>
      <c r="AQ284" s="78">
        <v>3.8394522682081869</v>
      </c>
      <c r="AR284" s="78">
        <v>3.1253014372528214</v>
      </c>
      <c r="AS284" s="78">
        <v>2.4304795270418218</v>
      </c>
      <c r="AT284" s="78">
        <v>2.2810977783058095</v>
      </c>
      <c r="AU284" s="78">
        <v>2.4513128572812715</v>
      </c>
      <c r="AV284" s="78">
        <v>2.2327603240466312</v>
      </c>
      <c r="AW284" s="78">
        <v>2.3445350005582224</v>
      </c>
      <c r="AX284" s="78">
        <v>2.1994134897360706</v>
      </c>
      <c r="AY284" s="78">
        <v>3.0381535562882713</v>
      </c>
      <c r="AZ284" s="78">
        <v>1.9019248395967001</v>
      </c>
      <c r="BA284" s="78">
        <v>2.8567862108661206</v>
      </c>
    </row>
    <row r="285" spans="2:53">
      <c r="E285" t="s">
        <v>15</v>
      </c>
      <c r="F285" t="s">
        <v>396</v>
      </c>
      <c r="G285" t="s">
        <v>19</v>
      </c>
      <c r="H285" t="s">
        <v>397</v>
      </c>
      <c r="I285">
        <v>1</v>
      </c>
      <c r="J285" s="78">
        <v>3.7190115615699479</v>
      </c>
      <c r="K285" s="78">
        <v>4.1420118343195274</v>
      </c>
      <c r="L285" s="78">
        <v>3.0555555555555554</v>
      </c>
      <c r="M285" s="78">
        <v>3.3262077811030357</v>
      </c>
      <c r="N285" s="78">
        <v>3.9323336650310536</v>
      </c>
      <c r="O285" s="78">
        <v>4.8005818887137837</v>
      </c>
      <c r="P285" s="78">
        <v>3.4896545639034722</v>
      </c>
      <c r="Q285" s="78">
        <v>2.2108172127911567</v>
      </c>
      <c r="R285" s="78">
        <v>3.8575249894410817</v>
      </c>
      <c r="S285" s="78">
        <v>4.4259886544504754</v>
      </c>
      <c r="T285" s="78">
        <v>4.4677744010735285</v>
      </c>
      <c r="U285" s="78">
        <v>5.353282512231198</v>
      </c>
      <c r="V285" s="78">
        <v>3.780003057636447</v>
      </c>
      <c r="W285" s="78">
        <v>2.9933385240937795</v>
      </c>
      <c r="X285" s="78">
        <v>3.5211594741487433</v>
      </c>
      <c r="Y285" s="78">
        <v>3.4602481079815868</v>
      </c>
      <c r="Z285" s="78">
        <v>3.127240857302207</v>
      </c>
      <c r="AA285" s="78">
        <v>3.1386341376547056</v>
      </c>
      <c r="AB285" s="78">
        <v>3.3148227253310547</v>
      </c>
      <c r="AC285" s="78">
        <v>3.8042716268635792</v>
      </c>
      <c r="AD285" s="78">
        <v>2.5775506544737317</v>
      </c>
      <c r="AE285" s="78">
        <v>3.9907125432053352</v>
      </c>
      <c r="AF285" s="78">
        <v>3.7750745186498027</v>
      </c>
      <c r="AG285" s="78">
        <v>4.4785553047404063</v>
      </c>
      <c r="AH285" s="78">
        <v>3.4318482576091749</v>
      </c>
      <c r="AI285" s="78">
        <v>3.8913299445736764</v>
      </c>
      <c r="AJ285" s="78">
        <v>4.1299840239301133</v>
      </c>
      <c r="AK285" s="78">
        <v>5.680147058823529</v>
      </c>
      <c r="AL285" s="78">
        <v>3.209557348549013</v>
      </c>
      <c r="AM285" s="78">
        <v>2.6554013277006638</v>
      </c>
      <c r="AN285" s="78">
        <v>4.414601042931638</v>
      </c>
      <c r="AO285" s="78">
        <v>4.3513535718687093</v>
      </c>
      <c r="AP285" s="78">
        <v>4.4944736734777111</v>
      </c>
      <c r="AQ285" s="78">
        <v>5.3500418797927969</v>
      </c>
      <c r="AR285" s="78">
        <v>4.5955811719500481</v>
      </c>
      <c r="AS285" s="78">
        <v>3.6726172723786803</v>
      </c>
      <c r="AT285" s="78">
        <v>3.6670437405731526</v>
      </c>
      <c r="AU285" s="78">
        <v>3.8886314488724127</v>
      </c>
      <c r="AV285" s="78">
        <v>3.5514906758522389</v>
      </c>
      <c r="AW285" s="78">
        <v>3.5645047585477618</v>
      </c>
      <c r="AX285" s="78">
        <v>3.4398858964678243</v>
      </c>
      <c r="AY285" s="78">
        <v>4.2194092827004219</v>
      </c>
      <c r="AZ285" s="78">
        <v>2.5857223159078133</v>
      </c>
      <c r="BA285" s="78">
        <v>4.1848601326262838</v>
      </c>
    </row>
    <row r="286" spans="2:53">
      <c r="D286">
        <v>130</v>
      </c>
      <c r="E286" t="s">
        <v>15</v>
      </c>
      <c r="F286" t="s">
        <v>398</v>
      </c>
      <c r="G286" t="s">
        <v>19</v>
      </c>
      <c r="H286" t="s">
        <v>399</v>
      </c>
      <c r="I286">
        <v>0</v>
      </c>
      <c r="J286" s="78">
        <v>60.783214543124849</v>
      </c>
      <c r="K286" s="78">
        <v>59.268795056642638</v>
      </c>
      <c r="L286" s="78">
        <v>55.650929899856941</v>
      </c>
      <c r="M286" s="78">
        <v>41.696178937558251</v>
      </c>
      <c r="N286" s="78">
        <v>62.058937572702597</v>
      </c>
      <c r="O286" s="78">
        <v>67.352336173964147</v>
      </c>
      <c r="P286" s="78">
        <v>65.058823529411768</v>
      </c>
      <c r="Q286" s="78">
        <v>66.236811254396244</v>
      </c>
      <c r="R286" s="78">
        <v>55.354609929078016</v>
      </c>
      <c r="S286" s="78">
        <v>55.924992121021113</v>
      </c>
      <c r="T286" s="78">
        <v>48.150369926014797</v>
      </c>
      <c r="U286" s="78">
        <v>55.501847048652046</v>
      </c>
      <c r="V286" s="78">
        <v>61.261651853457622</v>
      </c>
      <c r="W286" s="78">
        <v>43.479482855536816</v>
      </c>
      <c r="X286" s="78">
        <v>44.521832306455934</v>
      </c>
      <c r="Y286" s="78">
        <v>56.123131831362926</v>
      </c>
      <c r="Z286" s="78">
        <v>63.069053708439895</v>
      </c>
      <c r="AA286" s="78">
        <v>55.606101150655604</v>
      </c>
      <c r="AB286" s="78">
        <v>59.271368519383465</v>
      </c>
      <c r="AC286" s="78">
        <v>46.61383285302594</v>
      </c>
      <c r="AD286" s="78">
        <v>46.913580246913583</v>
      </c>
      <c r="AE286" s="78">
        <v>56.140491530859158</v>
      </c>
      <c r="AF286" s="78" t="s">
        <v>58</v>
      </c>
      <c r="AG286" s="78" t="s">
        <v>58</v>
      </c>
      <c r="AH286" s="78" t="s">
        <v>58</v>
      </c>
      <c r="AI286" s="78" t="s">
        <v>58</v>
      </c>
      <c r="AJ286" s="78" t="s">
        <v>58</v>
      </c>
      <c r="AK286" s="78" t="s">
        <v>58</v>
      </c>
      <c r="AL286" s="78" t="s">
        <v>58</v>
      </c>
      <c r="AM286" s="78" t="s">
        <v>58</v>
      </c>
      <c r="AN286" s="78" t="s">
        <v>58</v>
      </c>
      <c r="AO286" s="78" t="s">
        <v>58</v>
      </c>
      <c r="AP286" s="78" t="s">
        <v>58</v>
      </c>
      <c r="AQ286" s="78" t="s">
        <v>58</v>
      </c>
      <c r="AR286" s="78" t="s">
        <v>58</v>
      </c>
      <c r="AS286" s="78" t="s">
        <v>58</v>
      </c>
      <c r="AT286" s="78" t="s">
        <v>58</v>
      </c>
      <c r="AU286" s="78" t="s">
        <v>58</v>
      </c>
      <c r="AV286" s="78" t="s">
        <v>58</v>
      </c>
      <c r="AW286" s="78" t="s">
        <v>58</v>
      </c>
      <c r="AX286" s="78" t="s">
        <v>58</v>
      </c>
      <c r="AY286" s="78" t="s">
        <v>58</v>
      </c>
      <c r="AZ286" s="78" t="s">
        <v>58</v>
      </c>
      <c r="BA286" s="78" t="s">
        <v>58</v>
      </c>
    </row>
    <row r="287" spans="2:53">
      <c r="D287">
        <v>131</v>
      </c>
      <c r="E287" t="s">
        <v>112</v>
      </c>
      <c r="F287" t="s">
        <v>400</v>
      </c>
      <c r="G287" t="s">
        <v>19</v>
      </c>
      <c r="H287" t="s">
        <v>401</v>
      </c>
      <c r="I287">
        <v>1</v>
      </c>
      <c r="J287" s="78">
        <v>1893.8286049000001</v>
      </c>
      <c r="K287" s="78">
        <v>2066.5322581</v>
      </c>
      <c r="L287" s="78">
        <v>2275.3128554999998</v>
      </c>
      <c r="M287" s="78">
        <v>1800</v>
      </c>
      <c r="N287" s="78">
        <v>2827.024437</v>
      </c>
      <c r="O287" s="78">
        <v>3382.1871477</v>
      </c>
      <c r="P287" s="78">
        <v>2887.7887789000001</v>
      </c>
      <c r="Q287" s="78">
        <v>2676.3990267999998</v>
      </c>
      <c r="R287" s="78">
        <v>2000</v>
      </c>
      <c r="S287" s="78">
        <v>2278.4810127000001</v>
      </c>
      <c r="T287" s="78">
        <v>2473.0500950999999</v>
      </c>
      <c r="U287" s="78">
        <v>2336.8171957999998</v>
      </c>
      <c r="V287" s="78">
        <v>3191.4893616999998</v>
      </c>
      <c r="W287" s="78">
        <v>2078.2396088</v>
      </c>
      <c r="X287" s="78">
        <v>2049.4699647000002</v>
      </c>
      <c r="Y287" s="78">
        <v>2269.9386503000001</v>
      </c>
      <c r="Z287" s="78">
        <v>1814.7684606</v>
      </c>
      <c r="AA287" s="78">
        <v>1837.2703412000001</v>
      </c>
      <c r="AB287" s="78">
        <v>1726.6187050000001</v>
      </c>
      <c r="AC287" s="78">
        <v>2431.6109422</v>
      </c>
      <c r="AD287" s="78">
        <v>1932.0453031</v>
      </c>
      <c r="AE287" s="78">
        <v>2202.7750387000001</v>
      </c>
      <c r="AF287" s="78" t="s">
        <v>58</v>
      </c>
      <c r="AG287" s="78" t="s">
        <v>58</v>
      </c>
      <c r="AH287" s="78" t="s">
        <v>58</v>
      </c>
      <c r="AI287" s="78" t="s">
        <v>58</v>
      </c>
      <c r="AJ287" s="78" t="s">
        <v>58</v>
      </c>
      <c r="AK287" s="78" t="s">
        <v>58</v>
      </c>
      <c r="AL287" s="78" t="s">
        <v>58</v>
      </c>
      <c r="AM287" s="78" t="s">
        <v>58</v>
      </c>
      <c r="AN287" s="78" t="s">
        <v>58</v>
      </c>
      <c r="AO287" s="78" t="s">
        <v>58</v>
      </c>
      <c r="AP287" s="78" t="s">
        <v>58</v>
      </c>
      <c r="AQ287" s="78" t="s">
        <v>58</v>
      </c>
      <c r="AR287" s="78" t="s">
        <v>58</v>
      </c>
      <c r="AS287" s="78" t="s">
        <v>58</v>
      </c>
      <c r="AT287" s="78" t="s">
        <v>58</v>
      </c>
      <c r="AU287" s="78" t="s">
        <v>58</v>
      </c>
      <c r="AV287" s="78" t="s">
        <v>58</v>
      </c>
      <c r="AW287" s="78" t="s">
        <v>58</v>
      </c>
      <c r="AX287" s="78" t="s">
        <v>58</v>
      </c>
      <c r="AY287" s="78" t="s">
        <v>58</v>
      </c>
      <c r="AZ287" s="78" t="s">
        <v>58</v>
      </c>
      <c r="BA287" s="78" t="s">
        <v>58</v>
      </c>
    </row>
    <row r="288" spans="2:53">
      <c r="E288" t="s">
        <v>113</v>
      </c>
      <c r="F288" t="s">
        <v>400</v>
      </c>
      <c r="G288" t="s">
        <v>19</v>
      </c>
      <c r="H288" t="s">
        <v>401</v>
      </c>
      <c r="I288">
        <v>1</v>
      </c>
      <c r="J288" s="78">
        <v>2200.2058671999998</v>
      </c>
      <c r="K288" s="78">
        <v>2125.6038647</v>
      </c>
      <c r="L288" s="78">
        <v>2553.8307460999999</v>
      </c>
      <c r="M288" s="78">
        <v>1543.0775825000001</v>
      </c>
      <c r="N288" s="78">
        <v>2614.379085</v>
      </c>
      <c r="O288" s="78">
        <v>3564.3564356000002</v>
      </c>
      <c r="P288" s="78">
        <v>2578.0189958999999</v>
      </c>
      <c r="Q288" s="78">
        <v>2526.3157894999999</v>
      </c>
      <c r="R288" s="78">
        <v>2726.3875364999999</v>
      </c>
      <c r="S288" s="78">
        <v>2139.5113305</v>
      </c>
      <c r="T288" s="78">
        <v>1727.1157168</v>
      </c>
      <c r="U288" s="78">
        <v>2120.9465381</v>
      </c>
      <c r="V288" s="78">
        <v>2139.0374332000001</v>
      </c>
      <c r="W288" s="78">
        <v>2388.0597014999998</v>
      </c>
      <c r="X288" s="78">
        <v>1440.0921659000001</v>
      </c>
      <c r="Y288" s="78">
        <v>2630.1063233999998</v>
      </c>
      <c r="Z288" s="78">
        <v>2206.7363531000001</v>
      </c>
      <c r="AA288" s="78">
        <v>2375.2969121000001</v>
      </c>
      <c r="AB288" s="78">
        <v>1744.1860465</v>
      </c>
      <c r="AC288" s="78">
        <v>2520.5479452</v>
      </c>
      <c r="AD288" s="78">
        <v>2439.0243902000002</v>
      </c>
      <c r="AE288" s="78">
        <v>2218.8062853000001</v>
      </c>
      <c r="AF288" s="78" t="s">
        <v>58</v>
      </c>
      <c r="AG288" s="78" t="s">
        <v>58</v>
      </c>
      <c r="AH288" s="78" t="s">
        <v>58</v>
      </c>
      <c r="AI288" s="78" t="s">
        <v>58</v>
      </c>
      <c r="AJ288" s="78" t="s">
        <v>58</v>
      </c>
      <c r="AK288" s="78" t="s">
        <v>58</v>
      </c>
      <c r="AL288" s="78" t="s">
        <v>58</v>
      </c>
      <c r="AM288" s="78" t="s">
        <v>58</v>
      </c>
      <c r="AN288" s="78" t="s">
        <v>58</v>
      </c>
      <c r="AO288" s="78" t="s">
        <v>58</v>
      </c>
      <c r="AP288" s="78" t="s">
        <v>58</v>
      </c>
      <c r="AQ288" s="78" t="s">
        <v>58</v>
      </c>
      <c r="AR288" s="78" t="s">
        <v>58</v>
      </c>
      <c r="AS288" s="78" t="s">
        <v>58</v>
      </c>
      <c r="AT288" s="78" t="s">
        <v>58</v>
      </c>
      <c r="AU288" s="78" t="s">
        <v>58</v>
      </c>
      <c r="AV288" s="78" t="s">
        <v>58</v>
      </c>
      <c r="AW288" s="78" t="s">
        <v>58</v>
      </c>
      <c r="AX288" s="78" t="s">
        <v>58</v>
      </c>
      <c r="AY288" s="78" t="s">
        <v>58</v>
      </c>
      <c r="AZ288" s="78" t="s">
        <v>58</v>
      </c>
      <c r="BA288" s="78" t="s">
        <v>58</v>
      </c>
    </row>
    <row r="289" spans="4:53">
      <c r="E289" t="s">
        <v>15</v>
      </c>
      <c r="F289" t="s">
        <v>400</v>
      </c>
      <c r="G289" t="s">
        <v>19</v>
      </c>
      <c r="H289" t="s">
        <v>401</v>
      </c>
      <c r="I289">
        <v>1</v>
      </c>
      <c r="J289" s="78">
        <v>2056.8104038000001</v>
      </c>
      <c r="K289" s="78">
        <v>2096.6946226</v>
      </c>
      <c r="L289" s="78">
        <v>2423.4354193999998</v>
      </c>
      <c r="M289" s="78">
        <v>1661.6662819999999</v>
      </c>
      <c r="N289" s="78">
        <v>2712.2381476999999</v>
      </c>
      <c r="O289" s="78">
        <v>3479.1776488999999</v>
      </c>
      <c r="P289" s="78">
        <v>2717.7959792000001</v>
      </c>
      <c r="Q289" s="78">
        <v>2595.9367946000002</v>
      </c>
      <c r="R289" s="78">
        <v>2408.3196496999999</v>
      </c>
      <c r="S289" s="78">
        <v>2205.3434606000001</v>
      </c>
      <c r="T289" s="78">
        <v>2082.0760409999998</v>
      </c>
      <c r="U289" s="78">
        <v>2222.5315516000001</v>
      </c>
      <c r="V289" s="78">
        <v>2635.7075620000001</v>
      </c>
      <c r="W289" s="78">
        <v>2249.0400439</v>
      </c>
      <c r="X289" s="78">
        <v>1713.7416693</v>
      </c>
      <c r="Y289" s="78">
        <v>2458.2967515</v>
      </c>
      <c r="Z289" s="78">
        <v>2018.0722891999999</v>
      </c>
      <c r="AA289" s="78">
        <v>2119.7007481000001</v>
      </c>
      <c r="AB289" s="78">
        <v>1735.3579176000001</v>
      </c>
      <c r="AC289" s="78">
        <v>2478.3861671</v>
      </c>
      <c r="AD289" s="78">
        <v>2211.5959354000001</v>
      </c>
      <c r="AE289" s="78">
        <v>2211.2941021000001</v>
      </c>
      <c r="AF289" s="78" t="s">
        <v>58</v>
      </c>
      <c r="AG289" s="78" t="s">
        <v>58</v>
      </c>
      <c r="AH289" s="78" t="s">
        <v>58</v>
      </c>
      <c r="AI289" s="78" t="s">
        <v>58</v>
      </c>
      <c r="AJ289" s="78" t="s">
        <v>58</v>
      </c>
      <c r="AK289" s="78" t="s">
        <v>58</v>
      </c>
      <c r="AL289" s="78" t="s">
        <v>58</v>
      </c>
      <c r="AM289" s="78" t="s">
        <v>58</v>
      </c>
      <c r="AN289" s="78" t="s">
        <v>58</v>
      </c>
      <c r="AO289" s="78" t="s">
        <v>58</v>
      </c>
      <c r="AP289" s="78" t="s">
        <v>58</v>
      </c>
      <c r="AQ289" s="78" t="s">
        <v>58</v>
      </c>
      <c r="AR289" s="78" t="s">
        <v>58</v>
      </c>
      <c r="AS289" s="78" t="s">
        <v>58</v>
      </c>
      <c r="AT289" s="78" t="s">
        <v>58</v>
      </c>
      <c r="AU289" s="78" t="s">
        <v>58</v>
      </c>
      <c r="AV289" s="78" t="s">
        <v>58</v>
      </c>
      <c r="AW289" s="78" t="s">
        <v>58</v>
      </c>
      <c r="AX289" s="78" t="s">
        <v>58</v>
      </c>
      <c r="AY289" s="78" t="s">
        <v>58</v>
      </c>
      <c r="AZ289" s="78" t="s">
        <v>58</v>
      </c>
      <c r="BA289" s="78" t="s">
        <v>58</v>
      </c>
    </row>
    <row r="290" spans="4:53">
      <c r="D290">
        <v>132</v>
      </c>
      <c r="E290" t="s">
        <v>112</v>
      </c>
      <c r="F290" t="s">
        <v>402</v>
      </c>
      <c r="G290" t="s">
        <v>19</v>
      </c>
      <c r="H290" t="s">
        <v>403</v>
      </c>
      <c r="I290">
        <v>1</v>
      </c>
      <c r="J290" s="78">
        <v>17.798913039999999</v>
      </c>
      <c r="K290" s="78">
        <v>13.40206186</v>
      </c>
      <c r="L290" s="78">
        <v>15.343915340000001</v>
      </c>
      <c r="M290" s="78">
        <v>17.1875</v>
      </c>
      <c r="N290" s="78">
        <v>19.09090909</v>
      </c>
      <c r="O290" s="78">
        <v>17.777777780000001</v>
      </c>
      <c r="P290" s="78">
        <v>15.267175569999999</v>
      </c>
      <c r="Q290" s="78">
        <v>13.33333333</v>
      </c>
      <c r="R290" s="78">
        <v>20.779220779999999</v>
      </c>
      <c r="S290" s="78">
        <v>21.220159150000001</v>
      </c>
      <c r="T290" s="78">
        <v>18.18181818</v>
      </c>
      <c r="U290" s="78">
        <v>14.730538919999999</v>
      </c>
      <c r="V290" s="78">
        <v>16.8</v>
      </c>
      <c r="W290" s="78">
        <v>18.292682930000002</v>
      </c>
      <c r="X290" s="78">
        <v>23.47826087</v>
      </c>
      <c r="Y290" s="78">
        <v>19.85815603</v>
      </c>
      <c r="Z290" s="78">
        <v>18.79699248</v>
      </c>
      <c r="AA290" s="78">
        <v>19.565217390000001</v>
      </c>
      <c r="AB290" s="78">
        <v>8.8888888900000005</v>
      </c>
      <c r="AC290" s="78">
        <v>14.634146340000001</v>
      </c>
      <c r="AD290" s="78">
        <v>14.970059880000001</v>
      </c>
      <c r="AE290" s="78">
        <v>17.538126361655774</v>
      </c>
      <c r="AF290" s="78">
        <v>16.081460674157302</v>
      </c>
      <c r="AG290" s="78">
        <v>16.831683168316832</v>
      </c>
      <c r="AH290" s="78">
        <v>20.994475138121548</v>
      </c>
      <c r="AI290" s="78">
        <v>17</v>
      </c>
      <c r="AJ290" s="78">
        <v>19.35483870967742</v>
      </c>
      <c r="AK290" s="78">
        <v>15.909090909090908</v>
      </c>
      <c r="AL290" s="78">
        <v>20.833333333333336</v>
      </c>
      <c r="AM290" s="78">
        <v>9.375</v>
      </c>
      <c r="AN290" s="78">
        <v>18.9873417721519</v>
      </c>
      <c r="AO290" s="78">
        <v>17.026683608640404</v>
      </c>
      <c r="AP290" s="78">
        <v>13.740458015267176</v>
      </c>
      <c r="AQ290" s="78">
        <v>16.300578034682083</v>
      </c>
      <c r="AR290" s="78">
        <v>17.699115044247787</v>
      </c>
      <c r="AS290" s="78">
        <v>18.784530386740332</v>
      </c>
      <c r="AT290" s="78">
        <v>22.400000000000002</v>
      </c>
      <c r="AU290" s="78">
        <v>19.148936170212767</v>
      </c>
      <c r="AV290" s="78">
        <v>20.3125</v>
      </c>
      <c r="AW290" s="78">
        <v>19.847328244274809</v>
      </c>
      <c r="AX290" s="78">
        <v>10</v>
      </c>
      <c r="AY290" s="78">
        <v>15.853658536585366</v>
      </c>
      <c r="AZ290" s="78">
        <v>15.151515151515152</v>
      </c>
      <c r="BA290" s="78">
        <v>17.089065894279507</v>
      </c>
    </row>
    <row r="291" spans="4:53">
      <c r="E291" t="s">
        <v>113</v>
      </c>
      <c r="F291" t="s">
        <v>402</v>
      </c>
      <c r="G291" t="s">
        <v>19</v>
      </c>
      <c r="H291" t="s">
        <v>403</v>
      </c>
      <c r="I291">
        <v>1</v>
      </c>
      <c r="J291" s="78">
        <v>18.612334799999999</v>
      </c>
      <c r="K291" s="78">
        <v>19.678714859999999</v>
      </c>
      <c r="L291" s="78">
        <v>10.90909091</v>
      </c>
      <c r="M291" s="78">
        <v>13.409961689999999</v>
      </c>
      <c r="N291" s="78">
        <v>13.5371179</v>
      </c>
      <c r="O291" s="78">
        <v>10.377358489999999</v>
      </c>
      <c r="P291" s="78">
        <v>15.942028990000001</v>
      </c>
      <c r="Q291" s="78">
        <v>15.55555556</v>
      </c>
      <c r="R291" s="78">
        <v>20.58823529</v>
      </c>
      <c r="S291" s="78">
        <v>22.49742002</v>
      </c>
      <c r="T291" s="78">
        <v>19.459459460000001</v>
      </c>
      <c r="U291" s="78">
        <v>13.363228699999999</v>
      </c>
      <c r="V291" s="78">
        <v>10.2739726</v>
      </c>
      <c r="W291" s="78">
        <v>16.455696199999998</v>
      </c>
      <c r="X291" s="78">
        <v>12.5</v>
      </c>
      <c r="Y291" s="78">
        <v>13.714285709999999</v>
      </c>
      <c r="Z291" s="78">
        <v>16.93989071</v>
      </c>
      <c r="AA291" s="78">
        <v>11.80555556</v>
      </c>
      <c r="AB291" s="78">
        <v>18.18181818</v>
      </c>
      <c r="AC291" s="78">
        <v>20</v>
      </c>
      <c r="AD291" s="78">
        <v>15.12605042</v>
      </c>
      <c r="AE291" s="78">
        <v>16.813405282590175</v>
      </c>
      <c r="AF291" s="78">
        <v>17.152466367713004</v>
      </c>
      <c r="AG291" s="78">
        <v>17.96875</v>
      </c>
      <c r="AH291" s="78">
        <v>14.611872146118721</v>
      </c>
      <c r="AI291" s="78">
        <v>20.437956204379564</v>
      </c>
      <c r="AJ291" s="78">
        <v>13.080168776371309</v>
      </c>
      <c r="AK291" s="78">
        <v>11.206896551724139</v>
      </c>
      <c r="AL291" s="78">
        <v>13.740458015267176</v>
      </c>
      <c r="AM291" s="78">
        <v>15.555555555555555</v>
      </c>
      <c r="AN291" s="78">
        <v>19.19191919191919</v>
      </c>
      <c r="AO291" s="78">
        <v>19.361277445109781</v>
      </c>
      <c r="AP291" s="78">
        <v>19.553072625698324</v>
      </c>
      <c r="AQ291" s="78">
        <v>16.589861751152075</v>
      </c>
      <c r="AR291" s="78">
        <v>9.5541401273885356</v>
      </c>
      <c r="AS291" s="78">
        <v>14.644351464435147</v>
      </c>
      <c r="AT291" s="78">
        <v>14.507772020725387</v>
      </c>
      <c r="AU291" s="78">
        <v>16.759776536312849</v>
      </c>
      <c r="AV291" s="78">
        <v>19.88950276243094</v>
      </c>
      <c r="AW291" s="78">
        <v>11.971830985915492</v>
      </c>
      <c r="AX291" s="78">
        <v>20</v>
      </c>
      <c r="AY291" s="78">
        <v>16.086956521739129</v>
      </c>
      <c r="AZ291" s="78">
        <v>13.750000000000002</v>
      </c>
      <c r="BA291" s="78">
        <v>16.749256689791871</v>
      </c>
    </row>
    <row r="292" spans="4:53">
      <c r="E292" t="s">
        <v>15</v>
      </c>
      <c r="F292" t="s">
        <v>402</v>
      </c>
      <c r="G292" t="s">
        <v>19</v>
      </c>
      <c r="H292" t="s">
        <v>403</v>
      </c>
      <c r="I292">
        <v>1</v>
      </c>
      <c r="J292" s="78">
        <v>18.24817518</v>
      </c>
      <c r="K292" s="78">
        <v>16.930022569999998</v>
      </c>
      <c r="L292" s="78">
        <v>12.958435209999999</v>
      </c>
      <c r="M292" s="78">
        <v>15.011037529999999</v>
      </c>
      <c r="N292" s="78">
        <v>16.25835189</v>
      </c>
      <c r="O292" s="78">
        <v>13.775510199999999</v>
      </c>
      <c r="P292" s="78">
        <v>15.6133829</v>
      </c>
      <c r="Q292" s="78">
        <v>14.66666667</v>
      </c>
      <c r="R292" s="78">
        <v>20.67039106</v>
      </c>
      <c r="S292" s="78">
        <v>21.938479399999999</v>
      </c>
      <c r="T292" s="78">
        <v>18.927444789999999</v>
      </c>
      <c r="U292" s="78">
        <v>13.948717950000001</v>
      </c>
      <c r="V292" s="78">
        <v>13.284132840000002</v>
      </c>
      <c r="W292" s="78">
        <v>17.206982539999998</v>
      </c>
      <c r="X292" s="78">
        <v>16.612377850000001</v>
      </c>
      <c r="Y292" s="78">
        <v>16.455696199999998</v>
      </c>
      <c r="Z292" s="78">
        <v>17.72151899</v>
      </c>
      <c r="AA292" s="78">
        <v>15.602836880000002</v>
      </c>
      <c r="AB292" s="78">
        <v>14.75409836</v>
      </c>
      <c r="AC292" s="78">
        <v>17.678100259999997</v>
      </c>
      <c r="AD292" s="78">
        <v>15.0617284</v>
      </c>
      <c r="AE292" s="78">
        <v>17.131474099999998</v>
      </c>
      <c r="AF292" s="78">
        <v>16.677057356608479</v>
      </c>
      <c r="AG292" s="78">
        <v>17.467248908296941</v>
      </c>
      <c r="AH292" s="78">
        <v>17.5</v>
      </c>
      <c r="AI292" s="78">
        <v>18.9873417721519</v>
      </c>
      <c r="AJ292" s="78">
        <v>16.079295154185022</v>
      </c>
      <c r="AK292" s="78">
        <v>13.23529411764706</v>
      </c>
      <c r="AL292" s="78">
        <v>17.131474103585656</v>
      </c>
      <c r="AM292" s="78">
        <v>12.987012987012985</v>
      </c>
      <c r="AN292" s="78">
        <v>19.101123595505616</v>
      </c>
      <c r="AO292" s="78">
        <v>18.334264952487423</v>
      </c>
      <c r="AP292" s="78">
        <v>17.096774193548388</v>
      </c>
      <c r="AQ292" s="78">
        <v>16.46153846153846</v>
      </c>
      <c r="AR292" s="78">
        <v>12.962962962962962</v>
      </c>
      <c r="AS292" s="78">
        <v>16.428571428571427</v>
      </c>
      <c r="AT292" s="78">
        <v>17.610062893081761</v>
      </c>
      <c r="AU292" s="78">
        <v>17.8125</v>
      </c>
      <c r="AV292" s="78">
        <v>20.064724919093852</v>
      </c>
      <c r="AW292" s="78">
        <v>15.75091575091575</v>
      </c>
      <c r="AX292" s="78">
        <v>16</v>
      </c>
      <c r="AY292" s="78">
        <v>15.989847715736042</v>
      </c>
      <c r="AZ292" s="78">
        <v>14.320987654320987</v>
      </c>
      <c r="BA292" s="78">
        <v>16.898387224914593</v>
      </c>
    </row>
    <row r="293" spans="4:53">
      <c r="D293">
        <v>133</v>
      </c>
      <c r="E293" t="s">
        <v>112</v>
      </c>
      <c r="F293" t="s">
        <v>404</v>
      </c>
      <c r="G293" t="s">
        <v>19</v>
      </c>
      <c r="H293" t="s">
        <v>405</v>
      </c>
      <c r="I293">
        <v>1</v>
      </c>
      <c r="J293" s="78">
        <v>35.529891300000003</v>
      </c>
      <c r="K293" s="78">
        <v>35.051546389999999</v>
      </c>
      <c r="L293" s="78">
        <v>38.095238100000003</v>
      </c>
      <c r="M293" s="78">
        <v>35.416666670000005</v>
      </c>
      <c r="N293" s="78">
        <v>46.81818182</v>
      </c>
      <c r="O293" s="78">
        <v>34.444444439999998</v>
      </c>
      <c r="P293" s="78">
        <v>33.587786260000001</v>
      </c>
      <c r="Q293" s="78">
        <v>43.333333330000002</v>
      </c>
      <c r="R293" s="78">
        <v>37.662337659999999</v>
      </c>
      <c r="S293" s="78">
        <v>39.920424400000002</v>
      </c>
      <c r="T293" s="78">
        <v>43.18181818</v>
      </c>
      <c r="U293" s="78">
        <v>35.209580840000001</v>
      </c>
      <c r="V293" s="78">
        <v>43.2</v>
      </c>
      <c r="W293" s="78">
        <v>42.073170730000001</v>
      </c>
      <c r="X293" s="78">
        <v>38.260869569999997</v>
      </c>
      <c r="Y293" s="78">
        <v>42.553191489999996</v>
      </c>
      <c r="Z293" s="78">
        <v>38.345864660000004</v>
      </c>
      <c r="AA293" s="78">
        <v>46.376811590000003</v>
      </c>
      <c r="AB293" s="78">
        <v>22.222222220000003</v>
      </c>
      <c r="AC293" s="78">
        <v>34.146341460000002</v>
      </c>
      <c r="AD293" s="78">
        <v>40.71856287</v>
      </c>
      <c r="AE293" s="78">
        <v>37.745098040000002</v>
      </c>
      <c r="AF293" s="78">
        <v>36.09550561797753</v>
      </c>
      <c r="AG293" s="78">
        <v>38.613861386138616</v>
      </c>
      <c r="AH293" s="78">
        <v>41.436464088397791</v>
      </c>
      <c r="AI293" s="78">
        <v>36.5</v>
      </c>
      <c r="AJ293" s="78">
        <v>41.474654377880185</v>
      </c>
      <c r="AK293" s="78">
        <v>35.227272727272727</v>
      </c>
      <c r="AL293" s="78">
        <v>37.5</v>
      </c>
      <c r="AM293" s="78">
        <v>37.5</v>
      </c>
      <c r="AN293" s="78">
        <v>37.974683544303801</v>
      </c>
      <c r="AO293" s="78">
        <v>37.738246505717918</v>
      </c>
      <c r="AP293" s="78">
        <v>35.877862595419849</v>
      </c>
      <c r="AQ293" s="78">
        <v>37.109826589595372</v>
      </c>
      <c r="AR293" s="78">
        <v>41.592920353982301</v>
      </c>
      <c r="AS293" s="78">
        <v>41.436464088397791</v>
      </c>
      <c r="AT293" s="78">
        <v>41.6</v>
      </c>
      <c r="AU293" s="78">
        <v>44.680851063829785</v>
      </c>
      <c r="AV293" s="78">
        <v>37.5</v>
      </c>
      <c r="AW293" s="78">
        <v>38.931297709923662</v>
      </c>
      <c r="AX293" s="78">
        <v>28.000000000000004</v>
      </c>
      <c r="AY293" s="78">
        <v>34.756097560975604</v>
      </c>
      <c r="AZ293" s="78">
        <v>38.181818181818187</v>
      </c>
      <c r="BA293" s="78">
        <v>37.708182476466327</v>
      </c>
    </row>
    <row r="294" spans="4:53">
      <c r="E294" t="s">
        <v>113</v>
      </c>
      <c r="F294" t="s">
        <v>404</v>
      </c>
      <c r="G294" t="s">
        <v>19</v>
      </c>
      <c r="H294" t="s">
        <v>405</v>
      </c>
      <c r="I294">
        <v>1</v>
      </c>
      <c r="J294" s="78">
        <v>38.160792950000001</v>
      </c>
      <c r="K294" s="78">
        <v>38.554216870000005</v>
      </c>
      <c r="L294" s="78">
        <v>35</v>
      </c>
      <c r="M294" s="78">
        <v>28.352490419999999</v>
      </c>
      <c r="N294" s="78">
        <v>34.934497819999997</v>
      </c>
      <c r="O294" s="78">
        <v>33.018867919999998</v>
      </c>
      <c r="P294" s="78">
        <v>35.507246379999998</v>
      </c>
      <c r="Q294" s="78">
        <v>31.11111111</v>
      </c>
      <c r="R294" s="78">
        <v>47.058823529999998</v>
      </c>
      <c r="S294" s="78">
        <v>41.279669759999997</v>
      </c>
      <c r="T294" s="78">
        <v>45.945945950000002</v>
      </c>
      <c r="U294" s="78">
        <v>35.964125559999999</v>
      </c>
      <c r="V294" s="78">
        <v>29.452054789999998</v>
      </c>
      <c r="W294" s="78">
        <v>39.66244726</v>
      </c>
      <c r="X294" s="78">
        <v>34.375</v>
      </c>
      <c r="Y294" s="78">
        <v>30.857142859999996</v>
      </c>
      <c r="Z294" s="78">
        <v>44.262295080000001</v>
      </c>
      <c r="AA294" s="78">
        <v>38.888888890000004</v>
      </c>
      <c r="AB294" s="78">
        <v>35.064935060000003</v>
      </c>
      <c r="AC294" s="78">
        <v>40.93023256</v>
      </c>
      <c r="AD294" s="78">
        <v>35.714285709999999</v>
      </c>
      <c r="AE294" s="78">
        <v>37.574552680000004</v>
      </c>
      <c r="AF294" s="78">
        <v>37.668161434977577</v>
      </c>
      <c r="AG294" s="78">
        <v>37.109375</v>
      </c>
      <c r="AH294" s="78">
        <v>37.442922374429223</v>
      </c>
      <c r="AI294" s="78">
        <v>37.226277372262771</v>
      </c>
      <c r="AJ294" s="78">
        <v>35.443037974683541</v>
      </c>
      <c r="AK294" s="78">
        <v>31.896551724137932</v>
      </c>
      <c r="AL294" s="78">
        <v>34.351145038167942</v>
      </c>
      <c r="AM294" s="78">
        <v>28.888888888888886</v>
      </c>
      <c r="AN294" s="78">
        <v>43.43434343434344</v>
      </c>
      <c r="AO294" s="78">
        <v>40.119760479041915</v>
      </c>
      <c r="AP294" s="78">
        <v>43.575418994413404</v>
      </c>
      <c r="AQ294" s="78">
        <v>38.617511520737331</v>
      </c>
      <c r="AR294" s="78">
        <v>30.573248407643312</v>
      </c>
      <c r="AS294" s="78">
        <v>40.1673640167364</v>
      </c>
      <c r="AT294" s="78">
        <v>34.196891191709845</v>
      </c>
      <c r="AU294" s="78">
        <v>35.195530726256983</v>
      </c>
      <c r="AV294" s="78">
        <v>44.19889502762431</v>
      </c>
      <c r="AW294" s="78">
        <v>35.2112676056338</v>
      </c>
      <c r="AX294" s="78">
        <v>36</v>
      </c>
      <c r="AY294" s="78">
        <v>37.826086956521735</v>
      </c>
      <c r="AZ294" s="78">
        <v>35.416666666666671</v>
      </c>
      <c r="BA294" s="78">
        <v>37.859266600594651</v>
      </c>
    </row>
    <row r="295" spans="4:53">
      <c r="E295" t="s">
        <v>15</v>
      </c>
      <c r="F295" t="s">
        <v>404</v>
      </c>
      <c r="G295" t="s">
        <v>19</v>
      </c>
      <c r="H295" t="s">
        <v>405</v>
      </c>
      <c r="I295">
        <v>1</v>
      </c>
      <c r="J295" s="78">
        <v>36.982968370000002</v>
      </c>
      <c r="K295" s="78">
        <v>37.020316030000004</v>
      </c>
      <c r="L295" s="78">
        <v>36.430317850000002</v>
      </c>
      <c r="M295" s="78">
        <v>31.34657837</v>
      </c>
      <c r="N295" s="78">
        <v>40.757238309999998</v>
      </c>
      <c r="O295" s="78">
        <v>33.673469390000001</v>
      </c>
      <c r="P295" s="78">
        <v>34.572490709999997</v>
      </c>
      <c r="Q295" s="78">
        <v>36</v>
      </c>
      <c r="R295" s="78">
        <v>43.016759780000001</v>
      </c>
      <c r="S295" s="78">
        <v>40.684851999999999</v>
      </c>
      <c r="T295" s="78">
        <v>44.794952680000002</v>
      </c>
      <c r="U295" s="78">
        <v>35.641025640000002</v>
      </c>
      <c r="V295" s="78">
        <v>35.793357929999999</v>
      </c>
      <c r="W295" s="78">
        <v>40.648379050000003</v>
      </c>
      <c r="X295" s="78">
        <v>35.830618889999997</v>
      </c>
      <c r="Y295" s="78">
        <v>36.075949369999996</v>
      </c>
      <c r="Z295" s="78">
        <v>41.772151899999997</v>
      </c>
      <c r="AA295" s="78">
        <v>42.553191489999996</v>
      </c>
      <c r="AB295" s="78">
        <v>30.327868850000002</v>
      </c>
      <c r="AC295" s="78">
        <v>37.994722959999997</v>
      </c>
      <c r="AD295" s="78">
        <v>37.777777780000001</v>
      </c>
      <c r="AE295" s="78">
        <v>37.649402389999999</v>
      </c>
      <c r="AF295" s="78">
        <v>36.970074812967582</v>
      </c>
      <c r="AG295" s="78">
        <v>37.772925764192138</v>
      </c>
      <c r="AH295" s="78">
        <v>39.25</v>
      </c>
      <c r="AI295" s="78">
        <v>36.919831223628691</v>
      </c>
      <c r="AJ295" s="78">
        <v>38.325991189427313</v>
      </c>
      <c r="AK295" s="78">
        <v>33.333333333333329</v>
      </c>
      <c r="AL295" s="78">
        <v>35.856573705179287</v>
      </c>
      <c r="AM295" s="78">
        <v>32.467532467532465</v>
      </c>
      <c r="AN295" s="78">
        <v>41.011235955056179</v>
      </c>
      <c r="AO295" s="78">
        <v>39.072107322526549</v>
      </c>
      <c r="AP295" s="78">
        <v>40.322580645161288</v>
      </c>
      <c r="AQ295" s="78">
        <v>37.948717948717949</v>
      </c>
      <c r="AR295" s="78">
        <v>35.185185185185183</v>
      </c>
      <c r="AS295" s="78">
        <v>40.714285714285715</v>
      </c>
      <c r="AT295" s="78">
        <v>37.106918238993707</v>
      </c>
      <c r="AU295" s="78">
        <v>39.375</v>
      </c>
      <c r="AV295" s="78">
        <v>41.42394822006473</v>
      </c>
      <c r="AW295" s="78">
        <v>36.996336996337</v>
      </c>
      <c r="AX295" s="78">
        <v>32.800000000000004</v>
      </c>
      <c r="AY295" s="78">
        <v>36.548223350253807</v>
      </c>
      <c r="AZ295" s="78">
        <v>36.543209876543209</v>
      </c>
      <c r="BA295" s="78">
        <v>37.792960991499164</v>
      </c>
    </row>
    <row r="296" spans="4:53">
      <c r="D296">
        <v>134</v>
      </c>
      <c r="E296" t="s">
        <v>112</v>
      </c>
      <c r="F296" t="s">
        <v>406</v>
      </c>
      <c r="G296" t="s">
        <v>19</v>
      </c>
      <c r="H296" t="s">
        <v>407</v>
      </c>
      <c r="I296">
        <v>0</v>
      </c>
      <c r="J296" s="78">
        <v>78.943579</v>
      </c>
      <c r="K296" s="78">
        <v>77.625544000000005</v>
      </c>
      <c r="L296" s="78">
        <v>88.127685999999997</v>
      </c>
      <c r="M296" s="78">
        <v>82.462434000000002</v>
      </c>
      <c r="N296" s="78">
        <v>85.024349000000001</v>
      </c>
      <c r="O296" s="78">
        <v>82.042300999999995</v>
      </c>
      <c r="P296" s="78">
        <v>79.350627000000003</v>
      </c>
      <c r="Q296" s="78">
        <v>87.816948999999994</v>
      </c>
      <c r="R296" s="78">
        <v>82.862831999999997</v>
      </c>
      <c r="S296" s="78">
        <v>79.219821999999994</v>
      </c>
      <c r="T296" s="78">
        <v>86.571555000000004</v>
      </c>
      <c r="U296" s="78">
        <v>84.831007</v>
      </c>
      <c r="V296" s="78">
        <v>85.193040999999994</v>
      </c>
      <c r="W296" s="78">
        <v>84.865708999999995</v>
      </c>
      <c r="X296" s="78">
        <v>86.747387000000003</v>
      </c>
      <c r="Y296" s="78">
        <v>80.404302999999999</v>
      </c>
      <c r="Z296" s="78">
        <v>79.308194</v>
      </c>
      <c r="AA296" s="78">
        <v>80.465923000000004</v>
      </c>
      <c r="AB296" s="78">
        <v>72.694236000000004</v>
      </c>
      <c r="AC296" s="78">
        <v>81.667237</v>
      </c>
      <c r="AD296" s="78">
        <v>82.029506999999995</v>
      </c>
      <c r="AE296" s="78">
        <v>81.996807000000004</v>
      </c>
      <c r="AF296" s="78">
        <v>78.196241000000001</v>
      </c>
      <c r="AG296" s="78">
        <v>80.898099000000002</v>
      </c>
      <c r="AH296" s="78">
        <v>84.457296999999997</v>
      </c>
      <c r="AI296" s="78">
        <v>85.945907000000005</v>
      </c>
      <c r="AJ296" s="78">
        <v>81.911897999999994</v>
      </c>
      <c r="AK296" s="78">
        <v>86.061582999999999</v>
      </c>
      <c r="AL296" s="78">
        <v>85.919516000000002</v>
      </c>
      <c r="AM296" s="78">
        <v>89.697622999999993</v>
      </c>
      <c r="AN296" s="78">
        <v>75.992947999999998</v>
      </c>
      <c r="AO296" s="78">
        <v>83.078398000000007</v>
      </c>
      <c r="AP296" s="78">
        <v>83.331474</v>
      </c>
      <c r="AQ296" s="78">
        <v>84.469040000000007</v>
      </c>
      <c r="AR296" s="78">
        <v>86.242363999999995</v>
      </c>
      <c r="AS296" s="78">
        <v>84.575252000000006</v>
      </c>
      <c r="AT296" s="78">
        <v>88.771720999999999</v>
      </c>
      <c r="AU296" s="78">
        <v>82.690528999999998</v>
      </c>
      <c r="AV296" s="78">
        <v>83.913188000000005</v>
      </c>
      <c r="AW296" s="78">
        <v>85.980046000000002</v>
      </c>
      <c r="AX296" s="78">
        <v>77.645008000000004</v>
      </c>
      <c r="AY296" s="78">
        <v>84.154747999999998</v>
      </c>
      <c r="AZ296" s="78">
        <v>85.745407</v>
      </c>
      <c r="BA296" s="78">
        <v>82.903738000000004</v>
      </c>
    </row>
    <row r="297" spans="4:53">
      <c r="E297" t="s">
        <v>113</v>
      </c>
      <c r="F297" t="s">
        <v>406</v>
      </c>
      <c r="G297" t="s">
        <v>19</v>
      </c>
      <c r="H297" t="s">
        <v>407</v>
      </c>
      <c r="I297">
        <v>0</v>
      </c>
      <c r="J297" s="78">
        <v>80.284242000000006</v>
      </c>
      <c r="K297" s="78">
        <v>84.250682999999995</v>
      </c>
      <c r="L297" s="78">
        <v>83.172663999999997</v>
      </c>
      <c r="M297" s="78">
        <v>87.574560000000005</v>
      </c>
      <c r="N297" s="78">
        <v>87.543040000000005</v>
      </c>
      <c r="O297" s="78">
        <v>84.298670000000001</v>
      </c>
      <c r="P297" s="78">
        <v>86.953047999999995</v>
      </c>
      <c r="Q297" s="78">
        <v>85.683695</v>
      </c>
      <c r="R297" s="78">
        <v>80.735787999999999</v>
      </c>
      <c r="S297" s="78">
        <v>83.044163999999995</v>
      </c>
      <c r="T297" s="78">
        <v>80.456569000000002</v>
      </c>
      <c r="U297" s="78">
        <v>84.735275000000001</v>
      </c>
      <c r="V297" s="78">
        <v>82.174120000000002</v>
      </c>
      <c r="W297" s="78">
        <v>88.304908999999995</v>
      </c>
      <c r="X297" s="78">
        <v>86.575444000000005</v>
      </c>
      <c r="Y297" s="78">
        <v>82.138137999999998</v>
      </c>
      <c r="Z297" s="78">
        <v>85.807671999999997</v>
      </c>
      <c r="AA297" s="78">
        <v>82.917159999999996</v>
      </c>
      <c r="AB297" s="78">
        <v>72.579691999999994</v>
      </c>
      <c r="AC297" s="78">
        <v>86.291405999999995</v>
      </c>
      <c r="AD297" s="78">
        <v>86.021308000000005</v>
      </c>
      <c r="AE297" s="78">
        <v>83.536687999999998</v>
      </c>
      <c r="AF297" s="78">
        <v>80.629354000000006</v>
      </c>
      <c r="AG297" s="78">
        <v>81.628212000000005</v>
      </c>
      <c r="AH297" s="78">
        <v>85.743814</v>
      </c>
      <c r="AI297" s="78">
        <v>84.992605999999995</v>
      </c>
      <c r="AJ297" s="78">
        <v>82.925347000000002</v>
      </c>
      <c r="AK297" s="78">
        <v>89.558220000000006</v>
      </c>
      <c r="AL297" s="78">
        <v>81.590007</v>
      </c>
      <c r="AM297" s="78">
        <v>75.782060000000001</v>
      </c>
      <c r="AN297" s="78">
        <v>83.545511000000005</v>
      </c>
      <c r="AO297" s="78">
        <v>83.452899000000002</v>
      </c>
      <c r="AP297" s="78">
        <v>86.397127999999995</v>
      </c>
      <c r="AQ297" s="78">
        <v>84.335858000000002</v>
      </c>
      <c r="AR297" s="78">
        <v>86.684652</v>
      </c>
      <c r="AS297" s="78">
        <v>84.682311999999996</v>
      </c>
      <c r="AT297" s="78">
        <v>85.857686999999999</v>
      </c>
      <c r="AU297" s="78">
        <v>84.575219000000004</v>
      </c>
      <c r="AV297" s="78">
        <v>80.546165000000002</v>
      </c>
      <c r="AW297" s="78">
        <v>88.571361999999993</v>
      </c>
      <c r="AX297" s="78">
        <v>82.759206000000006</v>
      </c>
      <c r="AY297" s="78">
        <v>76.220052999999993</v>
      </c>
      <c r="AZ297" s="78">
        <v>86.620842999999994</v>
      </c>
      <c r="BA297" s="78">
        <v>83.176027000000005</v>
      </c>
    </row>
    <row r="298" spans="4:53">
      <c r="E298" t="s">
        <v>15</v>
      </c>
      <c r="F298" t="s">
        <v>406</v>
      </c>
      <c r="G298" t="s">
        <v>19</v>
      </c>
      <c r="H298" t="s">
        <v>407</v>
      </c>
      <c r="I298">
        <v>0</v>
      </c>
      <c r="J298" s="78">
        <v>79.513018000000002</v>
      </c>
      <c r="K298" s="78">
        <v>80.354653999999996</v>
      </c>
      <c r="L298" s="78">
        <v>85.594657999999995</v>
      </c>
      <c r="M298" s="78">
        <v>84.464076000000006</v>
      </c>
      <c r="N298" s="78">
        <v>86.165330999999995</v>
      </c>
      <c r="O298" s="78">
        <v>83.263274999999993</v>
      </c>
      <c r="P298" s="78">
        <v>82.431646999999998</v>
      </c>
      <c r="Q298" s="78">
        <v>86.546775999999994</v>
      </c>
      <c r="R298" s="78">
        <v>82.104894999999999</v>
      </c>
      <c r="S298" s="78">
        <v>81.268082000000007</v>
      </c>
      <c r="T298" s="78">
        <v>83.519696999999994</v>
      </c>
      <c r="U298" s="78">
        <v>84.805862000000005</v>
      </c>
      <c r="V298" s="78">
        <v>84.198166000000001</v>
      </c>
      <c r="W298" s="78">
        <v>86.507996000000006</v>
      </c>
      <c r="X298" s="78">
        <v>86.061867000000007</v>
      </c>
      <c r="Y298" s="78">
        <v>80.940402000000006</v>
      </c>
      <c r="Z298" s="78">
        <v>81.450765000000004</v>
      </c>
      <c r="AA298" s="78">
        <v>81.498086000000001</v>
      </c>
      <c r="AB298" s="78">
        <v>72.983757999999995</v>
      </c>
      <c r="AC298" s="78">
        <v>83.633381</v>
      </c>
      <c r="AD298" s="78">
        <v>84.185903999999994</v>
      </c>
      <c r="AE298" s="78">
        <v>82.653623999999994</v>
      </c>
      <c r="AF298" s="78">
        <v>79.185744999999997</v>
      </c>
      <c r="AG298" s="78">
        <v>81.676370000000006</v>
      </c>
      <c r="AH298" s="78">
        <v>85.161862999999997</v>
      </c>
      <c r="AI298" s="78">
        <v>85.613201000000004</v>
      </c>
      <c r="AJ298" s="78">
        <v>82.770961</v>
      </c>
      <c r="AK298" s="78">
        <v>87.070558000000005</v>
      </c>
      <c r="AL298" s="78">
        <v>83.720883000000001</v>
      </c>
      <c r="AM298" s="78">
        <v>83.740663999999995</v>
      </c>
      <c r="AN298" s="78">
        <v>80.251148000000001</v>
      </c>
      <c r="AO298" s="78">
        <v>83.221170999999998</v>
      </c>
      <c r="AP298" s="78">
        <v>84.450581</v>
      </c>
      <c r="AQ298" s="78">
        <v>84.296205999999998</v>
      </c>
      <c r="AR298" s="78">
        <v>86.282379000000006</v>
      </c>
      <c r="AS298" s="78">
        <v>84.842377999999997</v>
      </c>
      <c r="AT298" s="78">
        <v>87.457300000000004</v>
      </c>
      <c r="AU298" s="78">
        <v>83.621275999999995</v>
      </c>
      <c r="AV298" s="78">
        <v>82.063682999999997</v>
      </c>
      <c r="AW298" s="78">
        <v>87.236323999999996</v>
      </c>
      <c r="AX298" s="78">
        <v>79.189104999999998</v>
      </c>
      <c r="AY298" s="78">
        <v>81.203057999999999</v>
      </c>
      <c r="AZ298" s="78">
        <v>86.113491999999994</v>
      </c>
      <c r="BA298" s="78">
        <v>83.018212000000005</v>
      </c>
    </row>
    <row r="299" spans="4:53">
      <c r="D299">
        <v>135</v>
      </c>
      <c r="E299" t="s">
        <v>15</v>
      </c>
      <c r="F299" t="s">
        <v>408</v>
      </c>
      <c r="G299" t="s">
        <v>19</v>
      </c>
      <c r="H299" t="s">
        <v>409</v>
      </c>
      <c r="I299">
        <v>0</v>
      </c>
      <c r="J299" s="78">
        <v>71.982758620689651</v>
      </c>
      <c r="K299" s="78">
        <v>78.048780487804876</v>
      </c>
      <c r="L299" s="78">
        <v>55.172413793103445</v>
      </c>
      <c r="M299" s="78">
        <v>85.950413223140501</v>
      </c>
      <c r="N299" s="78">
        <v>93.548387096774192</v>
      </c>
      <c r="O299" s="78">
        <v>90.625</v>
      </c>
      <c r="P299" s="78">
        <v>93.84615384615384</v>
      </c>
      <c r="Q299" s="78">
        <v>81.818181818181827</v>
      </c>
      <c r="R299" s="78">
        <v>98</v>
      </c>
      <c r="S299" s="78">
        <v>84.412955465587046</v>
      </c>
      <c r="T299" s="78">
        <v>72.41379310344827</v>
      </c>
      <c r="U299" s="78">
        <v>86.479591836734699</v>
      </c>
      <c r="V299" s="78">
        <v>29.891304347826086</v>
      </c>
      <c r="W299" s="78">
        <v>84</v>
      </c>
      <c r="X299" s="78">
        <v>85</v>
      </c>
      <c r="Y299" s="78">
        <v>54.054054054054056</v>
      </c>
      <c r="Z299" s="78">
        <v>91.011235955056179</v>
      </c>
      <c r="AA299" s="78">
        <v>83.82352941176471</v>
      </c>
      <c r="AB299" s="78">
        <v>74.137931034482762</v>
      </c>
      <c r="AC299" s="78">
        <v>28.042328042328041</v>
      </c>
      <c r="AD299" s="78">
        <v>97.368421052631575</v>
      </c>
      <c r="AE299" s="78">
        <v>73.600216391668908</v>
      </c>
      <c r="AF299" s="78">
        <v>82.945736434108525</v>
      </c>
      <c r="AG299" s="78">
        <v>85.964912280701753</v>
      </c>
      <c r="AH299" s="78">
        <v>93.181818181818173</v>
      </c>
      <c r="AI299" s="78">
        <v>91.071428571428569</v>
      </c>
      <c r="AJ299" s="78">
        <v>95.238095238095227</v>
      </c>
      <c r="AK299" s="78">
        <v>100</v>
      </c>
      <c r="AL299" s="78">
        <v>91.525423728813564</v>
      </c>
      <c r="AM299" s="78">
        <v>80</v>
      </c>
      <c r="AN299" s="78">
        <v>93.103448275862064</v>
      </c>
      <c r="AO299" s="78">
        <v>95.216400911161742</v>
      </c>
      <c r="AP299" s="78">
        <v>94.915254237288138</v>
      </c>
      <c r="AQ299" s="78">
        <v>93.261455525606479</v>
      </c>
      <c r="AR299" s="78">
        <v>67.114093959731548</v>
      </c>
      <c r="AS299" s="78">
        <v>92</v>
      </c>
      <c r="AT299" s="78">
        <v>89.411764705882362</v>
      </c>
      <c r="AU299" s="78">
        <v>85.585585585585591</v>
      </c>
      <c r="AV299" s="78">
        <v>88.888888888888886</v>
      </c>
      <c r="AW299" s="78">
        <v>95</v>
      </c>
      <c r="AX299" s="78">
        <v>80.487804878048792</v>
      </c>
      <c r="AY299" s="78">
        <v>41.954022988505749</v>
      </c>
      <c r="AZ299" s="78">
        <v>92.537313432835816</v>
      </c>
      <c r="BA299" s="78">
        <v>85.173852573018081</v>
      </c>
    </row>
    <row r="300" spans="4:53">
      <c r="D300">
        <v>136</v>
      </c>
      <c r="E300" t="s">
        <v>15</v>
      </c>
      <c r="F300" t="s">
        <v>410</v>
      </c>
      <c r="G300" t="s">
        <v>19</v>
      </c>
      <c r="H300" t="s">
        <v>411</v>
      </c>
      <c r="I300">
        <v>0</v>
      </c>
      <c r="J300" s="78">
        <v>98.916666666666671</v>
      </c>
      <c r="K300" s="78">
        <v>94.685990338164231</v>
      </c>
      <c r="L300" s="78">
        <v>89.784946236559136</v>
      </c>
      <c r="M300" s="78">
        <v>98.518518518518533</v>
      </c>
      <c r="N300" s="78">
        <v>99</v>
      </c>
      <c r="O300" s="78">
        <v>94</v>
      </c>
      <c r="P300" s="78">
        <v>98.795180722891558</v>
      </c>
      <c r="Q300" s="78">
        <v>99.999999999999986</v>
      </c>
      <c r="R300" s="78">
        <v>100</v>
      </c>
      <c r="S300" s="78">
        <v>97.713717693836983</v>
      </c>
      <c r="T300" s="78">
        <v>98.192771084337352</v>
      </c>
      <c r="U300" s="78">
        <v>92.835458409228906</v>
      </c>
      <c r="V300" s="78">
        <v>90.625</v>
      </c>
      <c r="W300" s="78">
        <v>92.499999999999986</v>
      </c>
      <c r="X300" s="78">
        <v>97.087378640776691</v>
      </c>
      <c r="Y300" s="78">
        <v>78.242677824267787</v>
      </c>
      <c r="Z300" s="78">
        <v>99.404761904761912</v>
      </c>
      <c r="AA300" s="78">
        <v>94.871794871794862</v>
      </c>
      <c r="AB300" s="78">
        <v>94.285714285714292</v>
      </c>
      <c r="AC300" s="78">
        <v>94.704049844236749</v>
      </c>
      <c r="AD300" s="78">
        <v>98.6013986013986</v>
      </c>
      <c r="AE300" s="78">
        <v>94.599303135888491</v>
      </c>
      <c r="AF300" s="78">
        <v>97.677419354838719</v>
      </c>
      <c r="AG300" s="78">
        <v>95.625</v>
      </c>
      <c r="AH300" s="78">
        <v>93.181818181818173</v>
      </c>
      <c r="AI300" s="78">
        <v>100</v>
      </c>
      <c r="AJ300" s="78">
        <v>100</v>
      </c>
      <c r="AK300" s="78">
        <v>100</v>
      </c>
      <c r="AL300" s="78">
        <v>97.41935483870968</v>
      </c>
      <c r="AM300" s="78">
        <v>97.297297297297305</v>
      </c>
      <c r="AN300" s="78">
        <v>100</v>
      </c>
      <c r="AO300" s="78">
        <v>97.115384615384613</v>
      </c>
      <c r="AP300" s="78">
        <v>94.85294117647058</v>
      </c>
      <c r="AQ300" s="78">
        <v>94.651952461799667</v>
      </c>
      <c r="AR300" s="78">
        <v>92.561983471074385</v>
      </c>
      <c r="AS300" s="78">
        <v>95.652173913043484</v>
      </c>
      <c r="AT300" s="78">
        <v>98.449612403100772</v>
      </c>
      <c r="AU300" s="78">
        <v>86.524822695035468</v>
      </c>
      <c r="AV300" s="78">
        <v>97.560975609756099</v>
      </c>
      <c r="AW300" s="78">
        <v>100</v>
      </c>
      <c r="AX300" s="78">
        <v>67.532467532467535</v>
      </c>
      <c r="AY300" s="78">
        <v>93.559322033898312</v>
      </c>
      <c r="AZ300" s="78">
        <v>98.675496688741731</v>
      </c>
      <c r="BA300" s="78">
        <v>95.710245128849778</v>
      </c>
    </row>
    <row r="301" spans="4:53">
      <c r="D301">
        <v>137</v>
      </c>
      <c r="E301" t="s">
        <v>15</v>
      </c>
      <c r="F301" t="s">
        <v>412</v>
      </c>
      <c r="G301" t="s">
        <v>19</v>
      </c>
      <c r="H301" t="s">
        <v>413</v>
      </c>
      <c r="I301">
        <v>1</v>
      </c>
      <c r="J301" s="78">
        <v>10.9</v>
      </c>
      <c r="K301" s="78">
        <v>5.3</v>
      </c>
      <c r="L301" s="78">
        <v>5.9</v>
      </c>
      <c r="M301" s="78">
        <v>5</v>
      </c>
      <c r="N301" s="78">
        <v>0</v>
      </c>
      <c r="O301" s="78">
        <v>15.8</v>
      </c>
      <c r="P301" s="78">
        <v>2.9</v>
      </c>
      <c r="Q301" s="78" t="s">
        <v>58</v>
      </c>
      <c r="R301" s="78" t="s">
        <v>58</v>
      </c>
      <c r="S301" s="78">
        <v>10.3</v>
      </c>
      <c r="T301" s="78">
        <v>4.3</v>
      </c>
      <c r="U301" s="78">
        <v>16.7</v>
      </c>
      <c r="V301" s="78">
        <v>9.1</v>
      </c>
      <c r="W301" s="78">
        <v>3.8</v>
      </c>
      <c r="X301" s="78">
        <v>6.1</v>
      </c>
      <c r="Y301" s="78">
        <v>20</v>
      </c>
      <c r="Z301" s="78">
        <v>10</v>
      </c>
      <c r="AA301" s="78">
        <v>15.4</v>
      </c>
      <c r="AB301" s="78" t="s">
        <v>58</v>
      </c>
      <c r="AC301" s="78">
        <v>0</v>
      </c>
      <c r="AD301" s="78" t="s">
        <v>58</v>
      </c>
      <c r="AE301" s="78">
        <v>10.9</v>
      </c>
      <c r="AF301" s="78">
        <v>14.2</v>
      </c>
      <c r="AG301" s="78">
        <v>7</v>
      </c>
      <c r="AH301" s="78">
        <v>4.5999999999999996</v>
      </c>
      <c r="AI301" s="78">
        <v>1.9</v>
      </c>
      <c r="AJ301" s="78">
        <v>0</v>
      </c>
      <c r="AK301" s="78">
        <v>27</v>
      </c>
      <c r="AL301" s="78">
        <v>16.7</v>
      </c>
      <c r="AM301" s="78" t="s">
        <v>58</v>
      </c>
      <c r="AN301" s="78" t="s">
        <v>58</v>
      </c>
      <c r="AO301" s="78">
        <v>11.3</v>
      </c>
      <c r="AP301" s="78">
        <v>8.3000000000000007</v>
      </c>
      <c r="AQ301" s="78">
        <v>16.3</v>
      </c>
      <c r="AR301" s="78">
        <v>3.6</v>
      </c>
      <c r="AS301" s="78">
        <v>4.3</v>
      </c>
      <c r="AT301" s="78">
        <v>14.3</v>
      </c>
      <c r="AU301" s="78">
        <v>14.7</v>
      </c>
      <c r="AV301" s="78">
        <v>4.3</v>
      </c>
      <c r="AW301" s="78">
        <v>10.6</v>
      </c>
      <c r="AX301" s="78" t="s">
        <v>58</v>
      </c>
      <c r="AY301" s="78" t="s">
        <v>58</v>
      </c>
      <c r="AZ301" s="78">
        <v>8.3000000000000007</v>
      </c>
      <c r="BA301" s="78">
        <v>11.1</v>
      </c>
    </row>
    <row r="302" spans="4:53">
      <c r="D302">
        <v>138</v>
      </c>
      <c r="E302" t="s">
        <v>15</v>
      </c>
      <c r="F302" t="s">
        <v>414</v>
      </c>
      <c r="G302" t="s">
        <v>19</v>
      </c>
      <c r="H302" t="s">
        <v>415</v>
      </c>
      <c r="I302">
        <v>1</v>
      </c>
      <c r="J302" s="78">
        <v>30.9</v>
      </c>
      <c r="K302" s="78">
        <v>36.799999999999997</v>
      </c>
      <c r="L302" s="78">
        <v>41.2</v>
      </c>
      <c r="M302" s="78">
        <v>44.7</v>
      </c>
      <c r="N302" s="78">
        <v>50</v>
      </c>
      <c r="O302" s="78">
        <v>61.5</v>
      </c>
      <c r="P302" s="78">
        <v>31.6</v>
      </c>
      <c r="Q302" s="78" t="s">
        <v>58</v>
      </c>
      <c r="R302" s="78" t="s">
        <v>58</v>
      </c>
      <c r="S302" s="78">
        <v>43.9</v>
      </c>
      <c r="T302" s="78">
        <v>54.5</v>
      </c>
      <c r="U302" s="78">
        <v>39.799999999999997</v>
      </c>
      <c r="V302" s="78">
        <v>26.3</v>
      </c>
      <c r="W302" s="78">
        <v>51.4</v>
      </c>
      <c r="X302" s="78">
        <v>60.6</v>
      </c>
      <c r="Y302" s="78">
        <v>44.4</v>
      </c>
      <c r="Z302" s="78">
        <v>47.4</v>
      </c>
      <c r="AA302" s="78">
        <v>60.5</v>
      </c>
      <c r="AB302" s="78" t="s">
        <v>58</v>
      </c>
      <c r="AC302" s="78">
        <v>36.4</v>
      </c>
      <c r="AD302" s="78" t="s">
        <v>58</v>
      </c>
      <c r="AE302" s="78">
        <v>42.7</v>
      </c>
      <c r="AF302" s="78">
        <v>31.6</v>
      </c>
      <c r="AG302" s="78">
        <v>32</v>
      </c>
      <c r="AH302" s="78">
        <v>44</v>
      </c>
      <c r="AI302" s="78">
        <v>37.799999999999997</v>
      </c>
      <c r="AJ302" s="78">
        <v>58.3</v>
      </c>
      <c r="AK302" s="78">
        <v>52.4</v>
      </c>
      <c r="AL302" s="78">
        <v>27.3</v>
      </c>
      <c r="AM302" s="78" t="s">
        <v>58</v>
      </c>
      <c r="AN302" s="78" t="s">
        <v>58</v>
      </c>
      <c r="AO302" s="78">
        <v>51</v>
      </c>
      <c r="AP302" s="78">
        <v>27.3</v>
      </c>
      <c r="AQ302" s="78">
        <v>37.299999999999997</v>
      </c>
      <c r="AR302" s="78">
        <v>23.1</v>
      </c>
      <c r="AS302" s="78">
        <v>54.8</v>
      </c>
      <c r="AT302" s="78">
        <v>41.9</v>
      </c>
      <c r="AU302" s="78">
        <v>53.5</v>
      </c>
      <c r="AV302" s="78">
        <v>23.8</v>
      </c>
      <c r="AW302" s="78">
        <v>48.2</v>
      </c>
      <c r="AX302" s="78" t="s">
        <v>58</v>
      </c>
      <c r="AY302" s="78" t="s">
        <v>58</v>
      </c>
      <c r="AZ302" s="78">
        <v>42.9</v>
      </c>
      <c r="BA302" s="78">
        <v>40.1</v>
      </c>
    </row>
    <row r="303" spans="4:53">
      <c r="D303">
        <v>139</v>
      </c>
      <c r="E303" t="s">
        <v>112</v>
      </c>
      <c r="F303" t="s">
        <v>478</v>
      </c>
      <c r="G303" t="s">
        <v>19</v>
      </c>
      <c r="H303" t="s">
        <v>466</v>
      </c>
      <c r="I303">
        <v>0</v>
      </c>
      <c r="J303" s="78">
        <v>37.97</v>
      </c>
      <c r="K303" s="78">
        <v>28.85</v>
      </c>
      <c r="L303" s="78">
        <v>41.18</v>
      </c>
      <c r="M303" s="78">
        <v>51.11</v>
      </c>
      <c r="N303" s="78">
        <v>37.01</v>
      </c>
      <c r="O303" s="78" t="s">
        <v>58</v>
      </c>
      <c r="P303" s="78">
        <v>32.5</v>
      </c>
      <c r="Q303" s="78">
        <v>53.33</v>
      </c>
      <c r="R303" s="78">
        <v>41.67</v>
      </c>
      <c r="S303" s="78">
        <v>44.7</v>
      </c>
      <c r="T303" s="78">
        <v>60</v>
      </c>
      <c r="U303" s="78">
        <v>31.34</v>
      </c>
      <c r="V303" s="78">
        <v>25</v>
      </c>
      <c r="W303" s="78">
        <v>25.47</v>
      </c>
      <c r="X303" s="78">
        <v>50</v>
      </c>
      <c r="Y303" s="78">
        <v>52</v>
      </c>
      <c r="Z303" s="78">
        <v>49.49</v>
      </c>
      <c r="AA303" s="78">
        <v>28.57</v>
      </c>
      <c r="AB303" s="78">
        <v>55.17</v>
      </c>
      <c r="AC303" s="78">
        <v>36.36</v>
      </c>
      <c r="AD303" s="78">
        <v>35</v>
      </c>
      <c r="AE303" s="78">
        <v>38.090000000000003</v>
      </c>
      <c r="AF303" s="78" t="s">
        <v>58</v>
      </c>
      <c r="AG303" s="78" t="s">
        <v>58</v>
      </c>
      <c r="AH303" s="78" t="s">
        <v>58</v>
      </c>
      <c r="AI303" s="78" t="s">
        <v>58</v>
      </c>
      <c r="AJ303" s="78" t="s">
        <v>58</v>
      </c>
      <c r="AK303" s="78" t="s">
        <v>58</v>
      </c>
      <c r="AL303" s="78" t="s">
        <v>58</v>
      </c>
      <c r="AM303" s="78" t="s">
        <v>58</v>
      </c>
      <c r="AN303" s="78" t="s">
        <v>58</v>
      </c>
      <c r="AO303" s="78" t="s">
        <v>58</v>
      </c>
      <c r="AP303" s="78" t="s">
        <v>58</v>
      </c>
      <c r="AQ303" s="78" t="s">
        <v>58</v>
      </c>
      <c r="AR303" s="78" t="s">
        <v>58</v>
      </c>
      <c r="AS303" s="78" t="s">
        <v>58</v>
      </c>
      <c r="AT303" s="78" t="s">
        <v>58</v>
      </c>
      <c r="AU303" s="78" t="s">
        <v>58</v>
      </c>
      <c r="AV303" s="78" t="s">
        <v>58</v>
      </c>
      <c r="AW303" s="78" t="s">
        <v>58</v>
      </c>
      <c r="AX303" s="78" t="s">
        <v>58</v>
      </c>
      <c r="AY303" s="78" t="s">
        <v>58</v>
      </c>
      <c r="AZ303" s="78" t="s">
        <v>58</v>
      </c>
      <c r="BA303" s="78" t="s">
        <v>58</v>
      </c>
    </row>
    <row r="304" spans="4:53">
      <c r="E304" t="s">
        <v>113</v>
      </c>
      <c r="F304" t="s">
        <v>478</v>
      </c>
      <c r="G304" t="s">
        <v>19</v>
      </c>
      <c r="H304" t="s">
        <v>466</v>
      </c>
      <c r="I304">
        <v>0</v>
      </c>
      <c r="J304" s="78">
        <v>36.549999999999997</v>
      </c>
      <c r="K304" s="78">
        <v>16.22</v>
      </c>
      <c r="L304" s="78">
        <v>25.86</v>
      </c>
      <c r="M304" s="78">
        <v>55.17</v>
      </c>
      <c r="N304" s="78">
        <v>31.82</v>
      </c>
      <c r="O304" s="78" t="s">
        <v>58</v>
      </c>
      <c r="P304" s="78">
        <v>20</v>
      </c>
      <c r="Q304" s="78" t="s">
        <v>58</v>
      </c>
      <c r="R304" s="78">
        <v>16.670000000000002</v>
      </c>
      <c r="S304" s="78">
        <v>26.13</v>
      </c>
      <c r="T304" s="78">
        <v>57.14</v>
      </c>
      <c r="U304" s="78">
        <v>26.96</v>
      </c>
      <c r="V304" s="78">
        <v>37.5</v>
      </c>
      <c r="W304" s="78">
        <v>27.42</v>
      </c>
      <c r="X304" s="78">
        <v>45.83</v>
      </c>
      <c r="Y304" s="78">
        <v>43.18</v>
      </c>
      <c r="Z304" s="78">
        <v>50.67</v>
      </c>
      <c r="AA304" s="78">
        <v>40</v>
      </c>
      <c r="AB304" s="78">
        <v>53.33</v>
      </c>
      <c r="AC304" s="78">
        <v>25</v>
      </c>
      <c r="AD304" s="78">
        <v>29.17</v>
      </c>
      <c r="AE304" s="78">
        <v>32.96</v>
      </c>
      <c r="AF304" s="78" t="s">
        <v>58</v>
      </c>
      <c r="AG304" s="78" t="s">
        <v>58</v>
      </c>
      <c r="AH304" s="78" t="s">
        <v>58</v>
      </c>
      <c r="AI304" s="78" t="s">
        <v>58</v>
      </c>
      <c r="AJ304" s="78" t="s">
        <v>58</v>
      </c>
      <c r="AK304" s="78" t="s">
        <v>58</v>
      </c>
      <c r="AL304" s="78" t="s">
        <v>58</v>
      </c>
      <c r="AM304" s="78" t="s">
        <v>58</v>
      </c>
      <c r="AN304" s="78" t="s">
        <v>58</v>
      </c>
      <c r="AO304" s="78" t="s">
        <v>58</v>
      </c>
      <c r="AP304" s="78" t="s">
        <v>58</v>
      </c>
      <c r="AQ304" s="78" t="s">
        <v>58</v>
      </c>
      <c r="AR304" s="78" t="s">
        <v>58</v>
      </c>
      <c r="AS304" s="78" t="s">
        <v>58</v>
      </c>
      <c r="AT304" s="78" t="s">
        <v>58</v>
      </c>
      <c r="AU304" s="78" t="s">
        <v>58</v>
      </c>
      <c r="AV304" s="78" t="s">
        <v>58</v>
      </c>
      <c r="AW304" s="78" t="s">
        <v>58</v>
      </c>
      <c r="AX304" s="78" t="s">
        <v>58</v>
      </c>
      <c r="AY304" s="78" t="s">
        <v>58</v>
      </c>
      <c r="AZ304" s="78" t="s">
        <v>58</v>
      </c>
      <c r="BA304" s="78" t="s">
        <v>58</v>
      </c>
    </row>
    <row r="305" spans="2:53">
      <c r="E305" t="s">
        <v>15</v>
      </c>
      <c r="F305" t="s">
        <v>478</v>
      </c>
      <c r="G305" t="s">
        <v>19</v>
      </c>
      <c r="H305" t="s">
        <v>466</v>
      </c>
      <c r="I305">
        <v>0</v>
      </c>
      <c r="J305" s="78">
        <v>37.380000000000003</v>
      </c>
      <c r="K305" s="78">
        <v>23.6</v>
      </c>
      <c r="L305" s="78">
        <v>34.130000000000003</v>
      </c>
      <c r="M305" s="78">
        <v>53.11</v>
      </c>
      <c r="N305" s="78">
        <v>34.619999999999997</v>
      </c>
      <c r="O305" s="78" t="s">
        <v>58</v>
      </c>
      <c r="P305" s="78">
        <v>26.67</v>
      </c>
      <c r="Q305" s="78">
        <v>50</v>
      </c>
      <c r="R305" s="78">
        <v>29.17</v>
      </c>
      <c r="S305" s="78">
        <v>37.93</v>
      </c>
      <c r="T305" s="78">
        <v>58.77</v>
      </c>
      <c r="U305" s="78">
        <v>29.57</v>
      </c>
      <c r="V305" s="78">
        <v>29.03</v>
      </c>
      <c r="W305" s="78">
        <v>26.19</v>
      </c>
      <c r="X305" s="78">
        <v>48.39</v>
      </c>
      <c r="Y305" s="78">
        <v>48.74</v>
      </c>
      <c r="Z305" s="78">
        <v>50</v>
      </c>
      <c r="AA305" s="78">
        <v>34.380000000000003</v>
      </c>
      <c r="AB305" s="78">
        <v>54.55</v>
      </c>
      <c r="AC305" s="78">
        <v>31.31</v>
      </c>
      <c r="AD305" s="78">
        <v>32.409999999999997</v>
      </c>
      <c r="AE305" s="78">
        <v>35.97</v>
      </c>
      <c r="AF305" s="78" t="s">
        <v>58</v>
      </c>
      <c r="AG305" s="78" t="s">
        <v>58</v>
      </c>
      <c r="AH305" s="78" t="s">
        <v>58</v>
      </c>
      <c r="AI305" s="78" t="s">
        <v>58</v>
      </c>
      <c r="AJ305" s="78" t="s">
        <v>58</v>
      </c>
      <c r="AK305" s="78" t="s">
        <v>58</v>
      </c>
      <c r="AL305" s="78" t="s">
        <v>58</v>
      </c>
      <c r="AM305" s="78" t="s">
        <v>58</v>
      </c>
      <c r="AN305" s="78" t="s">
        <v>58</v>
      </c>
      <c r="AO305" s="78" t="s">
        <v>58</v>
      </c>
      <c r="AP305" s="78" t="s">
        <v>58</v>
      </c>
      <c r="AQ305" s="78" t="s">
        <v>58</v>
      </c>
      <c r="AR305" s="78" t="s">
        <v>58</v>
      </c>
      <c r="AS305" s="78" t="s">
        <v>58</v>
      </c>
      <c r="AT305" s="78" t="s">
        <v>58</v>
      </c>
      <c r="AU305" s="78" t="s">
        <v>58</v>
      </c>
      <c r="AV305" s="78" t="s">
        <v>58</v>
      </c>
      <c r="AW305" s="78" t="s">
        <v>58</v>
      </c>
      <c r="AX305" s="78" t="s">
        <v>58</v>
      </c>
      <c r="AY305" s="78" t="s">
        <v>58</v>
      </c>
      <c r="AZ305" s="78" t="s">
        <v>58</v>
      </c>
      <c r="BA305" s="78" t="s">
        <v>58</v>
      </c>
    </row>
    <row r="306" spans="2:53">
      <c r="D306">
        <v>140</v>
      </c>
      <c r="E306" t="s">
        <v>112</v>
      </c>
      <c r="F306" t="s">
        <v>479</v>
      </c>
      <c r="G306" t="s">
        <v>19</v>
      </c>
      <c r="H306" t="s">
        <v>467</v>
      </c>
      <c r="I306">
        <v>0</v>
      </c>
      <c r="J306" s="78">
        <v>48.64</v>
      </c>
      <c r="K306" s="78">
        <v>78.72</v>
      </c>
      <c r="L306" s="78">
        <v>42.42</v>
      </c>
      <c r="M306" s="78">
        <v>17.53</v>
      </c>
      <c r="N306" s="78">
        <v>45.95</v>
      </c>
      <c r="O306" s="78">
        <v>8.82</v>
      </c>
      <c r="P306" s="78">
        <v>43.48</v>
      </c>
      <c r="Q306" s="78">
        <v>45.45</v>
      </c>
      <c r="R306" s="78">
        <v>20</v>
      </c>
      <c r="S306" s="78">
        <v>51.35</v>
      </c>
      <c r="T306" s="78">
        <v>35.56</v>
      </c>
      <c r="U306" s="78">
        <v>36.729999999999997</v>
      </c>
      <c r="V306" s="78">
        <v>0</v>
      </c>
      <c r="W306" s="78">
        <v>52.94</v>
      </c>
      <c r="X306" s="78">
        <v>0</v>
      </c>
      <c r="Y306" s="78">
        <v>85.42</v>
      </c>
      <c r="Z306" s="78">
        <v>9.09</v>
      </c>
      <c r="AA306" s="78">
        <v>42.31</v>
      </c>
      <c r="AB306" s="78">
        <v>6.67</v>
      </c>
      <c r="AC306" s="78">
        <v>33.33</v>
      </c>
      <c r="AD306" s="78">
        <v>14.29</v>
      </c>
      <c r="AE306" s="78">
        <v>39.49</v>
      </c>
      <c r="AF306" s="78" t="s">
        <v>58</v>
      </c>
      <c r="AG306" s="78" t="s">
        <v>58</v>
      </c>
      <c r="AH306" s="78" t="s">
        <v>58</v>
      </c>
      <c r="AI306" s="78" t="s">
        <v>58</v>
      </c>
      <c r="AJ306" s="78" t="s">
        <v>58</v>
      </c>
      <c r="AK306" s="78" t="s">
        <v>58</v>
      </c>
      <c r="AL306" s="78" t="s">
        <v>58</v>
      </c>
      <c r="AM306" s="78" t="s">
        <v>58</v>
      </c>
      <c r="AN306" s="78" t="s">
        <v>58</v>
      </c>
      <c r="AO306" s="78" t="s">
        <v>58</v>
      </c>
      <c r="AP306" s="78" t="s">
        <v>58</v>
      </c>
      <c r="AQ306" s="78" t="s">
        <v>58</v>
      </c>
      <c r="AR306" s="78" t="s">
        <v>58</v>
      </c>
      <c r="AS306" s="78" t="s">
        <v>58</v>
      </c>
      <c r="AT306" s="78" t="s">
        <v>58</v>
      </c>
      <c r="AU306" s="78" t="s">
        <v>58</v>
      </c>
      <c r="AV306" s="78" t="s">
        <v>58</v>
      </c>
      <c r="AW306" s="78" t="s">
        <v>58</v>
      </c>
      <c r="AX306" s="78" t="s">
        <v>58</v>
      </c>
      <c r="AY306" s="78" t="s">
        <v>58</v>
      </c>
      <c r="AZ306" s="78" t="s">
        <v>58</v>
      </c>
      <c r="BA306" s="78" t="s">
        <v>58</v>
      </c>
    </row>
    <row r="307" spans="2:53">
      <c r="E307" t="s">
        <v>113</v>
      </c>
      <c r="F307" t="s">
        <v>479</v>
      </c>
      <c r="G307" t="s">
        <v>19</v>
      </c>
      <c r="H307" t="s">
        <v>467</v>
      </c>
      <c r="I307">
        <v>0</v>
      </c>
      <c r="J307" s="78">
        <v>49.74</v>
      </c>
      <c r="K307" s="78">
        <v>70.97</v>
      </c>
      <c r="L307" s="78">
        <v>45.45</v>
      </c>
      <c r="M307" s="78">
        <v>15.66</v>
      </c>
      <c r="N307" s="78">
        <v>54.17</v>
      </c>
      <c r="O307" s="78">
        <v>16.670000000000002</v>
      </c>
      <c r="P307" s="78">
        <v>81.819999999999993</v>
      </c>
      <c r="Q307" s="78" t="s">
        <v>58</v>
      </c>
      <c r="R307" s="78" t="s">
        <v>58</v>
      </c>
      <c r="S307" s="78">
        <v>43.08</v>
      </c>
      <c r="T307" s="78">
        <v>43.33</v>
      </c>
      <c r="U307" s="78">
        <v>29.51</v>
      </c>
      <c r="V307" s="78">
        <v>5.88</v>
      </c>
      <c r="W307" s="78">
        <v>65</v>
      </c>
      <c r="X307" s="78">
        <v>5.88</v>
      </c>
      <c r="Y307" s="78">
        <v>80</v>
      </c>
      <c r="Z307" s="78">
        <v>9.09</v>
      </c>
      <c r="AA307" s="78">
        <v>50</v>
      </c>
      <c r="AB307" s="78" t="s">
        <v>58</v>
      </c>
      <c r="AC307" s="78">
        <v>33.33</v>
      </c>
      <c r="AD307" s="78">
        <v>28.57</v>
      </c>
      <c r="AE307" s="78">
        <v>37.520000000000003</v>
      </c>
      <c r="AF307" s="78" t="s">
        <v>58</v>
      </c>
      <c r="AG307" s="78" t="s">
        <v>58</v>
      </c>
      <c r="AH307" s="78" t="s">
        <v>58</v>
      </c>
      <c r="AI307" s="78" t="s">
        <v>58</v>
      </c>
      <c r="AJ307" s="78" t="s">
        <v>58</v>
      </c>
      <c r="AK307" s="78" t="s">
        <v>58</v>
      </c>
      <c r="AL307" s="78" t="s">
        <v>58</v>
      </c>
      <c r="AM307" s="78" t="s">
        <v>58</v>
      </c>
      <c r="AN307" s="78" t="s">
        <v>58</v>
      </c>
      <c r="AO307" s="78" t="s">
        <v>58</v>
      </c>
      <c r="AP307" s="78" t="s">
        <v>58</v>
      </c>
      <c r="AQ307" s="78" t="s">
        <v>58</v>
      </c>
      <c r="AR307" s="78" t="s">
        <v>58</v>
      </c>
      <c r="AS307" s="78" t="s">
        <v>58</v>
      </c>
      <c r="AT307" s="78" t="s">
        <v>58</v>
      </c>
      <c r="AU307" s="78" t="s">
        <v>58</v>
      </c>
      <c r="AV307" s="78" t="s">
        <v>58</v>
      </c>
      <c r="AW307" s="78" t="s">
        <v>58</v>
      </c>
      <c r="AX307" s="78" t="s">
        <v>58</v>
      </c>
      <c r="AY307" s="78" t="s">
        <v>58</v>
      </c>
      <c r="AZ307" s="78" t="s">
        <v>58</v>
      </c>
      <c r="BA307" s="78" t="s">
        <v>58</v>
      </c>
    </row>
    <row r="308" spans="2:53">
      <c r="E308" t="s">
        <v>15</v>
      </c>
      <c r="F308" t="s">
        <v>479</v>
      </c>
      <c r="G308" t="s">
        <v>19</v>
      </c>
      <c r="H308" t="s">
        <v>467</v>
      </c>
      <c r="I308">
        <v>0</v>
      </c>
      <c r="J308" s="78">
        <v>49.04</v>
      </c>
      <c r="K308" s="78">
        <v>75.64</v>
      </c>
      <c r="L308" s="78">
        <v>43.18</v>
      </c>
      <c r="M308" s="78">
        <v>16.670000000000002</v>
      </c>
      <c r="N308" s="78">
        <v>49.18</v>
      </c>
      <c r="O308" s="78">
        <v>10.87</v>
      </c>
      <c r="P308" s="78">
        <v>55.88</v>
      </c>
      <c r="Q308" s="78">
        <v>43.75</v>
      </c>
      <c r="R308" s="78">
        <v>16.670000000000002</v>
      </c>
      <c r="S308" s="78">
        <v>49.2</v>
      </c>
      <c r="T308" s="78">
        <v>38.67</v>
      </c>
      <c r="U308" s="78">
        <v>34.200000000000003</v>
      </c>
      <c r="V308" s="78">
        <v>2.2200000000000002</v>
      </c>
      <c r="W308" s="78">
        <v>57.41</v>
      </c>
      <c r="X308" s="78">
        <v>2.5</v>
      </c>
      <c r="Y308" s="78">
        <v>83.82</v>
      </c>
      <c r="Z308" s="78">
        <v>9.09</v>
      </c>
      <c r="AA308" s="78">
        <v>45.65</v>
      </c>
      <c r="AB308" s="78">
        <v>9.09</v>
      </c>
      <c r="AC308" s="78">
        <v>33.33</v>
      </c>
      <c r="AD308" s="78">
        <v>19.05</v>
      </c>
      <c r="AE308" s="78">
        <v>38.78</v>
      </c>
      <c r="AF308" s="78" t="s">
        <v>58</v>
      </c>
      <c r="AG308" s="78" t="s">
        <v>58</v>
      </c>
      <c r="AH308" s="78" t="s">
        <v>58</v>
      </c>
      <c r="AI308" s="78" t="s">
        <v>58</v>
      </c>
      <c r="AJ308" s="78" t="s">
        <v>58</v>
      </c>
      <c r="AK308" s="78" t="s">
        <v>58</v>
      </c>
      <c r="AL308" s="78" t="s">
        <v>58</v>
      </c>
      <c r="AM308" s="78" t="s">
        <v>58</v>
      </c>
      <c r="AN308" s="78" t="s">
        <v>58</v>
      </c>
      <c r="AO308" s="78" t="s">
        <v>58</v>
      </c>
      <c r="AP308" s="78" t="s">
        <v>58</v>
      </c>
      <c r="AQ308" s="78" t="s">
        <v>58</v>
      </c>
      <c r="AR308" s="78" t="s">
        <v>58</v>
      </c>
      <c r="AS308" s="78" t="s">
        <v>58</v>
      </c>
      <c r="AT308" s="78" t="s">
        <v>58</v>
      </c>
      <c r="AU308" s="78" t="s">
        <v>58</v>
      </c>
      <c r="AV308" s="78" t="s">
        <v>58</v>
      </c>
      <c r="AW308" s="78" t="s">
        <v>58</v>
      </c>
      <c r="AX308" s="78" t="s">
        <v>58</v>
      </c>
      <c r="AY308" s="78" t="s">
        <v>58</v>
      </c>
      <c r="AZ308" s="78" t="s">
        <v>58</v>
      </c>
      <c r="BA308" s="78" t="s">
        <v>58</v>
      </c>
    </row>
    <row r="309" spans="2:53">
      <c r="B309" t="s">
        <v>212</v>
      </c>
      <c r="C309" t="s">
        <v>213</v>
      </c>
      <c r="D309">
        <v>141</v>
      </c>
      <c r="E309" t="s">
        <v>15</v>
      </c>
      <c r="F309" t="s">
        <v>240</v>
      </c>
      <c r="G309" t="s">
        <v>19</v>
      </c>
      <c r="H309" t="s">
        <v>241</v>
      </c>
      <c r="I309">
        <v>0</v>
      </c>
      <c r="J309" s="78">
        <v>97.444070735013199</v>
      </c>
      <c r="K309" s="78">
        <v>97.955314227809296</v>
      </c>
      <c r="L309" s="78">
        <v>97.447098003461392</v>
      </c>
      <c r="M309" s="78">
        <v>97.978698834873001</v>
      </c>
      <c r="N309" s="78">
        <v>96.965954747000012</v>
      </c>
      <c r="O309" s="78">
        <v>98.100825490635998</v>
      </c>
      <c r="P309" s="78">
        <v>98.017911311345401</v>
      </c>
      <c r="Q309" s="78">
        <v>96.844079842108798</v>
      </c>
      <c r="R309" s="78">
        <v>99.347778569592904</v>
      </c>
      <c r="S309" s="78">
        <v>97.9750281735149</v>
      </c>
      <c r="T309" s="78">
        <v>97.3186773320828</v>
      </c>
      <c r="U309" s="78">
        <v>97.252525750680391</v>
      </c>
      <c r="V309" s="78">
        <v>96.961809801519408</v>
      </c>
      <c r="W309" s="78">
        <v>97.835124984106699</v>
      </c>
      <c r="X309" s="78">
        <v>98.137525585592698</v>
      </c>
      <c r="Y309" s="78">
        <v>98.110693532488</v>
      </c>
      <c r="Z309" s="78">
        <v>97.252530482479003</v>
      </c>
      <c r="AA309" s="78">
        <v>98.382421052806706</v>
      </c>
      <c r="AB309" s="78">
        <v>96.941103341931097</v>
      </c>
      <c r="AC309" s="78">
        <v>98.932309452864004</v>
      </c>
      <c r="AD309" s="78">
        <v>98.441254222548196</v>
      </c>
      <c r="AE309" s="78">
        <v>97.66531913616771</v>
      </c>
      <c r="AF309" s="78">
        <v>96.3</v>
      </c>
      <c r="AG309" s="78">
        <v>97.6</v>
      </c>
      <c r="AH309" s="78">
        <v>93.6</v>
      </c>
      <c r="AI309" s="78">
        <v>96.4</v>
      </c>
      <c r="AJ309" s="78">
        <v>97.3</v>
      </c>
      <c r="AK309" s="78">
        <v>97.8</v>
      </c>
      <c r="AL309" s="78">
        <v>98.4</v>
      </c>
      <c r="AM309" s="78">
        <v>95.9</v>
      </c>
      <c r="AN309" s="78">
        <v>97.7</v>
      </c>
      <c r="AO309" s="78">
        <v>97.2</v>
      </c>
      <c r="AP309" s="78">
        <v>92.8</v>
      </c>
      <c r="AQ309" s="78">
        <v>95.9</v>
      </c>
      <c r="AR309" s="78">
        <v>96.5</v>
      </c>
      <c r="AS309" s="78">
        <v>97.7</v>
      </c>
      <c r="AT309" s="78">
        <v>98.6</v>
      </c>
      <c r="AU309" s="78">
        <v>97.4</v>
      </c>
      <c r="AV309" s="78">
        <v>95.6</v>
      </c>
      <c r="AW309" s="78">
        <v>98.3</v>
      </c>
      <c r="AX309" s="78">
        <v>97.9</v>
      </c>
      <c r="AY309" s="78">
        <v>97.8</v>
      </c>
      <c r="AZ309" s="78">
        <v>96.9</v>
      </c>
      <c r="BA309" s="78">
        <v>96.6</v>
      </c>
    </row>
    <row r="310" spans="2:53">
      <c r="D310">
        <v>142</v>
      </c>
      <c r="E310" t="s">
        <v>112</v>
      </c>
      <c r="F310" t="s">
        <v>416</v>
      </c>
      <c r="G310" t="s">
        <v>19</v>
      </c>
      <c r="H310" t="s">
        <v>417</v>
      </c>
      <c r="I310">
        <v>0</v>
      </c>
      <c r="J310" s="78">
        <v>67.741935483870961</v>
      </c>
      <c r="K310" s="78">
        <v>68.627450980392155</v>
      </c>
      <c r="L310" s="78">
        <v>69.696969696969703</v>
      </c>
      <c r="M310" s="78">
        <v>66.071428571428569</v>
      </c>
      <c r="N310" s="78">
        <v>70</v>
      </c>
      <c r="O310" s="78">
        <v>65.517241379310349</v>
      </c>
      <c r="P310" s="78">
        <v>88</v>
      </c>
      <c r="Q310" s="78" t="s">
        <v>58</v>
      </c>
      <c r="R310" s="78">
        <v>69.230769230769226</v>
      </c>
      <c r="S310" s="78">
        <v>69.230769230769226</v>
      </c>
      <c r="T310" s="78">
        <v>66.666666666666657</v>
      </c>
      <c r="U310" s="78">
        <v>65.697674418604649</v>
      </c>
      <c r="V310" s="78">
        <v>73.333333333333329</v>
      </c>
      <c r="W310" s="78">
        <v>87.5</v>
      </c>
      <c r="X310" s="78">
        <v>80</v>
      </c>
      <c r="Y310" s="78">
        <v>63.636363636363633</v>
      </c>
      <c r="Z310" s="78">
        <v>54.285714285714285</v>
      </c>
      <c r="AA310" s="78">
        <v>87.096774193548384</v>
      </c>
      <c r="AB310" s="78">
        <v>90</v>
      </c>
      <c r="AC310" s="78">
        <v>62.5</v>
      </c>
      <c r="AD310" s="78">
        <v>80.645161290322577</v>
      </c>
      <c r="AE310" s="78">
        <v>69.364599092284422</v>
      </c>
      <c r="AF310" s="78" t="s">
        <v>58</v>
      </c>
      <c r="AG310" s="78" t="s">
        <v>58</v>
      </c>
      <c r="AH310" s="78" t="s">
        <v>58</v>
      </c>
      <c r="AI310" s="78" t="s">
        <v>58</v>
      </c>
      <c r="AJ310" s="78" t="s">
        <v>58</v>
      </c>
      <c r="AK310" s="78" t="s">
        <v>58</v>
      </c>
      <c r="AL310" s="78" t="s">
        <v>58</v>
      </c>
      <c r="AM310" s="78" t="s">
        <v>58</v>
      </c>
      <c r="AN310" s="78" t="s">
        <v>58</v>
      </c>
      <c r="AO310" s="78" t="s">
        <v>58</v>
      </c>
      <c r="AP310" s="78" t="s">
        <v>58</v>
      </c>
      <c r="AQ310" s="78" t="s">
        <v>58</v>
      </c>
      <c r="AR310" s="78" t="s">
        <v>58</v>
      </c>
      <c r="AS310" s="78" t="s">
        <v>58</v>
      </c>
      <c r="AT310" s="78" t="s">
        <v>58</v>
      </c>
      <c r="AU310" s="78" t="s">
        <v>58</v>
      </c>
      <c r="AV310" s="78" t="s">
        <v>58</v>
      </c>
      <c r="AW310" s="78" t="s">
        <v>58</v>
      </c>
      <c r="AX310" s="78" t="s">
        <v>58</v>
      </c>
      <c r="AY310" s="78" t="s">
        <v>58</v>
      </c>
      <c r="AZ310" s="78" t="s">
        <v>58</v>
      </c>
      <c r="BA310" s="78" t="s">
        <v>58</v>
      </c>
    </row>
    <row r="311" spans="2:53">
      <c r="E311" t="s">
        <v>113</v>
      </c>
      <c r="F311" t="s">
        <v>416</v>
      </c>
      <c r="G311" t="s">
        <v>19</v>
      </c>
      <c r="H311" t="s">
        <v>417</v>
      </c>
      <c r="I311">
        <v>0</v>
      </c>
      <c r="J311" s="78">
        <v>72.897897897897906</v>
      </c>
      <c r="K311" s="78">
        <v>82.608695652173907</v>
      </c>
      <c r="L311" s="78">
        <v>87.674418604651166</v>
      </c>
      <c r="M311" s="78">
        <v>88.268156424581008</v>
      </c>
      <c r="N311" s="78">
        <v>70.469798657718115</v>
      </c>
      <c r="O311" s="78">
        <v>80.373831775700936</v>
      </c>
      <c r="P311" s="78">
        <v>85.745614035087712</v>
      </c>
      <c r="Q311" s="78">
        <v>62.264150943396224</v>
      </c>
      <c r="R311" s="78">
        <v>91.150442477876098</v>
      </c>
      <c r="S311" s="78">
        <v>78.533475026567473</v>
      </c>
      <c r="T311" s="78">
        <v>75</v>
      </c>
      <c r="U311" s="78">
        <v>76.085697741748689</v>
      </c>
      <c r="V311" s="78">
        <v>79.272727272727266</v>
      </c>
      <c r="W311" s="78">
        <v>79.098360655737707</v>
      </c>
      <c r="X311" s="78">
        <v>86.40226628895185</v>
      </c>
      <c r="Y311" s="78">
        <v>78.524945770065074</v>
      </c>
      <c r="Z311" s="78">
        <v>72.374429223744301</v>
      </c>
      <c r="AA311" s="78">
        <v>90.690690690690687</v>
      </c>
      <c r="AB311" s="78">
        <v>89.690721649484544</v>
      </c>
      <c r="AC311" s="78">
        <v>80.190930787589494</v>
      </c>
      <c r="AD311" s="78">
        <v>84.87394957983193</v>
      </c>
      <c r="AE311" s="78">
        <v>78.697767822661618</v>
      </c>
      <c r="AF311" s="78" t="s">
        <v>58</v>
      </c>
      <c r="AG311" s="78" t="s">
        <v>58</v>
      </c>
      <c r="AH311" s="78" t="s">
        <v>58</v>
      </c>
      <c r="AI311" s="78" t="s">
        <v>58</v>
      </c>
      <c r="AJ311" s="78" t="s">
        <v>58</v>
      </c>
      <c r="AK311" s="78" t="s">
        <v>58</v>
      </c>
      <c r="AL311" s="78" t="s">
        <v>58</v>
      </c>
      <c r="AM311" s="78" t="s">
        <v>58</v>
      </c>
      <c r="AN311" s="78" t="s">
        <v>58</v>
      </c>
      <c r="AO311" s="78" t="s">
        <v>58</v>
      </c>
      <c r="AP311" s="78" t="s">
        <v>58</v>
      </c>
      <c r="AQ311" s="78" t="s">
        <v>58</v>
      </c>
      <c r="AR311" s="78" t="s">
        <v>58</v>
      </c>
      <c r="AS311" s="78" t="s">
        <v>58</v>
      </c>
      <c r="AT311" s="78" t="s">
        <v>58</v>
      </c>
      <c r="AU311" s="78" t="s">
        <v>58</v>
      </c>
      <c r="AV311" s="78" t="s">
        <v>58</v>
      </c>
      <c r="AW311" s="78" t="s">
        <v>58</v>
      </c>
      <c r="AX311" s="78" t="s">
        <v>58</v>
      </c>
      <c r="AY311" s="78" t="s">
        <v>58</v>
      </c>
      <c r="AZ311" s="78" t="s">
        <v>58</v>
      </c>
      <c r="BA311" s="78" t="s">
        <v>58</v>
      </c>
    </row>
    <row r="312" spans="2:53">
      <c r="E312" t="s">
        <v>15</v>
      </c>
      <c r="F312" t="s">
        <v>416</v>
      </c>
      <c r="G312" t="s">
        <v>19</v>
      </c>
      <c r="H312" t="s">
        <v>417</v>
      </c>
      <c r="I312">
        <v>0</v>
      </c>
      <c r="J312" s="78">
        <v>72.360457296570274</v>
      </c>
      <c r="K312" s="78">
        <v>81.075268817204304</v>
      </c>
      <c r="L312" s="78">
        <v>86.393088552915771</v>
      </c>
      <c r="M312" s="78">
        <v>86.658031088082893</v>
      </c>
      <c r="N312" s="78">
        <v>70.440251572327043</v>
      </c>
      <c r="O312" s="78">
        <v>79.142857142857153</v>
      </c>
      <c r="P312" s="78">
        <v>85.862785862785856</v>
      </c>
      <c r="Q312" s="78">
        <v>60</v>
      </c>
      <c r="R312" s="78">
        <v>88.888888888888886</v>
      </c>
      <c r="S312" s="78">
        <v>77.607655502392348</v>
      </c>
      <c r="T312" s="78">
        <v>73.887814313346226</v>
      </c>
      <c r="U312" s="78">
        <v>75.144813059504997</v>
      </c>
      <c r="V312" s="78">
        <v>78.688524590163937</v>
      </c>
      <c r="W312" s="78">
        <v>80.072463768115938</v>
      </c>
      <c r="X312" s="78">
        <v>85.900783289817227</v>
      </c>
      <c r="Y312" s="78">
        <v>77.227722772277232</v>
      </c>
      <c r="Z312" s="78">
        <v>71.035940803382672</v>
      </c>
      <c r="AA312" s="78">
        <v>90.384615384615387</v>
      </c>
      <c r="AB312" s="78">
        <v>89.732142857142861</v>
      </c>
      <c r="AC312" s="78">
        <v>78.649237472766885</v>
      </c>
      <c r="AD312" s="78">
        <v>84.536082474226802</v>
      </c>
      <c r="AE312" s="78">
        <v>77.833064685682245</v>
      </c>
      <c r="AF312" s="78">
        <v>71.613116926134481</v>
      </c>
      <c r="AG312" s="78">
        <v>78.111587982832617</v>
      </c>
      <c r="AH312" s="78">
        <v>85.645933014354071</v>
      </c>
      <c r="AI312" s="78">
        <v>76.201372997711672</v>
      </c>
      <c r="AJ312" s="78">
        <v>76.744186046511629</v>
      </c>
      <c r="AK312" s="78">
        <v>82.967032967032978</v>
      </c>
      <c r="AL312" s="78">
        <v>87.213740458015266</v>
      </c>
      <c r="AM312" s="78">
        <v>70</v>
      </c>
      <c r="AN312" s="78">
        <v>87.730061349693258</v>
      </c>
      <c r="AO312" s="78">
        <v>75.671918443002781</v>
      </c>
      <c r="AP312" s="78">
        <v>79.174852652259332</v>
      </c>
      <c r="AQ312" s="78">
        <v>78.99298390425092</v>
      </c>
      <c r="AR312" s="78">
        <v>87.38229755178908</v>
      </c>
      <c r="AS312" s="78">
        <v>75.109170305676855</v>
      </c>
      <c r="AT312" s="78">
        <v>83.24742268041237</v>
      </c>
      <c r="AU312" s="78">
        <v>74.870912220309819</v>
      </c>
      <c r="AV312" s="78">
        <v>70.923379174852656</v>
      </c>
      <c r="AW312" s="78">
        <v>93.281653746770019</v>
      </c>
      <c r="AX312" s="78">
        <v>88.304093567251456</v>
      </c>
      <c r="AY312" s="78">
        <v>83.333333333333343</v>
      </c>
      <c r="AZ312" s="78">
        <v>84.126984126984127</v>
      </c>
      <c r="BA312" s="78">
        <v>78.048780487804876</v>
      </c>
    </row>
    <row r="313" spans="2:53">
      <c r="D313">
        <v>143</v>
      </c>
      <c r="E313" t="s">
        <v>112</v>
      </c>
      <c r="F313" t="s">
        <v>418</v>
      </c>
      <c r="G313" t="s">
        <v>19</v>
      </c>
      <c r="H313" t="s">
        <v>419</v>
      </c>
      <c r="I313">
        <v>1</v>
      </c>
      <c r="J313" s="78">
        <v>23.590029801698726</v>
      </c>
      <c r="K313" s="78">
        <v>36.996195698751393</v>
      </c>
      <c r="L313" s="78">
        <v>12.743007629782992</v>
      </c>
      <c r="M313" s="78">
        <v>17.251362577581936</v>
      </c>
      <c r="N313" s="78">
        <v>27.623221137703837</v>
      </c>
      <c r="O313" s="78">
        <v>15.266698415754549</v>
      </c>
      <c r="P313" s="78">
        <v>23.29702003870716</v>
      </c>
      <c r="Q313" s="78">
        <v>15.523237609590268</v>
      </c>
      <c r="R313" s="78">
        <v>17.252622667424458</v>
      </c>
      <c r="S313" s="78">
        <v>24.118868977251136</v>
      </c>
      <c r="T313" s="78">
        <v>19.400724703034484</v>
      </c>
      <c r="U313" s="78">
        <v>22.080108488520498</v>
      </c>
      <c r="V313" s="78">
        <v>20.479491220648818</v>
      </c>
      <c r="W313" s="78">
        <v>23.141482304864795</v>
      </c>
      <c r="X313" s="78">
        <v>23.610928121797688</v>
      </c>
      <c r="Y313" s="78">
        <v>21.740521859465424</v>
      </c>
      <c r="Z313" s="78">
        <v>24.704778009050354</v>
      </c>
      <c r="AA313" s="78">
        <v>21.81796238241531</v>
      </c>
      <c r="AB313" s="78">
        <v>32.082569826198018</v>
      </c>
      <c r="AC313" s="78">
        <v>17.660266677354493</v>
      </c>
      <c r="AD313" s="78">
        <v>15.429530964172178</v>
      </c>
      <c r="AE313" s="78">
        <v>22.969376807918334</v>
      </c>
      <c r="AF313" s="78">
        <v>25.529488253703995</v>
      </c>
      <c r="AG313" s="78">
        <v>22.684535413538828</v>
      </c>
      <c r="AH313" s="78">
        <v>20.72145123171693</v>
      </c>
      <c r="AI313" s="78">
        <v>20.827878654376185</v>
      </c>
      <c r="AJ313" s="78">
        <v>20.266753692141226</v>
      </c>
      <c r="AK313" s="78">
        <v>17.125875444112161</v>
      </c>
      <c r="AL313" s="78">
        <v>26.41439175368825</v>
      </c>
      <c r="AM313" s="78">
        <v>17.504528985507246</v>
      </c>
      <c r="AN313" s="78">
        <v>17.161971118079684</v>
      </c>
      <c r="AO313" s="78">
        <v>19.911929107491087</v>
      </c>
      <c r="AP313" s="78">
        <v>23.78036365808105</v>
      </c>
      <c r="AQ313" s="78">
        <v>22.884363009856571</v>
      </c>
      <c r="AR313" s="78">
        <v>18.511349621705904</v>
      </c>
      <c r="AS313" s="78">
        <v>20.71423171646957</v>
      </c>
      <c r="AT313" s="78">
        <v>10.313664797360451</v>
      </c>
      <c r="AU313" s="78">
        <v>18.25296492986784</v>
      </c>
      <c r="AV313" s="78">
        <v>30.527560544322995</v>
      </c>
      <c r="AW313" s="78">
        <v>19.396178159765121</v>
      </c>
      <c r="AX313" s="78">
        <v>19.813269350722091</v>
      </c>
      <c r="AY313" s="78">
        <v>15.092293291444332</v>
      </c>
      <c r="AZ313" s="78">
        <v>18.65006477966925</v>
      </c>
      <c r="BA313" s="78">
        <v>21.702889397573507</v>
      </c>
    </row>
    <row r="314" spans="2:53">
      <c r="E314" t="s">
        <v>113</v>
      </c>
      <c r="F314" t="s">
        <v>418</v>
      </c>
      <c r="G314" t="s">
        <v>19</v>
      </c>
      <c r="H314" t="s">
        <v>419</v>
      </c>
      <c r="I314">
        <v>1</v>
      </c>
      <c r="J314" s="78">
        <v>28.846715344083385</v>
      </c>
      <c r="K314" s="78">
        <v>30.480534719881614</v>
      </c>
      <c r="L314" s="78">
        <v>29.325912613956088</v>
      </c>
      <c r="M314" s="78">
        <v>19.153235300687644</v>
      </c>
      <c r="N314" s="78">
        <v>29.873426274103299</v>
      </c>
      <c r="O314" s="78">
        <v>35.117054342597818</v>
      </c>
      <c r="P314" s="78">
        <v>32.975061001932978</v>
      </c>
      <c r="Q314" s="78">
        <v>24.645509035605652</v>
      </c>
      <c r="R314" s="78">
        <v>27.895117590263297</v>
      </c>
      <c r="S314" s="78">
        <v>27.801249609879207</v>
      </c>
      <c r="T314" s="78">
        <v>31.103222010541622</v>
      </c>
      <c r="U314" s="78">
        <v>26.741398568291359</v>
      </c>
      <c r="V314" s="78">
        <v>20.868012545246849</v>
      </c>
      <c r="W314" s="78">
        <v>32.09992886094939</v>
      </c>
      <c r="X314" s="78">
        <v>21.613291833608109</v>
      </c>
      <c r="Y314" s="78">
        <v>24.696273348447264</v>
      </c>
      <c r="Z314" s="78">
        <v>24.079490196222391</v>
      </c>
      <c r="AA314" s="78">
        <v>25.514309839359822</v>
      </c>
      <c r="AB314" s="78">
        <v>23.49697808190988</v>
      </c>
      <c r="AC314" s="78">
        <v>20.264827194275284</v>
      </c>
      <c r="AD314" s="78">
        <v>27.545491000153472</v>
      </c>
      <c r="AE314" s="78">
        <v>27.456481283976863</v>
      </c>
      <c r="AF314" s="78">
        <v>27.219512434898423</v>
      </c>
      <c r="AG314" s="78">
        <v>27.857517549546536</v>
      </c>
      <c r="AH314" s="78">
        <v>31.952723908292178</v>
      </c>
      <c r="AI314" s="78">
        <v>20.35234187038667</v>
      </c>
      <c r="AJ314" s="78">
        <v>27.559782987835213</v>
      </c>
      <c r="AK314" s="78">
        <v>17.732988562698708</v>
      </c>
      <c r="AL314" s="78">
        <v>37.099593267356425</v>
      </c>
      <c r="AM314" s="78">
        <v>14.277034045459866</v>
      </c>
      <c r="AN314" s="78">
        <v>31.640183038209358</v>
      </c>
      <c r="AO314" s="78">
        <v>26.786494810378858</v>
      </c>
      <c r="AP314" s="78">
        <v>28.12963681849552</v>
      </c>
      <c r="AQ314" s="78">
        <v>29.79020482339773</v>
      </c>
      <c r="AR314" s="78">
        <v>25.995434261429939</v>
      </c>
      <c r="AS314" s="78">
        <v>18.907216268149774</v>
      </c>
      <c r="AT314" s="78">
        <v>21.618184814183323</v>
      </c>
      <c r="AU314" s="78">
        <v>25.34914552255546</v>
      </c>
      <c r="AV314" s="78">
        <v>35.777584813929288</v>
      </c>
      <c r="AW314" s="78">
        <v>33.187790589016188</v>
      </c>
      <c r="AX314" s="78">
        <v>15.294788948118532</v>
      </c>
      <c r="AY314" s="78">
        <v>28.597578667474217</v>
      </c>
      <c r="AZ314" s="78">
        <v>21.832237229082065</v>
      </c>
      <c r="BA314" s="78">
        <v>26.687841964504599</v>
      </c>
    </row>
    <row r="315" spans="2:53">
      <c r="E315" t="s">
        <v>15</v>
      </c>
      <c r="F315" t="s">
        <v>418</v>
      </c>
      <c r="G315" t="s">
        <v>19</v>
      </c>
      <c r="H315" t="s">
        <v>419</v>
      </c>
      <c r="I315">
        <v>1</v>
      </c>
      <c r="J315" s="78">
        <v>26.112529250252031</v>
      </c>
      <c r="K315" s="78">
        <v>32.413877456774479</v>
      </c>
      <c r="L315" s="78">
        <v>22.727863291678734</v>
      </c>
      <c r="M315" s="78">
        <v>17.616489079248215</v>
      </c>
      <c r="N315" s="78">
        <v>28.853119982123847</v>
      </c>
      <c r="O315" s="78">
        <v>24.278526509051872</v>
      </c>
      <c r="P315" s="78">
        <v>28.376486687258346</v>
      </c>
      <c r="Q315" s="78">
        <v>19.457216242431091</v>
      </c>
      <c r="R315" s="78">
        <v>24.247910404837437</v>
      </c>
      <c r="S315" s="78">
        <v>25.773546699931231</v>
      </c>
      <c r="T315" s="78">
        <v>26.352451190846487</v>
      </c>
      <c r="U315" s="78">
        <v>24.350692151311559</v>
      </c>
      <c r="V315" s="78">
        <v>20.522751354413373</v>
      </c>
      <c r="W315" s="78">
        <v>27.718778910038832</v>
      </c>
      <c r="X315" s="78">
        <v>22.267992252215258</v>
      </c>
      <c r="Y315" s="78">
        <v>22.503915545671475</v>
      </c>
      <c r="Z315" s="78">
        <v>25.383140019311519</v>
      </c>
      <c r="AA315" s="78">
        <v>23.434058494760276</v>
      </c>
      <c r="AB315" s="78">
        <v>29.846272893316527</v>
      </c>
      <c r="AC315" s="78">
        <v>17.290656875357186</v>
      </c>
      <c r="AD315" s="78">
        <v>24.420882956157225</v>
      </c>
      <c r="AE315" s="78">
        <v>25.066925492684089</v>
      </c>
      <c r="AF315" s="78">
        <v>26.317137523124</v>
      </c>
      <c r="AG315" s="78">
        <v>24.638763388730073</v>
      </c>
      <c r="AH315" s="78">
        <v>27.191415166958642</v>
      </c>
      <c r="AI315" s="78">
        <v>20.501122671080928</v>
      </c>
      <c r="AJ315" s="78">
        <v>25.100050349651838</v>
      </c>
      <c r="AK315" s="78">
        <v>17.549882378535759</v>
      </c>
      <c r="AL315" s="78">
        <v>30.350587010837614</v>
      </c>
      <c r="AM315" s="78">
        <v>15.348083433832226</v>
      </c>
      <c r="AN315" s="78">
        <v>28.229258845578286</v>
      </c>
      <c r="AO315" s="78">
        <v>23.065567584280679</v>
      </c>
      <c r="AP315" s="78">
        <v>25.986925175210285</v>
      </c>
      <c r="AQ315" s="78">
        <v>26.77345755669301</v>
      </c>
      <c r="AR315" s="78">
        <v>23.90771094986896</v>
      </c>
      <c r="AS315" s="78">
        <v>20.295278934194076</v>
      </c>
      <c r="AT315" s="78">
        <v>15.875661815871013</v>
      </c>
      <c r="AU315" s="78">
        <v>22.272304431120858</v>
      </c>
      <c r="AV315" s="78">
        <v>32.576810189251326</v>
      </c>
      <c r="AW315" s="78">
        <v>26.97731812007526</v>
      </c>
      <c r="AX315" s="78">
        <v>16.37284221256941</v>
      </c>
      <c r="AY315" s="78">
        <v>20.376756455804152</v>
      </c>
      <c r="AZ315" s="78">
        <v>20.255794463438846</v>
      </c>
      <c r="BA315" s="78">
        <v>24.336245015983145</v>
      </c>
    </row>
    <row r="316" spans="2:53">
      <c r="D316">
        <v>144</v>
      </c>
      <c r="E316" t="s">
        <v>112</v>
      </c>
      <c r="F316" t="s">
        <v>214</v>
      </c>
      <c r="G316" t="s">
        <v>19</v>
      </c>
      <c r="H316" t="s">
        <v>215</v>
      </c>
      <c r="I316">
        <v>0</v>
      </c>
      <c r="J316" s="78">
        <v>89.218523878437054</v>
      </c>
      <c r="K316" s="78">
        <v>86.740331491712709</v>
      </c>
      <c r="L316" s="78">
        <v>92.10526315789474</v>
      </c>
      <c r="M316" s="78">
        <v>92.857142857142861</v>
      </c>
      <c r="N316" s="78">
        <v>93.243243243243242</v>
      </c>
      <c r="O316" s="78">
        <v>68.807339449541288</v>
      </c>
      <c r="P316" s="78">
        <v>95.081967213114751</v>
      </c>
      <c r="Q316" s="78">
        <v>94.736842105263165</v>
      </c>
      <c r="R316" s="78">
        <v>92.10526315789474</v>
      </c>
      <c r="S316" s="78">
        <v>89.174107142857139</v>
      </c>
      <c r="T316" s="78">
        <v>85.256410256410263</v>
      </c>
      <c r="U316" s="78">
        <v>90.55201698513801</v>
      </c>
      <c r="V316" s="78">
        <v>85.572139303482587</v>
      </c>
      <c r="W316" s="78">
        <v>98.293515358361773</v>
      </c>
      <c r="X316" s="78">
        <v>89.898989898989896</v>
      </c>
      <c r="Y316" s="78">
        <v>94.117647058823536</v>
      </c>
      <c r="Z316" s="78">
        <v>92.817679558011051</v>
      </c>
      <c r="AA316" s="78">
        <v>85.875706214689259</v>
      </c>
      <c r="AB316" s="78">
        <v>95.588235294117652</v>
      </c>
      <c r="AC316" s="78">
        <v>81.92771084337349</v>
      </c>
      <c r="AD316" s="78">
        <v>81.893004115226333</v>
      </c>
      <c r="AE316" s="78">
        <v>89.512508017960229</v>
      </c>
      <c r="AF316" s="78">
        <v>88.953114964675663</v>
      </c>
      <c r="AG316" s="78">
        <v>84.172661870503603</v>
      </c>
      <c r="AH316" s="78">
        <v>92.857142857142861</v>
      </c>
      <c r="AI316" s="78">
        <v>68.20809248554913</v>
      </c>
      <c r="AJ316" s="78">
        <v>95.375722543352595</v>
      </c>
      <c r="AK316" s="78">
        <v>68.055555555555557</v>
      </c>
      <c r="AL316" s="78">
        <v>95.798319327731093</v>
      </c>
      <c r="AM316" s="78">
        <v>95.833333333333329</v>
      </c>
      <c r="AN316" s="78">
        <v>95.36423841059603</v>
      </c>
      <c r="AO316" s="78">
        <v>91.8958031837916</v>
      </c>
      <c r="AP316" s="78">
        <v>84</v>
      </c>
      <c r="AQ316" s="78">
        <v>85.204081632653057</v>
      </c>
      <c r="AR316" s="78">
        <v>86.170212765957444</v>
      </c>
      <c r="AS316" s="78">
        <v>99.481865284974091</v>
      </c>
      <c r="AT316" s="78">
        <v>95.454545454545453</v>
      </c>
      <c r="AU316" s="78">
        <v>97.701149425287355</v>
      </c>
      <c r="AV316" s="78">
        <v>93.650793650793645</v>
      </c>
      <c r="AW316" s="78">
        <v>85</v>
      </c>
      <c r="AX316" s="78">
        <v>91.780821917808225</v>
      </c>
      <c r="AY316" s="78">
        <v>67.741935483870961</v>
      </c>
      <c r="AZ316" s="78">
        <v>81</v>
      </c>
      <c r="BA316" s="78">
        <v>88.071748878923771</v>
      </c>
    </row>
    <row r="317" spans="2:53">
      <c r="E317" t="s">
        <v>113</v>
      </c>
      <c r="F317" t="s">
        <v>214</v>
      </c>
      <c r="G317" t="s">
        <v>19</v>
      </c>
      <c r="H317" t="s">
        <v>215</v>
      </c>
      <c r="I317">
        <v>0</v>
      </c>
      <c r="J317" s="78">
        <v>85.785536159600994</v>
      </c>
      <c r="K317" s="78">
        <v>83.333333333333329</v>
      </c>
      <c r="L317" s="78">
        <v>90.909090909090907</v>
      </c>
      <c r="M317" s="78">
        <v>91.428571428571431</v>
      </c>
      <c r="N317" s="78">
        <v>89.0625</v>
      </c>
      <c r="O317" s="78">
        <v>73.80952380952381</v>
      </c>
      <c r="P317" s="78">
        <v>94.117647058823536</v>
      </c>
      <c r="Q317" s="78">
        <v>100</v>
      </c>
      <c r="R317" s="78">
        <v>89.65517241379311</v>
      </c>
      <c r="S317" s="78">
        <v>91.459074733096088</v>
      </c>
      <c r="T317" s="78">
        <v>86</v>
      </c>
      <c r="U317" s="78">
        <v>87.096774193548384</v>
      </c>
      <c r="V317" s="78">
        <v>80.952380952380949</v>
      </c>
      <c r="W317" s="78">
        <v>93.89312977099236</v>
      </c>
      <c r="X317" s="78">
        <v>93.103448275862064</v>
      </c>
      <c r="Y317" s="78">
        <v>85.714285714285708</v>
      </c>
      <c r="Z317" s="78">
        <v>94.02985074626865</v>
      </c>
      <c r="AA317" s="78">
        <v>76.470588235294116</v>
      </c>
      <c r="AB317" s="78">
        <v>88.461538461538467</v>
      </c>
      <c r="AC317" s="78">
        <v>81.967213114754102</v>
      </c>
      <c r="AD317" s="78">
        <v>76.119402985074629</v>
      </c>
      <c r="AE317" s="78">
        <v>87.456790123456784</v>
      </c>
      <c r="AF317" s="78">
        <v>88.169642857142861</v>
      </c>
      <c r="AG317" s="78">
        <v>83.78378378378379</v>
      </c>
      <c r="AH317" s="78">
        <v>90.909090909090907</v>
      </c>
      <c r="AI317" s="78">
        <v>70.769230769230774</v>
      </c>
      <c r="AJ317" s="78">
        <v>92</v>
      </c>
      <c r="AK317" s="78">
        <v>68.75</v>
      </c>
      <c r="AL317" s="78">
        <v>97.058823529411768</v>
      </c>
      <c r="AM317" s="78">
        <v>100</v>
      </c>
      <c r="AN317" s="78">
        <v>90.476190476190482</v>
      </c>
      <c r="AO317" s="78">
        <v>94.4</v>
      </c>
      <c r="AP317" s="78">
        <v>85.714285714285708</v>
      </c>
      <c r="AQ317" s="78">
        <v>81.168831168831176</v>
      </c>
      <c r="AR317" s="78">
        <v>76.785714285714292</v>
      </c>
      <c r="AS317" s="78">
        <v>100</v>
      </c>
      <c r="AT317" s="78">
        <v>96.15384615384616</v>
      </c>
      <c r="AU317" s="78">
        <v>72.727272727272734</v>
      </c>
      <c r="AV317" s="78">
        <v>91.071428571428569</v>
      </c>
      <c r="AW317" s="78">
        <v>67.741935483870961</v>
      </c>
      <c r="AX317" s="78">
        <v>92.307692307692307</v>
      </c>
      <c r="AY317" s="78">
        <v>57.142857142857146</v>
      </c>
      <c r="AZ317" s="78">
        <v>72.463768115942031</v>
      </c>
      <c r="BA317" s="78">
        <v>85.210466439135388</v>
      </c>
    </row>
    <row r="318" spans="2:53">
      <c r="E318" t="s">
        <v>15</v>
      </c>
      <c r="F318" t="s">
        <v>214</v>
      </c>
      <c r="G318" t="s">
        <v>19</v>
      </c>
      <c r="H318" t="s">
        <v>215</v>
      </c>
      <c r="I318">
        <v>0</v>
      </c>
      <c r="J318" s="78">
        <v>88.446439999999996</v>
      </c>
      <c r="K318" s="78">
        <v>85.957446808510639</v>
      </c>
      <c r="L318" s="78">
        <v>91.836734693877546</v>
      </c>
      <c r="M318" s="78">
        <v>92.493946731234871</v>
      </c>
      <c r="N318" s="78">
        <v>92.307692307692307</v>
      </c>
      <c r="O318" s="78">
        <v>70.198675496688736</v>
      </c>
      <c r="P318" s="78">
        <v>94.930875576036868</v>
      </c>
      <c r="Q318" s="78">
        <v>95.91836734693878</v>
      </c>
      <c r="R318" s="78">
        <v>91.428571428571431</v>
      </c>
      <c r="S318" s="78">
        <v>89.719626168224295</v>
      </c>
      <c r="T318" s="78">
        <v>85.4368932038835</v>
      </c>
      <c r="U318" s="78">
        <v>89.633671083398283</v>
      </c>
      <c r="V318" s="78">
        <v>84.469696969696969</v>
      </c>
      <c r="W318" s="78">
        <v>96.933962264150949</v>
      </c>
      <c r="X318" s="78">
        <v>90.625</v>
      </c>
      <c r="Y318" s="78">
        <v>91.139240506329116</v>
      </c>
      <c r="Z318" s="78">
        <v>93.145161290322577</v>
      </c>
      <c r="AA318" s="78">
        <v>83.771929824561397</v>
      </c>
      <c r="AB318" s="78">
        <v>93.61702127659575</v>
      </c>
      <c r="AC318" s="78">
        <v>81.93832599118943</v>
      </c>
      <c r="AD318" s="78">
        <v>80.645161290322577</v>
      </c>
      <c r="AE318" s="78">
        <v>89.008594601137872</v>
      </c>
      <c r="AF318" s="78">
        <v>88.778049999999993</v>
      </c>
      <c r="AG318" s="78">
        <v>84.090909090909093</v>
      </c>
      <c r="AH318" s="78">
        <v>92.513368983957221</v>
      </c>
      <c r="AI318" s="78">
        <v>68.907563025210081</v>
      </c>
      <c r="AJ318" s="78">
        <v>94.618834080717491</v>
      </c>
      <c r="AK318" s="78">
        <v>68.269230769230774</v>
      </c>
      <c r="AL318" s="78">
        <v>96.078431372549019</v>
      </c>
      <c r="AM318" s="78">
        <v>97.222222222222229</v>
      </c>
      <c r="AN318" s="78">
        <v>94.30051813471502</v>
      </c>
      <c r="AO318" s="78">
        <v>92.561105207226362</v>
      </c>
      <c r="AP318" s="78">
        <v>84.444444444444443</v>
      </c>
      <c r="AQ318" s="78">
        <v>84.239130434782609</v>
      </c>
      <c r="AR318" s="78">
        <v>84.016393442622956</v>
      </c>
      <c r="AS318" s="78">
        <v>99.609375</v>
      </c>
      <c r="AT318" s="78">
        <v>95.614035087719301</v>
      </c>
      <c r="AU318" s="78">
        <v>92.660550458715591</v>
      </c>
      <c r="AV318" s="78">
        <v>93.061224489795919</v>
      </c>
      <c r="AW318" s="78">
        <v>80.916030534351151</v>
      </c>
      <c r="AX318" s="78">
        <v>91.919191919191917</v>
      </c>
      <c r="AY318" s="78">
        <v>64.171122994652407</v>
      </c>
      <c r="AZ318" s="78">
        <v>78.810408921933089</v>
      </c>
      <c r="BA318" s="78">
        <v>87.385790263193783</v>
      </c>
    </row>
    <row r="319" spans="2:53">
      <c r="D319">
        <v>145</v>
      </c>
      <c r="E319" t="s">
        <v>112</v>
      </c>
      <c r="F319" t="s">
        <v>216</v>
      </c>
      <c r="G319" t="s">
        <v>176</v>
      </c>
      <c r="H319" t="s">
        <v>217</v>
      </c>
      <c r="I319">
        <v>0</v>
      </c>
      <c r="J319" s="78">
        <v>82.821264531966591</v>
      </c>
      <c r="K319" s="78">
        <v>81.630902242225503</v>
      </c>
      <c r="L319" s="78">
        <v>80.732614711513634</v>
      </c>
      <c r="M319" s="78">
        <v>78.936856768827809</v>
      </c>
      <c r="N319" s="78">
        <v>85.029867691556746</v>
      </c>
      <c r="O319" s="78">
        <v>87.597905830790751</v>
      </c>
      <c r="P319" s="78">
        <v>87.892624914725289</v>
      </c>
      <c r="Q319" s="78">
        <v>86.908425091937303</v>
      </c>
      <c r="R319" s="78">
        <v>90.272342452781004</v>
      </c>
      <c r="S319" s="78">
        <v>85.311032420963713</v>
      </c>
      <c r="T319" s="78">
        <v>80.714836308757839</v>
      </c>
      <c r="U319" s="78">
        <v>79.922242334083563</v>
      </c>
      <c r="V319" s="78">
        <v>87.966063870273842</v>
      </c>
      <c r="W319" s="78">
        <v>86.286953038733571</v>
      </c>
      <c r="X319" s="78">
        <v>77.121170212150417</v>
      </c>
      <c r="Y319" s="78">
        <v>73.449163798514121</v>
      </c>
      <c r="Z319" s="78">
        <v>79.992804946176847</v>
      </c>
      <c r="AA319" s="78">
        <v>83.793166420895943</v>
      </c>
      <c r="AB319" s="78">
        <v>81.960577995244066</v>
      </c>
      <c r="AC319" s="78">
        <v>73.622551112732509</v>
      </c>
      <c r="AD319" s="78">
        <v>87.095320677420432</v>
      </c>
      <c r="AE319" s="78">
        <v>82.70106862283933</v>
      </c>
      <c r="AF319" s="78">
        <v>82.815721114493329</v>
      </c>
      <c r="AG319" s="78">
        <v>80.723966464466017</v>
      </c>
      <c r="AH319" s="78">
        <v>78.921738551029748</v>
      </c>
      <c r="AI319" s="78">
        <v>80.677793135644166</v>
      </c>
      <c r="AJ319" s="78">
        <v>85.488095964935411</v>
      </c>
      <c r="AK319" s="78">
        <v>83.375021494325509</v>
      </c>
      <c r="AL319" s="78">
        <v>82.028907972705284</v>
      </c>
      <c r="AM319" s="78">
        <v>78.719405444749185</v>
      </c>
      <c r="AN319" s="78">
        <v>92.097619439458882</v>
      </c>
      <c r="AO319" s="78">
        <v>84.14931772611466</v>
      </c>
      <c r="AP319" s="78">
        <v>82.317124302836817</v>
      </c>
      <c r="AQ319" s="78">
        <v>80.451561227584719</v>
      </c>
      <c r="AR319" s="78">
        <v>86.454970681080923</v>
      </c>
      <c r="AS319" s="78">
        <v>84.934798246373873</v>
      </c>
      <c r="AT319" s="78">
        <v>80.888481284175256</v>
      </c>
      <c r="AU319" s="78">
        <v>73.667889585875884</v>
      </c>
      <c r="AV319" s="78">
        <v>76.997307281999554</v>
      </c>
      <c r="AW319" s="78">
        <v>79.730657096675131</v>
      </c>
      <c r="AX319" s="78">
        <v>78.031086007472226</v>
      </c>
      <c r="AY319" s="78">
        <v>64.687256151710258</v>
      </c>
      <c r="AZ319" s="78">
        <v>86.262002101790756</v>
      </c>
      <c r="BA319" s="78">
        <v>82.230334874831868</v>
      </c>
    </row>
    <row r="320" spans="2:53">
      <c r="E320" t="s">
        <v>113</v>
      </c>
      <c r="F320" t="s">
        <v>216</v>
      </c>
      <c r="G320" t="s">
        <v>176</v>
      </c>
      <c r="H320" t="s">
        <v>217</v>
      </c>
      <c r="I320">
        <v>0</v>
      </c>
      <c r="J320" s="78">
        <v>72.23125103031289</v>
      </c>
      <c r="K320" s="78">
        <v>77.018934023968541</v>
      </c>
      <c r="L320" s="78">
        <v>69.525370700290566</v>
      </c>
      <c r="M320" s="78">
        <v>71.89237629560526</v>
      </c>
      <c r="N320" s="78">
        <v>75.63523958043217</v>
      </c>
      <c r="O320" s="78">
        <v>85.097100200295912</v>
      </c>
      <c r="P320" s="78">
        <v>74.286618433308547</v>
      </c>
      <c r="Q320" s="78" t="s">
        <v>58</v>
      </c>
      <c r="R320" s="78">
        <v>84.261431499560658</v>
      </c>
      <c r="S320" s="78">
        <v>73.886937588418732</v>
      </c>
      <c r="T320" s="78">
        <v>74.943026128694072</v>
      </c>
      <c r="U320" s="78">
        <v>71.023736302548159</v>
      </c>
      <c r="V320" s="78">
        <v>66.223498771790204</v>
      </c>
      <c r="W320" s="78">
        <v>74.176333174439435</v>
      </c>
      <c r="X320" s="78">
        <v>77.374497142834301</v>
      </c>
      <c r="Y320" s="78">
        <v>69.106458262330165</v>
      </c>
      <c r="Z320" s="78">
        <v>69.608676407192036</v>
      </c>
      <c r="AA320" s="78">
        <v>73.380533746041579</v>
      </c>
      <c r="AB320" s="78">
        <v>70.549633406123348</v>
      </c>
      <c r="AC320" s="78">
        <v>62.538098778828889</v>
      </c>
      <c r="AD320" s="78">
        <v>74.302456136149331</v>
      </c>
      <c r="AE320" s="78">
        <v>72.678165341747913</v>
      </c>
      <c r="AF320" s="78">
        <v>70.28080700878111</v>
      </c>
      <c r="AG320" s="78">
        <v>76.374754261469718</v>
      </c>
      <c r="AH320" s="78">
        <v>70.317847929155846</v>
      </c>
      <c r="AI320" s="78">
        <v>71.275426049464741</v>
      </c>
      <c r="AJ320" s="78">
        <v>77.985977013593967</v>
      </c>
      <c r="AK320" s="78">
        <v>78.555000939075853</v>
      </c>
      <c r="AL320" s="78">
        <v>67.408308198134208</v>
      </c>
      <c r="AM320" s="78" t="s">
        <v>58</v>
      </c>
      <c r="AN320" s="78">
        <v>79.678776764590012</v>
      </c>
      <c r="AO320" s="78">
        <v>76.20414148139821</v>
      </c>
      <c r="AP320" s="78">
        <v>74.453260359980888</v>
      </c>
      <c r="AQ320" s="78">
        <v>69.937503276519209</v>
      </c>
      <c r="AR320" s="78">
        <v>76.569278699116595</v>
      </c>
      <c r="AS320" s="78">
        <v>75.072953916717069</v>
      </c>
      <c r="AT320" s="78">
        <v>71.081824981632991</v>
      </c>
      <c r="AU320" s="78">
        <v>70.021341075847502</v>
      </c>
      <c r="AV320" s="78">
        <v>66.300600613368275</v>
      </c>
      <c r="AW320" s="78">
        <v>70.189565785664357</v>
      </c>
      <c r="AX320" s="78">
        <v>66.625383372585546</v>
      </c>
      <c r="AY320" s="78">
        <v>53.988621140363932</v>
      </c>
      <c r="AZ320" s="78">
        <v>77.055692482749464</v>
      </c>
      <c r="BA320" s="78">
        <v>72.025030939527866</v>
      </c>
    </row>
    <row r="321" spans="4:53">
      <c r="E321" t="s">
        <v>15</v>
      </c>
      <c r="F321" t="s">
        <v>216</v>
      </c>
      <c r="G321" t="s">
        <v>176</v>
      </c>
      <c r="H321" t="s">
        <v>217</v>
      </c>
      <c r="I321">
        <v>0</v>
      </c>
      <c r="J321" s="78">
        <v>80.500460000000004</v>
      </c>
      <c r="K321" s="78">
        <v>80.670075530088624</v>
      </c>
      <c r="L321" s="78">
        <v>78.3790934691568</v>
      </c>
      <c r="M321" s="78">
        <v>77.208965331999607</v>
      </c>
      <c r="N321" s="78">
        <v>82.896426247994526</v>
      </c>
      <c r="O321" s="78">
        <v>86.8550922771784</v>
      </c>
      <c r="P321" s="78">
        <v>85.707204184549497</v>
      </c>
      <c r="Q321" s="78">
        <v>84.636773490228904</v>
      </c>
      <c r="R321" s="78">
        <v>88.620993289808396</v>
      </c>
      <c r="S321" s="78">
        <v>82.525215785298897</v>
      </c>
      <c r="T321" s="78">
        <v>79.28846942517886</v>
      </c>
      <c r="U321" s="78">
        <v>77.595568738682076</v>
      </c>
      <c r="V321" s="78">
        <v>83.029346190908029</v>
      </c>
      <c r="W321" s="78">
        <v>82.638815696896813</v>
      </c>
      <c r="X321" s="78">
        <v>77.174307080537773</v>
      </c>
      <c r="Y321" s="78">
        <v>71.970126405755778</v>
      </c>
      <c r="Z321" s="78">
        <v>77.235956661490647</v>
      </c>
      <c r="AA321" s="78">
        <v>81.609872472942612</v>
      </c>
      <c r="AB321" s="78">
        <v>78.908813744665267</v>
      </c>
      <c r="AC321" s="78">
        <v>70.571213110702871</v>
      </c>
      <c r="AD321" s="78">
        <v>84.452166846579289</v>
      </c>
      <c r="AE321" s="78">
        <v>80.282639056950273</v>
      </c>
      <c r="AF321" s="78">
        <v>79.97963</v>
      </c>
      <c r="AG321" s="78">
        <v>79.841043686414125</v>
      </c>
      <c r="AH321" s="78">
        <v>77.43830913346531</v>
      </c>
      <c r="AI321" s="78">
        <v>78.059412428100529</v>
      </c>
      <c r="AJ321" s="78">
        <v>83.841289365860447</v>
      </c>
      <c r="AK321" s="78">
        <v>81.817784084167926</v>
      </c>
      <c r="AL321" s="78">
        <v>78.8144498662393</v>
      </c>
      <c r="AM321" s="78">
        <v>75.858184139406333</v>
      </c>
      <c r="AN321" s="78">
        <v>89.504674265585152</v>
      </c>
      <c r="AO321" s="78">
        <v>81.996914267593127</v>
      </c>
      <c r="AP321" s="78">
        <v>80.259290747696937</v>
      </c>
      <c r="AQ321" s="78">
        <v>78.020565169534933</v>
      </c>
      <c r="AR321" s="78">
        <v>84.447723578144021</v>
      </c>
      <c r="AS321" s="78">
        <v>82.459514609846508</v>
      </c>
      <c r="AT321" s="78">
        <v>78.794925444306685</v>
      </c>
      <c r="AU321" s="78">
        <v>73.072534727095757</v>
      </c>
      <c r="AV321" s="78">
        <v>77.235956661490647</v>
      </c>
      <c r="AW321" s="78">
        <v>77.880853679234264</v>
      </c>
      <c r="AX321" s="78">
        <v>75.145305822741818</v>
      </c>
      <c r="AY321" s="78">
        <v>61.477665648306363</v>
      </c>
      <c r="AZ321" s="78">
        <v>84.017677866303103</v>
      </c>
      <c r="BA321" s="78">
        <v>79.832265772046625</v>
      </c>
    </row>
    <row r="322" spans="4:53">
      <c r="D322">
        <v>147</v>
      </c>
      <c r="E322" t="s">
        <v>112</v>
      </c>
      <c r="F322" t="s">
        <v>420</v>
      </c>
      <c r="G322" t="s">
        <v>19</v>
      </c>
      <c r="H322" t="s">
        <v>421</v>
      </c>
      <c r="I322">
        <v>0</v>
      </c>
      <c r="J322" s="78">
        <v>95.711500974658861</v>
      </c>
      <c r="K322" s="78">
        <v>88.477366255144034</v>
      </c>
      <c r="L322" s="78">
        <v>89.047619047619037</v>
      </c>
      <c r="M322" s="78">
        <v>78.928571428571431</v>
      </c>
      <c r="N322" s="78">
        <v>83.150183150183139</v>
      </c>
      <c r="O322" s="78">
        <v>93.491124260355036</v>
      </c>
      <c r="P322" s="78">
        <v>80.203045685279179</v>
      </c>
      <c r="Q322" s="78">
        <v>84.93150684931507</v>
      </c>
      <c r="R322" s="78">
        <v>91.729323308270665</v>
      </c>
      <c r="S322" s="78">
        <v>92.739593417231362</v>
      </c>
      <c r="T322" s="78">
        <v>89.473684210526315</v>
      </c>
      <c r="U322" s="78">
        <v>91.983471074380162</v>
      </c>
      <c r="V322" s="78">
        <v>92.880258899676377</v>
      </c>
      <c r="W322" s="78">
        <v>96.141479099678463</v>
      </c>
      <c r="X322" s="78">
        <v>94.224924012158056</v>
      </c>
      <c r="Y322" s="78">
        <v>90.707964601769916</v>
      </c>
      <c r="Z322" s="78">
        <v>88.789237668161434</v>
      </c>
      <c r="AA322" s="78">
        <v>75.78947368421052</v>
      </c>
      <c r="AB322" s="78">
        <v>81.11888111888112</v>
      </c>
      <c r="AC322" s="78">
        <v>93.491124260355036</v>
      </c>
      <c r="AD322" s="78">
        <v>91.099476439790578</v>
      </c>
      <c r="AE322" s="78">
        <v>91.014455007162383</v>
      </c>
      <c r="AF322" s="78">
        <v>95.347355003186749</v>
      </c>
      <c r="AG322" s="78">
        <v>86.974789915966383</v>
      </c>
      <c r="AH322" s="78">
        <v>86.721991701244818</v>
      </c>
      <c r="AI322" s="78">
        <v>82.016348773841969</v>
      </c>
      <c r="AJ322" s="78">
        <v>82.550335570469798</v>
      </c>
      <c r="AK322" s="78">
        <v>91.875</v>
      </c>
      <c r="AL322" s="78">
        <v>72.560975609756099</v>
      </c>
      <c r="AM322" s="78">
        <v>73.684210526315795</v>
      </c>
      <c r="AN322" s="78">
        <v>82.911392405063296</v>
      </c>
      <c r="AO322" s="78">
        <v>92.432950191570882</v>
      </c>
      <c r="AP322" s="78">
        <v>87.826086956521735</v>
      </c>
      <c r="AQ322" s="78">
        <v>89.455782312925166</v>
      </c>
      <c r="AR322" s="78">
        <v>89.726027397260268</v>
      </c>
      <c r="AS322" s="78">
        <v>97.154471544715449</v>
      </c>
      <c r="AT322" s="78">
        <v>92.579505300353361</v>
      </c>
      <c r="AU322" s="78">
        <v>87.5</v>
      </c>
      <c r="AV322" s="78">
        <v>89.545454545454547</v>
      </c>
      <c r="AW322" s="78">
        <v>74.853801169590639</v>
      </c>
      <c r="AX322" s="78">
        <v>80.952380952380949</v>
      </c>
      <c r="AY322" s="78">
        <v>86.82634730538922</v>
      </c>
      <c r="AZ322" s="78">
        <v>94.210526315789465</v>
      </c>
      <c r="BA322" s="78">
        <v>89.623386884382413</v>
      </c>
    </row>
    <row r="323" spans="4:53">
      <c r="E323" t="s">
        <v>113</v>
      </c>
      <c r="F323" t="s">
        <v>420</v>
      </c>
      <c r="G323" t="s">
        <v>19</v>
      </c>
      <c r="H323" t="s">
        <v>421</v>
      </c>
      <c r="I323">
        <v>0</v>
      </c>
      <c r="J323" s="78">
        <v>90.784044016506186</v>
      </c>
      <c r="K323" s="78">
        <v>76.691729323308266</v>
      </c>
      <c r="L323" s="78">
        <v>80</v>
      </c>
      <c r="M323" s="78">
        <v>62.962962962962962</v>
      </c>
      <c r="N323" s="78">
        <v>61.935483870967744</v>
      </c>
      <c r="O323" s="78">
        <v>85.333333333333329</v>
      </c>
      <c r="P323" s="78">
        <v>62.5</v>
      </c>
      <c r="Q323" s="78">
        <v>53.571428571428577</v>
      </c>
      <c r="R323" s="78">
        <v>85.18518518518519</v>
      </c>
      <c r="S323" s="78">
        <v>88.163265306122454</v>
      </c>
      <c r="T323" s="78">
        <v>68.888888888888886</v>
      </c>
      <c r="U323" s="78">
        <v>80.345911949685529</v>
      </c>
      <c r="V323" s="78">
        <v>86.805555555555557</v>
      </c>
      <c r="W323" s="78">
        <v>97.777777777777771</v>
      </c>
      <c r="X323" s="78">
        <v>92.810457516339866</v>
      </c>
      <c r="Y323" s="78">
        <v>86.259541984732834</v>
      </c>
      <c r="Z323" s="78">
        <v>77.678571428571431</v>
      </c>
      <c r="AA323" s="78">
        <v>67.901234567901227</v>
      </c>
      <c r="AB323" s="78">
        <v>62.162162162162161</v>
      </c>
      <c r="AC323" s="78">
        <v>90.425531914893611</v>
      </c>
      <c r="AD323" s="78">
        <v>83</v>
      </c>
      <c r="AE323" s="78">
        <v>82.411385606874333</v>
      </c>
      <c r="AF323" s="78">
        <v>89.936305732484072</v>
      </c>
      <c r="AG323" s="78">
        <v>77.083333333333329</v>
      </c>
      <c r="AH323" s="78">
        <v>71.929824561403507</v>
      </c>
      <c r="AI323" s="78">
        <v>63.448275862068968</v>
      </c>
      <c r="AJ323" s="78">
        <v>63.309352517985609</v>
      </c>
      <c r="AK323" s="78">
        <v>81.395348837209312</v>
      </c>
      <c r="AL323" s="78">
        <v>52.577319587628864</v>
      </c>
      <c r="AM323" s="78">
        <v>90.476190476190482</v>
      </c>
      <c r="AN323" s="78">
        <v>73.333333333333329</v>
      </c>
      <c r="AO323" s="78">
        <v>85.921325051759837</v>
      </c>
      <c r="AP323" s="78">
        <v>63.75</v>
      </c>
      <c r="AQ323" s="78">
        <v>80.802792321116925</v>
      </c>
      <c r="AR323" s="78">
        <v>87.162162162162161</v>
      </c>
      <c r="AS323" s="78">
        <v>92.561983471074385</v>
      </c>
      <c r="AT323" s="78">
        <v>88.148148148148138</v>
      </c>
      <c r="AU323" s="78">
        <v>74.789915966386559</v>
      </c>
      <c r="AV323" s="78">
        <v>77.678571428571431</v>
      </c>
      <c r="AW323" s="78">
        <v>60.204081632653065</v>
      </c>
      <c r="AX323" s="78">
        <v>60.638297872340424</v>
      </c>
      <c r="AY323" s="78">
        <v>75.78947368421052</v>
      </c>
      <c r="AZ323" s="78">
        <v>73.75</v>
      </c>
      <c r="BA323" s="78">
        <v>79.754273504273499</v>
      </c>
    </row>
    <row r="324" spans="4:53">
      <c r="E324" t="s">
        <v>15</v>
      </c>
      <c r="F324" t="s">
        <v>420</v>
      </c>
      <c r="G324" t="s">
        <v>19</v>
      </c>
      <c r="H324" t="s">
        <v>421</v>
      </c>
      <c r="I324">
        <v>0</v>
      </c>
      <c r="J324" s="78">
        <v>94.130626654898506</v>
      </c>
      <c r="K324" s="78">
        <v>84.308510638297875</v>
      </c>
      <c r="L324" s="78">
        <v>86.129032258064512</v>
      </c>
      <c r="M324" s="78">
        <v>74.484536082474222</v>
      </c>
      <c r="N324" s="78">
        <v>75.467289719626166</v>
      </c>
      <c r="O324" s="78">
        <v>90.983606557377058</v>
      </c>
      <c r="P324" s="78">
        <v>74.086378737541537</v>
      </c>
      <c r="Q324" s="78">
        <v>76.237623762376231</v>
      </c>
      <c r="R324" s="78">
        <v>89.839572192513373</v>
      </c>
      <c r="S324" s="78">
        <v>91.267235718975712</v>
      </c>
      <c r="T324" s="78">
        <v>83.647798742138363</v>
      </c>
      <c r="U324" s="78">
        <v>87.973997833152765</v>
      </c>
      <c r="V324" s="78">
        <v>90.949227373068425</v>
      </c>
      <c r="W324" s="78">
        <v>96.63677130044843</v>
      </c>
      <c r="X324" s="78">
        <v>93.775933609958514</v>
      </c>
      <c r="Y324" s="78">
        <v>89.075630252100837</v>
      </c>
      <c r="Z324" s="78">
        <v>85.074626865671632</v>
      </c>
      <c r="AA324" s="78">
        <v>73.431734317343171</v>
      </c>
      <c r="AB324" s="78">
        <v>74.654377880184327</v>
      </c>
      <c r="AC324" s="78">
        <v>92.395437262357405</v>
      </c>
      <c r="AD324" s="78">
        <v>88.31615120274914</v>
      </c>
      <c r="AE324" s="78">
        <v>88.204858370604228</v>
      </c>
      <c r="AF324" s="78">
        <v>93.542905692438396</v>
      </c>
      <c r="AG324" s="78">
        <v>83.246073298429323</v>
      </c>
      <c r="AH324" s="78">
        <v>81.971830985915503</v>
      </c>
      <c r="AI324" s="78">
        <v>76.7578125</v>
      </c>
      <c r="AJ324" s="78">
        <v>76.430205949656752</v>
      </c>
      <c r="AK324" s="78">
        <v>88.211382113821131</v>
      </c>
      <c r="AL324" s="78">
        <v>65.134099616858236</v>
      </c>
      <c r="AM324" s="78">
        <v>79.66101694915254</v>
      </c>
      <c r="AN324" s="78">
        <v>79.82832618025752</v>
      </c>
      <c r="AO324" s="78">
        <v>90.373280943025549</v>
      </c>
      <c r="AP324" s="78">
        <v>81.612903225806448</v>
      </c>
      <c r="AQ324" s="78">
        <v>86.620926243567752</v>
      </c>
      <c r="AR324" s="78">
        <v>88.86363636363636</v>
      </c>
      <c r="AS324" s="78">
        <v>95.640326975476853</v>
      </c>
      <c r="AT324" s="78">
        <v>91.148325358851679</v>
      </c>
      <c r="AU324" s="78">
        <v>82.985074626865668</v>
      </c>
      <c r="AV324" s="78">
        <v>85.5421686746988</v>
      </c>
      <c r="AW324" s="78">
        <v>69.516728624535318</v>
      </c>
      <c r="AX324" s="78">
        <v>72.272727272727266</v>
      </c>
      <c r="AY324" s="78">
        <v>82.824427480916043</v>
      </c>
      <c r="AZ324" s="78">
        <v>88.148148148148138</v>
      </c>
      <c r="BA324" s="78">
        <v>86.364438172517197</v>
      </c>
    </row>
    <row r="325" spans="4:53">
      <c r="D325">
        <v>148</v>
      </c>
      <c r="E325" t="s">
        <v>112</v>
      </c>
      <c r="F325" t="s">
        <v>422</v>
      </c>
      <c r="G325" t="s">
        <v>19</v>
      </c>
      <c r="H325" t="s">
        <v>423</v>
      </c>
      <c r="I325">
        <v>1</v>
      </c>
      <c r="J325" s="78">
        <v>4.8732943469785575</v>
      </c>
      <c r="K325" s="78">
        <v>1.6460905349794239</v>
      </c>
      <c r="L325" s="78">
        <v>4.7619047619047619</v>
      </c>
      <c r="M325" s="78">
        <v>4.2857142857142856</v>
      </c>
      <c r="N325" s="78">
        <v>5.1282051282051277</v>
      </c>
      <c r="O325" s="78">
        <v>3.550295857988166</v>
      </c>
      <c r="P325" s="78">
        <v>5.0761421319796955</v>
      </c>
      <c r="Q325" s="78">
        <v>1.3698630136986301</v>
      </c>
      <c r="R325" s="78">
        <v>0.75187969924812026</v>
      </c>
      <c r="S325" s="78">
        <v>3.2913843175217812</v>
      </c>
      <c r="T325" s="78">
        <v>4.8245614035087714</v>
      </c>
      <c r="U325" s="78">
        <v>6.115702479338843</v>
      </c>
      <c r="V325" s="78">
        <v>5.1779935275080904</v>
      </c>
      <c r="W325" s="78">
        <v>1.9292604501607717</v>
      </c>
      <c r="X325" s="78">
        <v>7.2948328267477205</v>
      </c>
      <c r="Y325" s="78">
        <v>3.0973451327433628</v>
      </c>
      <c r="Z325" s="78">
        <v>4.0358744394618835</v>
      </c>
      <c r="AA325" s="78">
        <v>2.6315789473684208</v>
      </c>
      <c r="AB325" s="78">
        <v>3.4965034965034962</v>
      </c>
      <c r="AC325" s="78">
        <v>2.9585798816568047</v>
      </c>
      <c r="AD325" s="78">
        <v>6.8062827225130889</v>
      </c>
      <c r="AE325" s="78">
        <v>4.4537049094934238</v>
      </c>
      <c r="AF325" s="78">
        <v>5.5449330783938819</v>
      </c>
      <c r="AG325" s="78">
        <v>5.46218487394958</v>
      </c>
      <c r="AH325" s="78">
        <v>2.4896265560165975</v>
      </c>
      <c r="AI325" s="78">
        <v>4.0871934604904636</v>
      </c>
      <c r="AJ325" s="78">
        <v>7.7181208053691277</v>
      </c>
      <c r="AK325" s="78">
        <v>5</v>
      </c>
      <c r="AL325" s="78">
        <v>3.0487804878048781</v>
      </c>
      <c r="AM325" s="78">
        <v>15.789473684210527</v>
      </c>
      <c r="AN325" s="78">
        <v>0.63291139240506333</v>
      </c>
      <c r="AO325" s="78">
        <v>3.2567049808429118</v>
      </c>
      <c r="AP325" s="78">
        <v>4.7826086956521738</v>
      </c>
      <c r="AQ325" s="78">
        <v>6.8877551020408161</v>
      </c>
      <c r="AR325" s="78">
        <v>4.7945205479452051</v>
      </c>
      <c r="AS325" s="78">
        <v>0.81300813008130079</v>
      </c>
      <c r="AT325" s="78">
        <v>5.6537102473498235</v>
      </c>
      <c r="AU325" s="78">
        <v>5.0925925925925926</v>
      </c>
      <c r="AV325" s="78">
        <v>3.6363636363636362</v>
      </c>
      <c r="AW325" s="78">
        <v>2.9239766081871341</v>
      </c>
      <c r="AX325" s="78">
        <v>4.7619047619047619</v>
      </c>
      <c r="AY325" s="78">
        <v>2.9940119760479038</v>
      </c>
      <c r="AZ325" s="78">
        <v>4.2105263157894735</v>
      </c>
      <c r="BA325" s="78">
        <v>4.8064261258888594</v>
      </c>
    </row>
    <row r="326" spans="4:53">
      <c r="E326" t="s">
        <v>113</v>
      </c>
      <c r="F326" t="s">
        <v>422</v>
      </c>
      <c r="G326" t="s">
        <v>19</v>
      </c>
      <c r="H326" t="s">
        <v>423</v>
      </c>
      <c r="I326">
        <v>1</v>
      </c>
      <c r="J326" s="78">
        <v>5.9147180192572213</v>
      </c>
      <c r="K326" s="78">
        <v>3.7593984962406015</v>
      </c>
      <c r="L326" s="78">
        <v>6</v>
      </c>
      <c r="M326" s="78">
        <v>3.7037037037037037</v>
      </c>
      <c r="N326" s="78">
        <v>10.96774193548387</v>
      </c>
      <c r="O326" s="78">
        <v>4</v>
      </c>
      <c r="P326" s="78">
        <v>7.6923076923076925</v>
      </c>
      <c r="Q326" s="78">
        <v>14.285714285714286</v>
      </c>
      <c r="R326" s="78">
        <v>1.8518518518518519</v>
      </c>
      <c r="S326" s="78">
        <v>5.1020408163265305</v>
      </c>
      <c r="T326" s="78">
        <v>12.222222222222223</v>
      </c>
      <c r="U326" s="78">
        <v>8.3333333333333321</v>
      </c>
      <c r="V326" s="78">
        <v>4.8611111111111107</v>
      </c>
      <c r="W326" s="78">
        <v>2.9629629629629628</v>
      </c>
      <c r="X326" s="78">
        <v>9.1503267973856204</v>
      </c>
      <c r="Y326" s="78">
        <v>7.6335877862595423</v>
      </c>
      <c r="Z326" s="78">
        <v>9.8214285714285712</v>
      </c>
      <c r="AA326" s="78">
        <v>9.8765432098765427</v>
      </c>
      <c r="AB326" s="78">
        <v>6.7567567567567561</v>
      </c>
      <c r="AC326" s="78">
        <v>5.3191489361702127</v>
      </c>
      <c r="AD326" s="78">
        <v>10</v>
      </c>
      <c r="AE326" s="78">
        <v>6.8206229860365202</v>
      </c>
      <c r="AF326" s="78">
        <v>5.8598726114649677</v>
      </c>
      <c r="AG326" s="78">
        <v>6.25</v>
      </c>
      <c r="AH326" s="78">
        <v>3.5087719298245612</v>
      </c>
      <c r="AI326" s="78">
        <v>4.8275862068965516</v>
      </c>
      <c r="AJ326" s="78">
        <v>9.3525179856115095</v>
      </c>
      <c r="AK326" s="78">
        <v>10.465116279069768</v>
      </c>
      <c r="AL326" s="78">
        <v>5.1546391752577314</v>
      </c>
      <c r="AM326" s="78">
        <v>0</v>
      </c>
      <c r="AN326" s="78">
        <v>1.3333333333333333</v>
      </c>
      <c r="AO326" s="78">
        <v>5.5900621118012426</v>
      </c>
      <c r="AP326" s="78">
        <v>10</v>
      </c>
      <c r="AQ326" s="78">
        <v>6.4572425828970328</v>
      </c>
      <c r="AR326" s="78">
        <v>5.4054054054054053</v>
      </c>
      <c r="AS326" s="78">
        <v>1.6528925619834711</v>
      </c>
      <c r="AT326" s="78">
        <v>9.6296296296296298</v>
      </c>
      <c r="AU326" s="78">
        <v>6.7226890756302522</v>
      </c>
      <c r="AV326" s="78">
        <v>2.6785714285714288</v>
      </c>
      <c r="AW326" s="78">
        <v>5.1020408163265305</v>
      </c>
      <c r="AX326" s="78">
        <v>6.3829787234042552</v>
      </c>
      <c r="AY326" s="78">
        <v>6.3157894736842106</v>
      </c>
      <c r="AZ326" s="78">
        <v>2.5</v>
      </c>
      <c r="BA326" s="78">
        <v>5.8493589743589745</v>
      </c>
    </row>
    <row r="327" spans="4:53">
      <c r="E327" t="s">
        <v>15</v>
      </c>
      <c r="F327" t="s">
        <v>422</v>
      </c>
      <c r="G327" t="s">
        <v>19</v>
      </c>
      <c r="H327" t="s">
        <v>423</v>
      </c>
      <c r="I327">
        <v>1</v>
      </c>
      <c r="J327" s="78">
        <v>5.2074139452780237</v>
      </c>
      <c r="K327" s="78">
        <v>2.3936170212765955</v>
      </c>
      <c r="L327" s="78">
        <v>5.161290322580645</v>
      </c>
      <c r="M327" s="78">
        <v>4.1237113402061851</v>
      </c>
      <c r="N327" s="78">
        <v>7.2429906542056077</v>
      </c>
      <c r="O327" s="78">
        <v>3.6885245901639347</v>
      </c>
      <c r="P327" s="78">
        <v>5.9800664451827243</v>
      </c>
      <c r="Q327" s="78">
        <v>4.9504950495049505</v>
      </c>
      <c r="R327" s="78">
        <v>1.0695187165775402</v>
      </c>
      <c r="S327" s="78">
        <v>3.8739330269205521</v>
      </c>
      <c r="T327" s="78">
        <v>6.9182389937106912</v>
      </c>
      <c r="U327" s="78">
        <v>6.8797399783315276</v>
      </c>
      <c r="V327" s="78">
        <v>5.0772626931567331</v>
      </c>
      <c r="W327" s="78">
        <v>2.2421524663677133</v>
      </c>
      <c r="X327" s="78">
        <v>7.8838174273858925</v>
      </c>
      <c r="Y327" s="78">
        <v>4.7619047619047619</v>
      </c>
      <c r="Z327" s="78">
        <v>5.9701492537313428</v>
      </c>
      <c r="AA327" s="78">
        <v>4.7970479704797047</v>
      </c>
      <c r="AB327" s="78">
        <v>4.6082949308755765</v>
      </c>
      <c r="AC327" s="78">
        <v>3.8022813688212924</v>
      </c>
      <c r="AD327" s="78">
        <v>7.9037800687285227</v>
      </c>
      <c r="AE327" s="78">
        <v>5.2266947294571606</v>
      </c>
      <c r="AF327" s="78">
        <v>5.6499575191163975</v>
      </c>
      <c r="AG327" s="78">
        <v>5.7591623036649215</v>
      </c>
      <c r="AH327" s="78">
        <v>2.8169014084507045</v>
      </c>
      <c r="AI327" s="78">
        <v>4.296875</v>
      </c>
      <c r="AJ327" s="78">
        <v>8.2379862700228834</v>
      </c>
      <c r="AK327" s="78">
        <v>6.9105691056910565</v>
      </c>
      <c r="AL327" s="78">
        <v>3.8314176245210732</v>
      </c>
      <c r="AM327" s="78">
        <v>10.169491525423728</v>
      </c>
      <c r="AN327" s="78">
        <v>0.85836909871244638</v>
      </c>
      <c r="AO327" s="78">
        <v>3.9947609692206947</v>
      </c>
      <c r="AP327" s="78">
        <v>6.129032258064516</v>
      </c>
      <c r="AQ327" s="78">
        <v>6.7467124070897651</v>
      </c>
      <c r="AR327" s="78">
        <v>5</v>
      </c>
      <c r="AS327" s="78">
        <v>1.0899182561307903</v>
      </c>
      <c r="AT327" s="78">
        <v>6.937799043062201</v>
      </c>
      <c r="AU327" s="78">
        <v>5.6716417910447756</v>
      </c>
      <c r="AV327" s="78">
        <v>3.3132530120481931</v>
      </c>
      <c r="AW327" s="78">
        <v>3.7174721189591073</v>
      </c>
      <c r="AX327" s="78">
        <v>5.4545454545454541</v>
      </c>
      <c r="AY327" s="78">
        <v>4.1984732824427482</v>
      </c>
      <c r="AZ327" s="78">
        <v>3.7037037037037033</v>
      </c>
      <c r="BA327" s="78">
        <v>5.1508202504850944</v>
      </c>
    </row>
    <row r="328" spans="4:53">
      <c r="D328">
        <v>149</v>
      </c>
      <c r="E328" t="s">
        <v>112</v>
      </c>
      <c r="F328" t="s">
        <v>424</v>
      </c>
      <c r="G328" t="s">
        <v>19</v>
      </c>
      <c r="H328" t="s">
        <v>425</v>
      </c>
      <c r="I328">
        <v>1</v>
      </c>
      <c r="J328" s="78">
        <v>6.959706959706959</v>
      </c>
      <c r="K328" s="78">
        <v>17.435897435897434</v>
      </c>
      <c r="L328" s="78">
        <v>14.569536423841061</v>
      </c>
      <c r="M328" s="78">
        <v>8.0459770114942515</v>
      </c>
      <c r="N328" s="78">
        <v>7.7294685990338161</v>
      </c>
      <c r="O328" s="78">
        <v>6.4285714285714288</v>
      </c>
      <c r="P328" s="78">
        <v>9.5238095238095237</v>
      </c>
      <c r="Q328" s="78">
        <v>14.285714285714286</v>
      </c>
      <c r="R328" s="78">
        <v>4.2105263157894735</v>
      </c>
      <c r="S328" s="78">
        <v>15.287517531556801</v>
      </c>
      <c r="T328" s="78">
        <v>9.4240837696335085</v>
      </c>
      <c r="U328" s="78">
        <v>14.636871508379887</v>
      </c>
      <c r="V328" s="78">
        <v>15.217391304347826</v>
      </c>
      <c r="W328" s="78">
        <v>14.901960784313726</v>
      </c>
      <c r="X328" s="78">
        <v>8.0459770114942515</v>
      </c>
      <c r="Y328" s="78">
        <v>12.804878048780488</v>
      </c>
      <c r="Z328" s="78">
        <v>11.111111111111111</v>
      </c>
      <c r="AA328" s="78">
        <v>27.34375</v>
      </c>
      <c r="AB328" s="78">
        <v>11.320754716981131</v>
      </c>
      <c r="AC328" s="78">
        <v>8.724832214765101</v>
      </c>
      <c r="AD328" s="78">
        <v>17.6056338028169</v>
      </c>
      <c r="AE328" s="78">
        <v>11.97056712132089</v>
      </c>
      <c r="AF328" s="78">
        <v>8.4985835694050991</v>
      </c>
      <c r="AG328" s="78">
        <v>10.824742268041236</v>
      </c>
      <c r="AH328" s="78">
        <v>18.012422360248447</v>
      </c>
      <c r="AI328" s="78">
        <v>20.675105485232066</v>
      </c>
      <c r="AJ328" s="78">
        <v>11.363636363636363</v>
      </c>
      <c r="AK328" s="78">
        <v>6.0869565217391299</v>
      </c>
      <c r="AL328" s="78">
        <v>20.202020202020204</v>
      </c>
      <c r="AM328" s="78">
        <v>30.303030303030305</v>
      </c>
      <c r="AN328" s="78">
        <v>9.0909090909090917</v>
      </c>
      <c r="AO328" s="78">
        <v>18.668407310704964</v>
      </c>
      <c r="AP328" s="78">
        <v>15.609756097560975</v>
      </c>
      <c r="AQ328" s="78">
        <v>25.393258426966291</v>
      </c>
      <c r="AR328" s="78">
        <v>16.666666666666668</v>
      </c>
      <c r="AS328" s="78">
        <v>17.910447761194032</v>
      </c>
      <c r="AT328" s="78">
        <v>8.0246913580246915</v>
      </c>
      <c r="AU328" s="78">
        <v>18.309859154929576</v>
      </c>
      <c r="AV328" s="78">
        <v>8.8235294117647065</v>
      </c>
      <c r="AW328" s="78">
        <v>16.666666666666664</v>
      </c>
      <c r="AX328" s="78">
        <v>7.4074074074074066</v>
      </c>
      <c r="AY328" s="78">
        <v>11.510791366906474</v>
      </c>
      <c r="AZ328" s="78">
        <v>10.638297872340425</v>
      </c>
      <c r="BA328" s="78">
        <v>15.486238532110093</v>
      </c>
    </row>
    <row r="329" spans="4:53">
      <c r="E329" t="s">
        <v>113</v>
      </c>
      <c r="F329" t="s">
        <v>424</v>
      </c>
      <c r="G329" t="s">
        <v>19</v>
      </c>
      <c r="H329" t="s">
        <v>425</v>
      </c>
      <c r="I329">
        <v>1</v>
      </c>
      <c r="J329" s="78">
        <v>14.44954128440367</v>
      </c>
      <c r="K329" s="78">
        <v>31.632653061224492</v>
      </c>
      <c r="L329" s="78">
        <v>18.571428571428573</v>
      </c>
      <c r="M329" s="78">
        <v>7.8431372549019605</v>
      </c>
      <c r="N329" s="78">
        <v>13.829787234042552</v>
      </c>
      <c r="O329" s="78">
        <v>23.52941176470588</v>
      </c>
      <c r="P329" s="78">
        <v>14.516129032258064</v>
      </c>
      <c r="Q329" s="78">
        <v>44.444444444444443</v>
      </c>
      <c r="R329" s="78">
        <v>11.111111111111111</v>
      </c>
      <c r="S329" s="78">
        <v>29.197080291970803</v>
      </c>
      <c r="T329" s="78">
        <v>12.698412698412698</v>
      </c>
      <c r="U329" s="78">
        <v>28.378378378378379</v>
      </c>
      <c r="V329" s="78">
        <v>31.395348837209305</v>
      </c>
      <c r="W329" s="78">
        <v>18.26923076923077</v>
      </c>
      <c r="X329" s="78">
        <v>14.285714285714285</v>
      </c>
      <c r="Y329" s="78">
        <v>33.333333333333329</v>
      </c>
      <c r="Z329" s="78">
        <v>16.216216216216218</v>
      </c>
      <c r="AA329" s="78">
        <v>48</v>
      </c>
      <c r="AB329" s="78">
        <v>14.893617021276595</v>
      </c>
      <c r="AC329" s="78">
        <v>15.789473684210527</v>
      </c>
      <c r="AD329" s="78">
        <v>24.285714285714285</v>
      </c>
      <c r="AE329" s="78">
        <v>22.311600338696021</v>
      </c>
      <c r="AF329" s="78">
        <v>12.992125984251969</v>
      </c>
      <c r="AG329" s="78">
        <v>28.318584070796462</v>
      </c>
      <c r="AH329" s="78">
        <v>14.754098360655739</v>
      </c>
      <c r="AI329" s="78">
        <v>30.434782608695652</v>
      </c>
      <c r="AJ329" s="78">
        <v>20.547945205479451</v>
      </c>
      <c r="AK329" s="78">
        <v>14.545454545454545</v>
      </c>
      <c r="AL329" s="78">
        <v>38.18181818181818</v>
      </c>
      <c r="AM329" s="78">
        <v>7.6923076923076925</v>
      </c>
      <c r="AN329" s="78">
        <v>17.5</v>
      </c>
      <c r="AO329" s="78">
        <v>29.82456140350877</v>
      </c>
      <c r="AP329" s="78">
        <v>32.8125</v>
      </c>
      <c r="AQ329" s="78">
        <v>29.776674937965261</v>
      </c>
      <c r="AR329" s="78">
        <v>35.869565217391305</v>
      </c>
      <c r="AS329" s="78">
        <v>40.625</v>
      </c>
      <c r="AT329" s="78">
        <v>14.925373134328359</v>
      </c>
      <c r="AU329" s="78">
        <v>22.222222222222221</v>
      </c>
      <c r="AV329" s="78">
        <v>23.80952380952381</v>
      </c>
      <c r="AW329" s="78">
        <v>35.087719298245609</v>
      </c>
      <c r="AX329" s="78">
        <v>21.56862745098039</v>
      </c>
      <c r="AY329" s="78">
        <v>27.941176470588239</v>
      </c>
      <c r="AZ329" s="78">
        <v>28.846153846153847</v>
      </c>
      <c r="BA329" s="78">
        <v>24.768713204373423</v>
      </c>
    </row>
    <row r="330" spans="4:53">
      <c r="E330" t="s">
        <v>15</v>
      </c>
      <c r="F330" t="s">
        <v>424</v>
      </c>
      <c r="G330" t="s">
        <v>19</v>
      </c>
      <c r="H330" t="s">
        <v>425</v>
      </c>
      <c r="I330">
        <v>1</v>
      </c>
      <c r="J330" s="78">
        <v>9.0968586387434556</v>
      </c>
      <c r="K330" s="78">
        <v>22.184300341296929</v>
      </c>
      <c r="L330" s="78">
        <v>15.837104072398191</v>
      </c>
      <c r="M330" s="78">
        <v>8</v>
      </c>
      <c r="N330" s="78">
        <v>9.6345514950166109</v>
      </c>
      <c r="O330" s="78">
        <v>10.99476439790576</v>
      </c>
      <c r="P330" s="78">
        <v>11.170212765957446</v>
      </c>
      <c r="Q330" s="78">
        <v>21.621621621621621</v>
      </c>
      <c r="R330" s="78">
        <v>6.106870229007634</v>
      </c>
      <c r="S330" s="78">
        <v>19.148936170212764</v>
      </c>
      <c r="T330" s="78">
        <v>10.236220472440946</v>
      </c>
      <c r="U330" s="78">
        <v>19.193427931292007</v>
      </c>
      <c r="V330" s="78">
        <v>19.620253164556964</v>
      </c>
      <c r="W330" s="78">
        <v>15.877437325905293</v>
      </c>
      <c r="X330" s="78">
        <v>9.9601593625498008</v>
      </c>
      <c r="Y330" s="78">
        <v>19.591836734693878</v>
      </c>
      <c r="Z330" s="78">
        <v>12.547528517110266</v>
      </c>
      <c r="AA330" s="78">
        <v>33.146067415730343</v>
      </c>
      <c r="AB330" s="78">
        <v>12.418300653594772</v>
      </c>
      <c r="AC330" s="78">
        <v>11.111111111111111</v>
      </c>
      <c r="AD330" s="78">
        <v>19.811320754716981</v>
      </c>
      <c r="AE330" s="78">
        <v>15.049155533148474</v>
      </c>
      <c r="AF330" s="78">
        <v>9.9553286534779826</v>
      </c>
      <c r="AG330" s="78">
        <v>17.263843648208468</v>
      </c>
      <c r="AH330" s="78">
        <v>17.117117117117118</v>
      </c>
      <c r="AI330" s="78">
        <v>22.875816993464053</v>
      </c>
      <c r="AJ330" s="78">
        <v>13.651877133105803</v>
      </c>
      <c r="AK330" s="78">
        <v>8.8235294117647065</v>
      </c>
      <c r="AL330" s="78">
        <v>26.623376623376622</v>
      </c>
      <c r="AM330" s="78">
        <v>23.913043478260867</v>
      </c>
      <c r="AN330" s="78">
        <v>11.510791366906474</v>
      </c>
      <c r="AO330" s="78">
        <v>21.693625118934346</v>
      </c>
      <c r="AP330" s="78">
        <v>19.702602230483269</v>
      </c>
      <c r="AQ330" s="78">
        <v>26.759474091260635</v>
      </c>
      <c r="AR330" s="78">
        <v>22.292993630573246</v>
      </c>
      <c r="AS330" s="78">
        <v>25.252525252525253</v>
      </c>
      <c r="AT330" s="78">
        <v>10.043668122270743</v>
      </c>
      <c r="AU330" s="78">
        <v>19.626168224299064</v>
      </c>
      <c r="AV330" s="78">
        <v>13.779527559055119</v>
      </c>
      <c r="AW330" s="78">
        <v>22.807017543859647</v>
      </c>
      <c r="AX330" s="78">
        <v>12.878787878787879</v>
      </c>
      <c r="AY330" s="78">
        <v>16.908212560386474</v>
      </c>
      <c r="AZ330" s="78">
        <v>15.5440414507772</v>
      </c>
      <c r="BA330" s="78">
        <v>18.306080735820132</v>
      </c>
    </row>
    <row r="331" spans="4:53">
      <c r="D331">
        <v>151</v>
      </c>
      <c r="E331" t="s">
        <v>112</v>
      </c>
      <c r="F331" t="s">
        <v>426</v>
      </c>
      <c r="G331" t="s">
        <v>19</v>
      </c>
      <c r="H331" t="s">
        <v>427</v>
      </c>
      <c r="I331">
        <v>0</v>
      </c>
      <c r="J331" s="78">
        <v>81.632653061224488</v>
      </c>
      <c r="K331" s="78">
        <v>60</v>
      </c>
      <c r="L331" s="78" t="s">
        <v>58</v>
      </c>
      <c r="M331" s="78" t="s">
        <v>58</v>
      </c>
      <c r="N331" s="78">
        <v>100</v>
      </c>
      <c r="O331" s="78" t="s">
        <v>58</v>
      </c>
      <c r="P331" s="78" t="s">
        <v>58</v>
      </c>
      <c r="Q331" s="78" t="s">
        <v>58</v>
      </c>
      <c r="R331" s="78" t="s">
        <v>58</v>
      </c>
      <c r="S331" s="78">
        <v>71.428571428571431</v>
      </c>
      <c r="T331" s="78" t="s">
        <v>58</v>
      </c>
      <c r="U331" s="78">
        <v>80.357142857142861</v>
      </c>
      <c r="V331" s="78" t="s">
        <v>58</v>
      </c>
      <c r="W331" s="78" t="s">
        <v>58</v>
      </c>
      <c r="X331" s="78" t="s">
        <v>58</v>
      </c>
      <c r="Y331" s="78" t="s">
        <v>58</v>
      </c>
      <c r="Z331" s="78">
        <v>90.909090909090921</v>
      </c>
      <c r="AA331" s="78" t="s">
        <v>58</v>
      </c>
      <c r="AB331" s="78" t="s">
        <v>58</v>
      </c>
      <c r="AC331" s="78" t="s">
        <v>58</v>
      </c>
      <c r="AD331" s="78" t="s">
        <v>58</v>
      </c>
      <c r="AE331" s="78">
        <v>78.260869565217391</v>
      </c>
      <c r="AF331" s="78">
        <v>72.222222222222229</v>
      </c>
      <c r="AG331" s="78" t="s">
        <v>58</v>
      </c>
      <c r="AH331" s="78" t="s">
        <v>58</v>
      </c>
      <c r="AI331" s="78">
        <v>66.666666666666671</v>
      </c>
      <c r="AJ331" s="78">
        <v>85</v>
      </c>
      <c r="AK331" s="78" t="s">
        <v>58</v>
      </c>
      <c r="AL331" s="78">
        <v>70</v>
      </c>
      <c r="AM331" s="78" t="s">
        <v>58</v>
      </c>
      <c r="AN331" s="78" t="s">
        <v>58</v>
      </c>
      <c r="AO331" s="78">
        <v>67.924528301886795</v>
      </c>
      <c r="AP331" s="78" t="s">
        <v>58</v>
      </c>
      <c r="AQ331" s="78">
        <v>81.632653061224488</v>
      </c>
      <c r="AR331" s="78">
        <v>93.333333333333343</v>
      </c>
      <c r="AS331" s="78" t="s">
        <v>58</v>
      </c>
      <c r="AT331" s="78" t="s">
        <v>58</v>
      </c>
      <c r="AU331" s="78">
        <v>100</v>
      </c>
      <c r="AV331" s="78" t="s">
        <v>58</v>
      </c>
      <c r="AW331" s="78" t="s">
        <v>58</v>
      </c>
      <c r="AX331" s="78" t="s">
        <v>58</v>
      </c>
      <c r="AY331" s="78" t="s">
        <v>58</v>
      </c>
      <c r="AZ331" s="78" t="s">
        <v>58</v>
      </c>
      <c r="BA331" s="78">
        <v>76.816608996539784</v>
      </c>
    </row>
    <row r="332" spans="4:53">
      <c r="E332" t="s">
        <v>113</v>
      </c>
      <c r="F332" t="s">
        <v>426</v>
      </c>
      <c r="G332" t="s">
        <v>19</v>
      </c>
      <c r="H332" t="s">
        <v>427</v>
      </c>
      <c r="I332">
        <v>0</v>
      </c>
      <c r="J332" s="78">
        <v>81.730769230769226</v>
      </c>
      <c r="K332" s="78">
        <v>80</v>
      </c>
      <c r="L332" s="78">
        <v>90.909090909090921</v>
      </c>
      <c r="M332" s="78">
        <v>61.904761904761905</v>
      </c>
      <c r="N332" s="78">
        <v>100</v>
      </c>
      <c r="O332" s="78">
        <v>78.571428571428569</v>
      </c>
      <c r="P332" s="78">
        <v>60</v>
      </c>
      <c r="Q332" s="78" t="s">
        <v>58</v>
      </c>
      <c r="R332" s="78" t="s">
        <v>58</v>
      </c>
      <c r="S332" s="78">
        <v>78.571428571428569</v>
      </c>
      <c r="T332" s="78">
        <v>68.421052631578959</v>
      </c>
      <c r="U332" s="78">
        <v>82.716049382716051</v>
      </c>
      <c r="V332" s="78">
        <v>86.666666666666671</v>
      </c>
      <c r="W332" s="78">
        <v>71.428571428571431</v>
      </c>
      <c r="X332" s="78">
        <v>77.777777777777771</v>
      </c>
      <c r="Y332" s="78">
        <v>96.969696969696969</v>
      </c>
      <c r="Z332" s="78">
        <v>81.25</v>
      </c>
      <c r="AA332" s="78">
        <v>80</v>
      </c>
      <c r="AB332" s="78" t="s">
        <v>58</v>
      </c>
      <c r="AC332" s="78">
        <v>93.333333333333343</v>
      </c>
      <c r="AD332" s="78">
        <v>77.27272727272728</v>
      </c>
      <c r="AE332" s="78">
        <v>80.72072072072072</v>
      </c>
      <c r="AF332" s="78">
        <v>81.818181818181827</v>
      </c>
      <c r="AG332" s="78">
        <v>68.181818181818187</v>
      </c>
      <c r="AH332" s="78">
        <v>85.714285714285708</v>
      </c>
      <c r="AI332" s="78">
        <v>78.125</v>
      </c>
      <c r="AJ332" s="78">
        <v>89.655172413793096</v>
      </c>
      <c r="AK332" s="78">
        <v>80</v>
      </c>
      <c r="AL332" s="78">
        <v>48.148148148148145</v>
      </c>
      <c r="AM332" s="78" t="s">
        <v>58</v>
      </c>
      <c r="AN332" s="78" t="s">
        <v>58</v>
      </c>
      <c r="AO332" s="78">
        <v>78.846153846153854</v>
      </c>
      <c r="AP332" s="78">
        <v>61.904761904761905</v>
      </c>
      <c r="AQ332" s="78">
        <v>73.07692307692308</v>
      </c>
      <c r="AR332" s="78">
        <v>78.571428571428569</v>
      </c>
      <c r="AS332" s="78">
        <v>66.666666666666671</v>
      </c>
      <c r="AT332" s="78">
        <v>95.454545454545467</v>
      </c>
      <c r="AU332" s="78">
        <v>100</v>
      </c>
      <c r="AV332" s="78">
        <v>76.19047619047619</v>
      </c>
      <c r="AW332" s="78">
        <v>45.45454545454546</v>
      </c>
      <c r="AX332" s="78" t="s">
        <v>58</v>
      </c>
      <c r="AY332" s="78">
        <v>80</v>
      </c>
      <c r="AZ332" s="78">
        <v>39.130434782608695</v>
      </c>
      <c r="BA332" s="78">
        <v>76.012965964343593</v>
      </c>
    </row>
    <row r="333" spans="4:53">
      <c r="E333" t="s">
        <v>15</v>
      </c>
      <c r="F333" t="s">
        <v>426</v>
      </c>
      <c r="G333" t="s">
        <v>19</v>
      </c>
      <c r="H333" t="s">
        <v>427</v>
      </c>
      <c r="I333">
        <v>0</v>
      </c>
      <c r="J333" s="78">
        <v>81.699346405228766</v>
      </c>
      <c r="K333" s="78">
        <v>72</v>
      </c>
      <c r="L333" s="78">
        <v>93.103448275862064</v>
      </c>
      <c r="M333" s="78">
        <v>66.666666666666671</v>
      </c>
      <c r="N333" s="78">
        <v>100</v>
      </c>
      <c r="O333" s="78">
        <v>68.421052631578959</v>
      </c>
      <c r="P333" s="78">
        <v>63.333333333333336</v>
      </c>
      <c r="Q333" s="78" t="s">
        <v>58</v>
      </c>
      <c r="R333" s="78" t="s">
        <v>58</v>
      </c>
      <c r="S333" s="78">
        <v>75.714285714285722</v>
      </c>
      <c r="T333" s="78">
        <v>67.857142857142861</v>
      </c>
      <c r="U333" s="78">
        <v>81.751824817518241</v>
      </c>
      <c r="V333" s="78">
        <v>85.714285714285708</v>
      </c>
      <c r="W333" s="78">
        <v>72.727272727272734</v>
      </c>
      <c r="X333" s="78">
        <v>70.370370370370367</v>
      </c>
      <c r="Y333" s="78">
        <v>95.238095238095241</v>
      </c>
      <c r="Z333" s="78">
        <v>85.18518518518519</v>
      </c>
      <c r="AA333" s="78">
        <v>83.333333333333343</v>
      </c>
      <c r="AB333" s="78" t="s">
        <v>58</v>
      </c>
      <c r="AC333" s="78">
        <v>84.21052631578948</v>
      </c>
      <c r="AD333" s="78">
        <v>80.769230769230774</v>
      </c>
      <c r="AE333" s="78">
        <v>79.90373044524668</v>
      </c>
      <c r="AF333" s="78">
        <v>78.431372549019613</v>
      </c>
      <c r="AG333" s="78">
        <v>64.516129032258064</v>
      </c>
      <c r="AH333" s="78">
        <v>88.461538461538467</v>
      </c>
      <c r="AI333" s="78">
        <v>74.468085106382972</v>
      </c>
      <c r="AJ333" s="78">
        <v>87.755102040816325</v>
      </c>
      <c r="AK333" s="78">
        <v>77.777777777777771</v>
      </c>
      <c r="AL333" s="78">
        <v>54.054054054054049</v>
      </c>
      <c r="AM333" s="78" t="s">
        <v>58</v>
      </c>
      <c r="AN333" s="78" t="s">
        <v>58</v>
      </c>
      <c r="AO333" s="78">
        <v>75.159235668789805</v>
      </c>
      <c r="AP333" s="78">
        <v>53.571428571428577</v>
      </c>
      <c r="AQ333" s="78">
        <v>76.377952755905511</v>
      </c>
      <c r="AR333" s="78">
        <v>86.206896551724128</v>
      </c>
      <c r="AS333" s="78">
        <v>75</v>
      </c>
      <c r="AT333" s="78">
        <v>96.551724137931032</v>
      </c>
      <c r="AU333" s="78">
        <v>100</v>
      </c>
      <c r="AV333" s="78">
        <v>75.862068965517238</v>
      </c>
      <c r="AW333" s="78">
        <v>53.846153846153847</v>
      </c>
      <c r="AX333" s="78" t="s">
        <v>58</v>
      </c>
      <c r="AY333" s="78">
        <v>79.166666666666671</v>
      </c>
      <c r="AZ333" s="78">
        <v>42.307692307692307</v>
      </c>
      <c r="BA333" s="78">
        <v>76.269315673289185</v>
      </c>
    </row>
    <row r="334" spans="4:53">
      <c r="D334">
        <v>152</v>
      </c>
      <c r="E334" t="s">
        <v>112</v>
      </c>
      <c r="F334" t="s">
        <v>428</v>
      </c>
      <c r="G334" t="s">
        <v>19</v>
      </c>
      <c r="H334" t="s">
        <v>429</v>
      </c>
      <c r="I334">
        <v>1</v>
      </c>
      <c r="J334" s="78">
        <v>4.7619047619047619</v>
      </c>
      <c r="K334" s="78">
        <v>5.7142857142857144</v>
      </c>
      <c r="L334" s="78">
        <v>8.3333333333333321</v>
      </c>
      <c r="M334" s="78">
        <v>7.0707070707070709</v>
      </c>
      <c r="N334" s="78">
        <v>4.716981132075472</v>
      </c>
      <c r="O334" s="78">
        <v>0</v>
      </c>
      <c r="P334" s="78">
        <v>5.2631578947368416</v>
      </c>
      <c r="Q334" s="78" t="s">
        <v>58</v>
      </c>
      <c r="R334" s="78">
        <v>10</v>
      </c>
      <c r="S334" s="78">
        <v>5.7692307692307701</v>
      </c>
      <c r="T334" s="78">
        <v>0</v>
      </c>
      <c r="U334" s="78">
        <v>5.5555555555555562</v>
      </c>
      <c r="V334" s="78">
        <v>10.666666666666666</v>
      </c>
      <c r="W334" s="78">
        <v>3.7037037037037037</v>
      </c>
      <c r="X334" s="78">
        <v>10.344827586206897</v>
      </c>
      <c r="Y334" s="78">
        <v>3.125</v>
      </c>
      <c r="Z334" s="78">
        <v>2.5</v>
      </c>
      <c r="AA334" s="78">
        <v>5.882352941176471</v>
      </c>
      <c r="AB334" s="78">
        <v>10</v>
      </c>
      <c r="AC334" s="78">
        <v>9.0909090909090899</v>
      </c>
      <c r="AD334" s="78">
        <v>4.6153846153846159</v>
      </c>
      <c r="AE334" s="78">
        <v>5.6028368794326244</v>
      </c>
      <c r="AF334" s="78">
        <v>5.3639846743295019</v>
      </c>
      <c r="AG334" s="78">
        <v>5.2631578947368425</v>
      </c>
      <c r="AH334" s="78">
        <v>8.5106382978723403</v>
      </c>
      <c r="AI334" s="78">
        <v>8.6419753086419746</v>
      </c>
      <c r="AJ334" s="78">
        <v>1.2195121951219512</v>
      </c>
      <c r="AK334" s="78">
        <v>6.0606060606060606</v>
      </c>
      <c r="AL334" s="78">
        <v>5.882352941176471</v>
      </c>
      <c r="AM334" s="78" t="s">
        <v>58</v>
      </c>
      <c r="AN334" s="78">
        <v>17.647058823529413</v>
      </c>
      <c r="AO334" s="78">
        <v>7.7922077922077921</v>
      </c>
      <c r="AP334" s="78">
        <v>3.7735849056603774</v>
      </c>
      <c r="AQ334" s="78">
        <v>5.7692307692307692</v>
      </c>
      <c r="AR334" s="78">
        <v>0</v>
      </c>
      <c r="AS334" s="78">
        <v>10.344827586206897</v>
      </c>
      <c r="AT334" s="78">
        <v>4.7619047619047619</v>
      </c>
      <c r="AU334" s="78">
        <v>16.666666666666664</v>
      </c>
      <c r="AV334" s="78">
        <v>0</v>
      </c>
      <c r="AW334" s="78">
        <v>7.6923076923076925</v>
      </c>
      <c r="AX334" s="78">
        <v>0</v>
      </c>
      <c r="AY334" s="78">
        <v>8.1081081081081088</v>
      </c>
      <c r="AZ334" s="78">
        <v>6.25</v>
      </c>
      <c r="BA334" s="78">
        <v>5.9230769230769234</v>
      </c>
    </row>
    <row r="335" spans="4:53">
      <c r="E335" t="s">
        <v>113</v>
      </c>
      <c r="F335" t="s">
        <v>428</v>
      </c>
      <c r="G335" t="s">
        <v>19</v>
      </c>
      <c r="H335" t="s">
        <v>429</v>
      </c>
      <c r="I335">
        <v>1</v>
      </c>
      <c r="J335" s="78">
        <v>2.7027027027027026</v>
      </c>
      <c r="K335" s="78">
        <v>9.7560975609756095</v>
      </c>
      <c r="L335" s="78">
        <v>5.882352941176471</v>
      </c>
      <c r="M335" s="78">
        <v>10.465116279069768</v>
      </c>
      <c r="N335" s="78">
        <v>7.1428571428571423</v>
      </c>
      <c r="O335" s="78">
        <v>2.2222222222222223</v>
      </c>
      <c r="P335" s="78">
        <v>9.2105263157894743</v>
      </c>
      <c r="Q335" s="78" t="s">
        <v>58</v>
      </c>
      <c r="R335" s="78">
        <v>3.225806451612903</v>
      </c>
      <c r="S335" s="78">
        <v>9.1891891891891895</v>
      </c>
      <c r="T335" s="78">
        <v>5.1724137931034484</v>
      </c>
      <c r="U335" s="78">
        <v>11.29032258064516</v>
      </c>
      <c r="V335" s="78">
        <v>15.789473684210526</v>
      </c>
      <c r="W335" s="78">
        <v>12.903225806451612</v>
      </c>
      <c r="X335" s="78">
        <v>17.5</v>
      </c>
      <c r="Y335" s="78">
        <v>9.3023255813953494</v>
      </c>
      <c r="Z335" s="78">
        <v>0</v>
      </c>
      <c r="AA335" s="78">
        <v>8.3333333333333339</v>
      </c>
      <c r="AB335" s="78">
        <v>0</v>
      </c>
      <c r="AC335" s="78">
        <v>9.3023255813953494</v>
      </c>
      <c r="AD335" s="78">
        <v>12</v>
      </c>
      <c r="AE335" s="78">
        <v>8.0771979985704068</v>
      </c>
      <c r="AF335" s="78">
        <v>11.013215859030836</v>
      </c>
      <c r="AG335" s="78">
        <v>8</v>
      </c>
      <c r="AH335" s="78">
        <v>6.666666666666667</v>
      </c>
      <c r="AI335" s="78">
        <v>3.225806451612903</v>
      </c>
      <c r="AJ335" s="78">
        <v>4.7619047619047619</v>
      </c>
      <c r="AK335" s="78">
        <v>9.0909090909090917</v>
      </c>
      <c r="AL335" s="78">
        <v>5.9405940594059405</v>
      </c>
      <c r="AM335" s="78" t="s">
        <v>58</v>
      </c>
      <c r="AN335" s="78">
        <v>0</v>
      </c>
      <c r="AO335" s="78">
        <v>9.3922651933701662</v>
      </c>
      <c r="AP335" s="78">
        <v>0</v>
      </c>
      <c r="AQ335" s="78">
        <v>6.5359477124183005</v>
      </c>
      <c r="AR335" s="78">
        <v>11.538461538461538</v>
      </c>
      <c r="AS335" s="78">
        <v>15</v>
      </c>
      <c r="AT335" s="78">
        <v>6.666666666666667</v>
      </c>
      <c r="AU335" s="78">
        <v>14</v>
      </c>
      <c r="AV335" s="78">
        <v>13.157894736842106</v>
      </c>
      <c r="AW335" s="78">
        <v>0</v>
      </c>
      <c r="AX335" s="78">
        <v>16.666666666666668</v>
      </c>
      <c r="AY335" s="78">
        <v>16.129032258064516</v>
      </c>
      <c r="AZ335" s="78">
        <v>8.1081081081081088</v>
      </c>
      <c r="BA335" s="78">
        <v>8.5395051875498798</v>
      </c>
    </row>
    <row r="336" spans="4:53">
      <c r="E336" t="s">
        <v>15</v>
      </c>
      <c r="F336" t="s">
        <v>428</v>
      </c>
      <c r="G336" t="s">
        <v>19</v>
      </c>
      <c r="H336" t="s">
        <v>429</v>
      </c>
      <c r="I336">
        <v>1</v>
      </c>
      <c r="J336" s="78">
        <v>3.7974683544303796</v>
      </c>
      <c r="K336" s="78">
        <v>7.8947368421052637</v>
      </c>
      <c r="L336" s="78">
        <v>7.1428571428571432</v>
      </c>
      <c r="M336" s="78">
        <v>8.6486486486486491</v>
      </c>
      <c r="N336" s="78">
        <v>5.7894736842105257</v>
      </c>
      <c r="O336" s="78">
        <v>1.3333333333333333</v>
      </c>
      <c r="P336" s="78">
        <v>7.518796992481203</v>
      </c>
      <c r="Q336" s="78" t="s">
        <v>58</v>
      </c>
      <c r="R336" s="78">
        <v>5.8823529411764701</v>
      </c>
      <c r="S336" s="78">
        <v>7.6246334310850443</v>
      </c>
      <c r="T336" s="78">
        <v>2.8571428571428568</v>
      </c>
      <c r="U336" s="78">
        <v>8.3333333333333339</v>
      </c>
      <c r="V336" s="78">
        <v>12.878787878787879</v>
      </c>
      <c r="W336" s="78">
        <v>8.6206896551724128</v>
      </c>
      <c r="X336" s="78">
        <v>14.492753623188406</v>
      </c>
      <c r="Y336" s="78">
        <v>6.6666666666666661</v>
      </c>
      <c r="Z336" s="78">
        <v>1.6949152542372881</v>
      </c>
      <c r="AA336" s="78">
        <v>6.8965517241379306</v>
      </c>
      <c r="AB336" s="78">
        <v>4.166666666666667</v>
      </c>
      <c r="AC336" s="78">
        <v>9.2105263157894743</v>
      </c>
      <c r="AD336" s="78">
        <v>7.8260869565217392</v>
      </c>
      <c r="AE336" s="78">
        <v>6.8351726593093627</v>
      </c>
      <c r="AF336" s="78">
        <v>7.9918032786885247</v>
      </c>
      <c r="AG336" s="78">
        <v>6.8181818181818183</v>
      </c>
      <c r="AH336" s="78">
        <v>7.6086956521739122</v>
      </c>
      <c r="AI336" s="78">
        <v>6.2937062937062933</v>
      </c>
      <c r="AJ336" s="78">
        <v>2.7586206896551726</v>
      </c>
      <c r="AK336" s="78">
        <v>7.7922077922077921</v>
      </c>
      <c r="AL336" s="78">
        <v>5.9171597633136095</v>
      </c>
      <c r="AM336" s="78" t="s">
        <v>58</v>
      </c>
      <c r="AN336" s="78">
        <v>8.8235294117647065</v>
      </c>
      <c r="AO336" s="78">
        <v>8.656716417910447</v>
      </c>
      <c r="AP336" s="78">
        <v>2.2471910112359552</v>
      </c>
      <c r="AQ336" s="78">
        <v>6.094182825484765</v>
      </c>
      <c r="AR336" s="78">
        <v>5.6074766355140184</v>
      </c>
      <c r="AS336" s="78">
        <v>12.244897959183675</v>
      </c>
      <c r="AT336" s="78">
        <v>5.5555555555555554</v>
      </c>
      <c r="AU336" s="78">
        <v>14.705882352941178</v>
      </c>
      <c r="AV336" s="78">
        <v>8.3333333333333339</v>
      </c>
      <c r="AW336" s="78">
        <v>3.5714285714285716</v>
      </c>
      <c r="AX336" s="78">
        <v>8.3333333333333339</v>
      </c>
      <c r="AY336" s="78">
        <v>11.764705882352942</v>
      </c>
      <c r="AZ336" s="78">
        <v>7.0588235294117645</v>
      </c>
      <c r="BA336" s="78">
        <v>7.2072072072072064</v>
      </c>
    </row>
    <row r="337" spans="2:53">
      <c r="D337">
        <v>153</v>
      </c>
      <c r="E337" t="s">
        <v>112</v>
      </c>
      <c r="F337" t="s">
        <v>430</v>
      </c>
      <c r="G337" t="s">
        <v>19</v>
      </c>
      <c r="H337" t="s">
        <v>431</v>
      </c>
      <c r="I337">
        <v>1</v>
      </c>
      <c r="J337" s="78">
        <v>3.5087719298245612</v>
      </c>
      <c r="K337" s="78" t="s">
        <v>58</v>
      </c>
      <c r="L337" s="78">
        <v>0</v>
      </c>
      <c r="M337" s="78">
        <v>0</v>
      </c>
      <c r="N337" s="78">
        <v>0</v>
      </c>
      <c r="O337" s="78" t="s">
        <v>58</v>
      </c>
      <c r="P337" s="78">
        <v>0</v>
      </c>
      <c r="Q337" s="78" t="s">
        <v>58</v>
      </c>
      <c r="R337" s="78" t="s">
        <v>58</v>
      </c>
      <c r="S337" s="78">
        <v>1.4925373134328357</v>
      </c>
      <c r="T337" s="78">
        <v>0</v>
      </c>
      <c r="U337" s="78">
        <v>8.3333333333333321</v>
      </c>
      <c r="V337" s="78">
        <v>0</v>
      </c>
      <c r="W337" s="78" t="s">
        <v>58</v>
      </c>
      <c r="X337" s="78">
        <v>15.789473684210526</v>
      </c>
      <c r="Y337" s="78">
        <v>0</v>
      </c>
      <c r="Z337" s="78">
        <v>3.5714285714285712</v>
      </c>
      <c r="AA337" s="78">
        <v>0</v>
      </c>
      <c r="AB337" s="78" t="s">
        <v>58</v>
      </c>
      <c r="AC337" s="78">
        <v>0</v>
      </c>
      <c r="AD337" s="78">
        <v>0</v>
      </c>
      <c r="AE337" s="78">
        <v>2.7363184079601992</v>
      </c>
      <c r="AF337" s="78" t="s">
        <v>58</v>
      </c>
      <c r="AG337" s="78" t="s">
        <v>58</v>
      </c>
      <c r="AH337" s="78" t="s">
        <v>58</v>
      </c>
      <c r="AI337" s="78" t="s">
        <v>58</v>
      </c>
      <c r="AJ337" s="78" t="s">
        <v>58</v>
      </c>
      <c r="AK337" s="78" t="s">
        <v>58</v>
      </c>
      <c r="AL337" s="78" t="s">
        <v>58</v>
      </c>
      <c r="AM337" s="78" t="s">
        <v>58</v>
      </c>
      <c r="AN337" s="78" t="s">
        <v>58</v>
      </c>
      <c r="AO337" s="78" t="s">
        <v>58</v>
      </c>
      <c r="AP337" s="78" t="s">
        <v>58</v>
      </c>
      <c r="AQ337" s="78" t="s">
        <v>58</v>
      </c>
      <c r="AR337" s="78" t="s">
        <v>58</v>
      </c>
      <c r="AS337" s="78" t="s">
        <v>58</v>
      </c>
      <c r="AT337" s="78" t="s">
        <v>58</v>
      </c>
      <c r="AU337" s="78" t="s">
        <v>58</v>
      </c>
      <c r="AV337" s="78" t="s">
        <v>58</v>
      </c>
      <c r="AW337" s="78" t="s">
        <v>58</v>
      </c>
      <c r="AX337" s="78" t="s">
        <v>58</v>
      </c>
      <c r="AY337" s="78" t="s">
        <v>58</v>
      </c>
      <c r="AZ337" s="78" t="s">
        <v>58</v>
      </c>
      <c r="BA337" s="78" t="s">
        <v>58</v>
      </c>
    </row>
    <row r="338" spans="2:53">
      <c r="E338" t="s">
        <v>113</v>
      </c>
      <c r="F338" t="s">
        <v>430</v>
      </c>
      <c r="G338" t="s">
        <v>19</v>
      </c>
      <c r="H338" t="s">
        <v>431</v>
      </c>
      <c r="I338">
        <v>1</v>
      </c>
      <c r="J338" s="78">
        <v>2.7108433734939759</v>
      </c>
      <c r="K338" s="78">
        <v>1.3698630136986301</v>
      </c>
      <c r="L338" s="78">
        <v>2.7272727272727271</v>
      </c>
      <c r="M338" s="78">
        <v>0.86206896551724133</v>
      </c>
      <c r="N338" s="78">
        <v>0.72463768115942029</v>
      </c>
      <c r="O338" s="78">
        <v>4.2553191489361701</v>
      </c>
      <c r="P338" s="78">
        <v>1.9230769230769231</v>
      </c>
      <c r="Q338" s="78">
        <v>0</v>
      </c>
      <c r="R338" s="78">
        <v>0</v>
      </c>
      <c r="S338" s="78">
        <v>2.4390243902439024</v>
      </c>
      <c r="T338" s="78">
        <v>3.7037037037037033</v>
      </c>
      <c r="U338" s="78">
        <v>3.8011695906432745</v>
      </c>
      <c r="V338" s="78">
        <v>2.1505376344086025</v>
      </c>
      <c r="W338" s="78">
        <v>2.197802197802198</v>
      </c>
      <c r="X338" s="78">
        <v>3.3613445378151261</v>
      </c>
      <c r="Y338" s="78">
        <v>0</v>
      </c>
      <c r="Z338" s="78">
        <v>4</v>
      </c>
      <c r="AA338" s="78">
        <v>3.5714285714285712</v>
      </c>
      <c r="AB338" s="78">
        <v>0</v>
      </c>
      <c r="AC338" s="78">
        <v>5.1020408163265305</v>
      </c>
      <c r="AD338" s="78">
        <v>3.1746031746031744</v>
      </c>
      <c r="AE338" s="78">
        <v>2.6050420168067228</v>
      </c>
      <c r="AF338" s="78" t="s">
        <v>58</v>
      </c>
      <c r="AG338" s="78" t="s">
        <v>58</v>
      </c>
      <c r="AH338" s="78" t="s">
        <v>58</v>
      </c>
      <c r="AI338" s="78" t="s">
        <v>58</v>
      </c>
      <c r="AJ338" s="78" t="s">
        <v>58</v>
      </c>
      <c r="AK338" s="78" t="s">
        <v>58</v>
      </c>
      <c r="AL338" s="78" t="s">
        <v>58</v>
      </c>
      <c r="AM338" s="78" t="s">
        <v>58</v>
      </c>
      <c r="AN338" s="78" t="s">
        <v>58</v>
      </c>
      <c r="AO338" s="78" t="s">
        <v>58</v>
      </c>
      <c r="AP338" s="78" t="s">
        <v>58</v>
      </c>
      <c r="AQ338" s="78" t="s">
        <v>58</v>
      </c>
      <c r="AR338" s="78" t="s">
        <v>58</v>
      </c>
      <c r="AS338" s="78" t="s">
        <v>58</v>
      </c>
      <c r="AT338" s="78" t="s">
        <v>58</v>
      </c>
      <c r="AU338" s="78" t="s">
        <v>58</v>
      </c>
      <c r="AV338" s="78" t="s">
        <v>58</v>
      </c>
      <c r="AW338" s="78" t="s">
        <v>58</v>
      </c>
      <c r="AX338" s="78" t="s">
        <v>58</v>
      </c>
      <c r="AY338" s="78" t="s">
        <v>58</v>
      </c>
      <c r="AZ338" s="78" t="s">
        <v>58</v>
      </c>
      <c r="BA338" s="78" t="s">
        <v>58</v>
      </c>
    </row>
    <row r="339" spans="2:53">
      <c r="E339" t="s">
        <v>15</v>
      </c>
      <c r="F339" t="s">
        <v>430</v>
      </c>
      <c r="G339" t="s">
        <v>19</v>
      </c>
      <c r="H339" t="s">
        <v>431</v>
      </c>
      <c r="I339">
        <v>1</v>
      </c>
      <c r="J339" s="78">
        <v>2.8277634961439588</v>
      </c>
      <c r="K339" s="78">
        <v>1.2195121951219512</v>
      </c>
      <c r="L339" s="78">
        <v>2.3076923076923079</v>
      </c>
      <c r="M339" s="78">
        <v>0.78125</v>
      </c>
      <c r="N339" s="78">
        <v>0.65359477124183007</v>
      </c>
      <c r="O339" s="78">
        <v>3.6363636363636362</v>
      </c>
      <c r="P339" s="78">
        <v>1.7241379310344827</v>
      </c>
      <c r="Q339" s="78">
        <v>0</v>
      </c>
      <c r="R339" s="78">
        <v>0</v>
      </c>
      <c r="S339" s="78">
        <v>2.2598870056497176</v>
      </c>
      <c r="T339" s="78">
        <v>3.0769230769230771</v>
      </c>
      <c r="U339" s="78">
        <v>4.3589743589743586</v>
      </c>
      <c r="V339" s="78">
        <v>1.8518518518518516</v>
      </c>
      <c r="W339" s="78">
        <v>2.083333333333333</v>
      </c>
      <c r="X339" s="78">
        <v>5.0724637681159424</v>
      </c>
      <c r="Y339" s="78">
        <v>0</v>
      </c>
      <c r="Z339" s="78">
        <v>3.90625</v>
      </c>
      <c r="AA339" s="78">
        <v>2.8169014084507045</v>
      </c>
      <c r="AB339" s="78">
        <v>0</v>
      </c>
      <c r="AC339" s="78">
        <v>4.1322314049586781</v>
      </c>
      <c r="AD339" s="78">
        <v>2.7397260273972601</v>
      </c>
      <c r="AE339" s="78">
        <v>2.6240115025161752</v>
      </c>
      <c r="AF339" s="78" t="s">
        <v>58</v>
      </c>
      <c r="AG339" s="78" t="s">
        <v>58</v>
      </c>
      <c r="AH339" s="78" t="s">
        <v>58</v>
      </c>
      <c r="AI339" s="78" t="s">
        <v>58</v>
      </c>
      <c r="AJ339" s="78" t="s">
        <v>58</v>
      </c>
      <c r="AK339" s="78" t="s">
        <v>58</v>
      </c>
      <c r="AL339" s="78" t="s">
        <v>58</v>
      </c>
      <c r="AM339" s="78" t="s">
        <v>58</v>
      </c>
      <c r="AN339" s="78" t="s">
        <v>58</v>
      </c>
      <c r="AO339" s="78" t="s">
        <v>58</v>
      </c>
      <c r="AP339" s="78" t="s">
        <v>58</v>
      </c>
      <c r="AQ339" s="78" t="s">
        <v>58</v>
      </c>
      <c r="AR339" s="78" t="s">
        <v>58</v>
      </c>
      <c r="AS339" s="78" t="s">
        <v>58</v>
      </c>
      <c r="AT339" s="78" t="s">
        <v>58</v>
      </c>
      <c r="AU339" s="78" t="s">
        <v>58</v>
      </c>
      <c r="AV339" s="78" t="s">
        <v>58</v>
      </c>
      <c r="AW339" s="78" t="s">
        <v>58</v>
      </c>
      <c r="AX339" s="78" t="s">
        <v>58</v>
      </c>
      <c r="AY339" s="78" t="s">
        <v>58</v>
      </c>
      <c r="AZ339" s="78" t="s">
        <v>58</v>
      </c>
      <c r="BA339" s="78" t="s">
        <v>58</v>
      </c>
    </row>
    <row r="340" spans="2:53">
      <c r="D340">
        <v>155</v>
      </c>
      <c r="E340" t="s">
        <v>15</v>
      </c>
      <c r="F340" t="s">
        <v>432</v>
      </c>
      <c r="G340" t="s">
        <v>19</v>
      </c>
      <c r="H340" t="s">
        <v>433</v>
      </c>
      <c r="I340">
        <v>0</v>
      </c>
      <c r="J340" s="78">
        <v>67.599999999999994</v>
      </c>
      <c r="K340" s="78">
        <v>69.599999999999994</v>
      </c>
      <c r="L340" s="78">
        <v>84.6</v>
      </c>
      <c r="M340" s="78">
        <v>85</v>
      </c>
      <c r="N340" s="78">
        <v>78.2</v>
      </c>
      <c r="O340" s="78" t="s">
        <v>58</v>
      </c>
      <c r="P340" s="78">
        <v>66.7</v>
      </c>
      <c r="Q340" s="78" t="s">
        <v>58</v>
      </c>
      <c r="R340" s="78">
        <v>87.5</v>
      </c>
      <c r="S340" s="78">
        <v>67.2</v>
      </c>
      <c r="T340" s="78">
        <v>65.7</v>
      </c>
      <c r="U340" s="78">
        <v>71</v>
      </c>
      <c r="V340" s="78" t="s">
        <v>58</v>
      </c>
      <c r="W340" s="78">
        <v>86.4</v>
      </c>
      <c r="X340" s="78">
        <v>69</v>
      </c>
      <c r="Y340" s="78">
        <v>86.7</v>
      </c>
      <c r="Z340" s="78" t="s">
        <v>58</v>
      </c>
      <c r="AA340" s="78" t="s">
        <v>58</v>
      </c>
      <c r="AB340" s="78">
        <v>77.8</v>
      </c>
      <c r="AC340" s="78" t="s">
        <v>58</v>
      </c>
      <c r="AD340" s="78">
        <v>78.400000000000006</v>
      </c>
      <c r="AE340" s="78">
        <v>72</v>
      </c>
      <c r="AF340" s="78" t="s">
        <v>58</v>
      </c>
      <c r="AG340" s="78" t="s">
        <v>58</v>
      </c>
      <c r="AH340" s="78" t="s">
        <v>58</v>
      </c>
      <c r="AI340" s="78" t="s">
        <v>58</v>
      </c>
      <c r="AJ340" s="78" t="s">
        <v>58</v>
      </c>
      <c r="AK340" s="78" t="s">
        <v>58</v>
      </c>
      <c r="AL340" s="78" t="s">
        <v>58</v>
      </c>
      <c r="AM340" s="78" t="s">
        <v>58</v>
      </c>
      <c r="AN340" s="78" t="s">
        <v>58</v>
      </c>
      <c r="AO340" s="78" t="s">
        <v>58</v>
      </c>
      <c r="AP340" s="78" t="s">
        <v>58</v>
      </c>
      <c r="AQ340" s="78" t="s">
        <v>58</v>
      </c>
      <c r="AR340" s="78" t="s">
        <v>58</v>
      </c>
      <c r="AS340" s="78" t="s">
        <v>58</v>
      </c>
      <c r="AT340" s="78" t="s">
        <v>58</v>
      </c>
      <c r="AU340" s="78" t="s">
        <v>58</v>
      </c>
      <c r="AV340" s="78" t="s">
        <v>58</v>
      </c>
      <c r="AW340" s="78" t="s">
        <v>58</v>
      </c>
      <c r="AX340" s="78" t="s">
        <v>58</v>
      </c>
      <c r="AY340" s="78" t="s">
        <v>58</v>
      </c>
      <c r="AZ340" s="78" t="s">
        <v>58</v>
      </c>
      <c r="BA340" s="78" t="s">
        <v>58</v>
      </c>
    </row>
    <row r="341" spans="2:53">
      <c r="D341">
        <v>156</v>
      </c>
      <c r="E341" t="s">
        <v>15</v>
      </c>
      <c r="F341" t="s">
        <v>434</v>
      </c>
      <c r="G341" t="s">
        <v>19</v>
      </c>
      <c r="H341" t="s">
        <v>435</v>
      </c>
      <c r="I341">
        <v>0</v>
      </c>
      <c r="J341" s="78">
        <v>96</v>
      </c>
      <c r="K341" s="78">
        <v>98</v>
      </c>
      <c r="L341" s="78">
        <v>99.280575539568346</v>
      </c>
      <c r="M341" s="78">
        <v>97.368421052631575</v>
      </c>
      <c r="N341" s="78">
        <v>95.6</v>
      </c>
      <c r="O341" s="78">
        <v>97.3</v>
      </c>
      <c r="P341" s="78">
        <v>98.3</v>
      </c>
      <c r="Q341" s="78">
        <v>100</v>
      </c>
      <c r="R341" s="78">
        <v>95.238095238095227</v>
      </c>
      <c r="S341" s="78">
        <v>95.399999999999991</v>
      </c>
      <c r="T341" s="78">
        <v>97.959183673469383</v>
      </c>
      <c r="U341" s="78">
        <v>97.3</v>
      </c>
      <c r="V341" s="78">
        <v>97.368421052631575</v>
      </c>
      <c r="W341" s="78">
        <v>92.7</v>
      </c>
      <c r="X341" s="78">
        <v>100</v>
      </c>
      <c r="Y341" s="78">
        <v>95.348837209302332</v>
      </c>
      <c r="Z341" s="78">
        <v>94.1</v>
      </c>
      <c r="AA341" s="78">
        <v>92.300000000000011</v>
      </c>
      <c r="AB341" s="78">
        <v>91.228070175438589</v>
      </c>
      <c r="AC341" s="78">
        <v>95.930232558139537</v>
      </c>
      <c r="AD341" s="78">
        <v>99.285714285714292</v>
      </c>
      <c r="AE341" s="78">
        <v>96.6</v>
      </c>
      <c r="AF341" s="78" t="s">
        <v>58</v>
      </c>
      <c r="AG341" s="78" t="s">
        <v>58</v>
      </c>
      <c r="AH341" s="78" t="s">
        <v>58</v>
      </c>
      <c r="AI341" s="78" t="s">
        <v>58</v>
      </c>
      <c r="AJ341" s="78" t="s">
        <v>58</v>
      </c>
      <c r="AK341" s="78" t="s">
        <v>58</v>
      </c>
      <c r="AL341" s="78" t="s">
        <v>58</v>
      </c>
      <c r="AM341" s="78" t="s">
        <v>58</v>
      </c>
      <c r="AN341" s="78" t="s">
        <v>58</v>
      </c>
      <c r="AO341" s="78" t="s">
        <v>58</v>
      </c>
      <c r="AP341" s="78" t="s">
        <v>58</v>
      </c>
      <c r="AQ341" s="78" t="s">
        <v>58</v>
      </c>
      <c r="AR341" s="78" t="s">
        <v>58</v>
      </c>
      <c r="AS341" s="78" t="s">
        <v>58</v>
      </c>
      <c r="AT341" s="78" t="s">
        <v>58</v>
      </c>
      <c r="AU341" s="78" t="s">
        <v>58</v>
      </c>
      <c r="AV341" s="78" t="s">
        <v>58</v>
      </c>
      <c r="AW341" s="78" t="s">
        <v>58</v>
      </c>
      <c r="AX341" s="78" t="s">
        <v>58</v>
      </c>
      <c r="AY341" s="78" t="s">
        <v>58</v>
      </c>
      <c r="AZ341" s="78" t="s">
        <v>58</v>
      </c>
      <c r="BA341" s="78" t="s">
        <v>58</v>
      </c>
    </row>
    <row r="342" spans="2:53">
      <c r="B342" t="s">
        <v>218</v>
      </c>
      <c r="C342" t="s">
        <v>219</v>
      </c>
      <c r="D342">
        <v>157</v>
      </c>
      <c r="E342" t="s">
        <v>112</v>
      </c>
      <c r="F342" t="s">
        <v>234</v>
      </c>
      <c r="G342" t="s">
        <v>19</v>
      </c>
      <c r="H342" t="s">
        <v>235</v>
      </c>
      <c r="I342">
        <v>1</v>
      </c>
      <c r="J342" s="78">
        <v>0.58599999999999997</v>
      </c>
      <c r="K342" s="78">
        <v>0.496</v>
      </c>
      <c r="L342" s="78">
        <v>0.56699999999999995</v>
      </c>
      <c r="M342" s="78">
        <v>0.71699999999999997</v>
      </c>
      <c r="N342" s="78">
        <v>0.53200000000000003</v>
      </c>
      <c r="O342" s="78">
        <v>0.62</v>
      </c>
      <c r="P342" s="78">
        <v>0.63600000000000001</v>
      </c>
      <c r="Q342" s="78">
        <v>0.59299999999999997</v>
      </c>
      <c r="R342" s="78">
        <v>0.82099999999999995</v>
      </c>
      <c r="S342" s="78">
        <v>0.71399999999999997</v>
      </c>
      <c r="T342" s="78">
        <v>0.64300000000000002</v>
      </c>
      <c r="U342" s="78">
        <v>0.66600000000000004</v>
      </c>
      <c r="V342" s="78">
        <v>0.71299999999999997</v>
      </c>
      <c r="W342" s="78">
        <v>0.626</v>
      </c>
      <c r="X342" s="78">
        <v>0.54400000000000004</v>
      </c>
      <c r="Y342" s="78">
        <v>0.51100000000000001</v>
      </c>
      <c r="Z342" s="78">
        <v>0.56799999999999995</v>
      </c>
      <c r="AA342" s="78">
        <v>0.66900000000000004</v>
      </c>
      <c r="AB342" s="78">
        <v>0.61699999999999999</v>
      </c>
      <c r="AC342" s="78">
        <v>0.68300000000000005</v>
      </c>
      <c r="AD342" s="78">
        <v>0.61199999999999999</v>
      </c>
      <c r="AE342" s="78">
        <v>0.63300000000000001</v>
      </c>
      <c r="AF342" s="78">
        <v>0.53800000000000003</v>
      </c>
      <c r="AG342" s="78">
        <v>0.52100000000000002</v>
      </c>
      <c r="AH342" s="78">
        <v>0.63800000000000001</v>
      </c>
      <c r="AI342" s="78">
        <v>0.53</v>
      </c>
      <c r="AJ342" s="78" t="s">
        <v>58</v>
      </c>
      <c r="AK342" s="78">
        <v>0.58599999999999997</v>
      </c>
      <c r="AL342" s="78">
        <v>0.77</v>
      </c>
      <c r="AM342" s="78" t="s">
        <v>58</v>
      </c>
      <c r="AN342" s="78">
        <v>0.76100000000000001</v>
      </c>
      <c r="AO342" s="78">
        <v>0.65</v>
      </c>
      <c r="AP342" s="78">
        <v>0.66700000000000004</v>
      </c>
      <c r="AQ342" s="78">
        <v>0.68300000000000005</v>
      </c>
      <c r="AR342" s="78">
        <v>0.626</v>
      </c>
      <c r="AS342" s="78">
        <v>0.63</v>
      </c>
      <c r="AT342" s="78">
        <v>0.53900000000000003</v>
      </c>
      <c r="AU342" s="78">
        <v>0.48599999999999999</v>
      </c>
      <c r="AV342" s="78">
        <v>0.73299999999999998</v>
      </c>
      <c r="AW342" s="78">
        <v>0.71499999999999997</v>
      </c>
      <c r="AX342" s="78">
        <v>0.56899999999999995</v>
      </c>
      <c r="AY342" s="78">
        <v>0.625</v>
      </c>
      <c r="AZ342" s="78">
        <v>0.59399999999999997</v>
      </c>
      <c r="BA342" s="78">
        <v>0.61</v>
      </c>
    </row>
    <row r="343" spans="2:53">
      <c r="E343" t="s">
        <v>113</v>
      </c>
      <c r="F343" t="s">
        <v>234</v>
      </c>
      <c r="G343" t="s">
        <v>19</v>
      </c>
      <c r="H343" t="s">
        <v>235</v>
      </c>
      <c r="I343">
        <v>1</v>
      </c>
      <c r="J343" s="78">
        <v>0.54100000000000004</v>
      </c>
      <c r="K343" s="78">
        <v>0.51600000000000001</v>
      </c>
      <c r="L343" s="78">
        <v>0.59399999999999997</v>
      </c>
      <c r="M343" s="78">
        <v>0.45700000000000002</v>
      </c>
      <c r="N343" s="78">
        <v>0.54700000000000004</v>
      </c>
      <c r="O343" s="78">
        <v>0.504</v>
      </c>
      <c r="P343" s="78">
        <v>0.63100000000000001</v>
      </c>
      <c r="Q343" s="78">
        <v>0.48499999999999999</v>
      </c>
      <c r="R343" s="78">
        <v>0.628</v>
      </c>
      <c r="S343" s="78">
        <v>0.60699999999999998</v>
      </c>
      <c r="T343" s="78">
        <v>0.67</v>
      </c>
      <c r="U343" s="78">
        <v>0.65600000000000003</v>
      </c>
      <c r="V343" s="78">
        <v>0.58499999999999996</v>
      </c>
      <c r="W343" s="78">
        <v>0.65300000000000002</v>
      </c>
      <c r="X343" s="78">
        <v>0.54500000000000004</v>
      </c>
      <c r="Y343" s="78">
        <v>0.61699999999999999</v>
      </c>
      <c r="Z343" s="78">
        <v>0.60499999999999998</v>
      </c>
      <c r="AA343" s="78">
        <v>0.69899999999999995</v>
      </c>
      <c r="AB343" s="78">
        <v>0.60199999999999998</v>
      </c>
      <c r="AC343" s="78">
        <v>0.57899999999999996</v>
      </c>
      <c r="AD343" s="78">
        <v>0.59</v>
      </c>
      <c r="AE343" s="78">
        <v>0.59399999999999997</v>
      </c>
      <c r="AF343" s="78">
        <v>0.58799999999999997</v>
      </c>
      <c r="AG343" s="78">
        <v>0.52900000000000003</v>
      </c>
      <c r="AH343" s="78">
        <v>0.626</v>
      </c>
      <c r="AI343" s="78">
        <v>0.52400000000000002</v>
      </c>
      <c r="AJ343" s="78" t="s">
        <v>58</v>
      </c>
      <c r="AK343" s="78">
        <v>0.57699999999999996</v>
      </c>
      <c r="AL343" s="78">
        <v>0.68100000000000005</v>
      </c>
      <c r="AM343" s="78" t="s">
        <v>58</v>
      </c>
      <c r="AN343" s="78">
        <v>0.85699999999999998</v>
      </c>
      <c r="AO343" s="78">
        <v>0.66200000000000003</v>
      </c>
      <c r="AP343" s="78">
        <v>0.67300000000000004</v>
      </c>
      <c r="AQ343" s="78">
        <v>0.67700000000000005</v>
      </c>
      <c r="AR343" s="78">
        <v>0.628</v>
      </c>
      <c r="AS343" s="78">
        <v>0.57299999999999995</v>
      </c>
      <c r="AT343" s="78">
        <v>0.48</v>
      </c>
      <c r="AU343" s="78">
        <v>0.53400000000000003</v>
      </c>
      <c r="AV343" s="78">
        <v>0.63400000000000001</v>
      </c>
      <c r="AW343" s="78">
        <v>0.60299999999999998</v>
      </c>
      <c r="AX343" s="78">
        <v>0.68899999999999995</v>
      </c>
      <c r="AY343" s="78">
        <v>0.66400000000000003</v>
      </c>
      <c r="AZ343" s="78">
        <v>0.57299999999999995</v>
      </c>
      <c r="BA343" s="78">
        <v>0.61699999999999999</v>
      </c>
    </row>
    <row r="344" spans="2:53">
      <c r="E344" t="s">
        <v>15</v>
      </c>
      <c r="F344" t="s">
        <v>234</v>
      </c>
      <c r="G344" t="s">
        <v>19</v>
      </c>
      <c r="H344" t="s">
        <v>235</v>
      </c>
      <c r="I344">
        <v>1</v>
      </c>
      <c r="J344" s="78">
        <v>0.56100000000000005</v>
      </c>
      <c r="K344" s="78">
        <v>0.50800000000000001</v>
      </c>
      <c r="L344" s="78">
        <v>0.58199999999999996</v>
      </c>
      <c r="M344" s="78">
        <v>0.56499999999999995</v>
      </c>
      <c r="N344" s="78">
        <v>0.53800000000000003</v>
      </c>
      <c r="O344" s="78">
        <v>0.55400000000000005</v>
      </c>
      <c r="P344" s="78">
        <v>0.63100000000000001</v>
      </c>
      <c r="Q344" s="78">
        <v>0.52800000000000002</v>
      </c>
      <c r="R344" s="78">
        <v>0.7</v>
      </c>
      <c r="S344" s="78">
        <v>0.65</v>
      </c>
      <c r="T344" s="78">
        <v>0.65900000000000003</v>
      </c>
      <c r="U344" s="78">
        <v>0.66</v>
      </c>
      <c r="V344" s="78">
        <v>0.63700000000000001</v>
      </c>
      <c r="W344" s="78">
        <v>0.64</v>
      </c>
      <c r="X344" s="78">
        <v>0.54300000000000004</v>
      </c>
      <c r="Y344" s="78">
        <v>0.56699999999999995</v>
      </c>
      <c r="Z344" s="78">
        <v>0.59</v>
      </c>
      <c r="AA344" s="78">
        <v>0.68600000000000005</v>
      </c>
      <c r="AB344" s="78">
        <v>0.60399999999999998</v>
      </c>
      <c r="AC344" s="78">
        <v>0.621</v>
      </c>
      <c r="AD344" s="78">
        <v>0.59899999999999998</v>
      </c>
      <c r="AE344" s="78">
        <v>0.60899999999999999</v>
      </c>
      <c r="AF344" s="78">
        <v>0.56799999999999995</v>
      </c>
      <c r="AG344" s="78">
        <v>0.52600000000000002</v>
      </c>
      <c r="AH344" s="78">
        <v>0.63100000000000001</v>
      </c>
      <c r="AI344" s="78">
        <v>0.52600000000000002</v>
      </c>
      <c r="AJ344" s="78" t="s">
        <v>58</v>
      </c>
      <c r="AK344" s="78">
        <v>0.58099999999999996</v>
      </c>
      <c r="AL344" s="78">
        <v>0.71799999999999997</v>
      </c>
      <c r="AM344" s="78" t="s">
        <v>58</v>
      </c>
      <c r="AN344" s="78">
        <v>0.81100000000000005</v>
      </c>
      <c r="AO344" s="78">
        <v>0.65700000000000003</v>
      </c>
      <c r="AP344" s="78">
        <v>0.67</v>
      </c>
      <c r="AQ344" s="78">
        <v>0.67900000000000005</v>
      </c>
      <c r="AR344" s="78">
        <v>0.627</v>
      </c>
      <c r="AS344" s="78">
        <v>0.59599999999999997</v>
      </c>
      <c r="AT344" s="78">
        <v>0.50600000000000001</v>
      </c>
      <c r="AU344" s="78">
        <v>0.51600000000000001</v>
      </c>
      <c r="AV344" s="78">
        <v>0.67900000000000005</v>
      </c>
      <c r="AW344" s="78">
        <v>0.64700000000000002</v>
      </c>
      <c r="AX344" s="78">
        <v>0.64400000000000002</v>
      </c>
      <c r="AY344" s="78">
        <v>0.65100000000000002</v>
      </c>
      <c r="AZ344" s="78">
        <v>0.57899999999999996</v>
      </c>
      <c r="BA344" s="78">
        <v>0.61699999999999999</v>
      </c>
    </row>
    <row r="345" spans="2:53">
      <c r="D345">
        <v>158</v>
      </c>
      <c r="E345" t="s">
        <v>112</v>
      </c>
      <c r="F345" t="s">
        <v>220</v>
      </c>
      <c r="G345" t="s">
        <v>19</v>
      </c>
      <c r="H345" t="s">
        <v>221</v>
      </c>
      <c r="I345">
        <v>1</v>
      </c>
      <c r="J345" s="78">
        <v>6.3310699999999995</v>
      </c>
      <c r="K345" s="78">
        <v>5.9754000000000005</v>
      </c>
      <c r="L345" s="78">
        <v>4.4619399999999994</v>
      </c>
      <c r="M345" s="78">
        <v>3.0534400000000002</v>
      </c>
      <c r="N345" s="78">
        <v>4.5454499999999998</v>
      </c>
      <c r="O345" s="78">
        <v>0.34364</v>
      </c>
      <c r="P345" s="78">
        <v>5.0884999999999998</v>
      </c>
      <c r="Q345" s="78">
        <v>6.7510500000000002</v>
      </c>
      <c r="R345" s="78">
        <v>8.0645199999999999</v>
      </c>
      <c r="S345" s="78">
        <v>5.1189600000000004</v>
      </c>
      <c r="T345" s="78">
        <v>3.4666700000000001</v>
      </c>
      <c r="U345" s="78">
        <v>5.1351300000000002</v>
      </c>
      <c r="V345" s="78">
        <v>7.7757699999999996</v>
      </c>
      <c r="W345" s="78">
        <v>6.9922300000000011</v>
      </c>
      <c r="X345" s="78">
        <v>4.8148099999999996</v>
      </c>
      <c r="Y345" s="78">
        <v>8.1850500000000004</v>
      </c>
      <c r="Z345" s="78">
        <v>7.5848299999999993</v>
      </c>
      <c r="AA345" s="78">
        <v>3.2128499999999995</v>
      </c>
      <c r="AB345" s="78">
        <v>6.7796599999999998</v>
      </c>
      <c r="AC345" s="78">
        <v>5.1724100000000002</v>
      </c>
      <c r="AD345" s="78">
        <v>8.3783799999999999</v>
      </c>
      <c r="AE345" s="78">
        <v>5.57</v>
      </c>
      <c r="AF345" s="78">
        <v>6.2319300000000002</v>
      </c>
      <c r="AG345" s="78">
        <v>6.6560999999999995</v>
      </c>
      <c r="AH345" s="78">
        <v>7.6923099999999991</v>
      </c>
      <c r="AI345" s="78">
        <v>3.3376099999999997</v>
      </c>
      <c r="AJ345" s="78">
        <v>3.44828</v>
      </c>
      <c r="AK345" s="78">
        <v>2.0905900000000002</v>
      </c>
      <c r="AL345" s="78">
        <v>5.7971000000000004</v>
      </c>
      <c r="AM345" s="78" t="s">
        <v>58</v>
      </c>
      <c r="AN345" s="78">
        <v>11.00478</v>
      </c>
      <c r="AO345" s="78">
        <v>5.5441500000000001</v>
      </c>
      <c r="AP345" s="78">
        <v>4.0358700000000001</v>
      </c>
      <c r="AQ345" s="78">
        <v>6.5249500000000005</v>
      </c>
      <c r="AR345" s="78">
        <v>7.880910000000001</v>
      </c>
      <c r="AS345" s="78">
        <v>7.6023400000000008</v>
      </c>
      <c r="AT345" s="78">
        <v>6.2686599999999997</v>
      </c>
      <c r="AU345" s="78">
        <v>8.7591199999999994</v>
      </c>
      <c r="AV345" s="78">
        <v>7.70878</v>
      </c>
      <c r="AW345" s="78">
        <v>5.2631600000000001</v>
      </c>
      <c r="AX345" s="78">
        <v>6.5217399999999994</v>
      </c>
      <c r="AY345" s="78">
        <v>8.2815700000000003</v>
      </c>
      <c r="AZ345" s="78">
        <v>9.5930199999999992</v>
      </c>
      <c r="BA345" s="78">
        <v>6.31</v>
      </c>
    </row>
    <row r="346" spans="2:53">
      <c r="E346" t="s">
        <v>113</v>
      </c>
      <c r="F346" t="s">
        <v>220</v>
      </c>
      <c r="G346" t="s">
        <v>19</v>
      </c>
      <c r="H346" t="s">
        <v>221</v>
      </c>
      <c r="I346">
        <v>1</v>
      </c>
      <c r="J346" s="78">
        <v>6.1527699999999994</v>
      </c>
      <c r="K346" s="78">
        <v>3.8204400000000001</v>
      </c>
      <c r="L346" s="78">
        <v>6.9811300000000003</v>
      </c>
      <c r="M346" s="78">
        <v>4.5559799999999999</v>
      </c>
      <c r="N346" s="78">
        <v>5.4112599999999995</v>
      </c>
      <c r="O346" s="78">
        <v>1.3513500000000001</v>
      </c>
      <c r="P346" s="78">
        <v>3.73692</v>
      </c>
      <c r="Q346" s="78">
        <v>10.06944</v>
      </c>
      <c r="R346" s="78">
        <v>5.0781299999999998</v>
      </c>
      <c r="S346" s="78">
        <v>5.1253500000000001</v>
      </c>
      <c r="T346" s="78">
        <v>4.0892200000000001</v>
      </c>
      <c r="U346" s="78">
        <v>4.3203399999999998</v>
      </c>
      <c r="V346" s="78">
        <v>8.7551299999999994</v>
      </c>
      <c r="W346" s="78">
        <v>5.9008699999999994</v>
      </c>
      <c r="X346" s="78">
        <v>4.2821199999999999</v>
      </c>
      <c r="Y346" s="78">
        <v>9.5744699999999998</v>
      </c>
      <c r="Z346" s="78">
        <v>5.9542000000000002</v>
      </c>
      <c r="AA346" s="78">
        <v>4.72973</v>
      </c>
      <c r="AB346" s="78">
        <v>4.5454499999999998</v>
      </c>
      <c r="AC346" s="78">
        <v>4.4843000000000002</v>
      </c>
      <c r="AD346" s="78">
        <v>8</v>
      </c>
      <c r="AE346" s="78">
        <v>5.32</v>
      </c>
      <c r="AF346" s="78">
        <v>5.9765699999999997</v>
      </c>
      <c r="AG346" s="78">
        <v>5.0380200000000004</v>
      </c>
      <c r="AH346" s="78">
        <v>3.8327499999999999</v>
      </c>
      <c r="AI346" s="78">
        <v>3.3515200000000003</v>
      </c>
      <c r="AJ346" s="78">
        <v>3.5168199999999996</v>
      </c>
      <c r="AK346" s="78">
        <v>2.88462</v>
      </c>
      <c r="AL346" s="78">
        <v>6.5420599999999993</v>
      </c>
      <c r="AM346" s="78" t="s">
        <v>58</v>
      </c>
      <c r="AN346" s="78">
        <v>6.6666699999999999</v>
      </c>
      <c r="AO346" s="78">
        <v>5.95364</v>
      </c>
      <c r="AP346" s="78">
        <v>4.6632100000000003</v>
      </c>
      <c r="AQ346" s="78">
        <v>5.5822700000000003</v>
      </c>
      <c r="AR346" s="78">
        <v>7.6716000000000006</v>
      </c>
      <c r="AS346" s="78">
        <v>6.7699800000000003</v>
      </c>
      <c r="AT346" s="78">
        <v>5.1413899999999995</v>
      </c>
      <c r="AU346" s="78">
        <v>10.37975</v>
      </c>
      <c r="AV346" s="78">
        <v>5.5743200000000002</v>
      </c>
      <c r="AW346" s="78">
        <v>5.5248600000000003</v>
      </c>
      <c r="AX346" s="78">
        <v>5.9016399999999996</v>
      </c>
      <c r="AY346" s="78">
        <v>6.814820000000001</v>
      </c>
      <c r="AZ346" s="78">
        <v>10.76923</v>
      </c>
      <c r="BA346" s="78">
        <v>5.77</v>
      </c>
    </row>
    <row r="347" spans="2:53">
      <c r="E347" t="s">
        <v>15</v>
      </c>
      <c r="F347" t="s">
        <v>220</v>
      </c>
      <c r="G347" t="s">
        <v>19</v>
      </c>
      <c r="H347" t="s">
        <v>221</v>
      </c>
      <c r="I347">
        <v>1</v>
      </c>
      <c r="J347" s="78">
        <v>6.2292899999999998</v>
      </c>
      <c r="K347" s="78">
        <v>4.5792099999999998</v>
      </c>
      <c r="L347" s="78">
        <v>5.9275500000000001</v>
      </c>
      <c r="M347" s="78">
        <v>3.9884700000000004</v>
      </c>
      <c r="N347" s="78">
        <v>5.0368599999999999</v>
      </c>
      <c r="O347" s="78">
        <v>0.90772000000000008</v>
      </c>
      <c r="P347" s="78">
        <v>4.2818899999999998</v>
      </c>
      <c r="Q347" s="78">
        <v>8.5714299999999994</v>
      </c>
      <c r="R347" s="78">
        <v>6.3348399999999998</v>
      </c>
      <c r="S347" s="78">
        <v>5.12256</v>
      </c>
      <c r="T347" s="78">
        <v>3.83352</v>
      </c>
      <c r="U347" s="78">
        <v>4.6563499999999998</v>
      </c>
      <c r="V347" s="78">
        <v>8.3333300000000001</v>
      </c>
      <c r="W347" s="78">
        <v>6.3535900000000005</v>
      </c>
      <c r="X347" s="78">
        <v>4.4977499999999999</v>
      </c>
      <c r="Y347" s="78">
        <v>8.9802099999999996</v>
      </c>
      <c r="Z347" s="78">
        <v>6.6608999999999998</v>
      </c>
      <c r="AA347" s="78">
        <v>4.0366999999999997</v>
      </c>
      <c r="AB347" s="78">
        <v>5.3995699999999998</v>
      </c>
      <c r="AC347" s="78">
        <v>4.7858900000000002</v>
      </c>
      <c r="AD347" s="78">
        <v>8.1564200000000007</v>
      </c>
      <c r="AE347" s="78">
        <v>5.43</v>
      </c>
      <c r="AF347" s="78">
        <v>6.0855300000000003</v>
      </c>
      <c r="AG347" s="78">
        <v>5.6446800000000001</v>
      </c>
      <c r="AH347" s="78">
        <v>5.4835500000000001</v>
      </c>
      <c r="AI347" s="78">
        <v>3.3462699999999996</v>
      </c>
      <c r="AJ347" s="78">
        <v>3.4873599999999998</v>
      </c>
      <c r="AK347" s="78">
        <v>2.56046</v>
      </c>
      <c r="AL347" s="78">
        <v>6.2222200000000001</v>
      </c>
      <c r="AM347" s="78" t="s">
        <v>58</v>
      </c>
      <c r="AN347" s="78">
        <v>8.5594999999999999</v>
      </c>
      <c r="AO347" s="78">
        <v>5.7755299999999998</v>
      </c>
      <c r="AP347" s="78">
        <v>4.3902400000000004</v>
      </c>
      <c r="AQ347" s="78">
        <v>5.9730699999999999</v>
      </c>
      <c r="AR347" s="78">
        <v>7.7625600000000006</v>
      </c>
      <c r="AS347" s="78">
        <v>7.1119699999999995</v>
      </c>
      <c r="AT347" s="78">
        <v>5.6629800000000001</v>
      </c>
      <c r="AU347" s="78">
        <v>9.7159899999999997</v>
      </c>
      <c r="AV347" s="78">
        <v>6.5155799999999999</v>
      </c>
      <c r="AW347" s="78">
        <v>5.4054099999999998</v>
      </c>
      <c r="AX347" s="78">
        <v>6.1682199999999998</v>
      </c>
      <c r="AY347" s="78">
        <v>7.4265999999999996</v>
      </c>
      <c r="AZ347" s="78">
        <v>10.300929999999999</v>
      </c>
      <c r="BA347" s="78">
        <v>6</v>
      </c>
    </row>
    <row r="348" spans="2:53">
      <c r="D348">
        <v>159</v>
      </c>
      <c r="E348" t="s">
        <v>112</v>
      </c>
      <c r="F348" t="s">
        <v>222</v>
      </c>
      <c r="G348" t="s">
        <v>19</v>
      </c>
      <c r="H348" t="s">
        <v>223</v>
      </c>
      <c r="I348">
        <v>1</v>
      </c>
      <c r="J348" s="78">
        <v>2.4433799999999999</v>
      </c>
      <c r="K348" s="78">
        <v>2.6548700000000003</v>
      </c>
      <c r="L348" s="78">
        <v>1.4492799999999999</v>
      </c>
      <c r="M348" s="78">
        <v>3.2622300000000002</v>
      </c>
      <c r="N348" s="78">
        <v>0.85226999999999997</v>
      </c>
      <c r="O348" s="78">
        <v>0.99009999999999998</v>
      </c>
      <c r="P348" s="78">
        <v>3.4168600000000002</v>
      </c>
      <c r="Q348" s="78">
        <v>2.5641000000000003</v>
      </c>
      <c r="R348" s="78">
        <v>3.2085599999999999</v>
      </c>
      <c r="S348" s="78">
        <v>1.9368699999999999</v>
      </c>
      <c r="T348" s="78">
        <v>2.3746700000000001</v>
      </c>
      <c r="U348" s="78">
        <v>3.0927799999999999</v>
      </c>
      <c r="V348" s="78">
        <v>2.2687599999999999</v>
      </c>
      <c r="W348" s="78">
        <v>1.7626300000000001</v>
      </c>
      <c r="X348" s="78">
        <v>0.72463999999999995</v>
      </c>
      <c r="Y348" s="78">
        <v>1.41343</v>
      </c>
      <c r="Z348" s="78">
        <v>1.8975300000000002</v>
      </c>
      <c r="AA348" s="78">
        <v>2.6871399999999999</v>
      </c>
      <c r="AB348" s="78">
        <v>2.3391800000000003</v>
      </c>
      <c r="AC348" s="78">
        <v>2.6978399999999998</v>
      </c>
      <c r="AD348" s="78">
        <v>3.1168800000000001</v>
      </c>
      <c r="AE348" s="78">
        <v>2.4486171022583099</v>
      </c>
      <c r="AF348" s="78">
        <v>2.0447300000000004</v>
      </c>
      <c r="AG348" s="78">
        <v>2.7950300000000001</v>
      </c>
      <c r="AH348" s="78">
        <v>2.52874</v>
      </c>
      <c r="AI348" s="78">
        <v>3.1605599999999998</v>
      </c>
      <c r="AJ348" s="78">
        <v>2.0533900000000003</v>
      </c>
      <c r="AK348" s="78">
        <v>3.1578900000000001</v>
      </c>
      <c r="AL348" s="78">
        <v>3.7037</v>
      </c>
      <c r="AM348" s="78" t="s">
        <v>58</v>
      </c>
      <c r="AN348" s="78">
        <v>4.0404</v>
      </c>
      <c r="AO348" s="78">
        <v>3.3723299999999998</v>
      </c>
      <c r="AP348" s="78">
        <v>4.2452800000000002</v>
      </c>
      <c r="AQ348" s="78">
        <v>2.7286799999999998</v>
      </c>
      <c r="AR348" s="78">
        <v>2.8571400000000002</v>
      </c>
      <c r="AS348" s="78">
        <v>1.9318200000000001</v>
      </c>
      <c r="AT348" s="78">
        <v>1.5060199999999999</v>
      </c>
      <c r="AU348" s="78">
        <v>3.9285700000000001</v>
      </c>
      <c r="AV348" s="78">
        <v>4.2105299999999994</v>
      </c>
      <c r="AW348" s="78">
        <v>2.8225799999999999</v>
      </c>
      <c r="AX348" s="78">
        <v>2.2123899999999996</v>
      </c>
      <c r="AY348" s="78">
        <v>2.63158</v>
      </c>
      <c r="AZ348" s="78">
        <v>2.9761899999999999</v>
      </c>
      <c r="BA348" s="78">
        <v>2.7418223554166934</v>
      </c>
    </row>
    <row r="349" spans="2:53">
      <c r="E349" t="s">
        <v>113</v>
      </c>
      <c r="F349" t="s">
        <v>222</v>
      </c>
      <c r="G349" t="s">
        <v>19</v>
      </c>
      <c r="H349" t="s">
        <v>223</v>
      </c>
      <c r="I349">
        <v>1</v>
      </c>
      <c r="J349" s="78">
        <v>2.5378499999999997</v>
      </c>
      <c r="K349" s="78">
        <v>3.1078600000000001</v>
      </c>
      <c r="L349" s="78">
        <v>1.9298200000000001</v>
      </c>
      <c r="M349" s="78">
        <v>2.3610099999999998</v>
      </c>
      <c r="N349" s="78">
        <v>2.3157899999999998</v>
      </c>
      <c r="O349" s="78">
        <v>1.6908200000000002</v>
      </c>
      <c r="P349" s="78">
        <v>3.6873200000000002</v>
      </c>
      <c r="Q349" s="78">
        <v>3.59477</v>
      </c>
      <c r="R349" s="78">
        <v>3.7190099999999995</v>
      </c>
      <c r="S349" s="78">
        <v>2.62277</v>
      </c>
      <c r="T349" s="78">
        <v>2.0183499999999999</v>
      </c>
      <c r="U349" s="78">
        <v>2.8399299999999998</v>
      </c>
      <c r="V349" s="78">
        <v>1.8450199999999999</v>
      </c>
      <c r="W349" s="78">
        <v>1.88531</v>
      </c>
      <c r="X349" s="78">
        <v>2.5380699999999998</v>
      </c>
      <c r="Y349" s="78">
        <v>3.2520300000000004</v>
      </c>
      <c r="Z349" s="78">
        <v>2.6627200000000002</v>
      </c>
      <c r="AA349" s="78">
        <v>2.64317</v>
      </c>
      <c r="AB349" s="78">
        <v>4.5454499999999998</v>
      </c>
      <c r="AC349" s="78">
        <v>1.80305</v>
      </c>
      <c r="AD349" s="78">
        <v>2.6642999999999999</v>
      </c>
      <c r="AE349" s="78">
        <v>2.6001342582233162</v>
      </c>
      <c r="AF349" s="78">
        <v>3.1387</v>
      </c>
      <c r="AG349" s="78">
        <v>3.0880999999999998</v>
      </c>
      <c r="AH349" s="78">
        <v>1.4826999999999999</v>
      </c>
      <c r="AI349" s="78">
        <v>1.6405699999999999</v>
      </c>
      <c r="AJ349" s="78">
        <v>2.3880599999999998</v>
      </c>
      <c r="AK349" s="78">
        <v>2.5463</v>
      </c>
      <c r="AL349" s="78">
        <v>3.1055900000000003</v>
      </c>
      <c r="AM349" s="78" t="s">
        <v>58</v>
      </c>
      <c r="AN349" s="78">
        <v>3.7313399999999994</v>
      </c>
      <c r="AO349" s="78">
        <v>2.4880900000000001</v>
      </c>
      <c r="AP349" s="78">
        <v>3.2986099999999996</v>
      </c>
      <c r="AQ349" s="78">
        <v>3.1046499999999999</v>
      </c>
      <c r="AR349" s="78">
        <v>2.2754500000000002</v>
      </c>
      <c r="AS349" s="78">
        <v>1.5910899999999999</v>
      </c>
      <c r="AT349" s="78">
        <v>1.2437800000000001</v>
      </c>
      <c r="AU349" s="78">
        <v>4.07125</v>
      </c>
      <c r="AV349" s="78">
        <v>2.2364199999999999</v>
      </c>
      <c r="AW349" s="78">
        <v>3.4428800000000002</v>
      </c>
      <c r="AX349" s="78">
        <v>3.4013599999999999</v>
      </c>
      <c r="AY349" s="78">
        <v>2.48366</v>
      </c>
      <c r="AZ349" s="78">
        <v>1.25448</v>
      </c>
      <c r="BA349" s="78">
        <v>2.6938298255081849</v>
      </c>
    </row>
    <row r="350" spans="2:53">
      <c r="E350" t="s">
        <v>15</v>
      </c>
      <c r="F350" t="s">
        <v>222</v>
      </c>
      <c r="G350" t="s">
        <v>19</v>
      </c>
      <c r="H350" t="s">
        <v>223</v>
      </c>
      <c r="I350">
        <v>1</v>
      </c>
      <c r="J350" s="78">
        <v>2.4974500000000002</v>
      </c>
      <c r="K350" s="78">
        <v>2.9535900000000002</v>
      </c>
      <c r="L350" s="78">
        <v>1.7276400000000001</v>
      </c>
      <c r="M350" s="78">
        <v>2.7014199999999997</v>
      </c>
      <c r="N350" s="78">
        <v>1.6928700000000001</v>
      </c>
      <c r="O350" s="78">
        <v>1.3946999999999998</v>
      </c>
      <c r="P350" s="78">
        <v>3.5810200000000001</v>
      </c>
      <c r="Q350" s="78">
        <v>3.1481500000000002</v>
      </c>
      <c r="R350" s="78">
        <v>3.4965000000000002</v>
      </c>
      <c r="S350" s="78">
        <v>2.3226599999999999</v>
      </c>
      <c r="T350" s="78">
        <v>2.1645000000000003</v>
      </c>
      <c r="U350" s="78">
        <v>2.9430499999999999</v>
      </c>
      <c r="V350" s="78">
        <v>2.0202</v>
      </c>
      <c r="W350" s="78">
        <v>1.8361599999999998</v>
      </c>
      <c r="X350" s="78">
        <v>1.79104</v>
      </c>
      <c r="Y350" s="78">
        <v>2.4539900000000001</v>
      </c>
      <c r="Z350" s="78">
        <v>2.3275100000000002</v>
      </c>
      <c r="AA350" s="78">
        <v>2.6622300000000001</v>
      </c>
      <c r="AB350" s="78">
        <v>3.71991</v>
      </c>
      <c r="AC350" s="78">
        <v>2.1926399999999999</v>
      </c>
      <c r="AD350" s="78">
        <v>2.8481000000000001</v>
      </c>
      <c r="AE350" s="78">
        <v>2.5374583431735287</v>
      </c>
      <c r="AF350" s="78">
        <v>2.6798899999999999</v>
      </c>
      <c r="AG350" s="78">
        <v>2.97994</v>
      </c>
      <c r="AH350" s="78">
        <v>1.9193899999999999</v>
      </c>
      <c r="AI350" s="78">
        <v>2.2044999999999999</v>
      </c>
      <c r="AJ350" s="78">
        <v>2.2471899999999998</v>
      </c>
      <c r="AK350" s="78">
        <v>2.7893999999999997</v>
      </c>
      <c r="AL350" s="78">
        <v>3.3544900000000002</v>
      </c>
      <c r="AM350" s="78" t="s">
        <v>58</v>
      </c>
      <c r="AN350" s="78">
        <v>3.8626599999999995</v>
      </c>
      <c r="AO350" s="78">
        <v>2.8725299999999998</v>
      </c>
      <c r="AP350" s="78">
        <v>3.6999999999999997</v>
      </c>
      <c r="AQ350" s="78">
        <v>2.9498099999999998</v>
      </c>
      <c r="AR350" s="78">
        <v>2.5174799999999999</v>
      </c>
      <c r="AS350" s="78">
        <v>1.7314000000000001</v>
      </c>
      <c r="AT350" s="78">
        <v>1.3624000000000001</v>
      </c>
      <c r="AU350" s="78">
        <v>4.0118900000000002</v>
      </c>
      <c r="AV350" s="78">
        <v>3.0880999999999998</v>
      </c>
      <c r="AW350" s="78">
        <v>3.1718099999999998</v>
      </c>
      <c r="AX350" s="78">
        <v>2.88462</v>
      </c>
      <c r="AY350" s="78">
        <v>2.54433</v>
      </c>
      <c r="AZ350" s="78">
        <v>1.90157</v>
      </c>
      <c r="BA350" s="78">
        <v>2.713679158205649</v>
      </c>
    </row>
    <row r="351" spans="2:53">
      <c r="B351" t="s">
        <v>468</v>
      </c>
      <c r="C351" t="s">
        <v>469</v>
      </c>
      <c r="D351">
        <v>160</v>
      </c>
      <c r="E351" t="s">
        <v>112</v>
      </c>
      <c r="F351" t="s">
        <v>436</v>
      </c>
      <c r="G351" t="s">
        <v>19</v>
      </c>
      <c r="H351" t="s">
        <v>437</v>
      </c>
      <c r="I351">
        <v>1</v>
      </c>
      <c r="J351" s="78">
        <v>15.76</v>
      </c>
      <c r="K351" s="78">
        <v>17.79</v>
      </c>
      <c r="L351" s="78">
        <v>18.89</v>
      </c>
      <c r="M351" s="78">
        <v>23.07</v>
      </c>
      <c r="N351" s="78">
        <v>15.43</v>
      </c>
      <c r="O351" s="78">
        <v>16.09</v>
      </c>
      <c r="P351" s="78">
        <v>26.99</v>
      </c>
      <c r="Q351" s="78">
        <v>14.79</v>
      </c>
      <c r="R351" s="78">
        <v>17.63</v>
      </c>
      <c r="S351" s="78">
        <v>18.850000000000001</v>
      </c>
      <c r="T351" s="78">
        <v>16.68</v>
      </c>
      <c r="U351" s="78">
        <v>18.350000000000001</v>
      </c>
      <c r="V351" s="78">
        <v>26.2</v>
      </c>
      <c r="W351" s="78">
        <v>21.32</v>
      </c>
      <c r="X351" s="78">
        <v>13.76</v>
      </c>
      <c r="Y351" s="78">
        <v>21.61</v>
      </c>
      <c r="Z351" s="78">
        <v>20.96</v>
      </c>
      <c r="AA351" s="78">
        <v>24.13</v>
      </c>
      <c r="AB351" s="78">
        <v>23.17</v>
      </c>
      <c r="AC351" s="78">
        <v>16.82</v>
      </c>
      <c r="AD351" s="78">
        <v>21.42</v>
      </c>
      <c r="AE351" s="78">
        <v>18.73</v>
      </c>
      <c r="AF351" s="78">
        <v>15.97</v>
      </c>
      <c r="AG351" s="78">
        <v>16.97</v>
      </c>
      <c r="AH351" s="78">
        <v>18.53</v>
      </c>
      <c r="AI351" s="78">
        <v>24.02</v>
      </c>
      <c r="AJ351" s="78">
        <v>16.57</v>
      </c>
      <c r="AK351" s="78">
        <v>20.8</v>
      </c>
      <c r="AL351" s="78">
        <v>24.15</v>
      </c>
      <c r="AM351" s="78">
        <v>18.760000000000002</v>
      </c>
      <c r="AN351" s="78">
        <v>15.2</v>
      </c>
      <c r="AO351" s="78">
        <v>19.32</v>
      </c>
      <c r="AP351" s="78">
        <v>17.350000000000001</v>
      </c>
      <c r="AQ351" s="78">
        <v>19.57</v>
      </c>
      <c r="AR351" s="78">
        <v>24.22</v>
      </c>
      <c r="AS351" s="78">
        <v>24.88</v>
      </c>
      <c r="AT351" s="78">
        <v>15.22</v>
      </c>
      <c r="AU351" s="78">
        <v>22.16</v>
      </c>
      <c r="AV351" s="78">
        <v>22.22</v>
      </c>
      <c r="AW351" s="78">
        <v>23.43</v>
      </c>
      <c r="AX351" s="78">
        <v>23.92</v>
      </c>
      <c r="AY351" s="78">
        <v>17.04</v>
      </c>
      <c r="AZ351" s="78">
        <v>18.97</v>
      </c>
      <c r="BA351" s="78">
        <v>19.100000000000001</v>
      </c>
    </row>
    <row r="352" spans="2:53">
      <c r="E352" t="s">
        <v>113</v>
      </c>
      <c r="F352" t="s">
        <v>436</v>
      </c>
      <c r="G352" t="s">
        <v>19</v>
      </c>
      <c r="H352" t="s">
        <v>437</v>
      </c>
      <c r="I352">
        <v>1</v>
      </c>
      <c r="J352" s="78">
        <v>13.41</v>
      </c>
      <c r="K352" s="78">
        <v>15.65</v>
      </c>
      <c r="L352" s="78">
        <v>18.12</v>
      </c>
      <c r="M352" s="78">
        <v>22.26</v>
      </c>
      <c r="N352" s="78">
        <v>13.97</v>
      </c>
      <c r="O352" s="78">
        <v>12.28</v>
      </c>
      <c r="P352" s="78">
        <v>20.97</v>
      </c>
      <c r="Q352" s="78">
        <v>15.38</v>
      </c>
      <c r="R352" s="78">
        <v>16.43</v>
      </c>
      <c r="S352" s="78">
        <v>17.21</v>
      </c>
      <c r="T352" s="78">
        <v>16.100000000000001</v>
      </c>
      <c r="U352" s="78">
        <v>17.39</v>
      </c>
      <c r="V352" s="78">
        <v>19.62</v>
      </c>
      <c r="W352" s="78">
        <v>19.57</v>
      </c>
      <c r="X352" s="78">
        <v>13.4</v>
      </c>
      <c r="Y352" s="78">
        <v>21.79</v>
      </c>
      <c r="Z352" s="78">
        <v>19.329999999999998</v>
      </c>
      <c r="AA352" s="78">
        <v>21.22</v>
      </c>
      <c r="AB352" s="78">
        <v>22.22</v>
      </c>
      <c r="AC352" s="78">
        <v>14.94</v>
      </c>
      <c r="AD352" s="78">
        <v>21.06</v>
      </c>
      <c r="AE352" s="78">
        <v>17</v>
      </c>
      <c r="AF352" s="78">
        <v>15.67</v>
      </c>
      <c r="AG352" s="78">
        <v>17.63</v>
      </c>
      <c r="AH352" s="78">
        <v>15.09</v>
      </c>
      <c r="AI352" s="78">
        <v>20.41</v>
      </c>
      <c r="AJ352" s="78">
        <v>11.33</v>
      </c>
      <c r="AK352" s="78">
        <v>16.93</v>
      </c>
      <c r="AL352" s="78">
        <v>23.81</v>
      </c>
      <c r="AM352" s="78">
        <v>15.46</v>
      </c>
      <c r="AN352" s="78">
        <v>13.01</v>
      </c>
      <c r="AO352" s="78">
        <v>18.66</v>
      </c>
      <c r="AP352" s="78">
        <v>17.39</v>
      </c>
      <c r="AQ352" s="78">
        <v>16.59</v>
      </c>
      <c r="AR352" s="78">
        <v>21.57</v>
      </c>
      <c r="AS352" s="78">
        <v>23.65</v>
      </c>
      <c r="AT352" s="78">
        <v>13.19</v>
      </c>
      <c r="AU352" s="78">
        <v>23.31</v>
      </c>
      <c r="AV352" s="78">
        <v>21.89</v>
      </c>
      <c r="AW352" s="78">
        <v>21.19</v>
      </c>
      <c r="AX352" s="78">
        <v>23.4</v>
      </c>
      <c r="AY352" s="78">
        <v>15.31</v>
      </c>
      <c r="AZ352" s="78">
        <v>17.36</v>
      </c>
      <c r="BA352" s="78">
        <v>17.64</v>
      </c>
    </row>
    <row r="353" spans="4:53">
      <c r="E353" t="s">
        <v>15</v>
      </c>
      <c r="F353" t="s">
        <v>436</v>
      </c>
      <c r="G353" t="s">
        <v>19</v>
      </c>
      <c r="H353" t="s">
        <v>437</v>
      </c>
      <c r="I353">
        <v>1</v>
      </c>
      <c r="J353" s="78">
        <v>14.83</v>
      </c>
      <c r="K353" s="78">
        <v>16.97</v>
      </c>
      <c r="L353" s="78">
        <v>18.57</v>
      </c>
      <c r="M353" s="78">
        <v>22.75</v>
      </c>
      <c r="N353" s="78">
        <v>14.87</v>
      </c>
      <c r="O353" s="78">
        <v>14.49</v>
      </c>
      <c r="P353" s="78">
        <v>24.65</v>
      </c>
      <c r="Q353" s="78">
        <v>15.02</v>
      </c>
      <c r="R353" s="78">
        <v>17.14</v>
      </c>
      <c r="S353" s="78">
        <v>18.2</v>
      </c>
      <c r="T353" s="78">
        <v>16.45</v>
      </c>
      <c r="U353" s="78">
        <v>17.98</v>
      </c>
      <c r="V353" s="78">
        <v>23.49</v>
      </c>
      <c r="W353" s="78">
        <v>20.64</v>
      </c>
      <c r="X353" s="78">
        <v>13.62</v>
      </c>
      <c r="Y353" s="78">
        <v>21.69</v>
      </c>
      <c r="Z353" s="78">
        <v>20.32</v>
      </c>
      <c r="AA353" s="78">
        <v>22.97</v>
      </c>
      <c r="AB353" s="78">
        <v>22.8</v>
      </c>
      <c r="AC353" s="78">
        <v>16.09</v>
      </c>
      <c r="AD353" s="78">
        <v>21.27</v>
      </c>
      <c r="AE353" s="78">
        <v>18.05</v>
      </c>
      <c r="AF353" s="78">
        <v>15.85</v>
      </c>
      <c r="AG353" s="78">
        <v>17.23</v>
      </c>
      <c r="AH353" s="78">
        <v>17.149999999999999</v>
      </c>
      <c r="AI353" s="78">
        <v>22.63</v>
      </c>
      <c r="AJ353" s="78">
        <v>14.57</v>
      </c>
      <c r="AK353" s="78">
        <v>19.190000000000001</v>
      </c>
      <c r="AL353" s="78">
        <v>24.01</v>
      </c>
      <c r="AM353" s="78">
        <v>17.53</v>
      </c>
      <c r="AN353" s="78">
        <v>14.3</v>
      </c>
      <c r="AO353" s="78">
        <v>19.059999999999999</v>
      </c>
      <c r="AP353" s="78">
        <v>17.37</v>
      </c>
      <c r="AQ353" s="78">
        <v>18.39</v>
      </c>
      <c r="AR353" s="78">
        <v>23.16</v>
      </c>
      <c r="AS353" s="78">
        <v>24.41</v>
      </c>
      <c r="AT353" s="78">
        <v>14.39</v>
      </c>
      <c r="AU353" s="78">
        <v>22.64</v>
      </c>
      <c r="AV353" s="78">
        <v>22.1</v>
      </c>
      <c r="AW353" s="78">
        <v>22.56</v>
      </c>
      <c r="AX353" s="78">
        <v>23.74</v>
      </c>
      <c r="AY353" s="78">
        <v>16.34</v>
      </c>
      <c r="AZ353" s="78">
        <v>18.329999999999998</v>
      </c>
      <c r="BA353" s="78">
        <v>18.53</v>
      </c>
    </row>
    <row r="354" spans="4:53">
      <c r="D354">
        <v>161</v>
      </c>
      <c r="E354" t="s">
        <v>112</v>
      </c>
      <c r="F354" t="s">
        <v>438</v>
      </c>
      <c r="G354" t="s">
        <v>19</v>
      </c>
      <c r="H354" t="s">
        <v>439</v>
      </c>
      <c r="I354">
        <v>0</v>
      </c>
      <c r="J354" s="78">
        <v>92.43</v>
      </c>
      <c r="K354" s="78">
        <v>93.85</v>
      </c>
      <c r="L354" s="78">
        <v>90.91</v>
      </c>
      <c r="M354" s="78">
        <v>90.22</v>
      </c>
      <c r="N354" s="78">
        <v>97.48</v>
      </c>
      <c r="O354" s="78" t="s">
        <v>58</v>
      </c>
      <c r="P354" s="78">
        <v>95.12</v>
      </c>
      <c r="Q354" s="78" t="s">
        <v>58</v>
      </c>
      <c r="R354" s="78">
        <v>90.41</v>
      </c>
      <c r="S354" s="78">
        <v>89.8</v>
      </c>
      <c r="T354" s="78">
        <v>91.76</v>
      </c>
      <c r="U354" s="78">
        <v>92.42</v>
      </c>
      <c r="V354" s="78" t="s">
        <v>58</v>
      </c>
      <c r="W354" s="78">
        <v>94.55</v>
      </c>
      <c r="X354" s="78" t="s">
        <v>58</v>
      </c>
      <c r="Y354" s="78" t="s">
        <v>58</v>
      </c>
      <c r="Z354" s="78" t="s">
        <v>58</v>
      </c>
      <c r="AA354" s="78">
        <v>94.12</v>
      </c>
      <c r="AB354" s="78">
        <v>100</v>
      </c>
      <c r="AC354" s="78" t="s">
        <v>58</v>
      </c>
      <c r="AD354" s="78">
        <v>92</v>
      </c>
      <c r="AE354" s="78">
        <v>92.41</v>
      </c>
      <c r="AF354" s="78">
        <v>90.03</v>
      </c>
      <c r="AG354" s="78">
        <v>93.04</v>
      </c>
      <c r="AH354" s="78" t="s">
        <v>58</v>
      </c>
      <c r="AI354" s="78">
        <v>88.71</v>
      </c>
      <c r="AJ354" s="78">
        <v>91.03</v>
      </c>
      <c r="AK354" s="78" t="s">
        <v>58</v>
      </c>
      <c r="AL354" s="78" t="s">
        <v>58</v>
      </c>
      <c r="AM354" s="78" t="s">
        <v>58</v>
      </c>
      <c r="AN354" s="78" t="s">
        <v>58</v>
      </c>
      <c r="AO354" s="78">
        <v>88.45</v>
      </c>
      <c r="AP354" s="78" t="s">
        <v>58</v>
      </c>
      <c r="AQ354" s="78">
        <v>91.91</v>
      </c>
      <c r="AR354" s="78" t="s">
        <v>58</v>
      </c>
      <c r="AS354" s="78" t="s">
        <v>58</v>
      </c>
      <c r="AT354" s="78" t="s">
        <v>58</v>
      </c>
      <c r="AU354" s="78" t="s">
        <v>58</v>
      </c>
      <c r="AV354" s="78" t="s">
        <v>58</v>
      </c>
      <c r="AW354" s="78" t="s">
        <v>58</v>
      </c>
      <c r="AX354" s="78" t="s">
        <v>58</v>
      </c>
      <c r="AY354" s="78" t="s">
        <v>58</v>
      </c>
      <c r="AZ354" s="78">
        <v>91.35</v>
      </c>
      <c r="BA354" s="78">
        <v>90.34</v>
      </c>
    </row>
    <row r="355" spans="4:53">
      <c r="E355" t="s">
        <v>113</v>
      </c>
      <c r="F355" t="s">
        <v>438</v>
      </c>
      <c r="G355" t="s">
        <v>19</v>
      </c>
      <c r="H355" t="s">
        <v>439</v>
      </c>
      <c r="I355">
        <v>0</v>
      </c>
      <c r="J355" s="78">
        <v>92.19</v>
      </c>
      <c r="K355" s="78">
        <v>90.91</v>
      </c>
      <c r="L355" s="78">
        <v>77.97</v>
      </c>
      <c r="M355" s="78">
        <v>96.95</v>
      </c>
      <c r="N355" s="78">
        <v>90.91</v>
      </c>
      <c r="O355" s="78" t="s">
        <v>58</v>
      </c>
      <c r="P355" s="78">
        <v>93.55</v>
      </c>
      <c r="Q355" s="78" t="s">
        <v>58</v>
      </c>
      <c r="R355" s="78">
        <v>82.05</v>
      </c>
      <c r="S355" s="78">
        <v>90.65</v>
      </c>
      <c r="T355" s="78">
        <v>94.64</v>
      </c>
      <c r="U355" s="78">
        <v>95.37</v>
      </c>
      <c r="V355" s="78" t="s">
        <v>58</v>
      </c>
      <c r="W355" s="78">
        <v>90.7</v>
      </c>
      <c r="X355" s="78" t="s">
        <v>58</v>
      </c>
      <c r="Y355" s="78" t="s">
        <v>58</v>
      </c>
      <c r="Z355" s="78" t="s">
        <v>58</v>
      </c>
      <c r="AA355" s="78">
        <v>90.91</v>
      </c>
      <c r="AB355" s="78">
        <v>100</v>
      </c>
      <c r="AC355" s="78" t="s">
        <v>58</v>
      </c>
      <c r="AD355" s="78">
        <v>88.89</v>
      </c>
      <c r="AE355" s="78">
        <v>92.19</v>
      </c>
      <c r="AF355" s="78">
        <v>88.96</v>
      </c>
      <c r="AG355" s="78">
        <v>93.81</v>
      </c>
      <c r="AH355" s="78" t="s">
        <v>58</v>
      </c>
      <c r="AI355" s="78">
        <v>90.24</v>
      </c>
      <c r="AJ355" s="78">
        <v>93.75</v>
      </c>
      <c r="AK355" s="78" t="s">
        <v>58</v>
      </c>
      <c r="AL355" s="78" t="s">
        <v>58</v>
      </c>
      <c r="AM355" s="78" t="s">
        <v>58</v>
      </c>
      <c r="AN355" s="78" t="s">
        <v>58</v>
      </c>
      <c r="AO355" s="78">
        <v>84.24</v>
      </c>
      <c r="AP355" s="78" t="s">
        <v>58</v>
      </c>
      <c r="AQ355" s="78">
        <v>92.86</v>
      </c>
      <c r="AR355" s="78" t="s">
        <v>58</v>
      </c>
      <c r="AS355" s="78" t="s">
        <v>58</v>
      </c>
      <c r="AT355" s="78" t="s">
        <v>58</v>
      </c>
      <c r="AU355" s="78" t="s">
        <v>58</v>
      </c>
      <c r="AV355" s="78" t="s">
        <v>58</v>
      </c>
      <c r="AW355" s="78" t="s">
        <v>58</v>
      </c>
      <c r="AX355" s="78" t="s">
        <v>58</v>
      </c>
      <c r="AY355" s="78" t="s">
        <v>58</v>
      </c>
      <c r="AZ355" s="78">
        <v>85.92</v>
      </c>
      <c r="BA355" s="78">
        <v>89.58</v>
      </c>
    </row>
    <row r="356" spans="4:53">
      <c r="E356" t="s">
        <v>15</v>
      </c>
      <c r="F356" t="s">
        <v>438</v>
      </c>
      <c r="G356" t="s">
        <v>19</v>
      </c>
      <c r="H356" t="s">
        <v>439</v>
      </c>
      <c r="I356">
        <v>0</v>
      </c>
      <c r="J356" s="78">
        <v>92.34</v>
      </c>
      <c r="K356" s="78">
        <v>92.66</v>
      </c>
      <c r="L356" s="78">
        <v>86.08</v>
      </c>
      <c r="M356" s="78">
        <v>93.02</v>
      </c>
      <c r="N356" s="78">
        <v>95.14</v>
      </c>
      <c r="O356" s="78" t="s">
        <v>58</v>
      </c>
      <c r="P356" s="78">
        <v>94.44</v>
      </c>
      <c r="Q356" s="78" t="s">
        <v>58</v>
      </c>
      <c r="R356" s="78">
        <v>87.5</v>
      </c>
      <c r="S356" s="78">
        <v>90.1</v>
      </c>
      <c r="T356" s="78">
        <v>92.91</v>
      </c>
      <c r="U356" s="78">
        <v>93.62</v>
      </c>
      <c r="V356" s="78" t="s">
        <v>58</v>
      </c>
      <c r="W356" s="78">
        <v>92.86</v>
      </c>
      <c r="X356" s="78" t="s">
        <v>58</v>
      </c>
      <c r="Y356" s="78" t="s">
        <v>58</v>
      </c>
      <c r="Z356" s="78" t="s">
        <v>58</v>
      </c>
      <c r="AA356" s="78">
        <v>92.86</v>
      </c>
      <c r="AB356" s="78">
        <v>100</v>
      </c>
      <c r="AC356" s="78" t="s">
        <v>58</v>
      </c>
      <c r="AD356" s="78">
        <v>90.83</v>
      </c>
      <c r="AE356" s="78">
        <v>92.33</v>
      </c>
      <c r="AF356" s="78">
        <v>89.63</v>
      </c>
      <c r="AG356" s="78">
        <v>93.33</v>
      </c>
      <c r="AH356" s="78" t="s">
        <v>58</v>
      </c>
      <c r="AI356" s="78">
        <v>89.32</v>
      </c>
      <c r="AJ356" s="78">
        <v>92.06</v>
      </c>
      <c r="AK356" s="78" t="s">
        <v>58</v>
      </c>
      <c r="AL356" s="78" t="s">
        <v>58</v>
      </c>
      <c r="AM356" s="78" t="s">
        <v>58</v>
      </c>
      <c r="AN356" s="78" t="s">
        <v>58</v>
      </c>
      <c r="AO356" s="78">
        <v>86.99</v>
      </c>
      <c r="AP356" s="78" t="s">
        <v>58</v>
      </c>
      <c r="AQ356" s="78">
        <v>92.31</v>
      </c>
      <c r="AR356" s="78" t="s">
        <v>58</v>
      </c>
      <c r="AS356" s="78" t="s">
        <v>58</v>
      </c>
      <c r="AT356" s="78" t="s">
        <v>58</v>
      </c>
      <c r="AU356" s="78" t="s">
        <v>58</v>
      </c>
      <c r="AV356" s="78" t="s">
        <v>58</v>
      </c>
      <c r="AW356" s="78">
        <v>89.14</v>
      </c>
      <c r="AX356" s="78" t="s">
        <v>58</v>
      </c>
      <c r="AY356" s="78" t="s">
        <v>58</v>
      </c>
      <c r="AZ356" s="78" t="s">
        <v>58</v>
      </c>
      <c r="BA356" s="78">
        <v>90.05</v>
      </c>
    </row>
    <row r="357" spans="4:53">
      <c r="D357">
        <v>162</v>
      </c>
      <c r="E357" t="s">
        <v>112</v>
      </c>
      <c r="F357" t="s">
        <v>448</v>
      </c>
      <c r="G357" t="s">
        <v>19</v>
      </c>
      <c r="H357" t="s">
        <v>449</v>
      </c>
      <c r="I357">
        <v>0</v>
      </c>
      <c r="J357" s="78">
        <v>44.557823129251702</v>
      </c>
      <c r="K357" s="78">
        <v>43.75</v>
      </c>
      <c r="L357" s="78">
        <v>43.661971830985912</v>
      </c>
      <c r="M357" s="78">
        <v>47.619047619047613</v>
      </c>
      <c r="N357" s="78">
        <v>46.753246753246749</v>
      </c>
      <c r="O357" s="78">
        <v>47.169811320754718</v>
      </c>
      <c r="P357" s="78">
        <v>42.105263157894733</v>
      </c>
      <c r="Q357" s="78" t="s">
        <v>58</v>
      </c>
      <c r="R357" s="78" t="s">
        <v>58</v>
      </c>
      <c r="S357" s="78">
        <v>34.4</v>
      </c>
      <c r="T357" s="78" t="s">
        <v>58</v>
      </c>
      <c r="U357" s="78">
        <v>42.690058479532162</v>
      </c>
      <c r="V357" s="78">
        <v>47.126436781609193</v>
      </c>
      <c r="W357" s="78">
        <v>32.954545454545453</v>
      </c>
      <c r="X357" s="78">
        <v>50</v>
      </c>
      <c r="Y357" s="78">
        <v>40</v>
      </c>
      <c r="Z357" s="78">
        <v>55.319148936170215</v>
      </c>
      <c r="AA357" s="78">
        <v>56.521739130434781</v>
      </c>
      <c r="AB357" s="78" t="s">
        <v>58</v>
      </c>
      <c r="AC357" s="78">
        <v>45.454545454545453</v>
      </c>
      <c r="AD357" s="78">
        <v>43.103448275862064</v>
      </c>
      <c r="AE357" s="78">
        <v>43.936381709741553</v>
      </c>
      <c r="AF357" s="78">
        <v>39.296187683284458</v>
      </c>
      <c r="AG357" s="78">
        <v>41.17647058823529</v>
      </c>
      <c r="AH357" s="78">
        <v>55.294117647058826</v>
      </c>
      <c r="AI357" s="78">
        <v>61.53846153846154</v>
      </c>
      <c r="AJ357" s="78">
        <v>44.047619047619044</v>
      </c>
      <c r="AK357" s="78">
        <v>36.666666666666664</v>
      </c>
      <c r="AL357" s="78">
        <v>43.478260869565219</v>
      </c>
      <c r="AM357" s="78" t="s">
        <v>58</v>
      </c>
      <c r="AN357" s="78">
        <v>42.424242424242422</v>
      </c>
      <c r="AO357" s="78">
        <v>44.29065743944637</v>
      </c>
      <c r="AP357" s="78" t="s">
        <v>58</v>
      </c>
      <c r="AQ357" s="78">
        <v>39.195979899497488</v>
      </c>
      <c r="AR357" s="78">
        <v>56.043956043956044</v>
      </c>
      <c r="AS357" s="78">
        <v>48.192771084337352</v>
      </c>
      <c r="AT357" s="78">
        <v>51.515151515151516</v>
      </c>
      <c r="AU357" s="78">
        <v>41.32231404958678</v>
      </c>
      <c r="AV357" s="78">
        <v>42.105263157894733</v>
      </c>
      <c r="AW357" s="78">
        <v>53.846153846153847</v>
      </c>
      <c r="AX357" s="78" t="s">
        <v>58</v>
      </c>
      <c r="AY357" s="78">
        <v>49.019607843137251</v>
      </c>
      <c r="AZ357" s="78">
        <v>53.703703703703709</v>
      </c>
      <c r="BA357" s="78">
        <v>44.890109890109891</v>
      </c>
    </row>
    <row r="358" spans="4:53">
      <c r="E358" t="s">
        <v>113</v>
      </c>
      <c r="F358" t="s">
        <v>448</v>
      </c>
      <c r="G358" t="s">
        <v>19</v>
      </c>
      <c r="H358" t="s">
        <v>449</v>
      </c>
      <c r="I358">
        <v>0</v>
      </c>
      <c r="J358" s="78">
        <v>44.186046511627907</v>
      </c>
      <c r="K358" s="78">
        <v>35</v>
      </c>
      <c r="L358" s="78">
        <v>45.454545454545453</v>
      </c>
      <c r="M358" s="78">
        <v>46.774193548387096</v>
      </c>
      <c r="N358" s="78">
        <v>42.222222222222221</v>
      </c>
      <c r="O358" s="78">
        <v>36.363636363636367</v>
      </c>
      <c r="P358" s="78">
        <v>40.909090909090914</v>
      </c>
      <c r="Q358" s="78" t="s">
        <v>58</v>
      </c>
      <c r="R358" s="78" t="s">
        <v>58</v>
      </c>
      <c r="S358" s="78">
        <v>41.558441558441558</v>
      </c>
      <c r="T358" s="78" t="s">
        <v>58</v>
      </c>
      <c r="U358" s="78">
        <v>39.795918367346935</v>
      </c>
      <c r="V358" s="78">
        <v>43.75</v>
      </c>
      <c r="W358" s="78">
        <v>41.025641025641022</v>
      </c>
      <c r="X358" s="78">
        <v>28.571428571428569</v>
      </c>
      <c r="Y358" s="78">
        <v>42.424242424242422</v>
      </c>
      <c r="Z358" s="78">
        <v>52.173913043478258</v>
      </c>
      <c r="AA358" s="78" t="s">
        <v>58</v>
      </c>
      <c r="AB358" s="78" t="s">
        <v>58</v>
      </c>
      <c r="AC358" s="78">
        <v>29.411764705882355</v>
      </c>
      <c r="AD358" s="78">
        <v>56.25</v>
      </c>
      <c r="AE358" s="78">
        <v>42.231075697211153</v>
      </c>
      <c r="AF358" s="78">
        <v>39.411764705882355</v>
      </c>
      <c r="AG358" s="78">
        <v>30</v>
      </c>
      <c r="AH358" s="78">
        <v>52.380952380952387</v>
      </c>
      <c r="AI358" s="78">
        <v>67.741935483870961</v>
      </c>
      <c r="AJ358" s="78">
        <v>35.555555555555557</v>
      </c>
      <c r="AK358" s="78">
        <v>34.375</v>
      </c>
      <c r="AL358" s="78">
        <v>53.846153846153847</v>
      </c>
      <c r="AM358" s="78" t="s">
        <v>58</v>
      </c>
      <c r="AN358" s="78">
        <v>68.181818181818173</v>
      </c>
      <c r="AO358" s="78">
        <v>42.1875</v>
      </c>
      <c r="AP358" s="78" t="s">
        <v>58</v>
      </c>
      <c r="AQ358" s="78">
        <v>40</v>
      </c>
      <c r="AR358" s="78">
        <v>48.717948717948715</v>
      </c>
      <c r="AS358" s="78">
        <v>33.333333333333329</v>
      </c>
      <c r="AT358" s="78">
        <v>45.098039215686278</v>
      </c>
      <c r="AU358" s="78">
        <v>44.61538461538462</v>
      </c>
      <c r="AV358" s="78">
        <v>35.897435897435898</v>
      </c>
      <c r="AW358" s="78" t="s">
        <v>58</v>
      </c>
      <c r="AX358" s="78" t="s">
        <v>58</v>
      </c>
      <c r="AY358" s="78">
        <v>55.555555555555557</v>
      </c>
      <c r="AZ358" s="78">
        <v>50</v>
      </c>
      <c r="BA358" s="78">
        <v>42.934196332254587</v>
      </c>
    </row>
    <row r="359" spans="4:53">
      <c r="E359" t="s">
        <v>15</v>
      </c>
      <c r="F359" t="s">
        <v>448</v>
      </c>
      <c r="G359" t="s">
        <v>19</v>
      </c>
      <c r="H359" t="s">
        <v>449</v>
      </c>
      <c r="I359">
        <v>0</v>
      </c>
      <c r="J359" s="78">
        <v>44.444444444444443</v>
      </c>
      <c r="K359" s="78">
        <v>40.384615384615387</v>
      </c>
      <c r="L359" s="78">
        <v>44.347826086956523</v>
      </c>
      <c r="M359" s="78">
        <v>47.368421052631575</v>
      </c>
      <c r="N359" s="78">
        <v>45.081967213114751</v>
      </c>
      <c r="O359" s="78">
        <v>44</v>
      </c>
      <c r="P359" s="78">
        <v>41.666666666666671</v>
      </c>
      <c r="Q359" s="78" t="s">
        <v>58</v>
      </c>
      <c r="R359" s="78" t="s">
        <v>58</v>
      </c>
      <c r="S359" s="78">
        <v>37.128712871287128</v>
      </c>
      <c r="T359" s="78" t="s">
        <v>58</v>
      </c>
      <c r="U359" s="78">
        <v>41.635687732342006</v>
      </c>
      <c r="V359" s="78">
        <v>46.218487394957982</v>
      </c>
      <c r="W359" s="78">
        <v>35.433070866141733</v>
      </c>
      <c r="X359" s="78">
        <v>42.553191489361701</v>
      </c>
      <c r="Y359" s="78">
        <v>40.909090909090914</v>
      </c>
      <c r="Z359" s="78">
        <v>54.285714285714285</v>
      </c>
      <c r="AA359" s="78">
        <v>54.838709677419352</v>
      </c>
      <c r="AB359" s="78" t="s">
        <v>58</v>
      </c>
      <c r="AC359" s="78">
        <v>40.983606557377051</v>
      </c>
      <c r="AD359" s="78">
        <v>47.777777777777779</v>
      </c>
      <c r="AE359" s="78">
        <v>43.368700265251988</v>
      </c>
      <c r="AF359" s="78">
        <v>39.334637964774949</v>
      </c>
      <c r="AG359" s="78">
        <v>37.037037037037038</v>
      </c>
      <c r="AH359" s="78">
        <v>54.330708661417326</v>
      </c>
      <c r="AI359" s="78">
        <v>63.855421686746979</v>
      </c>
      <c r="AJ359" s="78">
        <v>41.085271317829459</v>
      </c>
      <c r="AK359" s="78">
        <v>35.869565217391305</v>
      </c>
      <c r="AL359" s="78">
        <v>47.222222222222221</v>
      </c>
      <c r="AM359" s="78" t="s">
        <v>58</v>
      </c>
      <c r="AN359" s="78">
        <v>52.72727272727272</v>
      </c>
      <c r="AO359" s="78">
        <v>43.645083932853716</v>
      </c>
      <c r="AP359" s="78" t="s">
        <v>58</v>
      </c>
      <c r="AQ359" s="78">
        <v>39.490445859872615</v>
      </c>
      <c r="AR359" s="78">
        <v>53.846153846153847</v>
      </c>
      <c r="AS359" s="78">
        <v>43.69747899159664</v>
      </c>
      <c r="AT359" s="78">
        <v>49.333333333333336</v>
      </c>
      <c r="AU359" s="78">
        <v>42.473118279569896</v>
      </c>
      <c r="AV359" s="78">
        <v>39.583333333333329</v>
      </c>
      <c r="AW359" s="78">
        <v>50</v>
      </c>
      <c r="AX359" s="78" t="s">
        <v>58</v>
      </c>
      <c r="AY359" s="78">
        <v>50.724637681159422</v>
      </c>
      <c r="AZ359" s="78">
        <v>52.272727272727273</v>
      </c>
      <c r="BA359" s="78">
        <v>44.230069166363307</v>
      </c>
    </row>
  </sheetData>
  <conditionalFormatting sqref="A1:XFD7 A392:XFD1048576 A362:I391 BB390:XFD391 BC8:XFD389 A8:H9 A11:H361 A10:C10 E10:H10">
    <cfRule type="cellIs" dxfId="0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FFC000"/>
    <pageSetUpPr fitToPage="1"/>
  </sheetPr>
  <dimension ref="A1:AE999"/>
  <sheetViews>
    <sheetView workbookViewId="0">
      <selection activeCell="P46" sqref="P46"/>
    </sheetView>
  </sheetViews>
  <sheetFormatPr defaultRowHeight="12.75"/>
  <cols>
    <col min="2" max="2" width="37.5703125" customWidth="1"/>
    <col min="3" max="3" width="27.85546875" customWidth="1"/>
    <col min="4" max="4" width="18" customWidth="1"/>
    <col min="5" max="5" width="16.7109375" customWidth="1"/>
    <col min="6" max="6" width="29" customWidth="1"/>
    <col min="7" max="7" width="17.140625" bestFit="1" customWidth="1"/>
    <col min="8" max="8" width="14.7109375" customWidth="1"/>
    <col min="9" max="9" width="10.42578125" bestFit="1" customWidth="1"/>
    <col min="10" max="31" width="11" customWidth="1"/>
    <col min="32" max="32" width="21.5703125" bestFit="1" customWidth="1"/>
    <col min="33" max="33" width="9.85546875" bestFit="1" customWidth="1"/>
    <col min="34" max="34" width="8.7109375" customWidth="1"/>
    <col min="35" max="35" width="7.28515625" customWidth="1"/>
    <col min="36" max="36" width="8.7109375" customWidth="1"/>
    <col min="37" max="37" width="12.85546875" bestFit="1" customWidth="1"/>
    <col min="38" max="38" width="8.7109375" customWidth="1"/>
    <col min="39" max="39" width="8.140625" customWidth="1"/>
    <col min="40" max="40" width="8.7109375" customWidth="1"/>
    <col min="41" max="41" width="10.42578125" bestFit="1" customWidth="1"/>
    <col min="42" max="42" width="8.7109375" customWidth="1"/>
    <col min="43" max="43" width="14.5703125" bestFit="1" customWidth="1"/>
    <col min="44" max="44" width="8.7109375" customWidth="1"/>
    <col min="45" max="45" width="9.42578125" bestFit="1" customWidth="1"/>
    <col min="46" max="46" width="8.7109375" customWidth="1"/>
    <col min="47" max="47" width="12.42578125" bestFit="1" customWidth="1"/>
    <col min="48" max="48" width="8.7109375" customWidth="1"/>
    <col min="49" max="49" width="10.5703125" bestFit="1" customWidth="1"/>
    <col min="50" max="50" width="8.7109375" customWidth="1"/>
    <col min="51" max="51" width="6.42578125" customWidth="1"/>
    <col min="52" max="52" width="8.7109375" customWidth="1"/>
    <col min="53" max="53" width="6.140625" customWidth="1"/>
  </cols>
  <sheetData>
    <row r="1" spans="1:31"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</row>
    <row r="2" spans="1:31">
      <c r="B2" s="89" t="s">
        <v>129</v>
      </c>
    </row>
    <row r="3" spans="1:31">
      <c r="A3" s="88">
        <f>pivå!A5</f>
        <v>0</v>
      </c>
      <c r="B3" s="88">
        <f>pivå!B5</f>
        <v>0</v>
      </c>
      <c r="C3" s="88">
        <f>pivå!C5</f>
        <v>0</v>
      </c>
      <c r="D3" s="88">
        <f>pivå!D5</f>
        <v>0</v>
      </c>
      <c r="E3" s="88">
        <f>pivå!E5</f>
        <v>0</v>
      </c>
      <c r="F3" s="88">
        <f>pivå!F5</f>
        <v>0</v>
      </c>
      <c r="G3" s="88">
        <f>pivå!G5</f>
        <v>0</v>
      </c>
      <c r="H3" s="88">
        <f>pivå!H5</f>
        <v>0</v>
      </c>
      <c r="I3" s="88">
        <f>pivå!I5</f>
        <v>0</v>
      </c>
      <c r="J3" s="88">
        <f>pivå!J5</f>
        <v>0</v>
      </c>
      <c r="K3" s="88">
        <f>pivå!K5</f>
        <v>0</v>
      </c>
      <c r="L3" s="88">
        <f>pivå!L5</f>
        <v>0</v>
      </c>
      <c r="M3" s="88">
        <f>pivå!M5</f>
        <v>0</v>
      </c>
      <c r="N3" s="88">
        <f>pivå!N5</f>
        <v>0</v>
      </c>
      <c r="O3" s="88">
        <f>pivå!O5</f>
        <v>0</v>
      </c>
      <c r="P3" s="88">
        <f>pivå!P5</f>
        <v>0</v>
      </c>
      <c r="Q3" s="88">
        <f>pivå!Q5</f>
        <v>0</v>
      </c>
      <c r="R3" s="88">
        <f>pivå!R5</f>
        <v>0</v>
      </c>
      <c r="S3" s="88">
        <f>pivå!S5</f>
        <v>0</v>
      </c>
      <c r="T3" s="88">
        <f>pivå!T5</f>
        <v>0</v>
      </c>
      <c r="U3" s="88">
        <f>pivå!U5</f>
        <v>0</v>
      </c>
      <c r="V3" s="88">
        <f>pivå!V5</f>
        <v>0</v>
      </c>
      <c r="W3" s="88">
        <f>pivå!W5</f>
        <v>0</v>
      </c>
      <c r="X3" s="88">
        <f>pivå!X5</f>
        <v>0</v>
      </c>
      <c r="Y3" s="88">
        <f>pivå!Y5</f>
        <v>0</v>
      </c>
      <c r="Z3" s="88">
        <f>pivå!Z5</f>
        <v>0</v>
      </c>
      <c r="AA3" s="88">
        <f>pivå!AA5</f>
        <v>0</v>
      </c>
      <c r="AB3" s="88">
        <f>pivå!AB5</f>
        <v>0</v>
      </c>
      <c r="AC3" s="88">
        <f>pivå!AC5</f>
        <v>0</v>
      </c>
      <c r="AD3" s="88">
        <f>pivå!AD5</f>
        <v>0</v>
      </c>
      <c r="AE3" s="88">
        <f>pivå!AE5</f>
        <v>0</v>
      </c>
    </row>
    <row r="4" spans="1:31">
      <c r="A4" s="88">
        <f>pivå!A6</f>
        <v>0</v>
      </c>
      <c r="B4" s="88">
        <f>pivå!B6</f>
        <v>0</v>
      </c>
      <c r="C4" s="88">
        <f>pivå!C6</f>
        <v>0</v>
      </c>
      <c r="D4" s="88">
        <f>pivå!D6</f>
        <v>0</v>
      </c>
      <c r="E4" s="88">
        <f>pivå!E6</f>
        <v>0</v>
      </c>
      <c r="F4" s="88">
        <f>pivå!F6</f>
        <v>0</v>
      </c>
      <c r="G4" s="88">
        <f>pivå!G6</f>
        <v>0</v>
      </c>
      <c r="H4" s="88">
        <f>pivå!H6</f>
        <v>0</v>
      </c>
      <c r="I4" s="88">
        <f>pivå!I6</f>
        <v>0</v>
      </c>
      <c r="J4" s="88" t="str">
        <f>pivå!J6</f>
        <v>01</v>
      </c>
      <c r="K4" s="88" t="str">
        <f>pivå!K6</f>
        <v>03</v>
      </c>
      <c r="L4" s="88" t="str">
        <f>pivå!L6</f>
        <v>04</v>
      </c>
      <c r="M4" s="88" t="str">
        <f>pivå!M6</f>
        <v>05</v>
      </c>
      <c r="N4" s="88" t="str">
        <f>pivå!N6</f>
        <v>06</v>
      </c>
      <c r="O4" s="88" t="str">
        <f>pivå!O6</f>
        <v>07</v>
      </c>
      <c r="P4" s="88" t="str">
        <f>pivå!P6</f>
        <v>08</v>
      </c>
      <c r="Q4" s="88" t="str">
        <f>pivå!Q6</f>
        <v>09</v>
      </c>
      <c r="R4" s="88" t="str">
        <f>pivå!R6</f>
        <v>10</v>
      </c>
      <c r="S4" s="88" t="str">
        <f>pivå!S6</f>
        <v>12</v>
      </c>
      <c r="T4" s="88" t="str">
        <f>pivå!T6</f>
        <v>13</v>
      </c>
      <c r="U4" s="88" t="str">
        <f>pivå!U6</f>
        <v>14</v>
      </c>
      <c r="V4" s="88" t="str">
        <f>pivå!V6</f>
        <v>17</v>
      </c>
      <c r="W4" s="88" t="str">
        <f>pivå!W6</f>
        <v>18</v>
      </c>
      <c r="X4" s="88" t="str">
        <f>pivå!X6</f>
        <v>19</v>
      </c>
      <c r="Y4" s="88" t="str">
        <f>pivå!Y6</f>
        <v>20</v>
      </c>
      <c r="Z4" s="88" t="str">
        <f>pivå!Z6</f>
        <v>21</v>
      </c>
      <c r="AA4" s="88" t="str">
        <f>pivå!AA6</f>
        <v>22</v>
      </c>
      <c r="AB4" s="88" t="str">
        <f>pivå!AB6</f>
        <v>23</v>
      </c>
      <c r="AC4" s="88" t="str">
        <f>pivå!AC6</f>
        <v>24</v>
      </c>
      <c r="AD4" s="88" t="str">
        <f>pivå!AD6</f>
        <v>25</v>
      </c>
      <c r="AE4" s="88" t="str">
        <f>pivå!AE6</f>
        <v>46</v>
      </c>
    </row>
    <row r="5" spans="1:31">
      <c r="A5" s="88">
        <f>pivå!A7</f>
        <v>0</v>
      </c>
      <c r="B5" s="88" t="str">
        <f>pivå!B7</f>
        <v>Indelning kod</v>
      </c>
      <c r="C5" s="88" t="str">
        <f>pivå!C7</f>
        <v>Indelning</v>
      </c>
      <c r="D5" s="88" t="str">
        <f>pivå!D7</f>
        <v>ArbNr_aret</v>
      </c>
      <c r="E5" s="88" t="str">
        <f>pivå!E7</f>
        <v>Kategori</v>
      </c>
      <c r="F5" s="88" t="str">
        <f>pivå!F7</f>
        <v>Ettikett</v>
      </c>
      <c r="G5" s="88" t="str">
        <f>pivå!G7</f>
        <v>Ny/ändrad 2012</v>
      </c>
      <c r="H5" s="88" t="str">
        <f>pivå!H7</f>
        <v>IND_ID</v>
      </c>
      <c r="I5" s="88" t="str">
        <f>pivå!I7</f>
        <v>IND_Bra</v>
      </c>
      <c r="J5" s="88" t="str">
        <f>pivå!J7</f>
        <v>Stockholm</v>
      </c>
      <c r="K5" s="88" t="str">
        <f>pivå!K7</f>
        <v>Uppsala</v>
      </c>
      <c r="L5" s="88" t="str">
        <f>pivå!L7</f>
        <v>Sörmland</v>
      </c>
      <c r="M5" s="88" t="str">
        <f>pivå!M7</f>
        <v>Östergötland</v>
      </c>
      <c r="N5" s="88" t="str">
        <f>pivå!N7</f>
        <v>Jönköping</v>
      </c>
      <c r="O5" s="88" t="str">
        <f>pivå!O7</f>
        <v>Kronoberg</v>
      </c>
      <c r="P5" s="88" t="str">
        <f>pivå!P7</f>
        <v>Kalmar</v>
      </c>
      <c r="Q5" s="88" t="str">
        <f>pivå!Q7</f>
        <v>Gotland</v>
      </c>
      <c r="R5" s="88" t="str">
        <f>pivå!R7</f>
        <v>Blekinge</v>
      </c>
      <c r="S5" s="88" t="str">
        <f>pivå!S7</f>
        <v>Skåne</v>
      </c>
      <c r="T5" s="88" t="str">
        <f>pivå!T7</f>
        <v>Halland</v>
      </c>
      <c r="U5" s="88" t="str">
        <f>pivå!U7</f>
        <v>Västra Götaland</v>
      </c>
      <c r="V5" s="88" t="str">
        <f>pivå!V7</f>
        <v>Värmland</v>
      </c>
      <c r="W5" s="88" t="str">
        <f>pivå!W7</f>
        <v>Örebro</v>
      </c>
      <c r="X5" s="88" t="str">
        <f>pivå!X7</f>
        <v>Västmanland</v>
      </c>
      <c r="Y5" s="88" t="str">
        <f>pivå!Y7</f>
        <v>Dalarna</v>
      </c>
      <c r="Z5" s="88" t="str">
        <f>pivå!Z7</f>
        <v>Gävleborg</v>
      </c>
      <c r="AA5" s="88" t="str">
        <f>pivå!AA7</f>
        <v>Västernorrland</v>
      </c>
      <c r="AB5" s="88" t="str">
        <f>pivå!AB7</f>
        <v>Jämtland</v>
      </c>
      <c r="AC5" s="88" t="str">
        <f>pivå!AC7</f>
        <v>Västerbotten</v>
      </c>
      <c r="AD5" s="88" t="str">
        <f>pivå!AD7</f>
        <v>Norrbotten</v>
      </c>
      <c r="AE5" s="88" t="str">
        <f>pivå!AE7</f>
        <v>RIKET</v>
      </c>
    </row>
    <row r="6" spans="1:31">
      <c r="A6" s="88">
        <f>pivå!A8</f>
        <v>0</v>
      </c>
      <c r="B6" s="88" t="str">
        <f>pivå!B8</f>
        <v>A</v>
      </c>
      <c r="C6" s="88" t="str">
        <f>pivå!C8</f>
        <v>Dödlighet, undvikbar slutenvård med mera</v>
      </c>
      <c r="D6" s="88">
        <f>pivå!D8</f>
        <v>1</v>
      </c>
      <c r="E6" s="88" t="str">
        <f>pivå!E8</f>
        <v>Kvinnor</v>
      </c>
      <c r="F6" s="88" t="str">
        <f>pivå!F8</f>
        <v>Återstående medellivslängd</v>
      </c>
      <c r="G6" s="88" t="str">
        <f>pivå!G8</f>
        <v>(tom)</v>
      </c>
      <c r="H6" s="88" t="str">
        <f>pivå!H8</f>
        <v>A000002</v>
      </c>
      <c r="I6" s="88">
        <f>pivå!I8</f>
        <v>0</v>
      </c>
      <c r="J6" s="88">
        <f>pivå!J8</f>
        <v>83.93</v>
      </c>
      <c r="K6" s="88">
        <f>pivå!K8</f>
        <v>83.81</v>
      </c>
      <c r="L6" s="88">
        <f>pivå!L8</f>
        <v>82.8</v>
      </c>
      <c r="M6" s="88">
        <f>pivå!M8</f>
        <v>83.34</v>
      </c>
      <c r="N6" s="88">
        <f>pivå!N8</f>
        <v>83.73</v>
      </c>
      <c r="O6" s="88">
        <f>pivå!O8</f>
        <v>84.17</v>
      </c>
      <c r="P6" s="88">
        <f>pivå!P8</f>
        <v>83.12</v>
      </c>
      <c r="Q6" s="88">
        <f>pivå!Q8</f>
        <v>83.34</v>
      </c>
      <c r="R6" s="88">
        <f>pivå!R8</f>
        <v>83.37</v>
      </c>
      <c r="S6" s="88">
        <f>pivå!S8</f>
        <v>83.58</v>
      </c>
      <c r="T6" s="88">
        <f>pivå!T8</f>
        <v>84.38</v>
      </c>
      <c r="U6" s="88">
        <f>pivå!U8</f>
        <v>83.39</v>
      </c>
      <c r="V6" s="88">
        <f>pivå!V8</f>
        <v>82.99</v>
      </c>
      <c r="W6" s="88">
        <f>pivå!W8</f>
        <v>83.05</v>
      </c>
      <c r="X6" s="88">
        <f>pivå!X8</f>
        <v>83.34</v>
      </c>
      <c r="Y6" s="88">
        <f>pivå!Y8</f>
        <v>83.1</v>
      </c>
      <c r="Z6" s="88">
        <f>pivå!Z8</f>
        <v>82.5</v>
      </c>
      <c r="AA6" s="88">
        <f>pivå!AA8</f>
        <v>82.65</v>
      </c>
      <c r="AB6" s="88">
        <f>pivå!AB8</f>
        <v>83.2</v>
      </c>
      <c r="AC6" s="88">
        <f>pivå!AC8</f>
        <v>83.08</v>
      </c>
      <c r="AD6" s="88">
        <f>pivå!AD8</f>
        <v>82.92</v>
      </c>
      <c r="AE6" s="88">
        <f>pivå!AE8</f>
        <v>83.43</v>
      </c>
    </row>
    <row r="7" spans="1:31">
      <c r="A7" s="88">
        <f>pivå!A9</f>
        <v>0</v>
      </c>
      <c r="B7" s="88">
        <f>pivå!B9</f>
        <v>0</v>
      </c>
      <c r="C7" s="88">
        <f>pivå!C9</f>
        <v>0</v>
      </c>
      <c r="D7" s="88">
        <f>pivå!D9</f>
        <v>0</v>
      </c>
      <c r="E7" s="88" t="str">
        <f>pivå!E9</f>
        <v>Män</v>
      </c>
      <c r="F7" s="88" t="str">
        <f>pivå!F9</f>
        <v>Återstående medellivslängd</v>
      </c>
      <c r="G7" s="88" t="str">
        <f>pivå!G9</f>
        <v>(tom)</v>
      </c>
      <c r="H7" s="88" t="str">
        <f>pivå!H9</f>
        <v>A000002</v>
      </c>
      <c r="I7" s="88">
        <f>pivå!I9</f>
        <v>0</v>
      </c>
      <c r="J7" s="88">
        <f>pivå!J9</f>
        <v>79.84</v>
      </c>
      <c r="K7" s="88">
        <f>pivå!K9</f>
        <v>80.569999999999993</v>
      </c>
      <c r="L7" s="88">
        <f>pivå!L9</f>
        <v>78.84</v>
      </c>
      <c r="M7" s="88">
        <f>pivå!M9</f>
        <v>79.84</v>
      </c>
      <c r="N7" s="88">
        <f>pivå!N9</f>
        <v>79.95</v>
      </c>
      <c r="O7" s="88">
        <f>pivå!O9</f>
        <v>80.37</v>
      </c>
      <c r="P7" s="88">
        <f>pivå!P9</f>
        <v>79.25</v>
      </c>
      <c r="Q7" s="88">
        <f>pivå!Q9</f>
        <v>79.540000000000006</v>
      </c>
      <c r="R7" s="88">
        <f>pivå!R9</f>
        <v>79.38</v>
      </c>
      <c r="S7" s="88">
        <f>pivå!S9</f>
        <v>79.510000000000005</v>
      </c>
      <c r="T7" s="88">
        <f>pivå!T9</f>
        <v>80.489999999999995</v>
      </c>
      <c r="U7" s="88">
        <f>pivå!U9</f>
        <v>79.58</v>
      </c>
      <c r="V7" s="88">
        <f>pivå!V9</f>
        <v>78.739999999999995</v>
      </c>
      <c r="W7" s="88">
        <f>pivå!W9</f>
        <v>79.040000000000006</v>
      </c>
      <c r="X7" s="88">
        <f>pivå!X9</f>
        <v>79.34</v>
      </c>
      <c r="Y7" s="88">
        <f>pivå!Y9</f>
        <v>79.7</v>
      </c>
      <c r="Z7" s="88">
        <f>pivå!Z9</f>
        <v>78.61</v>
      </c>
      <c r="AA7" s="88">
        <f>pivå!AA9</f>
        <v>78.38</v>
      </c>
      <c r="AB7" s="88">
        <f>pivå!AB9</f>
        <v>79.180000000000007</v>
      </c>
      <c r="AC7" s="88">
        <f>pivå!AC9</f>
        <v>79.319999999999993</v>
      </c>
      <c r="AD7" s="88">
        <f>pivå!AD9</f>
        <v>78.319999999999993</v>
      </c>
      <c r="AE7" s="88">
        <f>pivå!AE9</f>
        <v>79.52</v>
      </c>
    </row>
    <row r="8" spans="1:31">
      <c r="A8" s="88">
        <f>pivå!A10</f>
        <v>0</v>
      </c>
      <c r="B8" s="88">
        <f>pivå!B10</f>
        <v>0</v>
      </c>
      <c r="C8" s="88">
        <f>pivå!C10</f>
        <v>0</v>
      </c>
      <c r="D8" s="88">
        <f>pivå!D10</f>
        <v>2</v>
      </c>
      <c r="E8" s="88" t="str">
        <f>pivå!E10</f>
        <v>Kvinnor</v>
      </c>
      <c r="F8" s="88" t="str">
        <f>pivå!F10</f>
        <v xml:space="preserve">Hälsopolitiskt åtgärdbar dödlighet </v>
      </c>
      <c r="G8" s="88" t="str">
        <f>pivå!G10</f>
        <v>(tom)</v>
      </c>
      <c r="H8" s="88" t="str">
        <f>pivå!H10</f>
        <v>A000010</v>
      </c>
      <c r="I8" s="88">
        <f>pivå!I10</f>
        <v>1</v>
      </c>
      <c r="J8" s="88">
        <f>pivå!J10</f>
        <v>34.377678861168</v>
      </c>
      <c r="K8" s="88">
        <f>pivå!K10</f>
        <v>33.044515397674097</v>
      </c>
      <c r="L8" s="88">
        <f>pivå!L10</f>
        <v>39.347794964519103</v>
      </c>
      <c r="M8" s="88">
        <f>pivå!M10</f>
        <v>34.519802115587098</v>
      </c>
      <c r="N8" s="88">
        <f>pivå!N10</f>
        <v>25.569782620997799</v>
      </c>
      <c r="O8" s="88">
        <f>pivå!O10</f>
        <v>26.003951832605601</v>
      </c>
      <c r="P8" s="88">
        <f>pivå!P10</f>
        <v>31.1695382464546</v>
      </c>
      <c r="Q8" s="88">
        <f>pivå!Q10</f>
        <v>32.9731869183342</v>
      </c>
      <c r="R8" s="88">
        <f>pivå!R10</f>
        <v>35.9454614372493</v>
      </c>
      <c r="S8" s="88">
        <f>pivå!S10</f>
        <v>36.077703737611401</v>
      </c>
      <c r="T8" s="88">
        <f>pivå!T10</f>
        <v>28.292903906423401</v>
      </c>
      <c r="U8" s="88">
        <f>pivå!U10</f>
        <v>30.752497784913999</v>
      </c>
      <c r="V8" s="88">
        <f>pivå!V10</f>
        <v>29.2310017933914</v>
      </c>
      <c r="W8" s="88">
        <f>pivå!W10</f>
        <v>30.599554750151</v>
      </c>
      <c r="X8" s="88">
        <f>pivå!X10</f>
        <v>33.998888695186103</v>
      </c>
      <c r="Y8" s="88">
        <f>pivå!Y10</f>
        <v>34.021401067340697</v>
      </c>
      <c r="Z8" s="88">
        <f>pivå!Z10</f>
        <v>31.877001388578002</v>
      </c>
      <c r="AA8" s="88">
        <f>pivå!AA10</f>
        <v>31.135455892914699</v>
      </c>
      <c r="AB8" s="88">
        <f>pivå!AB10</f>
        <v>27.055270312921799</v>
      </c>
      <c r="AC8" s="88">
        <f>pivå!AC10</f>
        <v>23.893065517304201</v>
      </c>
      <c r="AD8" s="88">
        <f>pivå!AD10</f>
        <v>28.106621622751099</v>
      </c>
      <c r="AE8" s="88">
        <f>pivå!AE10</f>
        <v>32.178948373872302</v>
      </c>
    </row>
    <row r="9" spans="1:31">
      <c r="A9" s="88">
        <f>pivå!A11</f>
        <v>0</v>
      </c>
      <c r="B9" s="88">
        <f>pivå!B11</f>
        <v>0</v>
      </c>
      <c r="C9" s="88">
        <f>pivå!C11</f>
        <v>0</v>
      </c>
      <c r="D9" s="88">
        <f>pivå!D11</f>
        <v>0</v>
      </c>
      <c r="E9" s="88" t="str">
        <f>pivå!E11</f>
        <v>Män</v>
      </c>
      <c r="F9" s="88" t="str">
        <f>pivå!F11</f>
        <v xml:space="preserve">Hälsopolitiskt åtgärdbar dödlighet </v>
      </c>
      <c r="G9" s="88" t="str">
        <f>pivå!G11</f>
        <v>(tom)</v>
      </c>
      <c r="H9" s="88" t="str">
        <f>pivå!H11</f>
        <v>A000010</v>
      </c>
      <c r="I9" s="88">
        <f>pivå!I11</f>
        <v>1</v>
      </c>
      <c r="J9" s="88">
        <f>pivå!J11</f>
        <v>51.0084248480564</v>
      </c>
      <c r="K9" s="88">
        <f>pivå!K11</f>
        <v>48.677916935606099</v>
      </c>
      <c r="L9" s="88">
        <f>pivå!L11</f>
        <v>49.615945988138797</v>
      </c>
      <c r="M9" s="88">
        <f>pivå!M11</f>
        <v>47.035587897278397</v>
      </c>
      <c r="N9" s="88">
        <f>pivå!N11</f>
        <v>49.276606279489997</v>
      </c>
      <c r="O9" s="88">
        <f>pivå!O11</f>
        <v>39.227980595177698</v>
      </c>
      <c r="P9" s="88">
        <f>pivå!P11</f>
        <v>53.878487643210399</v>
      </c>
      <c r="Q9" s="88">
        <f>pivå!Q11</f>
        <v>46.618839960420999</v>
      </c>
      <c r="R9" s="88">
        <f>pivå!R11</f>
        <v>42.1912594136762</v>
      </c>
      <c r="S9" s="88">
        <f>pivå!S11</f>
        <v>55.009603133332298</v>
      </c>
      <c r="T9" s="88">
        <f>pivå!T11</f>
        <v>45.885764674642402</v>
      </c>
      <c r="U9" s="88">
        <f>pivå!U11</f>
        <v>47.621054072944602</v>
      </c>
      <c r="V9" s="88">
        <f>pivå!V11</f>
        <v>47.757631086893198</v>
      </c>
      <c r="W9" s="88">
        <f>pivå!W11</f>
        <v>53.624914587756997</v>
      </c>
      <c r="X9" s="88">
        <f>pivå!X11</f>
        <v>55.6427325171273</v>
      </c>
      <c r="Y9" s="88">
        <f>pivå!Y11</f>
        <v>45.031366833300801</v>
      </c>
      <c r="Z9" s="88">
        <f>pivå!Z11</f>
        <v>53.940430178478799</v>
      </c>
      <c r="AA9" s="88">
        <f>pivå!AA11</f>
        <v>42.348023351256103</v>
      </c>
      <c r="AB9" s="88">
        <f>pivå!AB11</f>
        <v>33.476388555104201</v>
      </c>
      <c r="AC9" s="88">
        <f>pivå!AC11</f>
        <v>37.174902623121802</v>
      </c>
      <c r="AD9" s="88">
        <f>pivå!AD11</f>
        <v>36.711996549741997</v>
      </c>
      <c r="AE9" s="88">
        <f>pivå!AE11</f>
        <v>48.616359406895697</v>
      </c>
    </row>
    <row r="10" spans="1:31">
      <c r="A10" s="88">
        <f>pivå!A12</f>
        <v>0</v>
      </c>
      <c r="B10" s="88">
        <f>pivå!B12</f>
        <v>0</v>
      </c>
      <c r="C10" s="88">
        <f>pivå!C12</f>
        <v>0</v>
      </c>
      <c r="D10" s="88">
        <f>pivå!D12</f>
        <v>0</v>
      </c>
      <c r="E10" s="88" t="str">
        <f>pivå!E12</f>
        <v>Totalt</v>
      </c>
      <c r="F10" s="88" t="str">
        <f>pivå!F12</f>
        <v xml:space="preserve">Hälsopolitiskt åtgärdbar dödlighet </v>
      </c>
      <c r="G10" s="88" t="str">
        <f>pivå!G12</f>
        <v>(tom)</v>
      </c>
      <c r="H10" s="88" t="str">
        <f>pivå!H12</f>
        <v>A000010</v>
      </c>
      <c r="I10" s="88">
        <f>pivå!I12</f>
        <v>1</v>
      </c>
      <c r="J10" s="88">
        <f>pivå!J12</f>
        <v>42.262992447072399</v>
      </c>
      <c r="K10" s="88">
        <f>pivå!K12</f>
        <v>40.6084920671776</v>
      </c>
      <c r="L10" s="88">
        <f>pivå!L12</f>
        <v>44.375092595843199</v>
      </c>
      <c r="M10" s="88">
        <f>pivå!M12</f>
        <v>40.708302701450599</v>
      </c>
      <c r="N10" s="88">
        <f>pivå!N12</f>
        <v>36.945124570445699</v>
      </c>
      <c r="O10" s="88">
        <f>pivå!O12</f>
        <v>32.328263037448103</v>
      </c>
      <c r="P10" s="88">
        <f>pivå!P12</f>
        <v>42.164710348020002</v>
      </c>
      <c r="Q10" s="88">
        <f>pivå!Q12</f>
        <v>39.798087369714999</v>
      </c>
      <c r="R10" s="88">
        <f>pivå!R12</f>
        <v>38.943348500023099</v>
      </c>
      <c r="S10" s="88">
        <f>pivå!S12</f>
        <v>45.190875983128599</v>
      </c>
      <c r="T10" s="88">
        <f>pivå!T12</f>
        <v>36.758541524504899</v>
      </c>
      <c r="U10" s="88">
        <f>pivå!U12</f>
        <v>38.784059101763198</v>
      </c>
      <c r="V10" s="88">
        <f>pivå!V12</f>
        <v>38.176845041704397</v>
      </c>
      <c r="W10" s="88">
        <f>pivå!W12</f>
        <v>41.819535623303899</v>
      </c>
      <c r="X10" s="88">
        <f>pivå!X12</f>
        <v>44.377597531343</v>
      </c>
      <c r="Y10" s="88">
        <f>pivå!Y12</f>
        <v>39.283798669800198</v>
      </c>
      <c r="Z10" s="88">
        <f>pivå!Z12</f>
        <v>42.475268185086101</v>
      </c>
      <c r="AA10" s="88">
        <f>pivå!AA12</f>
        <v>36.610463702468003</v>
      </c>
      <c r="AB10" s="88">
        <f>pivå!AB12</f>
        <v>30.260504853865399</v>
      </c>
      <c r="AC10" s="88">
        <f>pivå!AC12</f>
        <v>30.479137728739001</v>
      </c>
      <c r="AD10" s="88">
        <f>pivå!AD12</f>
        <v>32.440103548019103</v>
      </c>
      <c r="AE10" s="88">
        <f>pivå!AE12</f>
        <v>40.085373042957499</v>
      </c>
    </row>
    <row r="11" spans="1:31">
      <c r="A11" s="88">
        <f>pivå!A13</f>
        <v>0</v>
      </c>
      <c r="B11" s="88">
        <f>pivå!B13</f>
        <v>0</v>
      </c>
      <c r="C11" s="88">
        <f>pivå!C13</f>
        <v>0</v>
      </c>
      <c r="D11" s="88">
        <f>pivå!D13</f>
        <v>3</v>
      </c>
      <c r="E11" s="88" t="str">
        <f>pivå!E13</f>
        <v>Kvinnor</v>
      </c>
      <c r="F11" s="88" t="str">
        <f>pivå!F13</f>
        <v>Sjukvårdsrelaterad åtgärdbar dödlighet</v>
      </c>
      <c r="G11" s="88" t="str">
        <f>pivå!G13</f>
        <v>(tom)</v>
      </c>
      <c r="H11" s="88" t="str">
        <f>pivå!H13</f>
        <v>A000050</v>
      </c>
      <c r="I11" s="88">
        <f>pivå!I13</f>
        <v>1</v>
      </c>
      <c r="J11" s="88">
        <f>pivå!J13</f>
        <v>31.662040496709601</v>
      </c>
      <c r="K11" s="88">
        <f>pivå!K13</f>
        <v>28.828281994968599</v>
      </c>
      <c r="L11" s="88">
        <f>pivå!L13</f>
        <v>34.610686758119002</v>
      </c>
      <c r="M11" s="88">
        <f>pivå!M13</f>
        <v>30.569347535813101</v>
      </c>
      <c r="N11" s="88">
        <f>pivå!N13</f>
        <v>29.994443600432</v>
      </c>
      <c r="O11" s="88">
        <f>pivå!O13</f>
        <v>28.092786363119</v>
      </c>
      <c r="P11" s="88">
        <f>pivå!P13</f>
        <v>31.348413247446</v>
      </c>
      <c r="Q11" s="88">
        <f>pivå!Q13</f>
        <v>33.873762509477501</v>
      </c>
      <c r="R11" s="88">
        <f>pivå!R13</f>
        <v>32.560085347989101</v>
      </c>
      <c r="S11" s="88">
        <f>pivå!S13</f>
        <v>30.790715921113001</v>
      </c>
      <c r="T11" s="88">
        <f>pivå!T13</f>
        <v>27.100180900628398</v>
      </c>
      <c r="U11" s="88">
        <f>pivå!U13</f>
        <v>32.5813368420852</v>
      </c>
      <c r="V11" s="88">
        <f>pivå!V13</f>
        <v>34.4409284744197</v>
      </c>
      <c r="W11" s="88">
        <f>pivå!W13</f>
        <v>34.777158506670801</v>
      </c>
      <c r="X11" s="88">
        <f>pivå!X13</f>
        <v>36.997780581910398</v>
      </c>
      <c r="Y11" s="88">
        <f>pivå!Y13</f>
        <v>33.994237437337297</v>
      </c>
      <c r="Z11" s="88">
        <f>pivå!Z13</f>
        <v>42.167009019294198</v>
      </c>
      <c r="AA11" s="88">
        <f>pivå!AA13</f>
        <v>35.821696259109601</v>
      </c>
      <c r="AB11" s="88">
        <f>pivå!AB13</f>
        <v>41.231718852286498</v>
      </c>
      <c r="AC11" s="88">
        <f>pivå!AC13</f>
        <v>31.723078701459801</v>
      </c>
      <c r="AD11" s="88">
        <f>pivå!AD13</f>
        <v>36.602092229582396</v>
      </c>
      <c r="AE11" s="88">
        <f>pivå!AE13</f>
        <v>32.595533344720899</v>
      </c>
    </row>
    <row r="12" spans="1:31">
      <c r="A12" s="88">
        <f>pivå!A14</f>
        <v>0</v>
      </c>
      <c r="B12" s="88">
        <f>pivå!B14</f>
        <v>0</v>
      </c>
      <c r="C12" s="88">
        <f>pivå!C14</f>
        <v>0</v>
      </c>
      <c r="D12" s="88">
        <f>pivå!D14</f>
        <v>0</v>
      </c>
      <c r="E12" s="88" t="str">
        <f>pivå!E14</f>
        <v>Män</v>
      </c>
      <c r="F12" s="88" t="str">
        <f>pivå!F14</f>
        <v>Sjukvårdsrelaterad åtgärdbar dödlighet</v>
      </c>
      <c r="G12" s="88" t="str">
        <f>pivå!G14</f>
        <v>(tom)</v>
      </c>
      <c r="H12" s="88" t="str">
        <f>pivå!H14</f>
        <v>A000050</v>
      </c>
      <c r="I12" s="88">
        <f>pivå!I14</f>
        <v>1</v>
      </c>
      <c r="J12" s="88">
        <f>pivå!J14</f>
        <v>47.282493791683997</v>
      </c>
      <c r="K12" s="88">
        <f>pivå!K14</f>
        <v>39.448796837084799</v>
      </c>
      <c r="L12" s="88">
        <f>pivå!L14</f>
        <v>51.071817017336301</v>
      </c>
      <c r="M12" s="88">
        <f>pivå!M14</f>
        <v>53.173274329416401</v>
      </c>
      <c r="N12" s="88">
        <f>pivå!N14</f>
        <v>44.886231461960598</v>
      </c>
      <c r="O12" s="88">
        <f>pivå!O14</f>
        <v>42.784018935097002</v>
      </c>
      <c r="P12" s="88">
        <f>pivå!P14</f>
        <v>47.553418846100897</v>
      </c>
      <c r="Q12" s="88">
        <f>pivå!Q14</f>
        <v>38.958660191051599</v>
      </c>
      <c r="R12" s="88">
        <f>pivå!R14</f>
        <v>44.943781494639197</v>
      </c>
      <c r="S12" s="88">
        <f>pivå!S14</f>
        <v>41.488775630597502</v>
      </c>
      <c r="T12" s="88">
        <f>pivå!T14</f>
        <v>36.181333214885498</v>
      </c>
      <c r="U12" s="88">
        <f>pivå!U14</f>
        <v>47.160331347271899</v>
      </c>
      <c r="V12" s="88">
        <f>pivå!V14</f>
        <v>60.2819875992014</v>
      </c>
      <c r="W12" s="88">
        <f>pivå!W14</f>
        <v>52.205756213379203</v>
      </c>
      <c r="X12" s="88">
        <f>pivå!X14</f>
        <v>41.038607616143601</v>
      </c>
      <c r="Y12" s="88">
        <f>pivå!Y14</f>
        <v>49.403066167724397</v>
      </c>
      <c r="Z12" s="88">
        <f>pivå!Z14</f>
        <v>53.576624294993401</v>
      </c>
      <c r="AA12" s="88">
        <f>pivå!AA14</f>
        <v>56.772645891134601</v>
      </c>
      <c r="AB12" s="88">
        <f>pivå!AB14</f>
        <v>57.569975578060898</v>
      </c>
      <c r="AC12" s="88">
        <f>pivå!AC14</f>
        <v>44.369027527226201</v>
      </c>
      <c r="AD12" s="88">
        <f>pivå!AD14</f>
        <v>59.026812641267703</v>
      </c>
      <c r="AE12" s="88">
        <f>pivå!AE14</f>
        <v>47.463020721614498</v>
      </c>
    </row>
    <row r="13" spans="1:31">
      <c r="A13" s="88">
        <f>pivå!A15</f>
        <v>0</v>
      </c>
      <c r="B13" s="88">
        <f>pivå!B15</f>
        <v>0</v>
      </c>
      <c r="C13" s="88">
        <f>pivå!C15</f>
        <v>0</v>
      </c>
      <c r="D13" s="88">
        <f>pivå!D15</f>
        <v>0</v>
      </c>
      <c r="E13" s="88" t="str">
        <f>pivå!E15</f>
        <v>Totalt</v>
      </c>
      <c r="F13" s="88" t="str">
        <f>pivå!F15</f>
        <v>Sjukvårdsrelaterad åtgärdbar dödlighet</v>
      </c>
      <c r="G13" s="88" t="str">
        <f>pivå!G15</f>
        <v>(tom)</v>
      </c>
      <c r="H13" s="88" t="str">
        <f>pivå!H15</f>
        <v>A000050</v>
      </c>
      <c r="I13" s="88">
        <f>pivå!I15</f>
        <v>1</v>
      </c>
      <c r="J13" s="88">
        <f>pivå!J15</f>
        <v>38.900802390375198</v>
      </c>
      <c r="K13" s="88">
        <f>pivå!K15</f>
        <v>33.868942940466397</v>
      </c>
      <c r="L13" s="88">
        <f>pivå!L15</f>
        <v>42.536247834563603</v>
      </c>
      <c r="M13" s="88">
        <f>pivå!M15</f>
        <v>41.195107700350697</v>
      </c>
      <c r="N13" s="88">
        <f>pivå!N15</f>
        <v>37.039482147873599</v>
      </c>
      <c r="O13" s="88">
        <f>pivå!O15</f>
        <v>35.0260171467338</v>
      </c>
      <c r="P13" s="88">
        <f>pivå!P15</f>
        <v>39.1086421092512</v>
      </c>
      <c r="Q13" s="88">
        <f>pivå!Q15</f>
        <v>36.475940980159102</v>
      </c>
      <c r="R13" s="88">
        <f>pivå!R15</f>
        <v>38.635645582057997</v>
      </c>
      <c r="S13" s="88">
        <f>pivå!S15</f>
        <v>35.821611278909501</v>
      </c>
      <c r="T13" s="88">
        <f>pivå!T15</f>
        <v>31.383444370012299</v>
      </c>
      <c r="U13" s="88">
        <f>pivå!U15</f>
        <v>39.489217578085302</v>
      </c>
      <c r="V13" s="88">
        <f>pivå!V15</f>
        <v>46.463738489420201</v>
      </c>
      <c r="W13" s="88">
        <f>pivå!W15</f>
        <v>43.056989764207003</v>
      </c>
      <c r="X13" s="88">
        <f>pivå!X15</f>
        <v>39.086252376721703</v>
      </c>
      <c r="Y13" s="88">
        <f>pivå!Y15</f>
        <v>41.515581818915798</v>
      </c>
      <c r="Z13" s="88">
        <f>pivå!Z15</f>
        <v>47.589887510654599</v>
      </c>
      <c r="AA13" s="88">
        <f>pivå!AA15</f>
        <v>45.797812048969803</v>
      </c>
      <c r="AB13" s="88">
        <f>pivå!AB15</f>
        <v>49.106839550759503</v>
      </c>
      <c r="AC13" s="88">
        <f>pivå!AC15</f>
        <v>37.788330238891902</v>
      </c>
      <c r="AD13" s="88">
        <f>pivå!AD15</f>
        <v>47.368760901414902</v>
      </c>
      <c r="AE13" s="88">
        <f>pivå!AE15</f>
        <v>39.630510632812502</v>
      </c>
    </row>
    <row r="14" spans="1:31">
      <c r="A14" s="88">
        <f>pivå!A16</f>
        <v>0</v>
      </c>
      <c r="B14" s="88">
        <f>pivå!B16</f>
        <v>0</v>
      </c>
      <c r="C14" s="88">
        <f>pivå!C16</f>
        <v>0</v>
      </c>
      <c r="D14" s="88">
        <f>pivå!D16</f>
        <v>4</v>
      </c>
      <c r="E14" s="88" t="str">
        <f>pivå!E16</f>
        <v>Kvinnor</v>
      </c>
      <c r="F14" s="88" t="str">
        <f>pivå!F16</f>
        <v>Åtgärdbar dödlighet i ischemisk hjärtsjukdom</v>
      </c>
      <c r="G14" s="88" t="str">
        <f>pivå!G16</f>
        <v>(tom)</v>
      </c>
      <c r="H14" s="88" t="str">
        <f>pivå!H16</f>
        <v>A000100</v>
      </c>
      <c r="I14" s="88">
        <f>pivå!I16</f>
        <v>1</v>
      </c>
      <c r="J14" s="88">
        <f>pivå!J16</f>
        <v>21.316573782966898</v>
      </c>
      <c r="K14" s="88">
        <f>pivå!K16</f>
        <v>24.1579153011036</v>
      </c>
      <c r="L14" s="88">
        <f>pivå!L16</f>
        <v>27.6953622009204</v>
      </c>
      <c r="M14" s="88">
        <f>pivå!M16</f>
        <v>25.917300927245702</v>
      </c>
      <c r="N14" s="88">
        <f>pivå!N16</f>
        <v>29.1540194850201</v>
      </c>
      <c r="O14" s="88">
        <f>pivå!O16</f>
        <v>23.968295827197199</v>
      </c>
      <c r="P14" s="88">
        <f>pivå!P16</f>
        <v>34.591416008898896</v>
      </c>
      <c r="Q14" s="88">
        <f>pivå!Q16</f>
        <v>29.2204184304696</v>
      </c>
      <c r="R14" s="88">
        <f>pivå!R16</f>
        <v>31.980436851223502</v>
      </c>
      <c r="S14" s="88">
        <f>pivå!S16</f>
        <v>27.784159308129599</v>
      </c>
      <c r="T14" s="88">
        <f>pivå!T16</f>
        <v>20.7166776929833</v>
      </c>
      <c r="U14" s="88">
        <f>pivå!U16</f>
        <v>28.4582114550577</v>
      </c>
      <c r="V14" s="88">
        <f>pivå!V16</f>
        <v>31.7783096782603</v>
      </c>
      <c r="W14" s="88">
        <f>pivå!W16</f>
        <v>34.473504755616503</v>
      </c>
      <c r="X14" s="88">
        <f>pivå!X16</f>
        <v>29.2949772675472</v>
      </c>
      <c r="Y14" s="88">
        <f>pivå!Y16</f>
        <v>30.498081006925901</v>
      </c>
      <c r="Z14" s="88">
        <f>pivå!Z16</f>
        <v>38.248570194520703</v>
      </c>
      <c r="AA14" s="88">
        <f>pivå!AA16</f>
        <v>36.328519952279102</v>
      </c>
      <c r="AB14" s="88">
        <f>pivå!AB16</f>
        <v>28.208898008924798</v>
      </c>
      <c r="AC14" s="88">
        <f>pivå!AC16</f>
        <v>33.7909799032468</v>
      </c>
      <c r="AD14" s="88">
        <f>pivå!AD16</f>
        <v>33.982831567728503</v>
      </c>
      <c r="AE14" s="88">
        <f>pivå!AE16</f>
        <v>28.044347579708099</v>
      </c>
    </row>
    <row r="15" spans="1:31">
      <c r="A15" s="88">
        <f>pivå!A17</f>
        <v>0</v>
      </c>
      <c r="B15" s="88">
        <f>pivå!B17</f>
        <v>0</v>
      </c>
      <c r="C15" s="88">
        <f>pivå!C17</f>
        <v>0</v>
      </c>
      <c r="D15" s="88">
        <f>pivå!D17</f>
        <v>0</v>
      </c>
      <c r="E15" s="88" t="str">
        <f>pivå!E17</f>
        <v>Män</v>
      </c>
      <c r="F15" s="88" t="str">
        <f>pivå!F17</f>
        <v>Åtgärdbar dödlighet i ischemisk hjärtsjukdom</v>
      </c>
      <c r="G15" s="88" t="str">
        <f>pivå!G17</f>
        <v>(tom)</v>
      </c>
      <c r="H15" s="88" t="str">
        <f>pivå!H17</f>
        <v>A000100</v>
      </c>
      <c r="I15" s="88">
        <f>pivå!I17</f>
        <v>1</v>
      </c>
      <c r="J15" s="88">
        <f>pivå!J17</f>
        <v>66.208667435285193</v>
      </c>
      <c r="K15" s="88">
        <f>pivå!K17</f>
        <v>56.036115394673097</v>
      </c>
      <c r="L15" s="88">
        <f>pivå!L17</f>
        <v>84.706063547744293</v>
      </c>
      <c r="M15" s="88">
        <f>pivå!M17</f>
        <v>76.193066413780898</v>
      </c>
      <c r="N15" s="88">
        <f>pivå!N17</f>
        <v>79.043603345789705</v>
      </c>
      <c r="O15" s="88">
        <f>pivå!O17</f>
        <v>65.353829192425195</v>
      </c>
      <c r="P15" s="88">
        <f>pivå!P17</f>
        <v>88.637956256098093</v>
      </c>
      <c r="Q15" s="88">
        <f>pivå!Q17</f>
        <v>77.839580528766604</v>
      </c>
      <c r="R15" s="88">
        <f>pivå!R17</f>
        <v>86.272518301062703</v>
      </c>
      <c r="S15" s="88">
        <f>pivå!S17</f>
        <v>74.160465310846007</v>
      </c>
      <c r="T15" s="88">
        <f>pivå!T17</f>
        <v>60.979847536396598</v>
      </c>
      <c r="U15" s="88">
        <f>pivå!U17</f>
        <v>78.880441678620002</v>
      </c>
      <c r="V15" s="88">
        <f>pivå!V17</f>
        <v>80.691407898733004</v>
      </c>
      <c r="W15" s="88">
        <f>pivå!W17</f>
        <v>90.714066179848601</v>
      </c>
      <c r="X15" s="88">
        <f>pivå!X17</f>
        <v>81.195323657438607</v>
      </c>
      <c r="Y15" s="88">
        <f>pivå!Y17</f>
        <v>83.501688070429907</v>
      </c>
      <c r="Z15" s="88">
        <f>pivå!Z17</f>
        <v>85.873877852301703</v>
      </c>
      <c r="AA15" s="88">
        <f>pivå!AA17</f>
        <v>87.394647947446899</v>
      </c>
      <c r="AB15" s="88">
        <f>pivå!AB17</f>
        <v>88.424712021142199</v>
      </c>
      <c r="AC15" s="88">
        <f>pivå!AC17</f>
        <v>81.808157822503603</v>
      </c>
      <c r="AD15" s="88">
        <f>pivå!AD17</f>
        <v>110.802620819148</v>
      </c>
      <c r="AE15" s="88">
        <f>pivå!AE17</f>
        <v>77.274018601651804</v>
      </c>
    </row>
    <row r="16" spans="1:31">
      <c r="A16" s="88">
        <f>pivå!A18</f>
        <v>0</v>
      </c>
      <c r="B16" s="88">
        <f>pivå!B18</f>
        <v>0</v>
      </c>
      <c r="C16" s="88">
        <f>pivå!C18</f>
        <v>0</v>
      </c>
      <c r="D16" s="88">
        <f>pivå!D18</f>
        <v>0</v>
      </c>
      <c r="E16" s="88" t="str">
        <f>pivå!E18</f>
        <v>Totalt</v>
      </c>
      <c r="F16" s="88" t="str">
        <f>pivå!F18</f>
        <v>Åtgärdbar dödlighet i ischemisk hjärtsjukdom</v>
      </c>
      <c r="G16" s="88" t="str">
        <f>pivå!G18</f>
        <v>(tom)</v>
      </c>
      <c r="H16" s="88" t="str">
        <f>pivå!H18</f>
        <v>A000100</v>
      </c>
      <c r="I16" s="88">
        <f>pivå!I18</f>
        <v>1</v>
      </c>
      <c r="J16" s="88">
        <f>pivå!J18</f>
        <v>42.522816766194801</v>
      </c>
      <c r="K16" s="88">
        <f>pivå!K18</f>
        <v>39.5209327149826</v>
      </c>
      <c r="L16" s="88">
        <f>pivå!L18</f>
        <v>55.4688948859188</v>
      </c>
      <c r="M16" s="88">
        <f>pivå!M18</f>
        <v>49.941831732471599</v>
      </c>
      <c r="N16" s="88">
        <f>pivå!N18</f>
        <v>53.235063264863101</v>
      </c>
      <c r="O16" s="88">
        <f>pivå!O18</f>
        <v>44.227742185564502</v>
      </c>
      <c r="P16" s="88">
        <f>pivå!P18</f>
        <v>60.748569613639503</v>
      </c>
      <c r="Q16" s="88">
        <f>pivå!Q18</f>
        <v>52.4268622761752</v>
      </c>
      <c r="R16" s="88">
        <f>pivå!R18</f>
        <v>58.588816168596999</v>
      </c>
      <c r="S16" s="88">
        <f>pivå!S18</f>
        <v>50.034342526063497</v>
      </c>
      <c r="T16" s="88">
        <f>pivå!T18</f>
        <v>40.278742828991803</v>
      </c>
      <c r="U16" s="88">
        <f>pivå!U18</f>
        <v>52.8011982687662</v>
      </c>
      <c r="V16" s="88">
        <f>pivå!V18</f>
        <v>55.1380453341365</v>
      </c>
      <c r="W16" s="88">
        <f>pivå!W18</f>
        <v>61.402385415315003</v>
      </c>
      <c r="X16" s="88">
        <f>pivå!X18</f>
        <v>54.527349996837899</v>
      </c>
      <c r="Y16" s="88">
        <f>pivå!Y18</f>
        <v>56.482789232051402</v>
      </c>
      <c r="Z16" s="88">
        <f>pivå!Z18</f>
        <v>61.188774032934397</v>
      </c>
      <c r="AA16" s="88">
        <f>pivå!AA18</f>
        <v>61.370656153967801</v>
      </c>
      <c r="AB16" s="88">
        <f>pivå!AB18</f>
        <v>57.929608649348403</v>
      </c>
      <c r="AC16" s="88">
        <f>pivå!AC18</f>
        <v>57.202927406637301</v>
      </c>
      <c r="AD16" s="88">
        <f>pivå!AD18</f>
        <v>71.447342165291602</v>
      </c>
      <c r="AE16" s="88">
        <f>pivå!AE18</f>
        <v>51.7387028345522</v>
      </c>
    </row>
    <row r="17" spans="1:31">
      <c r="A17" s="88">
        <f>pivå!A19</f>
        <v>0</v>
      </c>
      <c r="B17" s="88">
        <f>pivå!B19</f>
        <v>0</v>
      </c>
      <c r="C17" s="88">
        <f>pivå!C19</f>
        <v>0</v>
      </c>
      <c r="D17" s="88">
        <f>pivå!D19</f>
        <v>5</v>
      </c>
      <c r="E17" s="88" t="str">
        <f>pivå!E19</f>
        <v>Kvinnor</v>
      </c>
      <c r="F17" s="88" t="str">
        <f>pivå!F19</f>
        <v>Självmord i befolkningen</v>
      </c>
      <c r="G17" s="88" t="str">
        <f>pivå!G19</f>
        <v>(tom)</v>
      </c>
      <c r="H17" s="88" t="str">
        <f>pivå!H19</f>
        <v>A002930</v>
      </c>
      <c r="I17" s="88">
        <f>pivå!I19</f>
        <v>1</v>
      </c>
      <c r="J17" s="88">
        <f>pivå!J19</f>
        <v>10.986389829013399</v>
      </c>
      <c r="K17" s="88">
        <f>pivå!K19</f>
        <v>9.7544942164045096</v>
      </c>
      <c r="L17" s="88">
        <f>pivå!L19</f>
        <v>10.9383949696567</v>
      </c>
      <c r="M17" s="88">
        <f>pivå!M19</f>
        <v>6.3586842332530704</v>
      </c>
      <c r="N17" s="88">
        <f>pivå!N19</f>
        <v>4.9855892308057799</v>
      </c>
      <c r="O17" s="88">
        <f>pivå!O19</f>
        <v>11.166747153902101</v>
      </c>
      <c r="P17" s="88">
        <f>pivå!P19</f>
        <v>10.173565995311</v>
      </c>
      <c r="Q17" s="88">
        <f>pivå!Q19</f>
        <v>15.099474288732999</v>
      </c>
      <c r="R17" s="88">
        <f>pivå!R19</f>
        <v>10.056679028041801</v>
      </c>
      <c r="S17" s="88">
        <f>pivå!S19</f>
        <v>8.4438685002248004</v>
      </c>
      <c r="T17" s="88">
        <f>pivå!T19</f>
        <v>8.6143994169213194</v>
      </c>
      <c r="U17" s="88">
        <f>pivå!U19</f>
        <v>8.2281905079808606</v>
      </c>
      <c r="V17" s="88">
        <f>pivå!V19</f>
        <v>9.47870425951794</v>
      </c>
      <c r="W17" s="88">
        <f>pivå!W19</f>
        <v>11.279868072980999</v>
      </c>
      <c r="X17" s="88">
        <f>pivå!X19</f>
        <v>8.6241873469350594</v>
      </c>
      <c r="Y17" s="88">
        <f>pivå!Y19</f>
        <v>5.8971210877057096</v>
      </c>
      <c r="Z17" s="88">
        <f>pivå!Z19</f>
        <v>9.5222069591096101</v>
      </c>
      <c r="AA17" s="88">
        <f>pivå!AA19</f>
        <v>5.6043523379779296</v>
      </c>
      <c r="AB17" s="88">
        <f>pivå!AB19</f>
        <v>7.9395243862023399</v>
      </c>
      <c r="AC17" s="88">
        <f>pivå!AC19</f>
        <v>5.8263489501294696</v>
      </c>
      <c r="AD17" s="88">
        <f>pivå!AD19</f>
        <v>8.0718499458251802</v>
      </c>
      <c r="AE17" s="88">
        <f>pivå!AE19</f>
        <v>8.8651291644910994</v>
      </c>
    </row>
    <row r="18" spans="1:31">
      <c r="A18" s="88">
        <f>pivå!A20</f>
        <v>0</v>
      </c>
      <c r="B18" s="88">
        <f>pivå!B20</f>
        <v>0</v>
      </c>
      <c r="C18" s="88">
        <f>pivå!C20</f>
        <v>0</v>
      </c>
      <c r="D18" s="88">
        <f>pivå!D20</f>
        <v>0</v>
      </c>
      <c r="E18" s="88" t="str">
        <f>pivå!E20</f>
        <v>Män</v>
      </c>
      <c r="F18" s="88" t="str">
        <f>pivå!F20</f>
        <v>Självmord i befolkningen</v>
      </c>
      <c r="G18" s="88" t="str">
        <f>pivå!G20</f>
        <v>(tom)</v>
      </c>
      <c r="H18" s="88" t="str">
        <f>pivå!H20</f>
        <v>A002930</v>
      </c>
      <c r="I18" s="88">
        <f>pivå!I20</f>
        <v>1</v>
      </c>
      <c r="J18" s="88">
        <f>pivå!J20</f>
        <v>20.7048032233266</v>
      </c>
      <c r="K18" s="88">
        <f>pivå!K20</f>
        <v>18.786445236246699</v>
      </c>
      <c r="L18" s="88">
        <f>pivå!L20</f>
        <v>23.039414306355098</v>
      </c>
      <c r="M18" s="88">
        <f>pivå!M20</f>
        <v>23.868886678633899</v>
      </c>
      <c r="N18" s="88">
        <f>pivå!N20</f>
        <v>23.115990360978</v>
      </c>
      <c r="O18" s="88">
        <f>pivå!O20</f>
        <v>20.976459999828101</v>
      </c>
      <c r="P18" s="88">
        <f>pivå!P20</f>
        <v>30.896736566234999</v>
      </c>
      <c r="Q18" s="88">
        <f>pivå!Q20</f>
        <v>26.106875642416501</v>
      </c>
      <c r="R18" s="88">
        <f>pivå!R20</f>
        <v>19.5110341645216</v>
      </c>
      <c r="S18" s="88">
        <f>pivå!S20</f>
        <v>22.631332788392701</v>
      </c>
      <c r="T18" s="88">
        <f>pivå!T20</f>
        <v>20.792623848952701</v>
      </c>
      <c r="U18" s="88">
        <f>pivå!U20</f>
        <v>18.506245806919701</v>
      </c>
      <c r="V18" s="88">
        <f>pivå!V20</f>
        <v>26.753249347316899</v>
      </c>
      <c r="W18" s="88">
        <f>pivå!W20</f>
        <v>25.763899484505899</v>
      </c>
      <c r="X18" s="88">
        <f>pivå!X20</f>
        <v>26.4795444053632</v>
      </c>
      <c r="Y18" s="88">
        <f>pivå!Y20</f>
        <v>26.089712636929502</v>
      </c>
      <c r="Z18" s="88">
        <f>pivå!Z20</f>
        <v>25.940413568931501</v>
      </c>
      <c r="AA18" s="88">
        <f>pivå!AA20</f>
        <v>19.2957740895902</v>
      </c>
      <c r="AB18" s="88">
        <f>pivå!AB20</f>
        <v>23.832240565064399</v>
      </c>
      <c r="AC18" s="88">
        <f>pivå!AC20</f>
        <v>14.752583646740201</v>
      </c>
      <c r="AD18" s="88">
        <f>pivå!AD20</f>
        <v>24.589280372563898</v>
      </c>
      <c r="AE18" s="88">
        <f>pivå!AE20</f>
        <v>21.811420858581499</v>
      </c>
    </row>
    <row r="19" spans="1:31">
      <c r="A19" s="88">
        <f>pivå!A21</f>
        <v>0</v>
      </c>
      <c r="B19" s="88">
        <f>pivå!B21</f>
        <v>0</v>
      </c>
      <c r="C19" s="88">
        <f>pivå!C21</f>
        <v>0</v>
      </c>
      <c r="D19" s="88">
        <f>pivå!D21</f>
        <v>0</v>
      </c>
      <c r="E19" s="88" t="str">
        <f>pivå!E21</f>
        <v>Totalt</v>
      </c>
      <c r="F19" s="88" t="str">
        <f>pivå!F21</f>
        <v>Självmord i befolkningen</v>
      </c>
      <c r="G19" s="88" t="str">
        <f>pivå!G21</f>
        <v>(tom)</v>
      </c>
      <c r="H19" s="88" t="str">
        <f>pivå!H21</f>
        <v>A002930</v>
      </c>
      <c r="I19" s="88">
        <f>pivå!I21</f>
        <v>1</v>
      </c>
      <c r="J19" s="88">
        <f>pivå!J21</f>
        <v>15.584011301014099</v>
      </c>
      <c r="K19" s="88">
        <f>pivå!K21</f>
        <v>14.1292718359323</v>
      </c>
      <c r="L19" s="88">
        <f>pivå!L21</f>
        <v>16.8654709887855</v>
      </c>
      <c r="M19" s="88">
        <f>pivå!M21</f>
        <v>15.1008792832978</v>
      </c>
      <c r="N19" s="88">
        <f>pivå!N21</f>
        <v>13.958194549840499</v>
      </c>
      <c r="O19" s="88">
        <f>pivå!O21</f>
        <v>16.0906958908724</v>
      </c>
      <c r="P19" s="88">
        <f>pivå!P21</f>
        <v>20.422519048632399</v>
      </c>
      <c r="Q19" s="88">
        <f>pivå!Q21</f>
        <v>20.5896445628143</v>
      </c>
      <c r="R19" s="88">
        <f>pivå!R21</f>
        <v>14.8031472745056</v>
      </c>
      <c r="S19" s="88">
        <f>pivå!S21</f>
        <v>15.2789889592527</v>
      </c>
      <c r="T19" s="88">
        <f>pivå!T21</f>
        <v>14.6473294484014</v>
      </c>
      <c r="U19" s="88">
        <f>pivå!U21</f>
        <v>13.2079362609888</v>
      </c>
      <c r="V19" s="88">
        <f>pivå!V21</f>
        <v>18.028723201972898</v>
      </c>
      <c r="W19" s="88">
        <f>pivå!W21</f>
        <v>18.401608485712099</v>
      </c>
      <c r="X19" s="88">
        <f>pivå!X21</f>
        <v>17.626791413320401</v>
      </c>
      <c r="Y19" s="88">
        <f>pivå!Y21</f>
        <v>15.887434645351</v>
      </c>
      <c r="Z19" s="88">
        <f>pivå!Z21</f>
        <v>17.570877393665999</v>
      </c>
      <c r="AA19" s="88">
        <f>pivå!AA21</f>
        <v>12.3662365298529</v>
      </c>
      <c r="AB19" s="88">
        <f>pivå!AB21</f>
        <v>15.7496347041596</v>
      </c>
      <c r="AC19" s="88">
        <f>pivå!AC21</f>
        <v>10.2417278016305</v>
      </c>
      <c r="AD19" s="88">
        <f>pivå!AD21</f>
        <v>16.312761822293801</v>
      </c>
      <c r="AE19" s="88">
        <f>pivå!AE21</f>
        <v>15.1772723618987</v>
      </c>
    </row>
    <row r="20" spans="1:31">
      <c r="A20" s="88">
        <f>pivå!A22</f>
        <v>0</v>
      </c>
      <c r="B20" s="88">
        <f>pivå!B22</f>
        <v>0</v>
      </c>
      <c r="C20" s="88">
        <f>pivå!C22</f>
        <v>0</v>
      </c>
      <c r="D20" s="88">
        <f>pivå!D22</f>
        <v>6</v>
      </c>
      <c r="E20" s="88" t="str">
        <f>pivå!E22</f>
        <v>Totalt</v>
      </c>
      <c r="F20" s="88" t="str">
        <f>pivå!F22</f>
        <v>Responstid för ambulans</v>
      </c>
      <c r="G20" s="88" t="str">
        <f>pivå!G22</f>
        <v>NY</v>
      </c>
      <c r="H20" s="88" t="str">
        <f>pivå!H22</f>
        <v>F000001</v>
      </c>
      <c r="I20" s="88">
        <f>pivå!I22</f>
        <v>1</v>
      </c>
      <c r="J20" s="88">
        <f>pivå!J22</f>
        <v>14.425000000000001</v>
      </c>
      <c r="K20" s="88" t="str">
        <f>pivå!K22</f>
        <v>us</v>
      </c>
      <c r="L20" s="88" t="str">
        <f>pivå!L22</f>
        <v>us</v>
      </c>
      <c r="M20" s="88">
        <f>pivå!M22</f>
        <v>12.3</v>
      </c>
      <c r="N20" s="88">
        <f>pivå!N22</f>
        <v>14.116666666666667</v>
      </c>
      <c r="O20" s="88">
        <f>pivå!O22</f>
        <v>17.641666666666666</v>
      </c>
      <c r="P20" s="88">
        <f>pivå!P22</f>
        <v>13.708333333333332</v>
      </c>
      <c r="Q20" s="88" t="str">
        <f>pivå!Q22</f>
        <v>us</v>
      </c>
      <c r="R20" s="88">
        <f>pivå!R22</f>
        <v>15.65</v>
      </c>
      <c r="S20" s="88">
        <f>pivå!S22</f>
        <v>14.966666666666667</v>
      </c>
      <c r="T20" s="88">
        <f>pivå!T22</f>
        <v>12.15</v>
      </c>
      <c r="U20" s="88">
        <f>pivå!U22</f>
        <v>15.066666666666666</v>
      </c>
      <c r="V20" s="88">
        <f>pivå!V22</f>
        <v>16.116666666666667</v>
      </c>
      <c r="W20" s="88">
        <f>pivå!W22</f>
        <v>13.208333333333332</v>
      </c>
      <c r="X20" s="88" t="str">
        <f>pivå!X22</f>
        <v>us</v>
      </c>
      <c r="Y20" s="88">
        <f>pivå!Y22</f>
        <v>15.016666666666667</v>
      </c>
      <c r="Z20" s="88">
        <f>pivå!Z22</f>
        <v>13.641666666666667</v>
      </c>
      <c r="AA20" s="88">
        <f>pivå!AA22</f>
        <v>14.483333333333333</v>
      </c>
      <c r="AB20" s="88">
        <f>pivå!AB22</f>
        <v>22.208333333333336</v>
      </c>
      <c r="AC20" s="88">
        <f>pivå!AC22</f>
        <v>17.066666666666666</v>
      </c>
      <c r="AD20" s="88">
        <f>pivå!AD22</f>
        <v>12.858333333333334</v>
      </c>
      <c r="AE20" s="88">
        <f>pivå!AE22</f>
        <v>14.8</v>
      </c>
    </row>
    <row r="21" spans="1:31">
      <c r="A21" s="88">
        <f>pivå!A23</f>
        <v>0</v>
      </c>
      <c r="B21" s="88">
        <f>pivå!B23</f>
        <v>0</v>
      </c>
      <c r="C21" s="88">
        <f>pivå!C23</f>
        <v>0</v>
      </c>
      <c r="D21" s="88">
        <f>pivå!D23</f>
        <v>7</v>
      </c>
      <c r="E21" s="88" t="str">
        <f>pivå!E23</f>
        <v>Kvinnor</v>
      </c>
      <c r="F21" s="88" t="str">
        <f>pivå!F23</f>
        <v>Undvikbar slutenvård</v>
      </c>
      <c r="G21" s="88" t="str">
        <f>pivå!G23</f>
        <v>Ändrad</v>
      </c>
      <c r="H21" s="88" t="str">
        <f>pivå!H23</f>
        <v>A000490</v>
      </c>
      <c r="I21" s="88">
        <f>pivå!I23</f>
        <v>1</v>
      </c>
      <c r="J21" s="88">
        <f>pivå!J23</f>
        <v>1012.9267295469269</v>
      </c>
      <c r="K21" s="88">
        <f>pivå!K23</f>
        <v>993.93743819679094</v>
      </c>
      <c r="L21" s="88">
        <f>pivå!L23</f>
        <v>1059.4026397931591</v>
      </c>
      <c r="M21" s="88">
        <f>pivå!M23</f>
        <v>976.21129882384207</v>
      </c>
      <c r="N21" s="88">
        <f>pivå!N23</f>
        <v>1124.7322896115227</v>
      </c>
      <c r="O21" s="88">
        <f>pivå!O23</f>
        <v>1088.1784691081311</v>
      </c>
      <c r="P21" s="88">
        <f>pivå!P23</f>
        <v>1173.1419564899002</v>
      </c>
      <c r="Q21" s="88">
        <f>pivå!Q23</f>
        <v>1185.8581319415907</v>
      </c>
      <c r="R21" s="88">
        <f>pivå!R23</f>
        <v>1039.8982105468062</v>
      </c>
      <c r="S21" s="88">
        <f>pivå!S23</f>
        <v>1095.7983798614898</v>
      </c>
      <c r="T21" s="88">
        <f>pivå!T23</f>
        <v>1053.723181389048</v>
      </c>
      <c r="U21" s="88">
        <f>pivå!U23</f>
        <v>1052.8410462927488</v>
      </c>
      <c r="V21" s="88">
        <f>pivå!V23</f>
        <v>1108.1704581482361</v>
      </c>
      <c r="W21" s="88">
        <f>pivå!W23</f>
        <v>1011.2059409565757</v>
      </c>
      <c r="X21" s="88">
        <f>pivå!X23</f>
        <v>1129.1322222092856</v>
      </c>
      <c r="Y21" s="88">
        <f>pivå!Y23</f>
        <v>1148.9947030623948</v>
      </c>
      <c r="Z21" s="88">
        <f>pivå!Z23</f>
        <v>930.94437931278389</v>
      </c>
      <c r="AA21" s="88">
        <f>pivå!AA23</f>
        <v>1172.3761772554649</v>
      </c>
      <c r="AB21" s="88">
        <f>pivå!AB23</f>
        <v>878.76286508249268</v>
      </c>
      <c r="AC21" s="88">
        <f>pivå!AC23</f>
        <v>1080.9833039259299</v>
      </c>
      <c r="AD21" s="88">
        <f>pivå!AD23</f>
        <v>1109.615232976452</v>
      </c>
      <c r="AE21" s="88">
        <f>pivå!AE23</f>
        <v>1054.7783403696371</v>
      </c>
    </row>
    <row r="22" spans="1:31">
      <c r="A22" s="88">
        <f>pivå!A24</f>
        <v>0</v>
      </c>
      <c r="B22" s="88">
        <f>pivå!B24</f>
        <v>0</v>
      </c>
      <c r="C22" s="88">
        <f>pivå!C24</f>
        <v>0</v>
      </c>
      <c r="D22" s="88">
        <f>pivå!D24</f>
        <v>0</v>
      </c>
      <c r="E22" s="88" t="str">
        <f>pivå!E24</f>
        <v>Män</v>
      </c>
      <c r="F22" s="88" t="str">
        <f>pivå!F24</f>
        <v>Undvikbar slutenvård</v>
      </c>
      <c r="G22" s="88" t="str">
        <f>pivå!G24</f>
        <v>Ändrad</v>
      </c>
      <c r="H22" s="88" t="str">
        <f>pivå!H24</f>
        <v>A000490</v>
      </c>
      <c r="I22" s="88">
        <f>pivå!I24</f>
        <v>1</v>
      </c>
      <c r="J22" s="88">
        <f>pivå!J24</f>
        <v>1316.1842440630332</v>
      </c>
      <c r="K22" s="88">
        <f>pivå!K24</f>
        <v>1172.4407658026742</v>
      </c>
      <c r="L22" s="88">
        <f>pivå!L24</f>
        <v>1279.3248009926563</v>
      </c>
      <c r="M22" s="88">
        <f>pivå!M24</f>
        <v>1181.4791866683745</v>
      </c>
      <c r="N22" s="88">
        <f>pivå!N24</f>
        <v>1327.923315689306</v>
      </c>
      <c r="O22" s="88">
        <f>pivå!O24</f>
        <v>1345.1515567692727</v>
      </c>
      <c r="P22" s="88">
        <f>pivå!P24</f>
        <v>1546.6394145588436</v>
      </c>
      <c r="Q22" s="88">
        <f>pivå!Q24</f>
        <v>1411.626853135692</v>
      </c>
      <c r="R22" s="88">
        <f>pivå!R24</f>
        <v>1235.3443185541016</v>
      </c>
      <c r="S22" s="88">
        <f>pivå!S24</f>
        <v>1382.9545343941472</v>
      </c>
      <c r="T22" s="88">
        <f>pivå!T24</f>
        <v>1226.6765312196837</v>
      </c>
      <c r="U22" s="88">
        <f>pivå!U24</f>
        <v>1257.6169963496291</v>
      </c>
      <c r="V22" s="88">
        <f>pivå!V24</f>
        <v>1349.0198706797939</v>
      </c>
      <c r="W22" s="88">
        <f>pivå!W24</f>
        <v>1276.2500736864679</v>
      </c>
      <c r="X22" s="88">
        <f>pivå!X24</f>
        <v>1286.895904316814</v>
      </c>
      <c r="Y22" s="88">
        <f>pivå!Y24</f>
        <v>1401.1657001719841</v>
      </c>
      <c r="Z22" s="88">
        <f>pivå!Z24</f>
        <v>1063.394732065603</v>
      </c>
      <c r="AA22" s="88">
        <f>pivå!AA24</f>
        <v>1317.7978954036166</v>
      </c>
      <c r="AB22" s="88">
        <f>pivå!AB24</f>
        <v>1105.8811648835845</v>
      </c>
      <c r="AC22" s="88">
        <f>pivå!AC24</f>
        <v>1278.8979524604747</v>
      </c>
      <c r="AD22" s="88">
        <f>pivå!AD24</f>
        <v>1366.7538274358267</v>
      </c>
      <c r="AE22" s="88">
        <f>pivå!AE24</f>
        <v>1293.9862083420439</v>
      </c>
    </row>
    <row r="23" spans="1:31">
      <c r="A23" s="88">
        <f>pivå!A25</f>
        <v>0</v>
      </c>
      <c r="B23" s="88">
        <f>pivå!B25</f>
        <v>0</v>
      </c>
      <c r="C23" s="88">
        <f>pivå!C25</f>
        <v>0</v>
      </c>
      <c r="D23" s="88">
        <f>pivå!D25</f>
        <v>0</v>
      </c>
      <c r="E23" s="88" t="str">
        <f>pivå!E25</f>
        <v>Totalt</v>
      </c>
      <c r="F23" s="88" t="str">
        <f>pivå!F25</f>
        <v>Undvikbar slutenvård</v>
      </c>
      <c r="G23" s="88" t="str">
        <f>pivå!G25</f>
        <v>Ändrad</v>
      </c>
      <c r="H23" s="88" t="str">
        <f>pivå!H25</f>
        <v>A000490</v>
      </c>
      <c r="I23" s="88">
        <f>pivå!I25</f>
        <v>1</v>
      </c>
      <c r="J23" s="88">
        <f>pivå!J25</f>
        <v>1138.8064973733033</v>
      </c>
      <c r="K23" s="88">
        <f>pivå!K25</f>
        <v>1067.9689258269768</v>
      </c>
      <c r="L23" s="88">
        <f>pivå!L25</f>
        <v>1153.3440423299071</v>
      </c>
      <c r="M23" s="88">
        <f>pivå!M25</f>
        <v>1062.0583813032233</v>
      </c>
      <c r="N23" s="88">
        <f>pivå!N25</f>
        <v>1210.9139300911227</v>
      </c>
      <c r="O23" s="88">
        <f>pivå!O25</f>
        <v>1201.2823058538204</v>
      </c>
      <c r="P23" s="88">
        <f>pivå!P25</f>
        <v>1336.4784884582048</v>
      </c>
      <c r="Q23" s="88">
        <f>pivå!Q25</f>
        <v>1276.2465167639239</v>
      </c>
      <c r="R23" s="88">
        <f>pivå!R25</f>
        <v>1130.5560543427475</v>
      </c>
      <c r="S23" s="88">
        <f>pivå!S25</f>
        <v>1216.7698459319374</v>
      </c>
      <c r="T23" s="88">
        <f>pivå!T25</f>
        <v>1123.4080315544627</v>
      </c>
      <c r="U23" s="88">
        <f>pivå!U25</f>
        <v>1139.1659564348834</v>
      </c>
      <c r="V23" s="88">
        <f>pivå!V25</f>
        <v>1206.1850101329412</v>
      </c>
      <c r="W23" s="88">
        <f>pivå!W25</f>
        <v>1123.8615217824624</v>
      </c>
      <c r="X23" s="88">
        <f>pivå!X25</f>
        <v>1184.7288047652976</v>
      </c>
      <c r="Y23" s="88">
        <f>pivå!Y25</f>
        <v>1258.7064510376458</v>
      </c>
      <c r="Z23" s="88">
        <f>pivå!Z25</f>
        <v>987.5480402912001</v>
      </c>
      <c r="AA23" s="88">
        <f>pivå!AA25</f>
        <v>1229.7530847065341</v>
      </c>
      <c r="AB23" s="88">
        <f>pivå!AB25</f>
        <v>981.94290762025093</v>
      </c>
      <c r="AC23" s="88">
        <f>pivå!AC25</f>
        <v>1163.0929961177876</v>
      </c>
      <c r="AD23" s="88">
        <f>pivå!AD25</f>
        <v>1222.4970918361801</v>
      </c>
      <c r="AE23" s="88">
        <f>pivå!AE25</f>
        <v>1155.7112000463849</v>
      </c>
    </row>
    <row r="24" spans="1:31">
      <c r="A24" s="88">
        <f>pivå!A26</f>
        <v>0</v>
      </c>
      <c r="B24" s="88">
        <f>pivå!B26</f>
        <v>0</v>
      </c>
      <c r="C24" s="88">
        <f>pivå!C26</f>
        <v>0</v>
      </c>
      <c r="D24" s="88">
        <f>pivå!D26</f>
        <v>8</v>
      </c>
      <c r="E24" s="88" t="str">
        <f>pivå!E26</f>
        <v>Kvinnor</v>
      </c>
      <c r="F24" s="88" t="str">
        <f>pivå!F26</f>
        <v>Vårdrelaterade infektioner</v>
      </c>
      <c r="G24" s="88" t="str">
        <f>pivå!G26</f>
        <v>(tom)</v>
      </c>
      <c r="H24" s="88" t="str">
        <f>pivå!H26</f>
        <v>A000910</v>
      </c>
      <c r="I24" s="88">
        <f>pivå!I26</f>
        <v>1</v>
      </c>
      <c r="J24" s="88">
        <f>pivå!J26</f>
        <v>8.5952848722986257</v>
      </c>
      <c r="K24" s="88">
        <f>pivå!K26</f>
        <v>8.7824351297405201</v>
      </c>
      <c r="L24" s="88">
        <f>pivå!L26</f>
        <v>2.9220779220779218</v>
      </c>
      <c r="M24" s="88">
        <f>pivå!M26</f>
        <v>12.711864406779661</v>
      </c>
      <c r="N24" s="88">
        <f>pivå!N26</f>
        <v>6.4439140811455857</v>
      </c>
      <c r="O24" s="88">
        <f>pivå!O26</f>
        <v>9.3137254901960791</v>
      </c>
      <c r="P24" s="88">
        <f>pivå!P26</f>
        <v>10.546875</v>
      </c>
      <c r="Q24" s="88">
        <f>pivå!Q26</f>
        <v>3.1746031746031744</v>
      </c>
      <c r="R24" s="88">
        <f>pivå!R26</f>
        <v>6.0773480662983426</v>
      </c>
      <c r="S24" s="88">
        <f>pivå!S26</f>
        <v>8.4051724137931032</v>
      </c>
      <c r="T24" s="88">
        <f>pivå!T26</f>
        <v>6.8656716417910451</v>
      </c>
      <c r="U24" s="88">
        <f>pivå!U26</f>
        <v>8.516638465877044</v>
      </c>
      <c r="V24" s="88">
        <f>pivå!V26</f>
        <v>5.46875</v>
      </c>
      <c r="W24" s="88">
        <f>pivå!W26</f>
        <v>10.115606936416185</v>
      </c>
      <c r="X24" s="88">
        <f>pivå!X26</f>
        <v>4.7619047619047619</v>
      </c>
      <c r="Y24" s="88">
        <f>pivå!Y26</f>
        <v>7.7192982456140351</v>
      </c>
      <c r="Z24" s="88">
        <f>pivå!Z26</f>
        <v>8.2142857142857135</v>
      </c>
      <c r="AA24" s="88">
        <f>pivå!AA26</f>
        <v>6.4393939393939394</v>
      </c>
      <c r="AB24" s="88">
        <f>pivå!AB26</f>
        <v>5.8823529411764701</v>
      </c>
      <c r="AC24" s="88">
        <f>pivå!AC26</f>
        <v>7.4698795180722897</v>
      </c>
      <c r="AD24" s="88">
        <f>pivå!AD26</f>
        <v>7.1684587813620064</v>
      </c>
      <c r="AE24" s="88">
        <f>pivå!AE26</f>
        <v>8.0859969558599705</v>
      </c>
    </row>
    <row r="25" spans="1:31">
      <c r="A25" s="88">
        <f>pivå!A27</f>
        <v>0</v>
      </c>
      <c r="B25" s="88">
        <f>pivå!B27</f>
        <v>0</v>
      </c>
      <c r="C25" s="88">
        <f>pivå!C27</f>
        <v>0</v>
      </c>
      <c r="D25" s="88">
        <f>pivå!D27</f>
        <v>0</v>
      </c>
      <c r="E25" s="88" t="str">
        <f>pivå!E27</f>
        <v>Män</v>
      </c>
      <c r="F25" s="88" t="str">
        <f>pivå!F27</f>
        <v>Vårdrelaterade infektioner</v>
      </c>
      <c r="G25" s="88" t="str">
        <f>pivå!G27</f>
        <v>(tom)</v>
      </c>
      <c r="H25" s="88" t="str">
        <f>pivå!H27</f>
        <v>A000910</v>
      </c>
      <c r="I25" s="88">
        <f>pivå!I27</f>
        <v>1</v>
      </c>
      <c r="J25" s="88">
        <f>pivå!J27</f>
        <v>10.299003322259136</v>
      </c>
      <c r="K25" s="88">
        <f>pivå!K27</f>
        <v>11.586901763224182</v>
      </c>
      <c r="L25" s="88">
        <f>pivå!L27</f>
        <v>7.9051383399209492</v>
      </c>
      <c r="M25" s="88">
        <f>pivå!M27</f>
        <v>12.857142857142856</v>
      </c>
      <c r="N25" s="88">
        <f>pivå!N27</f>
        <v>8.1081081081081088</v>
      </c>
      <c r="O25" s="88">
        <f>pivå!O27</f>
        <v>7.5144508670520231</v>
      </c>
      <c r="P25" s="88">
        <f>pivå!P27</f>
        <v>12.5</v>
      </c>
      <c r="Q25" s="88">
        <f>pivå!Q27</f>
        <v>5.4545454545454541</v>
      </c>
      <c r="R25" s="88">
        <f>pivå!R27</f>
        <v>10.666666666666668</v>
      </c>
      <c r="S25" s="88">
        <f>pivå!S27</f>
        <v>10</v>
      </c>
      <c r="T25" s="88">
        <f>pivå!T27</f>
        <v>5.7377049180327866</v>
      </c>
      <c r="U25" s="88">
        <f>pivå!U27</f>
        <v>10.14030612244898</v>
      </c>
      <c r="V25" s="88">
        <f>pivå!V27</f>
        <v>5.9760956175298805</v>
      </c>
      <c r="W25" s="88">
        <f>pivå!W27</f>
        <v>12.333333333333334</v>
      </c>
      <c r="X25" s="88">
        <f>pivå!X27</f>
        <v>7.6923076923076925</v>
      </c>
      <c r="Y25" s="88">
        <f>pivå!Y27</f>
        <v>13.636363636363635</v>
      </c>
      <c r="Z25" s="88">
        <f>pivå!Z27</f>
        <v>11.83206106870229</v>
      </c>
      <c r="AA25" s="88">
        <f>pivå!AA27</f>
        <v>7.3732718894009217</v>
      </c>
      <c r="AB25" s="88">
        <f>pivå!AB27</f>
        <v>11.111111111111111</v>
      </c>
      <c r="AC25" s="88">
        <f>pivå!AC27</f>
        <v>10.703363914373089</v>
      </c>
      <c r="AD25" s="88">
        <f>pivå!AD27</f>
        <v>8.3003952569169961</v>
      </c>
      <c r="AE25" s="88">
        <f>pivå!AE27</f>
        <v>10.04390779363337</v>
      </c>
    </row>
    <row r="26" spans="1:31">
      <c r="A26" s="88">
        <f>pivå!A28</f>
        <v>0</v>
      </c>
      <c r="B26" s="88">
        <f>pivå!B28</f>
        <v>0</v>
      </c>
      <c r="C26" s="88">
        <f>pivå!C28</f>
        <v>0</v>
      </c>
      <c r="D26" s="88">
        <f>pivå!D28</f>
        <v>0</v>
      </c>
      <c r="E26" s="88" t="str">
        <f>pivå!E28</f>
        <v>Totalt</v>
      </c>
      <c r="F26" s="88" t="str">
        <f>pivå!F28</f>
        <v>Vårdrelaterade infektioner</v>
      </c>
      <c r="G26" s="88" t="str">
        <f>pivå!G28</f>
        <v>(tom)</v>
      </c>
      <c r="H26" s="88" t="str">
        <f>pivå!H28</f>
        <v>A000910</v>
      </c>
      <c r="I26" s="88">
        <f>pivå!I28</f>
        <v>1</v>
      </c>
      <c r="J26" s="88">
        <f>pivå!J28</f>
        <v>9.3961478396668401</v>
      </c>
      <c r="K26" s="88">
        <f>pivå!K28</f>
        <v>10.022271714922049</v>
      </c>
      <c r="L26" s="88">
        <f>pivå!L28</f>
        <v>5.169340463458111</v>
      </c>
      <c r="M26" s="88">
        <f>pivå!M28</f>
        <v>12.780269058295964</v>
      </c>
      <c r="N26" s="88">
        <f>pivå!N28</f>
        <v>7.1808510638297882</v>
      </c>
      <c r="O26" s="88">
        <f>pivå!O28</f>
        <v>8.4880636604774526</v>
      </c>
      <c r="P26" s="88">
        <f>pivå!P28</f>
        <v>11.507936507936508</v>
      </c>
      <c r="Q26" s="88">
        <f>pivå!Q28</f>
        <v>4.2372881355932197</v>
      </c>
      <c r="R26" s="88">
        <f>pivå!R28</f>
        <v>8.1570996978851973</v>
      </c>
      <c r="S26" s="88">
        <f>pivå!S28</f>
        <v>9.1500765696784079</v>
      </c>
      <c r="T26" s="88">
        <f>pivå!T28</f>
        <v>6.390328151986183</v>
      </c>
      <c r="U26" s="88">
        <f>pivå!U28</f>
        <v>9.2786590841065557</v>
      </c>
      <c r="V26" s="88">
        <f>pivå!V28</f>
        <v>5.7199211045364891</v>
      </c>
      <c r="W26" s="88">
        <f>pivå!W28</f>
        <v>11.145510835913312</v>
      </c>
      <c r="X26" s="88">
        <f>pivå!X28</f>
        <v>6.0606060606060606</v>
      </c>
      <c r="Y26" s="88">
        <f>pivå!Y28</f>
        <v>10.564663023679417</v>
      </c>
      <c r="Z26" s="88">
        <f>pivå!Z28</f>
        <v>9.9630996309963091</v>
      </c>
      <c r="AA26" s="88">
        <f>pivå!AA28</f>
        <v>6.8607068607068609</v>
      </c>
      <c r="AB26" s="88">
        <f>pivå!AB28</f>
        <v>8.3333333333333321</v>
      </c>
      <c r="AC26" s="88">
        <f>pivå!AC28</f>
        <v>8.8948787061994601</v>
      </c>
      <c r="AD26" s="88">
        <f>pivå!AD28</f>
        <v>7.7067669172932325</v>
      </c>
      <c r="AE26" s="88">
        <f>pivå!AE28</f>
        <v>8.9950056059525032</v>
      </c>
    </row>
    <row r="27" spans="1:31">
      <c r="A27" s="88">
        <f>pivå!A29</f>
        <v>0</v>
      </c>
      <c r="B27" s="88">
        <f>pivå!B29</f>
        <v>0</v>
      </c>
      <c r="C27" s="88">
        <f>pivå!C29</f>
        <v>0</v>
      </c>
      <c r="D27" s="88">
        <f>pivå!D29</f>
        <v>9</v>
      </c>
      <c r="E27" s="88" t="str">
        <f>pivå!E29</f>
        <v>Totalt</v>
      </c>
      <c r="F27" s="88" t="str">
        <f>pivå!F29</f>
        <v xml:space="preserve">MPR - vaccination av barn </v>
      </c>
      <c r="G27" s="88" t="str">
        <f>pivå!G29</f>
        <v>(tom)</v>
      </c>
      <c r="H27" s="88" t="str">
        <f>pivå!H29</f>
        <v>A000700</v>
      </c>
      <c r="I27" s="88">
        <f>pivå!I29</f>
        <v>0</v>
      </c>
      <c r="J27" s="88">
        <f>pivå!J29</f>
        <v>96.223063775595691</v>
      </c>
      <c r="K27" s="88">
        <f>pivå!K29</f>
        <v>94.623909455317147</v>
      </c>
      <c r="L27" s="88">
        <f>pivå!L29</f>
        <v>98.127340823970044</v>
      </c>
      <c r="M27" s="88">
        <f>pivå!M29</f>
        <v>98.556170886075947</v>
      </c>
      <c r="N27" s="88">
        <f>pivå!N29</f>
        <v>98.225571220223628</v>
      </c>
      <c r="O27" s="88">
        <f>pivå!O29</f>
        <v>97.424310890194306</v>
      </c>
      <c r="P27" s="88">
        <f>pivå!P29</f>
        <v>98.625572678050816</v>
      </c>
      <c r="Q27" s="88">
        <f>pivå!Q29</f>
        <v>97.792869269949065</v>
      </c>
      <c r="R27" s="88">
        <f>pivå!R29</f>
        <v>98.784194528875375</v>
      </c>
      <c r="S27" s="88">
        <f>pivå!S29</f>
        <v>97.502019511588884</v>
      </c>
      <c r="T27" s="88">
        <f>pivå!T29</f>
        <v>98.694029850746276</v>
      </c>
      <c r="U27" s="88">
        <f>pivå!U29</f>
        <v>97.843625498007967</v>
      </c>
      <c r="V27" s="88">
        <f>pivå!V29</f>
        <v>98.364079359554466</v>
      </c>
      <c r="W27" s="88">
        <f>pivå!W29</f>
        <v>99.106113033448679</v>
      </c>
      <c r="X27" s="88">
        <f>pivå!X29</f>
        <v>97.999321804001355</v>
      </c>
      <c r="Y27" s="88">
        <f>pivå!Y29</f>
        <v>97.583390061266172</v>
      </c>
      <c r="Z27" s="88">
        <f>pivå!Z29</f>
        <v>97.935702199661591</v>
      </c>
      <c r="AA27" s="88">
        <f>pivå!AA29</f>
        <v>98.536036036036037</v>
      </c>
      <c r="AB27" s="88">
        <f>pivå!AB29</f>
        <v>97.136871508379883</v>
      </c>
      <c r="AC27" s="88">
        <f>pivå!AC29</f>
        <v>98.207036535859274</v>
      </c>
      <c r="AD27" s="88">
        <f>pivå!AD29</f>
        <v>97.473512632436837</v>
      </c>
      <c r="AE27" s="88">
        <f>pivå!AE29</f>
        <v>97.428678041995994</v>
      </c>
    </row>
    <row r="28" spans="1:31">
      <c r="A28" s="88">
        <f>pivå!A30</f>
        <v>0</v>
      </c>
      <c r="B28" s="88">
        <f>pivå!B30</f>
        <v>0</v>
      </c>
      <c r="C28" s="88">
        <f>pivå!C30</f>
        <v>0</v>
      </c>
      <c r="D28" s="88">
        <f>pivå!D30</f>
        <v>10</v>
      </c>
      <c r="E28" s="88" t="str">
        <f>pivå!E30</f>
        <v>Kvinnor</v>
      </c>
      <c r="F28" s="88" t="str">
        <f>pivå!F30</f>
        <v>Deltagandefrekvens gynekologiskt cellprov</v>
      </c>
      <c r="G28" s="88" t="str">
        <f>pivå!G30</f>
        <v>NY</v>
      </c>
      <c r="H28" s="88" t="str">
        <f>pivå!H30</f>
        <v>F000004</v>
      </c>
      <c r="I28" s="88">
        <f>pivå!I30</f>
        <v>0</v>
      </c>
      <c r="J28" s="88">
        <f>pivå!J30</f>
        <v>74.37</v>
      </c>
      <c r="K28" s="88">
        <f>pivå!K30</f>
        <v>66.08</v>
      </c>
      <c r="L28" s="88">
        <f>pivå!L30</f>
        <v>73.319999999999993</v>
      </c>
      <c r="M28" s="88">
        <f>pivå!M30</f>
        <v>77.11</v>
      </c>
      <c r="N28" s="88">
        <f>pivå!N30</f>
        <v>82.87</v>
      </c>
      <c r="O28" s="88">
        <f>pivå!O30</f>
        <v>70.38</v>
      </c>
      <c r="P28" s="88">
        <f>pivå!P30</f>
        <v>85.98</v>
      </c>
      <c r="Q28" s="88">
        <f>pivå!Q30</f>
        <v>69.7</v>
      </c>
      <c r="R28" s="88">
        <f>pivå!R30</f>
        <v>82.08</v>
      </c>
      <c r="S28" s="88">
        <f>pivå!S30</f>
        <v>76.66</v>
      </c>
      <c r="T28" s="88">
        <f>pivå!T30</f>
        <v>90.7</v>
      </c>
      <c r="U28" s="88">
        <f>pivå!U30</f>
        <v>86.01</v>
      </c>
      <c r="V28" s="88">
        <f>pivå!V30</f>
        <v>87</v>
      </c>
      <c r="W28" s="88">
        <f>pivå!W30</f>
        <v>77.739999999999995</v>
      </c>
      <c r="X28" s="88">
        <f>pivå!X30</f>
        <v>75.53</v>
      </c>
      <c r="Y28" s="88">
        <f>pivå!Y30</f>
        <v>90.94</v>
      </c>
      <c r="Z28" s="88">
        <f>pivå!Z30</f>
        <v>86.75</v>
      </c>
      <c r="AA28" s="88">
        <f>pivå!AA30</f>
        <v>86.13</v>
      </c>
      <c r="AB28" s="88">
        <f>pivå!AB30</f>
        <v>86.14</v>
      </c>
      <c r="AC28" s="88">
        <f>pivå!AC30</f>
        <v>84.33</v>
      </c>
      <c r="AD28" s="88">
        <f>pivå!AD30</f>
        <v>83.17</v>
      </c>
      <c r="AE28" s="88">
        <f>pivå!AE30</f>
        <v>79.709999999999994</v>
      </c>
    </row>
    <row r="29" spans="1:31">
      <c r="A29" s="88">
        <f>pivå!A31</f>
        <v>0</v>
      </c>
      <c r="B29" s="88">
        <f>pivå!B31</f>
        <v>0</v>
      </c>
      <c r="C29" s="88">
        <f>pivå!C31</f>
        <v>0</v>
      </c>
      <c r="D29" s="88">
        <f>pivå!D31</f>
        <v>11</v>
      </c>
      <c r="E29" s="88" t="str">
        <f>pivå!E31</f>
        <v>Kvinnor</v>
      </c>
      <c r="F29" s="88" t="str">
        <f>pivå!F31</f>
        <v>Andel patienter med trycksår i slutenvård</v>
      </c>
      <c r="G29" s="88" t="str">
        <f>pivå!G31</f>
        <v>NY</v>
      </c>
      <c r="H29" s="88" t="str">
        <f>pivå!H31</f>
        <v>A000710</v>
      </c>
      <c r="I29" s="88">
        <f>pivå!I31</f>
        <v>1</v>
      </c>
      <c r="J29" s="88">
        <f>pivå!J31</f>
        <v>19.544364508393286</v>
      </c>
      <c r="K29" s="88">
        <f>pivå!K31</f>
        <v>18.591549295774648</v>
      </c>
      <c r="L29" s="88">
        <f>pivå!L31</f>
        <v>17.99163179916318</v>
      </c>
      <c r="M29" s="88">
        <f>pivå!M31</f>
        <v>17.275747508305646</v>
      </c>
      <c r="N29" s="88">
        <f>pivå!N31</f>
        <v>9.4827586206896548</v>
      </c>
      <c r="O29" s="88">
        <f>pivå!O31</f>
        <v>13.812154696132598</v>
      </c>
      <c r="P29" s="88">
        <f>pivå!P31</f>
        <v>9.4827586206896548</v>
      </c>
      <c r="Q29" s="88">
        <f>pivå!Q31</f>
        <v>15.254237288135593</v>
      </c>
      <c r="R29" s="88">
        <f>pivå!R31</f>
        <v>20.348837209302324</v>
      </c>
      <c r="S29" s="88">
        <f>pivå!S31</f>
        <v>19.673704414587331</v>
      </c>
      <c r="T29" s="88">
        <f>pivå!T31</f>
        <v>13.084112149532709</v>
      </c>
      <c r="U29" s="88">
        <f>pivå!U31</f>
        <v>13.949483352468429</v>
      </c>
      <c r="V29" s="88">
        <f>pivå!V31</f>
        <v>18.110236220472441</v>
      </c>
      <c r="W29" s="88">
        <f>pivå!W31</f>
        <v>10.344827586206897</v>
      </c>
      <c r="X29" s="88">
        <f>pivå!X31</f>
        <v>18.907563025210084</v>
      </c>
      <c r="Y29" s="88">
        <f>pivå!Y31</f>
        <v>20</v>
      </c>
      <c r="Z29" s="88">
        <f>pivå!Z31</f>
        <v>12.396694214876034</v>
      </c>
      <c r="AA29" s="88">
        <f>pivå!AA31</f>
        <v>23.834196891191709</v>
      </c>
      <c r="AB29" s="88">
        <f>pivå!AB31</f>
        <v>8.0536912751677843</v>
      </c>
      <c r="AC29" s="88">
        <f>pivå!AC31</f>
        <v>12.359550561797752</v>
      </c>
      <c r="AD29" s="88">
        <f>pivå!AD31</f>
        <v>10</v>
      </c>
      <c r="AE29" s="88">
        <f>pivå!AE31</f>
        <v>15.704015865146257</v>
      </c>
    </row>
    <row r="30" spans="1:31">
      <c r="A30" s="88">
        <f>pivå!A32</f>
        <v>0</v>
      </c>
      <c r="B30" s="88">
        <f>pivå!B32</f>
        <v>0</v>
      </c>
      <c r="C30" s="88">
        <f>pivå!C32</f>
        <v>0</v>
      </c>
      <c r="D30" s="88">
        <f>pivå!D32</f>
        <v>0</v>
      </c>
      <c r="E30" s="88" t="str">
        <f>pivå!E32</f>
        <v>Män</v>
      </c>
      <c r="F30" s="88" t="str">
        <f>pivå!F32</f>
        <v>Andel patienter med trycksår i slutenvård</v>
      </c>
      <c r="G30" s="88" t="str">
        <f>pivå!G32</f>
        <v>NY</v>
      </c>
      <c r="H30" s="88" t="str">
        <f>pivå!H32</f>
        <v>A000710</v>
      </c>
      <c r="I30" s="88">
        <f>pivå!I32</f>
        <v>1</v>
      </c>
      <c r="J30" s="88">
        <f>pivå!J32</f>
        <v>16.8</v>
      </c>
      <c r="K30" s="88">
        <f>pivå!K32</f>
        <v>15.512465373961218</v>
      </c>
      <c r="L30" s="88">
        <f>pivå!L32</f>
        <v>20.600858369098713</v>
      </c>
      <c r="M30" s="88">
        <f>pivå!M32</f>
        <v>13.310580204778159</v>
      </c>
      <c r="N30" s="88">
        <f>pivå!N32</f>
        <v>11.683848797250858</v>
      </c>
      <c r="O30" s="88">
        <f>pivå!O32</f>
        <v>12.865497076023392</v>
      </c>
      <c r="P30" s="88">
        <f>pivå!P32</f>
        <v>9.5238095238095237</v>
      </c>
      <c r="Q30" s="88">
        <f>pivå!Q32</f>
        <v>8.8888888888888893</v>
      </c>
      <c r="R30" s="88">
        <f>pivå!R32</f>
        <v>13.103448275862069</v>
      </c>
      <c r="S30" s="88">
        <f>pivå!S32</f>
        <v>19.548872180451127</v>
      </c>
      <c r="T30" s="88">
        <f>pivå!T32</f>
        <v>9.5238095238095237</v>
      </c>
      <c r="U30" s="88">
        <f>pivå!U32</f>
        <v>14.18732782369146</v>
      </c>
      <c r="V30" s="88">
        <f>pivå!V32</f>
        <v>14.746543778801843</v>
      </c>
      <c r="W30" s="88">
        <f>pivå!W32</f>
        <v>11.654135338345863</v>
      </c>
      <c r="X30" s="88">
        <f>pivå!X32</f>
        <v>13.777777777777779</v>
      </c>
      <c r="Y30" s="88">
        <f>pivå!Y32</f>
        <v>18.614718614718615</v>
      </c>
      <c r="Z30" s="88">
        <f>pivå!Z32</f>
        <v>15.476190476190476</v>
      </c>
      <c r="AA30" s="88">
        <f>pivå!AA32</f>
        <v>21.176470588235293</v>
      </c>
      <c r="AB30" s="88">
        <f>pivå!AB32</f>
        <v>9.5652173913043477</v>
      </c>
      <c r="AC30" s="88">
        <f>pivå!AC32</f>
        <v>9.67741935483871</v>
      </c>
      <c r="AD30" s="88">
        <f>pivå!AD32</f>
        <v>10.256410256410255</v>
      </c>
      <c r="AE30" s="88">
        <f>pivå!AE32</f>
        <v>14.705466873852238</v>
      </c>
    </row>
    <row r="31" spans="1:31">
      <c r="A31" s="88">
        <f>pivå!A33</f>
        <v>0</v>
      </c>
      <c r="B31" s="88">
        <f>pivå!B33</f>
        <v>0</v>
      </c>
      <c r="C31" s="88">
        <f>pivå!C33</f>
        <v>0</v>
      </c>
      <c r="D31" s="88">
        <f>pivå!D33</f>
        <v>0</v>
      </c>
      <c r="E31" s="88" t="str">
        <f>pivå!E33</f>
        <v>Totalt</v>
      </c>
      <c r="F31" s="88" t="str">
        <f>pivå!F33</f>
        <v>Andel patienter med trycksår i slutenvård</v>
      </c>
      <c r="G31" s="88" t="str">
        <f>pivå!G33</f>
        <v>NY</v>
      </c>
      <c r="H31" s="88" t="str">
        <f>pivå!H33</f>
        <v>A000710</v>
      </c>
      <c r="I31" s="88">
        <f>pivå!I33</f>
        <v>1</v>
      </c>
      <c r="J31" s="88">
        <f>pivå!J33</f>
        <v>18.368745716244003</v>
      </c>
      <c r="K31" s="88">
        <f>pivå!K33</f>
        <v>17.039106145251395</v>
      </c>
      <c r="L31" s="88">
        <f>pivå!L33</f>
        <v>19.279661016949152</v>
      </c>
      <c r="M31" s="88">
        <f>pivå!M33</f>
        <v>15.31986531986532</v>
      </c>
      <c r="N31" s="88">
        <f>pivå!N33</f>
        <v>10.485133020344287</v>
      </c>
      <c r="O31" s="88">
        <f>pivå!O33</f>
        <v>13.352272727272727</v>
      </c>
      <c r="P31" s="88">
        <f>pivå!P33</f>
        <v>9.5049504950495045</v>
      </c>
      <c r="Q31" s="88">
        <f>pivå!Q33</f>
        <v>12.5</v>
      </c>
      <c r="R31" s="88">
        <f>pivå!R33</f>
        <v>17.034700315457414</v>
      </c>
      <c r="S31" s="88">
        <f>pivå!S33</f>
        <v>19.614799797263053</v>
      </c>
      <c r="T31" s="88">
        <f>pivå!T33</f>
        <v>11.594202898550725</v>
      </c>
      <c r="U31" s="88">
        <f>pivå!U33</f>
        <v>14.057608015028178</v>
      </c>
      <c r="V31" s="88">
        <f>pivå!V33</f>
        <v>16.560509554140125</v>
      </c>
      <c r="W31" s="88">
        <f>pivå!W33</f>
        <v>10.971223021582734</v>
      </c>
      <c r="X31" s="88">
        <f>pivå!X33</f>
        <v>16.414686825053995</v>
      </c>
      <c r="Y31" s="88">
        <f>pivå!Y33</f>
        <v>19.320594479830149</v>
      </c>
      <c r="Z31" s="88">
        <f>pivå!Z33</f>
        <v>13.967611336032389</v>
      </c>
      <c r="AA31" s="88">
        <f>pivå!AA33</f>
        <v>22.589531680440771</v>
      </c>
      <c r="AB31" s="88">
        <f>pivå!AB33</f>
        <v>8.7121212121212128</v>
      </c>
      <c r="AC31" s="88">
        <f>pivå!AC33</f>
        <v>11.181102362204724</v>
      </c>
      <c r="AD31" s="88">
        <f>pivå!AD33</f>
        <v>10.126582278481013</v>
      </c>
      <c r="AE31" s="88">
        <f>pivå!AE33</f>
        <v>15.237340727536806</v>
      </c>
    </row>
    <row r="32" spans="1:31">
      <c r="A32" s="88">
        <f>pivå!A34</f>
        <v>0</v>
      </c>
      <c r="B32" s="88">
        <f>pivå!B34</f>
        <v>0</v>
      </c>
      <c r="C32" s="88">
        <f>pivå!C34</f>
        <v>0</v>
      </c>
      <c r="D32" s="88">
        <f>pivå!D34</f>
        <v>12</v>
      </c>
      <c r="E32" s="88" t="str">
        <f>pivå!E34</f>
        <v>Kvinnor</v>
      </c>
      <c r="F32" s="88" t="str">
        <f>pivå!F34</f>
        <v xml:space="preserve">Smärtskattning i livets slutskede </v>
      </c>
      <c r="G32" s="88" t="str">
        <f>pivå!G34</f>
        <v>(tom)</v>
      </c>
      <c r="H32" s="88" t="str">
        <f>pivå!H34</f>
        <v>A009700</v>
      </c>
      <c r="I32" s="88">
        <f>pivå!I34</f>
        <v>0</v>
      </c>
      <c r="J32" s="88">
        <f>pivå!J34</f>
        <v>33.794466403162055</v>
      </c>
      <c r="K32" s="88">
        <f>pivå!K34</f>
        <v>27.948717948717949</v>
      </c>
      <c r="L32" s="88">
        <f>pivå!L34</f>
        <v>35.129310344827587</v>
      </c>
      <c r="M32" s="88">
        <f>pivå!M34</f>
        <v>45.504087193460492</v>
      </c>
      <c r="N32" s="88">
        <f>pivå!N34</f>
        <v>25.138632162661739</v>
      </c>
      <c r="O32" s="88">
        <f>pivå!O34</f>
        <v>19.726027397260275</v>
      </c>
      <c r="P32" s="88">
        <f>pivå!P34</f>
        <v>41.666666666666671</v>
      </c>
      <c r="Q32" s="88">
        <f>pivå!Q34</f>
        <v>25.619834710743799</v>
      </c>
      <c r="R32" s="88">
        <f>pivå!R34</f>
        <v>27.338129496402878</v>
      </c>
      <c r="S32" s="88">
        <f>pivå!S34</f>
        <v>20.30787448194198</v>
      </c>
      <c r="T32" s="88">
        <f>pivå!T34</f>
        <v>25.465838509316768</v>
      </c>
      <c r="U32" s="88">
        <f>pivå!U34</f>
        <v>17.70700636942675</v>
      </c>
      <c r="V32" s="88">
        <f>pivå!V34</f>
        <v>13.089005235602095</v>
      </c>
      <c r="W32" s="88">
        <f>pivå!W34</f>
        <v>33.047945205479451</v>
      </c>
      <c r="X32" s="88">
        <f>pivå!X34</f>
        <v>16.590909090909093</v>
      </c>
      <c r="Y32" s="88">
        <f>pivå!Y34</f>
        <v>25</v>
      </c>
      <c r="Z32" s="88">
        <f>pivå!Z34</f>
        <v>30.442176870748298</v>
      </c>
      <c r="AA32" s="88">
        <f>pivå!AA34</f>
        <v>25.933609958506228</v>
      </c>
      <c r="AB32" s="88">
        <f>pivå!AB34</f>
        <v>30.76923076923077</v>
      </c>
      <c r="AC32" s="88">
        <f>pivå!AC34</f>
        <v>39.497716894977167</v>
      </c>
      <c r="AD32" s="88">
        <f>pivå!AD34</f>
        <v>22.928176795580111</v>
      </c>
      <c r="AE32" s="88">
        <f>pivå!AE34</f>
        <v>26.807610993657505</v>
      </c>
    </row>
    <row r="33" spans="1:31">
      <c r="A33" s="88">
        <f>pivå!A35</f>
        <v>0</v>
      </c>
      <c r="B33" s="88">
        <f>pivå!B35</f>
        <v>0</v>
      </c>
      <c r="C33" s="88">
        <f>pivå!C35</f>
        <v>0</v>
      </c>
      <c r="D33" s="88">
        <f>pivå!D35</f>
        <v>0</v>
      </c>
      <c r="E33" s="88" t="str">
        <f>pivå!E35</f>
        <v>Män</v>
      </c>
      <c r="F33" s="88" t="str">
        <f>pivå!F35</f>
        <v xml:space="preserve">Smärtskattning i livets slutskede </v>
      </c>
      <c r="G33" s="88" t="str">
        <f>pivå!G35</f>
        <v>(tom)</v>
      </c>
      <c r="H33" s="88" t="str">
        <f>pivå!H35</f>
        <v>A009700</v>
      </c>
      <c r="I33" s="88">
        <f>pivå!I35</f>
        <v>0</v>
      </c>
      <c r="J33" s="88">
        <f>pivå!J35</f>
        <v>38.450704225352112</v>
      </c>
      <c r="K33" s="88">
        <f>pivå!K35</f>
        <v>27.298850574712645</v>
      </c>
      <c r="L33" s="88">
        <f>pivå!L35</f>
        <v>42.492917847025495</v>
      </c>
      <c r="M33" s="88">
        <f>pivå!M35</f>
        <v>44.091710758377424</v>
      </c>
      <c r="N33" s="88">
        <f>pivå!N35</f>
        <v>23.413566739606125</v>
      </c>
      <c r="O33" s="88">
        <f>pivå!O35</f>
        <v>20.567375886524822</v>
      </c>
      <c r="P33" s="88">
        <f>pivå!P35</f>
        <v>37.760416666666671</v>
      </c>
      <c r="Q33" s="88">
        <f>pivå!Q35</f>
        <v>25</v>
      </c>
      <c r="R33" s="88">
        <f>pivå!R35</f>
        <v>20.920502092050206</v>
      </c>
      <c r="S33" s="88">
        <f>pivå!S35</f>
        <v>19.105382865807428</v>
      </c>
      <c r="T33" s="88">
        <f>pivå!T35</f>
        <v>27.548209366391184</v>
      </c>
      <c r="U33" s="88">
        <f>pivå!U35</f>
        <v>16.785518376302797</v>
      </c>
      <c r="V33" s="88">
        <f>pivå!V35</f>
        <v>13.656387665198238</v>
      </c>
      <c r="W33" s="88">
        <f>pivå!W35</f>
        <v>26.164079822616408</v>
      </c>
      <c r="X33" s="88">
        <f>pivå!X35</f>
        <v>14.968152866242038</v>
      </c>
      <c r="Y33" s="88">
        <f>pivå!Y35</f>
        <v>25.282167042889391</v>
      </c>
      <c r="Z33" s="88">
        <f>pivå!Z35</f>
        <v>26.680244399185337</v>
      </c>
      <c r="AA33" s="88">
        <f>pivå!AA35</f>
        <v>22.284122562674096</v>
      </c>
      <c r="AB33" s="88">
        <f>pivå!AB35</f>
        <v>36.170212765957451</v>
      </c>
      <c r="AC33" s="88">
        <f>pivå!AC35</f>
        <v>38.186813186813183</v>
      </c>
      <c r="AD33" s="88">
        <f>pivå!AD35</f>
        <v>25.233644859813083</v>
      </c>
      <c r="AE33" s="88">
        <f>pivå!AE35</f>
        <v>26.51070364014091</v>
      </c>
    </row>
    <row r="34" spans="1:31">
      <c r="A34" s="88">
        <f>pivå!A36</f>
        <v>0</v>
      </c>
      <c r="B34" s="88">
        <f>pivå!B36</f>
        <v>0</v>
      </c>
      <c r="C34" s="88">
        <f>pivå!C36</f>
        <v>0</v>
      </c>
      <c r="D34" s="88">
        <f>pivå!D36</f>
        <v>0</v>
      </c>
      <c r="E34" s="88" t="str">
        <f>pivå!E36</f>
        <v>Totalt</v>
      </c>
      <c r="F34" s="88" t="str">
        <f>pivå!F36</f>
        <v xml:space="preserve">Smärtskattning i livets slutskede </v>
      </c>
      <c r="G34" s="88" t="str">
        <f>pivå!G36</f>
        <v>(tom)</v>
      </c>
      <c r="H34" s="88" t="str">
        <f>pivå!H36</f>
        <v>A009700</v>
      </c>
      <c r="I34" s="88">
        <f>pivå!I36</f>
        <v>0</v>
      </c>
      <c r="J34" s="88">
        <f>pivå!J36</f>
        <v>35.714285714285715</v>
      </c>
      <c r="K34" s="88">
        <f>pivå!K36</f>
        <v>27.64227642276423</v>
      </c>
      <c r="L34" s="88">
        <f>pivå!L36</f>
        <v>38.310893512851898</v>
      </c>
      <c r="M34" s="88">
        <f>pivå!M36</f>
        <v>44.888547271329749</v>
      </c>
      <c r="N34" s="88">
        <f>pivå!N36</f>
        <v>24.348697394789578</v>
      </c>
      <c r="O34" s="88">
        <f>pivå!O36</f>
        <v>20.092735703245751</v>
      </c>
      <c r="P34" s="88">
        <f>pivå!P36</f>
        <v>39.906103286384976</v>
      </c>
      <c r="Q34" s="88">
        <f>pivå!Q36</f>
        <v>25.365853658536587</v>
      </c>
      <c r="R34" s="88">
        <f>pivå!R36</f>
        <v>24.371373307543521</v>
      </c>
      <c r="S34" s="88">
        <f>pivå!S36</f>
        <v>19.780585106382979</v>
      </c>
      <c r="T34" s="88">
        <f>pivå!T36</f>
        <v>26.359338061465721</v>
      </c>
      <c r="U34" s="88">
        <f>pivå!U36</f>
        <v>17.304930588798467</v>
      </c>
      <c r="V34" s="88">
        <f>pivå!V36</f>
        <v>13.339824732229797</v>
      </c>
      <c r="W34" s="88">
        <f>pivå!W36</f>
        <v>30.04830917874396</v>
      </c>
      <c r="X34" s="88">
        <f>pivå!X36</f>
        <v>15.915119363395224</v>
      </c>
      <c r="Y34" s="88">
        <f>pivå!Y36</f>
        <v>25.130890052356019</v>
      </c>
      <c r="Z34" s="88">
        <f>pivå!Z36</f>
        <v>28.730305838739572</v>
      </c>
      <c r="AA34" s="88">
        <f>pivå!AA36</f>
        <v>24.375743162901308</v>
      </c>
      <c r="AB34" s="88">
        <f>pivå!AB36</f>
        <v>33.146067415730336</v>
      </c>
      <c r="AC34" s="88">
        <f>pivå!AC36</f>
        <v>38.902743142144637</v>
      </c>
      <c r="AD34" s="88">
        <f>pivå!AD36</f>
        <v>24.011713030746705</v>
      </c>
      <c r="AE34" s="88">
        <f>pivå!AE36</f>
        <v>26.677487035350939</v>
      </c>
    </row>
    <row r="35" spans="1:31">
      <c r="A35" s="88">
        <f>pivå!A37</f>
        <v>0</v>
      </c>
      <c r="B35" s="88">
        <f>pivå!B37</f>
        <v>0</v>
      </c>
      <c r="C35" s="88">
        <f>pivå!C37</f>
        <v>0</v>
      </c>
      <c r="D35" s="88">
        <f>pivå!D37</f>
        <v>13</v>
      </c>
      <c r="E35" s="88" t="str">
        <f>pivå!E37</f>
        <v>Kvinnor</v>
      </c>
      <c r="F35" s="88" t="str">
        <f>pivå!F37</f>
        <v>Vidbehovsordination av opioider i livets slutskede</v>
      </c>
      <c r="G35" s="88" t="str">
        <f>pivå!G37</f>
        <v>(tom)</v>
      </c>
      <c r="H35" s="88" t="str">
        <f>pivå!H37</f>
        <v>A009600</v>
      </c>
      <c r="I35" s="88">
        <f>pivå!I37</f>
        <v>0</v>
      </c>
      <c r="J35" s="88">
        <f>pivå!J37</f>
        <v>90.666666666666657</v>
      </c>
      <c r="K35" s="88">
        <f>pivå!K37</f>
        <v>91.025641025641022</v>
      </c>
      <c r="L35" s="88">
        <f>pivå!L37</f>
        <v>93.534482758620683</v>
      </c>
      <c r="M35" s="88">
        <f>pivå!M37</f>
        <v>93.460490463215265</v>
      </c>
      <c r="N35" s="88">
        <f>pivå!N37</f>
        <v>90.018484288354898</v>
      </c>
      <c r="O35" s="88">
        <f>pivå!O37</f>
        <v>89.10081743869209</v>
      </c>
      <c r="P35" s="88">
        <f>pivå!P37</f>
        <v>94.444444444444443</v>
      </c>
      <c r="Q35" s="88">
        <f>pivå!Q37</f>
        <v>82.644628099173559</v>
      </c>
      <c r="R35" s="88">
        <f>pivå!R37</f>
        <v>89.928057553956833</v>
      </c>
      <c r="S35" s="88">
        <f>pivå!S37</f>
        <v>90.112492599171105</v>
      </c>
      <c r="T35" s="88">
        <f>pivå!T37</f>
        <v>88.81987577639751</v>
      </c>
      <c r="U35" s="88">
        <f>pivå!U37</f>
        <v>93.927813163481957</v>
      </c>
      <c r="V35" s="88">
        <f>pivå!V37</f>
        <v>90.401396160558463</v>
      </c>
      <c r="W35" s="88">
        <f>pivå!W37</f>
        <v>91.609589041095902</v>
      </c>
      <c r="X35" s="88">
        <f>pivå!X37</f>
        <v>86.136363636363626</v>
      </c>
      <c r="Y35" s="88">
        <f>pivå!Y37</f>
        <v>93.5546875</v>
      </c>
      <c r="Z35" s="88">
        <f>pivå!Z37</f>
        <v>93.5374149659864</v>
      </c>
      <c r="AA35" s="88">
        <f>pivå!AA37</f>
        <v>93.7759336099585</v>
      </c>
      <c r="AB35" s="88">
        <f>pivå!AB37</f>
        <v>92.642140468227424</v>
      </c>
      <c r="AC35" s="88">
        <f>pivå!AC37</f>
        <v>95.433789954337897</v>
      </c>
      <c r="AD35" s="88">
        <f>pivå!AD37</f>
        <v>91.988950276243102</v>
      </c>
      <c r="AE35" s="88">
        <f>pivå!AE37</f>
        <v>91.742408229408866</v>
      </c>
    </row>
    <row r="36" spans="1:31">
      <c r="A36" s="88">
        <f>pivå!A38</f>
        <v>0</v>
      </c>
      <c r="B36" s="88">
        <f>pivå!B38</f>
        <v>0</v>
      </c>
      <c r="C36" s="88">
        <f>pivå!C38</f>
        <v>0</v>
      </c>
      <c r="D36" s="88">
        <f>pivå!D38</f>
        <v>0</v>
      </c>
      <c r="E36" s="88" t="str">
        <f>pivå!E38</f>
        <v>Män</v>
      </c>
      <c r="F36" s="88" t="str">
        <f>pivå!F38</f>
        <v>Vidbehovsordination av opioider i livets slutskede</v>
      </c>
      <c r="G36" s="88" t="str">
        <f>pivå!G38</f>
        <v>(tom)</v>
      </c>
      <c r="H36" s="88" t="str">
        <f>pivå!H38</f>
        <v>A009600</v>
      </c>
      <c r="I36" s="88">
        <f>pivå!I38</f>
        <v>0</v>
      </c>
      <c r="J36" s="88">
        <f>pivå!J38</f>
        <v>91.338028169014081</v>
      </c>
      <c r="K36" s="88">
        <f>pivå!K38</f>
        <v>88.218390804597703</v>
      </c>
      <c r="L36" s="88">
        <f>pivå!L38</f>
        <v>90.6515580736544</v>
      </c>
      <c r="M36" s="88">
        <f>pivå!M38</f>
        <v>92.945326278659607</v>
      </c>
      <c r="N36" s="88">
        <f>pivå!N38</f>
        <v>91.68490153172867</v>
      </c>
      <c r="O36" s="88">
        <f>pivå!O38</f>
        <v>89.716312056737593</v>
      </c>
      <c r="P36" s="88">
        <f>pivå!P38</f>
        <v>94.53125</v>
      </c>
      <c r="Q36" s="88">
        <f>pivå!Q38</f>
        <v>84.523809523809518</v>
      </c>
      <c r="R36" s="88">
        <f>pivå!R38</f>
        <v>89.958158995815893</v>
      </c>
      <c r="S36" s="88">
        <f>pivå!S38</f>
        <v>90.068233510235032</v>
      </c>
      <c r="T36" s="88">
        <f>pivå!T38</f>
        <v>91.735537190082653</v>
      </c>
      <c r="U36" s="88">
        <f>pivå!U38</f>
        <v>92.046077893582009</v>
      </c>
      <c r="V36" s="88">
        <f>pivå!V38</f>
        <v>89.207048458149785</v>
      </c>
      <c r="W36" s="88">
        <f>pivå!W38</f>
        <v>90.022172949002226</v>
      </c>
      <c r="X36" s="88">
        <f>pivå!X38</f>
        <v>86.30573248407643</v>
      </c>
      <c r="Y36" s="88">
        <f>pivå!Y38</f>
        <v>92.325056433408577</v>
      </c>
      <c r="Z36" s="88">
        <f>pivå!Z38</f>
        <v>90.427698574338095</v>
      </c>
      <c r="AA36" s="88">
        <f>pivå!AA38</f>
        <v>91.922005571030638</v>
      </c>
      <c r="AB36" s="88">
        <f>pivå!AB38</f>
        <v>91.063829787234042</v>
      </c>
      <c r="AC36" s="88">
        <f>pivå!AC38</f>
        <v>91.208791208791212</v>
      </c>
      <c r="AD36" s="88">
        <f>pivå!AD38</f>
        <v>86.915887850467286</v>
      </c>
      <c r="AE36" s="88">
        <f>pivå!AE38</f>
        <v>90.877066209014544</v>
      </c>
    </row>
    <row r="37" spans="1:31">
      <c r="A37" s="88">
        <f>pivå!A39</f>
        <v>0</v>
      </c>
      <c r="B37" s="88">
        <f>pivå!B39</f>
        <v>0</v>
      </c>
      <c r="C37" s="88">
        <f>pivå!C39</f>
        <v>0</v>
      </c>
      <c r="D37" s="88">
        <f>pivå!D39</f>
        <v>0</v>
      </c>
      <c r="E37" s="88" t="str">
        <f>pivå!E39</f>
        <v>Totalt</v>
      </c>
      <c r="F37" s="88" t="str">
        <f>pivå!F39</f>
        <v>Vidbehovsordination av opioider i livets slutskede</v>
      </c>
      <c r="G37" s="88" t="str">
        <f>pivå!G39</f>
        <v>(tom)</v>
      </c>
      <c r="H37" s="88" t="str">
        <f>pivå!H39</f>
        <v>A009600</v>
      </c>
      <c r="I37" s="88">
        <f>pivå!I39</f>
        <v>0</v>
      </c>
      <c r="J37" s="88">
        <f>pivå!J39</f>
        <v>90.943396226415103</v>
      </c>
      <c r="K37" s="88">
        <f>pivå!K39</f>
        <v>89.701897018970186</v>
      </c>
      <c r="L37" s="88">
        <f>pivå!L39</f>
        <v>92.288861689106483</v>
      </c>
      <c r="M37" s="88">
        <f>pivå!M39</f>
        <v>93.235972328977709</v>
      </c>
      <c r="N37" s="88">
        <f>pivå!N39</f>
        <v>90.781563126252507</v>
      </c>
      <c r="O37" s="88">
        <f>pivå!O39</f>
        <v>89.368258859784291</v>
      </c>
      <c r="P37" s="88">
        <f>pivå!P39</f>
        <v>94.483568075117375</v>
      </c>
      <c r="Q37" s="88">
        <f>pivå!Q39</f>
        <v>83.414634146341456</v>
      </c>
      <c r="R37" s="88">
        <f>pivå!R39</f>
        <v>89.941972920696315</v>
      </c>
      <c r="S37" s="88">
        <f>pivå!S39</f>
        <v>90.093085106382972</v>
      </c>
      <c r="T37" s="88">
        <f>pivå!T39</f>
        <v>90.070921985815602</v>
      </c>
      <c r="U37" s="88">
        <f>pivå!U39</f>
        <v>93.106749640976545</v>
      </c>
      <c r="V37" s="88">
        <f>pivå!V39</f>
        <v>89.87341772151899</v>
      </c>
      <c r="W37" s="88">
        <f>pivå!W39</f>
        <v>90.917874396135261</v>
      </c>
      <c r="X37" s="88">
        <f>pivå!X39</f>
        <v>86.206896551724128</v>
      </c>
      <c r="Y37" s="88">
        <f>pivå!Y39</f>
        <v>92.984293193717278</v>
      </c>
      <c r="Z37" s="88">
        <f>pivå!Z39</f>
        <v>92.122335495829475</v>
      </c>
      <c r="AA37" s="88">
        <f>pivå!AA39</f>
        <v>92.984542211652794</v>
      </c>
      <c r="AB37" s="88">
        <f>pivå!AB39</f>
        <v>91.947565543071164</v>
      </c>
      <c r="AC37" s="88">
        <f>pivå!AC39</f>
        <v>93.516209476309228</v>
      </c>
      <c r="AD37" s="88">
        <f>pivå!AD39</f>
        <v>89.604685212298691</v>
      </c>
      <c r="AE37" s="88">
        <f>pivå!AE39</f>
        <v>91.363204559848015</v>
      </c>
    </row>
    <row r="38" spans="1:31">
      <c r="A38" s="88">
        <f>pivå!A40</f>
        <v>0</v>
      </c>
      <c r="B38" s="88">
        <f>pivå!B40</f>
        <v>0</v>
      </c>
      <c r="C38" s="88">
        <f>pivå!C40</f>
        <v>0</v>
      </c>
      <c r="D38" s="88">
        <f>pivå!D40</f>
        <v>14</v>
      </c>
      <c r="E38" s="88" t="str">
        <f>pivå!E40</f>
        <v>Kvinnor</v>
      </c>
      <c r="F38" s="88" t="str">
        <f>pivå!F40</f>
        <v>Brytpunktssamtal i livets slutskede</v>
      </c>
      <c r="G38" s="88" t="str">
        <f>pivå!G40</f>
        <v>(tom)</v>
      </c>
      <c r="H38" s="88" t="str">
        <f>pivå!H40</f>
        <v>A020440</v>
      </c>
      <c r="I38" s="88">
        <f>pivå!I40</f>
        <v>0</v>
      </c>
      <c r="J38" s="88">
        <f>pivå!J40</f>
        <v>53.01383399209486</v>
      </c>
      <c r="K38" s="88">
        <f>pivå!K40</f>
        <v>40.256410256410255</v>
      </c>
      <c r="L38" s="88">
        <f>pivå!L40</f>
        <v>37.5</v>
      </c>
      <c r="M38" s="88">
        <f>pivå!M40</f>
        <v>52.724795640326974</v>
      </c>
      <c r="N38" s="88">
        <f>pivå!N40</f>
        <v>46.950092421441774</v>
      </c>
      <c r="O38" s="88">
        <f>pivå!O40</f>
        <v>31.780821917808222</v>
      </c>
      <c r="P38" s="88">
        <f>pivå!P40</f>
        <v>46.153846153846153</v>
      </c>
      <c r="Q38" s="88">
        <f>pivå!Q40</f>
        <v>46.280991735537192</v>
      </c>
      <c r="R38" s="88">
        <f>pivå!R40</f>
        <v>40.647482014388494</v>
      </c>
      <c r="S38" s="88">
        <f>pivå!S40</f>
        <v>45.766725873297808</v>
      </c>
      <c r="T38" s="88">
        <f>pivå!T40</f>
        <v>41.614906832298139</v>
      </c>
      <c r="U38" s="88">
        <f>pivå!U40</f>
        <v>39.532908704883226</v>
      </c>
      <c r="V38" s="88">
        <f>pivå!V40</f>
        <v>38.045375218150085</v>
      </c>
      <c r="W38" s="88">
        <f>pivå!W40</f>
        <v>46.917808219178085</v>
      </c>
      <c r="X38" s="88">
        <f>pivå!X40</f>
        <v>37.727272727272727</v>
      </c>
      <c r="Y38" s="88">
        <f>pivå!Y40</f>
        <v>28.7109375</v>
      </c>
      <c r="Z38" s="88">
        <f>pivå!Z40</f>
        <v>36.564625850340136</v>
      </c>
      <c r="AA38" s="88">
        <f>pivå!AA40</f>
        <v>37.136929460580916</v>
      </c>
      <c r="AB38" s="88">
        <f>pivå!AB40</f>
        <v>41.471571906354512</v>
      </c>
      <c r="AC38" s="88">
        <f>pivå!AC40</f>
        <v>40.8675799086758</v>
      </c>
      <c r="AD38" s="88">
        <f>pivå!AD40</f>
        <v>36.187845303867405</v>
      </c>
      <c r="AE38" s="88">
        <f>pivå!AE40</f>
        <v>42.875264270613108</v>
      </c>
    </row>
    <row r="39" spans="1:31">
      <c r="A39" s="88">
        <f>pivå!A41</f>
        <v>0</v>
      </c>
      <c r="B39" s="88">
        <f>pivå!B41</f>
        <v>0</v>
      </c>
      <c r="C39" s="88">
        <f>pivå!C41</f>
        <v>0</v>
      </c>
      <c r="D39" s="88">
        <f>pivå!D41</f>
        <v>0</v>
      </c>
      <c r="E39" s="88" t="str">
        <f>pivå!E41</f>
        <v>Män</v>
      </c>
      <c r="F39" s="88" t="str">
        <f>pivå!F41</f>
        <v>Brytpunktssamtal i livets slutskede</v>
      </c>
      <c r="G39" s="88" t="str">
        <f>pivå!G41</f>
        <v>(tom)</v>
      </c>
      <c r="H39" s="88" t="str">
        <f>pivå!H41</f>
        <v>A020440</v>
      </c>
      <c r="I39" s="88">
        <f>pivå!I41</f>
        <v>0</v>
      </c>
      <c r="J39" s="88">
        <f>pivå!J41</f>
        <v>54.859154929577471</v>
      </c>
      <c r="K39" s="88">
        <f>pivå!K41</f>
        <v>42.528735632183903</v>
      </c>
      <c r="L39" s="88">
        <f>pivå!L41</f>
        <v>34.560906515580733</v>
      </c>
      <c r="M39" s="88">
        <f>pivå!M41</f>
        <v>53.262786596119923</v>
      </c>
      <c r="N39" s="88">
        <f>pivå!N41</f>
        <v>46.389496717724285</v>
      </c>
      <c r="O39" s="88">
        <f>pivå!O41</f>
        <v>40.070921985815602</v>
      </c>
      <c r="P39" s="88">
        <f>pivå!P41</f>
        <v>49.479166666666671</v>
      </c>
      <c r="Q39" s="88">
        <f>pivå!Q41</f>
        <v>52.380952380952387</v>
      </c>
      <c r="R39" s="88">
        <f>pivå!R41</f>
        <v>41.004184100418414</v>
      </c>
      <c r="S39" s="88">
        <f>pivå!S41</f>
        <v>47.384382107657316</v>
      </c>
      <c r="T39" s="88">
        <f>pivå!T41</f>
        <v>47.382920110192842</v>
      </c>
      <c r="U39" s="88">
        <f>pivå!U41</f>
        <v>42.128359846407022</v>
      </c>
      <c r="V39" s="88">
        <f>pivå!V41</f>
        <v>39.647577092511014</v>
      </c>
      <c r="W39" s="88">
        <f>pivå!W41</f>
        <v>46.563192904656319</v>
      </c>
      <c r="X39" s="88">
        <f>pivå!X41</f>
        <v>37.898089171974526</v>
      </c>
      <c r="Y39" s="88">
        <f>pivå!Y41</f>
        <v>38.1489841986456</v>
      </c>
      <c r="Z39" s="88">
        <f>pivå!Z41</f>
        <v>40.936863543788185</v>
      </c>
      <c r="AA39" s="88">
        <f>pivå!AA41</f>
        <v>43.454038997214482</v>
      </c>
      <c r="AB39" s="88">
        <f>pivå!AB41</f>
        <v>50.212765957446805</v>
      </c>
      <c r="AC39" s="88">
        <f>pivå!AC41</f>
        <v>45.329670329670328</v>
      </c>
      <c r="AD39" s="88">
        <f>pivå!AD41</f>
        <v>44.548286604361373</v>
      </c>
      <c r="AE39" s="88">
        <f>pivå!AE41</f>
        <v>45.470147231505734</v>
      </c>
    </row>
    <row r="40" spans="1:31">
      <c r="A40" s="88">
        <f>pivå!A42</f>
        <v>0</v>
      </c>
      <c r="B40" s="88">
        <f>pivå!B42</f>
        <v>0</v>
      </c>
      <c r="C40" s="88">
        <f>pivå!C42</f>
        <v>0</v>
      </c>
      <c r="D40" s="88">
        <f>pivå!D42</f>
        <v>0</v>
      </c>
      <c r="E40" s="88" t="str">
        <f>pivå!E42</f>
        <v>Totalt</v>
      </c>
      <c r="F40" s="88" t="str">
        <f>pivå!F42</f>
        <v>Brytpunktssamtal i livets slutskede</v>
      </c>
      <c r="G40" s="88" t="str">
        <f>pivå!G42</f>
        <v>(tom)</v>
      </c>
      <c r="H40" s="88" t="str">
        <f>pivå!H42</f>
        <v>A020440</v>
      </c>
      <c r="I40" s="88">
        <f>pivå!I42</f>
        <v>0</v>
      </c>
      <c r="J40" s="88">
        <f>pivå!J42</f>
        <v>53.774680603948902</v>
      </c>
      <c r="K40" s="88">
        <f>pivå!K42</f>
        <v>41.327913279132787</v>
      </c>
      <c r="L40" s="88">
        <f>pivå!L42</f>
        <v>36.23011015911873</v>
      </c>
      <c r="M40" s="88">
        <f>pivå!M42</f>
        <v>52.959262106072245</v>
      </c>
      <c r="N40" s="88">
        <f>pivå!N42</f>
        <v>46.693386773547097</v>
      </c>
      <c r="O40" s="88">
        <f>pivå!O42</f>
        <v>35.394126738794434</v>
      </c>
      <c r="P40" s="88">
        <f>pivå!P42</f>
        <v>47.652582159624416</v>
      </c>
      <c r="Q40" s="88">
        <f>pivå!Q42</f>
        <v>48.780487804878049</v>
      </c>
      <c r="R40" s="88">
        <f>pivå!R42</f>
        <v>40.812379110251449</v>
      </c>
      <c r="S40" s="88">
        <f>pivå!S42</f>
        <v>46.476063829787236</v>
      </c>
      <c r="T40" s="88">
        <f>pivå!T42</f>
        <v>44.089834515366434</v>
      </c>
      <c r="U40" s="88">
        <f>pivå!U42</f>
        <v>40.665390138822403</v>
      </c>
      <c r="V40" s="88">
        <f>pivå!V42</f>
        <v>38.753651411879261</v>
      </c>
      <c r="W40" s="88">
        <f>pivå!W42</f>
        <v>46.763285024154591</v>
      </c>
      <c r="X40" s="88">
        <f>pivå!X42</f>
        <v>37.798408488063664</v>
      </c>
      <c r="Y40" s="88">
        <f>pivå!Y42</f>
        <v>33.089005235602095</v>
      </c>
      <c r="Z40" s="88">
        <f>pivå!Z42</f>
        <v>38.554216867469883</v>
      </c>
      <c r="AA40" s="88">
        <f>pivå!AA42</f>
        <v>39.833531510107015</v>
      </c>
      <c r="AB40" s="88">
        <f>pivå!AB42</f>
        <v>45.31835205992509</v>
      </c>
      <c r="AC40" s="88">
        <f>pivå!AC42</f>
        <v>42.892768079800497</v>
      </c>
      <c r="AD40" s="88">
        <f>pivå!AD42</f>
        <v>40.117130307467058</v>
      </c>
      <c r="AE40" s="88">
        <f>pivå!AE42</f>
        <v>44.012509401844738</v>
      </c>
    </row>
    <row r="41" spans="1:31">
      <c r="A41" s="88">
        <f>pivå!A43</f>
        <v>0</v>
      </c>
      <c r="B41" s="88" t="str">
        <f>pivå!B43</f>
        <v>B</v>
      </c>
      <c r="C41" s="88" t="str">
        <f>pivå!C43</f>
        <v>Läkemedelsbehandling</v>
      </c>
      <c r="D41" s="88">
        <f>pivå!D43</f>
        <v>15</v>
      </c>
      <c r="E41" s="88" t="str">
        <f>pivå!E43</f>
        <v>Kvinnor</v>
      </c>
      <c r="F41" s="88" t="str">
        <f>pivå!F43</f>
        <v>Tio eller fler läkemedel bland äldre</v>
      </c>
      <c r="G41" s="88" t="str">
        <f>pivå!G43</f>
        <v>(tom)</v>
      </c>
      <c r="H41" s="88" t="str">
        <f>pivå!H43</f>
        <v>A001000</v>
      </c>
      <c r="I41" s="88">
        <f>pivå!I43</f>
        <v>1</v>
      </c>
      <c r="J41" s="88">
        <f>pivå!J43</f>
        <v>11.310268346464817</v>
      </c>
      <c r="K41" s="88">
        <f>pivå!K43</f>
        <v>12.790263570521915</v>
      </c>
      <c r="L41" s="88">
        <f>pivå!L43</f>
        <v>9.5255447853654989</v>
      </c>
      <c r="M41" s="88">
        <f>pivå!M43</f>
        <v>10.369629417928932</v>
      </c>
      <c r="N41" s="88">
        <f>pivå!N43</f>
        <v>12.47928689789155</v>
      </c>
      <c r="O41" s="88">
        <f>pivå!O43</f>
        <v>12.268924919962823</v>
      </c>
      <c r="P41" s="88">
        <f>pivå!P43</f>
        <v>10.266986650667468</v>
      </c>
      <c r="Q41" s="88">
        <f>pivå!Q43</f>
        <v>9.2598738798539664</v>
      </c>
      <c r="R41" s="88">
        <f>pivå!R43</f>
        <v>10.801014860456688</v>
      </c>
      <c r="S41" s="88">
        <f>pivå!S43</f>
        <v>12.098058482702537</v>
      </c>
      <c r="T41" s="88">
        <f>pivå!T43</f>
        <v>11.323667606390121</v>
      </c>
      <c r="U41" s="88">
        <f>pivå!U43</f>
        <v>12.656658674803836</v>
      </c>
      <c r="V41" s="88">
        <f>pivå!V43</f>
        <v>11.080368058683481</v>
      </c>
      <c r="W41" s="88">
        <f>pivå!W43</f>
        <v>9.1327153840626583</v>
      </c>
      <c r="X41" s="88">
        <f>pivå!X43</f>
        <v>10.59401309635173</v>
      </c>
      <c r="Y41" s="88">
        <f>pivå!Y43</f>
        <v>9.5598394631225734</v>
      </c>
      <c r="Z41" s="88">
        <f>pivå!Z43</f>
        <v>10.108958837772397</v>
      </c>
      <c r="AA41" s="88">
        <f>pivå!AA43</f>
        <v>11.519223590892123</v>
      </c>
      <c r="AB41" s="88">
        <f>pivå!AB43</f>
        <v>9.6797565570207222</v>
      </c>
      <c r="AC41" s="88">
        <f>pivå!AC43</f>
        <v>12.2301024428684</v>
      </c>
      <c r="AD41" s="88">
        <f>pivå!AD43</f>
        <v>11.246622925511387</v>
      </c>
      <c r="AE41" s="88">
        <f>pivå!AE43</f>
        <v>11.404429338442894</v>
      </c>
    </row>
    <row r="42" spans="1:31">
      <c r="A42" s="88">
        <f>pivå!A44</f>
        <v>0</v>
      </c>
      <c r="B42" s="88">
        <f>pivå!B44</f>
        <v>0</v>
      </c>
      <c r="C42" s="88">
        <f>pivå!C44</f>
        <v>0</v>
      </c>
      <c r="D42" s="88">
        <f>pivå!D44</f>
        <v>0</v>
      </c>
      <c r="E42" s="88" t="str">
        <f>pivå!E44</f>
        <v>Män</v>
      </c>
      <c r="F42" s="88" t="str">
        <f>pivå!F44</f>
        <v>Tio eller fler läkemedel bland äldre</v>
      </c>
      <c r="G42" s="88" t="str">
        <f>pivå!G44</f>
        <v>(tom)</v>
      </c>
      <c r="H42" s="88" t="str">
        <f>pivå!H44</f>
        <v>A001000</v>
      </c>
      <c r="I42" s="88">
        <f>pivå!I44</f>
        <v>1</v>
      </c>
      <c r="J42" s="88">
        <f>pivå!J44</f>
        <v>9.516534114692341</v>
      </c>
      <c r="K42" s="88">
        <f>pivå!K44</f>
        <v>10.234518534529343</v>
      </c>
      <c r="L42" s="88">
        <f>pivå!L44</f>
        <v>7.8978431162141858</v>
      </c>
      <c r="M42" s="88">
        <f>pivå!M44</f>
        <v>8.7218792136824934</v>
      </c>
      <c r="N42" s="88">
        <f>pivå!N44</f>
        <v>9.9725133138635975</v>
      </c>
      <c r="O42" s="88">
        <f>pivå!O44</f>
        <v>10.198092443140132</v>
      </c>
      <c r="P42" s="88">
        <f>pivå!P44</f>
        <v>8.5610200364298734</v>
      </c>
      <c r="Q42" s="88">
        <f>pivå!Q44</f>
        <v>7.7447637603507067</v>
      </c>
      <c r="R42" s="88">
        <f>pivå!R44</f>
        <v>8.8547815820543097</v>
      </c>
      <c r="S42" s="88">
        <f>pivå!S44</f>
        <v>10.39860462730211</v>
      </c>
      <c r="T42" s="88">
        <f>pivå!T44</f>
        <v>9.7231535587699973</v>
      </c>
      <c r="U42" s="88">
        <f>pivå!U44</f>
        <v>10.018534187517627</v>
      </c>
      <c r="V42" s="88">
        <f>pivå!V44</f>
        <v>9.4417772757224885</v>
      </c>
      <c r="W42" s="88">
        <f>pivå!W44</f>
        <v>7.4122378002391045</v>
      </c>
      <c r="X42" s="88">
        <f>pivå!X44</f>
        <v>8.5297160593171633</v>
      </c>
      <c r="Y42" s="88">
        <f>pivå!Y44</f>
        <v>7.8390033540967892</v>
      </c>
      <c r="Z42" s="88">
        <f>pivå!Z44</f>
        <v>9.0287277701778379</v>
      </c>
      <c r="AA42" s="88">
        <f>pivå!AA44</f>
        <v>8.9886401235248705</v>
      </c>
      <c r="AB42" s="88">
        <f>pivå!AB44</f>
        <v>8.0766028309741884</v>
      </c>
      <c r="AC42" s="88">
        <f>pivå!AC44</f>
        <v>9.3602848282990703</v>
      </c>
      <c r="AD42" s="88">
        <f>pivå!AD44</f>
        <v>8.3395701913824443</v>
      </c>
      <c r="AE42" s="88">
        <f>pivå!AE44</f>
        <v>9.3825594380585748</v>
      </c>
    </row>
    <row r="43" spans="1:31">
      <c r="A43" s="88">
        <f>pivå!A45</f>
        <v>0</v>
      </c>
      <c r="B43" s="88">
        <f>pivå!B45</f>
        <v>0</v>
      </c>
      <c r="C43" s="88">
        <f>pivå!C45</f>
        <v>0</v>
      </c>
      <c r="D43" s="88">
        <f>pivå!D45</f>
        <v>0</v>
      </c>
      <c r="E43" s="88" t="str">
        <f>pivå!E45</f>
        <v>Totalt</v>
      </c>
      <c r="F43" s="88" t="str">
        <f>pivå!F45</f>
        <v>Tio eller fler läkemedel bland äldre</v>
      </c>
      <c r="G43" s="88" t="str">
        <f>pivå!G45</f>
        <v>(tom)</v>
      </c>
      <c r="H43" s="88" t="str">
        <f>pivå!H45</f>
        <v>A001000</v>
      </c>
      <c r="I43" s="88">
        <f>pivå!I45</f>
        <v>1</v>
      </c>
      <c r="J43" s="88">
        <f>pivå!J45</f>
        <v>10.626431232994758</v>
      </c>
      <c r="K43" s="88">
        <f>pivå!K45</f>
        <v>11.746003709264329</v>
      </c>
      <c r="L43" s="88">
        <f>pivå!L45</f>
        <v>8.8671875</v>
      </c>
      <c r="M43" s="88">
        <f>pivå!M45</f>
        <v>9.7078523585577869</v>
      </c>
      <c r="N43" s="88">
        <f>pivå!N45</f>
        <v>11.477884912328861</v>
      </c>
      <c r="O43" s="88">
        <f>pivå!O45</f>
        <v>11.413504667232392</v>
      </c>
      <c r="P43" s="88">
        <f>pivå!P45</f>
        <v>9.5645652269819568</v>
      </c>
      <c r="Q43" s="88">
        <f>pivå!Q45</f>
        <v>8.6458744571654158</v>
      </c>
      <c r="R43" s="88">
        <f>pivå!R45</f>
        <v>9.9887371533155012</v>
      </c>
      <c r="S43" s="88">
        <f>pivå!S45</f>
        <v>11.422070766844875</v>
      </c>
      <c r="T43" s="88">
        <f>pivå!T45</f>
        <v>10.664245964399889</v>
      </c>
      <c r="U43" s="88">
        <f>pivå!U45</f>
        <v>11.592412593664159</v>
      </c>
      <c r="V43" s="88">
        <f>pivå!V45</f>
        <v>10.415074147683841</v>
      </c>
      <c r="W43" s="88">
        <f>pivå!W45</f>
        <v>8.4479626265247845</v>
      </c>
      <c r="X43" s="88">
        <f>pivå!X45</f>
        <v>9.7598364844149206</v>
      </c>
      <c r="Y43" s="88">
        <f>pivå!Y45</f>
        <v>8.8593274557228678</v>
      </c>
      <c r="Z43" s="88">
        <f>pivå!Z45</f>
        <v>9.6685523065891168</v>
      </c>
      <c r="AA43" s="88">
        <f>pivå!AA45</f>
        <v>10.497729498708932</v>
      </c>
      <c r="AB43" s="88">
        <f>pivå!AB45</f>
        <v>9.021785561725757</v>
      </c>
      <c r="AC43" s="88">
        <f>pivå!AC45</f>
        <v>11.062298453054167</v>
      </c>
      <c r="AD43" s="88">
        <f>pivå!AD45</f>
        <v>10.027792720100411</v>
      </c>
      <c r="AE43" s="88">
        <f>pivå!AE45</f>
        <v>10.594029414787448</v>
      </c>
    </row>
    <row r="44" spans="1:31">
      <c r="A44" s="88">
        <f>pivå!A46</f>
        <v>0</v>
      </c>
      <c r="B44" s="88">
        <f>pivå!B46</f>
        <v>0</v>
      </c>
      <c r="C44" s="88">
        <f>pivå!C46</f>
        <v>0</v>
      </c>
      <c r="D44" s="88">
        <f>pivå!D46</f>
        <v>16</v>
      </c>
      <c r="E44" s="88" t="str">
        <f>pivå!E46</f>
        <v>Kvinnor</v>
      </c>
      <c r="F44" s="88" t="str">
        <f>pivå!F46</f>
        <v>Läkemedelsinteraktion bland äldre</v>
      </c>
      <c r="G44" s="88" t="str">
        <f>pivå!G46</f>
        <v>Ändrad</v>
      </c>
      <c r="H44" s="88" t="str">
        <f>pivå!H46</f>
        <v>A001200</v>
      </c>
      <c r="I44" s="88">
        <f>pivå!I46</f>
        <v>1</v>
      </c>
      <c r="J44" s="88">
        <f>pivå!J46</f>
        <v>2.1508981418200106</v>
      </c>
      <c r="K44" s="88">
        <f>pivå!K46</f>
        <v>1.7397147763757188</v>
      </c>
      <c r="L44" s="88">
        <f>pivå!L46</f>
        <v>1.4430435099482546</v>
      </c>
      <c r="M44" s="88">
        <f>pivå!M46</f>
        <v>1.9291226064589884</v>
      </c>
      <c r="N44" s="88">
        <f>pivå!N46</f>
        <v>1.8398948631506773</v>
      </c>
      <c r="O44" s="88">
        <f>pivå!O46</f>
        <v>1.2702674790870598</v>
      </c>
      <c r="P44" s="88">
        <f>pivå!P46</f>
        <v>1.559922003899805</v>
      </c>
      <c r="Q44" s="88">
        <f>pivå!Q46</f>
        <v>2.2568868237636908</v>
      </c>
      <c r="R44" s="88">
        <f>pivå!R46</f>
        <v>1.3773106197897789</v>
      </c>
      <c r="S44" s="88">
        <f>pivå!S46</f>
        <v>2.3718361400060992</v>
      </c>
      <c r="T44" s="88">
        <f>pivå!T46</f>
        <v>1.8525976641159889</v>
      </c>
      <c r="U44" s="88">
        <f>pivå!U46</f>
        <v>2.2218286835222321</v>
      </c>
      <c r="V44" s="88">
        <f>pivå!V46</f>
        <v>2.2907148832121487</v>
      </c>
      <c r="W44" s="88">
        <f>pivå!W46</f>
        <v>1.8107350722138391</v>
      </c>
      <c r="X44" s="88">
        <f>pivå!X46</f>
        <v>1.9956345494231369</v>
      </c>
      <c r="Y44" s="88">
        <f>pivå!Y46</f>
        <v>1.9869728271596814</v>
      </c>
      <c r="Z44" s="88">
        <f>pivå!Z46</f>
        <v>1.8832391713747645</v>
      </c>
      <c r="AA44" s="88">
        <f>pivå!AA46</f>
        <v>2.217245240761478</v>
      </c>
      <c r="AB44" s="88">
        <f>pivå!AB46</f>
        <v>1.6084625416606289</v>
      </c>
      <c r="AC44" s="88">
        <f>pivå!AC46</f>
        <v>2.0803782505910164</v>
      </c>
      <c r="AD44" s="88">
        <f>pivå!AD46</f>
        <v>1.9297568506368199</v>
      </c>
      <c r="AE44" s="88">
        <f>pivå!AE46</f>
        <v>2.0345707766576164</v>
      </c>
    </row>
    <row r="45" spans="1:31">
      <c r="A45" s="88">
        <f>pivå!A47</f>
        <v>0</v>
      </c>
      <c r="B45" s="88">
        <f>pivå!B47</f>
        <v>0</v>
      </c>
      <c r="C45" s="88">
        <f>pivå!C47</f>
        <v>0</v>
      </c>
      <c r="D45" s="88">
        <f>pivå!D47</f>
        <v>0</v>
      </c>
      <c r="E45" s="88" t="str">
        <f>pivå!E47</f>
        <v>Män</v>
      </c>
      <c r="F45" s="88" t="str">
        <f>pivå!F47</f>
        <v>Läkemedelsinteraktion bland äldre</v>
      </c>
      <c r="G45" s="88" t="str">
        <f>pivå!G47</f>
        <v>Ändrad</v>
      </c>
      <c r="H45" s="88" t="str">
        <f>pivå!H47</f>
        <v>A001200</v>
      </c>
      <c r="I45" s="88">
        <f>pivå!I47</f>
        <v>1</v>
      </c>
      <c r="J45" s="88">
        <f>pivå!J47</f>
        <v>2.2540812055253245</v>
      </c>
      <c r="K45" s="88">
        <f>pivå!K47</f>
        <v>1.6535177780179402</v>
      </c>
      <c r="L45" s="88">
        <f>pivå!L47</f>
        <v>1.8993454233286835</v>
      </c>
      <c r="M45" s="88">
        <f>pivå!M47</f>
        <v>2.2851465474416295</v>
      </c>
      <c r="N45" s="88">
        <f>pivå!N47</f>
        <v>1.9584263872186911</v>
      </c>
      <c r="O45" s="88">
        <f>pivå!O47</f>
        <v>1.3939838591342628</v>
      </c>
      <c r="P45" s="88">
        <f>pivå!P47</f>
        <v>2.0357869923925853</v>
      </c>
      <c r="Q45" s="88">
        <f>pivå!Q47</f>
        <v>1.9970774476376036</v>
      </c>
      <c r="R45" s="88">
        <f>pivå!R47</f>
        <v>1.7709563164108619</v>
      </c>
      <c r="S45" s="88">
        <f>pivå!S47</f>
        <v>2.993382239778382</v>
      </c>
      <c r="T45" s="88">
        <f>pivå!T47</f>
        <v>2.222435099147428</v>
      </c>
      <c r="U45" s="88">
        <f>pivå!U47</f>
        <v>2.1596357629235667</v>
      </c>
      <c r="V45" s="88">
        <f>pivå!V47</f>
        <v>2.7769933163889671</v>
      </c>
      <c r="W45" s="88">
        <f>pivå!W47</f>
        <v>2.4671231387892618</v>
      </c>
      <c r="X45" s="88">
        <f>pivå!X47</f>
        <v>2.7129555121278308</v>
      </c>
      <c r="Y45" s="88">
        <f>pivå!Y47</f>
        <v>2.7120268327743173</v>
      </c>
      <c r="Z45" s="88">
        <f>pivå!Z47</f>
        <v>2.3158100449482117</v>
      </c>
      <c r="AA45" s="88">
        <f>pivå!AA47</f>
        <v>2.2058012573067165</v>
      </c>
      <c r="AB45" s="88">
        <f>pivå!AB47</f>
        <v>2.0399666944213157</v>
      </c>
      <c r="AC45" s="88">
        <f>pivå!AC47</f>
        <v>1.8605719536005514</v>
      </c>
      <c r="AD45" s="88">
        <f>pivå!AD47</f>
        <v>2.5018710574147334</v>
      </c>
      <c r="AE45" s="88">
        <f>pivå!AE47</f>
        <v>2.3049854757575043</v>
      </c>
    </row>
    <row r="46" spans="1:31">
      <c r="A46" s="88">
        <f>pivå!A48</f>
        <v>0</v>
      </c>
      <c r="B46" s="88">
        <f>pivå!B48</f>
        <v>0</v>
      </c>
      <c r="C46" s="88">
        <f>pivå!C48</f>
        <v>0</v>
      </c>
      <c r="D46" s="88">
        <f>pivå!D48</f>
        <v>0</v>
      </c>
      <c r="E46" s="88" t="str">
        <f>pivå!E48</f>
        <v>Totalt</v>
      </c>
      <c r="F46" s="88" t="str">
        <f>pivå!F48</f>
        <v>Läkemedelsinteraktion bland äldre</v>
      </c>
      <c r="G46" s="88" t="str">
        <f>pivå!G48</f>
        <v>Ändrad</v>
      </c>
      <c r="H46" s="88" t="str">
        <f>pivå!H48</f>
        <v>A001200</v>
      </c>
      <c r="I46" s="88">
        <f>pivå!I48</f>
        <v>1</v>
      </c>
      <c r="J46" s="88">
        <f>pivå!J48</f>
        <v>2.1902353006885877</v>
      </c>
      <c r="K46" s="88">
        <f>pivå!K48</f>
        <v>1.704495275103771</v>
      </c>
      <c r="L46" s="88">
        <f>pivå!L48</f>
        <v>1.6276041666666667</v>
      </c>
      <c r="M46" s="88">
        <f>pivå!M48</f>
        <v>2.0721105885706144</v>
      </c>
      <c r="N46" s="88">
        <f>pivå!N48</f>
        <v>1.8872456507566138</v>
      </c>
      <c r="O46" s="88">
        <f>pivå!O48</f>
        <v>1.321372287550006</v>
      </c>
      <c r="P46" s="88">
        <f>pivå!P48</f>
        <v>1.7558565315215953</v>
      </c>
      <c r="Q46" s="88">
        <f>pivå!Q48</f>
        <v>2.1515988945913938</v>
      </c>
      <c r="R46" s="88">
        <f>pivå!R48</f>
        <v>1.5416021399408701</v>
      </c>
      <c r="S46" s="88">
        <f>pivå!S48</f>
        <v>2.6190670530139166</v>
      </c>
      <c r="T46" s="88">
        <f>pivå!T48</f>
        <v>2.0049729644393577</v>
      </c>
      <c r="U46" s="88">
        <f>pivå!U48</f>
        <v>2.1967394307819839</v>
      </c>
      <c r="V46" s="88">
        <f>pivå!V48</f>
        <v>2.4881516587677726</v>
      </c>
      <c r="W46" s="88">
        <f>pivå!W48</f>
        <v>2.0719785448568215</v>
      </c>
      <c r="X46" s="88">
        <f>pivå!X48</f>
        <v>2.2855019278115853</v>
      </c>
      <c r="Y46" s="88">
        <f>pivå!Y48</f>
        <v>2.2821253023328389</v>
      </c>
      <c r="Z46" s="88">
        <f>pivå!Z48</f>
        <v>2.0595968448729183</v>
      </c>
      <c r="AA46" s="88">
        <f>pivå!AA48</f>
        <v>2.2126257679636718</v>
      </c>
      <c r="AB46" s="88">
        <f>pivå!AB48</f>
        <v>1.785561725758223</v>
      </c>
      <c r="AC46" s="88">
        <f>pivå!AC48</f>
        <v>1.9909333084077208</v>
      </c>
      <c r="AD46" s="88">
        <f>pivå!AD48</f>
        <v>2.1696252465483234</v>
      </c>
      <c r="AE46" s="88">
        <f>pivå!AE48</f>
        <v>2.1429575979185711</v>
      </c>
    </row>
    <row r="47" spans="1:31">
      <c r="A47" s="88">
        <f>pivå!A49</f>
        <v>0</v>
      </c>
      <c r="B47" s="88">
        <f>pivå!B49</f>
        <v>0</v>
      </c>
      <c r="C47" s="88">
        <f>pivå!C49</f>
        <v>0</v>
      </c>
      <c r="D47" s="88">
        <f>pivå!D49</f>
        <v>17</v>
      </c>
      <c r="E47" s="88" t="str">
        <f>pivå!E49</f>
        <v>Kvinnor</v>
      </c>
      <c r="F47" s="88" t="str">
        <f>pivå!F49</f>
        <v>Äldre med läkemedel som bör undvikas</v>
      </c>
      <c r="G47" s="88" t="str">
        <f>pivå!G49</f>
        <v>(tom)</v>
      </c>
      <c r="H47" s="88" t="str">
        <f>pivå!H49</f>
        <v>A020490</v>
      </c>
      <c r="I47" s="88">
        <f>pivå!I49</f>
        <v>1</v>
      </c>
      <c r="J47" s="88">
        <f>pivå!J49</f>
        <v>10.882151929747645</v>
      </c>
      <c r="K47" s="88">
        <f>pivå!K49</f>
        <v>10.206824460539089</v>
      </c>
      <c r="L47" s="88">
        <f>pivå!L49</f>
        <v>9.7368996428831718</v>
      </c>
      <c r="M47" s="88">
        <f>pivå!M49</f>
        <v>11.007907021053635</v>
      </c>
      <c r="N47" s="88">
        <f>pivå!N49</f>
        <v>11.633620935946517</v>
      </c>
      <c r="O47" s="88">
        <f>pivå!O49</f>
        <v>9.9659196530001033</v>
      </c>
      <c r="P47" s="88">
        <f>pivå!P49</f>
        <v>9.2170391480425984</v>
      </c>
      <c r="Q47" s="88">
        <f>pivå!Q49</f>
        <v>9.558579488881513</v>
      </c>
      <c r="R47" s="88">
        <f>pivå!R49</f>
        <v>13.193185936933672</v>
      </c>
      <c r="S47" s="88">
        <f>pivå!S49</f>
        <v>11.349235929929185</v>
      </c>
      <c r="T47" s="88">
        <f>pivå!T49</f>
        <v>11.323667606390121</v>
      </c>
      <c r="U47" s="88">
        <f>pivå!U49</f>
        <v>12.670281168265038</v>
      </c>
      <c r="V47" s="88">
        <f>pivå!V49</f>
        <v>10.507689337880445</v>
      </c>
      <c r="W47" s="88">
        <f>pivå!W49</f>
        <v>10.749443127110728</v>
      </c>
      <c r="X47" s="88">
        <f>pivå!X49</f>
        <v>9.5494231368880573</v>
      </c>
      <c r="Y47" s="88">
        <f>pivå!Y49</f>
        <v>11.086255674715442</v>
      </c>
      <c r="Z47" s="88">
        <f>pivå!Z49</f>
        <v>9.6986817325800381</v>
      </c>
      <c r="AA47" s="88">
        <f>pivå!AA49</f>
        <v>11.407241508025383</v>
      </c>
      <c r="AB47" s="88">
        <f>pivå!AB49</f>
        <v>10.157948123460368</v>
      </c>
      <c r="AC47" s="88">
        <f>pivå!AC49</f>
        <v>10.945626477541373</v>
      </c>
      <c r="AD47" s="88">
        <f>pivå!AD49</f>
        <v>11.069085295252798</v>
      </c>
      <c r="AE47" s="88">
        <f>pivå!AE49</f>
        <v>11.122771620276648</v>
      </c>
    </row>
    <row r="48" spans="1:31">
      <c r="A48" s="88">
        <f>pivå!A50</f>
        <v>0</v>
      </c>
      <c r="B48" s="88">
        <f>pivå!B50</f>
        <v>0</v>
      </c>
      <c r="C48" s="88">
        <f>pivå!C50</f>
        <v>0</v>
      </c>
      <c r="D48" s="88">
        <f>pivå!D50</f>
        <v>0</v>
      </c>
      <c r="E48" s="88" t="str">
        <f>pivå!E50</f>
        <v>Män</v>
      </c>
      <c r="F48" s="88" t="str">
        <f>pivå!F50</f>
        <v>Äldre med läkemedel som bör undvikas</v>
      </c>
      <c r="G48" s="88" t="str">
        <f>pivå!G50</f>
        <v>(tom)</v>
      </c>
      <c r="H48" s="88" t="str">
        <f>pivå!H50</f>
        <v>A020490</v>
      </c>
      <c r="I48" s="88">
        <f>pivå!I50</f>
        <v>1</v>
      </c>
      <c r="J48" s="88">
        <f>pivå!J50</f>
        <v>8.6416910841356227</v>
      </c>
      <c r="K48" s="88">
        <f>pivå!K50</f>
        <v>7.9541770236679996</v>
      </c>
      <c r="L48" s="88">
        <f>pivå!L50</f>
        <v>6.577959008477305</v>
      </c>
      <c r="M48" s="88">
        <f>pivå!M50</f>
        <v>7.9909161876374997</v>
      </c>
      <c r="N48" s="88">
        <f>pivå!N50</f>
        <v>9.1393231403538913</v>
      </c>
      <c r="O48" s="88">
        <f>pivå!O50</f>
        <v>8.7307410124724871</v>
      </c>
      <c r="P48" s="88">
        <f>pivå!P50</f>
        <v>7.4788385299474989</v>
      </c>
      <c r="Q48" s="88">
        <f>pivå!Q50</f>
        <v>7.8908913784705312</v>
      </c>
      <c r="R48" s="88">
        <f>pivå!R50</f>
        <v>9.6306291111485915</v>
      </c>
      <c r="S48" s="88">
        <f>pivå!S50</f>
        <v>8.4671420509926634</v>
      </c>
      <c r="T48" s="88">
        <f>pivå!T50</f>
        <v>8.7939457802471512</v>
      </c>
      <c r="U48" s="88">
        <f>pivå!U50</f>
        <v>9.5390628147789993</v>
      </c>
      <c r="V48" s="88">
        <f>pivå!V50</f>
        <v>7.6343782359032293</v>
      </c>
      <c r="W48" s="88">
        <f>pivå!W50</f>
        <v>7.9991305292902952</v>
      </c>
      <c r="X48" s="88">
        <f>pivå!X50</f>
        <v>7.1272560064375217</v>
      </c>
      <c r="Y48" s="88">
        <f>pivå!Y50</f>
        <v>7.2065165309056063</v>
      </c>
      <c r="Z48" s="88">
        <f>pivå!Z50</f>
        <v>6.7324604260308769</v>
      </c>
      <c r="AA48" s="88">
        <f>pivå!AA50</f>
        <v>8.5695378846365937</v>
      </c>
      <c r="AB48" s="88">
        <f>pivå!AB50</f>
        <v>7.8476269775187344</v>
      </c>
      <c r="AC48" s="88">
        <f>pivå!AC50</f>
        <v>8.6252440565062596</v>
      </c>
      <c r="AD48" s="88">
        <f>pivå!AD50</f>
        <v>8.1150433016144561</v>
      </c>
      <c r="AE48" s="88">
        <f>pivå!AE50</f>
        <v>8.408878512555626</v>
      </c>
    </row>
    <row r="49" spans="1:31">
      <c r="A49" s="88">
        <f>pivå!A51</f>
        <v>0</v>
      </c>
      <c r="B49" s="88">
        <f>pivå!B51</f>
        <v>0</v>
      </c>
      <c r="C49" s="88">
        <f>pivå!C51</f>
        <v>0</v>
      </c>
      <c r="D49" s="88">
        <f>pivå!D51</f>
        <v>0</v>
      </c>
      <c r="E49" s="88" t="str">
        <f>pivå!E51</f>
        <v>Totalt</v>
      </c>
      <c r="F49" s="88" t="str">
        <f>pivå!F51</f>
        <v>Äldre med läkemedel som bör undvikas</v>
      </c>
      <c r="G49" s="88" t="str">
        <f>pivå!G51</f>
        <v>(tom)</v>
      </c>
      <c r="H49" s="88" t="str">
        <f>pivå!H51</f>
        <v>A020490</v>
      </c>
      <c r="I49" s="88">
        <f>pivå!I51</f>
        <v>1</v>
      </c>
      <c r="J49" s="88">
        <f>pivå!J51</f>
        <v>10.028006287451428</v>
      </c>
      <c r="K49" s="88">
        <f>pivå!K51</f>
        <v>9.2864081957078515</v>
      </c>
      <c r="L49" s="88">
        <f>pivå!L51</f>
        <v>8.4592013888888893</v>
      </c>
      <c r="M49" s="88">
        <f>pivå!M51</f>
        <v>9.7962092062134811</v>
      </c>
      <c r="N49" s="88">
        <f>pivå!N51</f>
        <v>10.637202758810007</v>
      </c>
      <c r="O49" s="88">
        <f>pivå!O51</f>
        <v>9.4556915989816943</v>
      </c>
      <c r="P49" s="88">
        <f>pivå!P51</f>
        <v>8.5013455684475225</v>
      </c>
      <c r="Q49" s="88">
        <f>pivå!Q51</f>
        <v>8.8827477299644677</v>
      </c>
      <c r="R49" s="88">
        <f>pivå!R51</f>
        <v>11.706321272701675</v>
      </c>
      <c r="S49" s="88">
        <f>pivå!S51</f>
        <v>10.202832306248215</v>
      </c>
      <c r="T49" s="88">
        <f>pivå!T51</f>
        <v>10.281406638512847</v>
      </c>
      <c r="U49" s="88">
        <f>pivå!U51</f>
        <v>11.407116037904522</v>
      </c>
      <c r="V49" s="88">
        <f>pivå!V51</f>
        <v>9.3410793456658006</v>
      </c>
      <c r="W49" s="88">
        <f>pivå!W51</f>
        <v>9.6548144303140404</v>
      </c>
      <c r="X49" s="88">
        <f>pivå!X51</f>
        <v>8.5706322292934463</v>
      </c>
      <c r="Y49" s="88">
        <f>pivå!Y51</f>
        <v>9.5069048919403922</v>
      </c>
      <c r="Z49" s="88">
        <f>pivå!Z51</f>
        <v>8.4893633973388578</v>
      </c>
      <c r="AA49" s="88">
        <f>pivå!AA51</f>
        <v>10.26177544297035</v>
      </c>
      <c r="AB49" s="88">
        <f>pivå!AB51</f>
        <v>9.2097394275950446</v>
      </c>
      <c r="AC49" s="88">
        <f>pivå!AC51</f>
        <v>10.001402065710147</v>
      </c>
      <c r="AD49" s="88">
        <f>pivå!AD51</f>
        <v>9.8305540613232925</v>
      </c>
      <c r="AE49" s="88">
        <f>pivå!AE51</f>
        <v>10.034996997939126</v>
      </c>
    </row>
    <row r="50" spans="1:31">
      <c r="A50" s="88">
        <f>pivå!A52</f>
        <v>0</v>
      </c>
      <c r="B50" s="88">
        <f>pivå!B52</f>
        <v>0</v>
      </c>
      <c r="C50" s="88">
        <f>pivå!C52</f>
        <v>0</v>
      </c>
      <c r="D50" s="88">
        <f>pivå!D52</f>
        <v>18</v>
      </c>
      <c r="E50" s="88" t="str">
        <f>pivå!E52</f>
        <v>Kvinnor</v>
      </c>
      <c r="F50" s="88" t="str">
        <f>pivå!F52</f>
        <v>Förekomst av antibiotikabehandling</v>
      </c>
      <c r="G50" s="88" t="str">
        <f>pivå!G52</f>
        <v>(tom)</v>
      </c>
      <c r="H50" s="88" t="str">
        <f>pivå!H52</f>
        <v>A001375</v>
      </c>
      <c r="I50" s="88">
        <f>pivå!I52</f>
        <v>1</v>
      </c>
      <c r="J50" s="88">
        <f>pivå!J52</f>
        <v>477.69006999999999</v>
      </c>
      <c r="K50" s="88">
        <f>pivå!K52</f>
        <v>432.23374000000001</v>
      </c>
      <c r="L50" s="88">
        <f>pivå!L52</f>
        <v>398.74288999999999</v>
      </c>
      <c r="M50" s="88">
        <f>pivå!M52</f>
        <v>395.09929</v>
      </c>
      <c r="N50" s="88">
        <f>pivå!N52</f>
        <v>393.11727000000002</v>
      </c>
      <c r="O50" s="88">
        <f>pivå!O52</f>
        <v>404.34435999999999</v>
      </c>
      <c r="P50" s="88">
        <f>pivå!P52</f>
        <v>381.41766999999999</v>
      </c>
      <c r="Q50" s="88">
        <f>pivå!Q52</f>
        <v>407.82852000000003</v>
      </c>
      <c r="R50" s="88">
        <f>pivå!R52</f>
        <v>410.17077999999998</v>
      </c>
      <c r="S50" s="88">
        <f>pivå!S52</f>
        <v>458.96944999999999</v>
      </c>
      <c r="T50" s="88">
        <f>pivå!T52</f>
        <v>421.37117999999998</v>
      </c>
      <c r="U50" s="88">
        <f>pivå!U52</f>
        <v>445.54557999999997</v>
      </c>
      <c r="V50" s="88">
        <f>pivå!V52</f>
        <v>387.95062999999999</v>
      </c>
      <c r="W50" s="88">
        <f>pivå!W52</f>
        <v>391.03778999999997</v>
      </c>
      <c r="X50" s="88">
        <f>pivå!X52</f>
        <v>415.39429000000001</v>
      </c>
      <c r="Y50" s="88">
        <f>pivå!Y52</f>
        <v>349.02708000000001</v>
      </c>
      <c r="Z50" s="88">
        <f>pivå!Z52</f>
        <v>366.41692999999998</v>
      </c>
      <c r="AA50" s="88">
        <f>pivå!AA52</f>
        <v>372.51947000000001</v>
      </c>
      <c r="AB50" s="88">
        <f>pivå!AB52</f>
        <v>342.81907999999999</v>
      </c>
      <c r="AC50" s="88">
        <f>pivå!AC52</f>
        <v>328.80658</v>
      </c>
      <c r="AD50" s="88">
        <f>pivå!AD52</f>
        <v>379.36228</v>
      </c>
      <c r="AE50" s="88">
        <f>pivå!AE52</f>
        <v>427.02318000000002</v>
      </c>
    </row>
    <row r="51" spans="1:31">
      <c r="A51" s="88">
        <f>pivå!A53</f>
        <v>0</v>
      </c>
      <c r="B51" s="88">
        <f>pivå!B53</f>
        <v>0</v>
      </c>
      <c r="C51" s="88">
        <f>pivå!C53</f>
        <v>0</v>
      </c>
      <c r="D51" s="88">
        <f>pivå!D53</f>
        <v>0</v>
      </c>
      <c r="E51" s="88" t="str">
        <f>pivå!E53</f>
        <v>Män</v>
      </c>
      <c r="F51" s="88" t="str">
        <f>pivå!F53</f>
        <v>Förekomst av antibiotikabehandling</v>
      </c>
      <c r="G51" s="88" t="str">
        <f>pivå!G53</f>
        <v>(tom)</v>
      </c>
      <c r="H51" s="88" t="str">
        <f>pivå!H53</f>
        <v>A001375</v>
      </c>
      <c r="I51" s="88">
        <f>pivå!I53</f>
        <v>1</v>
      </c>
      <c r="J51" s="88">
        <f>pivå!J53</f>
        <v>339.31740000000002</v>
      </c>
      <c r="K51" s="88">
        <f>pivå!K53</f>
        <v>318.84350999999998</v>
      </c>
      <c r="L51" s="88">
        <f>pivå!L53</f>
        <v>269.96141999999998</v>
      </c>
      <c r="M51" s="88">
        <f>pivå!M53</f>
        <v>266.93191999999999</v>
      </c>
      <c r="N51" s="88">
        <f>pivå!N53</f>
        <v>282.85813999999999</v>
      </c>
      <c r="O51" s="88">
        <f>pivå!O53</f>
        <v>288.99873000000002</v>
      </c>
      <c r="P51" s="88">
        <f>pivå!P53</f>
        <v>274.74705</v>
      </c>
      <c r="Q51" s="88">
        <f>pivå!Q53</f>
        <v>280.36827</v>
      </c>
      <c r="R51" s="88">
        <f>pivå!R53</f>
        <v>270.44565999999998</v>
      </c>
      <c r="S51" s="88">
        <f>pivå!S53</f>
        <v>321.51735000000002</v>
      </c>
      <c r="T51" s="88">
        <f>pivå!T53</f>
        <v>299.71390000000002</v>
      </c>
      <c r="U51" s="88">
        <f>pivå!U53</f>
        <v>315.95969000000002</v>
      </c>
      <c r="V51" s="88">
        <f>pivå!V53</f>
        <v>264.05302999999998</v>
      </c>
      <c r="W51" s="88">
        <f>pivå!W53</f>
        <v>269.03440999999998</v>
      </c>
      <c r="X51" s="88">
        <f>pivå!X53</f>
        <v>285.95182</v>
      </c>
      <c r="Y51" s="88">
        <f>pivå!Y53</f>
        <v>237.24101999999999</v>
      </c>
      <c r="Z51" s="88">
        <f>pivå!Z53</f>
        <v>248.76094000000001</v>
      </c>
      <c r="AA51" s="88">
        <f>pivå!AA53</f>
        <v>255.70607999999999</v>
      </c>
      <c r="AB51" s="88">
        <f>pivå!AB53</f>
        <v>236.26012</v>
      </c>
      <c r="AC51" s="88">
        <f>pivå!AC53</f>
        <v>234.34284</v>
      </c>
      <c r="AD51" s="88">
        <f>pivå!AD53</f>
        <v>261.45519000000002</v>
      </c>
      <c r="AE51" s="88">
        <f>pivå!AE53</f>
        <v>299.50707999999997</v>
      </c>
    </row>
    <row r="52" spans="1:31">
      <c r="A52" s="88">
        <f>pivå!A54</f>
        <v>0</v>
      </c>
      <c r="B52" s="88">
        <f>pivå!B54</f>
        <v>0</v>
      </c>
      <c r="C52" s="88">
        <f>pivå!C54</f>
        <v>0</v>
      </c>
      <c r="D52" s="88">
        <f>pivå!D54</f>
        <v>0</v>
      </c>
      <c r="E52" s="88" t="str">
        <f>pivå!E54</f>
        <v>Totalt</v>
      </c>
      <c r="F52" s="88" t="str">
        <f>pivå!F54</f>
        <v>Förekomst av antibiotikabehandling</v>
      </c>
      <c r="G52" s="88" t="str">
        <f>pivå!G54</f>
        <v>(tom)</v>
      </c>
      <c r="H52" s="88" t="str">
        <f>pivå!H54</f>
        <v>A001375</v>
      </c>
      <c r="I52" s="88">
        <f>pivå!I54</f>
        <v>1</v>
      </c>
      <c r="J52" s="88">
        <f>pivå!J54</f>
        <v>408.72894000000002</v>
      </c>
      <c r="K52" s="88">
        <f>pivå!K54</f>
        <v>375.44096000000002</v>
      </c>
      <c r="L52" s="88">
        <f>pivå!L54</f>
        <v>333.70787999999999</v>
      </c>
      <c r="M52" s="88">
        <f>pivå!M54</f>
        <v>330.03251</v>
      </c>
      <c r="N52" s="88">
        <f>pivå!N54</f>
        <v>336.91514999999998</v>
      </c>
      <c r="O52" s="88">
        <f>pivå!O54</f>
        <v>344.92178999999999</v>
      </c>
      <c r="P52" s="88">
        <f>pivå!P54</f>
        <v>326.62502999999998</v>
      </c>
      <c r="Q52" s="88">
        <f>pivå!Q54</f>
        <v>344.00531000000001</v>
      </c>
      <c r="R52" s="88">
        <f>pivå!R54</f>
        <v>337.98818</v>
      </c>
      <c r="S52" s="88">
        <f>pivå!S54</f>
        <v>390.09804000000003</v>
      </c>
      <c r="T52" s="88">
        <f>pivå!T54</f>
        <v>360.36500999999998</v>
      </c>
      <c r="U52" s="88">
        <f>pivå!U54</f>
        <v>380.43605000000002</v>
      </c>
      <c r="V52" s="88">
        <f>pivå!V54</f>
        <v>325.29038000000003</v>
      </c>
      <c r="W52" s="88">
        <f>pivå!W54</f>
        <v>329.48955999999998</v>
      </c>
      <c r="X52" s="88">
        <f>pivå!X54</f>
        <v>350.16262999999998</v>
      </c>
      <c r="Y52" s="88">
        <f>pivå!Y54</f>
        <v>292.26130999999998</v>
      </c>
      <c r="Z52" s="88">
        <f>pivå!Z54</f>
        <v>306.63099999999997</v>
      </c>
      <c r="AA52" s="88">
        <f>pivå!AA54</f>
        <v>313.26218999999998</v>
      </c>
      <c r="AB52" s="88">
        <f>pivå!AB54</f>
        <v>288.87097999999997</v>
      </c>
      <c r="AC52" s="88">
        <f>pivå!AC54</f>
        <v>280.65622000000002</v>
      </c>
      <c r="AD52" s="88">
        <f>pivå!AD54</f>
        <v>318.75182000000001</v>
      </c>
      <c r="AE52" s="88">
        <f>pivå!AE54</f>
        <v>362.80630000000002</v>
      </c>
    </row>
    <row r="53" spans="1:31">
      <c r="A53" s="88">
        <f>pivå!A55</f>
        <v>0</v>
      </c>
      <c r="B53" s="88">
        <f>pivå!B55</f>
        <v>0</v>
      </c>
      <c r="C53" s="88">
        <f>pivå!C55</f>
        <v>0</v>
      </c>
      <c r="D53" s="88">
        <f>pivå!D55</f>
        <v>19</v>
      </c>
      <c r="E53" s="88" t="str">
        <f>pivå!E55</f>
        <v>Kvinnor</v>
      </c>
      <c r="F53" s="88" t="str">
        <f>pivå!F55</f>
        <v>Penicillin V vid behandling av barn med luftvägsantibiotika</v>
      </c>
      <c r="G53" s="88" t="str">
        <f>pivå!G55</f>
        <v>(tom)</v>
      </c>
      <c r="H53" s="88" t="str">
        <f>pivå!H55</f>
        <v>A001320</v>
      </c>
      <c r="I53" s="88">
        <f>pivå!I55</f>
        <v>0</v>
      </c>
      <c r="J53" s="88">
        <f>pivå!J55</f>
        <v>66.921424999999999</v>
      </c>
      <c r="K53" s="88">
        <f>pivå!K55</f>
        <v>68.408635000000004</v>
      </c>
      <c r="L53" s="88">
        <f>pivå!L55</f>
        <v>72.070937999999998</v>
      </c>
      <c r="M53" s="88">
        <f>pivå!M55</f>
        <v>69.519384000000002</v>
      </c>
      <c r="N53" s="88">
        <f>pivå!N55</f>
        <v>73.934640000000002</v>
      </c>
      <c r="O53" s="88">
        <f>pivå!O55</f>
        <v>67.315893000000003</v>
      </c>
      <c r="P53" s="88">
        <f>pivå!P55</f>
        <v>71.354680000000002</v>
      </c>
      <c r="Q53" s="88">
        <f>pivå!Q55</f>
        <v>65.601478999999998</v>
      </c>
      <c r="R53" s="88">
        <f>pivå!R55</f>
        <v>71.642933999999997</v>
      </c>
      <c r="S53" s="88">
        <f>pivå!S55</f>
        <v>71.146309000000002</v>
      </c>
      <c r="T53" s="88">
        <f>pivå!T55</f>
        <v>68.219976000000003</v>
      </c>
      <c r="U53" s="88">
        <f>pivå!U55</f>
        <v>70.127448999999999</v>
      </c>
      <c r="V53" s="88">
        <f>pivå!V55</f>
        <v>81.615266000000005</v>
      </c>
      <c r="W53" s="88">
        <f>pivå!W55</f>
        <v>72.391938999999994</v>
      </c>
      <c r="X53" s="88">
        <f>pivå!X55</f>
        <v>75.076222000000001</v>
      </c>
      <c r="Y53" s="88">
        <f>pivå!Y55</f>
        <v>75.612415999999996</v>
      </c>
      <c r="Z53" s="88">
        <f>pivå!Z55</f>
        <v>72.139314999999996</v>
      </c>
      <c r="AA53" s="88">
        <f>pivå!AA55</f>
        <v>75.070561999999995</v>
      </c>
      <c r="AB53" s="88">
        <f>pivå!AB55</f>
        <v>73.738519999999994</v>
      </c>
      <c r="AC53" s="88">
        <f>pivå!AC55</f>
        <v>69.032184000000001</v>
      </c>
      <c r="AD53" s="88">
        <f>pivå!AD55</f>
        <v>69.454988999999998</v>
      </c>
      <c r="AE53" s="88">
        <f>pivå!AE55</f>
        <v>69.942288000000005</v>
      </c>
    </row>
    <row r="54" spans="1:31">
      <c r="A54" s="88">
        <f>pivå!A56</f>
        <v>0</v>
      </c>
      <c r="B54" s="88">
        <f>pivå!B56</f>
        <v>0</v>
      </c>
      <c r="C54" s="88">
        <f>pivå!C56</f>
        <v>0</v>
      </c>
      <c r="D54" s="88">
        <f>pivå!D56</f>
        <v>0</v>
      </c>
      <c r="E54" s="88" t="str">
        <f>pivå!E56</f>
        <v>Män</v>
      </c>
      <c r="F54" s="88" t="str">
        <f>pivå!F56</f>
        <v>Penicillin V vid behandling av barn med luftvägsantibiotika</v>
      </c>
      <c r="G54" s="88" t="str">
        <f>pivå!G56</f>
        <v>(tom)</v>
      </c>
      <c r="H54" s="88" t="str">
        <f>pivå!H56</f>
        <v>A001320</v>
      </c>
      <c r="I54" s="88">
        <f>pivå!I56</f>
        <v>0</v>
      </c>
      <c r="J54" s="88">
        <f>pivå!J56</f>
        <v>68.736123000000006</v>
      </c>
      <c r="K54" s="88">
        <f>pivå!K56</f>
        <v>68.842173000000003</v>
      </c>
      <c r="L54" s="88">
        <f>pivå!L56</f>
        <v>73.372433000000001</v>
      </c>
      <c r="M54" s="88">
        <f>pivå!M56</f>
        <v>70.748351999999997</v>
      </c>
      <c r="N54" s="88">
        <f>pivå!N56</f>
        <v>76.451305000000005</v>
      </c>
      <c r="O54" s="88">
        <f>pivå!O56</f>
        <v>66.479923999999997</v>
      </c>
      <c r="P54" s="88">
        <f>pivå!P56</f>
        <v>75.596196000000006</v>
      </c>
      <c r="Q54" s="88">
        <f>pivå!Q56</f>
        <v>63.594296999999997</v>
      </c>
      <c r="R54" s="88">
        <f>pivå!R56</f>
        <v>72.708371</v>
      </c>
      <c r="S54" s="88">
        <f>pivå!S56</f>
        <v>72.585905999999994</v>
      </c>
      <c r="T54" s="88">
        <f>pivå!T56</f>
        <v>71.147542000000001</v>
      </c>
      <c r="U54" s="88">
        <f>pivå!U56</f>
        <v>71.026141999999993</v>
      </c>
      <c r="V54" s="88">
        <f>pivå!V56</f>
        <v>81.208404999999999</v>
      </c>
      <c r="W54" s="88">
        <f>pivå!W56</f>
        <v>75.380956999999995</v>
      </c>
      <c r="X54" s="88">
        <f>pivå!X56</f>
        <v>77.674785</v>
      </c>
      <c r="Y54" s="88">
        <f>pivå!Y56</f>
        <v>76.136093000000002</v>
      </c>
      <c r="Z54" s="88">
        <f>pivå!Z56</f>
        <v>69.364424</v>
      </c>
      <c r="AA54" s="88">
        <f>pivå!AA56</f>
        <v>75.359909000000002</v>
      </c>
      <c r="AB54" s="88">
        <f>pivå!AB56</f>
        <v>74.475820999999996</v>
      </c>
      <c r="AC54" s="88">
        <f>pivå!AC56</f>
        <v>71.470754999999997</v>
      </c>
      <c r="AD54" s="88">
        <f>pivå!AD56</f>
        <v>70.429452999999995</v>
      </c>
      <c r="AE54" s="88">
        <f>pivå!AE56</f>
        <v>71.308358999999996</v>
      </c>
    </row>
    <row r="55" spans="1:31">
      <c r="A55" s="88">
        <f>pivå!A57</f>
        <v>0</v>
      </c>
      <c r="B55" s="88">
        <f>pivå!B57</f>
        <v>0</v>
      </c>
      <c r="C55" s="88">
        <f>pivå!C57</f>
        <v>0</v>
      </c>
      <c r="D55" s="88">
        <f>pivå!D57</f>
        <v>0</v>
      </c>
      <c r="E55" s="88" t="str">
        <f>pivå!E57</f>
        <v>Totalt</v>
      </c>
      <c r="F55" s="88" t="str">
        <f>pivå!F57</f>
        <v>Penicillin V vid behandling av barn med luftvägsantibiotika</v>
      </c>
      <c r="G55" s="88" t="str">
        <f>pivå!G57</f>
        <v>(tom)</v>
      </c>
      <c r="H55" s="88" t="str">
        <f>pivå!H57</f>
        <v>A001320</v>
      </c>
      <c r="I55" s="88">
        <f>pivå!I57</f>
        <v>0</v>
      </c>
      <c r="J55" s="88">
        <f>pivå!J57</f>
        <v>67.903627999999998</v>
      </c>
      <c r="K55" s="88">
        <f>pivå!K57</f>
        <v>68.626968000000005</v>
      </c>
      <c r="L55" s="88">
        <f>pivå!L57</f>
        <v>72.763689999999997</v>
      </c>
      <c r="M55" s="88">
        <f>pivå!M57</f>
        <v>70.191804000000005</v>
      </c>
      <c r="N55" s="88">
        <f>pivå!N57</f>
        <v>75.233463999999998</v>
      </c>
      <c r="O55" s="88">
        <f>pivå!O57</f>
        <v>66.852642000000003</v>
      </c>
      <c r="P55" s="88">
        <f>pivå!P57</f>
        <v>73.568573000000001</v>
      </c>
      <c r="Q55" s="88">
        <f>pivå!Q57</f>
        <v>64.527890999999997</v>
      </c>
      <c r="R55" s="88">
        <f>pivå!R57</f>
        <v>72.194989000000007</v>
      </c>
      <c r="S55" s="88">
        <f>pivå!S57</f>
        <v>71.888874999999999</v>
      </c>
      <c r="T55" s="88">
        <f>pivå!T57</f>
        <v>69.835194000000001</v>
      </c>
      <c r="U55" s="88">
        <f>pivå!U57</f>
        <v>70.604675999999998</v>
      </c>
      <c r="V55" s="88">
        <f>pivå!V57</f>
        <v>81.388182999999998</v>
      </c>
      <c r="W55" s="88">
        <f>pivå!W57</f>
        <v>74.028335999999996</v>
      </c>
      <c r="X55" s="88">
        <f>pivå!X57</f>
        <v>76.513400000000004</v>
      </c>
      <c r="Y55" s="88">
        <f>pivå!Y57</f>
        <v>75.863534999999999</v>
      </c>
      <c r="Z55" s="88">
        <f>pivå!Z57</f>
        <v>70.598716999999994</v>
      </c>
      <c r="AA55" s="88">
        <f>pivå!AA57</f>
        <v>75.100003000000001</v>
      </c>
      <c r="AB55" s="88">
        <f>pivå!AB57</f>
        <v>74.157799999999995</v>
      </c>
      <c r="AC55" s="88">
        <f>pivå!AC57</f>
        <v>70.292145000000005</v>
      </c>
      <c r="AD55" s="88">
        <f>pivå!AD57</f>
        <v>69.997710999999995</v>
      </c>
      <c r="AE55" s="88">
        <f>pivå!AE57</f>
        <v>70.671843999999993</v>
      </c>
    </row>
    <row r="56" spans="1:31">
      <c r="A56" s="88">
        <f>pivå!A58</f>
        <v>0</v>
      </c>
      <c r="B56" s="88">
        <f>pivå!B58</f>
        <v>0</v>
      </c>
      <c r="C56" s="88">
        <f>pivå!C58</f>
        <v>0</v>
      </c>
      <c r="D56" s="88">
        <f>pivå!D58</f>
        <v>20</v>
      </c>
      <c r="E56" s="88" t="str">
        <f>pivå!E58</f>
        <v>Kvinnor</v>
      </c>
      <c r="F56" s="88" t="str">
        <f>pivå!F58</f>
        <v>Kinoloner vid behandling med urinvägsantibiotika</v>
      </c>
      <c r="G56" s="88" t="str">
        <f>pivå!G58</f>
        <v>(tom)</v>
      </c>
      <c r="H56" s="88" t="str">
        <f>pivå!H58</f>
        <v>A001300</v>
      </c>
      <c r="I56" s="88">
        <f>pivå!I58</f>
        <v>1</v>
      </c>
      <c r="J56" s="88">
        <f>pivå!J58</f>
        <v>13.771511</v>
      </c>
      <c r="K56" s="88">
        <f>pivå!K58</f>
        <v>14.447067000000001</v>
      </c>
      <c r="L56" s="88">
        <f>pivå!L58</f>
        <v>13.979013999999999</v>
      </c>
      <c r="M56" s="88">
        <f>pivå!M58</f>
        <v>13.486998</v>
      </c>
      <c r="N56" s="88">
        <f>pivå!N58</f>
        <v>15.124670999999999</v>
      </c>
      <c r="O56" s="88">
        <f>pivå!O58</f>
        <v>17.253757</v>
      </c>
      <c r="P56" s="88">
        <f>pivå!P58</f>
        <v>12.281193999999999</v>
      </c>
      <c r="Q56" s="88">
        <f>pivå!Q58</f>
        <v>15.324242</v>
      </c>
      <c r="R56" s="88">
        <f>pivå!R58</f>
        <v>13.003333</v>
      </c>
      <c r="S56" s="88">
        <f>pivå!S58</f>
        <v>13.805771</v>
      </c>
      <c r="T56" s="88">
        <f>pivå!T58</f>
        <v>15.301783</v>
      </c>
      <c r="U56" s="88">
        <f>pivå!U58</f>
        <v>13.129541</v>
      </c>
      <c r="V56" s="88">
        <f>pivå!V58</f>
        <v>12.948634999999999</v>
      </c>
      <c r="W56" s="88">
        <f>pivå!W58</f>
        <v>15.378159</v>
      </c>
      <c r="X56" s="88">
        <f>pivå!X58</f>
        <v>14.893746999999999</v>
      </c>
      <c r="Y56" s="88">
        <f>pivå!Y58</f>
        <v>12.749449</v>
      </c>
      <c r="Z56" s="88">
        <f>pivå!Z58</f>
        <v>15.307314999999999</v>
      </c>
      <c r="AA56" s="88">
        <f>pivå!AA58</f>
        <v>17.130134999999999</v>
      </c>
      <c r="AB56" s="88">
        <f>pivå!AB58</f>
        <v>14.192726</v>
      </c>
      <c r="AC56" s="88">
        <f>pivå!AC58</f>
        <v>15.921032</v>
      </c>
      <c r="AD56" s="88">
        <f>pivå!AD58</f>
        <v>14.783905000000001</v>
      </c>
      <c r="AE56" s="88">
        <f>pivå!AE58</f>
        <v>14.015954000000001</v>
      </c>
    </row>
    <row r="57" spans="1:31">
      <c r="A57" s="88">
        <f>pivå!A59</f>
        <v>0</v>
      </c>
      <c r="B57" s="88">
        <f>pivå!B59</f>
        <v>0</v>
      </c>
      <c r="C57" s="88">
        <f>pivå!C59</f>
        <v>0</v>
      </c>
      <c r="D57" s="88">
        <f>pivå!D59</f>
        <v>21</v>
      </c>
      <c r="E57" s="88" t="str">
        <f>pivå!E59</f>
        <v>Kvinnor</v>
      </c>
      <c r="F57" s="88" t="str">
        <f>pivå!F59</f>
        <v>Kombinationspreparat vid astma</v>
      </c>
      <c r="G57" s="88" t="str">
        <f>pivå!G59</f>
        <v>(tom)</v>
      </c>
      <c r="H57" s="88" t="str">
        <f>pivå!H59</f>
        <v>D001450</v>
      </c>
      <c r="I57" s="88">
        <f>pivå!I59</f>
        <v>1</v>
      </c>
      <c r="J57" s="88">
        <f>pivå!J59</f>
        <v>52.386592</v>
      </c>
      <c r="K57" s="88">
        <f>pivå!K59</f>
        <v>49.786653000000001</v>
      </c>
      <c r="L57" s="88">
        <f>pivå!L59</f>
        <v>54.565361000000003</v>
      </c>
      <c r="M57" s="88">
        <f>pivå!M59</f>
        <v>45.029361999999999</v>
      </c>
      <c r="N57" s="88">
        <f>pivå!N59</f>
        <v>42.253055000000003</v>
      </c>
      <c r="O57" s="88">
        <f>pivå!O59</f>
        <v>49.820393000000003</v>
      </c>
      <c r="P57" s="88">
        <f>pivå!P59</f>
        <v>55.246442999999999</v>
      </c>
      <c r="Q57" s="88">
        <f>pivå!Q59</f>
        <v>24.108563</v>
      </c>
      <c r="R57" s="88">
        <f>pivå!R59</f>
        <v>38.465091000000001</v>
      </c>
      <c r="S57" s="88">
        <f>pivå!S59</f>
        <v>49.823667999999998</v>
      </c>
      <c r="T57" s="88">
        <f>pivå!T59</f>
        <v>51.779175000000002</v>
      </c>
      <c r="U57" s="88">
        <f>pivå!U59</f>
        <v>44.610523000000001</v>
      </c>
      <c r="V57" s="88">
        <f>pivå!V59</f>
        <v>52.946066999999999</v>
      </c>
      <c r="W57" s="88">
        <f>pivå!W59</f>
        <v>45.672915000000003</v>
      </c>
      <c r="X57" s="88">
        <f>pivå!X59</f>
        <v>48.853194000000002</v>
      </c>
      <c r="Y57" s="88">
        <f>pivå!Y59</f>
        <v>42.395752000000002</v>
      </c>
      <c r="Z57" s="88">
        <f>pivå!Z59</f>
        <v>50.421813</v>
      </c>
      <c r="AA57" s="88">
        <f>pivå!AA59</f>
        <v>49.237769999999998</v>
      </c>
      <c r="AB57" s="88">
        <f>pivå!AB59</f>
        <v>52.226436999999997</v>
      </c>
      <c r="AC57" s="88">
        <f>pivå!AC59</f>
        <v>44.987946000000001</v>
      </c>
      <c r="AD57" s="88">
        <f>pivå!AD59</f>
        <v>44.316758</v>
      </c>
      <c r="AE57" s="88">
        <f>pivå!AE59</f>
        <v>49.460600999999997</v>
      </c>
    </row>
    <row r="58" spans="1:31">
      <c r="A58" s="88">
        <f>pivå!A60</f>
        <v>0</v>
      </c>
      <c r="B58" s="88">
        <f>pivå!B60</f>
        <v>0</v>
      </c>
      <c r="C58" s="88">
        <f>pivå!C60</f>
        <v>0</v>
      </c>
      <c r="D58" s="88">
        <f>pivå!D60</f>
        <v>0</v>
      </c>
      <c r="E58" s="88" t="str">
        <f>pivå!E60</f>
        <v>Män</v>
      </c>
      <c r="F58" s="88" t="str">
        <f>pivå!F60</f>
        <v>Kombinationspreparat vid astma</v>
      </c>
      <c r="G58" s="88" t="str">
        <f>pivå!G60</f>
        <v>(tom)</v>
      </c>
      <c r="H58" s="88" t="str">
        <f>pivå!H60</f>
        <v>D001450</v>
      </c>
      <c r="I58" s="88">
        <f>pivå!I60</f>
        <v>1</v>
      </c>
      <c r="J58" s="88">
        <f>pivå!J60</f>
        <v>59.594431</v>
      </c>
      <c r="K58" s="88">
        <f>pivå!K60</f>
        <v>58.320760999999997</v>
      </c>
      <c r="L58" s="88">
        <f>pivå!L60</f>
        <v>53.117941000000002</v>
      </c>
      <c r="M58" s="88">
        <f>pivå!M60</f>
        <v>47.511198999999998</v>
      </c>
      <c r="N58" s="88">
        <f>pivå!N60</f>
        <v>54.376187000000002</v>
      </c>
      <c r="O58" s="88">
        <f>pivå!O60</f>
        <v>46.825508999999997</v>
      </c>
      <c r="P58" s="88">
        <f>pivå!P60</f>
        <v>52.964426000000003</v>
      </c>
      <c r="Q58" s="88">
        <f>pivå!Q60</f>
        <v>61.311275999999999</v>
      </c>
      <c r="R58" s="88">
        <f>pivå!R60</f>
        <v>40.828935000000001</v>
      </c>
      <c r="S58" s="88">
        <f>pivå!S60</f>
        <v>51.077941000000003</v>
      </c>
      <c r="T58" s="88">
        <f>pivå!T60</f>
        <v>53.798476000000001</v>
      </c>
      <c r="U58" s="88">
        <f>pivå!U60</f>
        <v>49.685212999999997</v>
      </c>
      <c r="V58" s="88">
        <f>pivå!V60</f>
        <v>55.300451000000002</v>
      </c>
      <c r="W58" s="88">
        <f>pivå!W60</f>
        <v>52.661386999999998</v>
      </c>
      <c r="X58" s="88">
        <f>pivå!X60</f>
        <v>54.984999000000002</v>
      </c>
      <c r="Y58" s="88">
        <f>pivå!Y60</f>
        <v>49.510570000000001</v>
      </c>
      <c r="Z58" s="88">
        <f>pivå!Z60</f>
        <v>49.348984000000002</v>
      </c>
      <c r="AA58" s="88">
        <f>pivå!AA60</f>
        <v>41.422666</v>
      </c>
      <c r="AB58" s="88">
        <f>pivå!AB60</f>
        <v>56.245638999999997</v>
      </c>
      <c r="AC58" s="88">
        <f>pivå!AC60</f>
        <v>45.795979000000003</v>
      </c>
      <c r="AD58" s="88">
        <f>pivå!AD60</f>
        <v>42.874949000000001</v>
      </c>
      <c r="AE58" s="88">
        <f>pivå!AE60</f>
        <v>53.993735000000001</v>
      </c>
    </row>
    <row r="59" spans="1:31">
      <c r="A59" s="88">
        <f>pivå!A61</f>
        <v>0</v>
      </c>
      <c r="B59" s="88">
        <f>pivå!B61</f>
        <v>0</v>
      </c>
      <c r="C59" s="88">
        <f>pivå!C61</f>
        <v>0</v>
      </c>
      <c r="D59" s="88">
        <f>pivå!D61</f>
        <v>0</v>
      </c>
      <c r="E59" s="88" t="str">
        <f>pivå!E61</f>
        <v>Totalt</v>
      </c>
      <c r="F59" s="88" t="str">
        <f>pivå!F61</f>
        <v>Kombinationspreparat vid astma</v>
      </c>
      <c r="G59" s="88" t="str">
        <f>pivå!G61</f>
        <v>(tom)</v>
      </c>
      <c r="H59" s="88" t="str">
        <f>pivå!H61</f>
        <v>D001450</v>
      </c>
      <c r="I59" s="88">
        <f>pivå!I61</f>
        <v>1</v>
      </c>
      <c r="J59" s="88">
        <f>pivå!J61</f>
        <v>55.657119000000002</v>
      </c>
      <c r="K59" s="88">
        <f>pivå!K61</f>
        <v>53.445487</v>
      </c>
      <c r="L59" s="88">
        <f>pivå!L61</f>
        <v>54.118861000000003</v>
      </c>
      <c r="M59" s="88">
        <f>pivå!M61</f>
        <v>46.214658999999997</v>
      </c>
      <c r="N59" s="88">
        <f>pivå!N61</f>
        <v>47.272962</v>
      </c>
      <c r="O59" s="88">
        <f>pivå!O61</f>
        <v>48.249820999999997</v>
      </c>
      <c r="P59" s="88">
        <f>pivå!P61</f>
        <v>53.308238000000003</v>
      </c>
      <c r="Q59" s="88">
        <f>pivå!Q61</f>
        <v>44.843485000000001</v>
      </c>
      <c r="R59" s="88">
        <f>pivå!R61</f>
        <v>40.070709000000001</v>
      </c>
      <c r="S59" s="88">
        <f>pivå!S61</f>
        <v>50.432504000000002</v>
      </c>
      <c r="T59" s="88">
        <f>pivå!T61</f>
        <v>52.045116</v>
      </c>
      <c r="U59" s="88">
        <f>pivå!U61</f>
        <v>46.859366000000001</v>
      </c>
      <c r="V59" s="88">
        <f>pivå!V61</f>
        <v>54.650495999999997</v>
      </c>
      <c r="W59" s="88">
        <f>pivå!W61</f>
        <v>48.697974000000002</v>
      </c>
      <c r="X59" s="88">
        <f>pivå!X61</f>
        <v>51.498044999999998</v>
      </c>
      <c r="Y59" s="88">
        <f>pivå!Y61</f>
        <v>45.228872000000003</v>
      </c>
      <c r="Z59" s="88">
        <f>pivå!Z61</f>
        <v>49.444744</v>
      </c>
      <c r="AA59" s="88">
        <f>pivå!AA61</f>
        <v>45.784640000000003</v>
      </c>
      <c r="AB59" s="88">
        <f>pivå!AB61</f>
        <v>54.817957999999997</v>
      </c>
      <c r="AC59" s="88">
        <f>pivå!AC61</f>
        <v>45.331586000000001</v>
      </c>
      <c r="AD59" s="88">
        <f>pivå!AD61</f>
        <v>44.060878000000002</v>
      </c>
      <c r="AE59" s="88">
        <f>pivå!AE61</f>
        <v>51.456409000000001</v>
      </c>
    </row>
    <row r="60" spans="1:31">
      <c r="A60" s="88">
        <f>pivå!A62</f>
        <v>0</v>
      </c>
      <c r="B60" s="88">
        <f>pivå!B62</f>
        <v>0</v>
      </c>
      <c r="C60" s="88">
        <f>pivå!C62</f>
        <v>0</v>
      </c>
      <c r="D60" s="88">
        <f>pivå!D62</f>
        <v>22</v>
      </c>
      <c r="E60" s="88" t="str">
        <f>pivå!E62</f>
        <v>Kvinnor</v>
      </c>
      <c r="F60" s="88" t="str">
        <f>pivå!F62</f>
        <v>Uttagsföljsamhet vid blodtryckssänkande behandling</v>
      </c>
      <c r="G60" s="88" t="str">
        <f>pivå!G62</f>
        <v>(tom)</v>
      </c>
      <c r="H60" s="88" t="str">
        <f>pivå!H62</f>
        <v>A020150</v>
      </c>
      <c r="I60" s="88">
        <f>pivå!I62</f>
        <v>0</v>
      </c>
      <c r="J60" s="88">
        <f>pivå!J62</f>
        <v>67.727227999999997</v>
      </c>
      <c r="K60" s="88">
        <f>pivå!K62</f>
        <v>69.194029999999998</v>
      </c>
      <c r="L60" s="88">
        <f>pivå!L62</f>
        <v>74.099884000000003</v>
      </c>
      <c r="M60" s="88">
        <f>pivå!M62</f>
        <v>74.206176999999997</v>
      </c>
      <c r="N60" s="88">
        <f>pivå!N62</f>
        <v>72.348484999999997</v>
      </c>
      <c r="O60" s="88">
        <f>pivå!O62</f>
        <v>70.217166000000006</v>
      </c>
      <c r="P60" s="88">
        <f>pivå!P62</f>
        <v>76.423309000000003</v>
      </c>
      <c r="Q60" s="88">
        <f>pivå!Q62</f>
        <v>69.541779000000005</v>
      </c>
      <c r="R60" s="88">
        <f>pivå!R62</f>
        <v>73.314340000000001</v>
      </c>
      <c r="S60" s="88">
        <f>pivå!S62</f>
        <v>68.484482999999997</v>
      </c>
      <c r="T60" s="88">
        <f>pivå!T62</f>
        <v>69.263803999999993</v>
      </c>
      <c r="U60" s="88">
        <f>pivå!U62</f>
        <v>70.239245999999994</v>
      </c>
      <c r="V60" s="88">
        <f>pivå!V62</f>
        <v>73</v>
      </c>
      <c r="W60" s="88">
        <f>pivå!W62</f>
        <v>73.119881000000007</v>
      </c>
      <c r="X60" s="88">
        <f>pivå!X62</f>
        <v>76.184123</v>
      </c>
      <c r="Y60" s="88">
        <f>pivå!Y62</f>
        <v>71.566265000000001</v>
      </c>
      <c r="Z60" s="88">
        <f>pivå!Z62</f>
        <v>72.969622000000001</v>
      </c>
      <c r="AA60" s="88">
        <f>pivå!AA62</f>
        <v>78.523936000000006</v>
      </c>
      <c r="AB60" s="88">
        <f>pivå!AB62</f>
        <v>75.718390999999997</v>
      </c>
      <c r="AC60" s="88">
        <f>pivå!AC62</f>
        <v>74.201091000000005</v>
      </c>
      <c r="AD60" s="88">
        <f>pivå!AD62</f>
        <v>75.063776000000004</v>
      </c>
      <c r="AE60" s="88">
        <f>pivå!AE62</f>
        <v>71.109842999999998</v>
      </c>
    </row>
    <row r="61" spans="1:31">
      <c r="A61" s="88">
        <f>pivå!A63</f>
        <v>0</v>
      </c>
      <c r="B61" s="88">
        <f>pivå!B63</f>
        <v>0</v>
      </c>
      <c r="C61" s="88">
        <f>pivå!C63</f>
        <v>0</v>
      </c>
      <c r="D61" s="88">
        <f>pivå!D63</f>
        <v>0</v>
      </c>
      <c r="E61" s="88" t="str">
        <f>pivå!E63</f>
        <v>Män</v>
      </c>
      <c r="F61" s="88" t="str">
        <f>pivå!F63</f>
        <v>Uttagsföljsamhet vid blodtryckssänkande behandling</v>
      </c>
      <c r="G61" s="88" t="str">
        <f>pivå!G63</f>
        <v>(tom)</v>
      </c>
      <c r="H61" s="88" t="str">
        <f>pivå!H63</f>
        <v>A020150</v>
      </c>
      <c r="I61" s="88">
        <f>pivå!I63</f>
        <v>0</v>
      </c>
      <c r="J61" s="88">
        <f>pivå!J63</f>
        <v>75.151149000000004</v>
      </c>
      <c r="K61" s="88">
        <f>pivå!K63</f>
        <v>77.651966999999999</v>
      </c>
      <c r="L61" s="88">
        <f>pivå!L63</f>
        <v>80.334727999999998</v>
      </c>
      <c r="M61" s="88">
        <f>pivå!M63</f>
        <v>80.529801000000006</v>
      </c>
      <c r="N61" s="88">
        <f>pivå!N63</f>
        <v>80.305424000000002</v>
      </c>
      <c r="O61" s="88">
        <f>pivå!O63</f>
        <v>81.759657000000004</v>
      </c>
      <c r="P61" s="88">
        <f>pivå!P63</f>
        <v>81.254169000000005</v>
      </c>
      <c r="Q61" s="88">
        <f>pivå!Q63</f>
        <v>79.015544000000006</v>
      </c>
      <c r="R61" s="88">
        <f>pivå!R63</f>
        <v>82.191781000000006</v>
      </c>
      <c r="S61" s="88">
        <f>pivå!S63</f>
        <v>77.508543000000003</v>
      </c>
      <c r="T61" s="88">
        <f>pivå!T63</f>
        <v>76.964607000000001</v>
      </c>
      <c r="U61" s="88">
        <f>pivå!U63</f>
        <v>78.24915</v>
      </c>
      <c r="V61" s="88">
        <f>pivå!V63</f>
        <v>80.156814999999995</v>
      </c>
      <c r="W61" s="88">
        <f>pivå!W63</f>
        <v>83.321702999999999</v>
      </c>
      <c r="X61" s="88">
        <f>pivå!X63</f>
        <v>80.813952999999998</v>
      </c>
      <c r="Y61" s="88">
        <f>pivå!Y63</f>
        <v>80.441091</v>
      </c>
      <c r="Z61" s="88">
        <f>pivå!Z63</f>
        <v>80.752622000000002</v>
      </c>
      <c r="AA61" s="88">
        <f>pivå!AA63</f>
        <v>80.814312000000001</v>
      </c>
      <c r="AB61" s="88">
        <f>pivå!AB63</f>
        <v>81.351690000000005</v>
      </c>
      <c r="AC61" s="88">
        <f>pivå!AC63</f>
        <v>83.839150000000004</v>
      </c>
      <c r="AD61" s="88">
        <f>pivå!AD63</f>
        <v>80.958307000000005</v>
      </c>
      <c r="AE61" s="88">
        <f>pivå!AE63</f>
        <v>78.763362000000001</v>
      </c>
    </row>
    <row r="62" spans="1:31">
      <c r="A62" s="88">
        <f>pivå!A64</f>
        <v>0</v>
      </c>
      <c r="B62" s="88">
        <f>pivå!B64</f>
        <v>0</v>
      </c>
      <c r="C62" s="88">
        <f>pivå!C64</f>
        <v>0</v>
      </c>
      <c r="D62" s="88">
        <f>pivå!D64</f>
        <v>0</v>
      </c>
      <c r="E62" s="88" t="str">
        <f>pivå!E64</f>
        <v>Totalt</v>
      </c>
      <c r="F62" s="88" t="str">
        <f>pivå!F64</f>
        <v>Uttagsföljsamhet vid blodtryckssänkande behandling</v>
      </c>
      <c r="G62" s="88" t="str">
        <f>pivå!G64</f>
        <v>(tom)</v>
      </c>
      <c r="H62" s="88" t="str">
        <f>pivå!H64</f>
        <v>A020150</v>
      </c>
      <c r="I62" s="88">
        <f>pivå!I64</f>
        <v>0</v>
      </c>
      <c r="J62" s="88">
        <f>pivå!J64</f>
        <v>71.408584000000005</v>
      </c>
      <c r="K62" s="88">
        <f>pivå!K64</f>
        <v>73.426782000000003</v>
      </c>
      <c r="L62" s="88">
        <f>pivå!L64</f>
        <v>77.172312000000005</v>
      </c>
      <c r="M62" s="88">
        <f>pivå!M64</f>
        <v>77.344435000000004</v>
      </c>
      <c r="N62" s="88">
        <f>pivå!N64</f>
        <v>76.381105000000005</v>
      </c>
      <c r="O62" s="88">
        <f>pivå!O64</f>
        <v>75.882042999999996</v>
      </c>
      <c r="P62" s="88">
        <f>pivå!P64</f>
        <v>78.843582999999995</v>
      </c>
      <c r="Q62" s="88">
        <f>pivå!Q64</f>
        <v>74.372523000000001</v>
      </c>
      <c r="R62" s="88">
        <f>pivå!R64</f>
        <v>77.522478000000007</v>
      </c>
      <c r="S62" s="88">
        <f>pivå!S64</f>
        <v>72.927501000000007</v>
      </c>
      <c r="T62" s="88">
        <f>pivå!T64</f>
        <v>73.157415999999998</v>
      </c>
      <c r="U62" s="88">
        <f>pivå!U64</f>
        <v>74.305431999999996</v>
      </c>
      <c r="V62" s="88">
        <f>pivå!V64</f>
        <v>76.642111999999997</v>
      </c>
      <c r="W62" s="88">
        <f>pivå!W64</f>
        <v>78.386167</v>
      </c>
      <c r="X62" s="88">
        <f>pivå!X64</f>
        <v>78.536265</v>
      </c>
      <c r="Y62" s="88">
        <f>pivå!Y64</f>
        <v>76.086314000000002</v>
      </c>
      <c r="Z62" s="88">
        <f>pivå!Z64</f>
        <v>76.870748000000006</v>
      </c>
      <c r="AA62" s="88">
        <f>pivå!AA64</f>
        <v>79.712000000000003</v>
      </c>
      <c r="AB62" s="88">
        <f>pivå!AB64</f>
        <v>78.729096999999996</v>
      </c>
      <c r="AC62" s="88">
        <f>pivå!AC64</f>
        <v>79.084967000000006</v>
      </c>
      <c r="AD62" s="88">
        <f>pivå!AD64</f>
        <v>78.047244000000006</v>
      </c>
      <c r="AE62" s="88">
        <f>pivå!AE64</f>
        <v>74.949509000000006</v>
      </c>
    </row>
    <row r="63" spans="1:31">
      <c r="A63" s="88">
        <f>pivå!A65</f>
        <v>0</v>
      </c>
      <c r="B63" s="88">
        <f>pivå!B65</f>
        <v>0</v>
      </c>
      <c r="C63" s="88">
        <f>pivå!C65</f>
        <v>0</v>
      </c>
      <c r="D63" s="88">
        <f>pivå!D65</f>
        <v>23</v>
      </c>
      <c r="E63" s="88" t="str">
        <f>pivå!E65</f>
        <v>Kvinnor</v>
      </c>
      <c r="F63" s="88" t="str">
        <f>pivå!F65</f>
        <v>God viruskontroll vid HIV</v>
      </c>
      <c r="G63" s="88" t="str">
        <f>pivå!G65</f>
        <v>(tom)</v>
      </c>
      <c r="H63" s="88" t="str">
        <f>pivå!H65</f>
        <v>A009500</v>
      </c>
      <c r="I63" s="88">
        <f>pivå!I65</f>
        <v>0</v>
      </c>
      <c r="J63" s="88">
        <f>pivå!J65</f>
        <v>93.02</v>
      </c>
      <c r="K63" s="88">
        <f>pivå!K65</f>
        <v>90.16</v>
      </c>
      <c r="L63" s="88">
        <f>pivå!L65</f>
        <v>92.68</v>
      </c>
      <c r="M63" s="88">
        <f>pivå!M65</f>
        <v>92.68</v>
      </c>
      <c r="N63" s="88">
        <f>pivå!N65</f>
        <v>95</v>
      </c>
      <c r="O63" s="88">
        <f>pivå!O65</f>
        <v>97.06</v>
      </c>
      <c r="P63" s="88">
        <f>pivå!P65</f>
        <v>95.83</v>
      </c>
      <c r="Q63" s="88" t="str">
        <f>pivå!Q65</f>
        <v>us</v>
      </c>
      <c r="R63" s="88" t="str">
        <f>pivå!R65</f>
        <v>us</v>
      </c>
      <c r="S63" s="88">
        <f>pivå!S65</f>
        <v>86.32</v>
      </c>
      <c r="T63" s="88">
        <f>pivå!T65</f>
        <v>100</v>
      </c>
      <c r="U63" s="88">
        <f>pivå!U65</f>
        <v>89.54</v>
      </c>
      <c r="V63" s="88">
        <f>pivå!V65</f>
        <v>90</v>
      </c>
      <c r="W63" s="88">
        <f>pivå!W65</f>
        <v>90.48</v>
      </c>
      <c r="X63" s="88">
        <f>pivå!X65</f>
        <v>96</v>
      </c>
      <c r="Y63" s="88">
        <f>pivå!Y65</f>
        <v>90</v>
      </c>
      <c r="Z63" s="88">
        <f>pivå!Z65</f>
        <v>96.43</v>
      </c>
      <c r="AA63" s="88">
        <f>pivå!AA65</f>
        <v>90.47</v>
      </c>
      <c r="AB63" s="88">
        <f>pivå!AB65</f>
        <v>95.83</v>
      </c>
      <c r="AC63" s="88">
        <f>pivå!AC65</f>
        <v>92.59</v>
      </c>
      <c r="AD63" s="88">
        <f>pivå!AD65</f>
        <v>92.86</v>
      </c>
      <c r="AE63" s="88">
        <f>pivå!AE65</f>
        <v>91.97</v>
      </c>
    </row>
    <row r="64" spans="1:31">
      <c r="A64" s="88">
        <f>pivå!A66</f>
        <v>0</v>
      </c>
      <c r="B64" s="88">
        <f>pivå!B66</f>
        <v>0</v>
      </c>
      <c r="C64" s="88">
        <f>pivå!C66</f>
        <v>0</v>
      </c>
      <c r="D64" s="88">
        <f>pivå!D66</f>
        <v>0</v>
      </c>
      <c r="E64" s="88" t="str">
        <f>pivå!E66</f>
        <v>Män</v>
      </c>
      <c r="F64" s="88" t="str">
        <f>pivå!F66</f>
        <v>God viruskontroll vid HIV</v>
      </c>
      <c r="G64" s="88" t="str">
        <f>pivå!G66</f>
        <v>(tom)</v>
      </c>
      <c r="H64" s="88" t="str">
        <f>pivå!H66</f>
        <v>A009500</v>
      </c>
      <c r="I64" s="88">
        <f>pivå!I66</f>
        <v>0</v>
      </c>
      <c r="J64" s="88">
        <f>pivå!J66</f>
        <v>95.6</v>
      </c>
      <c r="K64" s="88">
        <f>pivå!K66</f>
        <v>97.18</v>
      </c>
      <c r="L64" s="88">
        <f>pivå!L66</f>
        <v>89.74</v>
      </c>
      <c r="M64" s="88">
        <f>pivå!M66</f>
        <v>86.49</v>
      </c>
      <c r="N64" s="88">
        <f>pivå!N66</f>
        <v>91.43</v>
      </c>
      <c r="O64" s="88">
        <f>pivå!O66</f>
        <v>100</v>
      </c>
      <c r="P64" s="88">
        <f>pivå!P66</f>
        <v>91.3</v>
      </c>
      <c r="Q64" s="88" t="str">
        <f>pivå!Q66</f>
        <v>us</v>
      </c>
      <c r="R64" s="88">
        <f>pivå!R66</f>
        <v>80</v>
      </c>
      <c r="S64" s="88">
        <f>pivå!S66</f>
        <v>90.98</v>
      </c>
      <c r="T64" s="88">
        <f>pivå!T66</f>
        <v>96.67</v>
      </c>
      <c r="U64" s="88">
        <f>pivå!U66</f>
        <v>95.34</v>
      </c>
      <c r="V64" s="88">
        <f>pivå!V66</f>
        <v>95.45</v>
      </c>
      <c r="W64" s="88">
        <f>pivå!W66</f>
        <v>92.31</v>
      </c>
      <c r="X64" s="88">
        <f>pivå!X66</f>
        <v>95</v>
      </c>
      <c r="Y64" s="88">
        <f>pivå!Y66</f>
        <v>96.97</v>
      </c>
      <c r="Z64" s="88">
        <f>pivå!Z66</f>
        <v>92</v>
      </c>
      <c r="AA64" s="88">
        <f>pivå!AA66</f>
        <v>91.94</v>
      </c>
      <c r="AB64" s="88">
        <f>pivå!AB66</f>
        <v>87.5</v>
      </c>
      <c r="AC64" s="88">
        <f>pivå!AC66</f>
        <v>92.68</v>
      </c>
      <c r="AD64" s="88">
        <f>pivå!AD66</f>
        <v>86.05</v>
      </c>
      <c r="AE64" s="88">
        <f>pivå!AE66</f>
        <v>95.34</v>
      </c>
    </row>
    <row r="65" spans="1:31">
      <c r="A65" s="88">
        <f>pivå!A67</f>
        <v>0</v>
      </c>
      <c r="B65" s="88">
        <f>pivå!B67</f>
        <v>0</v>
      </c>
      <c r="C65" s="88">
        <f>pivå!C67</f>
        <v>0</v>
      </c>
      <c r="D65" s="88">
        <f>pivå!D67</f>
        <v>0</v>
      </c>
      <c r="E65" s="88" t="str">
        <f>pivå!E67</f>
        <v>Totalt</v>
      </c>
      <c r="F65" s="88" t="str">
        <f>pivå!F67</f>
        <v>God viruskontroll vid HIV</v>
      </c>
      <c r="G65" s="88" t="str">
        <f>pivå!G67</f>
        <v>(tom)</v>
      </c>
      <c r="H65" s="88" t="str">
        <f>pivå!H67</f>
        <v>A009500</v>
      </c>
      <c r="I65" s="88">
        <f>pivå!I67</f>
        <v>0</v>
      </c>
      <c r="J65" s="88">
        <f>pivå!J67</f>
        <v>94.8</v>
      </c>
      <c r="K65" s="88">
        <f>pivå!K67</f>
        <v>93.93</v>
      </c>
      <c r="L65" s="88">
        <f>pivå!L67</f>
        <v>91.25</v>
      </c>
      <c r="M65" s="88">
        <f>pivå!M67</f>
        <v>89.74</v>
      </c>
      <c r="N65" s="88">
        <f>pivå!N67</f>
        <v>93.33</v>
      </c>
      <c r="O65" s="88">
        <f>pivå!O67</f>
        <v>98.41</v>
      </c>
      <c r="P65" s="88">
        <f>pivå!P67</f>
        <v>93.62</v>
      </c>
      <c r="Q65" s="88">
        <f>pivå!Q67</f>
        <v>90</v>
      </c>
      <c r="R65" s="88">
        <f>pivå!R67</f>
        <v>82.35</v>
      </c>
      <c r="S65" s="88">
        <f>pivå!S67</f>
        <v>89.47</v>
      </c>
      <c r="T65" s="88">
        <f>pivå!T67</f>
        <v>97.87</v>
      </c>
      <c r="U65" s="88">
        <f>pivå!U67</f>
        <v>93.23</v>
      </c>
      <c r="V65" s="88">
        <f>pivå!V67</f>
        <v>93.24</v>
      </c>
      <c r="W65" s="88">
        <f>pivå!W67</f>
        <v>91.49</v>
      </c>
      <c r="X65" s="88">
        <f>pivå!X67</f>
        <v>95.56</v>
      </c>
      <c r="Y65" s="88">
        <f>pivå!Y67</f>
        <v>93.15</v>
      </c>
      <c r="Z65" s="88">
        <f>pivå!Z67</f>
        <v>94.34</v>
      </c>
      <c r="AA65" s="88">
        <f>pivå!AA67</f>
        <v>91.3</v>
      </c>
      <c r="AB65" s="88">
        <f>pivå!AB67</f>
        <v>92.5</v>
      </c>
      <c r="AC65" s="88">
        <f>pivå!AC67</f>
        <v>92.63</v>
      </c>
      <c r="AD65" s="88">
        <f>pivå!AD67</f>
        <v>89.41</v>
      </c>
      <c r="AE65" s="88">
        <f>pivå!AE67</f>
        <v>93.5</v>
      </c>
    </row>
    <row r="66" spans="1:31">
      <c r="A66" s="88">
        <f>pivå!A68</f>
        <v>0</v>
      </c>
      <c r="B66" s="88">
        <f>pivå!B68</f>
        <v>0</v>
      </c>
      <c r="C66" s="88">
        <f>pivå!C68</f>
        <v>0</v>
      </c>
      <c r="D66" s="88">
        <f>pivå!D68</f>
        <v>24</v>
      </c>
      <c r="E66" s="88" t="str">
        <f>pivå!E68</f>
        <v>Totalt</v>
      </c>
      <c r="F66" s="88" t="str">
        <f>pivå!F68</f>
        <v>Fråga om andra läkemedel - primärvård</v>
      </c>
      <c r="G66" s="88" t="str">
        <f>pivå!G68</f>
        <v>(tom)</v>
      </c>
      <c r="H66" s="88" t="str">
        <f>pivå!H68</f>
        <v>A001350</v>
      </c>
      <c r="I66" s="88">
        <f>pivå!I68</f>
        <v>0</v>
      </c>
      <c r="J66" s="88">
        <f>pivå!J68</f>
        <v>61</v>
      </c>
      <c r="K66" s="88">
        <f>pivå!K68</f>
        <v>61</v>
      </c>
      <c r="L66" s="88">
        <f>pivå!L68</f>
        <v>60</v>
      </c>
      <c r="M66" s="88">
        <f>pivå!M68</f>
        <v>56</v>
      </c>
      <c r="N66" s="88">
        <f>pivå!N68</f>
        <v>62</v>
      </c>
      <c r="O66" s="88">
        <f>pivå!O68</f>
        <v>62</v>
      </c>
      <c r="P66" s="88">
        <f>pivå!P68</f>
        <v>56</v>
      </c>
      <c r="Q66" s="88">
        <f>pivå!Q68</f>
        <v>61</v>
      </c>
      <c r="R66" s="88">
        <f>pivå!R68</f>
        <v>61</v>
      </c>
      <c r="S66" s="88">
        <f>pivå!S68</f>
        <v>62</v>
      </c>
      <c r="T66" s="88">
        <f>pivå!T68</f>
        <v>59</v>
      </c>
      <c r="U66" s="88">
        <f>pivå!U68</f>
        <v>60</v>
      </c>
      <c r="V66" s="88">
        <f>pivå!V68</f>
        <v>59</v>
      </c>
      <c r="W66" s="88">
        <f>pivå!W68</f>
        <v>59</v>
      </c>
      <c r="X66" s="88">
        <f>pivå!X68</f>
        <v>56</v>
      </c>
      <c r="Y66" s="88">
        <f>pivå!Y68</f>
        <v>63</v>
      </c>
      <c r="Z66" s="88">
        <f>pivå!Z68</f>
        <v>58</v>
      </c>
      <c r="AA66" s="88">
        <f>pivå!AA68</f>
        <v>53</v>
      </c>
      <c r="AB66" s="88">
        <f>pivå!AB68</f>
        <v>58</v>
      </c>
      <c r="AC66" s="88">
        <f>pivå!AC68</f>
        <v>60</v>
      </c>
      <c r="AD66" s="88">
        <f>pivå!AD68</f>
        <v>51</v>
      </c>
      <c r="AE66" s="88">
        <f>pivå!AE68</f>
        <v>60</v>
      </c>
    </row>
    <row r="67" spans="1:31">
      <c r="A67" s="88">
        <f>pivå!A69</f>
        <v>0</v>
      </c>
      <c r="B67" s="88" t="str">
        <f>pivå!B69</f>
        <v>C</v>
      </c>
      <c r="C67" s="88" t="str">
        <f>pivå!C69</f>
        <v>Förtroende och patienterfarenheter</v>
      </c>
      <c r="D67" s="88">
        <f>pivå!D69</f>
        <v>25</v>
      </c>
      <c r="E67" s="88" t="str">
        <f>pivå!E69</f>
        <v>Kvinnor</v>
      </c>
      <c r="F67" s="88" t="str">
        <f>pivå!F69</f>
        <v>Tillgång till sjukvård</v>
      </c>
      <c r="G67" s="88" t="str">
        <f>pivå!G69</f>
        <v>(tom)</v>
      </c>
      <c r="H67" s="88" t="str">
        <f>pivå!H69</f>
        <v>B000100</v>
      </c>
      <c r="I67" s="88">
        <f>pivå!I69</f>
        <v>0</v>
      </c>
      <c r="J67" s="88">
        <f>pivå!J69</f>
        <v>82</v>
      </c>
      <c r="K67" s="88">
        <f>pivå!K69</f>
        <v>77</v>
      </c>
      <c r="L67" s="88">
        <f>pivå!L69</f>
        <v>76</v>
      </c>
      <c r="M67" s="88">
        <f>pivå!M69</f>
        <v>80</v>
      </c>
      <c r="N67" s="88">
        <f>pivå!N69</f>
        <v>84</v>
      </c>
      <c r="O67" s="88">
        <f>pivå!O69</f>
        <v>83</v>
      </c>
      <c r="P67" s="88">
        <f>pivå!P69</f>
        <v>82</v>
      </c>
      <c r="Q67" s="88">
        <f>pivå!Q69</f>
        <v>81</v>
      </c>
      <c r="R67" s="88">
        <f>pivå!R69</f>
        <v>76</v>
      </c>
      <c r="S67" s="88">
        <f>pivå!S69</f>
        <v>77</v>
      </c>
      <c r="T67" s="88">
        <f>pivå!T69</f>
        <v>85</v>
      </c>
      <c r="U67" s="88">
        <f>pivå!U69</f>
        <v>80</v>
      </c>
      <c r="V67" s="88">
        <f>pivå!V69</f>
        <v>78</v>
      </c>
      <c r="W67" s="88">
        <f>pivå!W69</f>
        <v>81</v>
      </c>
      <c r="X67" s="88">
        <f>pivå!X69</f>
        <v>80</v>
      </c>
      <c r="Y67" s="88">
        <f>pivå!Y69</f>
        <v>79</v>
      </c>
      <c r="Z67" s="88">
        <f>pivå!Z69</f>
        <v>78</v>
      </c>
      <c r="AA67" s="88">
        <f>pivå!AA69</f>
        <v>81</v>
      </c>
      <c r="AB67" s="88">
        <f>pivå!AB69</f>
        <v>84</v>
      </c>
      <c r="AC67" s="88">
        <f>pivå!AC69</f>
        <v>77</v>
      </c>
      <c r="AD67" s="88">
        <f>pivå!AD69</f>
        <v>76</v>
      </c>
      <c r="AE67" s="88">
        <f>pivå!AE69</f>
        <v>80</v>
      </c>
    </row>
    <row r="68" spans="1:31">
      <c r="A68" s="88">
        <f>pivå!A70</f>
        <v>0</v>
      </c>
      <c r="B68" s="88">
        <f>pivå!B70</f>
        <v>0</v>
      </c>
      <c r="C68" s="88">
        <f>pivå!C70</f>
        <v>0</v>
      </c>
      <c r="D68" s="88">
        <f>pivå!D70</f>
        <v>0</v>
      </c>
      <c r="E68" s="88" t="str">
        <f>pivå!E70</f>
        <v>Män</v>
      </c>
      <c r="F68" s="88" t="str">
        <f>pivå!F70</f>
        <v>Tillgång till sjukvård</v>
      </c>
      <c r="G68" s="88" t="str">
        <f>pivå!G70</f>
        <v>(tom)</v>
      </c>
      <c r="H68" s="88" t="str">
        <f>pivå!H70</f>
        <v>B000100</v>
      </c>
      <c r="I68" s="88">
        <f>pivå!I70</f>
        <v>0</v>
      </c>
      <c r="J68" s="88">
        <f>pivå!J70</f>
        <v>83</v>
      </c>
      <c r="K68" s="88">
        <f>pivå!K70</f>
        <v>82</v>
      </c>
      <c r="L68" s="88">
        <f>pivå!L70</f>
        <v>79</v>
      </c>
      <c r="M68" s="88">
        <f>pivå!M70</f>
        <v>82</v>
      </c>
      <c r="N68" s="88">
        <f>pivå!N70</f>
        <v>85</v>
      </c>
      <c r="O68" s="88">
        <f>pivå!O70</f>
        <v>84</v>
      </c>
      <c r="P68" s="88">
        <f>pivå!P70</f>
        <v>84</v>
      </c>
      <c r="Q68" s="88">
        <f>pivå!Q70</f>
        <v>84</v>
      </c>
      <c r="R68" s="88">
        <f>pivå!R70</f>
        <v>77</v>
      </c>
      <c r="S68" s="88">
        <f>pivå!S70</f>
        <v>78</v>
      </c>
      <c r="T68" s="88">
        <f>pivå!T70</f>
        <v>86</v>
      </c>
      <c r="U68" s="88">
        <f>pivå!U70</f>
        <v>81</v>
      </c>
      <c r="V68" s="88">
        <f>pivå!V70</f>
        <v>78</v>
      </c>
      <c r="W68" s="88">
        <f>pivå!W70</f>
        <v>84</v>
      </c>
      <c r="X68" s="88">
        <f>pivå!X70</f>
        <v>82</v>
      </c>
      <c r="Y68" s="88">
        <f>pivå!Y70</f>
        <v>79</v>
      </c>
      <c r="Z68" s="88">
        <f>pivå!Z70</f>
        <v>77</v>
      </c>
      <c r="AA68" s="88">
        <f>pivå!AA70</f>
        <v>76</v>
      </c>
      <c r="AB68" s="88">
        <f>pivå!AB70</f>
        <v>78</v>
      </c>
      <c r="AC68" s="88">
        <f>pivå!AC70</f>
        <v>81</v>
      </c>
      <c r="AD68" s="88">
        <f>pivå!AD70</f>
        <v>75</v>
      </c>
      <c r="AE68" s="88">
        <f>pivå!AE70</f>
        <v>81</v>
      </c>
    </row>
    <row r="69" spans="1:31">
      <c r="A69" s="88">
        <f>pivå!A71</f>
        <v>0</v>
      </c>
      <c r="B69" s="88">
        <f>pivå!B71</f>
        <v>0</v>
      </c>
      <c r="C69" s="88">
        <f>pivå!C71</f>
        <v>0</v>
      </c>
      <c r="D69" s="88">
        <f>pivå!D71</f>
        <v>0</v>
      </c>
      <c r="E69" s="88" t="str">
        <f>pivå!E71</f>
        <v>Totalt</v>
      </c>
      <c r="F69" s="88" t="str">
        <f>pivå!F71</f>
        <v>Tillgång till sjukvård</v>
      </c>
      <c r="G69" s="88" t="str">
        <f>pivå!G71</f>
        <v>(tom)</v>
      </c>
      <c r="H69" s="88" t="str">
        <f>pivå!H71</f>
        <v>B000100</v>
      </c>
      <c r="I69" s="88">
        <f>pivå!I71</f>
        <v>0</v>
      </c>
      <c r="J69" s="88">
        <f>pivå!J71</f>
        <v>82</v>
      </c>
      <c r="K69" s="88">
        <f>pivå!K71</f>
        <v>79</v>
      </c>
      <c r="L69" s="88">
        <f>pivå!L71</f>
        <v>78</v>
      </c>
      <c r="M69" s="88">
        <f>pivå!M71</f>
        <v>81</v>
      </c>
      <c r="N69" s="88">
        <f>pivå!N71</f>
        <v>84</v>
      </c>
      <c r="O69" s="88">
        <f>pivå!O71</f>
        <v>83</v>
      </c>
      <c r="P69" s="88">
        <f>pivå!P71</f>
        <v>83</v>
      </c>
      <c r="Q69" s="88">
        <f>pivå!Q71</f>
        <v>82</v>
      </c>
      <c r="R69" s="88">
        <f>pivå!R71</f>
        <v>77</v>
      </c>
      <c r="S69" s="88">
        <f>pivå!S71</f>
        <v>78</v>
      </c>
      <c r="T69" s="88">
        <f>pivå!T71</f>
        <v>85</v>
      </c>
      <c r="U69" s="88">
        <f>pivå!U71</f>
        <v>81</v>
      </c>
      <c r="V69" s="88">
        <f>pivå!V71</f>
        <v>77</v>
      </c>
      <c r="W69" s="88">
        <f>pivå!W71</f>
        <v>82</v>
      </c>
      <c r="X69" s="88">
        <f>pivå!X71</f>
        <v>81</v>
      </c>
      <c r="Y69" s="88">
        <f>pivå!Y71</f>
        <v>79</v>
      </c>
      <c r="Z69" s="88">
        <f>pivå!Z71</f>
        <v>77</v>
      </c>
      <c r="AA69" s="88">
        <f>pivå!AA71</f>
        <v>78</v>
      </c>
      <c r="AB69" s="88">
        <f>pivå!AB71</f>
        <v>81</v>
      </c>
      <c r="AC69" s="88">
        <f>pivå!AC71</f>
        <v>79</v>
      </c>
      <c r="AD69" s="88">
        <f>pivå!AD71</f>
        <v>76</v>
      </c>
      <c r="AE69" s="88">
        <f>pivå!AE71</f>
        <v>80</v>
      </c>
    </row>
    <row r="70" spans="1:31">
      <c r="A70" s="88">
        <f>pivå!A72</f>
        <v>0</v>
      </c>
      <c r="B70" s="88">
        <f>pivå!B72</f>
        <v>0</v>
      </c>
      <c r="C70" s="88">
        <f>pivå!C72</f>
        <v>0</v>
      </c>
      <c r="D70" s="88">
        <f>pivå!D72</f>
        <v>26</v>
      </c>
      <c r="E70" s="88" t="str">
        <f>pivå!E72</f>
        <v>Kvinnor</v>
      </c>
      <c r="F70" s="88" t="str">
        <f>pivå!F72</f>
        <v>Förtroende för vårdcentraler</v>
      </c>
      <c r="G70" s="88" t="str">
        <f>pivå!G72</f>
        <v>(tom)</v>
      </c>
      <c r="H70" s="88" t="str">
        <f>pivå!H72</f>
        <v>B000200</v>
      </c>
      <c r="I70" s="88">
        <f>pivå!I72</f>
        <v>0</v>
      </c>
      <c r="J70" s="88">
        <f>pivå!J72</f>
        <v>62</v>
      </c>
      <c r="K70" s="88">
        <f>pivå!K72</f>
        <v>67</v>
      </c>
      <c r="L70" s="88">
        <f>pivå!L72</f>
        <v>62</v>
      </c>
      <c r="M70" s="88">
        <f>pivå!M72</f>
        <v>63</v>
      </c>
      <c r="N70" s="88">
        <f>pivå!N72</f>
        <v>72</v>
      </c>
      <c r="O70" s="88">
        <f>pivå!O72</f>
        <v>69</v>
      </c>
      <c r="P70" s="88">
        <f>pivå!P72</f>
        <v>70</v>
      </c>
      <c r="Q70" s="88">
        <f>pivå!Q72</f>
        <v>67</v>
      </c>
      <c r="R70" s="88">
        <f>pivå!R72</f>
        <v>60</v>
      </c>
      <c r="S70" s="88">
        <f>pivå!S72</f>
        <v>63</v>
      </c>
      <c r="T70" s="88">
        <f>pivå!T72</f>
        <v>73</v>
      </c>
      <c r="U70" s="88">
        <f>pivå!U72</f>
        <v>62</v>
      </c>
      <c r="V70" s="88">
        <f>pivå!V72</f>
        <v>66</v>
      </c>
      <c r="W70" s="88">
        <f>pivå!W72</f>
        <v>59</v>
      </c>
      <c r="X70" s="88">
        <f>pivå!X72</f>
        <v>68</v>
      </c>
      <c r="Y70" s="88">
        <f>pivå!Y72</f>
        <v>64</v>
      </c>
      <c r="Z70" s="88">
        <f>pivå!Z72</f>
        <v>66</v>
      </c>
      <c r="AA70" s="88">
        <f>pivå!AA72</f>
        <v>66</v>
      </c>
      <c r="AB70" s="88">
        <f>pivå!AB72</f>
        <v>67</v>
      </c>
      <c r="AC70" s="88">
        <f>pivå!AC72</f>
        <v>64</v>
      </c>
      <c r="AD70" s="88">
        <f>pivå!AD72</f>
        <v>65</v>
      </c>
      <c r="AE70" s="88">
        <f>pivå!AE72</f>
        <v>64</v>
      </c>
    </row>
    <row r="71" spans="1:31">
      <c r="A71" s="88">
        <f>pivå!A73</f>
        <v>0</v>
      </c>
      <c r="B71" s="88">
        <f>pivå!B73</f>
        <v>0</v>
      </c>
      <c r="C71" s="88">
        <f>pivå!C73</f>
        <v>0</v>
      </c>
      <c r="D71" s="88">
        <f>pivå!D73</f>
        <v>0</v>
      </c>
      <c r="E71" s="88" t="str">
        <f>pivå!E73</f>
        <v>Män</v>
      </c>
      <c r="F71" s="88" t="str">
        <f>pivå!F73</f>
        <v>Förtroende för vårdcentraler</v>
      </c>
      <c r="G71" s="88" t="str">
        <f>pivå!G73</f>
        <v>(tom)</v>
      </c>
      <c r="H71" s="88" t="str">
        <f>pivå!H73</f>
        <v>B000200</v>
      </c>
      <c r="I71" s="88">
        <f>pivå!I73</f>
        <v>0</v>
      </c>
      <c r="J71" s="88">
        <f>pivå!J73</f>
        <v>67</v>
      </c>
      <c r="K71" s="88">
        <f>pivå!K73</f>
        <v>68</v>
      </c>
      <c r="L71" s="88">
        <f>pivå!L73</f>
        <v>66</v>
      </c>
      <c r="M71" s="88">
        <f>pivå!M73</f>
        <v>68</v>
      </c>
      <c r="N71" s="88">
        <f>pivå!N73</f>
        <v>72</v>
      </c>
      <c r="O71" s="88">
        <f>pivå!O73</f>
        <v>71</v>
      </c>
      <c r="P71" s="88">
        <f>pivå!P73</f>
        <v>73</v>
      </c>
      <c r="Q71" s="88">
        <f>pivå!Q73</f>
        <v>68</v>
      </c>
      <c r="R71" s="88">
        <f>pivå!R73</f>
        <v>70</v>
      </c>
      <c r="S71" s="88">
        <f>pivå!S73</f>
        <v>68</v>
      </c>
      <c r="T71" s="88">
        <f>pivå!T73</f>
        <v>76</v>
      </c>
      <c r="U71" s="88">
        <f>pivå!U73</f>
        <v>68</v>
      </c>
      <c r="V71" s="88">
        <f>pivå!V73</f>
        <v>66</v>
      </c>
      <c r="W71" s="88">
        <f>pivå!W73</f>
        <v>66</v>
      </c>
      <c r="X71" s="88">
        <f>pivå!X73</f>
        <v>69</v>
      </c>
      <c r="Y71" s="88">
        <f>pivå!Y73</f>
        <v>67</v>
      </c>
      <c r="Z71" s="88">
        <f>pivå!Z73</f>
        <v>67</v>
      </c>
      <c r="AA71" s="88">
        <f>pivå!AA73</f>
        <v>61</v>
      </c>
      <c r="AB71" s="88">
        <f>pivå!AB73</f>
        <v>64</v>
      </c>
      <c r="AC71" s="88">
        <f>pivå!AC73</f>
        <v>64</v>
      </c>
      <c r="AD71" s="88">
        <f>pivå!AD73</f>
        <v>61</v>
      </c>
      <c r="AE71" s="88">
        <f>pivå!AE73</f>
        <v>68</v>
      </c>
    </row>
    <row r="72" spans="1:31">
      <c r="A72" s="88">
        <f>pivå!A74</f>
        <v>0</v>
      </c>
      <c r="B72" s="88">
        <f>pivå!B74</f>
        <v>0</v>
      </c>
      <c r="C72" s="88">
        <f>pivå!C74</f>
        <v>0</v>
      </c>
      <c r="D72" s="88">
        <f>pivå!D74</f>
        <v>0</v>
      </c>
      <c r="E72" s="88" t="str">
        <f>pivå!E74</f>
        <v>Totalt</v>
      </c>
      <c r="F72" s="88" t="str">
        <f>pivå!F74</f>
        <v>Förtroende för vårdcentraler</v>
      </c>
      <c r="G72" s="88" t="str">
        <f>pivå!G74</f>
        <v>(tom)</v>
      </c>
      <c r="H72" s="88" t="str">
        <f>pivå!H74</f>
        <v>B000200</v>
      </c>
      <c r="I72" s="88">
        <f>pivå!I74</f>
        <v>0</v>
      </c>
      <c r="J72" s="88">
        <f>pivå!J74</f>
        <v>64</v>
      </c>
      <c r="K72" s="88">
        <f>pivå!K74</f>
        <v>68</v>
      </c>
      <c r="L72" s="88">
        <f>pivå!L74</f>
        <v>65</v>
      </c>
      <c r="M72" s="88">
        <f>pivå!M74</f>
        <v>65</v>
      </c>
      <c r="N72" s="88">
        <f>pivå!N74</f>
        <v>72</v>
      </c>
      <c r="O72" s="88">
        <f>pivå!O74</f>
        <v>70</v>
      </c>
      <c r="P72" s="88">
        <f>pivå!P74</f>
        <v>71</v>
      </c>
      <c r="Q72" s="88">
        <f>pivå!Q74</f>
        <v>68</v>
      </c>
      <c r="R72" s="88">
        <f>pivå!R74</f>
        <v>65</v>
      </c>
      <c r="S72" s="88">
        <f>pivå!S74</f>
        <v>65</v>
      </c>
      <c r="T72" s="88">
        <f>pivå!T74</f>
        <v>74</v>
      </c>
      <c r="U72" s="88">
        <f>pivå!U74</f>
        <v>66</v>
      </c>
      <c r="V72" s="88">
        <f>pivå!V74</f>
        <v>66</v>
      </c>
      <c r="W72" s="88">
        <f>pivå!W74</f>
        <v>62</v>
      </c>
      <c r="X72" s="88">
        <f>pivå!X74</f>
        <v>68</v>
      </c>
      <c r="Y72" s="88">
        <f>pivå!Y74</f>
        <v>65</v>
      </c>
      <c r="Z72" s="88">
        <f>pivå!Z74</f>
        <v>66</v>
      </c>
      <c r="AA72" s="88">
        <f>pivå!AA74</f>
        <v>63</v>
      </c>
      <c r="AB72" s="88">
        <f>pivå!AB74</f>
        <v>65</v>
      </c>
      <c r="AC72" s="88">
        <f>pivå!AC74</f>
        <v>64</v>
      </c>
      <c r="AD72" s="88">
        <f>pivå!AD74</f>
        <v>63</v>
      </c>
      <c r="AE72" s="88">
        <f>pivå!AE74</f>
        <v>66</v>
      </c>
    </row>
    <row r="73" spans="1:31">
      <c r="A73" s="88">
        <f>pivå!A75</f>
        <v>0</v>
      </c>
      <c r="B73" s="88">
        <f>pivå!B75</f>
        <v>0</v>
      </c>
      <c r="C73" s="88">
        <f>pivå!C75</f>
        <v>0</v>
      </c>
      <c r="D73" s="88">
        <f>pivå!D75</f>
        <v>27</v>
      </c>
      <c r="E73" s="88" t="str">
        <f>pivå!E75</f>
        <v>Kvinnor</v>
      </c>
      <c r="F73" s="88" t="str">
        <f>pivå!F75</f>
        <v>Förtroende för sjukhus</v>
      </c>
      <c r="G73" s="88" t="str">
        <f>pivå!G75</f>
        <v>(tom)</v>
      </c>
      <c r="H73" s="88" t="str">
        <f>pivå!H75</f>
        <v>B000300</v>
      </c>
      <c r="I73" s="88">
        <f>pivå!I75</f>
        <v>0</v>
      </c>
      <c r="J73" s="88">
        <f>pivå!J75</f>
        <v>73</v>
      </c>
      <c r="K73" s="88">
        <f>pivå!K75</f>
        <v>72</v>
      </c>
      <c r="L73" s="88">
        <f>pivå!L75</f>
        <v>63</v>
      </c>
      <c r="M73" s="88">
        <f>pivå!M75</f>
        <v>76</v>
      </c>
      <c r="N73" s="88">
        <f>pivå!N75</f>
        <v>75</v>
      </c>
      <c r="O73" s="88">
        <f>pivå!O75</f>
        <v>78</v>
      </c>
      <c r="P73" s="88">
        <f>pivå!P75</f>
        <v>78</v>
      </c>
      <c r="Q73" s="88">
        <f>pivå!Q75</f>
        <v>75</v>
      </c>
      <c r="R73" s="88">
        <f>pivå!R75</f>
        <v>61</v>
      </c>
      <c r="S73" s="88">
        <f>pivå!S75</f>
        <v>69</v>
      </c>
      <c r="T73" s="88">
        <f>pivå!T75</f>
        <v>75</v>
      </c>
      <c r="U73" s="88">
        <f>pivå!U75</f>
        <v>67</v>
      </c>
      <c r="V73" s="88">
        <f>pivå!V75</f>
        <v>71</v>
      </c>
      <c r="W73" s="88">
        <f>pivå!W75</f>
        <v>80</v>
      </c>
      <c r="X73" s="88">
        <f>pivå!X75</f>
        <v>71</v>
      </c>
      <c r="Y73" s="88">
        <f>pivå!Y75</f>
        <v>73</v>
      </c>
      <c r="Z73" s="88">
        <f>pivå!Z75</f>
        <v>65</v>
      </c>
      <c r="AA73" s="88">
        <f>pivå!AA75</f>
        <v>69</v>
      </c>
      <c r="AB73" s="88">
        <f>pivå!AB75</f>
        <v>77</v>
      </c>
      <c r="AC73" s="88">
        <f>pivå!AC75</f>
        <v>78</v>
      </c>
      <c r="AD73" s="88">
        <f>pivå!AD75</f>
        <v>70</v>
      </c>
      <c r="AE73" s="88">
        <f>pivå!AE75</f>
        <v>71</v>
      </c>
    </row>
    <row r="74" spans="1:31">
      <c r="A74" s="88">
        <f>pivå!A76</f>
        <v>0</v>
      </c>
      <c r="B74" s="88">
        <f>pivå!B76</f>
        <v>0</v>
      </c>
      <c r="C74" s="88">
        <f>pivå!C76</f>
        <v>0</v>
      </c>
      <c r="D74" s="88">
        <f>pivå!D76</f>
        <v>0</v>
      </c>
      <c r="E74" s="88" t="str">
        <f>pivå!E76</f>
        <v>Män</v>
      </c>
      <c r="F74" s="88" t="str">
        <f>pivå!F76</f>
        <v>Förtroende för sjukhus</v>
      </c>
      <c r="G74" s="88" t="str">
        <f>pivå!G76</f>
        <v>(tom)</v>
      </c>
      <c r="H74" s="88" t="str">
        <f>pivå!H76</f>
        <v>B000300</v>
      </c>
      <c r="I74" s="88">
        <f>pivå!I76</f>
        <v>0</v>
      </c>
      <c r="J74" s="88">
        <f>pivå!J76</f>
        <v>76</v>
      </c>
      <c r="K74" s="88">
        <f>pivå!K76</f>
        <v>80</v>
      </c>
      <c r="L74" s="88">
        <f>pivå!L76</f>
        <v>69</v>
      </c>
      <c r="M74" s="88">
        <f>pivå!M76</f>
        <v>81</v>
      </c>
      <c r="N74" s="88">
        <f>pivå!N76</f>
        <v>79</v>
      </c>
      <c r="O74" s="88">
        <f>pivå!O76</f>
        <v>76</v>
      </c>
      <c r="P74" s="88">
        <f>pivå!P76</f>
        <v>79</v>
      </c>
      <c r="Q74" s="88">
        <f>pivå!Q76</f>
        <v>72</v>
      </c>
      <c r="R74" s="88">
        <f>pivå!R76</f>
        <v>70</v>
      </c>
      <c r="S74" s="88">
        <f>pivå!S76</f>
        <v>74</v>
      </c>
      <c r="T74" s="88">
        <f>pivå!T76</f>
        <v>76</v>
      </c>
      <c r="U74" s="88">
        <f>pivå!U76</f>
        <v>72</v>
      </c>
      <c r="V74" s="88">
        <f>pivå!V76</f>
        <v>74</v>
      </c>
      <c r="W74" s="88">
        <f>pivå!W76</f>
        <v>81</v>
      </c>
      <c r="X74" s="88">
        <f>pivå!X76</f>
        <v>74</v>
      </c>
      <c r="Y74" s="88">
        <f>pivå!Y76</f>
        <v>77</v>
      </c>
      <c r="Z74" s="88">
        <f>pivå!Z76</f>
        <v>63</v>
      </c>
      <c r="AA74" s="88">
        <f>pivå!AA76</f>
        <v>62</v>
      </c>
      <c r="AB74" s="88">
        <f>pivå!AB76</f>
        <v>73</v>
      </c>
      <c r="AC74" s="88">
        <f>pivå!AC76</f>
        <v>77</v>
      </c>
      <c r="AD74" s="88">
        <f>pivå!AD76</f>
        <v>70</v>
      </c>
      <c r="AE74" s="88">
        <f>pivå!AE76</f>
        <v>74</v>
      </c>
    </row>
    <row r="75" spans="1:31">
      <c r="A75" s="88">
        <f>pivå!A77</f>
        <v>0</v>
      </c>
      <c r="B75" s="88">
        <f>pivå!B77</f>
        <v>0</v>
      </c>
      <c r="C75" s="88">
        <f>pivå!C77</f>
        <v>0</v>
      </c>
      <c r="D75" s="88">
        <f>pivå!D77</f>
        <v>0</v>
      </c>
      <c r="E75" s="88" t="str">
        <f>pivå!E77</f>
        <v>Totalt</v>
      </c>
      <c r="F75" s="88" t="str">
        <f>pivå!F77</f>
        <v>Förtroende för sjukhus</v>
      </c>
      <c r="G75" s="88" t="str">
        <f>pivå!G77</f>
        <v>(tom)</v>
      </c>
      <c r="H75" s="88" t="str">
        <f>pivå!H77</f>
        <v>B000300</v>
      </c>
      <c r="I75" s="88">
        <f>pivå!I77</f>
        <v>0</v>
      </c>
      <c r="J75" s="88">
        <f>pivå!J77</f>
        <v>75</v>
      </c>
      <c r="K75" s="88">
        <f>pivå!K77</f>
        <v>76</v>
      </c>
      <c r="L75" s="88">
        <f>pivå!L77</f>
        <v>66</v>
      </c>
      <c r="M75" s="88">
        <f>pivå!M77</f>
        <v>79</v>
      </c>
      <c r="N75" s="88">
        <f>pivå!N77</f>
        <v>77</v>
      </c>
      <c r="O75" s="88">
        <f>pivå!O77</f>
        <v>77</v>
      </c>
      <c r="P75" s="88">
        <f>pivå!P77</f>
        <v>79</v>
      </c>
      <c r="Q75" s="88">
        <f>pivå!Q77</f>
        <v>74</v>
      </c>
      <c r="R75" s="88">
        <f>pivå!R77</f>
        <v>66</v>
      </c>
      <c r="S75" s="88">
        <f>pivå!S77</f>
        <v>71</v>
      </c>
      <c r="T75" s="88">
        <f>pivå!T77</f>
        <v>75</v>
      </c>
      <c r="U75" s="88">
        <f>pivå!U77</f>
        <v>70</v>
      </c>
      <c r="V75" s="88">
        <f>pivå!V77</f>
        <v>73</v>
      </c>
      <c r="W75" s="88">
        <f>pivå!W77</f>
        <v>81</v>
      </c>
      <c r="X75" s="88">
        <f>pivå!X77</f>
        <v>73</v>
      </c>
      <c r="Y75" s="88">
        <f>pivå!Y77</f>
        <v>75</v>
      </c>
      <c r="Z75" s="88">
        <f>pivå!Z77</f>
        <v>64</v>
      </c>
      <c r="AA75" s="88">
        <f>pivå!AA77</f>
        <v>65</v>
      </c>
      <c r="AB75" s="88">
        <f>pivå!AB77</f>
        <v>74</v>
      </c>
      <c r="AC75" s="88">
        <f>pivå!AC77</f>
        <v>77</v>
      </c>
      <c r="AD75" s="88">
        <f>pivå!AD77</f>
        <v>70</v>
      </c>
      <c r="AE75" s="88">
        <f>pivå!AE77</f>
        <v>73</v>
      </c>
    </row>
    <row r="76" spans="1:31">
      <c r="A76" s="88">
        <f>pivå!A78</f>
        <v>0</v>
      </c>
      <c r="B76" s="88">
        <f>pivå!B78</f>
        <v>0</v>
      </c>
      <c r="C76" s="88">
        <f>pivå!C78</f>
        <v>0</v>
      </c>
      <c r="D76" s="88">
        <f>pivå!D78</f>
        <v>28</v>
      </c>
      <c r="E76" s="88" t="str">
        <f>pivå!E78</f>
        <v>Kvinnor</v>
      </c>
      <c r="F76" s="88" t="str">
        <f>pivå!F78</f>
        <v>Bemötande akutmottagning</v>
      </c>
      <c r="G76" s="88" t="str">
        <f>pivå!G78</f>
        <v>(tom)</v>
      </c>
      <c r="H76" s="88" t="str">
        <f>pivå!H78</f>
        <v>B000400</v>
      </c>
      <c r="I76" s="88">
        <f>pivå!I78</f>
        <v>0</v>
      </c>
      <c r="J76" s="88">
        <f>pivå!J78</f>
        <v>85.704999999999998</v>
      </c>
      <c r="K76" s="88">
        <f>pivå!K78</f>
        <v>80.331000000000003</v>
      </c>
      <c r="L76" s="88">
        <f>pivå!L78</f>
        <v>87.5</v>
      </c>
      <c r="M76" s="88">
        <f>pivå!M78</f>
        <v>86.114999999999995</v>
      </c>
      <c r="N76" s="88">
        <f>pivå!N78</f>
        <v>88.281000000000006</v>
      </c>
      <c r="O76" s="88">
        <f>pivå!O78</f>
        <v>88.837999999999994</v>
      </c>
      <c r="P76" s="88">
        <f>pivå!P78</f>
        <v>91.016999999999996</v>
      </c>
      <c r="Q76" s="88">
        <f>pivå!Q78</f>
        <v>86.036000000000001</v>
      </c>
      <c r="R76" s="88" t="str">
        <f>pivå!R78</f>
        <v>us</v>
      </c>
      <c r="S76" s="88">
        <f>pivå!S78</f>
        <v>85.728999999999999</v>
      </c>
      <c r="T76" s="88">
        <f>pivå!T78</f>
        <v>89.831000000000003</v>
      </c>
      <c r="U76" s="88">
        <f>pivå!U78</f>
        <v>84.837000000000003</v>
      </c>
      <c r="V76" s="88">
        <f>pivå!V78</f>
        <v>86.817999999999998</v>
      </c>
      <c r="W76" s="88">
        <f>pivå!W78</f>
        <v>87.644000000000005</v>
      </c>
      <c r="X76" s="88">
        <f>pivå!X78</f>
        <v>85.757000000000005</v>
      </c>
      <c r="Y76" s="88">
        <f>pivå!Y78</f>
        <v>90.108000000000004</v>
      </c>
      <c r="Z76" s="88">
        <f>pivå!Z78</f>
        <v>84.924000000000007</v>
      </c>
      <c r="AA76" s="88">
        <f>pivå!AA78</f>
        <v>88.613</v>
      </c>
      <c r="AB76" s="88">
        <f>pivå!AB78</f>
        <v>80.826999999999998</v>
      </c>
      <c r="AC76" s="88">
        <f>pivå!AC78</f>
        <v>87.472999999999999</v>
      </c>
      <c r="AD76" s="88">
        <f>pivå!AD78</f>
        <v>88.555999999999997</v>
      </c>
      <c r="AE76" s="88">
        <f>pivå!AE78</f>
        <v>86.400999999999996</v>
      </c>
    </row>
    <row r="77" spans="1:31">
      <c r="A77" s="88">
        <f>pivå!A79</f>
        <v>0</v>
      </c>
      <c r="B77" s="88">
        <f>pivå!B79</f>
        <v>0</v>
      </c>
      <c r="C77" s="88">
        <f>pivå!C79</f>
        <v>0</v>
      </c>
      <c r="D77" s="88">
        <f>pivå!D79</f>
        <v>0</v>
      </c>
      <c r="E77" s="88" t="str">
        <f>pivå!E79</f>
        <v>Män</v>
      </c>
      <c r="F77" s="88" t="str">
        <f>pivå!F79</f>
        <v>Bemötande akutmottagning</v>
      </c>
      <c r="G77" s="88" t="str">
        <f>pivå!G79</f>
        <v>(tom)</v>
      </c>
      <c r="H77" s="88" t="str">
        <f>pivå!H79</f>
        <v>B000400</v>
      </c>
      <c r="I77" s="88">
        <f>pivå!I79</f>
        <v>0</v>
      </c>
      <c r="J77" s="88">
        <f>pivå!J79</f>
        <v>90.218999999999994</v>
      </c>
      <c r="K77" s="88">
        <f>pivå!K79</f>
        <v>88.415000000000006</v>
      </c>
      <c r="L77" s="88">
        <f>pivå!L79</f>
        <v>89.787000000000006</v>
      </c>
      <c r="M77" s="88">
        <f>pivå!M79</f>
        <v>91.992999999999995</v>
      </c>
      <c r="N77" s="88">
        <f>pivå!N79</f>
        <v>89.852999999999994</v>
      </c>
      <c r="O77" s="88">
        <f>pivå!O79</f>
        <v>93.813999999999993</v>
      </c>
      <c r="P77" s="88">
        <f>pivå!P79</f>
        <v>93.522000000000006</v>
      </c>
      <c r="Q77" s="88">
        <f>pivå!Q79</f>
        <v>94.906999999999996</v>
      </c>
      <c r="R77" s="88" t="str">
        <f>pivå!R79</f>
        <v>us</v>
      </c>
      <c r="S77" s="88">
        <f>pivå!S79</f>
        <v>89.384</v>
      </c>
      <c r="T77" s="88">
        <f>pivå!T79</f>
        <v>93.537000000000006</v>
      </c>
      <c r="U77" s="88">
        <f>pivå!U79</f>
        <v>90.406999999999996</v>
      </c>
      <c r="V77" s="88">
        <f>pivå!V79</f>
        <v>88.7</v>
      </c>
      <c r="W77" s="88">
        <f>pivå!W79</f>
        <v>90.736999999999995</v>
      </c>
      <c r="X77" s="88">
        <f>pivå!X79</f>
        <v>93.004000000000005</v>
      </c>
      <c r="Y77" s="88">
        <f>pivå!Y79</f>
        <v>91.480999999999995</v>
      </c>
      <c r="Z77" s="88">
        <f>pivå!Z79</f>
        <v>90.176000000000002</v>
      </c>
      <c r="AA77" s="88">
        <f>pivå!AA79</f>
        <v>90.671000000000006</v>
      </c>
      <c r="AB77" s="88">
        <f>pivå!AB79</f>
        <v>89.188999999999993</v>
      </c>
      <c r="AC77" s="88">
        <f>pivå!AC79</f>
        <v>90.525999999999996</v>
      </c>
      <c r="AD77" s="88">
        <f>pivå!AD79</f>
        <v>88.701999999999998</v>
      </c>
      <c r="AE77" s="88">
        <f>pivå!AE79</f>
        <v>90.572999999999993</v>
      </c>
    </row>
    <row r="78" spans="1:31">
      <c r="A78" s="88">
        <f>pivå!A80</f>
        <v>0</v>
      </c>
      <c r="B78" s="88">
        <f>pivå!B80</f>
        <v>0</v>
      </c>
      <c r="C78" s="88">
        <f>pivå!C80</f>
        <v>0</v>
      </c>
      <c r="D78" s="88">
        <f>pivå!D80</f>
        <v>0</v>
      </c>
      <c r="E78" s="88" t="str">
        <f>pivå!E80</f>
        <v>Totalt</v>
      </c>
      <c r="F78" s="88" t="str">
        <f>pivå!F80</f>
        <v>Bemötande akutmottagning</v>
      </c>
      <c r="G78" s="88" t="str">
        <f>pivå!G80</f>
        <v>(tom)</v>
      </c>
      <c r="H78" s="88" t="str">
        <f>pivå!H80</f>
        <v>B000400</v>
      </c>
      <c r="I78" s="88">
        <f>pivå!I80</f>
        <v>0</v>
      </c>
      <c r="J78" s="88">
        <f>pivå!J80</f>
        <v>87.623000000000005</v>
      </c>
      <c r="K78" s="88">
        <f>pivå!K80</f>
        <v>84.2</v>
      </c>
      <c r="L78" s="88">
        <f>pivå!L80</f>
        <v>88.507999999999996</v>
      </c>
      <c r="M78" s="88">
        <f>pivå!M80</f>
        <v>88.88</v>
      </c>
      <c r="N78" s="88">
        <f>pivå!N80</f>
        <v>89.019000000000005</v>
      </c>
      <c r="O78" s="88">
        <f>pivå!O80</f>
        <v>91.180999999999997</v>
      </c>
      <c r="P78" s="88">
        <f>pivå!P80</f>
        <v>92.096000000000004</v>
      </c>
      <c r="Q78" s="88">
        <f>pivå!Q80</f>
        <v>90.411000000000001</v>
      </c>
      <c r="R78" s="88" t="str">
        <f>pivå!R80</f>
        <v>us</v>
      </c>
      <c r="S78" s="88">
        <f>pivå!S80</f>
        <v>87.463999999999999</v>
      </c>
      <c r="T78" s="88">
        <f>pivå!T80</f>
        <v>91.706999999999994</v>
      </c>
      <c r="U78" s="88">
        <f>pivå!U80</f>
        <v>87.123999999999995</v>
      </c>
      <c r="V78" s="88">
        <f>pivå!V80</f>
        <v>87.652000000000001</v>
      </c>
      <c r="W78" s="88">
        <f>pivå!W80</f>
        <v>89.1</v>
      </c>
      <c r="X78" s="88">
        <f>pivå!X80</f>
        <v>88.831999999999994</v>
      </c>
      <c r="Y78" s="88">
        <f>pivå!Y80</f>
        <v>90.721999999999994</v>
      </c>
      <c r="Z78" s="88">
        <f>pivå!Z80</f>
        <v>87.353999999999999</v>
      </c>
      <c r="AA78" s="88">
        <f>pivå!AA80</f>
        <v>89.575000000000003</v>
      </c>
      <c r="AB78" s="88">
        <f>pivå!AB80</f>
        <v>84.694000000000003</v>
      </c>
      <c r="AC78" s="88">
        <f>pivå!AC80</f>
        <v>88.83</v>
      </c>
      <c r="AD78" s="88">
        <f>pivå!AD80</f>
        <v>88.647000000000006</v>
      </c>
      <c r="AE78" s="88">
        <f>pivå!AE80</f>
        <v>88.283000000000001</v>
      </c>
    </row>
    <row r="79" spans="1:31">
      <c r="A79" s="88">
        <f>pivå!A81</f>
        <v>0</v>
      </c>
      <c r="B79" s="88">
        <f>pivå!B81</f>
        <v>0</v>
      </c>
      <c r="C79" s="88">
        <f>pivå!C81</f>
        <v>0</v>
      </c>
      <c r="D79" s="88">
        <f>pivå!D81</f>
        <v>29</v>
      </c>
      <c r="E79" s="88" t="str">
        <f>pivå!E81</f>
        <v>Kvinnor</v>
      </c>
      <c r="F79" s="88" t="str">
        <f>pivå!F81</f>
        <v>Information akutmottagnig</v>
      </c>
      <c r="G79" s="88" t="str">
        <f>pivå!G81</f>
        <v>(tom)</v>
      </c>
      <c r="H79" s="88" t="str">
        <f>pivå!H81</f>
        <v>B000500</v>
      </c>
      <c r="I79" s="88">
        <f>pivå!I81</f>
        <v>0</v>
      </c>
      <c r="J79" s="88">
        <f>pivå!J81</f>
        <v>71.796000000000006</v>
      </c>
      <c r="K79" s="88">
        <f>pivå!K81</f>
        <v>73.540999999999997</v>
      </c>
      <c r="L79" s="88">
        <f>pivå!L81</f>
        <v>73.673000000000002</v>
      </c>
      <c r="M79" s="88">
        <f>pivå!M81</f>
        <v>73.2</v>
      </c>
      <c r="N79" s="88">
        <f>pivå!N81</f>
        <v>75.540999999999997</v>
      </c>
      <c r="O79" s="88">
        <f>pivå!O81</f>
        <v>76.25</v>
      </c>
      <c r="P79" s="88">
        <f>pivå!P81</f>
        <v>77.682000000000002</v>
      </c>
      <c r="Q79" s="88">
        <f>pivå!Q81</f>
        <v>75</v>
      </c>
      <c r="R79" s="88" t="str">
        <f>pivå!R81</f>
        <v>us</v>
      </c>
      <c r="S79" s="88">
        <f>pivå!S81</f>
        <v>74.861999999999995</v>
      </c>
      <c r="T79" s="88">
        <f>pivå!T81</f>
        <v>78.325000000000003</v>
      </c>
      <c r="U79" s="88">
        <f>pivå!U81</f>
        <v>73.176000000000002</v>
      </c>
      <c r="V79" s="88">
        <f>pivå!V81</f>
        <v>75.962000000000003</v>
      </c>
      <c r="W79" s="88">
        <f>pivå!W81</f>
        <v>76.147999999999996</v>
      </c>
      <c r="X79" s="88">
        <f>pivå!X81</f>
        <v>73.292000000000002</v>
      </c>
      <c r="Y79" s="88">
        <f>pivå!Y81</f>
        <v>74.888999999999996</v>
      </c>
      <c r="Z79" s="88">
        <f>pivå!Z81</f>
        <v>73.744</v>
      </c>
      <c r="AA79" s="88">
        <f>pivå!AA81</f>
        <v>76.039000000000001</v>
      </c>
      <c r="AB79" s="88">
        <f>pivå!AB81</f>
        <v>72.519000000000005</v>
      </c>
      <c r="AC79" s="88">
        <f>pivå!AC81</f>
        <v>74.885999999999996</v>
      </c>
      <c r="AD79" s="88">
        <f>pivå!AD81</f>
        <v>75.058000000000007</v>
      </c>
      <c r="AE79" s="88">
        <f>pivå!AE81</f>
        <v>74.016999999999996</v>
      </c>
    </row>
    <row r="80" spans="1:31">
      <c r="A80" s="88">
        <f>pivå!A82</f>
        <v>0</v>
      </c>
      <c r="B80" s="88">
        <f>pivå!B82</f>
        <v>0</v>
      </c>
      <c r="C80" s="88">
        <f>pivå!C82</f>
        <v>0</v>
      </c>
      <c r="D80" s="88">
        <f>pivå!D82</f>
        <v>0</v>
      </c>
      <c r="E80" s="88" t="str">
        <f>pivå!E82</f>
        <v>Män</v>
      </c>
      <c r="F80" s="88" t="str">
        <f>pivå!F82</f>
        <v>Information akutmottagnig</v>
      </c>
      <c r="G80" s="88" t="str">
        <f>pivå!G82</f>
        <v>(tom)</v>
      </c>
      <c r="H80" s="88" t="str">
        <f>pivå!H82</f>
        <v>B000500</v>
      </c>
      <c r="I80" s="88">
        <f>pivå!I82</f>
        <v>0</v>
      </c>
      <c r="J80" s="88">
        <f>pivå!J82</f>
        <v>77.34</v>
      </c>
      <c r="K80" s="88">
        <f>pivå!K82</f>
        <v>76.067999999999998</v>
      </c>
      <c r="L80" s="88">
        <f>pivå!L82</f>
        <v>77.093000000000004</v>
      </c>
      <c r="M80" s="88">
        <f>pivå!M82</f>
        <v>80.296999999999997</v>
      </c>
      <c r="N80" s="88">
        <f>pivå!N82</f>
        <v>75.748999999999995</v>
      </c>
      <c r="O80" s="88">
        <f>pivå!O82</f>
        <v>80.575999999999993</v>
      </c>
      <c r="P80" s="88">
        <f>pivå!P82</f>
        <v>84.664000000000001</v>
      </c>
      <c r="Q80" s="88">
        <f>pivå!Q82</f>
        <v>86.058000000000007</v>
      </c>
      <c r="R80" s="88" t="str">
        <f>pivå!R82</f>
        <v>us</v>
      </c>
      <c r="S80" s="88">
        <f>pivå!S82</f>
        <v>78.733999999999995</v>
      </c>
      <c r="T80" s="88">
        <f>pivå!T82</f>
        <v>82.405000000000001</v>
      </c>
      <c r="U80" s="88">
        <f>pivå!U82</f>
        <v>79.558000000000007</v>
      </c>
      <c r="V80" s="88">
        <f>pivå!V82</f>
        <v>80.882000000000005</v>
      </c>
      <c r="W80" s="88">
        <f>pivå!W82</f>
        <v>80.108000000000004</v>
      </c>
      <c r="X80" s="88">
        <f>pivå!X82</f>
        <v>80.671999999999997</v>
      </c>
      <c r="Y80" s="88">
        <f>pivå!Y82</f>
        <v>78.733999999999995</v>
      </c>
      <c r="Z80" s="88">
        <f>pivå!Z82</f>
        <v>79.691999999999993</v>
      </c>
      <c r="AA80" s="88">
        <f>pivå!AA82</f>
        <v>81.230999999999995</v>
      </c>
      <c r="AB80" s="88">
        <f>pivå!AB82</f>
        <v>81.019000000000005</v>
      </c>
      <c r="AC80" s="88">
        <f>pivå!AC82</f>
        <v>83.06</v>
      </c>
      <c r="AD80" s="88">
        <f>pivå!AD82</f>
        <v>79.322999999999993</v>
      </c>
      <c r="AE80" s="88">
        <f>pivå!AE82</f>
        <v>79.335999999999999</v>
      </c>
    </row>
    <row r="81" spans="1:31">
      <c r="A81" s="88">
        <f>pivå!A83</f>
        <v>0</v>
      </c>
      <c r="B81" s="88">
        <f>pivå!B83</f>
        <v>0</v>
      </c>
      <c r="C81" s="88">
        <f>pivå!C83</f>
        <v>0</v>
      </c>
      <c r="D81" s="88">
        <f>pivå!D83</f>
        <v>0</v>
      </c>
      <c r="E81" s="88" t="str">
        <f>pivå!E83</f>
        <v>Totalt</v>
      </c>
      <c r="F81" s="88" t="str">
        <f>pivå!F83</f>
        <v>Information akutmottagnig</v>
      </c>
      <c r="G81" s="88" t="str">
        <f>pivå!G83</f>
        <v>(tom)</v>
      </c>
      <c r="H81" s="88" t="str">
        <f>pivå!H83</f>
        <v>B000500</v>
      </c>
      <c r="I81" s="88">
        <f>pivå!I83</f>
        <v>0</v>
      </c>
      <c r="J81" s="88">
        <f>pivå!J83</f>
        <v>74.180999999999997</v>
      </c>
      <c r="K81" s="88">
        <f>pivå!K83</f>
        <v>74.796999999999997</v>
      </c>
      <c r="L81" s="88">
        <f>pivå!L83</f>
        <v>75.105000000000004</v>
      </c>
      <c r="M81" s="88">
        <f>pivå!M83</f>
        <v>76.524000000000001</v>
      </c>
      <c r="N81" s="88">
        <f>pivå!N83</f>
        <v>75.638999999999996</v>
      </c>
      <c r="O81" s="88">
        <f>pivå!O83</f>
        <v>78.260999999999996</v>
      </c>
      <c r="P81" s="88">
        <f>pivå!P83</f>
        <v>80.777000000000001</v>
      </c>
      <c r="Q81" s="88">
        <f>pivå!Q83</f>
        <v>80.424999999999997</v>
      </c>
      <c r="R81" s="88" t="str">
        <f>pivå!R83</f>
        <v>us</v>
      </c>
      <c r="S81" s="88">
        <f>pivå!S83</f>
        <v>76.709000000000003</v>
      </c>
      <c r="T81" s="88">
        <f>pivå!T83</f>
        <v>80.41</v>
      </c>
      <c r="U81" s="88">
        <f>pivå!U83</f>
        <v>75.789000000000001</v>
      </c>
      <c r="V81" s="88">
        <f>pivå!V83</f>
        <v>78.421999999999997</v>
      </c>
      <c r="W81" s="88">
        <f>pivå!W83</f>
        <v>78.019000000000005</v>
      </c>
      <c r="X81" s="88">
        <f>pivå!X83</f>
        <v>76.334999999999994</v>
      </c>
      <c r="Y81" s="88">
        <f>pivå!Y83</f>
        <v>76.709999999999994</v>
      </c>
      <c r="Z81" s="88">
        <f>pivå!Z83</f>
        <v>76.542000000000002</v>
      </c>
      <c r="AA81" s="88">
        <f>pivå!AA83</f>
        <v>78.447000000000003</v>
      </c>
      <c r="AB81" s="88">
        <f>pivå!AB83</f>
        <v>76.457999999999998</v>
      </c>
      <c r="AC81" s="88">
        <f>pivå!AC83</f>
        <v>78.686000000000007</v>
      </c>
      <c r="AD81" s="88">
        <f>pivå!AD83</f>
        <v>77.093000000000004</v>
      </c>
      <c r="AE81" s="88">
        <f>pivå!AE83</f>
        <v>76.427999999999997</v>
      </c>
    </row>
    <row r="82" spans="1:31">
      <c r="A82" s="88">
        <f>pivå!A84</f>
        <v>0</v>
      </c>
      <c r="B82" s="88">
        <f>pivå!B84</f>
        <v>0</v>
      </c>
      <c r="C82" s="88">
        <f>pivå!C84</f>
        <v>0</v>
      </c>
      <c r="D82" s="88">
        <f>pivå!D84</f>
        <v>30</v>
      </c>
      <c r="E82" s="88" t="str">
        <f>pivå!E84</f>
        <v>Kvinnor</v>
      </c>
      <c r="F82" s="88" t="str">
        <f>pivå!F84</f>
        <v>Delaktighet akutmottagning</v>
      </c>
      <c r="G82" s="88" t="str">
        <f>pivå!G84</f>
        <v>(tom)</v>
      </c>
      <c r="H82" s="88" t="str">
        <f>pivå!H84</f>
        <v>B000600</v>
      </c>
      <c r="I82" s="88">
        <f>pivå!I84</f>
        <v>0</v>
      </c>
      <c r="J82" s="88">
        <f>pivå!J84</f>
        <v>70.024000000000001</v>
      </c>
      <c r="K82" s="88">
        <f>pivå!K84</f>
        <v>68.727000000000004</v>
      </c>
      <c r="L82" s="88">
        <f>pivå!L84</f>
        <v>71.236000000000004</v>
      </c>
      <c r="M82" s="88">
        <f>pivå!M84</f>
        <v>70.302999999999997</v>
      </c>
      <c r="N82" s="88">
        <f>pivå!N84</f>
        <v>72.418000000000006</v>
      </c>
      <c r="O82" s="88">
        <f>pivå!O84</f>
        <v>76.462000000000003</v>
      </c>
      <c r="P82" s="88">
        <f>pivå!P84</f>
        <v>77.778000000000006</v>
      </c>
      <c r="Q82" s="88">
        <f>pivå!Q84</f>
        <v>75.700999999999993</v>
      </c>
      <c r="R82" s="88" t="str">
        <f>pivå!R84</f>
        <v>us</v>
      </c>
      <c r="S82" s="88">
        <f>pivå!S84</f>
        <v>71.935000000000002</v>
      </c>
      <c r="T82" s="88">
        <f>pivå!T84</f>
        <v>75.866</v>
      </c>
      <c r="U82" s="88">
        <f>pivå!U84</f>
        <v>70.13</v>
      </c>
      <c r="V82" s="88">
        <f>pivå!V84</f>
        <v>72.600999999999999</v>
      </c>
      <c r="W82" s="88">
        <f>pivå!W84</f>
        <v>73.984999999999999</v>
      </c>
      <c r="X82" s="88">
        <f>pivå!X84</f>
        <v>71.988</v>
      </c>
      <c r="Y82" s="88">
        <f>pivå!Y84</f>
        <v>76.263999999999996</v>
      </c>
      <c r="Z82" s="88">
        <f>pivå!Z84</f>
        <v>72.247</v>
      </c>
      <c r="AA82" s="88">
        <f>pivå!AA84</f>
        <v>74.063999999999993</v>
      </c>
      <c r="AB82" s="88">
        <f>pivå!AB84</f>
        <v>75</v>
      </c>
      <c r="AC82" s="88">
        <f>pivå!AC84</f>
        <v>74.619</v>
      </c>
      <c r="AD82" s="88">
        <f>pivå!AD84</f>
        <v>73.025000000000006</v>
      </c>
      <c r="AE82" s="88">
        <f>pivå!AE84</f>
        <v>72.001000000000005</v>
      </c>
    </row>
    <row r="83" spans="1:31">
      <c r="A83" s="88">
        <f>pivå!A85</f>
        <v>0</v>
      </c>
      <c r="B83" s="88">
        <f>pivå!B85</f>
        <v>0</v>
      </c>
      <c r="C83" s="88">
        <f>pivå!C85</f>
        <v>0</v>
      </c>
      <c r="D83" s="88">
        <f>pivå!D85</f>
        <v>0</v>
      </c>
      <c r="E83" s="88" t="str">
        <f>pivå!E85</f>
        <v>Män</v>
      </c>
      <c r="F83" s="88" t="str">
        <f>pivå!F85</f>
        <v>Delaktighet akutmottagning</v>
      </c>
      <c r="G83" s="88" t="str">
        <f>pivå!G85</f>
        <v>(tom)</v>
      </c>
      <c r="H83" s="88" t="str">
        <f>pivå!H85</f>
        <v>B000600</v>
      </c>
      <c r="I83" s="88">
        <f>pivå!I85</f>
        <v>0</v>
      </c>
      <c r="J83" s="88">
        <f>pivå!J85</f>
        <v>73.543999999999997</v>
      </c>
      <c r="K83" s="88">
        <f>pivå!K85</f>
        <v>69.501999999999995</v>
      </c>
      <c r="L83" s="88">
        <f>pivå!L85</f>
        <v>72.825999999999993</v>
      </c>
      <c r="M83" s="88">
        <f>pivå!M85</f>
        <v>74.638000000000005</v>
      </c>
      <c r="N83" s="88">
        <f>pivå!N85</f>
        <v>72.917000000000002</v>
      </c>
      <c r="O83" s="88">
        <f>pivå!O85</f>
        <v>78.570999999999998</v>
      </c>
      <c r="P83" s="88">
        <f>pivå!P85</f>
        <v>77.346999999999994</v>
      </c>
      <c r="Q83" s="88">
        <f>pivå!Q85</f>
        <v>78.899000000000001</v>
      </c>
      <c r="R83" s="88" t="str">
        <f>pivå!R85</f>
        <v>us</v>
      </c>
      <c r="S83" s="88">
        <f>pivå!S85</f>
        <v>75.42</v>
      </c>
      <c r="T83" s="88">
        <f>pivå!T85</f>
        <v>76.772999999999996</v>
      </c>
      <c r="U83" s="88">
        <f>pivå!U85</f>
        <v>75.177999999999997</v>
      </c>
      <c r="V83" s="88">
        <f>pivå!V85</f>
        <v>73.974999999999994</v>
      </c>
      <c r="W83" s="88">
        <f>pivå!W85</f>
        <v>74.894000000000005</v>
      </c>
      <c r="X83" s="88">
        <f>pivå!X85</f>
        <v>75.207999999999998</v>
      </c>
      <c r="Y83" s="88">
        <f>pivå!Y85</f>
        <v>76.632999999999996</v>
      </c>
      <c r="Z83" s="88">
        <f>pivå!Z85</f>
        <v>76.275999999999996</v>
      </c>
      <c r="AA83" s="88">
        <f>pivå!AA85</f>
        <v>74.335999999999999</v>
      </c>
      <c r="AB83" s="88">
        <f>pivå!AB85</f>
        <v>77.102999999999994</v>
      </c>
      <c r="AC83" s="88">
        <f>pivå!AC85</f>
        <v>76.114999999999995</v>
      </c>
      <c r="AD83" s="88">
        <f>pivå!AD85</f>
        <v>74.817999999999998</v>
      </c>
      <c r="AE83" s="88">
        <f>pivå!AE85</f>
        <v>74.882999999999996</v>
      </c>
    </row>
    <row r="84" spans="1:31">
      <c r="A84" s="88">
        <f>pivå!A86</f>
        <v>0</v>
      </c>
      <c r="B84" s="88">
        <f>pivå!B86</f>
        <v>0</v>
      </c>
      <c r="C84" s="88">
        <f>pivå!C86</f>
        <v>0</v>
      </c>
      <c r="D84" s="88">
        <f>pivå!D86</f>
        <v>0</v>
      </c>
      <c r="E84" s="88" t="str">
        <f>pivå!E86</f>
        <v>Totalt</v>
      </c>
      <c r="F84" s="88" t="str">
        <f>pivå!F86</f>
        <v>Delaktighet akutmottagning</v>
      </c>
      <c r="G84" s="88" t="str">
        <f>pivå!G86</f>
        <v>(tom)</v>
      </c>
      <c r="H84" s="88" t="str">
        <f>pivå!H86</f>
        <v>B000600</v>
      </c>
      <c r="I84" s="88">
        <f>pivå!I86</f>
        <v>0</v>
      </c>
      <c r="J84" s="88">
        <f>pivå!J86</f>
        <v>71.504999999999995</v>
      </c>
      <c r="K84" s="88">
        <f>pivå!K86</f>
        <v>69.057000000000002</v>
      </c>
      <c r="L84" s="88">
        <f>pivå!L86</f>
        <v>71.938999999999993</v>
      </c>
      <c r="M84" s="88">
        <f>pivå!M86</f>
        <v>72.376999999999995</v>
      </c>
      <c r="N84" s="88">
        <f>pivå!N86</f>
        <v>72.656000000000006</v>
      </c>
      <c r="O84" s="88">
        <f>pivå!O86</f>
        <v>77.450999999999993</v>
      </c>
      <c r="P84" s="88">
        <f>pivå!P86</f>
        <v>77.382999999999996</v>
      </c>
      <c r="Q84" s="88">
        <f>pivå!Q86</f>
        <v>77.314999999999998</v>
      </c>
      <c r="R84" s="88" t="str">
        <f>pivå!R86</f>
        <v>us</v>
      </c>
      <c r="S84" s="88">
        <f>pivå!S86</f>
        <v>73.563999999999993</v>
      </c>
      <c r="T84" s="88">
        <f>pivå!T86</f>
        <v>76.438000000000002</v>
      </c>
      <c r="U84" s="88">
        <f>pivå!U86</f>
        <v>72.216999999999999</v>
      </c>
      <c r="V84" s="88">
        <f>pivå!V86</f>
        <v>73.25</v>
      </c>
      <c r="W84" s="88">
        <f>pivå!W86</f>
        <v>74.394999999999996</v>
      </c>
      <c r="X84" s="88">
        <f>pivå!X86</f>
        <v>73.344999999999999</v>
      </c>
      <c r="Y84" s="88">
        <f>pivå!Y86</f>
        <v>76.402000000000001</v>
      </c>
      <c r="Z84" s="88">
        <f>pivå!Z86</f>
        <v>74.113</v>
      </c>
      <c r="AA84" s="88">
        <f>pivå!AA86</f>
        <v>74.268000000000001</v>
      </c>
      <c r="AB84" s="88">
        <f>pivå!AB86</f>
        <v>76.05</v>
      </c>
      <c r="AC84" s="88">
        <f>pivå!AC86</f>
        <v>75.325999999999993</v>
      </c>
      <c r="AD84" s="88">
        <f>pivå!AD86</f>
        <v>74.012</v>
      </c>
      <c r="AE84" s="88">
        <f>pivå!AE86</f>
        <v>73.305999999999997</v>
      </c>
    </row>
    <row r="85" spans="1:31">
      <c r="A85" s="88">
        <f>pivå!A87</f>
        <v>0</v>
      </c>
      <c r="B85" s="88">
        <f>pivå!B87</f>
        <v>0</v>
      </c>
      <c r="C85" s="88" t="str">
        <f>pivå!C87</f>
        <v>Tillgänglighet</v>
      </c>
      <c r="D85" s="88">
        <f>pivå!D87</f>
        <v>31</v>
      </c>
      <c r="E85" s="88" t="str">
        <f>pivå!E87</f>
        <v>Totalt</v>
      </c>
      <c r="F85" s="88" t="str">
        <f>pivå!F87</f>
        <v>Läkarbesök inom 7 dagar i primärvård</v>
      </c>
      <c r="G85" s="88" t="str">
        <f>pivå!G87</f>
        <v>(tom)</v>
      </c>
      <c r="H85" s="88" t="str">
        <f>pivå!H87</f>
        <v>C000100</v>
      </c>
      <c r="I85" s="88">
        <f>pivå!I87</f>
        <v>0</v>
      </c>
      <c r="J85" s="88">
        <f>pivå!J87</f>
        <v>94.779350541215663</v>
      </c>
      <c r="K85" s="88">
        <f>pivå!K87</f>
        <v>92.945746147099356</v>
      </c>
      <c r="L85" s="88">
        <f>pivå!L87</f>
        <v>93.305555555555557</v>
      </c>
      <c r="M85" s="88">
        <f>pivå!M87</f>
        <v>93.625450180072022</v>
      </c>
      <c r="N85" s="88">
        <f>pivå!N87</f>
        <v>94.988372093023258</v>
      </c>
      <c r="O85" s="88">
        <f>pivå!O87</f>
        <v>95.51383399209486</v>
      </c>
      <c r="P85" s="88">
        <f>pivå!P87</f>
        <v>96.040180521182123</v>
      </c>
      <c r="Q85" s="88">
        <f>pivå!Q87</f>
        <v>98.178506375227698</v>
      </c>
      <c r="R85" s="88">
        <f>pivå!R87</f>
        <v>94.762430939226519</v>
      </c>
      <c r="S85" s="88">
        <f>pivå!S87</f>
        <v>92.988483807342362</v>
      </c>
      <c r="T85" s="88">
        <f>pivå!T87</f>
        <v>97.918043621943156</v>
      </c>
      <c r="U85" s="88">
        <f>pivå!U87</f>
        <v>95.228325343300554</v>
      </c>
      <c r="V85" s="88">
        <f>pivå!V87</f>
        <v>96.751241777419793</v>
      </c>
      <c r="W85" s="88">
        <f>pivå!W87</f>
        <v>87.559808612440193</v>
      </c>
      <c r="X85" s="88">
        <f>pivå!X87</f>
        <v>89.867841409691636</v>
      </c>
      <c r="Y85" s="88">
        <f>pivå!Y87</f>
        <v>80.435204973771135</v>
      </c>
      <c r="Z85" s="88">
        <f>pivå!Z87</f>
        <v>84.555984555984537</v>
      </c>
      <c r="AA85" s="88">
        <f>pivå!AA87</f>
        <v>97.473944532768058</v>
      </c>
      <c r="AB85" s="88">
        <f>pivå!AB87</f>
        <v>92.472073822243814</v>
      </c>
      <c r="AC85" s="88">
        <f>pivå!AC87</f>
        <v>92.152917505030189</v>
      </c>
      <c r="AD85" s="88">
        <f>pivå!AD87</f>
        <v>91.243674283085426</v>
      </c>
      <c r="AE85" s="88">
        <f>pivå!AE87</f>
        <v>93.454396845638342</v>
      </c>
    </row>
    <row r="86" spans="1:31">
      <c r="A86" s="88">
        <f>pivå!A88</f>
        <v>0</v>
      </c>
      <c r="B86" s="88">
        <f>pivå!B88</f>
        <v>0</v>
      </c>
      <c r="C86" s="88">
        <f>pivå!C88</f>
        <v>0</v>
      </c>
      <c r="D86" s="88">
        <f>pivå!D88</f>
        <v>32</v>
      </c>
      <c r="E86" s="88" t="str">
        <f>pivå!E88</f>
        <v>Totalt</v>
      </c>
      <c r="F86" s="88" t="str">
        <f>pivå!F88</f>
        <v>Vårdcentralers tillgänglighet per telefon</v>
      </c>
      <c r="G86" s="88" t="str">
        <f>pivå!G88</f>
        <v>(tom)</v>
      </c>
      <c r="H86" s="88" t="str">
        <f>pivå!H88</f>
        <v>B000800</v>
      </c>
      <c r="I86" s="88">
        <f>pivå!I88</f>
        <v>0</v>
      </c>
      <c r="J86" s="88" t="str">
        <f>pivå!J88</f>
        <v>us</v>
      </c>
      <c r="K86" s="88">
        <f>pivå!K88</f>
        <v>93.38769202073091</v>
      </c>
      <c r="L86" s="88">
        <f>pivå!L88</f>
        <v>94.438969449528372</v>
      </c>
      <c r="M86" s="88">
        <f>pivå!M88</f>
        <v>86.696444808146936</v>
      </c>
      <c r="N86" s="88">
        <f>pivå!N88</f>
        <v>99.20528052805281</v>
      </c>
      <c r="O86" s="88">
        <f>pivå!O88</f>
        <v>98.511972374937528</v>
      </c>
      <c r="P86" s="88">
        <f>pivå!P88</f>
        <v>99.007451793808102</v>
      </c>
      <c r="Q86" s="88">
        <f>pivå!Q88</f>
        <v>85.282106842236843</v>
      </c>
      <c r="R86" s="88">
        <f>pivå!R88</f>
        <v>87.763252606403981</v>
      </c>
      <c r="S86" s="88">
        <f>pivå!S88</f>
        <v>78.033319813674524</v>
      </c>
      <c r="T86" s="88">
        <f>pivå!T88</f>
        <v>94.842660500740635</v>
      </c>
      <c r="U86" s="88">
        <f>pivå!U88</f>
        <v>98.372100312586369</v>
      </c>
      <c r="V86" s="88">
        <f>pivå!V88</f>
        <v>87.034895248166023</v>
      </c>
      <c r="W86" s="88">
        <f>pivå!W88</f>
        <v>90.249935172441312</v>
      </c>
      <c r="X86" s="88">
        <f>pivå!X88</f>
        <v>95.17479589700649</v>
      </c>
      <c r="Y86" s="88">
        <f>pivå!Y88</f>
        <v>91.305690030169089</v>
      </c>
      <c r="Z86" s="88">
        <f>pivå!Z88</f>
        <v>92.611235955056188</v>
      </c>
      <c r="AA86" s="88">
        <f>pivå!AA88</f>
        <v>97.073887173307227</v>
      </c>
      <c r="AB86" s="88">
        <f>pivå!AB88</f>
        <v>78.493618096802734</v>
      </c>
      <c r="AC86" s="88">
        <f>pivå!AC88</f>
        <v>84.552397738121471</v>
      </c>
      <c r="AD86" s="88">
        <f>pivå!AD88</f>
        <v>91.474973191739593</v>
      </c>
      <c r="AE86" s="88">
        <f>pivå!AE88</f>
        <v>90.697033799804743</v>
      </c>
    </row>
    <row r="87" spans="1:31">
      <c r="A87" s="88">
        <f>pivå!A89</f>
        <v>0</v>
      </c>
      <c r="B87" s="88">
        <f>pivå!B89</f>
        <v>0</v>
      </c>
      <c r="C87" s="88">
        <f>pivå!C89</f>
        <v>0</v>
      </c>
      <c r="D87" s="88">
        <f>pivå!D89</f>
        <v>33</v>
      </c>
      <c r="E87" s="88" t="str">
        <f>pivå!E89</f>
        <v>Totalt</v>
      </c>
      <c r="F87" s="88" t="str">
        <f>pivå!F89</f>
        <v xml:space="preserve">Besök inom 90 dagar i specialiserad vård </v>
      </c>
      <c r="G87" s="88" t="str">
        <f>pivå!G89</f>
        <v>(tom)</v>
      </c>
      <c r="H87" s="88" t="str">
        <f>pivå!H89</f>
        <v>C000500</v>
      </c>
      <c r="I87" s="88">
        <f>pivå!I89</f>
        <v>0</v>
      </c>
      <c r="J87" s="88">
        <f>pivå!J89</f>
        <v>96.957840945384859</v>
      </c>
      <c r="K87" s="88">
        <f>pivå!K89</f>
        <v>82.70536153467782</v>
      </c>
      <c r="L87" s="88">
        <f>pivå!L89</f>
        <v>85.737817433081673</v>
      </c>
      <c r="M87" s="88">
        <f>pivå!M89</f>
        <v>96.961538461538467</v>
      </c>
      <c r="N87" s="88">
        <f>pivå!N89</f>
        <v>97.032423520791355</v>
      </c>
      <c r="O87" s="88">
        <f>pivå!O89</f>
        <v>91.038223140495873</v>
      </c>
      <c r="P87" s="88">
        <f>pivå!P89</f>
        <v>96.828358208955223</v>
      </c>
      <c r="Q87" s="88">
        <f>pivå!Q89</f>
        <v>99.180327868852473</v>
      </c>
      <c r="R87" s="88">
        <f>pivå!R89</f>
        <v>95.077565632458231</v>
      </c>
      <c r="S87" s="88">
        <f>pivå!S89</f>
        <v>85.807689574301762</v>
      </c>
      <c r="T87" s="88">
        <f>pivå!T89</f>
        <v>97.791738054445077</v>
      </c>
      <c r="U87" s="88">
        <f>pivå!U89</f>
        <v>91.447397911156941</v>
      </c>
      <c r="V87" s="88">
        <f>pivå!V89</f>
        <v>91.09227570766032</v>
      </c>
      <c r="W87" s="88">
        <f>pivå!W89</f>
        <v>92.062812276945039</v>
      </c>
      <c r="X87" s="88">
        <f>pivå!X89</f>
        <v>97.534537725823597</v>
      </c>
      <c r="Y87" s="88">
        <f>pivå!Y89</f>
        <v>80.305457652461826</v>
      </c>
      <c r="Z87" s="88">
        <f>pivå!Z89</f>
        <v>94.672028147775819</v>
      </c>
      <c r="AA87" s="88">
        <f>pivå!AA89</f>
        <v>92.4375</v>
      </c>
      <c r="AB87" s="88">
        <f>pivå!AB89</f>
        <v>88.09290153745502</v>
      </c>
      <c r="AC87" s="88">
        <f>pivå!AC89</f>
        <v>89.412534773359525</v>
      </c>
      <c r="AD87" s="88">
        <f>pivå!AD89</f>
        <v>90.130151843817785</v>
      </c>
      <c r="AE87" s="88">
        <f>pivå!AE89</f>
        <v>90.748657899978241</v>
      </c>
    </row>
    <row r="88" spans="1:31">
      <c r="A88" s="88">
        <f>pivå!A90</f>
        <v>0</v>
      </c>
      <c r="B88" s="88">
        <f>pivå!B90</f>
        <v>0</v>
      </c>
      <c r="C88" s="88">
        <f>pivå!C90</f>
        <v>0</v>
      </c>
      <c r="D88" s="88">
        <f>pivå!D90</f>
        <v>34</v>
      </c>
      <c r="E88" s="88" t="str">
        <f>pivå!E90</f>
        <v>Totalt</v>
      </c>
      <c r="F88" s="88" t="str">
        <f>pivå!F90</f>
        <v>Operation inom 90 dagar i specialiserad vård</v>
      </c>
      <c r="G88" s="88" t="str">
        <f>pivå!G90</f>
        <v>(tom)</v>
      </c>
      <c r="H88" s="88" t="str">
        <f>pivå!H90</f>
        <v>C000550</v>
      </c>
      <c r="I88" s="88">
        <f>pivå!I90</f>
        <v>0</v>
      </c>
      <c r="J88" s="88">
        <f>pivå!J90</f>
        <v>90.32746394709585</v>
      </c>
      <c r="K88" s="88">
        <f>pivå!K90</f>
        <v>77.38719832109129</v>
      </c>
      <c r="L88" s="88">
        <f>pivå!L90</f>
        <v>82.305134835611383</v>
      </c>
      <c r="M88" s="88">
        <f>pivå!M90</f>
        <v>96.394529631164531</v>
      </c>
      <c r="N88" s="88">
        <f>pivå!N90</f>
        <v>94.351630867143996</v>
      </c>
      <c r="O88" s="88">
        <f>pivå!O90</f>
        <v>94.907407407407391</v>
      </c>
      <c r="P88" s="88">
        <f>pivå!P90</f>
        <v>96.654275092936786</v>
      </c>
      <c r="Q88" s="88">
        <f>pivå!Q90</f>
        <v>98.354661791590487</v>
      </c>
      <c r="R88" s="88">
        <f>pivå!R90</f>
        <v>96.419098143236084</v>
      </c>
      <c r="S88" s="88">
        <f>pivå!S90</f>
        <v>85.631024433983399</v>
      </c>
      <c r="T88" s="88">
        <f>pivå!T90</f>
        <v>96.780850185720183</v>
      </c>
      <c r="U88" s="88">
        <f>pivå!U90</f>
        <v>88.917748917748924</v>
      </c>
      <c r="V88" s="88">
        <f>pivå!V90</f>
        <v>87.378066804611294</v>
      </c>
      <c r="W88" s="88">
        <f>pivå!W90</f>
        <v>83.458848843464224</v>
      </c>
      <c r="X88" s="88">
        <f>pivå!X90</f>
        <v>95.330352707401886</v>
      </c>
      <c r="Y88" s="88">
        <f>pivå!Y90</f>
        <v>79.120879120879124</v>
      </c>
      <c r="Z88" s="88">
        <f>pivå!Z90</f>
        <v>95.42992552471226</v>
      </c>
      <c r="AA88" s="88">
        <f>pivå!AA90</f>
        <v>93.464052287581694</v>
      </c>
      <c r="AB88" s="88">
        <f>pivå!AB90</f>
        <v>85.964912280701753</v>
      </c>
      <c r="AC88" s="88">
        <f>pivå!AC90</f>
        <v>82.002472187886283</v>
      </c>
      <c r="AD88" s="88">
        <f>pivå!AD90</f>
        <v>97.909043387349712</v>
      </c>
      <c r="AE88" s="88">
        <f>pivå!AE90</f>
        <v>88.761203801955162</v>
      </c>
    </row>
    <row r="89" spans="1:31">
      <c r="A89" s="88">
        <f>pivå!A91</f>
        <v>0</v>
      </c>
      <c r="B89" s="88" t="str">
        <f>pivå!B91</f>
        <v>D</v>
      </c>
      <c r="C89" s="88" t="str">
        <f>pivå!C91</f>
        <v>Kostnader</v>
      </c>
      <c r="D89" s="88">
        <f>pivå!D91</f>
        <v>35</v>
      </c>
      <c r="E89" s="88" t="str">
        <f>pivå!E91</f>
        <v>Totalt</v>
      </c>
      <c r="F89" s="88" t="str">
        <f>pivå!F91</f>
        <v>Strukturjusterad hälso- och sjukvårdskostnad</v>
      </c>
      <c r="G89" s="88" t="str">
        <f>pivå!G91</f>
        <v>(tom)</v>
      </c>
      <c r="H89" s="88" t="str">
        <f>pivå!H91</f>
        <v>D000200</v>
      </c>
      <c r="I89" s="88">
        <f>pivå!I91</f>
        <v>1</v>
      </c>
      <c r="J89" s="88">
        <f>pivå!J91</f>
        <v>23117.674894288732</v>
      </c>
      <c r="K89" s="88">
        <f>pivå!K91</f>
        <v>21804.226270745243</v>
      </c>
      <c r="L89" s="88">
        <f>pivå!L91</f>
        <v>20120.006183106005</v>
      </c>
      <c r="M89" s="88">
        <f>pivå!M91</f>
        <v>20231.60686972148</v>
      </c>
      <c r="N89" s="88">
        <f>pivå!N91</f>
        <v>21894.959364300248</v>
      </c>
      <c r="O89" s="88">
        <f>pivå!O91</f>
        <v>22320.998629653517</v>
      </c>
      <c r="P89" s="88">
        <f>pivå!P91</f>
        <v>20566.809061168362</v>
      </c>
      <c r="Q89" s="88">
        <f>pivå!Q91</f>
        <v>22913.14919102069</v>
      </c>
      <c r="R89" s="88">
        <f>pivå!R91</f>
        <v>21584.09679814845</v>
      </c>
      <c r="S89" s="88">
        <f>pivå!S91</f>
        <v>21035.873607515972</v>
      </c>
      <c r="T89" s="88">
        <f>pivå!T91</f>
        <v>22216.355450555133</v>
      </c>
      <c r="U89" s="88">
        <f>pivå!U91</f>
        <v>21222.936299137513</v>
      </c>
      <c r="V89" s="88">
        <f>pivå!V91</f>
        <v>21105.041697561403</v>
      </c>
      <c r="W89" s="88">
        <f>pivå!W91</f>
        <v>21843.201860478141</v>
      </c>
      <c r="X89" s="88">
        <f>pivå!X91</f>
        <v>21027.563948550331</v>
      </c>
      <c r="Y89" s="88">
        <f>pivå!Y91</f>
        <v>21673.68090972284</v>
      </c>
      <c r="Z89" s="88">
        <f>pivå!Z91</f>
        <v>21629.96932598827</v>
      </c>
      <c r="AA89" s="88">
        <f>pivå!AA91</f>
        <v>21803.820281378568</v>
      </c>
      <c r="AB89" s="88">
        <f>pivå!AB91</f>
        <v>21980.768546668674</v>
      </c>
      <c r="AC89" s="88">
        <f>pivå!AC91</f>
        <v>22561.621743515258</v>
      </c>
      <c r="AD89" s="88">
        <f>pivå!AD91</f>
        <v>21859.169758615979</v>
      </c>
      <c r="AE89" s="88">
        <f>pivå!AE91</f>
        <v>21736.7128430587</v>
      </c>
    </row>
    <row r="90" spans="1:31">
      <c r="A90" s="88">
        <f>pivå!A92</f>
        <v>0</v>
      </c>
      <c r="B90" s="88">
        <f>pivå!B92</f>
        <v>0</v>
      </c>
      <c r="C90" s="88">
        <f>pivå!C92</f>
        <v>0</v>
      </c>
      <c r="D90" s="88">
        <f>pivå!D92</f>
        <v>36</v>
      </c>
      <c r="E90" s="88" t="str">
        <f>pivå!E92</f>
        <v>Totalt</v>
      </c>
      <c r="F90" s="88" t="str">
        <f>pivå!F92</f>
        <v>Kostnader per konsumerad DRG-poäng</v>
      </c>
      <c r="G90" s="88" t="str">
        <f>pivå!G92</f>
        <v>(tom)</v>
      </c>
      <c r="H90" s="88" t="str">
        <f>pivå!H92</f>
        <v>D000700</v>
      </c>
      <c r="I90" s="88">
        <f>pivå!I92</f>
        <v>1</v>
      </c>
      <c r="J90" s="88">
        <f>pivå!J92</f>
        <v>43424.238846097222</v>
      </c>
      <c r="K90" s="88">
        <f>pivå!K92</f>
        <v>47067.193728002167</v>
      </c>
      <c r="L90" s="88">
        <f>pivå!L92</f>
        <v>48399.200978158187</v>
      </c>
      <c r="M90" s="88">
        <f>pivå!M92</f>
        <v>44531.809955392891</v>
      </c>
      <c r="N90" s="88">
        <f>pivå!N92</f>
        <v>44558.417534659013</v>
      </c>
      <c r="O90" s="88">
        <f>pivå!O92</f>
        <v>50948.958539102161</v>
      </c>
      <c r="P90" s="88">
        <f>pivå!P92</f>
        <v>41151.356535873543</v>
      </c>
      <c r="Q90" s="88">
        <f>pivå!Q92</f>
        <v>45472.81447175223</v>
      </c>
      <c r="R90" s="88">
        <f>pivå!R92</f>
        <v>48201.652663405803</v>
      </c>
      <c r="S90" s="88">
        <f>pivå!S92</f>
        <v>43661.778990296916</v>
      </c>
      <c r="T90" s="88">
        <f>pivå!T92</f>
        <v>45110.787932993029</v>
      </c>
      <c r="U90" s="88">
        <f>pivå!U92</f>
        <v>45771.196528777647</v>
      </c>
      <c r="V90" s="88">
        <f>pivå!V92</f>
        <v>45177.559094545948</v>
      </c>
      <c r="W90" s="88">
        <f>pivå!W92</f>
        <v>49300.026837696569</v>
      </c>
      <c r="X90" s="88">
        <f>pivå!X92</f>
        <v>44468.806209462797</v>
      </c>
      <c r="Y90" s="88">
        <f>pivå!Y92</f>
        <v>47004.826636945996</v>
      </c>
      <c r="Z90" s="88">
        <f>pivå!Z92</f>
        <v>49026.454393167958</v>
      </c>
      <c r="AA90" s="88">
        <f>pivå!AA92</f>
        <v>46849.327554427829</v>
      </c>
      <c r="AB90" s="88">
        <f>pivå!AB92</f>
        <v>48182.619288750037</v>
      </c>
      <c r="AC90" s="88">
        <f>pivå!AC92</f>
        <v>45662.16864164728</v>
      </c>
      <c r="AD90" s="88">
        <f>pivå!AD92</f>
        <v>45883.523761090102</v>
      </c>
      <c r="AE90" s="88">
        <f>pivå!AE92</f>
        <v>45501.164489588904</v>
      </c>
    </row>
    <row r="91" spans="1:31">
      <c r="A91" s="88">
        <f>pivå!A93</f>
        <v>0</v>
      </c>
      <c r="B91" s="88">
        <f>pivå!B93</f>
        <v>0</v>
      </c>
      <c r="C91" s="88">
        <f>pivå!C93</f>
        <v>0</v>
      </c>
      <c r="D91" s="88">
        <f>pivå!D93</f>
        <v>38</v>
      </c>
      <c r="E91" s="88" t="str">
        <f>pivå!E93</f>
        <v>Totalt</v>
      </c>
      <c r="F91" s="88" t="str">
        <f>pivå!F93</f>
        <v>Kostnad per vårdkontakt i primärvård</v>
      </c>
      <c r="G91" s="88" t="str">
        <f>pivå!G93</f>
        <v>(tom)</v>
      </c>
      <c r="H91" s="88" t="str">
        <f>pivå!H93</f>
        <v>D000900</v>
      </c>
      <c r="I91" s="88">
        <f>pivå!I93</f>
        <v>1</v>
      </c>
      <c r="J91" s="88">
        <f>pivå!J93</f>
        <v>1324.1079555081665</v>
      </c>
      <c r="K91" s="88">
        <f>pivå!K93</f>
        <v>1308.402238910179</v>
      </c>
      <c r="L91" s="88">
        <f>pivå!L93</f>
        <v>1631.1932825379727</v>
      </c>
      <c r="M91" s="88">
        <f>pivå!M93</f>
        <v>1408.4862720039901</v>
      </c>
      <c r="N91" s="88">
        <f>pivå!N93</f>
        <v>1499.6482702377623</v>
      </c>
      <c r="O91" s="88">
        <f>pivå!O93</f>
        <v>1441.601336397054</v>
      </c>
      <c r="P91" s="88">
        <f>pivå!P93</f>
        <v>1582.0249455586459</v>
      </c>
      <c r="Q91" s="88">
        <f>pivå!Q93</f>
        <v>1301.1208543518703</v>
      </c>
      <c r="R91" s="88">
        <f>pivå!R93</f>
        <v>1295.456152311692</v>
      </c>
      <c r="S91" s="88">
        <f>pivå!S93</f>
        <v>1462.0124052598917</v>
      </c>
      <c r="T91" s="88">
        <f>pivå!T93</f>
        <v>1383.4484536939858</v>
      </c>
      <c r="U91" s="88">
        <f>pivå!U93</f>
        <v>1518.3472781703365</v>
      </c>
      <c r="V91" s="88">
        <f>pivå!V93</f>
        <v>1635.0929710217661</v>
      </c>
      <c r="W91" s="88">
        <f>pivå!W93</f>
        <v>1475.007101191205</v>
      </c>
      <c r="X91" s="88">
        <f>pivå!X93</f>
        <v>1670.9896091810508</v>
      </c>
      <c r="Y91" s="88">
        <f>pivå!Y93</f>
        <v>1633.5805088649045</v>
      </c>
      <c r="Z91" s="88">
        <f>pivå!Z93</f>
        <v>1565.295228722885</v>
      </c>
      <c r="AA91" s="88">
        <f>pivå!AA93</f>
        <v>1669.4982876925335</v>
      </c>
      <c r="AB91" s="88">
        <f>pivå!AB93</f>
        <v>1583.639678163059</v>
      </c>
      <c r="AC91" s="88">
        <f>pivå!AC93</f>
        <v>1376.5186471726543</v>
      </c>
      <c r="AD91" s="88">
        <f>pivå!AD93</f>
        <v>1849.2900944124867</v>
      </c>
      <c r="AE91" s="88">
        <f>pivå!AE93</f>
        <v>1464.0741361120142</v>
      </c>
    </row>
    <row r="92" spans="1:31">
      <c r="A92" s="88">
        <f>pivå!A94</f>
        <v>0</v>
      </c>
      <c r="B92" s="88" t="str">
        <f>pivå!B94</f>
        <v>F</v>
      </c>
      <c r="C92" s="88" t="str">
        <f>pivå!C94</f>
        <v>Graviditet, förlossning och nyföddhetsvård</v>
      </c>
      <c r="D92" s="88">
        <f>pivå!D94</f>
        <v>39</v>
      </c>
      <c r="E92" s="88" t="str">
        <f>pivå!E94</f>
        <v>Kvinnor</v>
      </c>
      <c r="F92" s="88" t="str">
        <f>pivå!F94</f>
        <v xml:space="preserve">Tobaksvanor under graviditet </v>
      </c>
      <c r="G92" s="88" t="str">
        <f>pivå!G94</f>
        <v>(tom)</v>
      </c>
      <c r="H92" s="88" t="str">
        <f>pivå!H94</f>
        <v>E000010</v>
      </c>
      <c r="I92" s="88">
        <f>pivå!I94</f>
        <v>1</v>
      </c>
      <c r="J92" s="88">
        <f>pivå!J94</f>
        <v>3.9947277536589612</v>
      </c>
      <c r="K92" s="88">
        <f>pivå!K94</f>
        <v>3.3629353258302892</v>
      </c>
      <c r="L92" s="88">
        <f>pivå!L94</f>
        <v>7.7213233961398817</v>
      </c>
      <c r="M92" s="88">
        <f>pivå!M94</f>
        <v>5.859702318905109</v>
      </c>
      <c r="N92" s="88">
        <f>pivå!N94</f>
        <v>5.8764739398884851</v>
      </c>
      <c r="O92" s="88">
        <f>pivå!O94</f>
        <v>5.0334523290189077</v>
      </c>
      <c r="P92" s="88">
        <f>pivå!P94</f>
        <v>7.0672437345450048</v>
      </c>
      <c r="Q92" s="88">
        <f>pivå!Q94</f>
        <v>7.435966435736951</v>
      </c>
      <c r="R92" s="88">
        <f>pivå!R94</f>
        <v>6.0719747439152725</v>
      </c>
      <c r="S92" s="88">
        <f>pivå!S94</f>
        <v>5.5548473692959863</v>
      </c>
      <c r="T92" s="88">
        <f>pivå!T94</f>
        <v>6.3321978730441817</v>
      </c>
      <c r="U92" s="88">
        <f>pivå!U94</f>
        <v>5.4345896062698351</v>
      </c>
      <c r="V92" s="88">
        <f>pivå!V94</f>
        <v>6.5756137589697987</v>
      </c>
      <c r="W92" s="88">
        <f>pivå!W94</f>
        <v>6.9128625711764533</v>
      </c>
      <c r="X92" s="88">
        <f>pivå!X94</f>
        <v>7.1876010527753191</v>
      </c>
      <c r="Y92" s="88">
        <f>pivå!Y94</f>
        <v>6.7772843424841618</v>
      </c>
      <c r="Z92" s="88">
        <f>pivå!Z94</f>
        <v>6.623983107385782</v>
      </c>
      <c r="AA92" s="88">
        <f>pivå!AA94</f>
        <v>7.3363329389757581</v>
      </c>
      <c r="AB92" s="88">
        <f>pivå!AB94</f>
        <v>4.7623964829851957</v>
      </c>
      <c r="AC92" s="88">
        <f>pivå!AC94</f>
        <v>5.6819355511412946</v>
      </c>
      <c r="AD92" s="88">
        <f>pivå!AD94</f>
        <v>5.3253029676582244</v>
      </c>
      <c r="AE92" s="88">
        <f>pivå!AE94</f>
        <v>5.3884450017064944</v>
      </c>
    </row>
    <row r="93" spans="1:31">
      <c r="A93" s="88">
        <f>pivå!A95</f>
        <v>0</v>
      </c>
      <c r="B93" s="88">
        <f>pivå!B95</f>
        <v>0</v>
      </c>
      <c r="C93" s="88">
        <f>pivå!C95</f>
        <v>0</v>
      </c>
      <c r="D93" s="88">
        <f>pivå!D95</f>
        <v>40</v>
      </c>
      <c r="E93" s="88" t="str">
        <f>pivå!E95</f>
        <v>Kvinnor</v>
      </c>
      <c r="F93" s="88" t="str">
        <f>pivå!F95</f>
        <v>Screening för riskbruk av alkohol under graviditet</v>
      </c>
      <c r="G93" s="88" t="str">
        <f>pivå!G95</f>
        <v>Ändrad</v>
      </c>
      <c r="H93" s="88" t="str">
        <f>pivå!H95</f>
        <v>A020165</v>
      </c>
      <c r="I93" s="88">
        <f>pivå!I95</f>
        <v>0</v>
      </c>
      <c r="J93" s="88">
        <f>pivå!J95</f>
        <v>87.163701778932648</v>
      </c>
      <c r="K93" s="88" t="str">
        <f>pivå!K95</f>
        <v>us</v>
      </c>
      <c r="L93" s="88">
        <f>pivå!L95</f>
        <v>86.884396060134776</v>
      </c>
      <c r="M93" s="88">
        <f>pivå!M95</f>
        <v>89.659657489703022</v>
      </c>
      <c r="N93" s="88">
        <f>pivå!N95</f>
        <v>89.832341806381834</v>
      </c>
      <c r="O93" s="88">
        <f>pivå!O95</f>
        <v>89.835892006352566</v>
      </c>
      <c r="P93" s="88">
        <f>pivå!P95</f>
        <v>95.125052988554472</v>
      </c>
      <c r="Q93" s="88">
        <f>pivå!Q95</f>
        <v>87.450980392156865</v>
      </c>
      <c r="R93" s="88">
        <f>pivå!R95</f>
        <v>74.718309859154928</v>
      </c>
      <c r="S93" s="88">
        <f>pivå!S95</f>
        <v>82.727786144578303</v>
      </c>
      <c r="T93" s="88">
        <f>pivå!T95</f>
        <v>89.313244569025926</v>
      </c>
      <c r="U93" s="88">
        <f>pivå!U95</f>
        <v>91.691521090754151</v>
      </c>
      <c r="V93" s="88">
        <f>pivå!V95</f>
        <v>86.12915552158961</v>
      </c>
      <c r="W93" s="88">
        <f>pivå!W95</f>
        <v>94.047619047619051</v>
      </c>
      <c r="X93" s="88">
        <f>pivå!X95</f>
        <v>84.42879499217527</v>
      </c>
      <c r="Y93" s="88">
        <f>pivå!Y95</f>
        <v>70.748299319727892</v>
      </c>
      <c r="Z93" s="88">
        <f>pivå!Z95</f>
        <v>87.70260747004933</v>
      </c>
      <c r="AA93" s="88">
        <f>pivå!AA95</f>
        <v>90.802092414995641</v>
      </c>
      <c r="AB93" s="88">
        <f>pivå!AB95</f>
        <v>85.784716516023011</v>
      </c>
      <c r="AC93" s="88">
        <f>pivå!AC95</f>
        <v>90.463108320251166</v>
      </c>
      <c r="AD93" s="88">
        <f>pivå!AD95</f>
        <v>86.482820976491865</v>
      </c>
      <c r="AE93" s="88">
        <f>pivå!AE95</f>
        <v>84.341260539935064</v>
      </c>
    </row>
    <row r="94" spans="1:31">
      <c r="A94" s="88">
        <f>pivå!A96</f>
        <v>0</v>
      </c>
      <c r="B94" s="88">
        <f>pivå!B96</f>
        <v>0</v>
      </c>
      <c r="C94" s="88">
        <f>pivå!C96</f>
        <v>0</v>
      </c>
      <c r="D94" s="88">
        <f>pivå!D96</f>
        <v>41</v>
      </c>
      <c r="E94" s="88" t="str">
        <f>pivå!E96</f>
        <v>Totalt</v>
      </c>
      <c r="F94" s="88" t="str">
        <f>pivå!F96</f>
        <v>Dödfödda barn</v>
      </c>
      <c r="G94" s="88" t="str">
        <f>pivå!G96</f>
        <v>(tom)</v>
      </c>
      <c r="H94" s="88" t="str">
        <f>pivå!H96</f>
        <v>A002200</v>
      </c>
      <c r="I94" s="88">
        <f>pivå!I96</f>
        <v>1</v>
      </c>
      <c r="J94" s="88">
        <f>pivå!J96</f>
        <v>2.6001614255625585</v>
      </c>
      <c r="K94" s="88">
        <f>pivå!K96</f>
        <v>2.3492588668297638</v>
      </c>
      <c r="L94" s="88">
        <f>pivå!L96</f>
        <v>3.4151884952645033</v>
      </c>
      <c r="M94" s="88">
        <f>pivå!M96</f>
        <v>2.8258860500040877</v>
      </c>
      <c r="N94" s="88">
        <f>pivå!N96</f>
        <v>3.5966770605067091</v>
      </c>
      <c r="O94" s="88">
        <f>pivå!O96</f>
        <v>2.225570459052038</v>
      </c>
      <c r="P94" s="88">
        <f>pivå!P96</f>
        <v>3.7356280438882572</v>
      </c>
      <c r="Q94" s="88">
        <f>pivå!Q96</f>
        <v>3.2733178492434583</v>
      </c>
      <c r="R94" s="88">
        <f>pivå!R96</f>
        <v>2.9148770812276217</v>
      </c>
      <c r="S94" s="88">
        <f>pivå!S96</f>
        <v>2.8999292282436788</v>
      </c>
      <c r="T94" s="88">
        <f>pivå!T96</f>
        <v>2.784467852819116</v>
      </c>
      <c r="U94" s="88">
        <f>pivå!U96</f>
        <v>3.2084167855947694</v>
      </c>
      <c r="V94" s="88">
        <f>pivå!V96</f>
        <v>3.1504115023039931</v>
      </c>
      <c r="W94" s="88">
        <f>pivå!W96</f>
        <v>2.5467398301761719</v>
      </c>
      <c r="X94" s="88">
        <f>pivå!X96</f>
        <v>2.9173822118938735</v>
      </c>
      <c r="Y94" s="88">
        <f>pivå!Y96</f>
        <v>3.2341647131664044</v>
      </c>
      <c r="Z94" s="88">
        <f>pivå!Z96</f>
        <v>3.1601156962700778</v>
      </c>
      <c r="AA94" s="88">
        <f>pivå!AA96</f>
        <v>2.9423565130772276</v>
      </c>
      <c r="AB94" s="88">
        <f>pivå!AB96</f>
        <v>2.751048036631456</v>
      </c>
      <c r="AC94" s="88">
        <f>pivå!AC96</f>
        <v>2.6538782470266682</v>
      </c>
      <c r="AD94" s="88">
        <f>pivå!AD96</f>
        <v>3.1843111788461269</v>
      </c>
      <c r="AE94" s="88">
        <f>pivå!AE96</f>
        <v>2.8673432477327814</v>
      </c>
    </row>
    <row r="95" spans="1:31">
      <c r="A95" s="88">
        <f>pivå!A97</f>
        <v>0</v>
      </c>
      <c r="B95" s="88">
        <f>pivå!B97</f>
        <v>0</v>
      </c>
      <c r="C95" s="88">
        <f>pivå!C97</f>
        <v>0</v>
      </c>
      <c r="D95" s="88">
        <f>pivå!D97</f>
        <v>42</v>
      </c>
      <c r="E95" s="88" t="str">
        <f>pivå!E97</f>
        <v>Totalt</v>
      </c>
      <c r="F95" s="88" t="str">
        <f>pivå!F97</f>
        <v>Neonatal dödlighet</v>
      </c>
      <c r="G95" s="88" t="str">
        <f>pivå!G97</f>
        <v>(tom)</v>
      </c>
      <c r="H95" s="88" t="str">
        <f>pivå!H97</f>
        <v>A002300</v>
      </c>
      <c r="I95" s="88">
        <f>pivå!I97</f>
        <v>1</v>
      </c>
      <c r="J95" s="88">
        <f>pivå!J97</f>
        <v>1.2499390200248417</v>
      </c>
      <c r="K95" s="88">
        <f>pivå!K97</f>
        <v>1.6666271711351834</v>
      </c>
      <c r="L95" s="88">
        <f>pivå!L97</f>
        <v>2.7989073797576536</v>
      </c>
      <c r="M95" s="88">
        <f>pivå!M97</f>
        <v>2.0631703488493285</v>
      </c>
      <c r="N95" s="88">
        <f>pivå!N97</f>
        <v>2.0085574148147836</v>
      </c>
      <c r="O95" s="88">
        <f>pivå!O97</f>
        <v>2.2003256029771245</v>
      </c>
      <c r="P95" s="88">
        <f>pivå!P97</f>
        <v>2.5204110515029905</v>
      </c>
      <c r="Q95" s="88">
        <f>pivå!Q97</f>
        <v>2.6475025024140826</v>
      </c>
      <c r="R95" s="88">
        <f>pivå!R97</f>
        <v>1.5025342261307548</v>
      </c>
      <c r="S95" s="88">
        <f>pivå!S97</f>
        <v>1.634734734854524</v>
      </c>
      <c r="T95" s="88">
        <f>pivå!T97</f>
        <v>1.4660162240128916</v>
      </c>
      <c r="U95" s="88">
        <f>pivå!U97</f>
        <v>1.4776126306763893</v>
      </c>
      <c r="V95" s="88">
        <f>pivå!V97</f>
        <v>1.0950515364890288</v>
      </c>
      <c r="W95" s="88">
        <f>pivå!W97</f>
        <v>1.6131477173522974</v>
      </c>
      <c r="X95" s="88">
        <f>pivå!X97</f>
        <v>1.8011059023988321</v>
      </c>
      <c r="Y95" s="88">
        <f>pivå!Y97</f>
        <v>1.3418298404354891</v>
      </c>
      <c r="Z95" s="88">
        <f>pivå!Z97</f>
        <v>1.7341224614610824</v>
      </c>
      <c r="AA95" s="88">
        <f>pivå!AA97</f>
        <v>1.3110895864695766</v>
      </c>
      <c r="AB95" s="88">
        <f>pivå!AB97</f>
        <v>0.89375877163802664</v>
      </c>
      <c r="AC95" s="88">
        <f>pivå!AC97</f>
        <v>1.6694660890876947</v>
      </c>
      <c r="AD95" s="88">
        <f>pivå!AD97</f>
        <v>2.1171790149175038</v>
      </c>
      <c r="AE95" s="88">
        <f>pivå!AE97</f>
        <v>1.5785582249232903</v>
      </c>
    </row>
    <row r="96" spans="1:31">
      <c r="A96" s="88">
        <f>pivå!A98</f>
        <v>0</v>
      </c>
      <c r="B96" s="88">
        <f>pivå!B98</f>
        <v>0</v>
      </c>
      <c r="C96" s="88">
        <f>pivå!C98</f>
        <v>0</v>
      </c>
      <c r="D96" s="88">
        <f>pivå!D98</f>
        <v>43</v>
      </c>
      <c r="E96" s="88" t="str">
        <f>pivå!E98</f>
        <v>Totalt</v>
      </c>
      <c r="F96" s="88" t="str">
        <f>pivå!F98</f>
        <v>Vårdrelaterade infektioner hos barn i neonatalvård</v>
      </c>
      <c r="G96" s="88" t="str">
        <f>pivå!G98</f>
        <v>(tom)</v>
      </c>
      <c r="H96" s="88" t="str">
        <f>pivå!H98</f>
        <v>A020170</v>
      </c>
      <c r="I96" s="88">
        <f>pivå!I98</f>
        <v>1</v>
      </c>
      <c r="J96" s="88">
        <f>pivå!J98</f>
        <v>4.68</v>
      </c>
      <c r="K96" s="88">
        <f>pivå!K98</f>
        <v>13.084112149532711</v>
      </c>
      <c r="L96" s="88">
        <f>pivå!L98</f>
        <v>5.070422535211268</v>
      </c>
      <c r="M96" s="88">
        <f>pivå!M98</f>
        <v>5.2839999999999998</v>
      </c>
      <c r="N96" s="88">
        <f>pivå!N98</f>
        <v>10.256410256410257</v>
      </c>
      <c r="O96" s="88">
        <f>pivå!O98</f>
        <v>1.3333333333333333</v>
      </c>
      <c r="P96" s="88">
        <f>pivå!P98</f>
        <v>4.03</v>
      </c>
      <c r="Q96" s="88">
        <f>pivå!Q98</f>
        <v>0</v>
      </c>
      <c r="R96" s="88">
        <f>pivå!R98</f>
        <v>3.0303030303030303</v>
      </c>
      <c r="S96" s="88">
        <f>pivå!S98</f>
        <v>6.2450000000000001</v>
      </c>
      <c r="T96" s="88">
        <f>pivå!T98</f>
        <v>2.1834061135371181</v>
      </c>
      <c r="U96" s="88">
        <f>pivå!U98</f>
        <v>6.05</v>
      </c>
      <c r="V96" s="88">
        <f>pivå!V98</f>
        <v>1.6949152542372881</v>
      </c>
      <c r="W96" s="88">
        <f>pivå!W98</f>
        <v>2.5568181818181817</v>
      </c>
      <c r="X96" s="88">
        <f>pivå!X98</f>
        <v>2.0491803278688523</v>
      </c>
      <c r="Y96" s="88">
        <f>pivå!Y98</f>
        <v>6.6037735849056602</v>
      </c>
      <c r="Z96" s="88">
        <f>pivå!Z98</f>
        <v>1.9279999999999999</v>
      </c>
      <c r="AA96" s="88">
        <f>pivå!AA98</f>
        <v>0.50700000000000001</v>
      </c>
      <c r="AB96" s="88">
        <f>pivå!AB98</f>
        <v>1.6759776536312849</v>
      </c>
      <c r="AC96" s="88">
        <f>pivå!AC98</f>
        <v>6.2089999999999996</v>
      </c>
      <c r="AD96" s="88">
        <f>pivå!AD98</f>
        <v>3.93</v>
      </c>
      <c r="AE96" s="88">
        <f>pivå!AE98</f>
        <v>5.0019999999999998</v>
      </c>
    </row>
    <row r="97" spans="1:31">
      <c r="A97" s="88">
        <f>pivå!A99</f>
        <v>0</v>
      </c>
      <c r="B97" s="88">
        <f>pivå!B99</f>
        <v>0</v>
      </c>
      <c r="C97" s="88">
        <f>pivå!C99</f>
        <v>0</v>
      </c>
      <c r="D97" s="88">
        <f>pivå!D99</f>
        <v>44</v>
      </c>
      <c r="E97" s="88" t="str">
        <f>pivå!E99</f>
        <v>Totalt</v>
      </c>
      <c r="F97" s="88" t="str">
        <f>pivå!F99</f>
        <v>Låg Apgar-poäng hos nyfödda</v>
      </c>
      <c r="G97" s="88" t="str">
        <f>pivå!G99</f>
        <v>(tom)</v>
      </c>
      <c r="H97" s="88" t="str">
        <f>pivå!H99</f>
        <v>A002400</v>
      </c>
      <c r="I97" s="88">
        <f>pivå!I99</f>
        <v>1</v>
      </c>
      <c r="J97" s="88">
        <f>pivå!J99</f>
        <v>0.96332949579168214</v>
      </c>
      <c r="K97" s="88">
        <f>pivå!K99</f>
        <v>1.2732452815686095</v>
      </c>
      <c r="L97" s="88">
        <f>pivå!L99</f>
        <v>1.3104763714770575</v>
      </c>
      <c r="M97" s="88">
        <f>pivå!M99</f>
        <v>1.6756753245198213</v>
      </c>
      <c r="N97" s="88">
        <f>pivå!N99</f>
        <v>1.4006714174047679</v>
      </c>
      <c r="O97" s="88">
        <f>pivå!O99</f>
        <v>1.3031573886826582</v>
      </c>
      <c r="P97" s="88">
        <f>pivå!P99</f>
        <v>1.4528112562335143</v>
      </c>
      <c r="Q97" s="88">
        <f>pivå!Q99</f>
        <v>1.1298151116578656</v>
      </c>
      <c r="R97" s="88">
        <f>pivå!R99</f>
        <v>1.4125673637391265</v>
      </c>
      <c r="S97" s="88">
        <f>pivå!S99</f>
        <v>1.3523683917018305</v>
      </c>
      <c r="T97" s="88">
        <f>pivå!T99</f>
        <v>0.88279760186309764</v>
      </c>
      <c r="U97" s="88">
        <f>pivå!U99</f>
        <v>1.1628531516754204</v>
      </c>
      <c r="V97" s="88">
        <f>pivå!V99</f>
        <v>0.95230151779048688</v>
      </c>
      <c r="W97" s="88">
        <f>pivå!W99</f>
        <v>1.2054589812849272</v>
      </c>
      <c r="X97" s="88">
        <f>pivå!X99</f>
        <v>1.9080826047093473</v>
      </c>
      <c r="Y97" s="88">
        <f>pivå!Y99</f>
        <v>1.4481955983374752</v>
      </c>
      <c r="Z97" s="88">
        <f>pivå!Z99</f>
        <v>1.2768861534277203</v>
      </c>
      <c r="AA97" s="88">
        <f>pivå!AA99</f>
        <v>0.94452299829050368</v>
      </c>
      <c r="AB97" s="88">
        <f>pivå!AB99</f>
        <v>1.5674977803300765</v>
      </c>
      <c r="AC97" s="88">
        <f>pivå!AC99</f>
        <v>1.5724599575013094</v>
      </c>
      <c r="AD97" s="88">
        <f>pivå!AD99</f>
        <v>1.0908485333784346</v>
      </c>
      <c r="AE97" s="88">
        <f>pivå!AE99</f>
        <v>1.2142684773506549</v>
      </c>
    </row>
    <row r="98" spans="1:31">
      <c r="A98" s="88">
        <f>pivå!A100</f>
        <v>0</v>
      </c>
      <c r="B98" s="88">
        <f>pivå!B100</f>
        <v>0</v>
      </c>
      <c r="C98" s="88">
        <f>pivå!C100</f>
        <v>0</v>
      </c>
      <c r="D98" s="88">
        <f>pivå!D100</f>
        <v>45</v>
      </c>
      <c r="E98" s="88" t="str">
        <f>pivå!E100</f>
        <v>Kvinnor</v>
      </c>
      <c r="F98" s="88" t="str">
        <f>pivå!F100</f>
        <v>Bristningar vid förlossning</v>
      </c>
      <c r="G98" s="88" t="str">
        <f>pivå!G100</f>
        <v>Ändrad</v>
      </c>
      <c r="H98" s="88" t="str">
        <f>pivå!H100</f>
        <v>A002500</v>
      </c>
      <c r="I98" s="88">
        <f>pivå!I100</f>
        <v>1</v>
      </c>
      <c r="J98" s="88">
        <f>pivå!J100</f>
        <v>7.3016729163408014</v>
      </c>
      <c r="K98" s="88">
        <f>pivå!K100</f>
        <v>5.7314385195731861</v>
      </c>
      <c r="L98" s="88">
        <f>pivå!L100</f>
        <v>7.8477301563571551</v>
      </c>
      <c r="M98" s="88">
        <f>pivå!M100</f>
        <v>5.8423757030839907</v>
      </c>
      <c r="N98" s="88">
        <f>pivå!N100</f>
        <v>4.5495114765602471</v>
      </c>
      <c r="O98" s="88">
        <f>pivå!O100</f>
        <v>7.246629788577212</v>
      </c>
      <c r="P98" s="88">
        <f>pivå!P100</f>
        <v>7.3648014584509109</v>
      </c>
      <c r="Q98" s="88">
        <f>pivå!Q100</f>
        <v>7.4280394646544634</v>
      </c>
      <c r="R98" s="88">
        <f>pivå!R100</f>
        <v>6.1532948414151649</v>
      </c>
      <c r="S98" s="88">
        <f>pivå!S100</f>
        <v>6.454591454588769</v>
      </c>
      <c r="T98" s="88">
        <f>pivå!T100</f>
        <v>4.7918467962024973</v>
      </c>
      <c r="U98" s="88">
        <f>pivå!U100</f>
        <v>5.3320605345287415</v>
      </c>
      <c r="V98" s="88">
        <f>pivå!V100</f>
        <v>5.015619953874042</v>
      </c>
      <c r="W98" s="88">
        <f>pivå!W100</f>
        <v>5.2010114271040866</v>
      </c>
      <c r="X98" s="88">
        <f>pivå!X100</f>
        <v>6.3559359711658949</v>
      </c>
      <c r="Y98" s="88">
        <f>pivå!Y100</f>
        <v>5.6924056328796979</v>
      </c>
      <c r="Z98" s="88">
        <f>pivå!Z100</f>
        <v>6.294283742428135</v>
      </c>
      <c r="AA98" s="88">
        <f>pivå!AA100</f>
        <v>6.0346429648546946</v>
      </c>
      <c r="AB98" s="88">
        <f>pivå!AB100</f>
        <v>5.1284945610895001</v>
      </c>
      <c r="AC98" s="88">
        <f>pivå!AC100</f>
        <v>6.7537445041359607</v>
      </c>
      <c r="AD98" s="88">
        <f>pivå!AD100</f>
        <v>4.661577652325998</v>
      </c>
      <c r="AE98" s="88">
        <f>pivå!AE100</f>
        <v>6.2356170769500814</v>
      </c>
    </row>
    <row r="99" spans="1:31">
      <c r="A99" s="88">
        <f>pivå!A101</f>
        <v>0</v>
      </c>
      <c r="B99" s="88">
        <f>pivå!B101</f>
        <v>0</v>
      </c>
      <c r="C99" s="88">
        <f>pivå!C101</f>
        <v>0</v>
      </c>
      <c r="D99" s="88">
        <f>pivå!D101</f>
        <v>46</v>
      </c>
      <c r="E99" s="88" t="str">
        <f>pivå!E101</f>
        <v>Kvinnor</v>
      </c>
      <c r="F99" s="88" t="str">
        <f>pivå!F101</f>
        <v>Kejsarsnitt bland förstföderskor</v>
      </c>
      <c r="G99" s="88" t="str">
        <f>pivå!G101</f>
        <v>Ändrad</v>
      </c>
      <c r="H99" s="88" t="str">
        <f>pivå!H101</f>
        <v>D001250</v>
      </c>
      <c r="I99" s="88">
        <f>pivå!I101</f>
        <v>1</v>
      </c>
      <c r="J99" s="88">
        <f>pivå!J101</f>
        <v>10.635417651895636</v>
      </c>
      <c r="K99" s="88">
        <f>pivå!K101</f>
        <v>9.416500952475932</v>
      </c>
      <c r="L99" s="88">
        <f>pivå!L101</f>
        <v>11.066593818546076</v>
      </c>
      <c r="M99" s="88">
        <f>pivå!M101</f>
        <v>7.1860949945843844</v>
      </c>
      <c r="N99" s="88">
        <f>pivå!N101</f>
        <v>9.4575561296901309</v>
      </c>
      <c r="O99" s="88">
        <f>pivå!O101</f>
        <v>11.935566517308175</v>
      </c>
      <c r="P99" s="88">
        <f>pivå!P101</f>
        <v>10.217861055901114</v>
      </c>
      <c r="Q99" s="88">
        <f>pivå!Q101</f>
        <v>16.481861814552605</v>
      </c>
      <c r="R99" s="88">
        <f>pivå!R101</f>
        <v>10.127082780169024</v>
      </c>
      <c r="S99" s="88">
        <f>pivå!S101</f>
        <v>8.9528246819993171</v>
      </c>
      <c r="T99" s="88">
        <f>pivå!T101</f>
        <v>9.8089829344300696</v>
      </c>
      <c r="U99" s="88">
        <f>pivå!U101</f>
        <v>9.9182632237698893</v>
      </c>
      <c r="V99" s="88">
        <f>pivå!V101</f>
        <v>10.237282882564561</v>
      </c>
      <c r="W99" s="88">
        <f>pivå!W101</f>
        <v>8.6892184697554988</v>
      </c>
      <c r="X99" s="88">
        <f>pivå!X101</f>
        <v>9.1539454480760014</v>
      </c>
      <c r="Y99" s="88">
        <f>pivå!Y101</f>
        <v>12.860691980971131</v>
      </c>
      <c r="Z99" s="88">
        <f>pivå!Z101</f>
        <v>11.367716296775768</v>
      </c>
      <c r="AA99" s="88">
        <f>pivå!AA101</f>
        <v>9.7075261989860024</v>
      </c>
      <c r="AB99" s="88">
        <f>pivå!AB101</f>
        <v>8.2783783022015633</v>
      </c>
      <c r="AC99" s="88">
        <f>pivå!AC101</f>
        <v>8.7464017872497575</v>
      </c>
      <c r="AD99" s="88">
        <f>pivå!AD101</f>
        <v>8.2648795202320855</v>
      </c>
      <c r="AE99" s="88">
        <f>pivå!AE101</f>
        <v>9.8919727109885933</v>
      </c>
    </row>
    <row r="100" spans="1:31">
      <c r="A100" s="88">
        <f>pivå!A102</f>
        <v>0</v>
      </c>
      <c r="B100" s="88" t="str">
        <f>pivå!B102</f>
        <v>G</v>
      </c>
      <c r="C100" s="88" t="str">
        <f>pivå!C102</f>
        <v>Kvinnosjukvård</v>
      </c>
      <c r="D100" s="88">
        <f>pivå!D102</f>
        <v>48</v>
      </c>
      <c r="E100" s="88" t="str">
        <f>pivå!E102</f>
        <v>Kvinnor</v>
      </c>
      <c r="F100" s="88" t="str">
        <f>pivå!F102</f>
        <v>Oönskade händelser efter borttagande av livmoder</v>
      </c>
      <c r="G100" s="88" t="str">
        <f>pivå!G102</f>
        <v>(tom)</v>
      </c>
      <c r="H100" s="88" t="str">
        <f>pivå!H102</f>
        <v>A002560</v>
      </c>
      <c r="I100" s="88">
        <f>pivå!I102</f>
        <v>1</v>
      </c>
      <c r="J100" s="88">
        <f>pivå!J102</f>
        <v>4.1048808542177229</v>
      </c>
      <c r="K100" s="88">
        <f>pivå!K102</f>
        <v>1.8862312549139897</v>
      </c>
      <c r="L100" s="88">
        <f>pivå!L102</f>
        <v>4.2368980984965239</v>
      </c>
      <c r="M100" s="88">
        <f>pivå!M102</f>
        <v>2.1204463827221032</v>
      </c>
      <c r="N100" s="88">
        <f>pivå!N102</f>
        <v>2.0959031692406023</v>
      </c>
      <c r="O100" s="88">
        <f>pivå!O102</f>
        <v>0.39211482364268307</v>
      </c>
      <c r="P100" s="88">
        <f>pivå!P102</f>
        <v>1.1796748846476472</v>
      </c>
      <c r="Q100" s="88">
        <f>pivå!Q102</f>
        <v>1.4757397418904039</v>
      </c>
      <c r="R100" s="88">
        <f>pivå!R102</f>
        <v>0.85864083435123228</v>
      </c>
      <c r="S100" s="88">
        <f>pivå!S102</f>
        <v>2.083561697511267</v>
      </c>
      <c r="T100" s="88">
        <f>pivå!T102</f>
        <v>1.827561276229825</v>
      </c>
      <c r="U100" s="88">
        <f>pivå!U102</f>
        <v>2.6898465865502135</v>
      </c>
      <c r="V100" s="88">
        <f>pivå!V102</f>
        <v>2.5712292267583079</v>
      </c>
      <c r="W100" s="88">
        <f>pivå!W102</f>
        <v>1.4555083814990206</v>
      </c>
      <c r="X100" s="88">
        <f>pivå!X102</f>
        <v>1.8146912129629222</v>
      </c>
      <c r="Y100" s="88">
        <f>pivå!Y102</f>
        <v>2.1528084408942885</v>
      </c>
      <c r="Z100" s="88">
        <f>pivå!Z102</f>
        <v>1.3803421305047141</v>
      </c>
      <c r="AA100" s="88">
        <f>pivå!AA102</f>
        <v>1.1875401892801043</v>
      </c>
      <c r="AB100" s="88">
        <f>pivå!AB102</f>
        <v>2.6294657908374921</v>
      </c>
      <c r="AC100" s="88">
        <f>pivå!AC102</f>
        <v>2.8846943590592127</v>
      </c>
      <c r="AD100" s="88">
        <f>pivå!AD102</f>
        <v>1.9298759242608476</v>
      </c>
      <c r="AE100" s="88">
        <f>pivå!AE102</f>
        <v>2.4442525748246293</v>
      </c>
    </row>
    <row r="101" spans="1:31">
      <c r="A101" s="88">
        <f>pivå!A103</f>
        <v>0</v>
      </c>
      <c r="B101" s="88">
        <f>pivå!B103</f>
        <v>0</v>
      </c>
      <c r="C101" s="88">
        <f>pivå!C103</f>
        <v>0</v>
      </c>
      <c r="D101" s="88">
        <f>pivå!D103</f>
        <v>49</v>
      </c>
      <c r="E101" s="88" t="str">
        <f>pivå!E103</f>
        <v>Kvinnor</v>
      </c>
      <c r="F101" s="88" t="str">
        <f>pivå!F103</f>
        <v>Patientrapporterade komplikationer efter borttagande av livmoder</v>
      </c>
      <c r="G101" s="88" t="str">
        <f>pivå!G103</f>
        <v>(tom)</v>
      </c>
      <c r="H101" s="88" t="str">
        <f>pivå!H103</f>
        <v>E000310</v>
      </c>
      <c r="I101" s="88">
        <f>pivå!I103</f>
        <v>0</v>
      </c>
      <c r="J101" s="88">
        <f>pivå!J103</f>
        <v>76.412429378531073</v>
      </c>
      <c r="K101" s="88">
        <f>pivå!K103</f>
        <v>62.913907284768214</v>
      </c>
      <c r="L101" s="88">
        <f>pivå!L103</f>
        <v>74.829931972789126</v>
      </c>
      <c r="M101" s="88">
        <f>pivå!M103</f>
        <v>68.518518518518519</v>
      </c>
      <c r="N101" s="88">
        <f>pivå!N103</f>
        <v>74.331550802139034</v>
      </c>
      <c r="O101" s="88">
        <f>pivå!O103</f>
        <v>74.647887323943664</v>
      </c>
      <c r="P101" s="88">
        <f>pivå!P103</f>
        <v>78</v>
      </c>
      <c r="Q101" s="88">
        <f>pivå!Q103</f>
        <v>70.833333333333343</v>
      </c>
      <c r="R101" s="88">
        <f>pivå!R103</f>
        <v>79.629629629629633</v>
      </c>
      <c r="S101" s="88">
        <f>pivå!S103</f>
        <v>73.417721518987349</v>
      </c>
      <c r="T101" s="88">
        <f>pivå!T103</f>
        <v>75.26315789473685</v>
      </c>
      <c r="U101" s="88">
        <f>pivå!U103</f>
        <v>69.776609724047319</v>
      </c>
      <c r="V101" s="88">
        <f>pivå!V103</f>
        <v>71.698113207547166</v>
      </c>
      <c r="W101" s="88">
        <f>pivå!W103</f>
        <v>75.490196078431367</v>
      </c>
      <c r="X101" s="88">
        <f>pivå!X103</f>
        <v>75.862068965517238</v>
      </c>
      <c r="Y101" s="88">
        <f>pivå!Y103</f>
        <v>70.434782608695656</v>
      </c>
      <c r="Z101" s="88">
        <f>pivå!Z103</f>
        <v>65.686274509803923</v>
      </c>
      <c r="AA101" s="88">
        <f>pivå!AA103</f>
        <v>70.399999999999991</v>
      </c>
      <c r="AB101" s="88">
        <f>pivå!AB103</f>
        <v>70</v>
      </c>
      <c r="AC101" s="88">
        <f>pivå!AC103</f>
        <v>74.418604651162795</v>
      </c>
      <c r="AD101" s="88">
        <f>pivå!AD103</f>
        <v>81.730769230769226</v>
      </c>
      <c r="AE101" s="88">
        <f>pivå!AE103</f>
        <v>72.666501609309236</v>
      </c>
    </row>
    <row r="102" spans="1:31">
      <c r="A102" s="88">
        <f>pivå!A104</f>
        <v>0</v>
      </c>
      <c r="B102" s="88">
        <f>pivå!B104</f>
        <v>0</v>
      </c>
      <c r="C102" s="88">
        <f>pivå!C104</f>
        <v>0</v>
      </c>
      <c r="D102" s="88">
        <f>pivå!D104</f>
        <v>50</v>
      </c>
      <c r="E102" s="88" t="str">
        <f>pivå!E104</f>
        <v>Kvinnor</v>
      </c>
      <c r="F102" s="88" t="str">
        <f>pivå!F104</f>
        <v>Patienttillfredsställelse efter borttagande av livmoder</v>
      </c>
      <c r="G102" s="88" t="str">
        <f>pivå!G104</f>
        <v>(tom)</v>
      </c>
      <c r="H102" s="88" t="str">
        <f>pivå!H104</f>
        <v>A020185</v>
      </c>
      <c r="I102" s="88">
        <f>pivå!I104</f>
        <v>0</v>
      </c>
      <c r="J102" s="88" t="str">
        <f>pivå!J104</f>
        <v>us</v>
      </c>
      <c r="K102" s="88">
        <f>pivå!K104</f>
        <v>87.387387387387378</v>
      </c>
      <c r="L102" s="88">
        <f>pivå!L104</f>
        <v>94.642857142857139</v>
      </c>
      <c r="M102" s="88">
        <f>pivå!M104</f>
        <v>90.594059405940598</v>
      </c>
      <c r="N102" s="88">
        <f>pivå!N104</f>
        <v>91.082802547770697</v>
      </c>
      <c r="O102" s="88">
        <f>pivå!O104</f>
        <v>93.693693693693689</v>
      </c>
      <c r="P102" s="88">
        <f>pivå!P104</f>
        <v>93.75</v>
      </c>
      <c r="Q102" s="88" t="str">
        <f>pivå!Q104</f>
        <v>us</v>
      </c>
      <c r="R102" s="88">
        <f>pivå!R104</f>
        <v>89.090909090909093</v>
      </c>
      <c r="S102" s="88">
        <f>pivå!S104</f>
        <v>89.506172839506178</v>
      </c>
      <c r="T102" s="88">
        <f>pivå!T104</f>
        <v>92.76018099547511</v>
      </c>
      <c r="U102" s="88">
        <f>pivå!U104</f>
        <v>89.825581395348848</v>
      </c>
      <c r="V102" s="88" t="str">
        <f>pivå!V104</f>
        <v>us</v>
      </c>
      <c r="W102" s="88">
        <f>pivå!W104</f>
        <v>85</v>
      </c>
      <c r="X102" s="88">
        <f>pivå!X104</f>
        <v>88.709677419354833</v>
      </c>
      <c r="Y102" s="88">
        <f>pivå!Y104</f>
        <v>92.1875</v>
      </c>
      <c r="Z102" s="88">
        <f>pivå!Z104</f>
        <v>91.082802547770697</v>
      </c>
      <c r="AA102" s="88">
        <f>pivå!AA104</f>
        <v>96.116504854368941</v>
      </c>
      <c r="AB102" s="88">
        <f>pivå!AB104</f>
        <v>91.666666666666657</v>
      </c>
      <c r="AC102" s="88">
        <f>pivå!AC104</f>
        <v>85.106382978723403</v>
      </c>
      <c r="AD102" s="88">
        <f>pivå!AD104</f>
        <v>92.622950819672127</v>
      </c>
      <c r="AE102" s="88">
        <f>pivå!AE104</f>
        <v>90.715048025613669</v>
      </c>
    </row>
    <row r="103" spans="1:31">
      <c r="A103" s="88">
        <f>pivå!A105</f>
        <v>0</v>
      </c>
      <c r="B103" s="88">
        <f>pivå!B105</f>
        <v>0</v>
      </c>
      <c r="C103" s="88">
        <f>pivå!C105</f>
        <v>0</v>
      </c>
      <c r="D103" s="88">
        <f>pivå!D105</f>
        <v>51</v>
      </c>
      <c r="E103" s="88" t="str">
        <f>pivå!E105</f>
        <v>Kvinnor</v>
      </c>
      <c r="F103" s="88" t="str">
        <f>pivå!F105</f>
        <v>Patientrapporterade komplikationer efter framfallsoperation</v>
      </c>
      <c r="G103" s="88" t="str">
        <f>pivå!G105</f>
        <v>(tom)</v>
      </c>
      <c r="H103" s="88" t="str">
        <f>pivå!H105</f>
        <v>E000330</v>
      </c>
      <c r="I103" s="88">
        <f>pivå!I105</f>
        <v>0</v>
      </c>
      <c r="J103" s="88">
        <f>pivå!J105</f>
        <v>77.294685990338166</v>
      </c>
      <c r="K103" s="88">
        <f>pivå!K105</f>
        <v>84.713375796178354</v>
      </c>
      <c r="L103" s="88">
        <f>pivå!L105</f>
        <v>78.504672897196258</v>
      </c>
      <c r="M103" s="88">
        <f>pivå!M105</f>
        <v>78.63501483679525</v>
      </c>
      <c r="N103" s="88">
        <f>pivå!N105</f>
        <v>80.769230769230774</v>
      </c>
      <c r="O103" s="88">
        <f>pivå!O105</f>
        <v>83.240223463687144</v>
      </c>
      <c r="P103" s="88">
        <f>pivå!P105</f>
        <v>79.054054054054063</v>
      </c>
      <c r="Q103" s="88">
        <f>pivå!Q105</f>
        <v>85</v>
      </c>
      <c r="R103" s="88">
        <f>pivå!R105</f>
        <v>86.538461538461547</v>
      </c>
      <c r="S103" s="88">
        <f>pivå!S105</f>
        <v>82.142857142857139</v>
      </c>
      <c r="T103" s="88">
        <f>pivå!T105</f>
        <v>79.245283018867923</v>
      </c>
      <c r="U103" s="88">
        <f>pivå!U105</f>
        <v>76.061320754716974</v>
      </c>
      <c r="V103" s="88">
        <f>pivå!V105</f>
        <v>87.203791469194314</v>
      </c>
      <c r="W103" s="88">
        <f>pivå!W105</f>
        <v>81.896551724137936</v>
      </c>
      <c r="X103" s="88">
        <f>pivå!X105</f>
        <v>72.222222222222214</v>
      </c>
      <c r="Y103" s="88">
        <f>pivå!Y105</f>
        <v>78.08764940239044</v>
      </c>
      <c r="Z103" s="88">
        <f>pivå!Z105</f>
        <v>80.124223602484463</v>
      </c>
      <c r="AA103" s="88">
        <f>pivå!AA105</f>
        <v>82.165605095541409</v>
      </c>
      <c r="AB103" s="88">
        <f>pivå!AB105</f>
        <v>88.333333333333329</v>
      </c>
      <c r="AC103" s="88">
        <f>pivå!AC105</f>
        <v>86.029411764705884</v>
      </c>
      <c r="AD103" s="88">
        <f>pivå!AD105</f>
        <v>79.372197309417032</v>
      </c>
      <c r="AE103" s="88">
        <f>pivå!AE105</f>
        <v>79.814385150812058</v>
      </c>
    </row>
    <row r="104" spans="1:31">
      <c r="A104" s="88">
        <f>pivå!A106</f>
        <v>0</v>
      </c>
      <c r="B104" s="88">
        <f>pivå!B106</f>
        <v>0</v>
      </c>
      <c r="C104" s="88">
        <f>pivå!C106</f>
        <v>0</v>
      </c>
      <c r="D104" s="88">
        <f>pivå!D106</f>
        <v>52</v>
      </c>
      <c r="E104" s="88" t="str">
        <f>pivå!E106</f>
        <v>Kvinnor</v>
      </c>
      <c r="F104" s="88" t="str">
        <f>pivå!F106</f>
        <v>Patientrapporterad förekomst av framfallssymtom efter operation</v>
      </c>
      <c r="G104" s="88" t="str">
        <f>pivå!G106</f>
        <v>(tom)</v>
      </c>
      <c r="H104" s="88" t="str">
        <f>pivå!H106</f>
        <v>A020190</v>
      </c>
      <c r="I104" s="88">
        <f>pivå!I106</f>
        <v>0</v>
      </c>
      <c r="J104" s="88">
        <f>pivå!J106</f>
        <v>79.003558718861214</v>
      </c>
      <c r="K104" s="88">
        <f>pivå!K106</f>
        <v>63.541666666666664</v>
      </c>
      <c r="L104" s="88">
        <f>pivå!L106</f>
        <v>78.260869565217391</v>
      </c>
      <c r="M104" s="88">
        <f>pivå!M106</f>
        <v>77.935943060498232</v>
      </c>
      <c r="N104" s="88">
        <f>pivå!N106</f>
        <v>79.881656804733723</v>
      </c>
      <c r="O104" s="88">
        <f>pivå!O106</f>
        <v>75.657894736842096</v>
      </c>
      <c r="P104" s="88">
        <f>pivå!P106</f>
        <v>73.722627737226276</v>
      </c>
      <c r="Q104" s="88">
        <f>pivå!Q106</f>
        <v>84.615384615384613</v>
      </c>
      <c r="R104" s="88">
        <f>pivå!R106</f>
        <v>80.645161290322577</v>
      </c>
      <c r="S104" s="88">
        <f>pivå!S106</f>
        <v>72.323759791122711</v>
      </c>
      <c r="T104" s="88">
        <f>pivå!T106</f>
        <v>81.818181818181827</v>
      </c>
      <c r="U104" s="88">
        <f>pivå!U106</f>
        <v>78.791946308724832</v>
      </c>
      <c r="V104" s="88">
        <f>pivå!V106</f>
        <v>75.121951219512198</v>
      </c>
      <c r="W104" s="88">
        <f>pivå!W106</f>
        <v>83.544303797468359</v>
      </c>
      <c r="X104" s="88">
        <f>pivå!X106</f>
        <v>77.631578947368425</v>
      </c>
      <c r="Y104" s="88">
        <f>pivå!Y106</f>
        <v>71.535580524344567</v>
      </c>
      <c r="Z104" s="88">
        <f>pivå!Z106</f>
        <v>70</v>
      </c>
      <c r="AA104" s="88">
        <f>pivå!AA106</f>
        <v>81.081081081081081</v>
      </c>
      <c r="AB104" s="88">
        <f>pivå!AB106</f>
        <v>76.119402985074629</v>
      </c>
      <c r="AC104" s="88">
        <f>pivå!AC106</f>
        <v>78.518518518518519</v>
      </c>
      <c r="AD104" s="88">
        <f>pivå!AD106</f>
        <v>73.410404624277461</v>
      </c>
      <c r="AE104" s="88">
        <f>pivå!AE106</f>
        <v>76.584795321637415</v>
      </c>
    </row>
    <row r="105" spans="1:31">
      <c r="A105" s="88">
        <f>pivå!A107</f>
        <v>0</v>
      </c>
      <c r="B105" s="88">
        <f>pivå!B107</f>
        <v>0</v>
      </c>
      <c r="C105" s="88">
        <f>pivå!C107</f>
        <v>0</v>
      </c>
      <c r="D105" s="88">
        <f>pivå!D107</f>
        <v>53</v>
      </c>
      <c r="E105" s="88" t="str">
        <f>pivå!E107</f>
        <v>Kvinnor</v>
      </c>
      <c r="F105" s="88" t="str">
        <f>pivå!F107</f>
        <v>Patientrapporterade komplikationer efter inkontinensoperation</v>
      </c>
      <c r="G105" s="88" t="str">
        <f>pivå!G107</f>
        <v>(tom)</v>
      </c>
      <c r="H105" s="88" t="str">
        <f>pivå!H107</f>
        <v>A020180</v>
      </c>
      <c r="I105" s="88">
        <f>pivå!I107</f>
        <v>0</v>
      </c>
      <c r="J105" s="88">
        <f>pivå!J107</f>
        <v>84.848484848484844</v>
      </c>
      <c r="K105" s="88">
        <f>pivå!K107</f>
        <v>85.585585585585591</v>
      </c>
      <c r="L105" s="88">
        <f>pivå!L107</f>
        <v>73.469387755102048</v>
      </c>
      <c r="M105" s="88">
        <f>pivå!M107</f>
        <v>86.549707602339183</v>
      </c>
      <c r="N105" s="88">
        <f>pivå!N107</f>
        <v>79.527559055118118</v>
      </c>
      <c r="O105" s="88">
        <f>pivå!O107</f>
        <v>79.629629629629633</v>
      </c>
      <c r="P105" s="88">
        <f>pivå!P107</f>
        <v>75.471698113207552</v>
      </c>
      <c r="Q105" s="88" t="str">
        <f>pivå!Q107</f>
        <v>us</v>
      </c>
      <c r="R105" s="88">
        <f>pivå!R107</f>
        <v>85.294117647058826</v>
      </c>
      <c r="S105" s="88">
        <f>pivå!S107</f>
        <v>85.537190082644628</v>
      </c>
      <c r="T105" s="88">
        <f>pivå!T107</f>
        <v>80.582524271844662</v>
      </c>
      <c r="U105" s="88">
        <f>pivå!U107</f>
        <v>82.328482328482337</v>
      </c>
      <c r="V105" s="88">
        <f>pivå!V107</f>
        <v>78.125</v>
      </c>
      <c r="W105" s="88">
        <f>pivå!W107</f>
        <v>79.591836734693871</v>
      </c>
      <c r="X105" s="88">
        <f>pivå!X107</f>
        <v>80.392156862745097</v>
      </c>
      <c r="Y105" s="88">
        <f>pivå!Y107</f>
        <v>81.818181818181827</v>
      </c>
      <c r="Z105" s="88">
        <f>pivå!Z107</f>
        <v>76.288659793814432</v>
      </c>
      <c r="AA105" s="88">
        <f>pivå!AA107</f>
        <v>83.582089552238799</v>
      </c>
      <c r="AB105" s="88">
        <f>pivå!AB107</f>
        <v>80</v>
      </c>
      <c r="AC105" s="88">
        <f>pivå!AC107</f>
        <v>88.571428571428569</v>
      </c>
      <c r="AD105" s="88">
        <f>pivå!AD107</f>
        <v>81.343283582089555</v>
      </c>
      <c r="AE105" s="88">
        <f>pivå!AE107</f>
        <v>82.73684210526315</v>
      </c>
    </row>
    <row r="106" spans="1:31">
      <c r="A106" s="88">
        <f>pivå!A108</f>
        <v>0</v>
      </c>
      <c r="B106" s="88">
        <f>pivå!B108</f>
        <v>0</v>
      </c>
      <c r="C106" s="88">
        <f>pivå!C108</f>
        <v>0</v>
      </c>
      <c r="D106" s="88">
        <f>pivå!D108</f>
        <v>54</v>
      </c>
      <c r="E106" s="88" t="str">
        <f>pivå!E108</f>
        <v>Kvinnor</v>
      </c>
      <c r="F106" s="88" t="str">
        <f>pivå!F108</f>
        <v>Patientrapporterad kontinens efter operation</v>
      </c>
      <c r="G106" s="88" t="str">
        <f>pivå!G108</f>
        <v>(tom)</v>
      </c>
      <c r="H106" s="88" t="str">
        <f>pivå!H108</f>
        <v>A020195</v>
      </c>
      <c r="I106" s="88">
        <f>pivå!I108</f>
        <v>0</v>
      </c>
      <c r="J106" s="88">
        <f>pivå!J108</f>
        <v>67.328918322295806</v>
      </c>
      <c r="K106" s="88">
        <f>pivå!K108</f>
        <v>53.333333333333336</v>
      </c>
      <c r="L106" s="88" t="str">
        <f>pivå!L108</f>
        <v>us</v>
      </c>
      <c r="M106" s="88">
        <f>pivå!M108</f>
        <v>65.605095541401269</v>
      </c>
      <c r="N106" s="88">
        <f>pivå!N108</f>
        <v>72.631578947368425</v>
      </c>
      <c r="O106" s="88">
        <f>pivå!O108</f>
        <v>70.689655172413794</v>
      </c>
      <c r="P106" s="88">
        <f>pivå!P108</f>
        <v>72.307692307692307</v>
      </c>
      <c r="Q106" s="88" t="str">
        <f>pivå!Q108</f>
        <v>us</v>
      </c>
      <c r="R106" s="88">
        <f>pivå!R108</f>
        <v>62.745098039215684</v>
      </c>
      <c r="S106" s="88">
        <f>pivå!S108</f>
        <v>65.090909090909093</v>
      </c>
      <c r="T106" s="88">
        <f>pivå!T108</f>
        <v>72.093023255813947</v>
      </c>
      <c r="U106" s="88">
        <f>pivå!U108</f>
        <v>69.090909090909093</v>
      </c>
      <c r="V106" s="88">
        <f>pivå!V108</f>
        <v>64.197530864197532</v>
      </c>
      <c r="W106" s="88">
        <f>pivå!W108</f>
        <v>69.444444444444443</v>
      </c>
      <c r="X106" s="88">
        <f>pivå!X108</f>
        <v>73.170731707317074</v>
      </c>
      <c r="Y106" s="88">
        <f>pivå!Y108</f>
        <v>76.530612244897952</v>
      </c>
      <c r="Z106" s="88">
        <f>pivå!Z108</f>
        <v>66.666666666666657</v>
      </c>
      <c r="AA106" s="88">
        <f>pivå!AA108</f>
        <v>70.212765957446805</v>
      </c>
      <c r="AB106" s="88">
        <f>pivå!AB108</f>
        <v>68.888888888888886</v>
      </c>
      <c r="AC106" s="88">
        <f>pivå!AC108</f>
        <v>57.894736842105267</v>
      </c>
      <c r="AD106" s="88">
        <f>pivå!AD108</f>
        <v>55.921052631578952</v>
      </c>
      <c r="AE106" s="88">
        <f>pivå!AE108</f>
        <v>67.077839217354324</v>
      </c>
    </row>
    <row r="107" spans="1:31">
      <c r="A107" s="88">
        <f>pivå!A109</f>
        <v>0</v>
      </c>
      <c r="B107" s="88">
        <f>pivå!B109</f>
        <v>0</v>
      </c>
      <c r="C107" s="88">
        <f>pivå!C109</f>
        <v>0</v>
      </c>
      <c r="D107" s="88">
        <f>pivå!D109</f>
        <v>55</v>
      </c>
      <c r="E107" s="88" t="str">
        <f>pivå!E109</f>
        <v>Kvinnor</v>
      </c>
      <c r="F107" s="88" t="str">
        <f>pivå!F109</f>
        <v xml:space="preserve">Dagkirurgiska operationer vid livmoderframfall </v>
      </c>
      <c r="G107" s="88" t="str">
        <f>pivå!G109</f>
        <v>(tom)</v>
      </c>
      <c r="H107" s="88" t="str">
        <f>pivå!H109</f>
        <v>D001200</v>
      </c>
      <c r="I107" s="88">
        <f>pivå!I109</f>
        <v>0</v>
      </c>
      <c r="J107" s="88">
        <f>pivå!J109</f>
        <v>52.360282148670642</v>
      </c>
      <c r="K107" s="88">
        <f>pivå!K109</f>
        <v>30.476190476190478</v>
      </c>
      <c r="L107" s="88">
        <f>pivå!L109</f>
        <v>22.784810126582279</v>
      </c>
      <c r="M107" s="88">
        <f>pivå!M109</f>
        <v>85.843373493975903</v>
      </c>
      <c r="N107" s="88">
        <f>pivå!N109</f>
        <v>45.777777777777779</v>
      </c>
      <c r="O107" s="88">
        <f>pivå!O109</f>
        <v>32.795698924731184</v>
      </c>
      <c r="P107" s="88">
        <f>pivå!P109</f>
        <v>48.603351955307261</v>
      </c>
      <c r="Q107" s="88">
        <f>pivå!Q109</f>
        <v>2.6315789473684208</v>
      </c>
      <c r="R107" s="88">
        <f>pivå!R109</f>
        <v>64.748201438848923</v>
      </c>
      <c r="S107" s="88">
        <f>pivå!S109</f>
        <v>42.391304347826086</v>
      </c>
      <c r="T107" s="88">
        <f>pivå!T109</f>
        <v>20.462046204620464</v>
      </c>
      <c r="U107" s="88">
        <f>pivå!U109</f>
        <v>23.107177974434613</v>
      </c>
      <c r="V107" s="88">
        <f>pivå!V109</f>
        <v>59.712230215827333</v>
      </c>
      <c r="W107" s="88">
        <f>pivå!W109</f>
        <v>16.756756756756758</v>
      </c>
      <c r="X107" s="88">
        <f>pivå!X109</f>
        <v>2.0134228187919461</v>
      </c>
      <c r="Y107" s="88">
        <f>pivå!Y109</f>
        <v>58.052434456928836</v>
      </c>
      <c r="Z107" s="88">
        <f>pivå!Z109</f>
        <v>76.433121019108285</v>
      </c>
      <c r="AA107" s="88">
        <f>pivå!AA109</f>
        <v>71.134020618556704</v>
      </c>
      <c r="AB107" s="88">
        <f>pivå!AB109</f>
        <v>53.623188405797109</v>
      </c>
      <c r="AC107" s="88">
        <f>pivå!AC109</f>
        <v>33.333333333333329</v>
      </c>
      <c r="AD107" s="88">
        <f>pivå!AD109</f>
        <v>26.545454545454543</v>
      </c>
      <c r="AE107" s="88">
        <f>pivå!AE109</f>
        <v>44.129891756869277</v>
      </c>
    </row>
    <row r="108" spans="1:31">
      <c r="A108" s="88">
        <f>pivå!A110</f>
        <v>0</v>
      </c>
      <c r="B108" s="88" t="str">
        <f>pivå!B110</f>
        <v>H</v>
      </c>
      <c r="C108" s="88" t="str">
        <f>pivå!C110</f>
        <v>Rörelseorganens sjukdomar</v>
      </c>
      <c r="D108" s="88">
        <f>pivå!D110</f>
        <v>57</v>
      </c>
      <c r="E108" s="88" t="str">
        <f>pivå!E110</f>
        <v>Kvinnor</v>
      </c>
      <c r="F108" s="88" t="str">
        <f>pivå!F110</f>
        <v>Implantatöverlevnad vid total knäprotesoperation</v>
      </c>
      <c r="G108" s="88" t="str">
        <f>pivå!G110</f>
        <v>(tom)</v>
      </c>
      <c r="H108" s="88" t="str">
        <f>pivå!H110</f>
        <v>A008000</v>
      </c>
      <c r="I108" s="88">
        <f>pivå!I110</f>
        <v>0</v>
      </c>
      <c r="J108" s="88">
        <f>pivå!J110</f>
        <v>96.326769999999996</v>
      </c>
      <c r="K108" s="88">
        <f>pivå!K110</f>
        <v>95.876620000000003</v>
      </c>
      <c r="L108" s="88">
        <f>pivå!L110</f>
        <v>98.009600000000006</v>
      </c>
      <c r="M108" s="88">
        <f>pivå!M110</f>
        <v>95.761449999999996</v>
      </c>
      <c r="N108" s="88">
        <f>pivå!N110</f>
        <v>97.482159999999993</v>
      </c>
      <c r="O108" s="88">
        <f>pivå!O110</f>
        <v>94.911829999999995</v>
      </c>
      <c r="P108" s="88">
        <f>pivå!P110</f>
        <v>97.561679999999996</v>
      </c>
      <c r="Q108" s="88">
        <f>pivå!Q110</f>
        <v>95.389039999999994</v>
      </c>
      <c r="R108" s="88">
        <f>pivå!R110</f>
        <v>96.629710000000003</v>
      </c>
      <c r="S108" s="88">
        <f>pivå!S110</f>
        <v>95.975589999999997</v>
      </c>
      <c r="T108" s="88">
        <f>pivå!T110</f>
        <v>97.352199999999996</v>
      </c>
      <c r="U108" s="88">
        <f>pivå!U110</f>
        <v>96.211200000000005</v>
      </c>
      <c r="V108" s="88">
        <f>pivå!V110</f>
        <v>96.263739999999999</v>
      </c>
      <c r="W108" s="88">
        <f>pivå!W110</f>
        <v>97.966899999999995</v>
      </c>
      <c r="X108" s="88">
        <f>pivå!X110</f>
        <v>96.519660000000002</v>
      </c>
      <c r="Y108" s="88">
        <f>pivå!Y110</f>
        <v>96.704499999999996</v>
      </c>
      <c r="Z108" s="88">
        <f>pivå!Z110</f>
        <v>91.160390000000007</v>
      </c>
      <c r="AA108" s="88">
        <f>pivå!AA110</f>
        <v>98.092089999999999</v>
      </c>
      <c r="AB108" s="88">
        <f>pivå!AB110</f>
        <v>81.138919999999999</v>
      </c>
      <c r="AC108" s="88">
        <f>pivå!AC110</f>
        <v>95.535399999999996</v>
      </c>
      <c r="AD108" s="88">
        <f>pivå!AD110</f>
        <v>96.721469999999997</v>
      </c>
      <c r="AE108" s="88">
        <f>pivå!AE110</f>
        <v>96.201030000000003</v>
      </c>
    </row>
    <row r="109" spans="1:31">
      <c r="A109" s="88">
        <f>pivå!A111</f>
        <v>0</v>
      </c>
      <c r="B109" s="88">
        <f>pivå!B111</f>
        <v>0</v>
      </c>
      <c r="C109" s="88">
        <f>pivå!C111</f>
        <v>0</v>
      </c>
      <c r="D109" s="88">
        <f>pivå!D111</f>
        <v>0</v>
      </c>
      <c r="E109" s="88" t="str">
        <f>pivå!E111</f>
        <v>Män</v>
      </c>
      <c r="F109" s="88" t="str">
        <f>pivå!F111</f>
        <v>Implantatöverlevnad vid total knäprotesoperation</v>
      </c>
      <c r="G109" s="88" t="str">
        <f>pivå!G111</f>
        <v>(tom)</v>
      </c>
      <c r="H109" s="88" t="str">
        <f>pivå!H111</f>
        <v>A008000</v>
      </c>
      <c r="I109" s="88">
        <f>pivå!I111</f>
        <v>0</v>
      </c>
      <c r="J109" s="88">
        <f>pivå!J111</f>
        <v>95.659800000000004</v>
      </c>
      <c r="K109" s="88">
        <f>pivå!K111</f>
        <v>97.312060000000002</v>
      </c>
      <c r="L109" s="88">
        <f>pivå!L111</f>
        <v>96.302790000000002</v>
      </c>
      <c r="M109" s="88">
        <f>pivå!M111</f>
        <v>98.206530000000001</v>
      </c>
      <c r="N109" s="88">
        <f>pivå!N111</f>
        <v>95.910790000000006</v>
      </c>
      <c r="O109" s="88">
        <f>pivå!O111</f>
        <v>93.427440000000004</v>
      </c>
      <c r="P109" s="88">
        <f>pivå!P111</f>
        <v>96.956630000000004</v>
      </c>
      <c r="Q109" s="88">
        <f>pivå!Q111</f>
        <v>95.130709999999993</v>
      </c>
      <c r="R109" s="88">
        <f>pivå!R111</f>
        <v>95.187529999999995</v>
      </c>
      <c r="S109" s="88">
        <f>pivå!S111</f>
        <v>95.75667</v>
      </c>
      <c r="T109" s="88">
        <f>pivå!T111</f>
        <v>97.221819999999994</v>
      </c>
      <c r="U109" s="88">
        <f>pivå!U111</f>
        <v>96.429509999999993</v>
      </c>
      <c r="V109" s="88">
        <f>pivå!V111</f>
        <v>97.127690000000001</v>
      </c>
      <c r="W109" s="88">
        <f>pivå!W111</f>
        <v>92.733149999999995</v>
      </c>
      <c r="X109" s="88">
        <f>pivå!X111</f>
        <v>98.915130000000005</v>
      </c>
      <c r="Y109" s="88">
        <f>pivå!Y111</f>
        <v>93.779420000000002</v>
      </c>
      <c r="Z109" s="88">
        <f>pivå!Z111</f>
        <v>91.345669999999998</v>
      </c>
      <c r="AA109" s="88">
        <f>pivå!AA111</f>
        <v>96.955280000000002</v>
      </c>
      <c r="AB109" s="88">
        <f>pivå!AB111</f>
        <v>94.651790000000005</v>
      </c>
      <c r="AC109" s="88">
        <f>pivå!AC111</f>
        <v>97.804730000000006</v>
      </c>
      <c r="AD109" s="88">
        <f>pivå!AD111</f>
        <v>96.946299999999994</v>
      </c>
      <c r="AE109" s="88">
        <f>pivå!AE111</f>
        <v>95.987099999999998</v>
      </c>
    </row>
    <row r="110" spans="1:31">
      <c r="A110" s="88">
        <f>pivå!A112</f>
        <v>0</v>
      </c>
      <c r="B110" s="88">
        <f>pivå!B112</f>
        <v>0</v>
      </c>
      <c r="C110" s="88">
        <f>pivå!C112</f>
        <v>0</v>
      </c>
      <c r="D110" s="88">
        <f>pivå!D112</f>
        <v>0</v>
      </c>
      <c r="E110" s="88" t="str">
        <f>pivå!E112</f>
        <v>Totalt</v>
      </c>
      <c r="F110" s="88" t="str">
        <f>pivå!F112</f>
        <v>Implantatöverlevnad vid total knäprotesoperation</v>
      </c>
      <c r="G110" s="88" t="str">
        <f>pivå!G112</f>
        <v>(tom)</v>
      </c>
      <c r="H110" s="88" t="str">
        <f>pivå!H112</f>
        <v>A008000</v>
      </c>
      <c r="I110" s="88">
        <f>pivå!I112</f>
        <v>0</v>
      </c>
      <c r="J110" s="88">
        <f>pivå!J112</f>
        <v>96.094530000000006</v>
      </c>
      <c r="K110" s="88">
        <f>pivå!K112</f>
        <v>96.4054</v>
      </c>
      <c r="L110" s="88">
        <f>pivå!L112</f>
        <v>97.322130000000001</v>
      </c>
      <c r="M110" s="88">
        <f>pivå!M112</f>
        <v>96.649990000000003</v>
      </c>
      <c r="N110" s="88">
        <f>pivå!N112</f>
        <v>96.918170000000003</v>
      </c>
      <c r="O110" s="88">
        <f>pivå!O112</f>
        <v>94.336209999999994</v>
      </c>
      <c r="P110" s="88">
        <f>pivå!P112</f>
        <v>97.345190000000002</v>
      </c>
      <c r="Q110" s="88">
        <f>pivå!Q112</f>
        <v>95.245429999999999</v>
      </c>
      <c r="R110" s="88">
        <f>pivå!R112</f>
        <v>96.003919999999994</v>
      </c>
      <c r="S110" s="88">
        <f>pivå!S112</f>
        <v>95.883930000000007</v>
      </c>
      <c r="T110" s="88">
        <f>pivå!T112</f>
        <v>97.296610000000001</v>
      </c>
      <c r="U110" s="88">
        <f>pivå!U112</f>
        <v>96.280810000000002</v>
      </c>
      <c r="V110" s="88">
        <f>pivå!V112</f>
        <v>96.578289999999996</v>
      </c>
      <c r="W110" s="88">
        <f>pivå!W112</f>
        <v>95.971919999999997</v>
      </c>
      <c r="X110" s="88">
        <f>pivå!X112</f>
        <v>97.483000000000004</v>
      </c>
      <c r="Y110" s="88">
        <f>pivå!Y112</f>
        <v>95.678479999999993</v>
      </c>
      <c r="Z110" s="88">
        <f>pivå!Z112</f>
        <v>91.276020000000003</v>
      </c>
      <c r="AA110" s="88">
        <f>pivå!AA112</f>
        <v>97.661299999999997</v>
      </c>
      <c r="AB110" s="88">
        <f>pivå!AB112</f>
        <v>85.44332</v>
      </c>
      <c r="AC110" s="88">
        <f>pivå!AC112</f>
        <v>96.456419999999994</v>
      </c>
      <c r="AD110" s="88">
        <f>pivå!AD112</f>
        <v>96.811909999999997</v>
      </c>
      <c r="AE110" s="88">
        <f>pivå!AE112</f>
        <v>96.123679999999993</v>
      </c>
    </row>
    <row r="111" spans="1:31">
      <c r="A111" s="88">
        <f>pivå!A113</f>
        <v>0</v>
      </c>
      <c r="B111" s="88">
        <f>pivå!B113</f>
        <v>0</v>
      </c>
      <c r="C111" s="88">
        <f>pivå!C113</f>
        <v>0</v>
      </c>
      <c r="D111" s="88">
        <f>pivå!D113</f>
        <v>58</v>
      </c>
      <c r="E111" s="88" t="str">
        <f>pivå!E113</f>
        <v>Totalt</v>
      </c>
      <c r="F111" s="88" t="str">
        <f>pivå!F113</f>
        <v>Implantatöverlevnad vid total höftprotesoperation</v>
      </c>
      <c r="G111" s="88" t="str">
        <f>pivå!G113</f>
        <v>(tom)</v>
      </c>
      <c r="H111" s="88" t="str">
        <f>pivå!H113</f>
        <v>A005600</v>
      </c>
      <c r="I111" s="88">
        <f>pivå!I113</f>
        <v>0</v>
      </c>
      <c r="J111" s="88">
        <f>pivå!J113</f>
        <v>93.3</v>
      </c>
      <c r="K111" s="88">
        <f>pivå!K113</f>
        <v>95.3</v>
      </c>
      <c r="L111" s="88">
        <f>pivå!L113</f>
        <v>94.5</v>
      </c>
      <c r="M111" s="88">
        <f>pivå!M113</f>
        <v>96.7</v>
      </c>
      <c r="N111" s="88">
        <f>pivå!N113</f>
        <v>97.4</v>
      </c>
      <c r="O111" s="88">
        <f>pivå!O113</f>
        <v>94.1</v>
      </c>
      <c r="P111" s="88">
        <f>pivå!P113</f>
        <v>97</v>
      </c>
      <c r="Q111" s="88">
        <f>pivå!Q113</f>
        <v>95.4</v>
      </c>
      <c r="R111" s="88">
        <f>pivå!R113</f>
        <v>96.3</v>
      </c>
      <c r="S111" s="88">
        <f>pivå!S113</f>
        <v>93.9</v>
      </c>
      <c r="T111" s="88">
        <f>pivå!T113</f>
        <v>94.2</v>
      </c>
      <c r="U111" s="88">
        <f>pivå!U113</f>
        <v>93.5</v>
      </c>
      <c r="V111" s="88">
        <f>pivå!V113</f>
        <v>94.9</v>
      </c>
      <c r="W111" s="88">
        <f>pivå!W113</f>
        <v>97.3</v>
      </c>
      <c r="X111" s="88">
        <f>pivå!X113</f>
        <v>94.4</v>
      </c>
      <c r="Y111" s="88">
        <f>pivå!Y113</f>
        <v>97.2</v>
      </c>
      <c r="Z111" s="88">
        <f>pivå!Z113</f>
        <v>94.1</v>
      </c>
      <c r="AA111" s="88">
        <f>pivå!AA113</f>
        <v>93.4</v>
      </c>
      <c r="AB111" s="88">
        <f>pivå!AB113</f>
        <v>91.2</v>
      </c>
      <c r="AC111" s="88">
        <f>pivå!AC113</f>
        <v>97</v>
      </c>
      <c r="AD111" s="88">
        <f>pivå!AD113</f>
        <v>95.9</v>
      </c>
      <c r="AE111" s="88">
        <f>pivå!AE113</f>
        <v>94.6</v>
      </c>
    </row>
    <row r="112" spans="1:31">
      <c r="A112" s="88">
        <f>pivå!A114</f>
        <v>0</v>
      </c>
      <c r="B112" s="88">
        <f>pivå!B114</f>
        <v>0</v>
      </c>
      <c r="C112" s="88">
        <f>pivå!C114</f>
        <v>0</v>
      </c>
      <c r="D112" s="88">
        <f>pivå!D114</f>
        <v>59</v>
      </c>
      <c r="E112" s="88" t="str">
        <f>pivå!E114</f>
        <v>Totalt</v>
      </c>
      <c r="F112" s="88" t="str">
        <f>pivå!F114</f>
        <v>Omoperation efter total höftprotesoperation</v>
      </c>
      <c r="G112" s="88" t="str">
        <f>pivå!G114</f>
        <v>(tom)</v>
      </c>
      <c r="H112" s="88" t="str">
        <f>pivå!H114</f>
        <v>A005700</v>
      </c>
      <c r="I112" s="88">
        <f>pivå!I114</f>
        <v>1</v>
      </c>
      <c r="J112" s="88">
        <f>pivå!J114</f>
        <v>1.86</v>
      </c>
      <c r="K112" s="88">
        <f>pivå!K114</f>
        <v>2.06</v>
      </c>
      <c r="L112" s="88">
        <f>pivå!L114</f>
        <v>3.08</v>
      </c>
      <c r="M112" s="88">
        <f>pivå!M114</f>
        <v>1.72</v>
      </c>
      <c r="N112" s="88">
        <f>pivå!N114</f>
        <v>1.68</v>
      </c>
      <c r="O112" s="88">
        <f>pivå!O114</f>
        <v>1.1399999999999999</v>
      </c>
      <c r="P112" s="88">
        <f>pivå!P114</f>
        <v>1.82</v>
      </c>
      <c r="Q112" s="88">
        <f>pivå!Q114</f>
        <v>0.62</v>
      </c>
      <c r="R112" s="88">
        <f>pivå!R114</f>
        <v>1.01</v>
      </c>
      <c r="S112" s="88">
        <f>pivå!S114</f>
        <v>1.57</v>
      </c>
      <c r="T112" s="88">
        <f>pivå!T114</f>
        <v>2.1800000000000002</v>
      </c>
      <c r="U112" s="88">
        <f>pivå!U114</f>
        <v>1.62</v>
      </c>
      <c r="V112" s="88">
        <f>pivå!V114</f>
        <v>3.24</v>
      </c>
      <c r="W112" s="88">
        <f>pivå!W114</f>
        <v>1.1499999999999999</v>
      </c>
      <c r="X112" s="88">
        <f>pivå!X114</f>
        <v>3.52</v>
      </c>
      <c r="Y112" s="88">
        <f>pivå!Y114</f>
        <v>1.28</v>
      </c>
      <c r="Z112" s="88">
        <f>pivå!Z114</f>
        <v>2.61</v>
      </c>
      <c r="AA112" s="88">
        <f>pivå!AA114</f>
        <v>1.64</v>
      </c>
      <c r="AB112" s="88">
        <f>pivå!AB114</f>
        <v>2.48</v>
      </c>
      <c r="AC112" s="88">
        <f>pivå!AC114</f>
        <v>1.5</v>
      </c>
      <c r="AD112" s="88">
        <f>pivå!AD114</f>
        <v>1.19</v>
      </c>
      <c r="AE112" s="88">
        <f>pivå!AE114</f>
        <v>1.86</v>
      </c>
    </row>
    <row r="113" spans="1:31">
      <c r="A113" s="88">
        <f>pivå!A115</f>
        <v>0</v>
      </c>
      <c r="B113" s="88">
        <f>pivå!B115</f>
        <v>0</v>
      </c>
      <c r="C113" s="88">
        <f>pivå!C115</f>
        <v>0</v>
      </c>
      <c r="D113" s="88">
        <f>pivå!D115</f>
        <v>60</v>
      </c>
      <c r="E113" s="88" t="str">
        <f>pivå!E115</f>
        <v>Kvinnor</v>
      </c>
      <c r="F113" s="88" t="str">
        <f>pivå!F115</f>
        <v>Oönskade händelser efter knä- och total höftprotesoperation</v>
      </c>
      <c r="G113" s="88" t="str">
        <f>pivå!G115</f>
        <v>(tom)</v>
      </c>
      <c r="H113" s="88" t="str">
        <f>pivå!H115</f>
        <v>A006060</v>
      </c>
      <c r="I113" s="88">
        <f>pivå!I115</f>
        <v>1</v>
      </c>
      <c r="J113" s="88">
        <f>pivå!J115</f>
        <v>2.3854774714028295</v>
      </c>
      <c r="K113" s="88">
        <f>pivå!K115</f>
        <v>2.5698872498018521</v>
      </c>
      <c r="L113" s="88">
        <f>pivå!L115</f>
        <v>3.0092781358884979</v>
      </c>
      <c r="M113" s="88">
        <f>pivå!M115</f>
        <v>2.6836661248457858</v>
      </c>
      <c r="N113" s="88">
        <f>pivå!N115</f>
        <v>2.1322687661114448</v>
      </c>
      <c r="O113" s="88">
        <f>pivå!O115</f>
        <v>2.161067860335625</v>
      </c>
      <c r="P113" s="88">
        <f>pivå!P115</f>
        <v>2.3261952126944609</v>
      </c>
      <c r="Q113" s="88">
        <f>pivå!Q115</f>
        <v>2.7584678087616492</v>
      </c>
      <c r="R113" s="88">
        <f>pivå!R115</f>
        <v>2.6034832013530163</v>
      </c>
      <c r="S113" s="88">
        <f>pivå!S115</f>
        <v>2.2255747096887752</v>
      </c>
      <c r="T113" s="88">
        <f>pivå!T115</f>
        <v>2.1866648675794118</v>
      </c>
      <c r="U113" s="88">
        <f>pivå!U115</f>
        <v>2.5502664572858316</v>
      </c>
      <c r="V113" s="88">
        <f>pivå!V115</f>
        <v>3.315885926122744</v>
      </c>
      <c r="W113" s="88">
        <f>pivå!W115</f>
        <v>2.2397188260344296</v>
      </c>
      <c r="X113" s="88">
        <f>pivå!X115</f>
        <v>5.0399148048318025</v>
      </c>
      <c r="Y113" s="88">
        <f>pivå!Y115</f>
        <v>2.2052926530350265</v>
      </c>
      <c r="Z113" s="88">
        <f>pivå!Z115</f>
        <v>2.7672858341164384</v>
      </c>
      <c r="AA113" s="88">
        <f>pivå!AA115</f>
        <v>2.8050997474913384</v>
      </c>
      <c r="AB113" s="88">
        <f>pivå!AB115</f>
        <v>1.8726337344434179</v>
      </c>
      <c r="AC113" s="88">
        <f>pivå!AC115</f>
        <v>3.0854739253934311</v>
      </c>
      <c r="AD113" s="88">
        <f>pivå!AD115</f>
        <v>2.8834278085228977</v>
      </c>
      <c r="AE113" s="88">
        <f>pivå!AE115</f>
        <v>2.5778717268729987</v>
      </c>
    </row>
    <row r="114" spans="1:31">
      <c r="A114" s="88">
        <f>pivå!A116</f>
        <v>0</v>
      </c>
      <c r="B114" s="88">
        <f>pivå!B116</f>
        <v>0</v>
      </c>
      <c r="C114" s="88">
        <f>pivå!C116</f>
        <v>0</v>
      </c>
      <c r="D114" s="88">
        <f>pivå!D116</f>
        <v>0</v>
      </c>
      <c r="E114" s="88" t="str">
        <f>pivå!E116</f>
        <v>Män</v>
      </c>
      <c r="F114" s="88" t="str">
        <f>pivå!F116</f>
        <v>Oönskade händelser efter knä- och total höftprotesoperation</v>
      </c>
      <c r="G114" s="88" t="str">
        <f>pivå!G116</f>
        <v>(tom)</v>
      </c>
      <c r="H114" s="88" t="str">
        <f>pivå!H116</f>
        <v>A006060</v>
      </c>
      <c r="I114" s="88">
        <f>pivå!I116</f>
        <v>1</v>
      </c>
      <c r="J114" s="88">
        <f>pivå!J116</f>
        <v>3.8344186444167634</v>
      </c>
      <c r="K114" s="88">
        <f>pivå!K116</f>
        <v>2.6134175468823626</v>
      </c>
      <c r="L114" s="88">
        <f>pivå!L116</f>
        <v>4.1288908275894256</v>
      </c>
      <c r="M114" s="88">
        <f>pivå!M116</f>
        <v>4.1282674563537896</v>
      </c>
      <c r="N114" s="88">
        <f>pivå!N116</f>
        <v>4.7236078258799177</v>
      </c>
      <c r="O114" s="88">
        <f>pivå!O116</f>
        <v>3.810153610408932</v>
      </c>
      <c r="P114" s="88">
        <f>pivå!P116</f>
        <v>3.1047943065717996</v>
      </c>
      <c r="Q114" s="88">
        <f>pivå!Q116</f>
        <v>4.0934241142678154</v>
      </c>
      <c r="R114" s="88">
        <f>pivå!R116</f>
        <v>2.4616596863580917</v>
      </c>
      <c r="S114" s="88">
        <f>pivå!S116</f>
        <v>4.2066614446491446</v>
      </c>
      <c r="T114" s="88">
        <f>pivå!T116</f>
        <v>3.2233111985292253</v>
      </c>
      <c r="U114" s="88">
        <f>pivå!U116</f>
        <v>3.8585345629116725</v>
      </c>
      <c r="V114" s="88">
        <f>pivå!V116</f>
        <v>4.5000154157295444</v>
      </c>
      <c r="W114" s="88">
        <f>pivå!W116</f>
        <v>4.1874600452201021</v>
      </c>
      <c r="X114" s="88">
        <f>pivå!X116</f>
        <v>6.1014863356726803</v>
      </c>
      <c r="Y114" s="88">
        <f>pivå!Y116</f>
        <v>3.9174827926565916</v>
      </c>
      <c r="Z114" s="88">
        <f>pivå!Z116</f>
        <v>3.3189820083890669</v>
      </c>
      <c r="AA114" s="88">
        <f>pivå!AA116</f>
        <v>5.409973578730062</v>
      </c>
      <c r="AB114" s="88">
        <f>pivå!AB116</f>
        <v>3.6964298835345972</v>
      </c>
      <c r="AC114" s="88">
        <f>pivå!AC116</f>
        <v>4.436679161771</v>
      </c>
      <c r="AD114" s="88">
        <f>pivå!AD116</f>
        <v>3.0148297449976118</v>
      </c>
      <c r="AE114" s="88">
        <f>pivå!AE116</f>
        <v>3.97377538234158</v>
      </c>
    </row>
    <row r="115" spans="1:31">
      <c r="A115" s="88">
        <f>pivå!A117</f>
        <v>0</v>
      </c>
      <c r="B115" s="88">
        <f>pivå!B117</f>
        <v>0</v>
      </c>
      <c r="C115" s="88">
        <f>pivå!C117</f>
        <v>0</v>
      </c>
      <c r="D115" s="88">
        <f>pivå!D117</f>
        <v>0</v>
      </c>
      <c r="E115" s="88" t="str">
        <f>pivå!E117</f>
        <v>Totalt</v>
      </c>
      <c r="F115" s="88" t="str">
        <f>pivå!F117</f>
        <v>Oönskade händelser efter knä- och total höftprotesoperation</v>
      </c>
      <c r="G115" s="88" t="str">
        <f>pivå!G117</f>
        <v>(tom)</v>
      </c>
      <c r="H115" s="88" t="str">
        <f>pivå!H117</f>
        <v>A006060</v>
      </c>
      <c r="I115" s="88">
        <f>pivå!I117</f>
        <v>1</v>
      </c>
      <c r="J115" s="88">
        <f>pivå!J117</f>
        <v>2.9110454962412993</v>
      </c>
      <c r="K115" s="88">
        <f>pivå!K117</f>
        <v>2.5803812095059415</v>
      </c>
      <c r="L115" s="88">
        <f>pivå!L117</f>
        <v>3.4467208140124952</v>
      </c>
      <c r="M115" s="88">
        <f>pivå!M117</f>
        <v>3.2573278321769892</v>
      </c>
      <c r="N115" s="88">
        <f>pivå!N117</f>
        <v>3.1084856580475844</v>
      </c>
      <c r="O115" s="88">
        <f>pivå!O117</f>
        <v>2.8538599940479603</v>
      </c>
      <c r="P115" s="88">
        <f>pivå!P117</f>
        <v>2.6633999123920344</v>
      </c>
      <c r="Q115" s="88">
        <f>pivå!Q117</f>
        <v>3.0938602429324229</v>
      </c>
      <c r="R115" s="88">
        <f>pivå!R117</f>
        <v>2.541289427935721</v>
      </c>
      <c r="S115" s="88">
        <f>pivå!S117</f>
        <v>2.9922837853124213</v>
      </c>
      <c r="T115" s="88">
        <f>pivå!T117</f>
        <v>2.5938558096727777</v>
      </c>
      <c r="U115" s="88">
        <f>pivå!U117</f>
        <v>3.0775082049004676</v>
      </c>
      <c r="V115" s="88">
        <f>pivå!V117</f>
        <v>3.8700344507597193</v>
      </c>
      <c r="W115" s="88">
        <f>pivå!W117</f>
        <v>2.9798805727171449</v>
      </c>
      <c r="X115" s="88">
        <f>pivå!X117</f>
        <v>5.4720899332300812</v>
      </c>
      <c r="Y115" s="88">
        <f>pivå!Y117</f>
        <v>2.9897044631451628</v>
      </c>
      <c r="Z115" s="88">
        <f>pivå!Z117</f>
        <v>2.9818121365992019</v>
      </c>
      <c r="AA115" s="88">
        <f>pivå!AA117</f>
        <v>3.8545874756484291</v>
      </c>
      <c r="AB115" s="88">
        <f>pivå!AB117</f>
        <v>2.5681717218604283</v>
      </c>
      <c r="AC115" s="88">
        <f>pivå!AC117</f>
        <v>3.6144932598154114</v>
      </c>
      <c r="AD115" s="88">
        <f>pivå!AD117</f>
        <v>2.9456411571199714</v>
      </c>
      <c r="AE115" s="88">
        <f>pivå!AE117</f>
        <v>3.1313674554590305</v>
      </c>
    </row>
    <row r="116" spans="1:31">
      <c r="A116" s="88">
        <f>pivå!A118</f>
        <v>0</v>
      </c>
      <c r="B116" s="88">
        <f>pivå!B118</f>
        <v>0</v>
      </c>
      <c r="C116" s="88">
        <f>pivå!C118</f>
        <v>0</v>
      </c>
      <c r="D116" s="88">
        <f>pivå!D118</f>
        <v>61</v>
      </c>
      <c r="E116" s="88" t="str">
        <f>pivå!E118</f>
        <v>Kvinnor</v>
      </c>
      <c r="F116" s="88" t="str">
        <f>pivå!F118</f>
        <v>Patientrapporterat resultat av total höftprotesoperation</v>
      </c>
      <c r="G116" s="88" t="str">
        <f>pivå!G118</f>
        <v>(tom)</v>
      </c>
      <c r="H116" s="88" t="str">
        <f>pivå!H118</f>
        <v>A005800</v>
      </c>
      <c r="I116" s="88">
        <f>pivå!I118</f>
        <v>0</v>
      </c>
      <c r="J116" s="88">
        <f>pivå!J118</f>
        <v>98.824978219034904</v>
      </c>
      <c r="K116" s="88">
        <f>pivå!K118</f>
        <v>99.967518963211205</v>
      </c>
      <c r="L116" s="88">
        <f>pivå!L118</f>
        <v>99.539514768576893</v>
      </c>
      <c r="M116" s="88">
        <f>pivå!M118</f>
        <v>100.645991165187</v>
      </c>
      <c r="N116" s="88">
        <f>pivå!N118</f>
        <v>102.783872516214</v>
      </c>
      <c r="O116" s="88">
        <f>pivå!O118</f>
        <v>100.947545078185</v>
      </c>
      <c r="P116" s="88">
        <f>pivå!P118</f>
        <v>100.657326127497</v>
      </c>
      <c r="Q116" s="88">
        <f>pivå!Q118</f>
        <v>101.384761933877</v>
      </c>
      <c r="R116" s="88">
        <f>pivå!R118</f>
        <v>102.451446656779</v>
      </c>
      <c r="S116" s="88">
        <f>pivå!S118</f>
        <v>102.431338027984</v>
      </c>
      <c r="T116" s="88">
        <f>pivå!T118</f>
        <v>100.080725350644</v>
      </c>
      <c r="U116" s="88">
        <f>pivå!U118</f>
        <v>98.303882680999195</v>
      </c>
      <c r="V116" s="88">
        <f>pivå!V118</f>
        <v>94.155252183471703</v>
      </c>
      <c r="W116" s="88">
        <f>pivå!W118</f>
        <v>102.157889758097</v>
      </c>
      <c r="X116" s="88">
        <f>pivå!X118</f>
        <v>103.917768752404</v>
      </c>
      <c r="Y116" s="88">
        <f>pivå!Y118</f>
        <v>98.486220034471202</v>
      </c>
      <c r="Z116" s="88">
        <f>pivå!Z118</f>
        <v>96.580252056146804</v>
      </c>
      <c r="AA116" s="88">
        <f>pivå!AA118</f>
        <v>96.361480541209403</v>
      </c>
      <c r="AB116" s="88">
        <f>pivå!AB118</f>
        <v>104.526172612295</v>
      </c>
      <c r="AC116" s="88">
        <f>pivå!AC118</f>
        <v>102.253376525505</v>
      </c>
      <c r="AD116" s="88">
        <f>pivå!AD118</f>
        <v>104.462047920961</v>
      </c>
      <c r="AE116" s="88">
        <f>pivå!AE118</f>
        <v>100</v>
      </c>
    </row>
    <row r="117" spans="1:31">
      <c r="A117" s="88">
        <f>pivå!A119</f>
        <v>0</v>
      </c>
      <c r="B117" s="88">
        <f>pivå!B119</f>
        <v>0</v>
      </c>
      <c r="C117" s="88">
        <f>pivå!C119</f>
        <v>0</v>
      </c>
      <c r="D117" s="88">
        <f>pivå!D119</f>
        <v>0</v>
      </c>
      <c r="E117" s="88" t="str">
        <f>pivå!E119</f>
        <v>Män</v>
      </c>
      <c r="F117" s="88" t="str">
        <f>pivå!F119</f>
        <v>Patientrapporterat resultat av total höftprotesoperation</v>
      </c>
      <c r="G117" s="88" t="str">
        <f>pivå!G119</f>
        <v>(tom)</v>
      </c>
      <c r="H117" s="88" t="str">
        <f>pivå!H119</f>
        <v>A005800</v>
      </c>
      <c r="I117" s="88">
        <f>pivå!I119</f>
        <v>0</v>
      </c>
      <c r="J117" s="88">
        <f>pivå!J119</f>
        <v>99.2380294329527</v>
      </c>
      <c r="K117" s="88">
        <f>pivå!K119</f>
        <v>101.324980194006</v>
      </c>
      <c r="L117" s="88">
        <f>pivå!L119</f>
        <v>97.772802191883002</v>
      </c>
      <c r="M117" s="88">
        <f>pivå!M119</f>
        <v>101.60967009302099</v>
      </c>
      <c r="N117" s="88">
        <f>pivå!N119</f>
        <v>98.839032550959502</v>
      </c>
      <c r="O117" s="88">
        <f>pivå!O119</f>
        <v>102.786120272559</v>
      </c>
      <c r="P117" s="88">
        <f>pivå!P119</f>
        <v>102.022888914776</v>
      </c>
      <c r="Q117" s="88">
        <f>pivå!Q119</f>
        <v>103.02327862169101</v>
      </c>
      <c r="R117" s="88">
        <f>pivå!R119</f>
        <v>100.901406908849</v>
      </c>
      <c r="S117" s="88">
        <f>pivå!S119</f>
        <v>101.934319350263</v>
      </c>
      <c r="T117" s="88">
        <f>pivå!T119</f>
        <v>100.449338394809</v>
      </c>
      <c r="U117" s="88">
        <f>pivå!U119</f>
        <v>98.6133364572771</v>
      </c>
      <c r="V117" s="88">
        <f>pivå!V119</f>
        <v>92.072755903140603</v>
      </c>
      <c r="W117" s="88">
        <f>pivå!W119</f>
        <v>101.55944803443001</v>
      </c>
      <c r="X117" s="88">
        <f>pivå!X119</f>
        <v>103.220233911772</v>
      </c>
      <c r="Y117" s="88">
        <f>pivå!Y119</f>
        <v>99.392654086034796</v>
      </c>
      <c r="Z117" s="88">
        <f>pivå!Z119</f>
        <v>98.833510795094497</v>
      </c>
      <c r="AA117" s="88">
        <f>pivå!AA119</f>
        <v>98.803773061199493</v>
      </c>
      <c r="AB117" s="88">
        <f>pivå!AB119</f>
        <v>103.71230559700901</v>
      </c>
      <c r="AC117" s="88">
        <f>pivå!AC119</f>
        <v>99.579196684373798</v>
      </c>
      <c r="AD117" s="88">
        <f>pivå!AD119</f>
        <v>102.89761504291999</v>
      </c>
      <c r="AE117" s="88">
        <f>pivå!AE119</f>
        <v>100</v>
      </c>
    </row>
    <row r="118" spans="1:31">
      <c r="A118" s="88">
        <f>pivå!A120</f>
        <v>0</v>
      </c>
      <c r="B118" s="88">
        <f>pivå!B120</f>
        <v>0</v>
      </c>
      <c r="C118" s="88">
        <f>pivå!C120</f>
        <v>0</v>
      </c>
      <c r="D118" s="88">
        <f>pivå!D120</f>
        <v>0</v>
      </c>
      <c r="E118" s="88" t="str">
        <f>pivå!E120</f>
        <v>Totalt</v>
      </c>
      <c r="F118" s="88" t="str">
        <f>pivå!F120</f>
        <v>Patientrapporterat resultat av total höftprotesoperation</v>
      </c>
      <c r="G118" s="88" t="str">
        <f>pivå!G120</f>
        <v>(tom)</v>
      </c>
      <c r="H118" s="88" t="str">
        <f>pivå!H120</f>
        <v>A005800</v>
      </c>
      <c r="I118" s="88">
        <f>pivå!I120</f>
        <v>0</v>
      </c>
      <c r="J118" s="88">
        <f>pivå!J120</f>
        <v>98.961243143555293</v>
      </c>
      <c r="K118" s="88">
        <f>pivå!K120</f>
        <v>100.59180076949499</v>
      </c>
      <c r="L118" s="88">
        <f>pivå!L120</f>
        <v>98.7591583733482</v>
      </c>
      <c r="M118" s="88">
        <f>pivå!M120</f>
        <v>101.090798090357</v>
      </c>
      <c r="N118" s="88">
        <f>pivå!N120</f>
        <v>101.001803214278</v>
      </c>
      <c r="O118" s="88">
        <f>pivå!O120</f>
        <v>101.837347164547</v>
      </c>
      <c r="P118" s="88">
        <f>pivå!P120</f>
        <v>101.303407890683</v>
      </c>
      <c r="Q118" s="88">
        <f>pivå!Q120</f>
        <v>102.348359524911</v>
      </c>
      <c r="R118" s="88">
        <f>pivå!R120</f>
        <v>101.550491261095</v>
      </c>
      <c r="S118" s="88">
        <f>pivå!S120</f>
        <v>102.233077914622</v>
      </c>
      <c r="T118" s="88">
        <f>pivå!T120</f>
        <v>100.22940154725801</v>
      </c>
      <c r="U118" s="88">
        <f>pivå!U120</f>
        <v>98.457668302340593</v>
      </c>
      <c r="V118" s="88">
        <f>pivå!V120</f>
        <v>93.210510363333896</v>
      </c>
      <c r="W118" s="88">
        <f>pivå!W120</f>
        <v>101.89758308327001</v>
      </c>
      <c r="X118" s="88">
        <f>pivå!X120</f>
        <v>103.669331693768</v>
      </c>
      <c r="Y118" s="88">
        <f>pivå!Y120</f>
        <v>98.930631508704906</v>
      </c>
      <c r="Z118" s="88">
        <f>pivå!Z120</f>
        <v>97.665170768419003</v>
      </c>
      <c r="AA118" s="88">
        <f>pivå!AA120</f>
        <v>97.436232694278502</v>
      </c>
      <c r="AB118" s="88">
        <f>pivå!AB120</f>
        <v>104.24686461795901</v>
      </c>
      <c r="AC118" s="88">
        <f>pivå!AC120</f>
        <v>101.25894184454999</v>
      </c>
      <c r="AD118" s="88">
        <f>pivå!AD120</f>
        <v>103.77505705932499</v>
      </c>
      <c r="AE118" s="88">
        <f>pivå!AE120</f>
        <v>100</v>
      </c>
    </row>
    <row r="119" spans="1:31">
      <c r="A119" s="88">
        <f>pivå!A121</f>
        <v>0</v>
      </c>
      <c r="B119" s="88">
        <f>pivå!B121</f>
        <v>0</v>
      </c>
      <c r="C119" s="88">
        <f>pivå!C121</f>
        <v>0</v>
      </c>
      <c r="D119" s="88">
        <f>pivå!D121</f>
        <v>62</v>
      </c>
      <c r="E119" s="88" t="str">
        <f>pivå!E121</f>
        <v>Totalt</v>
      </c>
      <c r="F119" s="88" t="str">
        <f>pivå!F121</f>
        <v>Patienttillfredsställelse efter total höftprotesoperation</v>
      </c>
      <c r="G119" s="88" t="str">
        <f>pivå!G121</f>
        <v>(tom)</v>
      </c>
      <c r="H119" s="88" t="str">
        <f>pivå!H121</f>
        <v>A020205</v>
      </c>
      <c r="I119" s="88">
        <f>pivå!I121</f>
        <v>0</v>
      </c>
      <c r="J119" s="88">
        <f>pivå!J121</f>
        <v>86.28</v>
      </c>
      <c r="K119" s="88">
        <f>pivå!K121</f>
        <v>86.42</v>
      </c>
      <c r="L119" s="88">
        <f>pivå!L121</f>
        <v>85.63</v>
      </c>
      <c r="M119" s="88">
        <f>pivå!M121</f>
        <v>89.41</v>
      </c>
      <c r="N119" s="88">
        <f>pivå!N121</f>
        <v>90.54</v>
      </c>
      <c r="O119" s="88">
        <f>pivå!O121</f>
        <v>90.38</v>
      </c>
      <c r="P119" s="88">
        <f>pivå!P121</f>
        <v>90.79</v>
      </c>
      <c r="Q119" s="88">
        <f>pivå!Q121</f>
        <v>86.93</v>
      </c>
      <c r="R119" s="88">
        <f>pivå!R121</f>
        <v>91.11</v>
      </c>
      <c r="S119" s="88">
        <f>pivå!S121</f>
        <v>91.22</v>
      </c>
      <c r="T119" s="88">
        <f>pivå!T121</f>
        <v>88.48</v>
      </c>
      <c r="U119" s="88">
        <f>pivå!U121</f>
        <v>85.83</v>
      </c>
      <c r="V119" s="88">
        <f>pivå!V121</f>
        <v>82.81</v>
      </c>
      <c r="W119" s="88">
        <f>pivå!W121</f>
        <v>90.71</v>
      </c>
      <c r="X119" s="88">
        <f>pivå!X121</f>
        <v>89.39</v>
      </c>
      <c r="Y119" s="88">
        <f>pivå!Y121</f>
        <v>87.79</v>
      </c>
      <c r="Z119" s="88">
        <f>pivå!Z121</f>
        <v>85.26</v>
      </c>
      <c r="AA119" s="88">
        <f>pivå!AA121</f>
        <v>86.52</v>
      </c>
      <c r="AB119" s="88">
        <f>pivå!AB121</f>
        <v>91.91</v>
      </c>
      <c r="AC119" s="88">
        <f>pivå!AC121</f>
        <v>91.95</v>
      </c>
      <c r="AD119" s="88">
        <f>pivå!AD121</f>
        <v>93.35</v>
      </c>
      <c r="AE119" s="88">
        <f>pivå!AE121</f>
        <v>88.15</v>
      </c>
    </row>
    <row r="120" spans="1:31">
      <c r="A120" s="88">
        <f>pivå!A122</f>
        <v>0</v>
      </c>
      <c r="B120" s="88">
        <f>pivå!B122</f>
        <v>0</v>
      </c>
      <c r="C120" s="88">
        <f>pivå!C122</f>
        <v>0</v>
      </c>
      <c r="D120" s="88">
        <f>pivå!D122</f>
        <v>63</v>
      </c>
      <c r="E120" s="88" t="str">
        <f>pivå!E122</f>
        <v>Kvinnor</v>
      </c>
      <c r="F120" s="88" t="str">
        <f>pivå!F122</f>
        <v>Väntetid inför höftfrakturoperation</v>
      </c>
      <c r="G120" s="88" t="str">
        <f>pivå!G122</f>
        <v>(tom)</v>
      </c>
      <c r="H120" s="88" t="str">
        <f>pivå!H122</f>
        <v>A006000</v>
      </c>
      <c r="I120" s="88">
        <f>pivå!I122</f>
        <v>1</v>
      </c>
      <c r="J120" s="88">
        <f>pivå!J122</f>
        <v>20.25</v>
      </c>
      <c r="K120" s="88">
        <f>pivå!K122</f>
        <v>29.65</v>
      </c>
      <c r="L120" s="88">
        <f>pivå!L122</f>
        <v>22.13</v>
      </c>
      <c r="M120" s="88">
        <f>pivå!M122</f>
        <v>23.23</v>
      </c>
      <c r="N120" s="88">
        <f>pivå!N122</f>
        <v>21.29</v>
      </c>
      <c r="O120" s="88">
        <f>pivå!O122</f>
        <v>18.649999999999999</v>
      </c>
      <c r="P120" s="88">
        <f>pivå!P122</f>
        <v>16.57</v>
      </c>
      <c r="Q120" s="88">
        <f>pivå!Q122</f>
        <v>19.07</v>
      </c>
      <c r="R120" s="88">
        <f>pivå!R122</f>
        <v>20.11</v>
      </c>
      <c r="S120" s="88">
        <f>pivå!S122</f>
        <v>19.84</v>
      </c>
      <c r="T120" s="88">
        <f>pivå!T122</f>
        <v>18.93</v>
      </c>
      <c r="U120" s="88">
        <f>pivå!U122</f>
        <v>23.21</v>
      </c>
      <c r="V120" s="88">
        <f>pivå!V122</f>
        <v>25.36</v>
      </c>
      <c r="W120" s="88">
        <f>pivå!W122</f>
        <v>22.79</v>
      </c>
      <c r="X120" s="88" t="str">
        <f>pivå!X122</f>
        <v>us</v>
      </c>
      <c r="Y120" s="88">
        <f>pivå!Y122</f>
        <v>17.64</v>
      </c>
      <c r="Z120" s="88">
        <f>pivå!Z122</f>
        <v>20.079999999999998</v>
      </c>
      <c r="AA120" s="88">
        <f>pivå!AA122</f>
        <v>16.02</v>
      </c>
      <c r="AB120" s="88">
        <f>pivå!AB122</f>
        <v>24.65</v>
      </c>
      <c r="AC120" s="88">
        <f>pivå!AC122</f>
        <v>16.25</v>
      </c>
      <c r="AD120" s="88">
        <f>pivå!AD122</f>
        <v>18.71</v>
      </c>
      <c r="AE120" s="88">
        <f>pivå!AE122</f>
        <v>21.15</v>
      </c>
    </row>
    <row r="121" spans="1:31">
      <c r="A121" s="88">
        <f>pivå!A123</f>
        <v>0</v>
      </c>
      <c r="B121" s="88">
        <f>pivå!B123</f>
        <v>0</v>
      </c>
      <c r="C121" s="88">
        <f>pivå!C123</f>
        <v>0</v>
      </c>
      <c r="D121" s="88">
        <f>pivå!D123</f>
        <v>0</v>
      </c>
      <c r="E121" s="88" t="str">
        <f>pivå!E123</f>
        <v>Män</v>
      </c>
      <c r="F121" s="88" t="str">
        <f>pivå!F123</f>
        <v>Väntetid inför höftfrakturoperation</v>
      </c>
      <c r="G121" s="88" t="str">
        <f>pivå!G123</f>
        <v>(tom)</v>
      </c>
      <c r="H121" s="88" t="str">
        <f>pivå!H123</f>
        <v>A006000</v>
      </c>
      <c r="I121" s="88">
        <f>pivå!I123</f>
        <v>1</v>
      </c>
      <c r="J121" s="88">
        <f>pivå!J123</f>
        <v>20.89</v>
      </c>
      <c r="K121" s="88">
        <f>pivå!K123</f>
        <v>28.83</v>
      </c>
      <c r="L121" s="88">
        <f>pivå!L123</f>
        <v>26.3</v>
      </c>
      <c r="M121" s="88">
        <f>pivå!M123</f>
        <v>22.23</v>
      </c>
      <c r="N121" s="88">
        <f>pivå!N123</f>
        <v>21.57</v>
      </c>
      <c r="O121" s="88">
        <f>pivå!O123</f>
        <v>17.420000000000002</v>
      </c>
      <c r="P121" s="88">
        <f>pivå!P123</f>
        <v>18.5</v>
      </c>
      <c r="Q121" s="88">
        <f>pivå!Q123</f>
        <v>17.32</v>
      </c>
      <c r="R121" s="88">
        <f>pivå!R123</f>
        <v>22.4</v>
      </c>
      <c r="S121" s="88">
        <f>pivå!S123</f>
        <v>19.78</v>
      </c>
      <c r="T121" s="88">
        <f>pivå!T123</f>
        <v>20.5</v>
      </c>
      <c r="U121" s="88">
        <f>pivå!U123</f>
        <v>23.42</v>
      </c>
      <c r="V121" s="88">
        <f>pivå!V123</f>
        <v>25.26</v>
      </c>
      <c r="W121" s="88">
        <f>pivå!W123</f>
        <v>22.47</v>
      </c>
      <c r="X121" s="88" t="str">
        <f>pivå!X123</f>
        <v>us</v>
      </c>
      <c r="Y121" s="88">
        <f>pivå!Y123</f>
        <v>20.94</v>
      </c>
      <c r="Z121" s="88">
        <f>pivå!Z123</f>
        <v>20.18</v>
      </c>
      <c r="AA121" s="88">
        <f>pivå!AA123</f>
        <v>10.5</v>
      </c>
      <c r="AB121" s="88">
        <f>pivå!AB123</f>
        <v>27.26</v>
      </c>
      <c r="AC121" s="88">
        <f>pivå!AC123</f>
        <v>16.46</v>
      </c>
      <c r="AD121" s="88">
        <f>pivå!AD123</f>
        <v>21.82</v>
      </c>
      <c r="AE121" s="88">
        <f>pivå!AE123</f>
        <v>21.8</v>
      </c>
    </row>
    <row r="122" spans="1:31">
      <c r="A122" s="88">
        <f>pivå!A124</f>
        <v>0</v>
      </c>
      <c r="B122" s="88">
        <f>pivå!B124</f>
        <v>0</v>
      </c>
      <c r="C122" s="88">
        <f>pivå!C124</f>
        <v>0</v>
      </c>
      <c r="D122" s="88">
        <f>pivå!D124</f>
        <v>0</v>
      </c>
      <c r="E122" s="88" t="str">
        <f>pivå!E124</f>
        <v>Totalt</v>
      </c>
      <c r="F122" s="88" t="str">
        <f>pivå!F124</f>
        <v>Väntetid inför höftfrakturoperation</v>
      </c>
      <c r="G122" s="88" t="str">
        <f>pivå!G124</f>
        <v>(tom)</v>
      </c>
      <c r="H122" s="88" t="str">
        <f>pivå!H124</f>
        <v>A006000</v>
      </c>
      <c r="I122" s="88">
        <f>pivå!I124</f>
        <v>1</v>
      </c>
      <c r="J122" s="88">
        <f>pivå!J124</f>
        <v>20.45</v>
      </c>
      <c r="K122" s="88">
        <f>pivå!K124</f>
        <v>29.37</v>
      </c>
      <c r="L122" s="88">
        <f>pivå!L124</f>
        <v>23.46</v>
      </c>
      <c r="M122" s="88">
        <f>pivå!M124</f>
        <v>22.9</v>
      </c>
      <c r="N122" s="88">
        <f>pivå!N124</f>
        <v>21.38</v>
      </c>
      <c r="O122" s="88">
        <f>pivå!O124</f>
        <v>18.29</v>
      </c>
      <c r="P122" s="88">
        <f>pivå!P124</f>
        <v>17.260000000000002</v>
      </c>
      <c r="Q122" s="88">
        <f>pivå!Q124</f>
        <v>18.489999999999998</v>
      </c>
      <c r="R122" s="88">
        <f>pivå!R124</f>
        <v>20.76</v>
      </c>
      <c r="S122" s="88">
        <f>pivå!S124</f>
        <v>19.82</v>
      </c>
      <c r="T122" s="88">
        <f>pivå!T124</f>
        <v>19.420000000000002</v>
      </c>
      <c r="U122" s="88">
        <f>pivå!U124</f>
        <v>23.28</v>
      </c>
      <c r="V122" s="88">
        <f>pivå!V124</f>
        <v>25.33</v>
      </c>
      <c r="W122" s="88">
        <f>pivå!W124</f>
        <v>22.7</v>
      </c>
      <c r="X122" s="88" t="str">
        <f>pivå!X124</f>
        <v>us</v>
      </c>
      <c r="Y122" s="88">
        <f>pivå!Y124</f>
        <v>18.649999999999999</v>
      </c>
      <c r="Z122" s="88">
        <f>pivå!Z124</f>
        <v>20.11</v>
      </c>
      <c r="AA122" s="88">
        <f>pivå!AA124</f>
        <v>14.04</v>
      </c>
      <c r="AB122" s="88">
        <f>pivå!AB124</f>
        <v>25.66</v>
      </c>
      <c r="AC122" s="88">
        <f>pivå!AC124</f>
        <v>16.329999999999998</v>
      </c>
      <c r="AD122" s="88">
        <f>pivå!AD124</f>
        <v>19.82</v>
      </c>
      <c r="AE122" s="88">
        <f>pivå!AE124</f>
        <v>21.36</v>
      </c>
    </row>
    <row r="123" spans="1:31">
      <c r="A123" s="88">
        <f>pivå!A125</f>
        <v>0</v>
      </c>
      <c r="B123" s="88">
        <f>pivå!B125</f>
        <v>0</v>
      </c>
      <c r="C123" s="88">
        <f>pivå!C125</f>
        <v>0</v>
      </c>
      <c r="D123" s="88">
        <f>pivå!D125</f>
        <v>64</v>
      </c>
      <c r="E123" s="88" t="str">
        <f>pivå!E125</f>
        <v>Kvinnor</v>
      </c>
      <c r="F123" s="88" t="str">
        <f>pivå!F125</f>
        <v>Protesopereration vid höftfraktur</v>
      </c>
      <c r="G123" s="88" t="str">
        <f>pivå!G125</f>
        <v>(tom)</v>
      </c>
      <c r="H123" s="88" t="str">
        <f>pivå!H125</f>
        <v>A006020</v>
      </c>
      <c r="I123" s="88">
        <f>pivå!I125</f>
        <v>0</v>
      </c>
      <c r="J123" s="88">
        <f>pivå!J125</f>
        <v>60.093141871469811</v>
      </c>
      <c r="K123" s="88">
        <f>pivå!K125</f>
        <v>67.477503997783515</v>
      </c>
      <c r="L123" s="88">
        <f>pivå!L125</f>
        <v>65.699820756523934</v>
      </c>
      <c r="M123" s="88">
        <f>pivå!M125</f>
        <v>66.532514021057381</v>
      </c>
      <c r="N123" s="88">
        <f>pivå!N125</f>
        <v>61.446340251639157</v>
      </c>
      <c r="O123" s="88">
        <f>pivå!O125</f>
        <v>59.446683357343808</v>
      </c>
      <c r="P123" s="88">
        <f>pivå!P125</f>
        <v>51.099483324750516</v>
      </c>
      <c r="Q123" s="88">
        <f>pivå!Q125</f>
        <v>43.13659665017007</v>
      </c>
      <c r="R123" s="88">
        <f>pivå!R125</f>
        <v>68.869451834190755</v>
      </c>
      <c r="S123" s="88">
        <f>pivå!S125</f>
        <v>67.731893527626781</v>
      </c>
      <c r="T123" s="88">
        <f>pivå!T125</f>
        <v>63.61620673752423</v>
      </c>
      <c r="U123" s="88">
        <f>pivå!U125</f>
        <v>63.831541573361918</v>
      </c>
      <c r="V123" s="88">
        <f>pivå!V125</f>
        <v>66.125102767881614</v>
      </c>
      <c r="W123" s="88">
        <f>pivå!W125</f>
        <v>59.118432824242632</v>
      </c>
      <c r="X123" s="88">
        <f>pivå!X125</f>
        <v>67.01050160217055</v>
      </c>
      <c r="Y123" s="88">
        <f>pivå!Y125</f>
        <v>68.02603838298549</v>
      </c>
      <c r="Z123" s="88">
        <f>pivå!Z125</f>
        <v>64.965090292146115</v>
      </c>
      <c r="AA123" s="88">
        <f>pivå!AA125</f>
        <v>63.744365581855298</v>
      </c>
      <c r="AB123" s="88">
        <f>pivå!AB125</f>
        <v>50.326847264364396</v>
      </c>
      <c r="AC123" s="88">
        <f>pivå!AC125</f>
        <v>57.299268549041138</v>
      </c>
      <c r="AD123" s="88">
        <f>pivå!AD125</f>
        <v>63.339620337381639</v>
      </c>
      <c r="AE123" s="88">
        <f>pivå!AE125</f>
        <v>63.261248607752584</v>
      </c>
    </row>
    <row r="124" spans="1:31">
      <c r="A124" s="88">
        <f>pivå!A126</f>
        <v>0</v>
      </c>
      <c r="B124" s="88">
        <f>pivå!B126</f>
        <v>0</v>
      </c>
      <c r="C124" s="88">
        <f>pivå!C126</f>
        <v>0</v>
      </c>
      <c r="D124" s="88">
        <f>pivå!D126</f>
        <v>0</v>
      </c>
      <c r="E124" s="88" t="str">
        <f>pivå!E126</f>
        <v>Män</v>
      </c>
      <c r="F124" s="88" t="str">
        <f>pivå!F126</f>
        <v>Protesopereration vid höftfraktur</v>
      </c>
      <c r="G124" s="88" t="str">
        <f>pivå!G126</f>
        <v>(tom)</v>
      </c>
      <c r="H124" s="88" t="str">
        <f>pivå!H126</f>
        <v>A006020</v>
      </c>
      <c r="I124" s="88">
        <f>pivå!I126</f>
        <v>0</v>
      </c>
      <c r="J124" s="88">
        <f>pivå!J126</f>
        <v>59.707186157058125</v>
      </c>
      <c r="K124" s="88">
        <f>pivå!K126</f>
        <v>74.603573306444318</v>
      </c>
      <c r="L124" s="88">
        <f>pivå!L126</f>
        <v>56.936676299857993</v>
      </c>
      <c r="M124" s="88">
        <f>pivå!M126</f>
        <v>67.101202406604372</v>
      </c>
      <c r="N124" s="88">
        <f>pivå!N126</f>
        <v>47.645066563626038</v>
      </c>
      <c r="O124" s="88">
        <f>pivå!O126</f>
        <v>54.252850313414861</v>
      </c>
      <c r="P124" s="88">
        <f>pivå!P126</f>
        <v>57.571985744981326</v>
      </c>
      <c r="Q124" s="88">
        <f>pivå!Q126</f>
        <v>49.429067324381109</v>
      </c>
      <c r="R124" s="88">
        <f>pivå!R126</f>
        <v>64.892969154410636</v>
      </c>
      <c r="S124" s="88">
        <f>pivå!S126</f>
        <v>68.001190012033092</v>
      </c>
      <c r="T124" s="88">
        <f>pivå!T126</f>
        <v>54.811245061697491</v>
      </c>
      <c r="U124" s="88">
        <f>pivå!U126</f>
        <v>58.824584299011029</v>
      </c>
      <c r="V124" s="88">
        <f>pivå!V126</f>
        <v>72.734624317249697</v>
      </c>
      <c r="W124" s="88">
        <f>pivå!W126</f>
        <v>45.323927921899973</v>
      </c>
      <c r="X124" s="88">
        <f>pivå!X126</f>
        <v>58.957310844814273</v>
      </c>
      <c r="Y124" s="88">
        <f>pivå!Y126</f>
        <v>39.420267200599739</v>
      </c>
      <c r="Z124" s="88">
        <f>pivå!Z126</f>
        <v>58.639679494708275</v>
      </c>
      <c r="AA124" s="88">
        <f>pivå!AA126</f>
        <v>51.53881926970444</v>
      </c>
      <c r="AB124" s="88">
        <f>pivå!AB126</f>
        <v>51.834972452627568</v>
      </c>
      <c r="AC124" s="88">
        <f>pivå!AC126</f>
        <v>55.782255563017415</v>
      </c>
      <c r="AD124" s="88">
        <f>pivå!AD126</f>
        <v>62.939748659123836</v>
      </c>
      <c r="AE124" s="88">
        <f>pivå!AE126</f>
        <v>59.336348209685205</v>
      </c>
    </row>
    <row r="125" spans="1:31">
      <c r="A125" s="88">
        <f>pivå!A127</f>
        <v>0</v>
      </c>
      <c r="B125" s="88">
        <f>pivå!B127</f>
        <v>0</v>
      </c>
      <c r="C125" s="88">
        <f>pivå!C127</f>
        <v>0</v>
      </c>
      <c r="D125" s="88">
        <f>pivå!D127</f>
        <v>0</v>
      </c>
      <c r="E125" s="88" t="str">
        <f>pivå!E127</f>
        <v>Totalt</v>
      </c>
      <c r="F125" s="88" t="str">
        <f>pivå!F127</f>
        <v>Protesopereration vid höftfraktur</v>
      </c>
      <c r="G125" s="88" t="str">
        <f>pivå!G127</f>
        <v>(tom)</v>
      </c>
      <c r="H125" s="88" t="str">
        <f>pivå!H127</f>
        <v>A006020</v>
      </c>
      <c r="I125" s="88">
        <f>pivå!I127</f>
        <v>0</v>
      </c>
      <c r="J125" s="88">
        <f>pivå!J127</f>
        <v>60.166067745165066</v>
      </c>
      <c r="K125" s="88">
        <f>pivå!K127</f>
        <v>69.443473470506319</v>
      </c>
      <c r="L125" s="88">
        <f>pivå!L127</f>
        <v>62.813209509522039</v>
      </c>
      <c r="M125" s="88">
        <f>pivå!M127</f>
        <v>66.773306644570368</v>
      </c>
      <c r="N125" s="88">
        <f>pivå!N127</f>
        <v>56.526873760841148</v>
      </c>
      <c r="O125" s="88">
        <f>pivå!O127</f>
        <v>57.656296156570207</v>
      </c>
      <c r="P125" s="88">
        <f>pivå!P127</f>
        <v>54.638987536210728</v>
      </c>
      <c r="Q125" s="88">
        <f>pivå!Q127</f>
        <v>44.546842579180201</v>
      </c>
      <c r="R125" s="88">
        <f>pivå!R127</f>
        <v>68.167149460663978</v>
      </c>
      <c r="S125" s="88">
        <f>pivå!S127</f>
        <v>67.879678761162054</v>
      </c>
      <c r="T125" s="88">
        <f>pivå!T127</f>
        <v>60.920821825688442</v>
      </c>
      <c r="U125" s="88">
        <f>pivå!U127</f>
        <v>62.064213936658184</v>
      </c>
      <c r="V125" s="88">
        <f>pivå!V127</f>
        <v>68.119565569029461</v>
      </c>
      <c r="W125" s="88">
        <f>pivå!W127</f>
        <v>54.417775618859196</v>
      </c>
      <c r="X125" s="88">
        <f>pivå!X127</f>
        <v>63.915524377162129</v>
      </c>
      <c r="Y125" s="88">
        <f>pivå!Y127</f>
        <v>57.574697601394064</v>
      </c>
      <c r="Z125" s="88">
        <f>pivå!Z127</f>
        <v>62.609449576152578</v>
      </c>
      <c r="AA125" s="88">
        <f>pivå!AA127</f>
        <v>60.088924393439989</v>
      </c>
      <c r="AB125" s="88">
        <f>pivå!AB127</f>
        <v>51.152490369791714</v>
      </c>
      <c r="AC125" s="88">
        <f>pivå!AC127</f>
        <v>56.778546200305577</v>
      </c>
      <c r="AD125" s="88">
        <f>pivå!AD127</f>
        <v>62.922177854698582</v>
      </c>
      <c r="AE125" s="88">
        <f>pivå!AE127</f>
        <v>61.9940453481723</v>
      </c>
    </row>
    <row r="126" spans="1:31">
      <c r="A126" s="88">
        <f>pivå!A128</f>
        <v>0</v>
      </c>
      <c r="B126" s="88">
        <f>pivå!B128</f>
        <v>0</v>
      </c>
      <c r="C126" s="88">
        <f>pivå!C128</f>
        <v>0</v>
      </c>
      <c r="D126" s="88">
        <f>pivå!D128</f>
        <v>65</v>
      </c>
      <c r="E126" s="88" t="str">
        <f>pivå!E128</f>
        <v>Totalt</v>
      </c>
      <c r="F126" s="88" t="str">
        <f>pivå!F128</f>
        <v>Implantatöverlevnad vid halvprotesoperation</v>
      </c>
      <c r="G126" s="88" t="str">
        <f>pivå!G128</f>
        <v>(tom)</v>
      </c>
      <c r="H126" s="88" t="str">
        <f>pivå!H128</f>
        <v>A020200</v>
      </c>
      <c r="I126" s="88">
        <f>pivå!I128</f>
        <v>0</v>
      </c>
      <c r="J126" s="88">
        <f>pivå!J128</f>
        <v>95.4</v>
      </c>
      <c r="K126" s="88">
        <f>pivå!K128</f>
        <v>96.7</v>
      </c>
      <c r="L126" s="88">
        <f>pivå!L128</f>
        <v>95.7</v>
      </c>
      <c r="M126" s="88">
        <f>pivå!M128</f>
        <v>98.3</v>
      </c>
      <c r="N126" s="88">
        <f>pivå!N128</f>
        <v>95.9</v>
      </c>
      <c r="O126" s="88">
        <f>pivå!O128</f>
        <v>97.3</v>
      </c>
      <c r="P126" s="88">
        <f>pivå!P128</f>
        <v>95.5</v>
      </c>
      <c r="Q126" s="88">
        <f>pivå!Q128</f>
        <v>92.8</v>
      </c>
      <c r="R126" s="88">
        <f>pivå!R128</f>
        <v>96.7</v>
      </c>
      <c r="S126" s="88">
        <f>pivå!S128</f>
        <v>95.3</v>
      </c>
      <c r="T126" s="88">
        <f>pivå!T128</f>
        <v>96.5</v>
      </c>
      <c r="U126" s="88">
        <f>pivå!U128</f>
        <v>97.5</v>
      </c>
      <c r="V126" s="88">
        <f>pivå!V128</f>
        <v>97</v>
      </c>
      <c r="W126" s="88">
        <f>pivå!W128</f>
        <v>95.2</v>
      </c>
      <c r="X126" s="88">
        <f>pivå!X128</f>
        <v>95.7</v>
      </c>
      <c r="Y126" s="88">
        <f>pivå!Y128</f>
        <v>97.1</v>
      </c>
      <c r="Z126" s="88">
        <f>pivå!Z128</f>
        <v>96.6</v>
      </c>
      <c r="AA126" s="88">
        <f>pivå!AA128</f>
        <v>92.4</v>
      </c>
      <c r="AB126" s="88">
        <f>pivå!AB128</f>
        <v>95</v>
      </c>
      <c r="AC126" s="88">
        <f>pivå!AC128</f>
        <v>97.1</v>
      </c>
      <c r="AD126" s="88">
        <f>pivå!AD128</f>
        <v>96.9</v>
      </c>
      <c r="AE126" s="88">
        <f>pivå!AE128</f>
        <v>96.2</v>
      </c>
    </row>
    <row r="127" spans="1:31">
      <c r="A127" s="88">
        <f>pivå!A129</f>
        <v>0</v>
      </c>
      <c r="B127" s="88">
        <f>pivå!B129</f>
        <v>0</v>
      </c>
      <c r="C127" s="88">
        <f>pivå!C129</f>
        <v>0</v>
      </c>
      <c r="D127" s="88">
        <f>pivå!D129</f>
        <v>66</v>
      </c>
      <c r="E127" s="88" t="str">
        <f>pivå!E129</f>
        <v>Kvinnor</v>
      </c>
      <c r="F127" s="88" t="str">
        <f>pivå!F129</f>
        <v>Åter till ursprungligt boende efter höftfraktur</v>
      </c>
      <c r="G127" s="88" t="str">
        <f>pivå!G129</f>
        <v>(tom)</v>
      </c>
      <c r="H127" s="88" t="str">
        <f>pivå!H129</f>
        <v>A020210</v>
      </c>
      <c r="I127" s="88">
        <f>pivå!I129</f>
        <v>0</v>
      </c>
      <c r="J127" s="88">
        <f>pivå!J129</f>
        <v>62</v>
      </c>
      <c r="K127" s="88">
        <f>pivå!K129</f>
        <v>69</v>
      </c>
      <c r="L127" s="88">
        <f>pivå!L129</f>
        <v>65</v>
      </c>
      <c r="M127" s="88">
        <f>pivå!M129</f>
        <v>61</v>
      </c>
      <c r="N127" s="88">
        <f>pivå!N129</f>
        <v>69</v>
      </c>
      <c r="O127" s="88">
        <f>pivå!O129</f>
        <v>69</v>
      </c>
      <c r="P127" s="88">
        <f>pivå!P129</f>
        <v>72</v>
      </c>
      <c r="Q127" s="88">
        <f>pivå!Q129</f>
        <v>75</v>
      </c>
      <c r="R127" s="88">
        <f>pivå!R129</f>
        <v>71</v>
      </c>
      <c r="S127" s="88">
        <f>pivå!S129</f>
        <v>72</v>
      </c>
      <c r="T127" s="88">
        <f>pivå!T129</f>
        <v>71</v>
      </c>
      <c r="U127" s="88">
        <f>pivå!U129</f>
        <v>72</v>
      </c>
      <c r="V127" s="88">
        <f>pivå!V129</f>
        <v>61</v>
      </c>
      <c r="W127" s="88">
        <f>pivå!W129</f>
        <v>72</v>
      </c>
      <c r="X127" s="88" t="str">
        <f>pivå!X129</f>
        <v>us</v>
      </c>
      <c r="Y127" s="88">
        <f>pivå!Y129</f>
        <v>61</v>
      </c>
      <c r="Z127" s="88">
        <f>pivå!Z129</f>
        <v>60</v>
      </c>
      <c r="AA127" s="88" t="str">
        <f>pivå!AA129</f>
        <v>us</v>
      </c>
      <c r="AB127" s="88">
        <f>pivå!AB129</f>
        <v>69</v>
      </c>
      <c r="AC127" s="88">
        <f>pivå!AC129</f>
        <v>67</v>
      </c>
      <c r="AD127" s="88">
        <f>pivå!AD129</f>
        <v>55</v>
      </c>
      <c r="AE127" s="88">
        <f>pivå!AE129</f>
        <v>68</v>
      </c>
    </row>
    <row r="128" spans="1:31">
      <c r="A128" s="88">
        <f>pivå!A130</f>
        <v>0</v>
      </c>
      <c r="B128" s="88">
        <f>pivå!B130</f>
        <v>0</v>
      </c>
      <c r="C128" s="88">
        <f>pivå!C130</f>
        <v>0</v>
      </c>
      <c r="D128" s="88">
        <f>pivå!D130</f>
        <v>0</v>
      </c>
      <c r="E128" s="88" t="str">
        <f>pivå!E130</f>
        <v>Män</v>
      </c>
      <c r="F128" s="88" t="str">
        <f>pivå!F130</f>
        <v>Åter till ursprungligt boende efter höftfraktur</v>
      </c>
      <c r="G128" s="88" t="str">
        <f>pivå!G130</f>
        <v>(tom)</v>
      </c>
      <c r="H128" s="88" t="str">
        <f>pivå!H130</f>
        <v>A020210</v>
      </c>
      <c r="I128" s="88">
        <f>pivå!I130</f>
        <v>0</v>
      </c>
      <c r="J128" s="88">
        <f>pivå!J130</f>
        <v>55</v>
      </c>
      <c r="K128" s="88">
        <f>pivå!K130</f>
        <v>63</v>
      </c>
      <c r="L128" s="88">
        <f>pivå!L130</f>
        <v>66</v>
      </c>
      <c r="M128" s="88">
        <f>pivå!M130</f>
        <v>57</v>
      </c>
      <c r="N128" s="88">
        <f>pivå!N130</f>
        <v>64</v>
      </c>
      <c r="O128" s="88">
        <f>pivå!O130</f>
        <v>64</v>
      </c>
      <c r="P128" s="88">
        <f>pivå!P130</f>
        <v>69</v>
      </c>
      <c r="Q128" s="88">
        <f>pivå!Q130</f>
        <v>74</v>
      </c>
      <c r="R128" s="88">
        <f>pivå!R130</f>
        <v>68</v>
      </c>
      <c r="S128" s="88">
        <f>pivå!S130</f>
        <v>63</v>
      </c>
      <c r="T128" s="88">
        <f>pivå!T130</f>
        <v>62</v>
      </c>
      <c r="U128" s="88">
        <f>pivå!U130</f>
        <v>67</v>
      </c>
      <c r="V128" s="88">
        <f>pivå!V130</f>
        <v>66</v>
      </c>
      <c r="W128" s="88">
        <f>pivå!W130</f>
        <v>53</v>
      </c>
      <c r="X128" s="88" t="str">
        <f>pivå!X130</f>
        <v>us</v>
      </c>
      <c r="Y128" s="88">
        <f>pivå!Y130</f>
        <v>58</v>
      </c>
      <c r="Z128" s="88">
        <f>pivå!Z130</f>
        <v>56</v>
      </c>
      <c r="AA128" s="88" t="str">
        <f>pivå!AA130</f>
        <v>us</v>
      </c>
      <c r="AB128" s="88">
        <f>pivå!AB130</f>
        <v>69</v>
      </c>
      <c r="AC128" s="88">
        <f>pivå!AC130</f>
        <v>67</v>
      </c>
      <c r="AD128" s="88">
        <f>pivå!AD130</f>
        <v>54</v>
      </c>
      <c r="AE128" s="88">
        <f>pivå!AE130</f>
        <v>62</v>
      </c>
    </row>
    <row r="129" spans="1:31">
      <c r="A129" s="88">
        <f>pivå!A131</f>
        <v>0</v>
      </c>
      <c r="B129" s="88">
        <f>pivå!B131</f>
        <v>0</v>
      </c>
      <c r="C129" s="88">
        <f>pivå!C131</f>
        <v>0</v>
      </c>
      <c r="D129" s="88">
        <f>pivå!D131</f>
        <v>0</v>
      </c>
      <c r="E129" s="88" t="str">
        <f>pivå!E131</f>
        <v>Totalt</v>
      </c>
      <c r="F129" s="88" t="str">
        <f>pivå!F131</f>
        <v>Åter till ursprungligt boende efter höftfraktur</v>
      </c>
      <c r="G129" s="88" t="str">
        <f>pivå!G131</f>
        <v>(tom)</v>
      </c>
      <c r="H129" s="88" t="str">
        <f>pivå!H131</f>
        <v>A020210</v>
      </c>
      <c r="I129" s="88">
        <f>pivå!I131</f>
        <v>0</v>
      </c>
      <c r="J129" s="88">
        <f>pivå!J131</f>
        <v>60</v>
      </c>
      <c r="K129" s="88">
        <f>pivå!K131</f>
        <v>67</v>
      </c>
      <c r="L129" s="88">
        <f>pivå!L131</f>
        <v>65</v>
      </c>
      <c r="M129" s="88">
        <f>pivå!M131</f>
        <v>60</v>
      </c>
      <c r="N129" s="88">
        <f>pivå!N131</f>
        <v>67</v>
      </c>
      <c r="O129" s="88">
        <f>pivå!O131</f>
        <v>68</v>
      </c>
      <c r="P129" s="88">
        <f>pivå!P131</f>
        <v>71</v>
      </c>
      <c r="Q129" s="88">
        <f>pivå!Q131</f>
        <v>74</v>
      </c>
      <c r="R129" s="88">
        <f>pivå!R131</f>
        <v>70</v>
      </c>
      <c r="S129" s="88">
        <f>pivå!S131</f>
        <v>69</v>
      </c>
      <c r="T129" s="88">
        <f>pivå!T131</f>
        <v>68</v>
      </c>
      <c r="U129" s="88">
        <f>pivå!U131</f>
        <v>70</v>
      </c>
      <c r="V129" s="88">
        <f>pivå!V131</f>
        <v>62</v>
      </c>
      <c r="W129" s="88">
        <f>pivå!W131</f>
        <v>67</v>
      </c>
      <c r="X129" s="88" t="str">
        <f>pivå!X131</f>
        <v>us</v>
      </c>
      <c r="Y129" s="88">
        <f>pivå!Y131</f>
        <v>60</v>
      </c>
      <c r="Z129" s="88">
        <f>pivå!Z131</f>
        <v>59</v>
      </c>
      <c r="AA129" s="88" t="str">
        <f>pivå!AA131</f>
        <v>us</v>
      </c>
      <c r="AB129" s="88">
        <f>pivå!AB131</f>
        <v>69</v>
      </c>
      <c r="AC129" s="88">
        <f>pivå!AC131</f>
        <v>67</v>
      </c>
      <c r="AD129" s="88">
        <f>pivå!AD131</f>
        <v>55</v>
      </c>
      <c r="AE129" s="88">
        <f>pivå!AE131</f>
        <v>66</v>
      </c>
    </row>
    <row r="130" spans="1:31">
      <c r="A130" s="88">
        <f>pivå!A132</f>
        <v>0</v>
      </c>
      <c r="B130" s="88">
        <f>pivå!B132</f>
        <v>0</v>
      </c>
      <c r="C130" s="88">
        <f>pivå!C132</f>
        <v>0</v>
      </c>
      <c r="D130" s="88">
        <f>pivå!D132</f>
        <v>67</v>
      </c>
      <c r="E130" s="88" t="str">
        <f>pivå!E132</f>
        <v>Kvinnor</v>
      </c>
      <c r="F130" s="88" t="str">
        <f>pivå!F132</f>
        <v>Läkemedel mot benskörhet efter fraktur</v>
      </c>
      <c r="G130" s="88" t="str">
        <f>pivå!G132</f>
        <v>(tom)</v>
      </c>
      <c r="H130" s="88" t="str">
        <f>pivå!H132</f>
        <v>A006030</v>
      </c>
      <c r="I130" s="88">
        <f>pivå!I132</f>
        <v>0</v>
      </c>
      <c r="J130" s="88">
        <f>pivå!J132</f>
        <v>12.5</v>
      </c>
      <c r="K130" s="88">
        <f>pivå!K132</f>
        <v>15.5</v>
      </c>
      <c r="L130" s="88">
        <f>pivå!L132</f>
        <v>16.8</v>
      </c>
      <c r="M130" s="88">
        <f>pivå!M132</f>
        <v>17.7</v>
      </c>
      <c r="N130" s="88">
        <f>pivå!N132</f>
        <v>17.600000000000001</v>
      </c>
      <c r="O130" s="88">
        <f>pivå!O132</f>
        <v>14.1</v>
      </c>
      <c r="P130" s="88">
        <f>pivå!P132</f>
        <v>18.100000000000001</v>
      </c>
      <c r="Q130" s="88">
        <f>pivå!Q132</f>
        <v>7.6</v>
      </c>
      <c r="R130" s="88">
        <f>pivå!R132</f>
        <v>13.9</v>
      </c>
      <c r="S130" s="88">
        <f>pivå!S132</f>
        <v>14</v>
      </c>
      <c r="T130" s="88">
        <f>pivå!T132</f>
        <v>24</v>
      </c>
      <c r="U130" s="88">
        <f>pivå!U132</f>
        <v>13</v>
      </c>
      <c r="V130" s="88">
        <f>pivå!V132</f>
        <v>14.4</v>
      </c>
      <c r="W130" s="88">
        <f>pivå!W132</f>
        <v>12.5</v>
      </c>
      <c r="X130" s="88">
        <f>pivå!X132</f>
        <v>15</v>
      </c>
      <c r="Y130" s="88">
        <f>pivå!Y132</f>
        <v>14.5</v>
      </c>
      <c r="Z130" s="88">
        <f>pivå!Z132</f>
        <v>14.3</v>
      </c>
      <c r="AA130" s="88">
        <f>pivå!AA132</f>
        <v>8.6999999999999993</v>
      </c>
      <c r="AB130" s="88">
        <f>pivå!AB132</f>
        <v>9.8000000000000007</v>
      </c>
      <c r="AC130" s="88">
        <f>pivå!AC132</f>
        <v>17.2</v>
      </c>
      <c r="AD130" s="88">
        <f>pivå!AD132</f>
        <v>8.6</v>
      </c>
      <c r="AE130" s="88">
        <f>pivå!AE132</f>
        <v>14.1</v>
      </c>
    </row>
    <row r="131" spans="1:31">
      <c r="A131" s="88">
        <f>pivå!A133</f>
        <v>0</v>
      </c>
      <c r="B131" s="88">
        <f>pivå!B133</f>
        <v>0</v>
      </c>
      <c r="C131" s="88">
        <f>pivå!C133</f>
        <v>0</v>
      </c>
      <c r="D131" s="88">
        <f>pivå!D133</f>
        <v>68</v>
      </c>
      <c r="E131" s="88" t="str">
        <f>pivå!E133</f>
        <v>Totalt</v>
      </c>
      <c r="F131" s="88" t="str">
        <f>pivå!F133</f>
        <v>Patientrapporterad förbättring efter operation för spinal stenos</v>
      </c>
      <c r="G131" s="88" t="str">
        <f>pivå!G133</f>
        <v>(tom)</v>
      </c>
      <c r="H131" s="88" t="str">
        <f>pivå!H133</f>
        <v>A020215</v>
      </c>
      <c r="I131" s="88">
        <f>pivå!I133</f>
        <v>0</v>
      </c>
      <c r="J131" s="88">
        <f>pivå!J133</f>
        <v>55.064935064935064</v>
      </c>
      <c r="K131" s="88">
        <f>pivå!K133</f>
        <v>44.285714285714285</v>
      </c>
      <c r="L131" s="88">
        <f>pivå!L133</f>
        <v>49.041095890410958</v>
      </c>
      <c r="M131" s="88">
        <f>pivå!M133</f>
        <v>50</v>
      </c>
      <c r="N131" s="88">
        <f>pivå!N133</f>
        <v>47.457627118644069</v>
      </c>
      <c r="O131" s="88">
        <f>pivå!O133</f>
        <v>38.888888888888893</v>
      </c>
      <c r="P131" s="88">
        <f>pivå!P133</f>
        <v>60.465116279069761</v>
      </c>
      <c r="Q131" s="88" t="str">
        <f>pivå!Q133</f>
        <v>us</v>
      </c>
      <c r="R131" s="88">
        <f>pivå!R133</f>
        <v>53.333333333333336</v>
      </c>
      <c r="S131" s="88">
        <f>pivå!S133</f>
        <v>51.951951951951948</v>
      </c>
      <c r="T131" s="88">
        <f>pivå!T133</f>
        <v>49.166666666666664</v>
      </c>
      <c r="U131" s="88">
        <f>pivå!U133</f>
        <v>54.62794918330308</v>
      </c>
      <c r="V131" s="88">
        <f>pivå!V133</f>
        <v>60</v>
      </c>
      <c r="W131" s="88">
        <f>pivå!W133</f>
        <v>48.780487804878049</v>
      </c>
      <c r="X131" s="88">
        <f>pivå!X133</f>
        <v>61.666666666666671</v>
      </c>
      <c r="Y131" s="88">
        <f>pivå!Y133</f>
        <v>42.857142857142854</v>
      </c>
      <c r="Z131" s="88">
        <f>pivå!Z133</f>
        <v>48</v>
      </c>
      <c r="AA131" s="88">
        <f>pivå!AA133</f>
        <v>48.936170212765958</v>
      </c>
      <c r="AB131" s="88">
        <f>pivå!AB133</f>
        <v>51.428571428571423</v>
      </c>
      <c r="AC131" s="88">
        <f>pivå!AC133</f>
        <v>53.271028037383175</v>
      </c>
      <c r="AD131" s="88">
        <f>pivå!AD133</f>
        <v>51.724137931034484</v>
      </c>
      <c r="AE131" s="88">
        <f>pivå!AE133</f>
        <v>52.3</v>
      </c>
    </row>
    <row r="132" spans="1:31">
      <c r="A132" s="88">
        <f>pivå!A134</f>
        <v>0</v>
      </c>
      <c r="B132" s="88">
        <f>pivå!B134</f>
        <v>0</v>
      </c>
      <c r="C132" s="88">
        <f>pivå!C134</f>
        <v>0</v>
      </c>
      <c r="D132" s="88">
        <f>pivå!D134</f>
        <v>69</v>
      </c>
      <c r="E132" s="88" t="str">
        <f>pivå!E134</f>
        <v>Totalt</v>
      </c>
      <c r="F132" s="88" t="str">
        <f>pivå!F134</f>
        <v xml:space="preserve">Patientrapporterad förbättring efter operation för diskbråck </v>
      </c>
      <c r="G132" s="88" t="str">
        <f>pivå!G134</f>
        <v>(tom)</v>
      </c>
      <c r="H132" s="88" t="str">
        <f>pivå!H134</f>
        <v>A020220</v>
      </c>
      <c r="I132" s="88">
        <f>pivå!I134</f>
        <v>0</v>
      </c>
      <c r="J132" s="88">
        <f>pivå!J134</f>
        <v>76.631578947368411</v>
      </c>
      <c r="K132" s="88">
        <f>pivå!K134</f>
        <v>67.241379310344826</v>
      </c>
      <c r="L132" s="88">
        <f>pivå!L134</f>
        <v>70.833333333333343</v>
      </c>
      <c r="M132" s="88">
        <f>pivå!M134</f>
        <v>72.727272727272734</v>
      </c>
      <c r="N132" s="88">
        <f>pivå!N134</f>
        <v>66.666666666666657</v>
      </c>
      <c r="O132" s="88">
        <f>pivå!O134</f>
        <v>75</v>
      </c>
      <c r="P132" s="88">
        <f>pivå!P134</f>
        <v>82.222222222222214</v>
      </c>
      <c r="Q132" s="88" t="str">
        <f>pivå!Q134</f>
        <v>us</v>
      </c>
      <c r="R132" s="88">
        <f>pivå!R134</f>
        <v>82.608695652173907</v>
      </c>
      <c r="S132" s="88">
        <f>pivå!S134</f>
        <v>72.972972972972968</v>
      </c>
      <c r="T132" s="88">
        <f>pivå!T134</f>
        <v>56.09756097560976</v>
      </c>
      <c r="U132" s="88">
        <f>pivå!U134</f>
        <v>80.172413793103445</v>
      </c>
      <c r="V132" s="88">
        <f>pivå!V134</f>
        <v>77.777777777777786</v>
      </c>
      <c r="W132" s="88">
        <f>pivå!W134</f>
        <v>61.111111111111114</v>
      </c>
      <c r="X132" s="88">
        <f>pivå!X134</f>
        <v>74.285714285714292</v>
      </c>
      <c r="Y132" s="88">
        <f>pivå!Y134</f>
        <v>71.428571428571431</v>
      </c>
      <c r="Z132" s="88">
        <f>pivå!Z134</f>
        <v>73.68421052631578</v>
      </c>
      <c r="AA132" s="88">
        <f>pivå!AA134</f>
        <v>81.818181818181827</v>
      </c>
      <c r="AB132" s="88">
        <f>pivå!AB134</f>
        <v>90.322580645161281</v>
      </c>
      <c r="AC132" s="88">
        <f>pivå!AC134</f>
        <v>70.370370370370367</v>
      </c>
      <c r="AD132" s="88">
        <f>pivå!AD134</f>
        <v>67.857142857142861</v>
      </c>
      <c r="AE132" s="88">
        <f>pivå!AE134</f>
        <v>74.8</v>
      </c>
    </row>
    <row r="133" spans="1:31">
      <c r="A133" s="88">
        <f>pivå!A135</f>
        <v>0</v>
      </c>
      <c r="B133" s="88">
        <f>pivå!B135</f>
        <v>0</v>
      </c>
      <c r="C133" s="88">
        <f>pivå!C135</f>
        <v>0</v>
      </c>
      <c r="D133" s="88">
        <f>pivå!D135</f>
        <v>70</v>
      </c>
      <c r="E133" s="88" t="str">
        <f>pivå!E135</f>
        <v>Kvinnor</v>
      </c>
      <c r="F133" s="88" t="str">
        <f>pivå!F135</f>
        <v>Artroskopi i knäleden vid artros eller meniskskada</v>
      </c>
      <c r="G133" s="88" t="str">
        <f>pivå!G135</f>
        <v>(tom)</v>
      </c>
      <c r="H133" s="88" t="str">
        <f>pivå!H135</f>
        <v>D001350</v>
      </c>
      <c r="I133" s="88">
        <f>pivå!I135</f>
        <v>1</v>
      </c>
      <c r="J133" s="88">
        <f>pivå!J135</f>
        <v>259.63864379706757</v>
      </c>
      <c r="K133" s="88">
        <f>pivå!K135</f>
        <v>215.87287840853242</v>
      </c>
      <c r="L133" s="88">
        <f>pivå!L135</f>
        <v>125.19114879308925</v>
      </c>
      <c r="M133" s="88">
        <f>pivå!M135</f>
        <v>284.61079941834862</v>
      </c>
      <c r="N133" s="88">
        <f>pivå!N135</f>
        <v>141.26759516613845</v>
      </c>
      <c r="O133" s="88">
        <f>pivå!O135</f>
        <v>113.80143392095927</v>
      </c>
      <c r="P133" s="88">
        <f>pivå!P135</f>
        <v>235.73564524556755</v>
      </c>
      <c r="Q133" s="88">
        <f>pivå!Q135</f>
        <v>255.33585612775204</v>
      </c>
      <c r="R133" s="88">
        <f>pivå!R135</f>
        <v>129.93375219777562</v>
      </c>
      <c r="S133" s="88">
        <f>pivå!S135</f>
        <v>95.72271549710571</v>
      </c>
      <c r="T133" s="88">
        <f>pivå!T135</f>
        <v>243.30793443818465</v>
      </c>
      <c r="U133" s="88">
        <f>pivå!U135</f>
        <v>148.90944414997395</v>
      </c>
      <c r="V133" s="88">
        <f>pivå!V135</f>
        <v>78.34955884360447</v>
      </c>
      <c r="W133" s="88">
        <f>pivå!W135</f>
        <v>78.903811985617935</v>
      </c>
      <c r="X133" s="88">
        <f>pivå!X135</f>
        <v>118.41273576853047</v>
      </c>
      <c r="Y133" s="88">
        <f>pivå!Y135</f>
        <v>109.52109651331124</v>
      </c>
      <c r="Z133" s="88">
        <f>pivå!Z135</f>
        <v>199.79817622400378</v>
      </c>
      <c r="AA133" s="88">
        <f>pivå!AA135</f>
        <v>75.516941751971459</v>
      </c>
      <c r="AB133" s="88">
        <f>pivå!AB135</f>
        <v>33.240916393024229</v>
      </c>
      <c r="AC133" s="88">
        <f>pivå!AC135</f>
        <v>125.44186738110561</v>
      </c>
      <c r="AD133" s="88">
        <f>pivå!AD135</f>
        <v>94.171222218555428</v>
      </c>
      <c r="AE133" s="88">
        <f>pivå!AE135</f>
        <v>167.04111459784298</v>
      </c>
    </row>
    <row r="134" spans="1:31">
      <c r="A134" s="88">
        <f>pivå!A136</f>
        <v>0</v>
      </c>
      <c r="B134" s="88">
        <f>pivå!B136</f>
        <v>0</v>
      </c>
      <c r="C134" s="88">
        <f>pivå!C136</f>
        <v>0</v>
      </c>
      <c r="D134" s="88">
        <f>pivå!D136</f>
        <v>0</v>
      </c>
      <c r="E134" s="88" t="str">
        <f>pivå!E136</f>
        <v>Män</v>
      </c>
      <c r="F134" s="88" t="str">
        <f>pivå!F136</f>
        <v>Artroskopi i knäleden vid artros eller meniskskada</v>
      </c>
      <c r="G134" s="88" t="str">
        <f>pivå!G136</f>
        <v>(tom)</v>
      </c>
      <c r="H134" s="88" t="str">
        <f>pivå!H136</f>
        <v>D001350</v>
      </c>
      <c r="I134" s="88">
        <f>pivå!I136</f>
        <v>1</v>
      </c>
      <c r="J134" s="88">
        <f>pivå!J136</f>
        <v>374.4139448904603</v>
      </c>
      <c r="K134" s="88">
        <f>pivå!K136</f>
        <v>345.5181694235439</v>
      </c>
      <c r="L134" s="88">
        <f>pivå!L136</f>
        <v>212.97984326510721</v>
      </c>
      <c r="M134" s="88">
        <f>pivå!M136</f>
        <v>320.22846680453188</v>
      </c>
      <c r="N134" s="88">
        <f>pivå!N136</f>
        <v>180.63640645292131</v>
      </c>
      <c r="O134" s="88">
        <f>pivå!O136</f>
        <v>185.77174207613541</v>
      </c>
      <c r="P134" s="88">
        <f>pivå!P136</f>
        <v>291.01256746162136</v>
      </c>
      <c r="Q134" s="88">
        <f>pivå!Q136</f>
        <v>364.77908887999814</v>
      </c>
      <c r="R134" s="88">
        <f>pivå!R136</f>
        <v>193.45731792148746</v>
      </c>
      <c r="S134" s="88">
        <f>pivå!S136</f>
        <v>171.83731617899352</v>
      </c>
      <c r="T134" s="88">
        <f>pivå!T136</f>
        <v>372.62456114266462</v>
      </c>
      <c r="U134" s="88">
        <f>pivå!U136</f>
        <v>197.08875423904638</v>
      </c>
      <c r="V134" s="88">
        <f>pivå!V136</f>
        <v>179.42361581978295</v>
      </c>
      <c r="W134" s="88">
        <f>pivå!W136</f>
        <v>137.67430870841903</v>
      </c>
      <c r="X134" s="88">
        <f>pivå!X136</f>
        <v>229.75242157081829</v>
      </c>
      <c r="Y134" s="88">
        <f>pivå!Y136</f>
        <v>228.56505081365077</v>
      </c>
      <c r="Z134" s="88">
        <f>pivå!Z136</f>
        <v>292.22703559115467</v>
      </c>
      <c r="AA134" s="88">
        <f>pivå!AA136</f>
        <v>130.09822543606552</v>
      </c>
      <c r="AB134" s="88">
        <f>pivå!AB136</f>
        <v>32.701706808978116</v>
      </c>
      <c r="AC134" s="88">
        <f>pivå!AC136</f>
        <v>169.71814921561992</v>
      </c>
      <c r="AD134" s="88">
        <f>pivå!AD136</f>
        <v>128.10271916093478</v>
      </c>
      <c r="AE134" s="88">
        <f>pivå!AE136</f>
        <v>246.47217886013334</v>
      </c>
    </row>
    <row r="135" spans="1:31">
      <c r="A135" s="88">
        <f>pivå!A137</f>
        <v>0</v>
      </c>
      <c r="B135" s="88">
        <f>pivå!B137</f>
        <v>0</v>
      </c>
      <c r="C135" s="88">
        <f>pivå!C137</f>
        <v>0</v>
      </c>
      <c r="D135" s="88">
        <f>pivå!D137</f>
        <v>0</v>
      </c>
      <c r="E135" s="88" t="str">
        <f>pivå!E137</f>
        <v>Totalt</v>
      </c>
      <c r="F135" s="88" t="str">
        <f>pivå!F137</f>
        <v>Artroskopi i knäleden vid artros eller meniskskada</v>
      </c>
      <c r="G135" s="88" t="str">
        <f>pivå!G137</f>
        <v>(tom)</v>
      </c>
      <c r="H135" s="88" t="str">
        <f>pivå!H137</f>
        <v>D001350</v>
      </c>
      <c r="I135" s="88">
        <f>pivå!I137</f>
        <v>1</v>
      </c>
      <c r="J135" s="88">
        <f>pivå!J137</f>
        <v>317.37427372540526</v>
      </c>
      <c r="K135" s="88">
        <f>pivå!K137</f>
        <v>280.65568439222398</v>
      </c>
      <c r="L135" s="88">
        <f>pivå!L137</f>
        <v>169.62836776591553</v>
      </c>
      <c r="M135" s="88">
        <f>pivå!M137</f>
        <v>303.36045665553411</v>
      </c>
      <c r="N135" s="88">
        <f>pivå!N137</f>
        <v>161.4251223675023</v>
      </c>
      <c r="O135" s="88">
        <f>pivå!O137</f>
        <v>150.5633260355518</v>
      </c>
      <c r="P135" s="88">
        <f>pivå!P137</f>
        <v>263.78172209842376</v>
      </c>
      <c r="Q135" s="88">
        <f>pivå!Q137</f>
        <v>309.01926209999181</v>
      </c>
      <c r="R135" s="88">
        <f>pivå!R137</f>
        <v>162.61040693430229</v>
      </c>
      <c r="S135" s="88">
        <f>pivå!S137</f>
        <v>133.94167668264166</v>
      </c>
      <c r="T135" s="88">
        <f>pivå!T137</f>
        <v>308.23580732031462</v>
      </c>
      <c r="U135" s="88">
        <f>pivå!U137</f>
        <v>173.31390303025378</v>
      </c>
      <c r="V135" s="88">
        <f>pivå!V137</f>
        <v>129.7116463880445</v>
      </c>
      <c r="W135" s="88">
        <f>pivå!W137</f>
        <v>108.30861381404901</v>
      </c>
      <c r="X135" s="88">
        <f>pivå!X137</f>
        <v>175.0424596970677</v>
      </c>
      <c r="Y135" s="88">
        <f>pivå!Y137</f>
        <v>169.64565599790927</v>
      </c>
      <c r="Z135" s="88">
        <f>pivå!Z137</f>
        <v>246.87003818636671</v>
      </c>
      <c r="AA135" s="88">
        <f>pivå!AA137</f>
        <v>103.55788627998339</v>
      </c>
      <c r="AB135" s="88">
        <f>pivå!AB137</f>
        <v>32.698360608644812</v>
      </c>
      <c r="AC135" s="88">
        <f>pivå!AC137</f>
        <v>147.59609671697993</v>
      </c>
      <c r="AD135" s="88">
        <f>pivå!AD137</f>
        <v>111.58905032464753</v>
      </c>
      <c r="AE135" s="88">
        <f>pivå!AE137</f>
        <v>207.20908726582121</v>
      </c>
    </row>
    <row r="136" spans="1:31">
      <c r="A136" s="88">
        <f>pivå!A138</f>
        <v>0</v>
      </c>
      <c r="B136" s="88">
        <f>pivå!B138</f>
        <v>0</v>
      </c>
      <c r="C136" s="88">
        <f>pivå!C138</f>
        <v>0</v>
      </c>
      <c r="D136" s="88">
        <f>pivå!D138</f>
        <v>71</v>
      </c>
      <c r="E136" s="88" t="str">
        <f>pivå!E138</f>
        <v>Kvinnor</v>
      </c>
      <c r="F136" s="88" t="str">
        <f>pivå!F138</f>
        <v xml:space="preserve">Utbytesoperation efter korsbandsoperation </v>
      </c>
      <c r="G136" s="88" t="str">
        <f>pivå!G138</f>
        <v>Ändrad</v>
      </c>
      <c r="H136" s="88" t="str">
        <f>pivå!H138</f>
        <v>A020225</v>
      </c>
      <c r="I136" s="88">
        <f>pivå!I138</f>
        <v>1</v>
      </c>
      <c r="J136" s="88">
        <f>pivå!J138</f>
        <v>2.2605836415947387</v>
      </c>
      <c r="K136" s="88">
        <f>pivå!K138</f>
        <v>1.0869565217391304</v>
      </c>
      <c r="L136" s="88">
        <f>pivå!L138</f>
        <v>2.0979020979020979</v>
      </c>
      <c r="M136" s="88">
        <f>pivå!M138</f>
        <v>1.1764705882352942</v>
      </c>
      <c r="N136" s="88">
        <f>pivå!N138</f>
        <v>0.6211180124223602</v>
      </c>
      <c r="O136" s="88">
        <f>pivå!O138</f>
        <v>2.4844720496894408</v>
      </c>
      <c r="P136" s="88">
        <f>pivå!P138</f>
        <v>2.82258064516129</v>
      </c>
      <c r="Q136" s="88">
        <f>pivå!Q138</f>
        <v>9.0909090909090917</v>
      </c>
      <c r="R136" s="88" t="str">
        <f>pivå!R138</f>
        <v>us</v>
      </c>
      <c r="S136" s="88">
        <f>pivå!S138</f>
        <v>1.2304250559284116</v>
      </c>
      <c r="T136" s="88">
        <f>pivå!T138</f>
        <v>2.6548672566371683</v>
      </c>
      <c r="U136" s="88">
        <f>pivå!U138</f>
        <v>2.7722772277227725</v>
      </c>
      <c r="V136" s="88">
        <f>pivå!V138</f>
        <v>2.7272727272727271</v>
      </c>
      <c r="W136" s="88">
        <f>pivå!W138</f>
        <v>4.9504950495049505</v>
      </c>
      <c r="X136" s="88">
        <f>pivå!X138</f>
        <v>2.0408163265306123</v>
      </c>
      <c r="Y136" s="88">
        <f>pivå!Y138</f>
        <v>1.0416666666666665</v>
      </c>
      <c r="Z136" s="88">
        <f>pivå!Z138</f>
        <v>0.85470085470085477</v>
      </c>
      <c r="AA136" s="88">
        <f>pivå!AA138</f>
        <v>1.9607843137254901</v>
      </c>
      <c r="AB136" s="88">
        <f>pivå!AB138</f>
        <v>2.4390243902439024</v>
      </c>
      <c r="AC136" s="88">
        <f>pivå!AC138</f>
        <v>1.1764705882352942</v>
      </c>
      <c r="AD136" s="88">
        <f>pivå!AD138</f>
        <v>0.6578947368421052</v>
      </c>
      <c r="AE136" s="88">
        <f>pivå!AE138</f>
        <v>2.0973379940844312</v>
      </c>
    </row>
    <row r="137" spans="1:31">
      <c r="A137" s="88">
        <f>pivå!A139</f>
        <v>0</v>
      </c>
      <c r="B137" s="88">
        <f>pivå!B139</f>
        <v>0</v>
      </c>
      <c r="C137" s="88">
        <f>pivå!C139</f>
        <v>0</v>
      </c>
      <c r="D137" s="88">
        <f>pivå!D139</f>
        <v>0</v>
      </c>
      <c r="E137" s="88" t="str">
        <f>pivå!E139</f>
        <v>Män</v>
      </c>
      <c r="F137" s="88" t="str">
        <f>pivå!F139</f>
        <v xml:space="preserve">Utbytesoperation efter korsbandsoperation </v>
      </c>
      <c r="G137" s="88" t="str">
        <f>pivå!G139</f>
        <v>Ändrad</v>
      </c>
      <c r="H137" s="88" t="str">
        <f>pivå!H139</f>
        <v>A020225</v>
      </c>
      <c r="I137" s="88">
        <f>pivå!I139</f>
        <v>1</v>
      </c>
      <c r="J137" s="88">
        <f>pivå!J139</f>
        <v>2.5257249766136578</v>
      </c>
      <c r="K137" s="88">
        <f>pivå!K139</f>
        <v>0.58823529411764708</v>
      </c>
      <c r="L137" s="88">
        <f>pivå!L139</f>
        <v>2.2471910112359552</v>
      </c>
      <c r="M137" s="88">
        <f>pivå!M139</f>
        <v>0</v>
      </c>
      <c r="N137" s="88">
        <f>pivå!N139</f>
        <v>3.0434782608695654</v>
      </c>
      <c r="O137" s="88">
        <f>pivå!O139</f>
        <v>1.0526315789473684</v>
      </c>
      <c r="P137" s="88">
        <f>pivå!P139</f>
        <v>1.1695906432748537</v>
      </c>
      <c r="Q137" s="88" t="str">
        <f>pivå!Q139</f>
        <v>us</v>
      </c>
      <c r="R137" s="88" t="str">
        <f>pivå!R139</f>
        <v>us</v>
      </c>
      <c r="S137" s="88">
        <f>pivå!S139</f>
        <v>1.8043025676613464</v>
      </c>
      <c r="T137" s="88">
        <f>pivå!T139</f>
        <v>2.1551724137931036</v>
      </c>
      <c r="U137" s="88">
        <f>pivå!U139</f>
        <v>2.676864244741874</v>
      </c>
      <c r="V137" s="88">
        <f>pivå!V139</f>
        <v>2.510460251046025</v>
      </c>
      <c r="W137" s="88">
        <f>pivå!W139</f>
        <v>4.7970479704797047</v>
      </c>
      <c r="X137" s="88">
        <f>pivå!X139</f>
        <v>0</v>
      </c>
      <c r="Y137" s="88">
        <f>pivå!Y139</f>
        <v>2.112676056338028</v>
      </c>
      <c r="Z137" s="88">
        <f>pivå!Z139</f>
        <v>1.3157894736842104</v>
      </c>
      <c r="AA137" s="88">
        <f>pivå!AA139</f>
        <v>0</v>
      </c>
      <c r="AB137" s="88">
        <f>pivå!AB139</f>
        <v>0</v>
      </c>
      <c r="AC137" s="88">
        <f>pivå!AC139</f>
        <v>0.52083333333333326</v>
      </c>
      <c r="AD137" s="88">
        <f>pivå!AD139</f>
        <v>0</v>
      </c>
      <c r="AE137" s="88">
        <f>pivå!AE139</f>
        <v>2.0368385147646428</v>
      </c>
    </row>
    <row r="138" spans="1:31">
      <c r="A138" s="88">
        <f>pivå!A140</f>
        <v>0</v>
      </c>
      <c r="B138" s="88">
        <f>pivå!B140</f>
        <v>0</v>
      </c>
      <c r="C138" s="88">
        <f>pivå!C140</f>
        <v>0</v>
      </c>
      <c r="D138" s="88">
        <f>pivå!D140</f>
        <v>0</v>
      </c>
      <c r="E138" s="88" t="str">
        <f>pivå!E140</f>
        <v>Totalt</v>
      </c>
      <c r="F138" s="88" t="str">
        <f>pivå!F140</f>
        <v xml:space="preserve">Utbytesoperation efter korsbandsoperation </v>
      </c>
      <c r="G138" s="88" t="str">
        <f>pivå!G140</f>
        <v>Ändrad</v>
      </c>
      <c r="H138" s="88" t="str">
        <f>pivå!H140</f>
        <v>A020225</v>
      </c>
      <c r="I138" s="88">
        <f>pivå!I140</f>
        <v>1</v>
      </c>
      <c r="J138" s="88">
        <f>pivå!J140</f>
        <v>2.411</v>
      </c>
      <c r="K138" s="88">
        <f>pivå!K140</f>
        <v>0.81100000000000005</v>
      </c>
      <c r="L138" s="88">
        <f>pivå!L140</f>
        <v>2.1800000000000002</v>
      </c>
      <c r="M138" s="88">
        <f>pivå!M140</f>
        <v>0.48599999999999999</v>
      </c>
      <c r="N138" s="88">
        <f>pivå!N140</f>
        <v>2.04</v>
      </c>
      <c r="O138" s="88">
        <f>pivå!O140</f>
        <v>1.71</v>
      </c>
      <c r="P138" s="88">
        <f>pivå!P140</f>
        <v>1.86</v>
      </c>
      <c r="Q138" s="88">
        <f>pivå!Q140</f>
        <v>5.26</v>
      </c>
      <c r="R138" s="88" t="str">
        <f>pivå!R140</f>
        <v>us</v>
      </c>
      <c r="S138" s="88">
        <f>pivå!S140</f>
        <v>1.58</v>
      </c>
      <c r="T138" s="88">
        <f>pivå!T140</f>
        <v>2.35</v>
      </c>
      <c r="U138" s="88">
        <f>pivå!U140</f>
        <v>2.71</v>
      </c>
      <c r="V138" s="88">
        <f>pivå!V140</f>
        <v>2.61</v>
      </c>
      <c r="W138" s="88">
        <f>pivå!W140</f>
        <v>4.8499999999999996</v>
      </c>
      <c r="X138" s="88">
        <f>pivå!X140</f>
        <v>0.93</v>
      </c>
      <c r="Y138" s="88">
        <f>pivå!Y140</f>
        <v>1.68</v>
      </c>
      <c r="Z138" s="88">
        <f>pivå!Z140</f>
        <v>1.1100000000000001</v>
      </c>
      <c r="AA138" s="88">
        <f>pivå!AA140</f>
        <v>0.87</v>
      </c>
      <c r="AB138" s="88">
        <f>pivå!AB140</f>
        <v>1.06</v>
      </c>
      <c r="AC138" s="88">
        <f>pivå!AC140</f>
        <v>0.83</v>
      </c>
      <c r="AD138" s="88">
        <f>pivå!AD140</f>
        <v>3.2000000000000001E-2</v>
      </c>
      <c r="AE138" s="88">
        <f>pivå!AE140</f>
        <v>2.06</v>
      </c>
    </row>
    <row r="139" spans="1:31">
      <c r="A139" s="88">
        <f>pivå!A141</f>
        <v>0</v>
      </c>
      <c r="B139" s="88">
        <f>pivå!B141</f>
        <v>0</v>
      </c>
      <c r="C139" s="88">
        <f>pivå!C141</f>
        <v>0</v>
      </c>
      <c r="D139" s="88">
        <f>pivå!D141</f>
        <v>72</v>
      </c>
      <c r="E139" s="88" t="str">
        <f>pivå!E141</f>
        <v>Kvinnor</v>
      </c>
      <c r="F139" s="88" t="str">
        <f>pivå!F141</f>
        <v xml:space="preserve">Biologiska läkemedel vid reumatoid artrit </v>
      </c>
      <c r="G139" s="88" t="str">
        <f>pivå!G141</f>
        <v>(tom)</v>
      </c>
      <c r="H139" s="88" t="str">
        <f>pivå!H141</f>
        <v>A001340</v>
      </c>
      <c r="I139" s="88">
        <f>pivå!I141</f>
        <v>0</v>
      </c>
      <c r="J139" s="88">
        <f>pivå!J141</f>
        <v>308.72000000000003</v>
      </c>
      <c r="K139" s="88">
        <f>pivå!K141</f>
        <v>240.99</v>
      </c>
      <c r="L139" s="88">
        <f>pivå!L141</f>
        <v>246.23</v>
      </c>
      <c r="M139" s="88">
        <f>pivå!M141</f>
        <v>226.04</v>
      </c>
      <c r="N139" s="88">
        <f>pivå!N141</f>
        <v>208.93</v>
      </c>
      <c r="O139" s="88">
        <f>pivå!O141</f>
        <v>267.49</v>
      </c>
      <c r="P139" s="88">
        <f>pivå!P141</f>
        <v>314.14999999999998</v>
      </c>
      <c r="Q139" s="88">
        <f>pivå!Q141</f>
        <v>505.9</v>
      </c>
      <c r="R139" s="88">
        <f>pivå!R141</f>
        <v>354.39</v>
      </c>
      <c r="S139" s="88">
        <f>pivå!S141</f>
        <v>366.29</v>
      </c>
      <c r="T139" s="88">
        <f>pivå!T141</f>
        <v>349.43</v>
      </c>
      <c r="U139" s="88">
        <f>pivå!U141</f>
        <v>246.82</v>
      </c>
      <c r="V139" s="88">
        <f>pivå!V141</f>
        <v>255.58</v>
      </c>
      <c r="W139" s="88">
        <f>pivå!W141</f>
        <v>279.23</v>
      </c>
      <c r="X139" s="88">
        <f>pivå!X141</f>
        <v>291.14</v>
      </c>
      <c r="Y139" s="88">
        <f>pivå!Y141</f>
        <v>297.52</v>
      </c>
      <c r="Z139" s="88">
        <f>pivå!Z141</f>
        <v>273.76</v>
      </c>
      <c r="AA139" s="88">
        <f>pivå!AA141</f>
        <v>248.59</v>
      </c>
      <c r="AB139" s="88">
        <f>pivå!AB141</f>
        <v>270.77999999999997</v>
      </c>
      <c r="AC139" s="88">
        <f>pivå!AC141</f>
        <v>226.49</v>
      </c>
      <c r="AD139" s="88">
        <f>pivå!AD141</f>
        <v>267.79000000000002</v>
      </c>
      <c r="AE139" s="88">
        <f>pivå!AE141</f>
        <v>287.52999999999997</v>
      </c>
    </row>
    <row r="140" spans="1:31">
      <c r="A140" s="88">
        <f>pivå!A142</f>
        <v>0</v>
      </c>
      <c r="B140" s="88">
        <f>pivå!B142</f>
        <v>0</v>
      </c>
      <c r="C140" s="88">
        <f>pivå!C142</f>
        <v>0</v>
      </c>
      <c r="D140" s="88">
        <f>pivå!D142</f>
        <v>0</v>
      </c>
      <c r="E140" s="88" t="str">
        <f>pivå!E142</f>
        <v>Män</v>
      </c>
      <c r="F140" s="88" t="str">
        <f>pivå!F142</f>
        <v xml:space="preserve">Biologiska läkemedel vid reumatoid artrit </v>
      </c>
      <c r="G140" s="88" t="str">
        <f>pivå!G142</f>
        <v>(tom)</v>
      </c>
      <c r="H140" s="88" t="str">
        <f>pivå!H142</f>
        <v>A001340</v>
      </c>
      <c r="I140" s="88">
        <f>pivå!I142</f>
        <v>0</v>
      </c>
      <c r="J140" s="88">
        <f>pivå!J142</f>
        <v>90.36</v>
      </c>
      <c r="K140" s="88">
        <f>pivå!K142</f>
        <v>81.709999999999994</v>
      </c>
      <c r="L140" s="88">
        <f>pivå!L142</f>
        <v>99.79</v>
      </c>
      <c r="M140" s="88">
        <f>pivå!M142</f>
        <v>79.930000000000007</v>
      </c>
      <c r="N140" s="88">
        <f>pivå!N142</f>
        <v>62</v>
      </c>
      <c r="O140" s="88">
        <f>pivå!O142</f>
        <v>97.65</v>
      </c>
      <c r="P140" s="88">
        <f>pivå!P142</f>
        <v>120.05</v>
      </c>
      <c r="Q140" s="88">
        <f>pivå!Q142</f>
        <v>159.75</v>
      </c>
      <c r="R140" s="88">
        <f>pivå!R142</f>
        <v>103.91</v>
      </c>
      <c r="S140" s="88">
        <f>pivå!S142</f>
        <v>119.17</v>
      </c>
      <c r="T140" s="88">
        <f>pivå!T142</f>
        <v>115.36</v>
      </c>
      <c r="U140" s="88">
        <f>pivå!U142</f>
        <v>79.61</v>
      </c>
      <c r="V140" s="88">
        <f>pivå!V142</f>
        <v>122.73</v>
      </c>
      <c r="W140" s="88">
        <f>pivå!W142</f>
        <v>108.31</v>
      </c>
      <c r="X140" s="88">
        <f>pivå!X142</f>
        <v>111.55</v>
      </c>
      <c r="Y140" s="88">
        <f>pivå!Y142</f>
        <v>99.24</v>
      </c>
      <c r="Z140" s="88">
        <f>pivå!Z142</f>
        <v>95.69</v>
      </c>
      <c r="AA140" s="88">
        <f>pivå!AA142</f>
        <v>87.15</v>
      </c>
      <c r="AB140" s="88">
        <f>pivå!AB142</f>
        <v>109.66</v>
      </c>
      <c r="AC140" s="88">
        <f>pivå!AC142</f>
        <v>61.71</v>
      </c>
      <c r="AD140" s="88">
        <f>pivå!AD142</f>
        <v>105.67</v>
      </c>
      <c r="AE140" s="88">
        <f>pivå!AE142</f>
        <v>95.4</v>
      </c>
    </row>
    <row r="141" spans="1:31">
      <c r="A141" s="88">
        <f>pivå!A143</f>
        <v>0</v>
      </c>
      <c r="B141" s="88">
        <f>pivå!B143</f>
        <v>0</v>
      </c>
      <c r="C141" s="88">
        <f>pivå!C143</f>
        <v>0</v>
      </c>
      <c r="D141" s="88">
        <f>pivå!D143</f>
        <v>0</v>
      </c>
      <c r="E141" s="88" t="str">
        <f>pivå!E143</f>
        <v>Totalt</v>
      </c>
      <c r="F141" s="88" t="str">
        <f>pivå!F143</f>
        <v xml:space="preserve">Biologiska läkemedel vid reumatoid artrit </v>
      </c>
      <c r="G141" s="88" t="str">
        <f>pivå!G143</f>
        <v>(tom)</v>
      </c>
      <c r="H141" s="88" t="str">
        <f>pivå!H143</f>
        <v>A001340</v>
      </c>
      <c r="I141" s="88">
        <f>pivå!I143</f>
        <v>0</v>
      </c>
      <c r="J141" s="88">
        <f>pivå!J143</f>
        <v>201.49</v>
      </c>
      <c r="K141" s="88">
        <f>pivå!K143</f>
        <v>162.38999999999999</v>
      </c>
      <c r="L141" s="88">
        <f>pivå!L143</f>
        <v>173.89</v>
      </c>
      <c r="M141" s="88">
        <f>pivå!M143</f>
        <v>153.07</v>
      </c>
      <c r="N141" s="88">
        <f>pivå!N143</f>
        <v>135.9</v>
      </c>
      <c r="O141" s="88">
        <f>pivå!O143</f>
        <v>182.15</v>
      </c>
      <c r="P141" s="88">
        <f>pivå!P143</f>
        <v>217.7</v>
      </c>
      <c r="Q141" s="88">
        <f>pivå!Q143</f>
        <v>335.61</v>
      </c>
      <c r="R141" s="88">
        <f>pivå!R143</f>
        <v>227.81</v>
      </c>
      <c r="S141" s="88">
        <f>pivå!S143</f>
        <v>244.95</v>
      </c>
      <c r="T141" s="88">
        <f>pivå!T143</f>
        <v>234.07</v>
      </c>
      <c r="U141" s="88">
        <f>pivå!U143</f>
        <v>163.99</v>
      </c>
      <c r="V141" s="88">
        <f>pivå!V143</f>
        <v>189.6</v>
      </c>
      <c r="W141" s="88">
        <f>pivå!W143</f>
        <v>194.99</v>
      </c>
      <c r="X141" s="88">
        <f>pivå!X143</f>
        <v>202.16</v>
      </c>
      <c r="Y141" s="88">
        <f>pivå!Y143</f>
        <v>198.71</v>
      </c>
      <c r="Z141" s="88">
        <f>pivå!Z143</f>
        <v>185.29</v>
      </c>
      <c r="AA141" s="88">
        <f>pivå!AA143</f>
        <v>168.29</v>
      </c>
      <c r="AB141" s="88">
        <f>pivå!AB143</f>
        <v>190.43</v>
      </c>
      <c r="AC141" s="88">
        <f>pivå!AC143</f>
        <v>144</v>
      </c>
      <c r="AD141" s="88">
        <f>pivå!AD143</f>
        <v>185.66</v>
      </c>
      <c r="AE141" s="88">
        <f>pivå!AE143</f>
        <v>192.46</v>
      </c>
    </row>
    <row r="142" spans="1:31">
      <c r="A142" s="88">
        <f>pivå!A144</f>
        <v>0</v>
      </c>
      <c r="B142" s="88">
        <f>pivå!B144</f>
        <v>0</v>
      </c>
      <c r="C142" s="88">
        <f>pivå!C144</f>
        <v>0</v>
      </c>
      <c r="D142" s="88">
        <f>pivå!D144</f>
        <v>73</v>
      </c>
      <c r="E142" s="88" t="str">
        <f>pivå!E144</f>
        <v>Kvinnor</v>
      </c>
      <c r="F142" s="88" t="str">
        <f>pivå!F144</f>
        <v xml:space="preserve">Effekt vid behandlingsstart med  biologiskt läkemedel </v>
      </c>
      <c r="G142" s="88" t="str">
        <f>pivå!G144</f>
        <v>Ändrad</v>
      </c>
      <c r="H142" s="88" t="str">
        <f>pivå!H144</f>
        <v>A020230</v>
      </c>
      <c r="I142" s="88">
        <f>pivå!I144</f>
        <v>0</v>
      </c>
      <c r="J142" s="88">
        <f>pivå!J144</f>
        <v>52.56</v>
      </c>
      <c r="K142" s="88">
        <f>pivå!K144</f>
        <v>61.4</v>
      </c>
      <c r="L142" s="88">
        <f>pivå!L144</f>
        <v>63.64</v>
      </c>
      <c r="M142" s="88">
        <f>pivå!M144</f>
        <v>52.94</v>
      </c>
      <c r="N142" s="88">
        <f>pivå!N144</f>
        <v>62.07</v>
      </c>
      <c r="O142" s="88">
        <f>pivå!O144</f>
        <v>61.54</v>
      </c>
      <c r="P142" s="88">
        <f>pivå!P144</f>
        <v>43.86</v>
      </c>
      <c r="Q142" s="88">
        <f>pivå!Q144</f>
        <v>47.06</v>
      </c>
      <c r="R142" s="88">
        <f>pivå!R144</f>
        <v>47.5</v>
      </c>
      <c r="S142" s="88">
        <f>pivå!S144</f>
        <v>48.47</v>
      </c>
      <c r="T142" s="88">
        <f>pivå!T144</f>
        <v>62.11</v>
      </c>
      <c r="U142" s="88">
        <f>pivå!U144</f>
        <v>50.47</v>
      </c>
      <c r="V142" s="88">
        <f>pivå!V144</f>
        <v>66.67</v>
      </c>
      <c r="W142" s="88">
        <f>pivå!W144</f>
        <v>59.46</v>
      </c>
      <c r="X142" s="88">
        <f>pivå!X144</f>
        <v>51.11</v>
      </c>
      <c r="Y142" s="88">
        <f>pivå!Y144</f>
        <v>59.62</v>
      </c>
      <c r="Z142" s="88">
        <f>pivå!Z144</f>
        <v>56.76</v>
      </c>
      <c r="AA142" s="88">
        <f>pivå!AA144</f>
        <v>44.12</v>
      </c>
      <c r="AB142" s="88">
        <f>pivå!AB144</f>
        <v>33.33</v>
      </c>
      <c r="AC142" s="88">
        <f>pivå!AC144</f>
        <v>31.03</v>
      </c>
      <c r="AD142" s="88">
        <f>pivå!AD144</f>
        <v>41.18</v>
      </c>
      <c r="AE142" s="88">
        <f>pivå!AE144</f>
        <v>52.83</v>
      </c>
    </row>
    <row r="143" spans="1:31">
      <c r="A143" s="88">
        <f>pivå!A145</f>
        <v>0</v>
      </c>
      <c r="B143" s="88">
        <f>pivå!B145</f>
        <v>0</v>
      </c>
      <c r="C143" s="88">
        <f>pivå!C145</f>
        <v>0</v>
      </c>
      <c r="D143" s="88">
        <f>pivå!D145</f>
        <v>0</v>
      </c>
      <c r="E143" s="88" t="str">
        <f>pivå!E145</f>
        <v>Män</v>
      </c>
      <c r="F143" s="88" t="str">
        <f>pivå!F145</f>
        <v xml:space="preserve">Effekt vid behandlingsstart med  biologiskt läkemedel </v>
      </c>
      <c r="G143" s="88" t="str">
        <f>pivå!G145</f>
        <v>Ändrad</v>
      </c>
      <c r="H143" s="88" t="str">
        <f>pivå!H145</f>
        <v>A020230</v>
      </c>
      <c r="I143" s="88">
        <f>pivå!I145</f>
        <v>0</v>
      </c>
      <c r="J143" s="88">
        <f>pivå!J145</f>
        <v>60.94</v>
      </c>
      <c r="K143" s="88">
        <f>pivå!K145</f>
        <v>65</v>
      </c>
      <c r="L143" s="88">
        <f>pivå!L145</f>
        <v>55.32</v>
      </c>
      <c r="M143" s="88">
        <f>pivå!M145</f>
        <v>69.23</v>
      </c>
      <c r="N143" s="88">
        <f>pivå!N145</f>
        <v>66.67</v>
      </c>
      <c r="O143" s="88" t="str">
        <f>pivå!O145</f>
        <v>us</v>
      </c>
      <c r="P143" s="88">
        <f>pivå!P145</f>
        <v>52.38</v>
      </c>
      <c r="Q143" s="88" t="str">
        <f>pivå!Q145</f>
        <v>us</v>
      </c>
      <c r="R143" s="88">
        <f>pivå!R145</f>
        <v>45.45</v>
      </c>
      <c r="S143" s="88">
        <f>pivå!S145</f>
        <v>57.78</v>
      </c>
      <c r="T143" s="88">
        <f>pivå!T145</f>
        <v>76.92</v>
      </c>
      <c r="U143" s="88">
        <f>pivå!U145</f>
        <v>54.95</v>
      </c>
      <c r="V143" s="88">
        <f>pivå!V145</f>
        <v>60</v>
      </c>
      <c r="W143" s="88">
        <f>pivå!W145</f>
        <v>68.97</v>
      </c>
      <c r="X143" s="88">
        <f>pivå!X145</f>
        <v>55</v>
      </c>
      <c r="Y143" s="88">
        <f>pivå!Y145</f>
        <v>61.54</v>
      </c>
      <c r="Z143" s="88">
        <f>pivå!Z145</f>
        <v>53.85</v>
      </c>
      <c r="AA143" s="88">
        <f>pivå!AA145</f>
        <v>50</v>
      </c>
      <c r="AB143" s="88">
        <f>pivå!AB145</f>
        <v>41.67</v>
      </c>
      <c r="AC143" s="88" t="str">
        <f>pivå!AC145</f>
        <v>us</v>
      </c>
      <c r="AD143" s="88">
        <f>pivå!AD145</f>
        <v>50</v>
      </c>
      <c r="AE143" s="88">
        <f>pivå!AE145</f>
        <v>59.34</v>
      </c>
    </row>
    <row r="144" spans="1:31">
      <c r="A144" s="88">
        <f>pivå!A146</f>
        <v>0</v>
      </c>
      <c r="B144" s="88">
        <f>pivå!B146</f>
        <v>0</v>
      </c>
      <c r="C144" s="88">
        <f>pivå!C146</f>
        <v>0</v>
      </c>
      <c r="D144" s="88">
        <f>pivå!D146</f>
        <v>0</v>
      </c>
      <c r="E144" s="88" t="str">
        <f>pivå!E146</f>
        <v>Totalt</v>
      </c>
      <c r="F144" s="88" t="str">
        <f>pivå!F146</f>
        <v xml:space="preserve">Effekt vid behandlingsstart med  biologiskt läkemedel </v>
      </c>
      <c r="G144" s="88" t="str">
        <f>pivå!G146</f>
        <v>Ändrad</v>
      </c>
      <c r="H144" s="88" t="str">
        <f>pivå!H146</f>
        <v>A020230</v>
      </c>
      <c r="I144" s="88">
        <f>pivå!I146</f>
        <v>0</v>
      </c>
      <c r="J144" s="88">
        <f>pivå!J146</f>
        <v>54.71</v>
      </c>
      <c r="K144" s="88">
        <f>pivå!K146</f>
        <v>62.34</v>
      </c>
      <c r="L144" s="88">
        <f>pivå!L146</f>
        <v>60.96</v>
      </c>
      <c r="M144" s="88">
        <f>pivå!M146</f>
        <v>56.76</v>
      </c>
      <c r="N144" s="88">
        <f>pivå!N146</f>
        <v>62.86</v>
      </c>
      <c r="O144" s="88">
        <f>pivå!O146</f>
        <v>64.290000000000006</v>
      </c>
      <c r="P144" s="88">
        <f>pivå!P146</f>
        <v>46.15</v>
      </c>
      <c r="Q144" s="88">
        <f>pivå!Q146</f>
        <v>53.49</v>
      </c>
      <c r="R144" s="88">
        <f>pivå!R146</f>
        <v>47.06</v>
      </c>
      <c r="S144" s="88">
        <f>pivå!S146</f>
        <v>51.1</v>
      </c>
      <c r="T144" s="88">
        <f>pivå!T146</f>
        <v>65.290000000000006</v>
      </c>
      <c r="U144" s="88">
        <f>pivå!U146</f>
        <v>51.46</v>
      </c>
      <c r="V144" s="88">
        <f>pivå!V146</f>
        <v>65.12</v>
      </c>
      <c r="W144" s="88">
        <f>pivå!W146</f>
        <v>62.14</v>
      </c>
      <c r="X144" s="88">
        <f>pivå!X146</f>
        <v>52.31</v>
      </c>
      <c r="Y144" s="88">
        <f>pivå!Y146</f>
        <v>60.26</v>
      </c>
      <c r="Z144" s="88">
        <f>pivå!Z146</f>
        <v>56</v>
      </c>
      <c r="AA144" s="88">
        <f>pivå!AA146</f>
        <v>46.15</v>
      </c>
      <c r="AB144" s="88">
        <f>pivå!AB146</f>
        <v>37.5</v>
      </c>
      <c r="AC144" s="88">
        <f>pivå!AC146</f>
        <v>43.24</v>
      </c>
      <c r="AD144" s="88">
        <f>pivå!AD146</f>
        <v>43.48</v>
      </c>
      <c r="AE144" s="88">
        <f>pivå!AE146</f>
        <v>54.52</v>
      </c>
    </row>
    <row r="145" spans="1:31">
      <c r="A145" s="88">
        <f>pivå!A147</f>
        <v>0</v>
      </c>
      <c r="B145" s="88">
        <f>pivå!B147</f>
        <v>0</v>
      </c>
      <c r="C145" s="88">
        <f>pivå!C147</f>
        <v>0</v>
      </c>
      <c r="D145" s="88">
        <f>pivå!D147</f>
        <v>74</v>
      </c>
      <c r="E145" s="88" t="str">
        <f>pivå!E147</f>
        <v>Kvinnor</v>
      </c>
      <c r="F145" s="88" t="str">
        <f>pivå!F147</f>
        <v>Patientrapporterad hälsa vid behandling med biologiskt läkemedel</v>
      </c>
      <c r="G145" s="88" t="str">
        <f>pivå!G147</f>
        <v>(tom)</v>
      </c>
      <c r="H145" s="88" t="str">
        <f>pivå!H147</f>
        <v>E000400</v>
      </c>
      <c r="I145" s="88">
        <f>pivå!I147</f>
        <v>0</v>
      </c>
      <c r="J145" s="88">
        <f>pivå!J147</f>
        <v>40.080600842645175</v>
      </c>
      <c r="K145" s="88">
        <f>pivå!K147</f>
        <v>42.222222222222214</v>
      </c>
      <c r="L145" s="88">
        <f>pivå!L147</f>
        <v>41.879562043795616</v>
      </c>
      <c r="M145" s="88">
        <f>pivå!M147</f>
        <v>27.531992687385742</v>
      </c>
      <c r="N145" s="88">
        <f>pivå!N147</f>
        <v>36.752695197647832</v>
      </c>
      <c r="O145" s="88">
        <f>pivå!O147</f>
        <v>54.184236133636063</v>
      </c>
      <c r="P145" s="88">
        <f>pivå!P147</f>
        <v>38.343060959792474</v>
      </c>
      <c r="Q145" s="88">
        <f>pivå!Q147</f>
        <v>30.626029654036248</v>
      </c>
      <c r="R145" s="88">
        <f>pivå!R147</f>
        <v>24.525101763907735</v>
      </c>
      <c r="S145" s="88">
        <f>pivå!S147</f>
        <v>34.777110338286441</v>
      </c>
      <c r="T145" s="88">
        <f>pivå!T147</f>
        <v>41.59372720641867</v>
      </c>
      <c r="U145" s="88">
        <f>pivå!U147</f>
        <v>34.942932396839339</v>
      </c>
      <c r="V145" s="88">
        <f>pivå!V147</f>
        <v>26.066433566433574</v>
      </c>
      <c r="W145" s="88">
        <f>pivå!W147</f>
        <v>41.47867610736045</v>
      </c>
      <c r="X145" s="88">
        <f>pivå!X147</f>
        <v>40.825269308015343</v>
      </c>
      <c r="Y145" s="88">
        <f>pivå!Y147</f>
        <v>30.971524288107204</v>
      </c>
      <c r="Z145" s="88">
        <f>pivå!Z147</f>
        <v>36.472371967654986</v>
      </c>
      <c r="AA145" s="88">
        <f>pivå!AA147</f>
        <v>30.012235623142811</v>
      </c>
      <c r="AB145" s="88">
        <f>pivå!AB147</f>
        <v>36.783559577677224</v>
      </c>
      <c r="AC145" s="88">
        <f>pivå!AC147</f>
        <v>44.691186675919496</v>
      </c>
      <c r="AD145" s="88">
        <f>pivå!AD147</f>
        <v>31.515354925323038</v>
      </c>
      <c r="AE145" s="88">
        <f>pivå!AE147</f>
        <v>36.864038895641613</v>
      </c>
    </row>
    <row r="146" spans="1:31">
      <c r="A146" s="88">
        <f>pivå!A148</f>
        <v>0</v>
      </c>
      <c r="B146" s="88">
        <f>pivå!B148</f>
        <v>0</v>
      </c>
      <c r="C146" s="88">
        <f>pivå!C148</f>
        <v>0</v>
      </c>
      <c r="D146" s="88">
        <f>pivå!D148</f>
        <v>0</v>
      </c>
      <c r="E146" s="88" t="str">
        <f>pivå!E148</f>
        <v>Män</v>
      </c>
      <c r="F146" s="88" t="str">
        <f>pivå!F148</f>
        <v>Patientrapporterad hälsa vid behandling med biologiskt läkemedel</v>
      </c>
      <c r="G146" s="88" t="str">
        <f>pivå!G148</f>
        <v>(tom)</v>
      </c>
      <c r="H146" s="88" t="str">
        <f>pivå!H148</f>
        <v>E000400</v>
      </c>
      <c r="I146" s="88">
        <f>pivå!I148</f>
        <v>0</v>
      </c>
      <c r="J146" s="88">
        <f>pivå!J148</f>
        <v>39.324642017525107</v>
      </c>
      <c r="K146" s="88">
        <f>pivå!K148</f>
        <v>51.034075241284228</v>
      </c>
      <c r="L146" s="88">
        <f>pivå!L148</f>
        <v>43.96069795019482</v>
      </c>
      <c r="M146" s="88">
        <f>pivå!M148</f>
        <v>25.976331360946748</v>
      </c>
      <c r="N146" s="88">
        <f>pivå!N148</f>
        <v>45.648604269293934</v>
      </c>
      <c r="O146" s="88" t="str">
        <f>pivå!O148</f>
        <v>us</v>
      </c>
      <c r="P146" s="88">
        <f>pivå!P148</f>
        <v>51.200716845878134</v>
      </c>
      <c r="Q146" s="88" t="str">
        <f>pivå!Q148</f>
        <v>us</v>
      </c>
      <c r="R146" s="88">
        <f>pivå!R148</f>
        <v>7.2357723577235813</v>
      </c>
      <c r="S146" s="88">
        <f>pivå!S148</f>
        <v>35.558537403555846</v>
      </c>
      <c r="T146" s="88">
        <f>pivå!T148</f>
        <v>40.392061955469515</v>
      </c>
      <c r="U146" s="88">
        <f>pivå!U148</f>
        <v>33.953881954728168</v>
      </c>
      <c r="V146" s="88">
        <f>pivå!V148</f>
        <v>54.101660795168598</v>
      </c>
      <c r="W146" s="88">
        <f>pivå!W148</f>
        <v>40.517607127704714</v>
      </c>
      <c r="X146" s="88">
        <f>pivå!X148</f>
        <v>46.634615384615387</v>
      </c>
      <c r="Y146" s="88">
        <f>pivå!Y148</f>
        <v>13.410379415612733</v>
      </c>
      <c r="Z146" s="88">
        <f>pivå!Z148</f>
        <v>40.943012211668929</v>
      </c>
      <c r="AA146" s="88">
        <f>pivå!AA148</f>
        <v>31.598317560462668</v>
      </c>
      <c r="AB146" s="88">
        <f>pivå!AB148</f>
        <v>14.862965565706256</v>
      </c>
      <c r="AC146" s="88" t="str">
        <f>pivå!AC148</f>
        <v>us</v>
      </c>
      <c r="AD146" s="88">
        <f>pivå!AD148</f>
        <v>23.245149911816576</v>
      </c>
      <c r="AE146" s="88">
        <f>pivå!AE148</f>
        <v>38.039740160489117</v>
      </c>
    </row>
    <row r="147" spans="1:31">
      <c r="A147" s="88">
        <f>pivå!A149</f>
        <v>0</v>
      </c>
      <c r="B147" s="88">
        <f>pivå!B149</f>
        <v>0</v>
      </c>
      <c r="C147" s="88">
        <f>pivå!C149</f>
        <v>0</v>
      </c>
      <c r="D147" s="88">
        <f>pivå!D149</f>
        <v>0</v>
      </c>
      <c r="E147" s="88" t="str">
        <f>pivå!E149</f>
        <v>Totalt</v>
      </c>
      <c r="F147" s="88" t="str">
        <f>pivå!F149</f>
        <v>Patientrapporterad hälsa vid behandling med biologiskt läkemedel</v>
      </c>
      <c r="G147" s="88" t="str">
        <f>pivå!G149</f>
        <v>(tom)</v>
      </c>
      <c r="H147" s="88" t="str">
        <f>pivå!H149</f>
        <v>E000400</v>
      </c>
      <c r="I147" s="88">
        <f>pivå!I149</f>
        <v>0</v>
      </c>
      <c r="J147" s="88">
        <f>pivå!J149</f>
        <v>40.003804451207913</v>
      </c>
      <c r="K147" s="88">
        <f>pivå!K149</f>
        <v>44.613861386138616</v>
      </c>
      <c r="L147" s="88">
        <f>pivå!L149</f>
        <v>42.577429690281242</v>
      </c>
      <c r="M147" s="88">
        <f>pivå!M149</f>
        <v>27.348681767545486</v>
      </c>
      <c r="N147" s="88">
        <f>pivå!N149</f>
        <v>38.000667556742329</v>
      </c>
      <c r="O147" s="88">
        <f>pivå!O149</f>
        <v>54.987918536416984</v>
      </c>
      <c r="P147" s="88">
        <f>pivå!P149</f>
        <v>41.518228733144667</v>
      </c>
      <c r="Q147" s="88">
        <f>pivå!Q149</f>
        <v>31.768048128342251</v>
      </c>
      <c r="R147" s="88">
        <f>pivå!R149</f>
        <v>21.03405682018705</v>
      </c>
      <c r="S147" s="88">
        <f>pivå!S149</f>
        <v>34.978299308792799</v>
      </c>
      <c r="T147" s="88">
        <f>pivå!T149</f>
        <v>41.356716130275579</v>
      </c>
      <c r="U147" s="88">
        <f>pivå!U149</f>
        <v>34.910485933503836</v>
      </c>
      <c r="V147" s="88">
        <f>pivå!V149</f>
        <v>34.569604968086942</v>
      </c>
      <c r="W147" s="88">
        <f>pivå!W149</f>
        <v>41.646148434752021</v>
      </c>
      <c r="X147" s="88">
        <f>pivå!X149</f>
        <v>42.613636363636367</v>
      </c>
      <c r="Y147" s="88">
        <f>pivå!Y149</f>
        <v>26.757777378169397</v>
      </c>
      <c r="Z147" s="88">
        <f>pivå!Z149</f>
        <v>37.694125590817023</v>
      </c>
      <c r="AA147" s="88">
        <f>pivå!AA149</f>
        <v>30.533683289588794</v>
      </c>
      <c r="AB147" s="88">
        <f>pivå!AB149</f>
        <v>25.160934338789776</v>
      </c>
      <c r="AC147" s="88">
        <f>pivå!AC149</f>
        <v>45.444858817261597</v>
      </c>
      <c r="AD147" s="88">
        <f>pivå!AD149</f>
        <v>29.573636826906736</v>
      </c>
      <c r="AE147" s="88">
        <f>pivå!AE149</f>
        <v>37.177433707065319</v>
      </c>
    </row>
    <row r="148" spans="1:31">
      <c r="A148" s="88">
        <f>pivå!A150</f>
        <v>0</v>
      </c>
      <c r="B148" s="88" t="str">
        <f>pivå!B150</f>
        <v>I</v>
      </c>
      <c r="C148" s="88" t="str">
        <f>pivå!C150</f>
        <v>Diabetesvård</v>
      </c>
      <c r="D148" s="88">
        <f>pivå!D150</f>
        <v>77</v>
      </c>
      <c r="E148" s="88" t="str">
        <f>pivå!E150</f>
        <v>Kvinnor</v>
      </c>
      <c r="F148" s="88" t="str">
        <f>pivå!F150</f>
        <v>Måluppfyllelse för blodsockervärde vid diabetes - primärvård</v>
      </c>
      <c r="G148" s="88" t="str">
        <f>pivå!G150</f>
        <v>(tom)</v>
      </c>
      <c r="H148" s="88" t="str">
        <f>pivå!H150</f>
        <v>A020235</v>
      </c>
      <c r="I148" s="88">
        <f>pivå!I150</f>
        <v>0</v>
      </c>
      <c r="J148" s="88">
        <f>pivå!J150</f>
        <v>49.1</v>
      </c>
      <c r="K148" s="88">
        <f>pivå!K150</f>
        <v>48.3</v>
      </c>
      <c r="L148" s="88">
        <f>pivå!L150</f>
        <v>52.4</v>
      </c>
      <c r="M148" s="88">
        <f>pivå!M150</f>
        <v>50.1</v>
      </c>
      <c r="N148" s="88">
        <f>pivå!N150</f>
        <v>50.4</v>
      </c>
      <c r="O148" s="88">
        <f>pivå!O150</f>
        <v>52.6</v>
      </c>
      <c r="P148" s="88">
        <f>pivå!P150</f>
        <v>48.8</v>
      </c>
      <c r="Q148" s="88">
        <f>pivå!Q150</f>
        <v>38.9</v>
      </c>
      <c r="R148" s="88">
        <f>pivå!R150</f>
        <v>49.2</v>
      </c>
      <c r="S148" s="88">
        <f>pivå!S150</f>
        <v>54</v>
      </c>
      <c r="T148" s="88">
        <f>pivå!T150</f>
        <v>53.4</v>
      </c>
      <c r="U148" s="88">
        <f>pivå!U150</f>
        <v>56.1</v>
      </c>
      <c r="V148" s="88">
        <f>pivå!V150</f>
        <v>53</v>
      </c>
      <c r="W148" s="88">
        <f>pivå!W150</f>
        <v>47.3</v>
      </c>
      <c r="X148" s="88">
        <f>pivå!X150</f>
        <v>46.9</v>
      </c>
      <c r="Y148" s="88">
        <f>pivå!Y150</f>
        <v>43.5</v>
      </c>
      <c r="Z148" s="88">
        <f>pivå!Z150</f>
        <v>50.4</v>
      </c>
      <c r="AA148" s="88">
        <f>pivå!AA150</f>
        <v>49.2</v>
      </c>
      <c r="AB148" s="88">
        <f>pivå!AB150</f>
        <v>44.3</v>
      </c>
      <c r="AC148" s="88">
        <f>pivå!AC150</f>
        <v>48.3</v>
      </c>
      <c r="AD148" s="88">
        <f>pivå!AD150</f>
        <v>44.9</v>
      </c>
      <c r="AE148" s="88">
        <f>pivå!AE150</f>
        <v>51.2</v>
      </c>
    </row>
    <row r="149" spans="1:31">
      <c r="A149" s="88">
        <f>pivå!A151</f>
        <v>0</v>
      </c>
      <c r="B149" s="88">
        <f>pivå!B151</f>
        <v>0</v>
      </c>
      <c r="C149" s="88">
        <f>pivå!C151</f>
        <v>0</v>
      </c>
      <c r="D149" s="88">
        <f>pivå!D151</f>
        <v>0</v>
      </c>
      <c r="E149" s="88" t="str">
        <f>pivå!E151</f>
        <v>Män</v>
      </c>
      <c r="F149" s="88" t="str">
        <f>pivå!F151</f>
        <v>Måluppfyllelse för blodsockervärde vid diabetes - primärvård</v>
      </c>
      <c r="G149" s="88" t="str">
        <f>pivå!G151</f>
        <v>(tom)</v>
      </c>
      <c r="H149" s="88" t="str">
        <f>pivå!H151</f>
        <v>A020235</v>
      </c>
      <c r="I149" s="88">
        <f>pivå!I151</f>
        <v>0</v>
      </c>
      <c r="J149" s="88">
        <f>pivå!J151</f>
        <v>46.4</v>
      </c>
      <c r="K149" s="88">
        <f>pivå!K151</f>
        <v>45.2</v>
      </c>
      <c r="L149" s="88">
        <f>pivå!L151</f>
        <v>52.2</v>
      </c>
      <c r="M149" s="88">
        <f>pivå!M151</f>
        <v>48.4</v>
      </c>
      <c r="N149" s="88">
        <f>pivå!N151</f>
        <v>46.5</v>
      </c>
      <c r="O149" s="88">
        <f>pivå!O151</f>
        <v>46.7</v>
      </c>
      <c r="P149" s="88">
        <f>pivå!P151</f>
        <v>44.6</v>
      </c>
      <c r="Q149" s="88">
        <f>pivå!Q151</f>
        <v>36.200000000000003</v>
      </c>
      <c r="R149" s="88">
        <f>pivå!R151</f>
        <v>46.9</v>
      </c>
      <c r="S149" s="88">
        <f>pivå!S151</f>
        <v>51.3</v>
      </c>
      <c r="T149" s="88">
        <f>pivå!T151</f>
        <v>50.5</v>
      </c>
      <c r="U149" s="88">
        <f>pivå!U151</f>
        <v>54.4</v>
      </c>
      <c r="V149" s="88">
        <f>pivå!V151</f>
        <v>48.2</v>
      </c>
      <c r="W149" s="88">
        <f>pivå!W151</f>
        <v>43.8</v>
      </c>
      <c r="X149" s="88">
        <f>pivå!X151</f>
        <v>45.3</v>
      </c>
      <c r="Y149" s="88">
        <f>pivå!Y151</f>
        <v>42.3</v>
      </c>
      <c r="Z149" s="88">
        <f>pivå!Z151</f>
        <v>47.7</v>
      </c>
      <c r="AA149" s="88">
        <f>pivå!AA151</f>
        <v>45.3</v>
      </c>
      <c r="AB149" s="88">
        <f>pivå!AB151</f>
        <v>45.2</v>
      </c>
      <c r="AC149" s="88">
        <f>pivå!AC151</f>
        <v>42.3</v>
      </c>
      <c r="AD149" s="88">
        <f>pivå!AD151</f>
        <v>40.700000000000003</v>
      </c>
      <c r="AE149" s="88">
        <f>pivå!AE151</f>
        <v>48.5</v>
      </c>
    </row>
    <row r="150" spans="1:31">
      <c r="A150" s="88">
        <f>pivå!A152</f>
        <v>0</v>
      </c>
      <c r="B150" s="88">
        <f>pivå!B152</f>
        <v>0</v>
      </c>
      <c r="C150" s="88">
        <f>pivå!C152</f>
        <v>0</v>
      </c>
      <c r="D150" s="88">
        <f>pivå!D152</f>
        <v>0</v>
      </c>
      <c r="E150" s="88" t="str">
        <f>pivå!E152</f>
        <v>Totalt</v>
      </c>
      <c r="F150" s="88" t="str">
        <f>pivå!F152</f>
        <v>Måluppfyllelse för blodsockervärde vid diabetes - primärvård</v>
      </c>
      <c r="G150" s="88" t="str">
        <f>pivå!G152</f>
        <v>(tom)</v>
      </c>
      <c r="H150" s="88" t="str">
        <f>pivå!H152</f>
        <v>A020235</v>
      </c>
      <c r="I150" s="88">
        <f>pivå!I152</f>
        <v>0</v>
      </c>
      <c r="J150" s="88">
        <f>pivå!J152</f>
        <v>47.5</v>
      </c>
      <c r="K150" s="88">
        <f>pivå!K152</f>
        <v>46.5</v>
      </c>
      <c r="L150" s="88">
        <f>pivå!L152</f>
        <v>52.3</v>
      </c>
      <c r="M150" s="88">
        <f>pivå!M152</f>
        <v>49.1</v>
      </c>
      <c r="N150" s="88">
        <f>pivå!N152</f>
        <v>48.2</v>
      </c>
      <c r="O150" s="88">
        <f>pivå!O152</f>
        <v>49.2</v>
      </c>
      <c r="P150" s="88">
        <f>pivå!P152</f>
        <v>46.3</v>
      </c>
      <c r="Q150" s="88">
        <f>pivå!Q152</f>
        <v>37.299999999999997</v>
      </c>
      <c r="R150" s="88">
        <f>pivå!R152</f>
        <v>47.9</v>
      </c>
      <c r="S150" s="88">
        <f>pivå!S152</f>
        <v>52.4</v>
      </c>
      <c r="T150" s="88">
        <f>pivå!T152</f>
        <v>51.6</v>
      </c>
      <c r="U150" s="88">
        <f>pivå!U152</f>
        <v>55.1</v>
      </c>
      <c r="V150" s="88">
        <f>pivå!V152</f>
        <v>50.3</v>
      </c>
      <c r="W150" s="88">
        <f>pivå!W152</f>
        <v>45.3</v>
      </c>
      <c r="X150" s="88">
        <f>pivå!X152</f>
        <v>45.9</v>
      </c>
      <c r="Y150" s="88">
        <f>pivå!Y152</f>
        <v>42.8</v>
      </c>
      <c r="Z150" s="88">
        <f>pivå!Z152</f>
        <v>48.8</v>
      </c>
      <c r="AA150" s="88">
        <f>pivå!AA152</f>
        <v>46.9</v>
      </c>
      <c r="AB150" s="88">
        <f>pivå!AB152</f>
        <v>44.8</v>
      </c>
      <c r="AC150" s="88">
        <f>pivå!AC152</f>
        <v>44.8</v>
      </c>
      <c r="AD150" s="88">
        <f>pivå!AD152</f>
        <v>42.4</v>
      </c>
      <c r="AE150" s="88">
        <f>pivå!AE152</f>
        <v>49.6</v>
      </c>
    </row>
    <row r="151" spans="1:31">
      <c r="A151" s="88">
        <f>pivå!A153</f>
        <v>0</v>
      </c>
      <c r="B151" s="88">
        <f>pivå!B153</f>
        <v>0</v>
      </c>
      <c r="C151" s="88">
        <f>pivå!C153</f>
        <v>0</v>
      </c>
      <c r="D151" s="88">
        <f>pivå!D153</f>
        <v>78</v>
      </c>
      <c r="E151" s="88" t="str">
        <f>pivå!E153</f>
        <v>Kvinnor</v>
      </c>
      <c r="F151" s="88" t="str">
        <f>pivå!F153</f>
        <v>Måluppfyllelse för blodsockervärde vid typ 1 diabetes</v>
      </c>
      <c r="G151" s="88" t="str">
        <f>pivå!G153</f>
        <v>(tom)</v>
      </c>
      <c r="H151" s="88" t="str">
        <f>pivå!H153</f>
        <v>A020240</v>
      </c>
      <c r="I151" s="88">
        <f>pivå!I153</f>
        <v>0</v>
      </c>
      <c r="J151" s="88">
        <f>pivå!J153</f>
        <v>12.2</v>
      </c>
      <c r="K151" s="88">
        <f>pivå!K153</f>
        <v>14.4</v>
      </c>
      <c r="L151" s="88">
        <f>pivå!L153</f>
        <v>13.8</v>
      </c>
      <c r="M151" s="88">
        <f>pivå!M153</f>
        <v>14.7</v>
      </c>
      <c r="N151" s="88">
        <f>pivå!N153</f>
        <v>11.2</v>
      </c>
      <c r="O151" s="88">
        <f>pivå!O153</f>
        <v>15.8</v>
      </c>
      <c r="P151" s="88">
        <f>pivå!P153</f>
        <v>12.1</v>
      </c>
      <c r="Q151" s="88">
        <f>pivå!Q153</f>
        <v>6.3</v>
      </c>
      <c r="R151" s="88">
        <f>pivå!R153</f>
        <v>11.6</v>
      </c>
      <c r="S151" s="88">
        <f>pivå!S153</f>
        <v>13.9</v>
      </c>
      <c r="T151" s="88">
        <f>pivå!T153</f>
        <v>14.8</v>
      </c>
      <c r="U151" s="88">
        <f>pivå!U153</f>
        <v>15.5</v>
      </c>
      <c r="V151" s="88">
        <f>pivå!V153</f>
        <v>5.0999999999999996</v>
      </c>
      <c r="W151" s="88">
        <f>pivå!W153</f>
        <v>7.8</v>
      </c>
      <c r="X151" s="88">
        <f>pivå!X153</f>
        <v>13.4</v>
      </c>
      <c r="Y151" s="88">
        <f>pivå!Y153</f>
        <v>8.6999999999999993</v>
      </c>
      <c r="Z151" s="88">
        <f>pivå!Z153</f>
        <v>13.2</v>
      </c>
      <c r="AA151" s="88">
        <f>pivå!AA153</f>
        <v>13.6</v>
      </c>
      <c r="AB151" s="88">
        <f>pivå!AB153</f>
        <v>13.5</v>
      </c>
      <c r="AC151" s="88">
        <f>pivå!AC153</f>
        <v>13.2</v>
      </c>
      <c r="AD151" s="88">
        <f>pivå!AD153</f>
        <v>14.8</v>
      </c>
      <c r="AE151" s="88">
        <f>pivå!AE153</f>
        <v>13.1</v>
      </c>
    </row>
    <row r="152" spans="1:31">
      <c r="A152" s="88">
        <f>pivå!A154</f>
        <v>0</v>
      </c>
      <c r="B152" s="88">
        <f>pivå!B154</f>
        <v>0</v>
      </c>
      <c r="C152" s="88">
        <f>pivå!C154</f>
        <v>0</v>
      </c>
      <c r="D152" s="88">
        <f>pivå!D154</f>
        <v>0</v>
      </c>
      <c r="E152" s="88" t="str">
        <f>pivå!E154</f>
        <v>Män</v>
      </c>
      <c r="F152" s="88" t="str">
        <f>pivå!F154</f>
        <v>Måluppfyllelse för blodsockervärde vid typ 1 diabetes</v>
      </c>
      <c r="G152" s="88" t="str">
        <f>pivå!G154</f>
        <v>(tom)</v>
      </c>
      <c r="H152" s="88" t="str">
        <f>pivå!H154</f>
        <v>A020240</v>
      </c>
      <c r="I152" s="88">
        <f>pivå!I154</f>
        <v>0</v>
      </c>
      <c r="J152" s="88">
        <f>pivå!J154</f>
        <v>17.2</v>
      </c>
      <c r="K152" s="88">
        <f>pivå!K154</f>
        <v>16.5</v>
      </c>
      <c r="L152" s="88">
        <f>pivå!L154</f>
        <v>15.3</v>
      </c>
      <c r="M152" s="88">
        <f>pivå!M154</f>
        <v>15.8</v>
      </c>
      <c r="N152" s="88">
        <f>pivå!N154</f>
        <v>11.8</v>
      </c>
      <c r="O152" s="88">
        <f>pivå!O154</f>
        <v>19.2</v>
      </c>
      <c r="P152" s="88">
        <f>pivå!P154</f>
        <v>10.1</v>
      </c>
      <c r="Q152" s="88">
        <f>pivå!Q154</f>
        <v>8.9</v>
      </c>
      <c r="R152" s="88">
        <f>pivå!R154</f>
        <v>16.3</v>
      </c>
      <c r="S152" s="88">
        <f>pivå!S154</f>
        <v>16.100000000000001</v>
      </c>
      <c r="T152" s="88">
        <f>pivå!T154</f>
        <v>19</v>
      </c>
      <c r="U152" s="88">
        <f>pivå!U154</f>
        <v>17.899999999999999</v>
      </c>
      <c r="V152" s="88">
        <f>pivå!V154</f>
        <v>7.6</v>
      </c>
      <c r="W152" s="88">
        <f>pivå!W154</f>
        <v>10</v>
      </c>
      <c r="X152" s="88">
        <f>pivå!X154</f>
        <v>15.4</v>
      </c>
      <c r="Y152" s="88">
        <f>pivå!Y154</f>
        <v>11.6</v>
      </c>
      <c r="Z152" s="88">
        <f>pivå!Z154</f>
        <v>15.1</v>
      </c>
      <c r="AA152" s="88">
        <f>pivå!AA154</f>
        <v>17.899999999999999</v>
      </c>
      <c r="AB152" s="88">
        <f>pivå!AB154</f>
        <v>14.7</v>
      </c>
      <c r="AC152" s="88">
        <f>pivå!AC154</f>
        <v>11.6</v>
      </c>
      <c r="AD152" s="88">
        <f>pivå!AD154</f>
        <v>11.8</v>
      </c>
      <c r="AE152" s="88">
        <f>pivå!AE154</f>
        <v>15.6</v>
      </c>
    </row>
    <row r="153" spans="1:31">
      <c r="A153" s="88">
        <f>pivå!A155</f>
        <v>0</v>
      </c>
      <c r="B153" s="88">
        <f>pivå!B155</f>
        <v>0</v>
      </c>
      <c r="C153" s="88">
        <f>pivå!C155</f>
        <v>0</v>
      </c>
      <c r="D153" s="88">
        <f>pivå!D155</f>
        <v>0</v>
      </c>
      <c r="E153" s="88" t="str">
        <f>pivå!E155</f>
        <v>Totalt</v>
      </c>
      <c r="F153" s="88" t="str">
        <f>pivå!F155</f>
        <v>Måluppfyllelse för blodsockervärde vid typ 1 diabetes</v>
      </c>
      <c r="G153" s="88" t="str">
        <f>pivå!G155</f>
        <v>(tom)</v>
      </c>
      <c r="H153" s="88" t="str">
        <f>pivå!H155</f>
        <v>A020240</v>
      </c>
      <c r="I153" s="88">
        <f>pivå!I155</f>
        <v>0</v>
      </c>
      <c r="J153" s="88">
        <f>pivå!J155</f>
        <v>15</v>
      </c>
      <c r="K153" s="88">
        <f>pivå!K155</f>
        <v>15.5</v>
      </c>
      <c r="L153" s="88">
        <f>pivå!L155</f>
        <v>14.6</v>
      </c>
      <c r="M153" s="88">
        <f>pivå!M155</f>
        <v>15.3</v>
      </c>
      <c r="N153" s="88">
        <f>pivå!N155</f>
        <v>11.5</v>
      </c>
      <c r="O153" s="88">
        <f>pivå!O155</f>
        <v>17.8</v>
      </c>
      <c r="P153" s="88">
        <f>pivå!P155</f>
        <v>11.1</v>
      </c>
      <c r="Q153" s="88">
        <f>pivå!Q155</f>
        <v>7.7</v>
      </c>
      <c r="R153" s="88">
        <f>pivå!R155</f>
        <v>14.4</v>
      </c>
      <c r="S153" s="88">
        <f>pivå!S155</f>
        <v>15.1</v>
      </c>
      <c r="T153" s="88">
        <f>pivå!T155</f>
        <v>17</v>
      </c>
      <c r="U153" s="88">
        <f>pivå!U155</f>
        <v>16.899999999999999</v>
      </c>
      <c r="V153" s="88">
        <f>pivå!V155</f>
        <v>6.6</v>
      </c>
      <c r="W153" s="88">
        <f>pivå!W155</f>
        <v>9.1</v>
      </c>
      <c r="X153" s="88">
        <f>pivå!X155</f>
        <v>14.5</v>
      </c>
      <c r="Y153" s="88">
        <f>pivå!Y155</f>
        <v>10.4</v>
      </c>
      <c r="Z153" s="88">
        <f>pivå!Z155</f>
        <v>14.3</v>
      </c>
      <c r="AA153" s="88">
        <f>pivå!AA155</f>
        <v>16</v>
      </c>
      <c r="AB153" s="88">
        <f>pivå!AB155</f>
        <v>14.2</v>
      </c>
      <c r="AC153" s="88">
        <f>pivå!AC155</f>
        <v>12.3</v>
      </c>
      <c r="AD153" s="88">
        <f>pivå!AD155</f>
        <v>13</v>
      </c>
      <c r="AE153" s="88">
        <f>pivå!AE155</f>
        <v>14.5</v>
      </c>
    </row>
    <row r="154" spans="1:31">
      <c r="A154" s="88">
        <f>pivå!A156</f>
        <v>0</v>
      </c>
      <c r="B154" s="88">
        <f>pivå!B156</f>
        <v>0</v>
      </c>
      <c r="C154" s="88">
        <f>pivå!C156</f>
        <v>0</v>
      </c>
      <c r="D154" s="88">
        <f>pivå!D156</f>
        <v>79</v>
      </c>
      <c r="E154" s="88" t="str">
        <f>pivå!E156</f>
        <v>Kvinnor</v>
      </c>
      <c r="F154" s="88" t="str">
        <f>pivå!F156</f>
        <v>Måluppfyllelse för blodtryck vid diabetes - primärvård</v>
      </c>
      <c r="G154" s="88" t="str">
        <f>pivå!G156</f>
        <v>(tom)</v>
      </c>
      <c r="H154" s="88" t="str">
        <f>pivå!H156</f>
        <v>E000510</v>
      </c>
      <c r="I154" s="88">
        <f>pivå!I156</f>
        <v>0</v>
      </c>
      <c r="J154" s="88">
        <f>pivå!J156</f>
        <v>22.3</v>
      </c>
      <c r="K154" s="88">
        <f>pivå!K156</f>
        <v>20</v>
      </c>
      <c r="L154" s="88">
        <f>pivå!L156</f>
        <v>23.4</v>
      </c>
      <c r="M154" s="88">
        <f>pivå!M156</f>
        <v>33.4</v>
      </c>
      <c r="N154" s="88">
        <f>pivå!N156</f>
        <v>25.5</v>
      </c>
      <c r="O154" s="88">
        <f>pivå!O156</f>
        <v>23.6</v>
      </c>
      <c r="P154" s="88">
        <f>pivå!P156</f>
        <v>23.7</v>
      </c>
      <c r="Q154" s="88">
        <f>pivå!Q156</f>
        <v>19.899999999999999</v>
      </c>
      <c r="R154" s="88">
        <f>pivå!R156</f>
        <v>16.2</v>
      </c>
      <c r="S154" s="88">
        <f>pivå!S156</f>
        <v>24.5</v>
      </c>
      <c r="T154" s="88">
        <f>pivå!T156</f>
        <v>22.2</v>
      </c>
      <c r="U154" s="88">
        <f>pivå!U156</f>
        <v>31.1</v>
      </c>
      <c r="V154" s="88">
        <f>pivå!V156</f>
        <v>26.1</v>
      </c>
      <c r="W154" s="88">
        <f>pivå!W156</f>
        <v>24.7</v>
      </c>
      <c r="X154" s="88">
        <f>pivå!X156</f>
        <v>16.399999999999999</v>
      </c>
      <c r="Y154" s="88">
        <f>pivå!Y156</f>
        <v>22</v>
      </c>
      <c r="Z154" s="88">
        <f>pivå!Z156</f>
        <v>27.6</v>
      </c>
      <c r="AA154" s="88">
        <f>pivå!AA156</f>
        <v>22.7</v>
      </c>
      <c r="AB154" s="88">
        <f>pivå!AB156</f>
        <v>20.9</v>
      </c>
      <c r="AC154" s="88">
        <f>pivå!AC156</f>
        <v>27.4</v>
      </c>
      <c r="AD154" s="88">
        <f>pivå!AD156</f>
        <v>19.600000000000001</v>
      </c>
      <c r="AE154" s="88">
        <f>pivå!AE156</f>
        <v>25.2</v>
      </c>
    </row>
    <row r="155" spans="1:31">
      <c r="A155" s="88">
        <f>pivå!A157</f>
        <v>0</v>
      </c>
      <c r="B155" s="88">
        <f>pivå!B157</f>
        <v>0</v>
      </c>
      <c r="C155" s="88">
        <f>pivå!C157</f>
        <v>0</v>
      </c>
      <c r="D155" s="88">
        <f>pivå!D157</f>
        <v>0</v>
      </c>
      <c r="E155" s="88" t="str">
        <f>pivå!E157</f>
        <v>Män</v>
      </c>
      <c r="F155" s="88" t="str">
        <f>pivå!F157</f>
        <v>Måluppfyllelse för blodtryck vid diabetes - primärvård</v>
      </c>
      <c r="G155" s="88" t="str">
        <f>pivå!G157</f>
        <v>(tom)</v>
      </c>
      <c r="H155" s="88" t="str">
        <f>pivå!H157</f>
        <v>E000510</v>
      </c>
      <c r="I155" s="88">
        <f>pivå!I157</f>
        <v>0</v>
      </c>
      <c r="J155" s="88">
        <f>pivå!J157</f>
        <v>20</v>
      </c>
      <c r="K155" s="88">
        <f>pivå!K157</f>
        <v>18.600000000000001</v>
      </c>
      <c r="L155" s="88">
        <f>pivå!L157</f>
        <v>21.1</v>
      </c>
      <c r="M155" s="88">
        <f>pivå!M157</f>
        <v>32.4</v>
      </c>
      <c r="N155" s="88">
        <f>pivå!N157</f>
        <v>21.9</v>
      </c>
      <c r="O155" s="88">
        <f>pivå!O157</f>
        <v>22.5</v>
      </c>
      <c r="P155" s="88">
        <f>pivå!P157</f>
        <v>23</v>
      </c>
      <c r="Q155" s="88">
        <f>pivå!Q157</f>
        <v>17.399999999999999</v>
      </c>
      <c r="R155" s="88">
        <f>pivå!R157</f>
        <v>14.3</v>
      </c>
      <c r="S155" s="88">
        <f>pivå!S157</f>
        <v>20.5</v>
      </c>
      <c r="T155" s="88">
        <f>pivå!T157</f>
        <v>22.1</v>
      </c>
      <c r="U155" s="88">
        <f>pivå!U157</f>
        <v>28.7</v>
      </c>
      <c r="V155" s="88">
        <f>pivå!V157</f>
        <v>23.9</v>
      </c>
      <c r="W155" s="88">
        <f>pivå!W157</f>
        <v>23.9</v>
      </c>
      <c r="X155" s="88">
        <f>pivå!X157</f>
        <v>16</v>
      </c>
      <c r="Y155" s="88">
        <f>pivå!Y157</f>
        <v>21.6</v>
      </c>
      <c r="Z155" s="88">
        <f>pivå!Z157</f>
        <v>22.3</v>
      </c>
      <c r="AA155" s="88">
        <f>pivå!AA157</f>
        <v>19.600000000000001</v>
      </c>
      <c r="AB155" s="88">
        <f>pivå!AB157</f>
        <v>19.5</v>
      </c>
      <c r="AC155" s="88">
        <f>pivå!AC157</f>
        <v>22.4</v>
      </c>
      <c r="AD155" s="88">
        <f>pivå!AD157</f>
        <v>16.3</v>
      </c>
      <c r="AE155" s="88">
        <f>pivå!AE157</f>
        <v>22.7</v>
      </c>
    </row>
    <row r="156" spans="1:31">
      <c r="A156" s="88">
        <f>pivå!A158</f>
        <v>0</v>
      </c>
      <c r="B156" s="88">
        <f>pivå!B158</f>
        <v>0</v>
      </c>
      <c r="C156" s="88">
        <f>pivå!C158</f>
        <v>0</v>
      </c>
      <c r="D156" s="88">
        <f>pivå!D158</f>
        <v>0</v>
      </c>
      <c r="E156" s="88" t="str">
        <f>pivå!E158</f>
        <v>Totalt</v>
      </c>
      <c r="F156" s="88" t="str">
        <f>pivå!F158</f>
        <v>Måluppfyllelse för blodtryck vid diabetes - primärvård</v>
      </c>
      <c r="G156" s="88" t="str">
        <f>pivå!G158</f>
        <v>(tom)</v>
      </c>
      <c r="H156" s="88" t="str">
        <f>pivå!H158</f>
        <v>E000510</v>
      </c>
      <c r="I156" s="88">
        <f>pivå!I158</f>
        <v>0</v>
      </c>
      <c r="J156" s="88">
        <f>pivå!J158</f>
        <v>20.9</v>
      </c>
      <c r="K156" s="88">
        <f>pivå!K158</f>
        <v>19.2</v>
      </c>
      <c r="L156" s="88">
        <f>pivå!L158</f>
        <v>22.1</v>
      </c>
      <c r="M156" s="88">
        <f>pivå!M158</f>
        <v>32.799999999999997</v>
      </c>
      <c r="N156" s="88">
        <f>pivå!N158</f>
        <v>23.4</v>
      </c>
      <c r="O156" s="88">
        <f>pivå!O158</f>
        <v>23</v>
      </c>
      <c r="P156" s="88">
        <f>pivå!P158</f>
        <v>23.3</v>
      </c>
      <c r="Q156" s="88">
        <f>pivå!Q158</f>
        <v>18.5</v>
      </c>
      <c r="R156" s="88">
        <f>pivå!R158</f>
        <v>15.1</v>
      </c>
      <c r="S156" s="88">
        <f>pivå!S158</f>
        <v>22.1</v>
      </c>
      <c r="T156" s="88">
        <f>pivå!T158</f>
        <v>22.1</v>
      </c>
      <c r="U156" s="88">
        <f>pivå!U158</f>
        <v>29.7</v>
      </c>
      <c r="V156" s="88">
        <f>pivå!V158</f>
        <v>24.9</v>
      </c>
      <c r="W156" s="88">
        <f>pivå!W158</f>
        <v>24.3</v>
      </c>
      <c r="X156" s="88">
        <f>pivå!X158</f>
        <v>16.2</v>
      </c>
      <c r="Y156" s="88">
        <f>pivå!Y158</f>
        <v>21.7</v>
      </c>
      <c r="Z156" s="88">
        <f>pivå!Z158</f>
        <v>24.5</v>
      </c>
      <c r="AA156" s="88">
        <f>pivå!AA158</f>
        <v>20.9</v>
      </c>
      <c r="AB156" s="88">
        <f>pivå!AB158</f>
        <v>20.100000000000001</v>
      </c>
      <c r="AC156" s="88">
        <f>pivå!AC158</f>
        <v>24.5</v>
      </c>
      <c r="AD156" s="88">
        <f>pivå!AD158</f>
        <v>17.600000000000001</v>
      </c>
      <c r="AE156" s="88">
        <f>pivå!AE158</f>
        <v>23.8</v>
      </c>
    </row>
    <row r="157" spans="1:31">
      <c r="A157" s="88">
        <f>pivå!A159</f>
        <v>0</v>
      </c>
      <c r="B157" s="88">
        <f>pivå!B159</f>
        <v>0</v>
      </c>
      <c r="C157" s="88">
        <f>pivå!C159</f>
        <v>0</v>
      </c>
      <c r="D157" s="88">
        <f>pivå!D159</f>
        <v>80</v>
      </c>
      <c r="E157" s="88" t="str">
        <f>pivå!E159</f>
        <v>Kvinnor</v>
      </c>
      <c r="F157" s="88" t="str">
        <f>pivå!F159</f>
        <v>Måluppfyllelse för blodtryck vid typ 1 diabetes</v>
      </c>
      <c r="G157" s="88" t="str">
        <f>pivå!G159</f>
        <v>(tom)</v>
      </c>
      <c r="H157" s="88" t="str">
        <f>pivå!H159</f>
        <v>A020245</v>
      </c>
      <c r="I157" s="88">
        <f>pivå!I159</f>
        <v>0</v>
      </c>
      <c r="J157" s="88">
        <f>pivå!J159</f>
        <v>50.8</v>
      </c>
      <c r="K157" s="88">
        <f>pivå!K159</f>
        <v>50</v>
      </c>
      <c r="L157" s="88">
        <f>pivå!L159</f>
        <v>52.5</v>
      </c>
      <c r="M157" s="88">
        <f>pivå!M159</f>
        <v>57</v>
      </c>
      <c r="N157" s="88">
        <f>pivå!N159</f>
        <v>58.8</v>
      </c>
      <c r="O157" s="88">
        <f>pivå!O159</f>
        <v>51.7</v>
      </c>
      <c r="P157" s="88">
        <f>pivå!P159</f>
        <v>45.9</v>
      </c>
      <c r="Q157" s="88">
        <f>pivå!Q159</f>
        <v>41.1</v>
      </c>
      <c r="R157" s="88">
        <f>pivå!R159</f>
        <v>48.6</v>
      </c>
      <c r="S157" s="88">
        <f>pivå!S159</f>
        <v>50.5</v>
      </c>
      <c r="T157" s="88">
        <f>pivå!T159</f>
        <v>54.9</v>
      </c>
      <c r="U157" s="88">
        <f>pivå!U159</f>
        <v>60.5</v>
      </c>
      <c r="V157" s="88">
        <f>pivå!V159</f>
        <v>56.9</v>
      </c>
      <c r="W157" s="88">
        <f>pivå!W159</f>
        <v>57.7</v>
      </c>
      <c r="X157" s="88">
        <f>pivå!X159</f>
        <v>44.7</v>
      </c>
      <c r="Y157" s="88">
        <f>pivå!Y159</f>
        <v>53.4</v>
      </c>
      <c r="Z157" s="88">
        <f>pivå!Z159</f>
        <v>52.2</v>
      </c>
      <c r="AA157" s="88">
        <f>pivå!AA159</f>
        <v>47.4</v>
      </c>
      <c r="AB157" s="88">
        <f>pivå!AB159</f>
        <v>44.4</v>
      </c>
      <c r="AC157" s="88">
        <f>pivå!AC159</f>
        <v>53.7</v>
      </c>
      <c r="AD157" s="88">
        <f>pivå!AD159</f>
        <v>45.7</v>
      </c>
      <c r="AE157" s="88">
        <f>pivå!AE159</f>
        <v>53.4</v>
      </c>
    </row>
    <row r="158" spans="1:31">
      <c r="A158" s="88">
        <f>pivå!A160</f>
        <v>0</v>
      </c>
      <c r="B158" s="88">
        <f>pivå!B160</f>
        <v>0</v>
      </c>
      <c r="C158" s="88">
        <f>pivå!C160</f>
        <v>0</v>
      </c>
      <c r="D158" s="88">
        <f>pivå!D160</f>
        <v>0</v>
      </c>
      <c r="E158" s="88" t="str">
        <f>pivå!E160</f>
        <v>Män</v>
      </c>
      <c r="F158" s="88" t="str">
        <f>pivå!F160</f>
        <v>Måluppfyllelse för blodtryck vid typ 1 diabetes</v>
      </c>
      <c r="G158" s="88" t="str">
        <f>pivå!G160</f>
        <v>(tom)</v>
      </c>
      <c r="H158" s="88" t="str">
        <f>pivå!H160</f>
        <v>A020245</v>
      </c>
      <c r="I158" s="88">
        <f>pivå!I160</f>
        <v>0</v>
      </c>
      <c r="J158" s="88">
        <f>pivå!J160</f>
        <v>37.5</v>
      </c>
      <c r="K158" s="88">
        <f>pivå!K160</f>
        <v>34.700000000000003</v>
      </c>
      <c r="L158" s="88">
        <f>pivå!L160</f>
        <v>44.3</v>
      </c>
      <c r="M158" s="88">
        <f>pivå!M160</f>
        <v>47.2</v>
      </c>
      <c r="N158" s="88">
        <f>pivå!N160</f>
        <v>50.3</v>
      </c>
      <c r="O158" s="88">
        <f>pivå!O160</f>
        <v>43.3</v>
      </c>
      <c r="P158" s="88">
        <f>pivå!P160</f>
        <v>36.4</v>
      </c>
      <c r="Q158" s="88">
        <f>pivå!Q160</f>
        <v>26.2</v>
      </c>
      <c r="R158" s="88">
        <f>pivå!R160</f>
        <v>35.200000000000003</v>
      </c>
      <c r="S158" s="88">
        <f>pivå!S160</f>
        <v>41.1</v>
      </c>
      <c r="T158" s="88">
        <f>pivå!T160</f>
        <v>41.9</v>
      </c>
      <c r="U158" s="88">
        <f>pivå!U160</f>
        <v>48.5</v>
      </c>
      <c r="V158" s="88">
        <f>pivå!V160</f>
        <v>46.9</v>
      </c>
      <c r="W158" s="88">
        <f>pivå!W160</f>
        <v>47</v>
      </c>
      <c r="X158" s="88">
        <f>pivå!X160</f>
        <v>33.700000000000003</v>
      </c>
      <c r="Y158" s="88">
        <f>pivå!Y160</f>
        <v>39.299999999999997</v>
      </c>
      <c r="Z158" s="88">
        <f>pivå!Z160</f>
        <v>42.7</v>
      </c>
      <c r="AA158" s="88">
        <f>pivå!AA160</f>
        <v>38</v>
      </c>
      <c r="AB158" s="88">
        <f>pivå!AB160</f>
        <v>31.7</v>
      </c>
      <c r="AC158" s="88">
        <f>pivå!AC160</f>
        <v>42.3</v>
      </c>
      <c r="AD158" s="88">
        <f>pivå!AD160</f>
        <v>40</v>
      </c>
      <c r="AE158" s="88">
        <f>pivå!AE160</f>
        <v>42.2</v>
      </c>
    </row>
    <row r="159" spans="1:31">
      <c r="A159" s="88">
        <f>pivå!A161</f>
        <v>0</v>
      </c>
      <c r="B159" s="88">
        <f>pivå!B161</f>
        <v>0</v>
      </c>
      <c r="C159" s="88">
        <f>pivå!C161</f>
        <v>0</v>
      </c>
      <c r="D159" s="88">
        <f>pivå!D161</f>
        <v>0</v>
      </c>
      <c r="E159" s="88" t="str">
        <f>pivå!E161</f>
        <v>Totalt</v>
      </c>
      <c r="F159" s="88" t="str">
        <f>pivå!F161</f>
        <v>Måluppfyllelse för blodtryck vid typ 1 diabetes</v>
      </c>
      <c r="G159" s="88" t="str">
        <f>pivå!G161</f>
        <v>(tom)</v>
      </c>
      <c r="H159" s="88" t="str">
        <f>pivå!H161</f>
        <v>A020245</v>
      </c>
      <c r="I159" s="88">
        <f>pivå!I161</f>
        <v>0</v>
      </c>
      <c r="J159" s="88">
        <f>pivå!J161</f>
        <v>43.4</v>
      </c>
      <c r="K159" s="88">
        <f>pivå!K161</f>
        <v>41.7</v>
      </c>
      <c r="L159" s="88">
        <f>pivå!L161</f>
        <v>48</v>
      </c>
      <c r="M159" s="88">
        <f>pivå!M161</f>
        <v>51.5</v>
      </c>
      <c r="N159" s="88">
        <f>pivå!N161</f>
        <v>54.2</v>
      </c>
      <c r="O159" s="88">
        <f>pivå!O161</f>
        <v>46.9</v>
      </c>
      <c r="P159" s="88">
        <f>pivå!P161</f>
        <v>40.9</v>
      </c>
      <c r="Q159" s="88">
        <f>pivå!Q161</f>
        <v>33.200000000000003</v>
      </c>
      <c r="R159" s="88">
        <f>pivå!R161</f>
        <v>40.6</v>
      </c>
      <c r="S159" s="88">
        <f>pivå!S161</f>
        <v>45.2</v>
      </c>
      <c r="T159" s="88">
        <f>pivå!T161</f>
        <v>47.8</v>
      </c>
      <c r="U159" s="88">
        <f>pivå!U161</f>
        <v>53.7</v>
      </c>
      <c r="V159" s="88">
        <f>pivå!V161</f>
        <v>51.1</v>
      </c>
      <c r="W159" s="88">
        <f>pivå!W161</f>
        <v>51.7</v>
      </c>
      <c r="X159" s="88">
        <f>pivå!X161</f>
        <v>38.700000000000003</v>
      </c>
      <c r="Y159" s="88">
        <f>pivå!Y161</f>
        <v>45</v>
      </c>
      <c r="Z159" s="88">
        <f>pivå!Z161</f>
        <v>46.9</v>
      </c>
      <c r="AA159" s="88">
        <f>pivå!AA161</f>
        <v>42.1</v>
      </c>
      <c r="AB159" s="88">
        <f>pivå!AB161</f>
        <v>36.700000000000003</v>
      </c>
      <c r="AC159" s="88">
        <f>pivå!AC161</f>
        <v>47.4</v>
      </c>
      <c r="AD159" s="88">
        <f>pivå!AD161</f>
        <v>42.5</v>
      </c>
      <c r="AE159" s="88">
        <f>pivå!AE161</f>
        <v>47.1</v>
      </c>
    </row>
    <row r="160" spans="1:31">
      <c r="A160" s="88">
        <f>pivå!A162</f>
        <v>0</v>
      </c>
      <c r="B160" s="88">
        <f>pivå!B162</f>
        <v>0</v>
      </c>
      <c r="C160" s="88">
        <f>pivå!C162</f>
        <v>0</v>
      </c>
      <c r="D160" s="88">
        <f>pivå!D162</f>
        <v>81</v>
      </c>
      <c r="E160" s="88" t="str">
        <f>pivå!E162</f>
        <v>Kvinnor</v>
      </c>
      <c r="F160" s="88" t="str">
        <f>pivå!F162</f>
        <v>Måluppfyllelse för LDL-kolesterol - primärvård</v>
      </c>
      <c r="G160" s="88" t="str">
        <f>pivå!G162</f>
        <v>(tom)</v>
      </c>
      <c r="H160" s="88" t="str">
        <f>pivå!H162</f>
        <v>E000520</v>
      </c>
      <c r="I160" s="88">
        <f>pivå!I162</f>
        <v>0</v>
      </c>
      <c r="J160" s="88">
        <f>pivå!J162</f>
        <v>40.1</v>
      </c>
      <c r="K160" s="88">
        <f>pivå!K162</f>
        <v>35.299999999999997</v>
      </c>
      <c r="L160" s="88">
        <f>pivå!L162</f>
        <v>52.8</v>
      </c>
      <c r="M160" s="88">
        <f>pivå!M162</f>
        <v>54.6</v>
      </c>
      <c r="N160" s="88">
        <f>pivå!N162</f>
        <v>47.2</v>
      </c>
      <c r="O160" s="88">
        <f>pivå!O162</f>
        <v>48</v>
      </c>
      <c r="P160" s="88">
        <f>pivå!P162</f>
        <v>41.4</v>
      </c>
      <c r="Q160" s="88">
        <f>pivå!Q162</f>
        <v>32.5</v>
      </c>
      <c r="R160" s="88">
        <f>pivå!R162</f>
        <v>41.6</v>
      </c>
      <c r="S160" s="88">
        <f>pivå!S162</f>
        <v>48.7</v>
      </c>
      <c r="T160" s="88">
        <f>pivå!T162</f>
        <v>41.4</v>
      </c>
      <c r="U160" s="88">
        <f>pivå!U162</f>
        <v>47.6</v>
      </c>
      <c r="V160" s="88">
        <f>pivå!V162</f>
        <v>41</v>
      </c>
      <c r="W160" s="88">
        <f>pivå!W162</f>
        <v>43.4</v>
      </c>
      <c r="X160" s="88">
        <f>pivå!X162</f>
        <v>37.9</v>
      </c>
      <c r="Y160" s="88">
        <f>pivå!Y162</f>
        <v>38.700000000000003</v>
      </c>
      <c r="Z160" s="88">
        <f>pivå!Z162</f>
        <v>37.9</v>
      </c>
      <c r="AA160" s="88">
        <f>pivå!AA162</f>
        <v>49.7</v>
      </c>
      <c r="AB160" s="88">
        <f>pivå!AB162</f>
        <v>44.7</v>
      </c>
      <c r="AC160" s="88">
        <f>pivå!AC162</f>
        <v>42.8</v>
      </c>
      <c r="AD160" s="88">
        <f>pivå!AD162</f>
        <v>38.6</v>
      </c>
      <c r="AE160" s="88">
        <f>pivå!AE162</f>
        <v>44.4</v>
      </c>
    </row>
    <row r="161" spans="1:31">
      <c r="A161" s="88">
        <f>pivå!A163</f>
        <v>0</v>
      </c>
      <c r="B161" s="88">
        <f>pivå!B163</f>
        <v>0</v>
      </c>
      <c r="C161" s="88">
        <f>pivå!C163</f>
        <v>0</v>
      </c>
      <c r="D161" s="88">
        <f>pivå!D163</f>
        <v>0</v>
      </c>
      <c r="E161" s="88" t="str">
        <f>pivå!E163</f>
        <v>Män</v>
      </c>
      <c r="F161" s="88" t="str">
        <f>pivå!F163</f>
        <v>Måluppfyllelse för LDL-kolesterol - primärvård</v>
      </c>
      <c r="G161" s="88" t="str">
        <f>pivå!G163</f>
        <v>(tom)</v>
      </c>
      <c r="H161" s="88" t="str">
        <f>pivå!H163</f>
        <v>E000520</v>
      </c>
      <c r="I161" s="88">
        <f>pivå!I163</f>
        <v>0</v>
      </c>
      <c r="J161" s="88">
        <f>pivå!J163</f>
        <v>47.9</v>
      </c>
      <c r="K161" s="88">
        <f>pivå!K163</f>
        <v>39.700000000000003</v>
      </c>
      <c r="L161" s="88">
        <f>pivå!L163</f>
        <v>56.9</v>
      </c>
      <c r="M161" s="88">
        <f>pivå!M163</f>
        <v>62.5</v>
      </c>
      <c r="N161" s="88">
        <f>pivå!N163</f>
        <v>52.6</v>
      </c>
      <c r="O161" s="88">
        <f>pivå!O163</f>
        <v>55.9</v>
      </c>
      <c r="P161" s="88">
        <f>pivå!P163</f>
        <v>48.9</v>
      </c>
      <c r="Q161" s="88">
        <f>pivå!Q163</f>
        <v>41.3</v>
      </c>
      <c r="R161" s="88">
        <f>pivå!R163</f>
        <v>51.7</v>
      </c>
      <c r="S161" s="88">
        <f>pivå!S163</f>
        <v>54.9</v>
      </c>
      <c r="T161" s="88">
        <f>pivå!T163</f>
        <v>49.2</v>
      </c>
      <c r="U161" s="88">
        <f>pivå!U163</f>
        <v>52.1</v>
      </c>
      <c r="V161" s="88">
        <f>pivå!V163</f>
        <v>48.2</v>
      </c>
      <c r="W161" s="88">
        <f>pivå!W163</f>
        <v>48.9</v>
      </c>
      <c r="X161" s="88">
        <f>pivå!X163</f>
        <v>46.1</v>
      </c>
      <c r="Y161" s="88">
        <f>pivå!Y163</f>
        <v>45.4</v>
      </c>
      <c r="Z161" s="88">
        <f>pivå!Z163</f>
        <v>44.5</v>
      </c>
      <c r="AA161" s="88">
        <f>pivå!AA163</f>
        <v>54.4</v>
      </c>
      <c r="AB161" s="88">
        <f>pivå!AB163</f>
        <v>51.1</v>
      </c>
      <c r="AC161" s="88">
        <f>pivå!AC163</f>
        <v>47.6</v>
      </c>
      <c r="AD161" s="88">
        <f>pivå!AD163</f>
        <v>42.8</v>
      </c>
      <c r="AE161" s="88">
        <f>pivå!AE163</f>
        <v>50.5</v>
      </c>
    </row>
    <row r="162" spans="1:31">
      <c r="A162" s="88">
        <f>pivå!A164</f>
        <v>0</v>
      </c>
      <c r="B162" s="88">
        <f>pivå!B164</f>
        <v>0</v>
      </c>
      <c r="C162" s="88">
        <f>pivå!C164</f>
        <v>0</v>
      </c>
      <c r="D162" s="88">
        <f>pivå!D164</f>
        <v>0</v>
      </c>
      <c r="E162" s="88" t="str">
        <f>pivå!E164</f>
        <v>Totalt</v>
      </c>
      <c r="F162" s="88" t="str">
        <f>pivå!F164</f>
        <v>Måluppfyllelse för LDL-kolesterol - primärvård</v>
      </c>
      <c r="G162" s="88" t="str">
        <f>pivå!G164</f>
        <v>(tom)</v>
      </c>
      <c r="H162" s="88" t="str">
        <f>pivå!H164</f>
        <v>E000520</v>
      </c>
      <c r="I162" s="88">
        <f>pivå!I164</f>
        <v>0</v>
      </c>
      <c r="J162" s="88">
        <f>pivå!J164</f>
        <v>44.7</v>
      </c>
      <c r="K162" s="88">
        <f>pivå!K164</f>
        <v>37.9</v>
      </c>
      <c r="L162" s="88">
        <f>pivå!L164</f>
        <v>55.2</v>
      </c>
      <c r="M162" s="88">
        <f>pivå!M164</f>
        <v>59.2</v>
      </c>
      <c r="N162" s="88">
        <f>pivå!N164</f>
        <v>50.2</v>
      </c>
      <c r="O162" s="88">
        <f>pivå!O164</f>
        <v>52.5</v>
      </c>
      <c r="P162" s="88">
        <f>pivå!P164</f>
        <v>45.8</v>
      </c>
      <c r="Q162" s="88">
        <f>pivå!Q164</f>
        <v>37.6</v>
      </c>
      <c r="R162" s="88">
        <f>pivå!R164</f>
        <v>47.6</v>
      </c>
      <c r="S162" s="88">
        <f>pivå!S164</f>
        <v>52.4</v>
      </c>
      <c r="T162" s="88">
        <f>pivå!T164</f>
        <v>46.1</v>
      </c>
      <c r="U162" s="88">
        <f>pivå!U164</f>
        <v>50.2</v>
      </c>
      <c r="V162" s="88">
        <f>pivå!V164</f>
        <v>45.1</v>
      </c>
      <c r="W162" s="88">
        <f>pivå!W164</f>
        <v>46.7</v>
      </c>
      <c r="X162" s="88">
        <f>pivå!X164</f>
        <v>42.7</v>
      </c>
      <c r="Y162" s="88">
        <f>pivå!Y164</f>
        <v>42.7</v>
      </c>
      <c r="Z162" s="88">
        <f>pivå!Z164</f>
        <v>41.8</v>
      </c>
      <c r="AA162" s="88">
        <f>pivå!AA164</f>
        <v>52.5</v>
      </c>
      <c r="AB162" s="88">
        <f>pivå!AB164</f>
        <v>48.5</v>
      </c>
      <c r="AC162" s="88">
        <f>pivå!AC164</f>
        <v>45.6</v>
      </c>
      <c r="AD162" s="88">
        <f>pivå!AD164</f>
        <v>41.2</v>
      </c>
      <c r="AE162" s="88">
        <f>pivå!AE164</f>
        <v>48</v>
      </c>
    </row>
    <row r="163" spans="1:31">
      <c r="A163" s="88">
        <f>pivå!A165</f>
        <v>0</v>
      </c>
      <c r="B163" s="88">
        <f>pivå!B165</f>
        <v>0</v>
      </c>
      <c r="C163" s="88">
        <f>pivå!C165</f>
        <v>0</v>
      </c>
      <c r="D163" s="88">
        <f>pivå!D165</f>
        <v>82</v>
      </c>
      <c r="E163" s="88" t="str">
        <f>pivå!E165</f>
        <v>Kvinnor</v>
      </c>
      <c r="F163" s="88" t="str">
        <f>pivå!F165</f>
        <v>Måluppfyllelse för blodsockervärde - barn</v>
      </c>
      <c r="G163" s="88" t="str">
        <f>pivå!G165</f>
        <v>(tom)</v>
      </c>
      <c r="H163" s="88" t="str">
        <f>pivå!H165</f>
        <v>A002820</v>
      </c>
      <c r="I163" s="88">
        <f>pivå!I165</f>
        <v>0</v>
      </c>
      <c r="J163" s="88">
        <f>pivå!J165</f>
        <v>32.6</v>
      </c>
      <c r="K163" s="88">
        <f>pivå!K165</f>
        <v>50</v>
      </c>
      <c r="L163" s="88">
        <f>pivå!L165</f>
        <v>39.6</v>
      </c>
      <c r="M163" s="88">
        <f>pivå!M165</f>
        <v>39.6</v>
      </c>
      <c r="N163" s="88">
        <f>pivå!N165</f>
        <v>31.5</v>
      </c>
      <c r="O163" s="88">
        <f>pivå!O165</f>
        <v>64.7</v>
      </c>
      <c r="P163" s="88">
        <f>pivå!P165</f>
        <v>44.3</v>
      </c>
      <c r="Q163" s="88">
        <f>pivå!Q165</f>
        <v>29.4</v>
      </c>
      <c r="R163" s="88">
        <f>pivå!R165</f>
        <v>36.799999999999997</v>
      </c>
      <c r="S163" s="88">
        <f>pivå!S165</f>
        <v>31.8</v>
      </c>
      <c r="T163" s="88">
        <f>pivå!T165</f>
        <v>36.799999999999997</v>
      </c>
      <c r="U163" s="88">
        <f>pivå!U165</f>
        <v>30.2</v>
      </c>
      <c r="V163" s="88">
        <f>pivå!V165</f>
        <v>34.4</v>
      </c>
      <c r="W163" s="88">
        <f>pivå!W165</f>
        <v>34.5</v>
      </c>
      <c r="X163" s="88">
        <f>pivå!X165</f>
        <v>29.8</v>
      </c>
      <c r="Y163" s="88">
        <f>pivå!Y165</f>
        <v>49.4</v>
      </c>
      <c r="Z163" s="88">
        <f>pivå!Z165</f>
        <v>37.1</v>
      </c>
      <c r="AA163" s="88">
        <f>pivå!AA165</f>
        <v>41.5</v>
      </c>
      <c r="AB163" s="88">
        <f>pivå!AB165</f>
        <v>48</v>
      </c>
      <c r="AC163" s="88">
        <f>pivå!AC165</f>
        <v>23.5</v>
      </c>
      <c r="AD163" s="88">
        <f>pivå!AD165</f>
        <v>27.2</v>
      </c>
      <c r="AE163" s="88">
        <f>pivå!AE165</f>
        <v>35</v>
      </c>
    </row>
    <row r="164" spans="1:31">
      <c r="A164" s="88">
        <f>pivå!A166</f>
        <v>0</v>
      </c>
      <c r="B164" s="88">
        <f>pivå!B166</f>
        <v>0</v>
      </c>
      <c r="C164" s="88">
        <f>pivå!C166</f>
        <v>0</v>
      </c>
      <c r="D164" s="88">
        <f>pivå!D166</f>
        <v>0</v>
      </c>
      <c r="E164" s="88" t="str">
        <f>pivå!E166</f>
        <v>Män</v>
      </c>
      <c r="F164" s="88" t="str">
        <f>pivå!F166</f>
        <v>Måluppfyllelse för blodsockervärde - barn</v>
      </c>
      <c r="G164" s="88" t="str">
        <f>pivå!G166</f>
        <v>(tom)</v>
      </c>
      <c r="H164" s="88" t="str">
        <f>pivå!H166</f>
        <v>A002820</v>
      </c>
      <c r="I164" s="88">
        <f>pivå!I166</f>
        <v>0</v>
      </c>
      <c r="J164" s="88">
        <f>pivå!J166</f>
        <v>37</v>
      </c>
      <c r="K164" s="88">
        <f>pivå!K166</f>
        <v>46.9</v>
      </c>
      <c r="L164" s="88">
        <f>pivå!L166</f>
        <v>51.3</v>
      </c>
      <c r="M164" s="88">
        <f>pivå!M166</f>
        <v>45.1</v>
      </c>
      <c r="N164" s="88">
        <f>pivå!N166</f>
        <v>29.1</v>
      </c>
      <c r="O164" s="88">
        <f>pivå!O166</f>
        <v>67.099999999999994</v>
      </c>
      <c r="P164" s="88">
        <f>pivå!P166</f>
        <v>42</v>
      </c>
      <c r="Q164" s="88">
        <f>pivå!Q166</f>
        <v>31.8</v>
      </c>
      <c r="R164" s="88">
        <f>pivå!R166</f>
        <v>39.6</v>
      </c>
      <c r="S164" s="88">
        <f>pivå!S166</f>
        <v>35.6</v>
      </c>
      <c r="T164" s="88">
        <f>pivå!T166</f>
        <v>22.7</v>
      </c>
      <c r="U164" s="88">
        <f>pivå!U166</f>
        <v>31.7</v>
      </c>
      <c r="V164" s="88">
        <f>pivå!V166</f>
        <v>32</v>
      </c>
      <c r="W164" s="88">
        <f>pivå!W166</f>
        <v>35.799999999999997</v>
      </c>
      <c r="X164" s="88">
        <f>pivå!X166</f>
        <v>38.200000000000003</v>
      </c>
      <c r="Y164" s="88">
        <f>pivå!Y166</f>
        <v>52.6</v>
      </c>
      <c r="Z164" s="88">
        <f>pivå!Z166</f>
        <v>33.799999999999997</v>
      </c>
      <c r="AA164" s="88">
        <f>pivå!AA166</f>
        <v>34.700000000000003</v>
      </c>
      <c r="AB164" s="88">
        <f>pivå!AB166</f>
        <v>34.799999999999997</v>
      </c>
      <c r="AC164" s="88">
        <f>pivå!AC166</f>
        <v>30.7</v>
      </c>
      <c r="AD164" s="88">
        <f>pivå!AD166</f>
        <v>27.7</v>
      </c>
      <c r="AE164" s="88">
        <f>pivå!AE166</f>
        <v>36.700000000000003</v>
      </c>
    </row>
    <row r="165" spans="1:31">
      <c r="A165" s="88">
        <f>pivå!A167</f>
        <v>0</v>
      </c>
      <c r="B165" s="88">
        <f>pivå!B167</f>
        <v>0</v>
      </c>
      <c r="C165" s="88">
        <f>pivå!C167</f>
        <v>0</v>
      </c>
      <c r="D165" s="88">
        <f>pivå!D167</f>
        <v>0</v>
      </c>
      <c r="E165" s="88" t="str">
        <f>pivå!E167</f>
        <v>Totalt</v>
      </c>
      <c r="F165" s="88" t="str">
        <f>pivå!F167</f>
        <v>Måluppfyllelse för blodsockervärde - barn</v>
      </c>
      <c r="G165" s="88" t="str">
        <f>pivå!G167</f>
        <v>(tom)</v>
      </c>
      <c r="H165" s="88" t="str">
        <f>pivå!H167</f>
        <v>A002820</v>
      </c>
      <c r="I165" s="88">
        <f>pivå!I167</f>
        <v>0</v>
      </c>
      <c r="J165" s="88">
        <f>pivå!J167</f>
        <v>35</v>
      </c>
      <c r="K165" s="88">
        <f>pivå!K167</f>
        <v>48.3</v>
      </c>
      <c r="L165" s="88">
        <f>pivå!L167</f>
        <v>45.5</v>
      </c>
      <c r="M165" s="88">
        <f>pivå!M167</f>
        <v>42.6</v>
      </c>
      <c r="N165" s="88">
        <f>pivå!N167</f>
        <v>30.3</v>
      </c>
      <c r="O165" s="88">
        <f>pivå!O167</f>
        <v>66</v>
      </c>
      <c r="P165" s="88">
        <f>pivå!P167</f>
        <v>43.1</v>
      </c>
      <c r="Q165" s="88">
        <f>pivå!Q167</f>
        <v>30.4</v>
      </c>
      <c r="R165" s="88">
        <f>pivå!R167</f>
        <v>38.200000000000003</v>
      </c>
      <c r="S165" s="88">
        <f>pivå!S167</f>
        <v>33.799999999999997</v>
      </c>
      <c r="T165" s="88">
        <f>pivå!T167</f>
        <v>29.3</v>
      </c>
      <c r="U165" s="88">
        <f>pivå!U167</f>
        <v>31</v>
      </c>
      <c r="V165" s="88">
        <f>pivå!V167</f>
        <v>33.200000000000003</v>
      </c>
      <c r="W165" s="88">
        <f>pivå!W167</f>
        <v>35.200000000000003</v>
      </c>
      <c r="X165" s="88">
        <f>pivå!X167</f>
        <v>34.299999999999997</v>
      </c>
      <c r="Y165" s="88">
        <f>pivå!Y167</f>
        <v>51.1</v>
      </c>
      <c r="Z165" s="88">
        <f>pivå!Z167</f>
        <v>35.299999999999997</v>
      </c>
      <c r="AA165" s="88">
        <f>pivå!AA167</f>
        <v>37.700000000000003</v>
      </c>
      <c r="AB165" s="88">
        <f>pivå!AB167</f>
        <v>40.5</v>
      </c>
      <c r="AC165" s="88">
        <f>pivå!AC167</f>
        <v>27.4</v>
      </c>
      <c r="AD165" s="88">
        <f>pivå!AD167</f>
        <v>27.4</v>
      </c>
      <c r="AE165" s="88">
        <f>pivå!AE167</f>
        <v>35.9</v>
      </c>
    </row>
    <row r="166" spans="1:31">
      <c r="A166" s="88">
        <f>pivå!A168</f>
        <v>0</v>
      </c>
      <c r="B166" s="88">
        <f>pivå!B168</f>
        <v>0</v>
      </c>
      <c r="C166" s="88">
        <f>pivå!C168</f>
        <v>0</v>
      </c>
      <c r="D166" s="88">
        <f>pivå!D168</f>
        <v>83</v>
      </c>
      <c r="E166" s="88" t="str">
        <f>pivå!E168</f>
        <v>Totalt</v>
      </c>
      <c r="F166" s="88" t="str">
        <f>pivå!F168</f>
        <v>Amputation vid diabetes</v>
      </c>
      <c r="G166" s="88" t="str">
        <f>pivå!G168</f>
        <v>(tom)</v>
      </c>
      <c r="H166" s="88" t="str">
        <f>pivå!H168</f>
        <v>A020250</v>
      </c>
      <c r="I166" s="88">
        <f>pivå!I168</f>
        <v>1</v>
      </c>
      <c r="J166" s="88">
        <f>pivå!J168</f>
        <v>242.73599999999999</v>
      </c>
      <c r="K166" s="88">
        <f>pivå!K168</f>
        <v>240.4391</v>
      </c>
      <c r="L166" s="88">
        <f>pivå!L168</f>
        <v>263.07459999999998</v>
      </c>
      <c r="M166" s="88">
        <f>pivå!M168</f>
        <v>217.96559999999999</v>
      </c>
      <c r="N166" s="88">
        <f>pivå!N168</f>
        <v>253.0215</v>
      </c>
      <c r="O166" s="88">
        <f>pivå!O168</f>
        <v>257.96660000000003</v>
      </c>
      <c r="P166" s="88">
        <f>pivå!P168</f>
        <v>221.14189999999999</v>
      </c>
      <c r="Q166" s="88">
        <f>pivå!Q168</f>
        <v>389.22</v>
      </c>
      <c r="R166" s="88">
        <f>pivå!R168</f>
        <v>215.7551</v>
      </c>
      <c r="S166" s="88">
        <f>pivå!S168</f>
        <v>207.97900000000001</v>
      </c>
      <c r="T166" s="88">
        <f>pivå!T168</f>
        <v>300.2466</v>
      </c>
      <c r="U166" s="88">
        <f>pivå!U168</f>
        <v>291.51170000000002</v>
      </c>
      <c r="V166" s="88">
        <f>pivå!V168</f>
        <v>275.38389999999998</v>
      </c>
      <c r="W166" s="88">
        <f>pivå!W168</f>
        <v>304.54840000000002</v>
      </c>
      <c r="X166" s="88">
        <f>pivå!X168</f>
        <v>296.75540000000001</v>
      </c>
      <c r="Y166" s="88">
        <f>pivå!Y168</f>
        <v>209.8536</v>
      </c>
      <c r="Z166" s="88">
        <f>pivå!Z168</f>
        <v>271.83190000000002</v>
      </c>
      <c r="AA166" s="88">
        <f>pivå!AA168</f>
        <v>324.03829999999999</v>
      </c>
      <c r="AB166" s="88">
        <f>pivå!AB168</f>
        <v>166.50810000000001</v>
      </c>
      <c r="AC166" s="88">
        <f>pivå!AC168</f>
        <v>233.90459999999999</v>
      </c>
      <c r="AD166" s="88">
        <f>pivå!AD168</f>
        <v>239.20750000000001</v>
      </c>
      <c r="AE166" s="88">
        <f>pivå!AE168</f>
        <v>253.26679999999999</v>
      </c>
    </row>
    <row r="167" spans="1:31">
      <c r="A167" s="88">
        <f>pivå!A169</f>
        <v>0</v>
      </c>
      <c r="B167" s="88" t="str">
        <f>pivå!B169</f>
        <v>J</v>
      </c>
      <c r="C167" s="88" t="str">
        <f>pivå!C169</f>
        <v>Hjärtsjukvård</v>
      </c>
      <c r="D167" s="88">
        <f>pivå!D169</f>
        <v>84</v>
      </c>
      <c r="E167" s="88" t="str">
        <f>pivå!E169</f>
        <v>Totalt</v>
      </c>
      <c r="F167" s="88" t="str">
        <f>pivå!F169</f>
        <v>Överlevnad vid hjärtstopp utanför sjukhus</v>
      </c>
      <c r="G167" s="88" t="str">
        <f>pivå!G169</f>
        <v>(tom)</v>
      </c>
      <c r="H167" s="88" t="str">
        <f>pivå!H169</f>
        <v>A020285</v>
      </c>
      <c r="I167" s="88">
        <f>pivå!I169</f>
        <v>0</v>
      </c>
      <c r="J167" s="88">
        <f>pivå!J169</f>
        <v>10.569522832221653</v>
      </c>
      <c r="K167" s="88">
        <f>pivå!K169</f>
        <v>8.0597014925373127</v>
      </c>
      <c r="L167" s="88">
        <f>pivå!L169</f>
        <v>12.26158038147139</v>
      </c>
      <c r="M167" s="88">
        <f>pivå!M169</f>
        <v>9.117647058823529</v>
      </c>
      <c r="N167" s="88">
        <f>pivå!N169</f>
        <v>14.887640449438203</v>
      </c>
      <c r="O167" s="88">
        <f>pivå!O169</f>
        <v>10.457516339869281</v>
      </c>
      <c r="P167" s="88">
        <f>pivå!P169</f>
        <v>7.741935483870968</v>
      </c>
      <c r="Q167" s="88">
        <f>pivå!Q169</f>
        <v>7.8947368421052628</v>
      </c>
      <c r="R167" s="88">
        <f>pivå!R169</f>
        <v>8.4967320261437909</v>
      </c>
      <c r="S167" s="88">
        <f>pivå!S169</f>
        <v>10.254545454545456</v>
      </c>
      <c r="T167" s="88">
        <f>pivå!T169</f>
        <v>15.434083601286176</v>
      </c>
      <c r="U167" s="88">
        <f>pivå!U169</f>
        <v>9.8566308243727594</v>
      </c>
      <c r="V167" s="88">
        <f>pivå!V169</f>
        <v>13.898305084745763</v>
      </c>
      <c r="W167" s="88">
        <f>pivå!W169</f>
        <v>15.72052401746725</v>
      </c>
      <c r="X167" s="88">
        <f>pivå!X169</f>
        <v>13.008130081300814</v>
      </c>
      <c r="Y167" s="88">
        <f>pivå!Y169</f>
        <v>10.256410256410255</v>
      </c>
      <c r="Z167" s="88">
        <f>pivå!Z169</f>
        <v>10.9375</v>
      </c>
      <c r="AA167" s="88">
        <f>pivå!AA169</f>
        <v>4.1666666666666661</v>
      </c>
      <c r="AB167" s="88">
        <f>pivå!AB169</f>
        <v>15.053763440860216</v>
      </c>
      <c r="AC167" s="88">
        <f>pivå!AC169</f>
        <v>8.6206896551724146</v>
      </c>
      <c r="AD167" s="88">
        <f>pivå!AD169</f>
        <v>11.76470588235294</v>
      </c>
      <c r="AE167" s="88">
        <f>pivå!AE169</f>
        <v>10.698689956331878</v>
      </c>
    </row>
    <row r="168" spans="1:31">
      <c r="A168" s="88">
        <f>pivå!A170</f>
        <v>0</v>
      </c>
      <c r="B168" s="88">
        <f>pivå!B170</f>
        <v>0</v>
      </c>
      <c r="C168" s="88">
        <f>pivå!C170</f>
        <v>0</v>
      </c>
      <c r="D168" s="88">
        <f>pivå!D170</f>
        <v>85</v>
      </c>
      <c r="E168" s="88" t="str">
        <f>pivå!E170</f>
        <v>Kvinnor</v>
      </c>
      <c r="F168" s="88" t="str">
        <f>pivå!F170</f>
        <v>Dödlighet efter hjärtinfarkt</v>
      </c>
      <c r="G168" s="88" t="str">
        <f>pivå!G170</f>
        <v>(tom)</v>
      </c>
      <c r="H168" s="88" t="str">
        <f>pivå!H170</f>
        <v>A003998</v>
      </c>
      <c r="I168" s="88">
        <f>pivå!I170</f>
        <v>1</v>
      </c>
      <c r="J168" s="88">
        <f>pivå!J170</f>
        <v>27.317541767820487</v>
      </c>
      <c r="K168" s="88">
        <f>pivå!K170</f>
        <v>24.117635990299963</v>
      </c>
      <c r="L168" s="88">
        <f>pivå!L170</f>
        <v>26.513287087156414</v>
      </c>
      <c r="M168" s="88">
        <f>pivå!M170</f>
        <v>28.098777301807942</v>
      </c>
      <c r="N168" s="88">
        <f>pivå!N170</f>
        <v>26.605996529165726</v>
      </c>
      <c r="O168" s="88">
        <f>pivå!O170</f>
        <v>21.852847613358296</v>
      </c>
      <c r="P168" s="88">
        <f>pivå!P170</f>
        <v>25.91228216542153</v>
      </c>
      <c r="Q168" s="88">
        <f>pivå!Q170</f>
        <v>23.654044290882737</v>
      </c>
      <c r="R168" s="88">
        <f>pivå!R170</f>
        <v>28.957622513170968</v>
      </c>
      <c r="S168" s="88">
        <f>pivå!S170</f>
        <v>26.378156022793053</v>
      </c>
      <c r="T168" s="88">
        <f>pivå!T170</f>
        <v>26.752008296830859</v>
      </c>
      <c r="U168" s="88">
        <f>pivå!U170</f>
        <v>28.429118737692249</v>
      </c>
      <c r="V168" s="88">
        <f>pivå!V170</f>
        <v>26.868790115477019</v>
      </c>
      <c r="W168" s="88">
        <f>pivå!W170</f>
        <v>28.232248414911215</v>
      </c>
      <c r="X168" s="88">
        <f>pivå!X170</f>
        <v>24.296749690127267</v>
      </c>
      <c r="Y168" s="88">
        <f>pivå!Y170</f>
        <v>22.981300660926419</v>
      </c>
      <c r="Z168" s="88">
        <f>pivå!Z170</f>
        <v>27.076904913586681</v>
      </c>
      <c r="AA168" s="88">
        <f>pivå!AA170</f>
        <v>24.678192741438455</v>
      </c>
      <c r="AB168" s="88">
        <f>pivå!AB170</f>
        <v>23.216194131544558</v>
      </c>
      <c r="AC168" s="88">
        <f>pivå!AC170</f>
        <v>30.21944855919768</v>
      </c>
      <c r="AD168" s="88">
        <f>pivå!AD170</f>
        <v>24.224454440399796</v>
      </c>
      <c r="AE168" s="88">
        <f>pivå!AE170</f>
        <v>26.613381204128071</v>
      </c>
    </row>
    <row r="169" spans="1:31">
      <c r="A169" s="88">
        <f>pivå!A171</f>
        <v>0</v>
      </c>
      <c r="B169" s="88">
        <f>pivå!B171</f>
        <v>0</v>
      </c>
      <c r="C169" s="88">
        <f>pivå!C171</f>
        <v>0</v>
      </c>
      <c r="D169" s="88">
        <f>pivå!D171</f>
        <v>0</v>
      </c>
      <c r="E169" s="88" t="str">
        <f>pivå!E171</f>
        <v>Män</v>
      </c>
      <c r="F169" s="88" t="str">
        <f>pivå!F171</f>
        <v>Dödlighet efter hjärtinfarkt</v>
      </c>
      <c r="G169" s="88" t="str">
        <f>pivå!G171</f>
        <v>(tom)</v>
      </c>
      <c r="H169" s="88" t="str">
        <f>pivå!H171</f>
        <v>A003998</v>
      </c>
      <c r="I169" s="88">
        <f>pivå!I171</f>
        <v>1</v>
      </c>
      <c r="J169" s="88">
        <f>pivå!J171</f>
        <v>29.790904301784803</v>
      </c>
      <c r="K169" s="88">
        <f>pivå!K171</f>
        <v>22.980181342414237</v>
      </c>
      <c r="L169" s="88">
        <f>pivå!L171</f>
        <v>29.364926613389621</v>
      </c>
      <c r="M169" s="88">
        <f>pivå!M171</f>
        <v>30.275336500550249</v>
      </c>
      <c r="N169" s="88">
        <f>pivå!N171</f>
        <v>28.980925173654459</v>
      </c>
      <c r="O169" s="88">
        <f>pivå!O171</f>
        <v>27.005973981873165</v>
      </c>
      <c r="P169" s="88">
        <f>pivå!P171</f>
        <v>30.146238153389817</v>
      </c>
      <c r="Q169" s="88">
        <f>pivå!Q171</f>
        <v>26.317304941193235</v>
      </c>
      <c r="R169" s="88">
        <f>pivå!R171</f>
        <v>29.149982357391369</v>
      </c>
      <c r="S169" s="88">
        <f>pivå!S171</f>
        <v>28.074370124547443</v>
      </c>
      <c r="T169" s="88">
        <f>pivå!T171</f>
        <v>29.173073750183022</v>
      </c>
      <c r="U169" s="88">
        <f>pivå!U171</f>
        <v>29.086681421810432</v>
      </c>
      <c r="V169" s="88">
        <f>pivå!V171</f>
        <v>29.027541463840567</v>
      </c>
      <c r="W169" s="88">
        <f>pivå!W171</f>
        <v>31.004831952027772</v>
      </c>
      <c r="X169" s="88">
        <f>pivå!X171</f>
        <v>26.030760348060856</v>
      </c>
      <c r="Y169" s="88">
        <f>pivå!Y171</f>
        <v>23.109211853786064</v>
      </c>
      <c r="Z169" s="88">
        <f>pivå!Z171</f>
        <v>27.151783584305999</v>
      </c>
      <c r="AA169" s="88">
        <f>pivå!AA171</f>
        <v>27.931522182574103</v>
      </c>
      <c r="AB169" s="88">
        <f>pivå!AB171</f>
        <v>30.616292125224131</v>
      </c>
      <c r="AC169" s="88">
        <f>pivå!AC171</f>
        <v>30.196384062910337</v>
      </c>
      <c r="AD169" s="88">
        <f>pivå!AD171</f>
        <v>28.16794011108864</v>
      </c>
      <c r="AE169" s="88">
        <f>pivå!AE171</f>
        <v>28.497305287289638</v>
      </c>
    </row>
    <row r="170" spans="1:31">
      <c r="A170" s="88">
        <f>pivå!A172</f>
        <v>0</v>
      </c>
      <c r="B170" s="88">
        <f>pivå!B172</f>
        <v>0</v>
      </c>
      <c r="C170" s="88">
        <f>pivå!C172</f>
        <v>0</v>
      </c>
      <c r="D170" s="88">
        <f>pivå!D172</f>
        <v>0</v>
      </c>
      <c r="E170" s="88" t="str">
        <f>pivå!E172</f>
        <v>Totalt</v>
      </c>
      <c r="F170" s="88" t="str">
        <f>pivå!F172</f>
        <v>Dödlighet efter hjärtinfarkt</v>
      </c>
      <c r="G170" s="88" t="str">
        <f>pivå!G172</f>
        <v>(tom)</v>
      </c>
      <c r="H170" s="88" t="str">
        <f>pivå!H172</f>
        <v>A003998</v>
      </c>
      <c r="I170" s="88">
        <f>pivå!I172</f>
        <v>1</v>
      </c>
      <c r="J170" s="88">
        <f>pivå!J172</f>
        <v>28.775822782961963</v>
      </c>
      <c r="K170" s="88">
        <f>pivå!K172</f>
        <v>23.574027483676183</v>
      </c>
      <c r="L170" s="88">
        <f>pivå!L172</f>
        <v>28.440588082696394</v>
      </c>
      <c r="M170" s="88">
        <f>pivå!M172</f>
        <v>29.458190902934273</v>
      </c>
      <c r="N170" s="88">
        <f>pivå!N172</f>
        <v>27.898657768201129</v>
      </c>
      <c r="O170" s="88">
        <f>pivå!O172</f>
        <v>24.94834654152643</v>
      </c>
      <c r="P170" s="88">
        <f>pivå!P172</f>
        <v>28.28784120672621</v>
      </c>
      <c r="Q170" s="88">
        <f>pivå!Q172</f>
        <v>25.126813059290509</v>
      </c>
      <c r="R170" s="88">
        <f>pivå!R172</f>
        <v>29.360734007037081</v>
      </c>
      <c r="S170" s="88">
        <f>pivå!S172</f>
        <v>27.330551756485715</v>
      </c>
      <c r="T170" s="88">
        <f>pivå!T172</f>
        <v>28.022816229987651</v>
      </c>
      <c r="U170" s="88">
        <f>pivå!U172</f>
        <v>28.790728228557487</v>
      </c>
      <c r="V170" s="88">
        <f>pivå!V172</f>
        <v>28.127380975318562</v>
      </c>
      <c r="W170" s="88">
        <f>pivå!W172</f>
        <v>29.907625669356474</v>
      </c>
      <c r="X170" s="88">
        <f>pivå!X172</f>
        <v>25.303526231997232</v>
      </c>
      <c r="Y170" s="88">
        <f>pivå!Y172</f>
        <v>22.897805088251999</v>
      </c>
      <c r="Z170" s="88">
        <f>pivå!Z172</f>
        <v>26.999126909690236</v>
      </c>
      <c r="AA170" s="88">
        <f>pivå!AA172</f>
        <v>26.474550800866613</v>
      </c>
      <c r="AB170" s="88">
        <f>pivå!AB172</f>
        <v>27.329884820218766</v>
      </c>
      <c r="AC170" s="88">
        <f>pivå!AC172</f>
        <v>29.981517987271666</v>
      </c>
      <c r="AD170" s="88">
        <f>pivå!AD172</f>
        <v>26.578446512292221</v>
      </c>
      <c r="AE170" s="88">
        <f>pivå!AE172</f>
        <v>27.694682762825074</v>
      </c>
    </row>
    <row r="171" spans="1:31">
      <c r="A171" s="88">
        <f>pivå!A173</f>
        <v>0</v>
      </c>
      <c r="B171" s="88">
        <f>pivå!B173</f>
        <v>0</v>
      </c>
      <c r="C171" s="88">
        <f>pivå!C173</f>
        <v>0</v>
      </c>
      <c r="D171" s="88">
        <f>pivå!D173</f>
        <v>86</v>
      </c>
      <c r="E171" s="88" t="str">
        <f>pivå!E173</f>
        <v>Kvinnor</v>
      </c>
      <c r="F171" s="88" t="str">
        <f>pivå!F173</f>
        <v>Dödlighet efter sjukhusvårdad hjärtinfarkt</v>
      </c>
      <c r="G171" s="88" t="str">
        <f>pivå!G173</f>
        <v>(tom)</v>
      </c>
      <c r="H171" s="88" t="str">
        <f>pivå!H173</f>
        <v>A004198</v>
      </c>
      <c r="I171" s="88">
        <f>pivå!I173</f>
        <v>1</v>
      </c>
      <c r="J171" s="88">
        <f>pivå!J173</f>
        <v>12.975183929937856</v>
      </c>
      <c r="K171" s="88">
        <f>pivå!K173</f>
        <v>13.261372846103722</v>
      </c>
      <c r="L171" s="88">
        <f>pivå!L173</f>
        <v>12.958492871002298</v>
      </c>
      <c r="M171" s="88">
        <f>pivå!M173</f>
        <v>10.79493104165978</v>
      </c>
      <c r="N171" s="88">
        <f>pivå!N173</f>
        <v>12.92654536057791</v>
      </c>
      <c r="O171" s="88">
        <f>pivå!O173</f>
        <v>11.501730779652764</v>
      </c>
      <c r="P171" s="88">
        <f>pivå!P173</f>
        <v>11.481850553008314</v>
      </c>
      <c r="Q171" s="88">
        <f>pivå!Q173</f>
        <v>12.737704105162573</v>
      </c>
      <c r="R171" s="88">
        <f>pivå!R173</f>
        <v>13.592348888025734</v>
      </c>
      <c r="S171" s="88">
        <f>pivå!S173</f>
        <v>12.988136755760271</v>
      </c>
      <c r="T171" s="88">
        <f>pivå!T173</f>
        <v>15.224370409407772</v>
      </c>
      <c r="U171" s="88">
        <f>pivå!U173</f>
        <v>12.736524266636687</v>
      </c>
      <c r="V171" s="88">
        <f>pivå!V173</f>
        <v>13.457909503966956</v>
      </c>
      <c r="W171" s="88">
        <f>pivå!W173</f>
        <v>13.589762121994351</v>
      </c>
      <c r="X171" s="88">
        <f>pivå!X173</f>
        <v>11.091580548045654</v>
      </c>
      <c r="Y171" s="88">
        <f>pivå!Y173</f>
        <v>10.293650570074467</v>
      </c>
      <c r="Z171" s="88">
        <f>pivå!Z173</f>
        <v>11.896321953669336</v>
      </c>
      <c r="AA171" s="88">
        <f>pivå!AA173</f>
        <v>11.443266344722966</v>
      </c>
      <c r="AB171" s="88">
        <f>pivå!AB173</f>
        <v>10.655420475418346</v>
      </c>
      <c r="AC171" s="88">
        <f>pivå!AC173</f>
        <v>12.882301191442147</v>
      </c>
      <c r="AD171" s="88">
        <f>pivå!AD173</f>
        <v>12.362194748278538</v>
      </c>
      <c r="AE171" s="88">
        <f>pivå!AE173</f>
        <v>12.537256556523122</v>
      </c>
    </row>
    <row r="172" spans="1:31">
      <c r="A172" s="88">
        <f>pivå!A174</f>
        <v>0</v>
      </c>
      <c r="B172" s="88">
        <f>pivå!B174</f>
        <v>0</v>
      </c>
      <c r="C172" s="88">
        <f>pivå!C174</f>
        <v>0</v>
      </c>
      <c r="D172" s="88">
        <f>pivå!D174</f>
        <v>0</v>
      </c>
      <c r="E172" s="88" t="str">
        <f>pivå!E174</f>
        <v>Män</v>
      </c>
      <c r="F172" s="88" t="str">
        <f>pivå!F174</f>
        <v>Dödlighet efter sjukhusvårdad hjärtinfarkt</v>
      </c>
      <c r="G172" s="88" t="str">
        <f>pivå!G174</f>
        <v>(tom)</v>
      </c>
      <c r="H172" s="88" t="str">
        <f>pivå!H174</f>
        <v>A004198</v>
      </c>
      <c r="I172" s="88">
        <f>pivå!I174</f>
        <v>1</v>
      </c>
      <c r="J172" s="88">
        <f>pivå!J174</f>
        <v>14.267626046424157</v>
      </c>
      <c r="K172" s="88">
        <f>pivå!K174</f>
        <v>12.821999986568786</v>
      </c>
      <c r="L172" s="88">
        <f>pivå!L174</f>
        <v>13.511086602713734</v>
      </c>
      <c r="M172" s="88">
        <f>pivå!M174</f>
        <v>12.65908749310335</v>
      </c>
      <c r="N172" s="88">
        <f>pivå!N174</f>
        <v>13.585355579705945</v>
      </c>
      <c r="O172" s="88">
        <f>pivå!O174</f>
        <v>13.490369894973641</v>
      </c>
      <c r="P172" s="88">
        <f>pivå!P174</f>
        <v>13.043206185175288</v>
      </c>
      <c r="Q172" s="88">
        <f>pivå!Q174</f>
        <v>10.357223565716565</v>
      </c>
      <c r="R172" s="88">
        <f>pivå!R174</f>
        <v>11.954172942564604</v>
      </c>
      <c r="S172" s="88">
        <f>pivå!S174</f>
        <v>12.695778779175001</v>
      </c>
      <c r="T172" s="88">
        <f>pivå!T174</f>
        <v>15.136433761952997</v>
      </c>
      <c r="U172" s="88">
        <f>pivå!U174</f>
        <v>13.498652763225499</v>
      </c>
      <c r="V172" s="88">
        <f>pivå!V174</f>
        <v>12.24036755469395</v>
      </c>
      <c r="W172" s="88">
        <f>pivå!W174</f>
        <v>13.841284064543458</v>
      </c>
      <c r="X172" s="88">
        <f>pivå!X174</f>
        <v>11.873166497938948</v>
      </c>
      <c r="Y172" s="88">
        <f>pivå!Y174</f>
        <v>9.9928897465506772</v>
      </c>
      <c r="Z172" s="88">
        <f>pivå!Z174</f>
        <v>12.933130880238169</v>
      </c>
      <c r="AA172" s="88">
        <f>pivå!AA174</f>
        <v>14.263753000606272</v>
      </c>
      <c r="AB172" s="88">
        <f>pivå!AB174</f>
        <v>14.154646000845744</v>
      </c>
      <c r="AC172" s="88">
        <f>pivå!AC174</f>
        <v>14.017272243007699</v>
      </c>
      <c r="AD172" s="88">
        <f>pivå!AD174</f>
        <v>13.959011909532695</v>
      </c>
      <c r="AE172" s="88">
        <f>pivå!AE174</f>
        <v>13.230686762054672</v>
      </c>
    </row>
    <row r="173" spans="1:31">
      <c r="A173" s="88">
        <f>pivå!A175</f>
        <v>0</v>
      </c>
      <c r="B173" s="88">
        <f>pivå!B175</f>
        <v>0</v>
      </c>
      <c r="C173" s="88">
        <f>pivå!C175</f>
        <v>0</v>
      </c>
      <c r="D173" s="88">
        <f>pivå!D175</f>
        <v>0</v>
      </c>
      <c r="E173" s="88" t="str">
        <f>pivå!E175</f>
        <v>Totalt</v>
      </c>
      <c r="F173" s="88" t="str">
        <f>pivå!F175</f>
        <v>Dödlighet efter sjukhusvårdad hjärtinfarkt</v>
      </c>
      <c r="G173" s="88" t="str">
        <f>pivå!G175</f>
        <v>(tom)</v>
      </c>
      <c r="H173" s="88" t="str">
        <f>pivå!H175</f>
        <v>A004198</v>
      </c>
      <c r="I173" s="88">
        <f>pivå!I175</f>
        <v>1</v>
      </c>
      <c r="J173" s="88">
        <f>pivå!J175</f>
        <v>13.605733917272733</v>
      </c>
      <c r="K173" s="88">
        <f>pivå!K175</f>
        <v>13.051380186669759</v>
      </c>
      <c r="L173" s="88">
        <f>pivå!L175</f>
        <v>13.183760577292009</v>
      </c>
      <c r="M173" s="88">
        <f>pivå!M175</f>
        <v>11.760169209098212</v>
      </c>
      <c r="N173" s="88">
        <f>pivå!N175</f>
        <v>13.156144458585056</v>
      </c>
      <c r="O173" s="88">
        <f>pivå!O175</f>
        <v>12.483270974924848</v>
      </c>
      <c r="P173" s="88">
        <f>pivå!P175</f>
        <v>12.589154741203087</v>
      </c>
      <c r="Q173" s="88">
        <f>pivå!Q175</f>
        <v>11.523024077311456</v>
      </c>
      <c r="R173" s="88">
        <f>pivå!R175</f>
        <v>12.540019299077388</v>
      </c>
      <c r="S173" s="88">
        <f>pivå!S175</f>
        <v>12.729213868712447</v>
      </c>
      <c r="T173" s="88">
        <f>pivå!T175</f>
        <v>14.8924151438656</v>
      </c>
      <c r="U173" s="88">
        <f>pivå!U175</f>
        <v>13.083266718562053</v>
      </c>
      <c r="V173" s="88">
        <f>pivå!V175</f>
        <v>12.77499523287457</v>
      </c>
      <c r="W173" s="88">
        <f>pivå!W175</f>
        <v>13.778573138019024</v>
      </c>
      <c r="X173" s="88">
        <f>pivå!X175</f>
        <v>11.592247461929828</v>
      </c>
      <c r="Y173" s="88">
        <f>pivå!Y175</f>
        <v>9.9462863292981378</v>
      </c>
      <c r="Z173" s="88">
        <f>pivå!Z175</f>
        <v>12.424122789240815</v>
      </c>
      <c r="AA173" s="88">
        <f>pivå!AA175</f>
        <v>12.907239608828553</v>
      </c>
      <c r="AB173" s="88">
        <f>pivå!AB175</f>
        <v>12.151574998860932</v>
      </c>
      <c r="AC173" s="88">
        <f>pivå!AC175</f>
        <v>13.347043306001893</v>
      </c>
      <c r="AD173" s="88">
        <f>pivå!AD175</f>
        <v>13.136056187355338</v>
      </c>
      <c r="AE173" s="88">
        <f>pivå!AE175</f>
        <v>12.845854950658673</v>
      </c>
    </row>
    <row r="174" spans="1:31">
      <c r="A174" s="88">
        <f>pivå!A176</f>
        <v>0</v>
      </c>
      <c r="B174" s="88">
        <f>pivå!B176</f>
        <v>0</v>
      </c>
      <c r="C174" s="88">
        <f>pivå!C176</f>
        <v>0</v>
      </c>
      <c r="D174" s="88">
        <f>pivå!D176</f>
        <v>87</v>
      </c>
      <c r="E174" s="88" t="str">
        <f>pivå!E176</f>
        <v>Kvinnor</v>
      </c>
      <c r="F174" s="88" t="str">
        <f>pivå!F176</f>
        <v>Ny infarkt eller död i ischemisk hjärtsjukdom</v>
      </c>
      <c r="G174" s="88" t="str">
        <f>pivå!G176</f>
        <v>(tom)</v>
      </c>
      <c r="H174" s="88" t="str">
        <f>pivå!H176</f>
        <v>A005450</v>
      </c>
      <c r="I174" s="88">
        <f>pivå!I176</f>
        <v>1</v>
      </c>
      <c r="J174" s="88">
        <f>pivå!J176</f>
        <v>11.979070203185177</v>
      </c>
      <c r="K174" s="88">
        <f>pivå!K176</f>
        <v>11.531834576628123</v>
      </c>
      <c r="L174" s="88">
        <f>pivå!L176</f>
        <v>13.691326073337679</v>
      </c>
      <c r="M174" s="88">
        <f>pivå!M176</f>
        <v>11.41238866904845</v>
      </c>
      <c r="N174" s="88">
        <f>pivå!N176</f>
        <v>16.763658857561754</v>
      </c>
      <c r="O174" s="88">
        <f>pivå!O176</f>
        <v>10.707736913188945</v>
      </c>
      <c r="P174" s="88">
        <f>pivå!P176</f>
        <v>10.983132679358414</v>
      </c>
      <c r="Q174" s="88">
        <f>pivå!Q176</f>
        <v>13.909229473646837</v>
      </c>
      <c r="R174" s="88">
        <f>pivå!R176</f>
        <v>12.630665164095415</v>
      </c>
      <c r="S174" s="88">
        <f>pivå!S176</f>
        <v>10.598082956659843</v>
      </c>
      <c r="T174" s="88">
        <f>pivå!T176</f>
        <v>15.571111274880858</v>
      </c>
      <c r="U174" s="88">
        <f>pivå!U176</f>
        <v>13.081267891067109</v>
      </c>
      <c r="V174" s="88">
        <f>pivå!V176</f>
        <v>12.292182205113766</v>
      </c>
      <c r="W174" s="88">
        <f>pivå!W176</f>
        <v>11.826409405061822</v>
      </c>
      <c r="X174" s="88">
        <f>pivå!X176</f>
        <v>10.802577886396966</v>
      </c>
      <c r="Y174" s="88">
        <f>pivå!Y176</f>
        <v>12.350567273312311</v>
      </c>
      <c r="Z174" s="88">
        <f>pivå!Z176</f>
        <v>10.24451522390606</v>
      </c>
      <c r="AA174" s="88">
        <f>pivå!AA176</f>
        <v>13.730932907627993</v>
      </c>
      <c r="AB174" s="88">
        <f>pivå!AB176</f>
        <v>12.187693172207089</v>
      </c>
      <c r="AC174" s="88">
        <f>pivå!AC176</f>
        <v>11.115432088388522</v>
      </c>
      <c r="AD174" s="88">
        <f>pivå!AD176</f>
        <v>15.223691312706411</v>
      </c>
      <c r="AE174" s="88">
        <f>pivå!AE176</f>
        <v>12.297154557353</v>
      </c>
    </row>
    <row r="175" spans="1:31">
      <c r="A175" s="88">
        <f>pivå!A177</f>
        <v>0</v>
      </c>
      <c r="B175" s="88">
        <f>pivå!B177</f>
        <v>0</v>
      </c>
      <c r="C175" s="88">
        <f>pivå!C177</f>
        <v>0</v>
      </c>
      <c r="D175" s="88">
        <f>pivå!D177</f>
        <v>0</v>
      </c>
      <c r="E175" s="88" t="str">
        <f>pivå!E177</f>
        <v>Män</v>
      </c>
      <c r="F175" s="88" t="str">
        <f>pivå!F177</f>
        <v>Ny infarkt eller död i ischemisk hjärtsjukdom</v>
      </c>
      <c r="G175" s="88" t="str">
        <f>pivå!G177</f>
        <v>(tom)</v>
      </c>
      <c r="H175" s="88" t="str">
        <f>pivå!H177</f>
        <v>A005450</v>
      </c>
      <c r="I175" s="88">
        <f>pivå!I177</f>
        <v>1</v>
      </c>
      <c r="J175" s="88">
        <f>pivå!J177</f>
        <v>11.49225060222243</v>
      </c>
      <c r="K175" s="88">
        <f>pivå!K177</f>
        <v>13.72047996840346</v>
      </c>
      <c r="L175" s="88">
        <f>pivå!L177</f>
        <v>10.23638090441589</v>
      </c>
      <c r="M175" s="88">
        <f>pivå!M177</f>
        <v>12.694765682962169</v>
      </c>
      <c r="N175" s="88">
        <f>pivå!N177</f>
        <v>16.934971572864619</v>
      </c>
      <c r="O175" s="88">
        <f>pivå!O177</f>
        <v>12.802700742196738</v>
      </c>
      <c r="P175" s="88">
        <f>pivå!P177</f>
        <v>15.04212674642153</v>
      </c>
      <c r="Q175" s="88">
        <f>pivå!Q177</f>
        <v>17.599857375139333</v>
      </c>
      <c r="R175" s="88">
        <f>pivå!R177</f>
        <v>15.766473594258271</v>
      </c>
      <c r="S175" s="88">
        <f>pivå!S177</f>
        <v>13.947187175765411</v>
      </c>
      <c r="T175" s="88">
        <f>pivå!T177</f>
        <v>11.187267794604072</v>
      </c>
      <c r="U175" s="88">
        <f>pivå!U177</f>
        <v>13.970784936565018</v>
      </c>
      <c r="V175" s="88">
        <f>pivå!V177</f>
        <v>11.386539178059781</v>
      </c>
      <c r="W175" s="88">
        <f>pivå!W177</f>
        <v>12.725532616526062</v>
      </c>
      <c r="X175" s="88">
        <f>pivå!X177</f>
        <v>14.075455919815516</v>
      </c>
      <c r="Y175" s="88">
        <f>pivå!Y177</f>
        <v>13.04362850996209</v>
      </c>
      <c r="Z175" s="88">
        <f>pivå!Z177</f>
        <v>13.183290902268297</v>
      </c>
      <c r="AA175" s="88">
        <f>pivå!AA177</f>
        <v>13.951381575084271</v>
      </c>
      <c r="AB175" s="88">
        <f>pivå!AB177</f>
        <v>9.5901494834529899</v>
      </c>
      <c r="AC175" s="88">
        <f>pivå!AC177</f>
        <v>13.060799661684818</v>
      </c>
      <c r="AD175" s="88">
        <f>pivå!AD177</f>
        <v>12.724181426611212</v>
      </c>
      <c r="AE175" s="88">
        <f>pivå!AE177</f>
        <v>13.248709038152882</v>
      </c>
    </row>
    <row r="176" spans="1:31">
      <c r="A176" s="88">
        <f>pivå!A178</f>
        <v>0</v>
      </c>
      <c r="B176" s="88">
        <f>pivå!B178</f>
        <v>0</v>
      </c>
      <c r="C176" s="88">
        <f>pivå!C178</f>
        <v>0</v>
      </c>
      <c r="D176" s="88">
        <f>pivå!D178</f>
        <v>0</v>
      </c>
      <c r="E176" s="88" t="str">
        <f>pivå!E178</f>
        <v>Totalt</v>
      </c>
      <c r="F176" s="88" t="str">
        <f>pivå!F178</f>
        <v>Ny infarkt eller död i ischemisk hjärtsjukdom</v>
      </c>
      <c r="G176" s="88" t="str">
        <f>pivå!G178</f>
        <v>(tom)</v>
      </c>
      <c r="H176" s="88" t="str">
        <f>pivå!H178</f>
        <v>A005450</v>
      </c>
      <c r="I176" s="88">
        <f>pivå!I178</f>
        <v>1</v>
      </c>
      <c r="J176" s="88">
        <f>pivå!J178</f>
        <v>11.249104561246476</v>
      </c>
      <c r="K176" s="88">
        <f>pivå!K178</f>
        <v>12.43171411097549</v>
      </c>
      <c r="L176" s="88">
        <f>pivå!L178</f>
        <v>11.928754730384046</v>
      </c>
      <c r="M176" s="88">
        <f>pivå!M178</f>
        <v>12.280852809833503</v>
      </c>
      <c r="N176" s="88">
        <f>pivå!N178</f>
        <v>16.639127978038257</v>
      </c>
      <c r="O176" s="88">
        <f>pivå!O178</f>
        <v>11.354607687651923</v>
      </c>
      <c r="P176" s="88">
        <f>pivå!P178</f>
        <v>13.129252397457524</v>
      </c>
      <c r="Q176" s="88">
        <f>pivå!Q178</f>
        <v>14.890580117639768</v>
      </c>
      <c r="R176" s="88">
        <f>pivå!R178</f>
        <v>14.235576056030922</v>
      </c>
      <c r="S176" s="88">
        <f>pivå!S178</f>
        <v>12.424739861678201</v>
      </c>
      <c r="T176" s="88">
        <f>pivå!T178</f>
        <v>12.777284585774751</v>
      </c>
      <c r="U176" s="88">
        <f>pivå!U178</f>
        <v>13.621468030728495</v>
      </c>
      <c r="V176" s="88">
        <f>pivå!V178</f>
        <v>11.850481242964447</v>
      </c>
      <c r="W176" s="88">
        <f>pivå!W178</f>
        <v>11.886459071412389</v>
      </c>
      <c r="X176" s="88">
        <f>pivå!X178</f>
        <v>12.906811834712867</v>
      </c>
      <c r="Y176" s="88">
        <f>pivå!Y178</f>
        <v>12.450498909002439</v>
      </c>
      <c r="Z176" s="88">
        <f>pivå!Z178</f>
        <v>11.615424170791462</v>
      </c>
      <c r="AA176" s="88">
        <f>pivå!AA178</f>
        <v>13.745349807774721</v>
      </c>
      <c r="AB176" s="88">
        <f>pivå!AB178</f>
        <v>11.321580207174051</v>
      </c>
      <c r="AC176" s="88">
        <f>pivå!AC178</f>
        <v>11.738694588461565</v>
      </c>
      <c r="AD176" s="88">
        <f>pivå!AD178</f>
        <v>13.288809800431146</v>
      </c>
      <c r="AE176" s="88">
        <f>pivå!AE178</f>
        <v>12.665972066363979</v>
      </c>
    </row>
    <row r="177" spans="1:31">
      <c r="A177" s="88">
        <f>pivå!A179</f>
        <v>0</v>
      </c>
      <c r="B177" s="88">
        <f>pivå!B179</f>
        <v>0</v>
      </c>
      <c r="C177" s="88">
        <f>pivå!C179</f>
        <v>0</v>
      </c>
      <c r="D177" s="88">
        <f>pivå!D179</f>
        <v>88</v>
      </c>
      <c r="E177" s="88" t="str">
        <f>pivå!E179</f>
        <v>Kvinnor</v>
      </c>
      <c r="F177" s="88" t="str">
        <f>pivå!F179</f>
        <v>Reperfusionsbehandling vid ST-höjningsinfarkt</v>
      </c>
      <c r="G177" s="88" t="str">
        <f>pivå!G179</f>
        <v>(tom)</v>
      </c>
      <c r="H177" s="88" t="str">
        <f>pivå!H179</f>
        <v>A004398</v>
      </c>
      <c r="I177" s="88">
        <f>pivå!I179</f>
        <v>0</v>
      </c>
      <c r="J177" s="88">
        <f>pivå!J179</f>
        <v>82.31</v>
      </c>
      <c r="K177" s="88">
        <f>pivå!K179</f>
        <v>83.72</v>
      </c>
      <c r="L177" s="88">
        <f>pivå!L179</f>
        <v>88.1</v>
      </c>
      <c r="M177" s="88">
        <f>pivå!M179</f>
        <v>83.93</v>
      </c>
      <c r="N177" s="88">
        <f>pivå!N179</f>
        <v>86.67</v>
      </c>
      <c r="O177" s="88">
        <f>pivå!O179</f>
        <v>93.75</v>
      </c>
      <c r="P177" s="88">
        <f>pivå!P179</f>
        <v>80</v>
      </c>
      <c r="Q177" s="88">
        <f>pivå!Q179</f>
        <v>80</v>
      </c>
      <c r="R177" s="88">
        <f>pivå!R179</f>
        <v>91.67</v>
      </c>
      <c r="S177" s="88">
        <f>pivå!S179</f>
        <v>85.14</v>
      </c>
      <c r="T177" s="88">
        <f>pivå!T179</f>
        <v>86.21</v>
      </c>
      <c r="U177" s="88">
        <f>pivå!U179</f>
        <v>78.95</v>
      </c>
      <c r="V177" s="88">
        <f>pivå!V179</f>
        <v>87.5</v>
      </c>
      <c r="W177" s="88">
        <f>pivå!W179</f>
        <v>92</v>
      </c>
      <c r="X177" s="88">
        <f>pivå!X179</f>
        <v>75.86</v>
      </c>
      <c r="Y177" s="88">
        <f>pivå!Y179</f>
        <v>93.94</v>
      </c>
      <c r="Z177" s="88">
        <f>pivå!Z179</f>
        <v>92.11</v>
      </c>
      <c r="AA177" s="88">
        <f>pivå!AA179</f>
        <v>86.67</v>
      </c>
      <c r="AB177" s="88">
        <f>pivå!AB179</f>
        <v>83.33</v>
      </c>
      <c r="AC177" s="88">
        <f>pivå!AC179</f>
        <v>84</v>
      </c>
      <c r="AD177" s="88">
        <f>pivå!AD179</f>
        <v>75.61</v>
      </c>
      <c r="AE177" s="88">
        <f>pivå!AE179</f>
        <v>84.16</v>
      </c>
    </row>
    <row r="178" spans="1:31">
      <c r="A178" s="88">
        <f>pivå!A180</f>
        <v>0</v>
      </c>
      <c r="B178" s="88">
        <f>pivå!B180</f>
        <v>0</v>
      </c>
      <c r="C178" s="88">
        <f>pivå!C180</f>
        <v>0</v>
      </c>
      <c r="D178" s="88">
        <f>pivå!D180</f>
        <v>0</v>
      </c>
      <c r="E178" s="88" t="str">
        <f>pivå!E180</f>
        <v>Män</v>
      </c>
      <c r="F178" s="88" t="str">
        <f>pivå!F180</f>
        <v>Reperfusionsbehandling vid ST-höjningsinfarkt</v>
      </c>
      <c r="G178" s="88" t="str">
        <f>pivå!G180</f>
        <v>(tom)</v>
      </c>
      <c r="H178" s="88" t="str">
        <f>pivå!H180</f>
        <v>A004398</v>
      </c>
      <c r="I178" s="88">
        <f>pivå!I180</f>
        <v>0</v>
      </c>
      <c r="J178" s="88">
        <f>pivå!J180</f>
        <v>87.3</v>
      </c>
      <c r="K178" s="88">
        <f>pivå!K180</f>
        <v>89.66</v>
      </c>
      <c r="L178" s="88">
        <f>pivå!L180</f>
        <v>85.71</v>
      </c>
      <c r="M178" s="88">
        <f>pivå!M180</f>
        <v>86.62</v>
      </c>
      <c r="N178" s="88">
        <f>pivå!N180</f>
        <v>87.18</v>
      </c>
      <c r="O178" s="88">
        <f>pivå!O180</f>
        <v>78.72</v>
      </c>
      <c r="P178" s="88">
        <f>pivå!P180</f>
        <v>74.42</v>
      </c>
      <c r="Q178" s="88">
        <f>pivå!Q180</f>
        <v>80.95</v>
      </c>
      <c r="R178" s="88">
        <f>pivå!R180</f>
        <v>95.92</v>
      </c>
      <c r="S178" s="88">
        <f>pivå!S180</f>
        <v>86.14</v>
      </c>
      <c r="T178" s="88">
        <f>pivå!T180</f>
        <v>87.78</v>
      </c>
      <c r="U178" s="88">
        <f>pivå!U180</f>
        <v>84.17</v>
      </c>
      <c r="V178" s="88">
        <f>pivå!V180</f>
        <v>90.83</v>
      </c>
      <c r="W178" s="88">
        <f>pivå!W180</f>
        <v>82.81</v>
      </c>
      <c r="X178" s="88">
        <f>pivå!X180</f>
        <v>75.28</v>
      </c>
      <c r="Y178" s="88">
        <f>pivå!Y180</f>
        <v>96.2</v>
      </c>
      <c r="Z178" s="88">
        <f>pivå!Z180</f>
        <v>93.75</v>
      </c>
      <c r="AA178" s="88">
        <f>pivå!AA180</f>
        <v>73.86</v>
      </c>
      <c r="AB178" s="88">
        <f>pivå!AB180</f>
        <v>85.71</v>
      </c>
      <c r="AC178" s="88">
        <f>pivå!AC180</f>
        <v>92.68</v>
      </c>
      <c r="AD178" s="88">
        <f>pivå!AD180</f>
        <v>83.72</v>
      </c>
      <c r="AE178" s="88">
        <f>pivå!AE180</f>
        <v>85.96</v>
      </c>
    </row>
    <row r="179" spans="1:31">
      <c r="A179" s="88">
        <f>pivå!A181</f>
        <v>0</v>
      </c>
      <c r="B179" s="88">
        <f>pivå!B181</f>
        <v>0</v>
      </c>
      <c r="C179" s="88">
        <f>pivå!C181</f>
        <v>0</v>
      </c>
      <c r="D179" s="88">
        <f>pivå!D181</f>
        <v>0</v>
      </c>
      <c r="E179" s="88" t="str">
        <f>pivå!E181</f>
        <v>Totalt</v>
      </c>
      <c r="F179" s="88" t="str">
        <f>pivå!F181</f>
        <v>Reperfusionsbehandling vid ST-höjningsinfarkt</v>
      </c>
      <c r="G179" s="88" t="str">
        <f>pivå!G181</f>
        <v>(tom)</v>
      </c>
      <c r="H179" s="88" t="str">
        <f>pivå!H181</f>
        <v>A004398</v>
      </c>
      <c r="I179" s="88">
        <f>pivå!I181</f>
        <v>0</v>
      </c>
      <c r="J179" s="88">
        <f>pivå!J181</f>
        <v>86.25</v>
      </c>
      <c r="K179" s="88">
        <f>pivå!K181</f>
        <v>87.69</v>
      </c>
      <c r="L179" s="88">
        <f>pivå!L181</f>
        <v>86.34</v>
      </c>
      <c r="M179" s="88">
        <f>pivå!M181</f>
        <v>85.86</v>
      </c>
      <c r="N179" s="88">
        <f>pivå!N181</f>
        <v>87.07</v>
      </c>
      <c r="O179" s="88">
        <f>pivå!O181</f>
        <v>82.54</v>
      </c>
      <c r="P179" s="88">
        <f>pivå!P181</f>
        <v>75.680000000000007</v>
      </c>
      <c r="Q179" s="88">
        <f>pivå!Q181</f>
        <v>80.650000000000006</v>
      </c>
      <c r="R179" s="88">
        <f>pivå!R181</f>
        <v>95.08</v>
      </c>
      <c r="S179" s="88">
        <f>pivå!S181</f>
        <v>85.87</v>
      </c>
      <c r="T179" s="88">
        <f>pivå!T181</f>
        <v>87.39</v>
      </c>
      <c r="U179" s="88">
        <f>pivå!U181</f>
        <v>82.86</v>
      </c>
      <c r="V179" s="88">
        <f>pivå!V181</f>
        <v>89.93</v>
      </c>
      <c r="W179" s="88">
        <f>pivå!W181</f>
        <v>85.39</v>
      </c>
      <c r="X179" s="88">
        <f>pivå!X181</f>
        <v>75.42</v>
      </c>
      <c r="Y179" s="88">
        <f>pivå!Y181</f>
        <v>95.54</v>
      </c>
      <c r="Z179" s="88">
        <f>pivå!Z181</f>
        <v>93.33</v>
      </c>
      <c r="AA179" s="88">
        <f>pivå!AA181</f>
        <v>77.12</v>
      </c>
      <c r="AB179" s="88">
        <f>pivå!AB181</f>
        <v>85.11</v>
      </c>
      <c r="AC179" s="88">
        <f>pivå!AC181</f>
        <v>90.65</v>
      </c>
      <c r="AD179" s="88">
        <f>pivå!AD181</f>
        <v>81.760000000000005</v>
      </c>
      <c r="AE179" s="88">
        <f>pivå!AE181</f>
        <v>85.51</v>
      </c>
    </row>
    <row r="180" spans="1:31">
      <c r="A180" s="88">
        <f>pivå!A182</f>
        <v>0</v>
      </c>
      <c r="B180" s="88">
        <f>pivå!B182</f>
        <v>0</v>
      </c>
      <c r="C180" s="88">
        <f>pivå!C182</f>
        <v>0</v>
      </c>
      <c r="D180" s="88">
        <f>pivå!D182</f>
        <v>89</v>
      </c>
      <c r="E180" s="88" t="str">
        <f>pivå!E182</f>
        <v>Kvinnor</v>
      </c>
      <c r="F180" s="88" t="str">
        <f>pivå!F182</f>
        <v>Tid till reperfusionsbehandling vid ST-höjningsinfarkt</v>
      </c>
      <c r="G180" s="88" t="str">
        <f>pivå!G182</f>
        <v>(tom)</v>
      </c>
      <c r="H180" s="88" t="str">
        <f>pivå!H182</f>
        <v>A020255</v>
      </c>
      <c r="I180" s="88">
        <f>pivå!I182</f>
        <v>0</v>
      </c>
      <c r="J180" s="88">
        <f>pivå!J182</f>
        <v>79.44</v>
      </c>
      <c r="K180" s="88">
        <f>pivå!K182</f>
        <v>91.67</v>
      </c>
      <c r="L180" s="88">
        <f>pivå!L182</f>
        <v>70.27</v>
      </c>
      <c r="M180" s="88">
        <f>pivå!M182</f>
        <v>63.83</v>
      </c>
      <c r="N180" s="88">
        <f>pivå!N182</f>
        <v>73.08</v>
      </c>
      <c r="O180" s="88">
        <f>pivå!O182</f>
        <v>26.67</v>
      </c>
      <c r="P180" s="88">
        <f>pivå!P182</f>
        <v>75</v>
      </c>
      <c r="Q180" s="88" t="str">
        <f>pivå!Q182</f>
        <v>us</v>
      </c>
      <c r="R180" s="88">
        <f>pivå!R182</f>
        <v>81.819999999999993</v>
      </c>
      <c r="S180" s="88">
        <f>pivå!S182</f>
        <v>64.290000000000006</v>
      </c>
      <c r="T180" s="88">
        <f>pivå!T182</f>
        <v>64</v>
      </c>
      <c r="U180" s="88">
        <f>pivå!U182</f>
        <v>76.19</v>
      </c>
      <c r="V180" s="88">
        <f>pivå!V182</f>
        <v>85.71</v>
      </c>
      <c r="W180" s="88">
        <f>pivå!W182</f>
        <v>95.65</v>
      </c>
      <c r="X180" s="88">
        <f>pivå!X182</f>
        <v>77.27</v>
      </c>
      <c r="Y180" s="88">
        <f>pivå!Y182</f>
        <v>77.42</v>
      </c>
      <c r="Z180" s="88">
        <f>pivå!Z182</f>
        <v>77.14</v>
      </c>
      <c r="AA180" s="88">
        <f>pivå!AA182</f>
        <v>53.85</v>
      </c>
      <c r="AB180" s="88">
        <f>pivå!AB182</f>
        <v>60</v>
      </c>
      <c r="AC180" s="88">
        <f>pivå!AC182</f>
        <v>38.1</v>
      </c>
      <c r="AD180" s="88">
        <f>pivå!AD182</f>
        <v>51.61</v>
      </c>
      <c r="AE180" s="88">
        <f>pivå!AE182</f>
        <v>71.02</v>
      </c>
    </row>
    <row r="181" spans="1:31">
      <c r="A181" s="88">
        <f>pivå!A183</f>
        <v>0</v>
      </c>
      <c r="B181" s="88">
        <f>pivå!B183</f>
        <v>0</v>
      </c>
      <c r="C181" s="88">
        <f>pivå!C183</f>
        <v>0</v>
      </c>
      <c r="D181" s="88">
        <f>pivå!D183</f>
        <v>0</v>
      </c>
      <c r="E181" s="88" t="str">
        <f>pivå!E183</f>
        <v>Män</v>
      </c>
      <c r="F181" s="88" t="str">
        <f>pivå!F183</f>
        <v>Tid till reperfusionsbehandling vid ST-höjningsinfarkt</v>
      </c>
      <c r="G181" s="88" t="str">
        <f>pivå!G183</f>
        <v>(tom)</v>
      </c>
      <c r="H181" s="88" t="str">
        <f>pivå!H183</f>
        <v>A020255</v>
      </c>
      <c r="I181" s="88">
        <f>pivå!I183</f>
        <v>0</v>
      </c>
      <c r="J181" s="88">
        <f>pivå!J183</f>
        <v>87.79</v>
      </c>
      <c r="K181" s="88">
        <f>pivå!K183</f>
        <v>91.03</v>
      </c>
      <c r="L181" s="88">
        <f>pivå!L183</f>
        <v>67.650000000000006</v>
      </c>
      <c r="M181" s="88">
        <f>pivå!M183</f>
        <v>83.74</v>
      </c>
      <c r="N181" s="88">
        <f>pivå!N183</f>
        <v>73.53</v>
      </c>
      <c r="O181" s="88">
        <f>pivå!O183</f>
        <v>40.54</v>
      </c>
      <c r="P181" s="88">
        <f>pivå!P183</f>
        <v>78.13</v>
      </c>
      <c r="Q181" s="88">
        <f>pivå!Q183</f>
        <v>82.35</v>
      </c>
      <c r="R181" s="88">
        <f>pivå!R183</f>
        <v>74.47</v>
      </c>
      <c r="S181" s="88">
        <f>pivå!S183</f>
        <v>72.41</v>
      </c>
      <c r="T181" s="88">
        <f>pivå!T183</f>
        <v>64.56</v>
      </c>
      <c r="U181" s="88">
        <f>pivå!U183</f>
        <v>73.73</v>
      </c>
      <c r="V181" s="88">
        <f>pivå!V183</f>
        <v>77.78</v>
      </c>
      <c r="W181" s="88">
        <f>pivå!W183</f>
        <v>81.13</v>
      </c>
      <c r="X181" s="88">
        <f>pivå!X183</f>
        <v>79.099999999999994</v>
      </c>
      <c r="Y181" s="88">
        <f>pivå!Y183</f>
        <v>68.42</v>
      </c>
      <c r="Z181" s="88">
        <f>pivå!Z183</f>
        <v>72.38</v>
      </c>
      <c r="AA181" s="88">
        <f>pivå!AA183</f>
        <v>35.380000000000003</v>
      </c>
      <c r="AB181" s="88">
        <f>pivå!AB183</f>
        <v>63.33</v>
      </c>
      <c r="AC181" s="88">
        <f>pivå!AC183</f>
        <v>50</v>
      </c>
      <c r="AD181" s="88">
        <f>pivå!AD183</f>
        <v>65.739999999999995</v>
      </c>
      <c r="AE181" s="88">
        <f>pivå!AE183</f>
        <v>74.19</v>
      </c>
    </row>
    <row r="182" spans="1:31">
      <c r="A182" s="88">
        <f>pivå!A184</f>
        <v>0</v>
      </c>
      <c r="B182" s="88">
        <f>pivå!B184</f>
        <v>0</v>
      </c>
      <c r="C182" s="88">
        <f>pivå!C184</f>
        <v>0</v>
      </c>
      <c r="D182" s="88">
        <f>pivå!D184</f>
        <v>0</v>
      </c>
      <c r="E182" s="88" t="str">
        <f>pivå!E184</f>
        <v>Totalt</v>
      </c>
      <c r="F182" s="88" t="str">
        <f>pivå!F184</f>
        <v>Tid till reperfusionsbehandling vid ST-höjningsinfarkt</v>
      </c>
      <c r="G182" s="88" t="str">
        <f>pivå!G184</f>
        <v>(tom)</v>
      </c>
      <c r="H182" s="88" t="str">
        <f>pivå!H184</f>
        <v>A020255</v>
      </c>
      <c r="I182" s="88">
        <f>pivå!I184</f>
        <v>0</v>
      </c>
      <c r="J182" s="88">
        <f>pivå!J184</f>
        <v>86.12</v>
      </c>
      <c r="K182" s="88">
        <f>pivå!K184</f>
        <v>91.23</v>
      </c>
      <c r="L182" s="88">
        <f>pivå!L184</f>
        <v>68.349999999999994</v>
      </c>
      <c r="M182" s="88">
        <f>pivå!M184</f>
        <v>78.239999999999995</v>
      </c>
      <c r="N182" s="88">
        <f>pivå!N184</f>
        <v>73.44</v>
      </c>
      <c r="O182" s="88">
        <f>pivå!O184</f>
        <v>36.54</v>
      </c>
      <c r="P182" s="88">
        <f>pivå!P184</f>
        <v>77.38</v>
      </c>
      <c r="Q182" s="88">
        <f>pivå!Q184</f>
        <v>72</v>
      </c>
      <c r="R182" s="88">
        <f>pivå!R184</f>
        <v>75.86</v>
      </c>
      <c r="S182" s="88">
        <f>pivå!S184</f>
        <v>70.25</v>
      </c>
      <c r="T182" s="88">
        <f>pivå!T184</f>
        <v>64.42</v>
      </c>
      <c r="U182" s="88">
        <f>pivå!U184</f>
        <v>74.319999999999993</v>
      </c>
      <c r="V182" s="88">
        <f>pivå!V184</f>
        <v>79.849999999999994</v>
      </c>
      <c r="W182" s="88">
        <f>pivå!W184</f>
        <v>85.53</v>
      </c>
      <c r="X182" s="88">
        <f>pivå!X184</f>
        <v>78.650000000000006</v>
      </c>
      <c r="Y182" s="88">
        <f>pivå!Y184</f>
        <v>71.03</v>
      </c>
      <c r="Z182" s="88">
        <f>pivå!Z184</f>
        <v>73.569999999999993</v>
      </c>
      <c r="AA182" s="88">
        <f>pivå!AA184</f>
        <v>40.659999999999997</v>
      </c>
      <c r="AB182" s="88">
        <f>pivå!AB184</f>
        <v>62.5</v>
      </c>
      <c r="AC182" s="88">
        <f>pivå!AC184</f>
        <v>47.42</v>
      </c>
      <c r="AD182" s="88">
        <f>pivå!AD184</f>
        <v>62.59</v>
      </c>
      <c r="AE182" s="88">
        <f>pivå!AE184</f>
        <v>73.41</v>
      </c>
    </row>
    <row r="183" spans="1:31">
      <c r="A183" s="88">
        <f>pivå!A185</f>
        <v>0</v>
      </c>
      <c r="B183" s="88">
        <f>pivå!B185</f>
        <v>0</v>
      </c>
      <c r="C183" s="88">
        <f>pivå!C185</f>
        <v>0</v>
      </c>
      <c r="D183" s="88">
        <f>pivå!D185</f>
        <v>90</v>
      </c>
      <c r="E183" s="88" t="str">
        <f>pivå!E185</f>
        <v>Kvinnor</v>
      </c>
      <c r="F183" s="88" t="str">
        <f>pivå!F185</f>
        <v>Kranskärlsrönten vid icke ST-höjningsinfarkt och riskfaktor</v>
      </c>
      <c r="G183" s="88" t="str">
        <f>pivå!G185</f>
        <v>(tom)</v>
      </c>
      <c r="H183" s="88" t="str">
        <f>pivå!H185</f>
        <v>A004598</v>
      </c>
      <c r="I183" s="88">
        <f>pivå!I185</f>
        <v>0</v>
      </c>
      <c r="J183" s="88">
        <f>pivå!J185</f>
        <v>84.68</v>
      </c>
      <c r="K183" s="88">
        <f>pivå!K185</f>
        <v>95.35</v>
      </c>
      <c r="L183" s="88">
        <f>pivå!L185</f>
        <v>96.88</v>
      </c>
      <c r="M183" s="88">
        <f>pivå!M185</f>
        <v>94</v>
      </c>
      <c r="N183" s="88">
        <f>pivå!N185</f>
        <v>83.75</v>
      </c>
      <c r="O183" s="88">
        <f>pivå!O185</f>
        <v>78.38</v>
      </c>
      <c r="P183" s="88">
        <f>pivå!P185</f>
        <v>90.74</v>
      </c>
      <c r="Q183" s="88">
        <f>pivå!Q185</f>
        <v>85.71</v>
      </c>
      <c r="R183" s="88">
        <f>pivå!R185</f>
        <v>91.43</v>
      </c>
      <c r="S183" s="88">
        <f>pivå!S185</f>
        <v>90.58</v>
      </c>
      <c r="T183" s="88">
        <f>pivå!T185</f>
        <v>87.5</v>
      </c>
      <c r="U183" s="88">
        <f>pivå!U185</f>
        <v>80.34</v>
      </c>
      <c r="V183" s="88">
        <f>pivå!V185</f>
        <v>85.42</v>
      </c>
      <c r="W183" s="88">
        <f>pivå!W185</f>
        <v>80.430000000000007</v>
      </c>
      <c r="X183" s="88">
        <f>pivå!X185</f>
        <v>80.650000000000006</v>
      </c>
      <c r="Y183" s="88">
        <f>pivå!Y185</f>
        <v>87.14</v>
      </c>
      <c r="Z183" s="88">
        <f>pivå!Z185</f>
        <v>94</v>
      </c>
      <c r="AA183" s="88">
        <f>pivå!AA185</f>
        <v>90.57</v>
      </c>
      <c r="AB183" s="88">
        <f>pivå!AB185</f>
        <v>72.97</v>
      </c>
      <c r="AC183" s="88">
        <f>pivå!AC185</f>
        <v>80.95</v>
      </c>
      <c r="AD183" s="88">
        <f>pivå!AD185</f>
        <v>95.38</v>
      </c>
      <c r="AE183" s="88">
        <f>pivå!AE185</f>
        <v>86.77</v>
      </c>
    </row>
    <row r="184" spans="1:31">
      <c r="A184" s="88">
        <f>pivå!A186</f>
        <v>0</v>
      </c>
      <c r="B184" s="88">
        <f>pivå!B186</f>
        <v>0</v>
      </c>
      <c r="C184" s="88">
        <f>pivå!C186</f>
        <v>0</v>
      </c>
      <c r="D184" s="88">
        <f>pivå!D186</f>
        <v>0</v>
      </c>
      <c r="E184" s="88" t="str">
        <f>pivå!E186</f>
        <v>Män</v>
      </c>
      <c r="F184" s="88" t="str">
        <f>pivå!F186</f>
        <v>Kranskärlsrönten vid icke ST-höjningsinfarkt och riskfaktor</v>
      </c>
      <c r="G184" s="88" t="str">
        <f>pivå!G186</f>
        <v>(tom)</v>
      </c>
      <c r="H184" s="88" t="str">
        <f>pivå!H186</f>
        <v>A004598</v>
      </c>
      <c r="I184" s="88">
        <f>pivå!I186</f>
        <v>0</v>
      </c>
      <c r="J184" s="88">
        <f>pivå!J186</f>
        <v>91.28</v>
      </c>
      <c r="K184" s="88">
        <f>pivå!K186</f>
        <v>94.39</v>
      </c>
      <c r="L184" s="88">
        <f>pivå!L186</f>
        <v>88.32</v>
      </c>
      <c r="M184" s="88">
        <f>pivå!M186</f>
        <v>90.1</v>
      </c>
      <c r="N184" s="88">
        <f>pivå!N186</f>
        <v>94.38</v>
      </c>
      <c r="O184" s="88">
        <f>pivå!O186</f>
        <v>88.89</v>
      </c>
      <c r="P184" s="88">
        <f>pivå!P186</f>
        <v>94.68</v>
      </c>
      <c r="Q184" s="88">
        <f>pivå!Q186</f>
        <v>82.86</v>
      </c>
      <c r="R184" s="88">
        <f>pivå!R186</f>
        <v>87.06</v>
      </c>
      <c r="S184" s="88">
        <f>pivå!S186</f>
        <v>91.32</v>
      </c>
      <c r="T184" s="88">
        <f>pivå!T186</f>
        <v>87.61</v>
      </c>
      <c r="U184" s="88">
        <f>pivå!U186</f>
        <v>89.92</v>
      </c>
      <c r="V184" s="88">
        <f>pivå!V186</f>
        <v>93.44</v>
      </c>
      <c r="W184" s="88">
        <f>pivå!W186</f>
        <v>91.09</v>
      </c>
      <c r="X184" s="88">
        <f>pivå!X186</f>
        <v>84.46</v>
      </c>
      <c r="Y184" s="88">
        <f>pivå!Y186</f>
        <v>92.59</v>
      </c>
      <c r="Z184" s="88">
        <f>pivå!Z186</f>
        <v>89.19</v>
      </c>
      <c r="AA184" s="88">
        <f>pivå!AA186</f>
        <v>94.93</v>
      </c>
      <c r="AB184" s="88">
        <f>pivå!AB186</f>
        <v>88.61</v>
      </c>
      <c r="AC184" s="88">
        <f>pivå!AC186</f>
        <v>91.75</v>
      </c>
      <c r="AD184" s="88">
        <f>pivå!AD186</f>
        <v>90.32</v>
      </c>
      <c r="AE184" s="88">
        <f>pivå!AE186</f>
        <v>90.71</v>
      </c>
    </row>
    <row r="185" spans="1:31">
      <c r="A185" s="88">
        <f>pivå!A187</f>
        <v>0</v>
      </c>
      <c r="B185" s="88">
        <f>pivå!B187</f>
        <v>0</v>
      </c>
      <c r="C185" s="88">
        <f>pivå!C187</f>
        <v>0</v>
      </c>
      <c r="D185" s="88">
        <f>pivå!D187</f>
        <v>0</v>
      </c>
      <c r="E185" s="88" t="str">
        <f>pivå!E187</f>
        <v>Totalt</v>
      </c>
      <c r="F185" s="88" t="str">
        <f>pivå!F187</f>
        <v>Kranskärlsrönten vid icke ST-höjningsinfarkt och riskfaktor</v>
      </c>
      <c r="G185" s="88" t="str">
        <f>pivå!G187</f>
        <v>(tom)</v>
      </c>
      <c r="H185" s="88" t="str">
        <f>pivå!H187</f>
        <v>A004598</v>
      </c>
      <c r="I185" s="88">
        <f>pivå!I187</f>
        <v>0</v>
      </c>
      <c r="J185" s="88">
        <f>pivå!J187</f>
        <v>89.41</v>
      </c>
      <c r="K185" s="88">
        <f>pivå!K187</f>
        <v>94.67</v>
      </c>
      <c r="L185" s="88">
        <f>pivå!L187</f>
        <v>91.04</v>
      </c>
      <c r="M185" s="88">
        <f>pivå!M187</f>
        <v>91.44</v>
      </c>
      <c r="N185" s="88">
        <f>pivå!N187</f>
        <v>90.83</v>
      </c>
      <c r="O185" s="88">
        <f>pivå!O187</f>
        <v>85.59</v>
      </c>
      <c r="P185" s="88">
        <f>pivå!P187</f>
        <v>93.24</v>
      </c>
      <c r="Q185" s="88">
        <f>pivå!Q187</f>
        <v>83.67</v>
      </c>
      <c r="R185" s="88">
        <f>pivå!R187</f>
        <v>88.33</v>
      </c>
      <c r="S185" s="88">
        <f>pivå!S187</f>
        <v>91.11</v>
      </c>
      <c r="T185" s="88">
        <f>pivå!T187</f>
        <v>87.58</v>
      </c>
      <c r="U185" s="88">
        <f>pivå!U187</f>
        <v>86.97</v>
      </c>
      <c r="V185" s="88">
        <f>pivå!V187</f>
        <v>91.18</v>
      </c>
      <c r="W185" s="88">
        <f>pivå!W187</f>
        <v>87.76</v>
      </c>
      <c r="X185" s="88">
        <f>pivå!X187</f>
        <v>83.33</v>
      </c>
      <c r="Y185" s="88">
        <f>pivå!Y187</f>
        <v>90.95</v>
      </c>
      <c r="Z185" s="88">
        <f>pivå!Z187</f>
        <v>90.4</v>
      </c>
      <c r="AA185" s="88">
        <f>pivå!AA187</f>
        <v>93.72</v>
      </c>
      <c r="AB185" s="88">
        <f>pivå!AB187</f>
        <v>83.62</v>
      </c>
      <c r="AC185" s="88">
        <f>pivå!AC187</f>
        <v>88.49</v>
      </c>
      <c r="AD185" s="88">
        <f>pivå!AD187</f>
        <v>91.82</v>
      </c>
      <c r="AE185" s="88">
        <f>pivå!AE187</f>
        <v>89.53</v>
      </c>
    </row>
    <row r="186" spans="1:31">
      <c r="A186" s="88">
        <f>pivå!A188</f>
        <v>0</v>
      </c>
      <c r="B186" s="88">
        <f>pivå!B188</f>
        <v>0</v>
      </c>
      <c r="C186" s="88">
        <f>pivå!C188</f>
        <v>0</v>
      </c>
      <c r="D186" s="88">
        <f>pivå!D188</f>
        <v>91</v>
      </c>
      <c r="E186" s="88" t="str">
        <f>pivå!E188</f>
        <v>Kvinnor</v>
      </c>
      <c r="F186" s="88" t="str">
        <f>pivå!F188</f>
        <v>Blodproppshämmande behandling vid icke ST-höjningsinfarkt</v>
      </c>
      <c r="G186" s="88" t="str">
        <f>pivå!G188</f>
        <v>(tom)</v>
      </c>
      <c r="H186" s="88" t="str">
        <f>pivå!H188</f>
        <v>A004798</v>
      </c>
      <c r="I186" s="88">
        <f>pivå!I188</f>
        <v>0</v>
      </c>
      <c r="J186" s="88">
        <f>pivå!J188</f>
        <v>93.05</v>
      </c>
      <c r="K186" s="88">
        <f>pivå!K188</f>
        <v>94.06</v>
      </c>
      <c r="L186" s="88">
        <f>pivå!L188</f>
        <v>93.04</v>
      </c>
      <c r="M186" s="88">
        <f>pivå!M188</f>
        <v>89.44</v>
      </c>
      <c r="N186" s="88">
        <f>pivå!N188</f>
        <v>95.61</v>
      </c>
      <c r="O186" s="88">
        <f>pivå!O188</f>
        <v>93.44</v>
      </c>
      <c r="P186" s="88">
        <f>pivå!P188</f>
        <v>84.95</v>
      </c>
      <c r="Q186" s="88">
        <f>pivå!Q188</f>
        <v>92.59</v>
      </c>
      <c r="R186" s="88">
        <f>pivå!R188</f>
        <v>98.33</v>
      </c>
      <c r="S186" s="88">
        <f>pivå!S188</f>
        <v>93.94</v>
      </c>
      <c r="T186" s="88">
        <f>pivå!T188</f>
        <v>92.21</v>
      </c>
      <c r="U186" s="88">
        <f>pivå!U188</f>
        <v>94.75</v>
      </c>
      <c r="V186" s="88">
        <f>pivå!V188</f>
        <v>98.2</v>
      </c>
      <c r="W186" s="88">
        <f>pivå!W188</f>
        <v>91.86</v>
      </c>
      <c r="X186" s="88">
        <f>pivå!X188</f>
        <v>96</v>
      </c>
      <c r="Y186" s="88">
        <f>pivå!Y188</f>
        <v>82.91</v>
      </c>
      <c r="Z186" s="88">
        <f>pivå!Z188</f>
        <v>93.44</v>
      </c>
      <c r="AA186" s="88">
        <f>pivå!AA188</f>
        <v>93.75</v>
      </c>
      <c r="AB186" s="88">
        <f>pivå!AB188</f>
        <v>92</v>
      </c>
      <c r="AC186" s="88">
        <f>pivå!AC188</f>
        <v>85</v>
      </c>
      <c r="AD186" s="88">
        <f>pivå!AD188</f>
        <v>98.25</v>
      </c>
      <c r="AE186" s="88">
        <f>pivå!AE188</f>
        <v>93.04</v>
      </c>
    </row>
    <row r="187" spans="1:31">
      <c r="A187" s="88">
        <f>pivå!A189</f>
        <v>0</v>
      </c>
      <c r="B187" s="88">
        <f>pivå!B189</f>
        <v>0</v>
      </c>
      <c r="C187" s="88">
        <f>pivå!C189</f>
        <v>0</v>
      </c>
      <c r="D187" s="88">
        <f>pivå!D189</f>
        <v>0</v>
      </c>
      <c r="E187" s="88" t="str">
        <f>pivå!E189</f>
        <v>Män</v>
      </c>
      <c r="F187" s="88" t="str">
        <f>pivå!F189</f>
        <v>Blodproppshämmande behandling vid icke ST-höjningsinfarkt</v>
      </c>
      <c r="G187" s="88" t="str">
        <f>pivå!G189</f>
        <v>(tom)</v>
      </c>
      <c r="H187" s="88" t="str">
        <f>pivå!H189</f>
        <v>A004798</v>
      </c>
      <c r="I187" s="88">
        <f>pivå!I189</f>
        <v>0</v>
      </c>
      <c r="J187" s="88">
        <f>pivå!J189</f>
        <v>97.13</v>
      </c>
      <c r="K187" s="88">
        <f>pivå!K189</f>
        <v>97</v>
      </c>
      <c r="L187" s="88">
        <f>pivå!L189</f>
        <v>96.73</v>
      </c>
      <c r="M187" s="88">
        <f>pivå!M189</f>
        <v>91.91</v>
      </c>
      <c r="N187" s="88">
        <f>pivå!N189</f>
        <v>96.42</v>
      </c>
      <c r="O187" s="88">
        <f>pivå!O189</f>
        <v>98.53</v>
      </c>
      <c r="P187" s="88">
        <f>pivå!P189</f>
        <v>97.6</v>
      </c>
      <c r="Q187" s="88">
        <f>pivå!Q189</f>
        <v>100</v>
      </c>
      <c r="R187" s="88">
        <f>pivå!R189</f>
        <v>98.47</v>
      </c>
      <c r="S187" s="88">
        <f>pivå!S189</f>
        <v>97.45</v>
      </c>
      <c r="T187" s="88">
        <f>pivå!T189</f>
        <v>98.18</v>
      </c>
      <c r="U187" s="88">
        <f>pivå!U189</f>
        <v>97.26</v>
      </c>
      <c r="V187" s="88">
        <f>pivå!V189</f>
        <v>98.19</v>
      </c>
      <c r="W187" s="88">
        <f>pivå!W189</f>
        <v>96.98</v>
      </c>
      <c r="X187" s="88">
        <f>pivå!X189</f>
        <v>96.14</v>
      </c>
      <c r="Y187" s="88">
        <f>pivå!Y189</f>
        <v>95.36</v>
      </c>
      <c r="Z187" s="88">
        <f>pivå!Z189</f>
        <v>96.69</v>
      </c>
      <c r="AA187" s="88">
        <f>pivå!AA189</f>
        <v>98.33</v>
      </c>
      <c r="AB187" s="88">
        <f>pivå!AB189</f>
        <v>93.86</v>
      </c>
      <c r="AC187" s="88">
        <f>pivå!AC189</f>
        <v>96.97</v>
      </c>
      <c r="AD187" s="88">
        <f>pivå!AD189</f>
        <v>98.1</v>
      </c>
      <c r="AE187" s="88">
        <f>pivå!AE189</f>
        <v>96.94</v>
      </c>
    </row>
    <row r="188" spans="1:31">
      <c r="A188" s="88">
        <f>pivå!A190</f>
        <v>0</v>
      </c>
      <c r="B188" s="88">
        <f>pivå!B190</f>
        <v>0</v>
      </c>
      <c r="C188" s="88">
        <f>pivå!C190</f>
        <v>0</v>
      </c>
      <c r="D188" s="88">
        <f>pivå!D190</f>
        <v>0</v>
      </c>
      <c r="E188" s="88" t="str">
        <f>pivå!E190</f>
        <v>Totalt</v>
      </c>
      <c r="F188" s="88" t="str">
        <f>pivå!F190</f>
        <v>Blodproppshämmande behandling vid icke ST-höjningsinfarkt</v>
      </c>
      <c r="G188" s="88" t="str">
        <f>pivå!G190</f>
        <v>(tom)</v>
      </c>
      <c r="H188" s="88" t="str">
        <f>pivå!H190</f>
        <v>A004798</v>
      </c>
      <c r="I188" s="88">
        <f>pivå!I190</f>
        <v>0</v>
      </c>
      <c r="J188" s="88">
        <f>pivå!J190</f>
        <v>95.99</v>
      </c>
      <c r="K188" s="88">
        <f>pivå!K190</f>
        <v>96.11</v>
      </c>
      <c r="L188" s="88">
        <f>pivå!L190</f>
        <v>95.64</v>
      </c>
      <c r="M188" s="88">
        <f>pivå!M190</f>
        <v>91.19</v>
      </c>
      <c r="N188" s="88">
        <f>pivå!N190</f>
        <v>96.18</v>
      </c>
      <c r="O188" s="88">
        <f>pivå!O190</f>
        <v>96.95</v>
      </c>
      <c r="P188" s="88">
        <f>pivå!P190</f>
        <v>93.69</v>
      </c>
      <c r="Q188" s="88">
        <f>pivå!Q190</f>
        <v>97.73</v>
      </c>
      <c r="R188" s="88">
        <f>pivå!R190</f>
        <v>98.43</v>
      </c>
      <c r="S188" s="88">
        <f>pivå!S190</f>
        <v>96.44</v>
      </c>
      <c r="T188" s="88">
        <f>pivå!T190</f>
        <v>96.63</v>
      </c>
      <c r="U188" s="88">
        <f>pivå!U190</f>
        <v>96.52</v>
      </c>
      <c r="V188" s="88">
        <f>pivå!V190</f>
        <v>98.19</v>
      </c>
      <c r="W188" s="88">
        <f>pivå!W190</f>
        <v>95.44</v>
      </c>
      <c r="X188" s="88">
        <f>pivå!X190</f>
        <v>96.1</v>
      </c>
      <c r="Y188" s="88">
        <f>pivå!Y190</f>
        <v>91.89</v>
      </c>
      <c r="Z188" s="88">
        <f>pivå!Z190</f>
        <v>95.75</v>
      </c>
      <c r="AA188" s="88">
        <f>pivå!AA190</f>
        <v>97.01</v>
      </c>
      <c r="AB188" s="88">
        <f>pivå!AB190</f>
        <v>93.29</v>
      </c>
      <c r="AC188" s="88">
        <f>pivå!AC190</f>
        <v>93.53</v>
      </c>
      <c r="AD188" s="88">
        <f>pivå!AD190</f>
        <v>98.14</v>
      </c>
      <c r="AE188" s="88">
        <f>pivå!AE190</f>
        <v>95.82</v>
      </c>
    </row>
    <row r="189" spans="1:31">
      <c r="A189" s="88">
        <f>pivå!A191</f>
        <v>0</v>
      </c>
      <c r="B189" s="88">
        <f>pivå!B191</f>
        <v>0</v>
      </c>
      <c r="C189" s="88">
        <f>pivå!C191</f>
        <v>0</v>
      </c>
      <c r="D189" s="88">
        <f>pivå!D191</f>
        <v>92</v>
      </c>
      <c r="E189" s="88" t="str">
        <f>pivå!E191</f>
        <v>Kvinnor</v>
      </c>
      <c r="F189" s="88" t="str">
        <f>pivå!F191</f>
        <v>Blodfettssänkande behandling efter hjärtinfarkt</v>
      </c>
      <c r="G189" s="88" t="str">
        <f>pivå!G191</f>
        <v>(tom)</v>
      </c>
      <c r="H189" s="88" t="str">
        <f>pivå!H191</f>
        <v>A004950</v>
      </c>
      <c r="I189" s="88">
        <f>pivå!I191</f>
        <v>0</v>
      </c>
      <c r="J189" s="88">
        <f>pivå!J191</f>
        <v>75.400000000000006</v>
      </c>
      <c r="K189" s="88">
        <f>pivå!K191</f>
        <v>81.099999999999994</v>
      </c>
      <c r="L189" s="88">
        <f>pivå!L191</f>
        <v>86.1</v>
      </c>
      <c r="M189" s="88">
        <f>pivå!M191</f>
        <v>80.099999999999994</v>
      </c>
      <c r="N189" s="88">
        <f>pivå!N191</f>
        <v>85</v>
      </c>
      <c r="O189" s="88">
        <f>pivå!O191</f>
        <v>82.7</v>
      </c>
      <c r="P189" s="88">
        <f>pivå!P191</f>
        <v>79.5</v>
      </c>
      <c r="Q189" s="88">
        <f>pivå!Q191</f>
        <v>68.599999999999994</v>
      </c>
      <c r="R189" s="88">
        <f>pivå!R191</f>
        <v>86.9</v>
      </c>
      <c r="S189" s="88">
        <f>pivå!S191</f>
        <v>82.3</v>
      </c>
      <c r="T189" s="88">
        <f>pivå!T191</f>
        <v>78.400000000000006</v>
      </c>
      <c r="U189" s="88">
        <f>pivå!U191</f>
        <v>76.900000000000006</v>
      </c>
      <c r="V189" s="88">
        <f>pivå!V191</f>
        <v>83.9</v>
      </c>
      <c r="W189" s="88">
        <f>pivå!W191</f>
        <v>80.599999999999994</v>
      </c>
      <c r="X189" s="88">
        <f>pivå!X191</f>
        <v>85.5</v>
      </c>
      <c r="Y189" s="88">
        <f>pivå!Y191</f>
        <v>78.900000000000006</v>
      </c>
      <c r="Z189" s="88">
        <f>pivå!Z191</f>
        <v>83.2</v>
      </c>
      <c r="AA189" s="88">
        <f>pivå!AA191</f>
        <v>77.400000000000006</v>
      </c>
      <c r="AB189" s="88">
        <f>pivå!AB191</f>
        <v>82.5</v>
      </c>
      <c r="AC189" s="88">
        <f>pivå!AC191</f>
        <v>82.9</v>
      </c>
      <c r="AD189" s="88">
        <f>pivå!AD191</f>
        <v>75</v>
      </c>
      <c r="AE189" s="88">
        <f>pivå!AE191</f>
        <v>79.900000000000006</v>
      </c>
    </row>
    <row r="190" spans="1:31">
      <c r="A190" s="88">
        <f>pivå!A192</f>
        <v>0</v>
      </c>
      <c r="B190" s="88">
        <f>pivå!B192</f>
        <v>0</v>
      </c>
      <c r="C190" s="88">
        <f>pivå!C192</f>
        <v>0</v>
      </c>
      <c r="D190" s="88">
        <f>pivå!D192</f>
        <v>0</v>
      </c>
      <c r="E190" s="88" t="str">
        <f>pivå!E192</f>
        <v>Män</v>
      </c>
      <c r="F190" s="88" t="str">
        <f>pivå!F192</f>
        <v>Blodfettssänkande behandling efter hjärtinfarkt</v>
      </c>
      <c r="G190" s="88" t="str">
        <f>pivå!G192</f>
        <v>(tom)</v>
      </c>
      <c r="H190" s="88" t="str">
        <f>pivå!H192</f>
        <v>A004950</v>
      </c>
      <c r="I190" s="88">
        <f>pivå!I192</f>
        <v>0</v>
      </c>
      <c r="J190" s="88">
        <f>pivå!J192</f>
        <v>83.5</v>
      </c>
      <c r="K190" s="88">
        <f>pivå!K192</f>
        <v>85.9</v>
      </c>
      <c r="L190" s="88">
        <f>pivå!L192</f>
        <v>89.1</v>
      </c>
      <c r="M190" s="88">
        <f>pivå!M192</f>
        <v>87.2</v>
      </c>
      <c r="N190" s="88">
        <f>pivå!N192</f>
        <v>88.4</v>
      </c>
      <c r="O190" s="88">
        <f>pivå!O192</f>
        <v>86.9</v>
      </c>
      <c r="P190" s="88">
        <f>pivå!P192</f>
        <v>85.2</v>
      </c>
      <c r="Q190" s="88">
        <f>pivå!Q192</f>
        <v>80.400000000000006</v>
      </c>
      <c r="R190" s="88">
        <f>pivå!R192</f>
        <v>88</v>
      </c>
      <c r="S190" s="88">
        <f>pivå!S192</f>
        <v>87.8</v>
      </c>
      <c r="T190" s="88">
        <f>pivå!T192</f>
        <v>87</v>
      </c>
      <c r="U190" s="88">
        <f>pivå!U192</f>
        <v>85.7</v>
      </c>
      <c r="V190" s="88">
        <f>pivå!V192</f>
        <v>86.6</v>
      </c>
      <c r="W190" s="88">
        <f>pivå!W192</f>
        <v>82.3</v>
      </c>
      <c r="X190" s="88">
        <f>pivå!X192</f>
        <v>88.8</v>
      </c>
      <c r="Y190" s="88">
        <f>pivå!Y192</f>
        <v>85.4</v>
      </c>
      <c r="Z190" s="88">
        <f>pivå!Z192</f>
        <v>88.5</v>
      </c>
      <c r="AA190" s="88">
        <f>pivå!AA192</f>
        <v>87.5</v>
      </c>
      <c r="AB190" s="88">
        <f>pivå!AB192</f>
        <v>93</v>
      </c>
      <c r="AC190" s="88">
        <f>pivå!AC192</f>
        <v>86</v>
      </c>
      <c r="AD190" s="88">
        <f>pivå!AD192</f>
        <v>82.8</v>
      </c>
      <c r="AE190" s="88">
        <f>pivå!AE192</f>
        <v>86.1</v>
      </c>
    </row>
    <row r="191" spans="1:31">
      <c r="A191" s="88">
        <f>pivå!A193</f>
        <v>0</v>
      </c>
      <c r="B191" s="88">
        <f>pivå!B193</f>
        <v>0</v>
      </c>
      <c r="C191" s="88">
        <f>pivå!C193</f>
        <v>0</v>
      </c>
      <c r="D191" s="88">
        <f>pivå!D193</f>
        <v>0</v>
      </c>
      <c r="E191" s="88" t="str">
        <f>pivå!E193</f>
        <v>Totalt</v>
      </c>
      <c r="F191" s="88" t="str">
        <f>pivå!F193</f>
        <v>Blodfettssänkande behandling efter hjärtinfarkt</v>
      </c>
      <c r="G191" s="88" t="str">
        <f>pivå!G193</f>
        <v>(tom)</v>
      </c>
      <c r="H191" s="88" t="str">
        <f>pivå!H193</f>
        <v>A004950</v>
      </c>
      <c r="I191" s="88">
        <f>pivå!I193</f>
        <v>0</v>
      </c>
      <c r="J191" s="88">
        <f>pivå!J193</f>
        <v>81.2</v>
      </c>
      <c r="K191" s="88">
        <f>pivå!K193</f>
        <v>84.4</v>
      </c>
      <c r="L191" s="88">
        <f>pivå!L193</f>
        <v>88</v>
      </c>
      <c r="M191" s="88">
        <f>pivå!M193</f>
        <v>85.3</v>
      </c>
      <c r="N191" s="88">
        <f>pivå!N193</f>
        <v>87.2</v>
      </c>
      <c r="O191" s="88">
        <f>pivå!O193</f>
        <v>85.3</v>
      </c>
      <c r="P191" s="88">
        <f>pivå!P193</f>
        <v>83.4</v>
      </c>
      <c r="Q191" s="88">
        <f>pivå!Q193</f>
        <v>76.5</v>
      </c>
      <c r="R191" s="88">
        <f>pivå!R193</f>
        <v>87.1</v>
      </c>
      <c r="S191" s="88">
        <f>pivå!S193</f>
        <v>86.1</v>
      </c>
      <c r="T191" s="88">
        <f>pivå!T193</f>
        <v>84.3</v>
      </c>
      <c r="U191" s="88">
        <f>pivå!U193</f>
        <v>83.3</v>
      </c>
      <c r="V191" s="88">
        <f>pivå!V193</f>
        <v>85.8</v>
      </c>
      <c r="W191" s="88">
        <f>pivå!W193</f>
        <v>81.7</v>
      </c>
      <c r="X191" s="88">
        <f>pivå!X193</f>
        <v>87.8</v>
      </c>
      <c r="Y191" s="88">
        <f>pivå!Y193</f>
        <v>83.6</v>
      </c>
      <c r="Z191" s="88">
        <f>pivå!Z193</f>
        <v>86.9</v>
      </c>
      <c r="AA191" s="88">
        <f>pivå!AA193</f>
        <v>84.5</v>
      </c>
      <c r="AB191" s="88">
        <f>pivå!AB193</f>
        <v>89.6</v>
      </c>
      <c r="AC191" s="88">
        <f>pivå!AC193</f>
        <v>85</v>
      </c>
      <c r="AD191" s="88">
        <f>pivå!AD193</f>
        <v>80.599999999999994</v>
      </c>
      <c r="AE191" s="88">
        <f>pivå!AE193</f>
        <v>84.3</v>
      </c>
    </row>
    <row r="192" spans="1:31">
      <c r="A192" s="88">
        <f>pivå!A194</f>
        <v>0</v>
      </c>
      <c r="B192" s="88">
        <f>pivå!B194</f>
        <v>0</v>
      </c>
      <c r="C192" s="88">
        <f>pivå!C194</f>
        <v>0</v>
      </c>
      <c r="D192" s="88">
        <f>pivå!D194</f>
        <v>93</v>
      </c>
      <c r="E192" s="88" t="str">
        <f>pivå!E194</f>
        <v>Kvinnor</v>
      </c>
      <c r="F192" s="88" t="str">
        <f>pivå!F194</f>
        <v>Dödlighet efter PCI vid instabil kranskärlssjukdom</v>
      </c>
      <c r="G192" s="88" t="str">
        <f>pivå!G194</f>
        <v>(tom)</v>
      </c>
      <c r="H192" s="88" t="str">
        <f>pivå!H194</f>
        <v>A020270</v>
      </c>
      <c r="I192" s="88">
        <f>pivå!I194</f>
        <v>1</v>
      </c>
      <c r="J192" s="88">
        <f>pivå!J194</f>
        <v>5</v>
      </c>
      <c r="K192" s="88">
        <f>pivå!K194</f>
        <v>3.66</v>
      </c>
      <c r="L192" s="88">
        <f>pivå!L194</f>
        <v>4.03</v>
      </c>
      <c r="M192" s="88">
        <f>pivå!M194</f>
        <v>3.95</v>
      </c>
      <c r="N192" s="88">
        <f>pivå!N194</f>
        <v>3.34</v>
      </c>
      <c r="O192" s="88">
        <f>pivå!O194</f>
        <v>2.0099999999999998</v>
      </c>
      <c r="P192" s="88">
        <f>pivå!P194</f>
        <v>6.34</v>
      </c>
      <c r="Q192" s="88">
        <f>pivå!Q194</f>
        <v>19.170000000000002</v>
      </c>
      <c r="R192" s="88">
        <f>pivå!R194</f>
        <v>7.17</v>
      </c>
      <c r="S192" s="88">
        <f>pivå!S194</f>
        <v>4.9800000000000004</v>
      </c>
      <c r="T192" s="88">
        <f>pivå!T194</f>
        <v>3.51</v>
      </c>
      <c r="U192" s="88">
        <f>pivå!U194</f>
        <v>2.84</v>
      </c>
      <c r="V192" s="88">
        <f>pivå!V194</f>
        <v>5.58</v>
      </c>
      <c r="W192" s="88">
        <f>pivå!W194</f>
        <v>3.83</v>
      </c>
      <c r="X192" s="88">
        <f>pivå!X194</f>
        <v>5.27</v>
      </c>
      <c r="Y192" s="88">
        <f>pivå!Y194</f>
        <v>3.06</v>
      </c>
      <c r="Z192" s="88">
        <f>pivå!Z194</f>
        <v>5.29</v>
      </c>
      <c r="AA192" s="88">
        <f>pivå!AA194</f>
        <v>4.32</v>
      </c>
      <c r="AB192" s="88">
        <f>pivå!AB194</f>
        <v>4.8899999999999997</v>
      </c>
      <c r="AC192" s="88">
        <f>pivå!AC194</f>
        <v>3.24</v>
      </c>
      <c r="AD192" s="88">
        <f>pivå!AD194</f>
        <v>5.71</v>
      </c>
      <c r="AE192" s="88">
        <f>pivå!AE194</f>
        <v>4.4800000000000004</v>
      </c>
    </row>
    <row r="193" spans="1:31">
      <c r="A193" s="88">
        <f>pivå!A195</f>
        <v>0</v>
      </c>
      <c r="B193" s="88">
        <f>pivå!B195</f>
        <v>0</v>
      </c>
      <c r="C193" s="88">
        <f>pivå!C195</f>
        <v>0</v>
      </c>
      <c r="D193" s="88">
        <f>pivå!D195</f>
        <v>0</v>
      </c>
      <c r="E193" s="88" t="str">
        <f>pivå!E195</f>
        <v>Män</v>
      </c>
      <c r="F193" s="88" t="str">
        <f>pivå!F195</f>
        <v>Dödlighet efter PCI vid instabil kranskärlssjukdom</v>
      </c>
      <c r="G193" s="88" t="str">
        <f>pivå!G195</f>
        <v>(tom)</v>
      </c>
      <c r="H193" s="88" t="str">
        <f>pivå!H195</f>
        <v>A020270</v>
      </c>
      <c r="I193" s="88">
        <f>pivå!I195</f>
        <v>1</v>
      </c>
      <c r="J193" s="88">
        <f>pivå!J195</f>
        <v>4.75</v>
      </c>
      <c r="K193" s="88">
        <f>pivå!K195</f>
        <v>3.35</v>
      </c>
      <c r="L193" s="88">
        <f>pivå!L195</f>
        <v>6.23</v>
      </c>
      <c r="M193" s="88">
        <f>pivå!M195</f>
        <v>4.2</v>
      </c>
      <c r="N193" s="88">
        <f>pivå!N195</f>
        <v>3.45</v>
      </c>
      <c r="O193" s="88">
        <f>pivå!O195</f>
        <v>2.81</v>
      </c>
      <c r="P193" s="88">
        <f>pivå!P195</f>
        <v>4.72</v>
      </c>
      <c r="Q193" s="88">
        <f>pivå!Q195</f>
        <v>1.69</v>
      </c>
      <c r="R193" s="88">
        <f>pivå!R195</f>
        <v>6.46</v>
      </c>
      <c r="S193" s="88">
        <f>pivå!S195</f>
        <v>4.55</v>
      </c>
      <c r="T193" s="88">
        <f>pivå!T195</f>
        <v>3.85</v>
      </c>
      <c r="U193" s="88">
        <f>pivå!U195</f>
        <v>3.49</v>
      </c>
      <c r="V193" s="88">
        <f>pivå!V195</f>
        <v>3.88</v>
      </c>
      <c r="W193" s="88">
        <f>pivå!W195</f>
        <v>6.58</v>
      </c>
      <c r="X193" s="88">
        <f>pivå!X195</f>
        <v>4.49</v>
      </c>
      <c r="Y193" s="88">
        <f>pivå!Y195</f>
        <v>3.32</v>
      </c>
      <c r="Z193" s="88">
        <f>pivå!Z195</f>
        <v>4.6900000000000004</v>
      </c>
      <c r="AA193" s="88">
        <f>pivå!AA195</f>
        <v>4.8</v>
      </c>
      <c r="AB193" s="88">
        <f>pivå!AB195</f>
        <v>2.97</v>
      </c>
      <c r="AC193" s="88">
        <f>pivå!AC195</f>
        <v>5.35</v>
      </c>
      <c r="AD193" s="88">
        <f>pivå!AD195</f>
        <v>5.03</v>
      </c>
      <c r="AE193" s="88">
        <f>pivå!AE195</f>
        <v>4.38</v>
      </c>
    </row>
    <row r="194" spans="1:31">
      <c r="A194" s="88">
        <f>pivå!A196</f>
        <v>0</v>
      </c>
      <c r="B194" s="88">
        <f>pivå!B196</f>
        <v>0</v>
      </c>
      <c r="C194" s="88">
        <f>pivå!C196</f>
        <v>0</v>
      </c>
      <c r="D194" s="88">
        <f>pivå!D196</f>
        <v>0</v>
      </c>
      <c r="E194" s="88" t="str">
        <f>pivå!E196</f>
        <v>Totalt</v>
      </c>
      <c r="F194" s="88" t="str">
        <f>pivå!F196</f>
        <v>Dödlighet efter PCI vid instabil kranskärlssjukdom</v>
      </c>
      <c r="G194" s="88" t="str">
        <f>pivå!G196</f>
        <v>(tom)</v>
      </c>
      <c r="H194" s="88" t="str">
        <f>pivå!H196</f>
        <v>A020270</v>
      </c>
      <c r="I194" s="88">
        <f>pivå!I196</f>
        <v>1</v>
      </c>
      <c r="J194" s="88">
        <f>pivå!J196</f>
        <v>4.82</v>
      </c>
      <c r="K194" s="88">
        <f>pivå!K196</f>
        <v>3.65</v>
      </c>
      <c r="L194" s="88">
        <f>pivå!L196</f>
        <v>5.69</v>
      </c>
      <c r="M194" s="88">
        <f>pivå!M196</f>
        <v>4.1399999999999997</v>
      </c>
      <c r="N194" s="88">
        <f>pivå!N196</f>
        <v>3.69</v>
      </c>
      <c r="O194" s="88">
        <f>pivå!O196</f>
        <v>2.4300000000000002</v>
      </c>
      <c r="P194" s="88">
        <f>pivå!P196</f>
        <v>5.53</v>
      </c>
      <c r="Q194" s="88">
        <f>pivå!Q196</f>
        <v>4.3099999999999996</v>
      </c>
      <c r="R194" s="88">
        <f>pivå!R196</f>
        <v>6.86</v>
      </c>
      <c r="S194" s="88">
        <f>pivå!S196</f>
        <v>4.55</v>
      </c>
      <c r="T194" s="88">
        <f>pivå!T196</f>
        <v>3.62</v>
      </c>
      <c r="U194" s="88">
        <f>pivå!U196</f>
        <v>3.31</v>
      </c>
      <c r="V194" s="88">
        <f>pivå!V196</f>
        <v>4.33</v>
      </c>
      <c r="W194" s="88">
        <f>pivå!W196</f>
        <v>5.75</v>
      </c>
      <c r="X194" s="88">
        <f>pivå!X196</f>
        <v>4.9800000000000004</v>
      </c>
      <c r="Y194" s="88">
        <f>pivå!Y196</f>
        <v>3.1</v>
      </c>
      <c r="Z194" s="88">
        <f>pivå!Z196</f>
        <v>4.57</v>
      </c>
      <c r="AA194" s="88">
        <f>pivå!AA196</f>
        <v>4.3</v>
      </c>
      <c r="AB194" s="88">
        <f>pivå!AB196</f>
        <v>3.05</v>
      </c>
      <c r="AC194" s="88">
        <f>pivå!AC196</f>
        <v>4.5199999999999996</v>
      </c>
      <c r="AD194" s="88">
        <f>pivå!AD196</f>
        <v>5.27</v>
      </c>
      <c r="AE194" s="88">
        <f>pivå!AE196</f>
        <v>4.38</v>
      </c>
    </row>
    <row r="195" spans="1:31">
      <c r="A195" s="88">
        <f>pivå!A197</f>
        <v>0</v>
      </c>
      <c r="B195" s="88">
        <f>pivå!B197</f>
        <v>0</v>
      </c>
      <c r="C195" s="88">
        <f>pivå!C197</f>
        <v>0</v>
      </c>
      <c r="D195" s="88">
        <f>pivå!D197</f>
        <v>94</v>
      </c>
      <c r="E195" s="88" t="str">
        <f>pivå!E197</f>
        <v>Kvinnor</v>
      </c>
      <c r="F195" s="88" t="str">
        <f>pivå!F197</f>
        <v>Återförträngning av hjärtats kärl efter PCI</v>
      </c>
      <c r="G195" s="88" t="str">
        <f>pivå!G197</f>
        <v>(tom)</v>
      </c>
      <c r="H195" s="88" t="str">
        <f>pivå!H197</f>
        <v>A020265</v>
      </c>
      <c r="I195" s="88">
        <f>pivå!I197</f>
        <v>1</v>
      </c>
      <c r="J195" s="88">
        <f>pivå!J197</f>
        <v>3</v>
      </c>
      <c r="K195" s="88">
        <f>pivå!K197</f>
        <v>4.79</v>
      </c>
      <c r="L195" s="88">
        <f>pivå!L197</f>
        <v>5.7</v>
      </c>
      <c r="M195" s="88">
        <f>pivå!M197</f>
        <v>4.13</v>
      </c>
      <c r="N195" s="88">
        <f>pivå!N197</f>
        <v>4.76</v>
      </c>
      <c r="O195" s="88">
        <f>pivå!O197</f>
        <v>4.88</v>
      </c>
      <c r="P195" s="88">
        <f>pivå!P197</f>
        <v>8.43</v>
      </c>
      <c r="Q195" s="88">
        <f>pivå!Q197</f>
        <v>0</v>
      </c>
      <c r="R195" s="88">
        <f>pivå!R197</f>
        <v>5.08</v>
      </c>
      <c r="S195" s="88">
        <f>pivå!S197</f>
        <v>6.28</v>
      </c>
      <c r="T195" s="88">
        <f>pivå!T197</f>
        <v>6.56</v>
      </c>
      <c r="U195" s="88">
        <f>pivå!U197</f>
        <v>3.62</v>
      </c>
      <c r="V195" s="88">
        <f>pivå!V197</f>
        <v>1.1000000000000001</v>
      </c>
      <c r="W195" s="88">
        <f>pivå!W197</f>
        <v>3.77</v>
      </c>
      <c r="X195" s="88">
        <f>pivå!X197</f>
        <v>3.45</v>
      </c>
      <c r="Y195" s="88">
        <f>pivå!Y197</f>
        <v>1.44</v>
      </c>
      <c r="Z195" s="88">
        <f>pivå!Z197</f>
        <v>3.05</v>
      </c>
      <c r="AA195" s="88">
        <f>pivå!AA197</f>
        <v>2.38</v>
      </c>
      <c r="AB195" s="88">
        <f>pivå!AB197</f>
        <v>0</v>
      </c>
      <c r="AC195" s="88">
        <f>pivå!AC197</f>
        <v>1.54</v>
      </c>
      <c r="AD195" s="88">
        <f>pivå!AD197</f>
        <v>5.0599999999999996</v>
      </c>
      <c r="AE195" s="88">
        <f>pivå!AE197</f>
        <v>4.12</v>
      </c>
    </row>
    <row r="196" spans="1:31">
      <c r="A196" s="88">
        <f>pivå!A198</f>
        <v>0</v>
      </c>
      <c r="B196" s="88">
        <f>pivå!B198</f>
        <v>0</v>
      </c>
      <c r="C196" s="88">
        <f>pivå!C198</f>
        <v>0</v>
      </c>
      <c r="D196" s="88">
        <f>pivå!D198</f>
        <v>0</v>
      </c>
      <c r="E196" s="88" t="str">
        <f>pivå!E198</f>
        <v>Män</v>
      </c>
      <c r="F196" s="88" t="str">
        <f>pivå!F198</f>
        <v>Återförträngning av hjärtats kärl efter PCI</v>
      </c>
      <c r="G196" s="88" t="str">
        <f>pivå!G198</f>
        <v>(tom)</v>
      </c>
      <c r="H196" s="88" t="str">
        <f>pivå!H198</f>
        <v>A020265</v>
      </c>
      <c r="I196" s="88">
        <f>pivå!I198</f>
        <v>1</v>
      </c>
      <c r="J196" s="88">
        <f>pivå!J198</f>
        <v>3.34</v>
      </c>
      <c r="K196" s="88">
        <f>pivå!K198</f>
        <v>4.41</v>
      </c>
      <c r="L196" s="88">
        <f>pivå!L198</f>
        <v>2.41</v>
      </c>
      <c r="M196" s="88">
        <f>pivå!M198</f>
        <v>5.09</v>
      </c>
      <c r="N196" s="88">
        <f>pivå!N198</f>
        <v>5.65</v>
      </c>
      <c r="O196" s="88">
        <f>pivå!O198</f>
        <v>8.2799999999999994</v>
      </c>
      <c r="P196" s="88">
        <f>pivå!P198</f>
        <v>4.43</v>
      </c>
      <c r="Q196" s="88">
        <f>pivå!Q198</f>
        <v>3.85</v>
      </c>
      <c r="R196" s="88">
        <f>pivå!R198</f>
        <v>4.6100000000000003</v>
      </c>
      <c r="S196" s="88">
        <f>pivå!S198</f>
        <v>7.21</v>
      </c>
      <c r="T196" s="88">
        <f>pivå!T198</f>
        <v>3.32</v>
      </c>
      <c r="U196" s="88">
        <f>pivå!U198</f>
        <v>4.17</v>
      </c>
      <c r="V196" s="88">
        <f>pivå!V198</f>
        <v>1.97</v>
      </c>
      <c r="W196" s="88">
        <f>pivå!W198</f>
        <v>6.09</v>
      </c>
      <c r="X196" s="88">
        <f>pivå!X198</f>
        <v>3.93</v>
      </c>
      <c r="Y196" s="88">
        <f>pivå!Y198</f>
        <v>1.99</v>
      </c>
      <c r="Z196" s="88">
        <f>pivå!Z198</f>
        <v>3.26</v>
      </c>
      <c r="AA196" s="88">
        <f>pivå!AA198</f>
        <v>3.55</v>
      </c>
      <c r="AB196" s="88">
        <f>pivå!AB198</f>
        <v>0.74</v>
      </c>
      <c r="AC196" s="88">
        <f>pivå!AC198</f>
        <v>1.63</v>
      </c>
      <c r="AD196" s="88">
        <f>pivå!AD198</f>
        <v>4.5999999999999996</v>
      </c>
      <c r="AE196" s="88">
        <f>pivå!AE198</f>
        <v>4.3</v>
      </c>
    </row>
    <row r="197" spans="1:31">
      <c r="A197" s="88">
        <f>pivå!A199</f>
        <v>0</v>
      </c>
      <c r="B197" s="88">
        <f>pivå!B199</f>
        <v>0</v>
      </c>
      <c r="C197" s="88">
        <f>pivå!C199</f>
        <v>0</v>
      </c>
      <c r="D197" s="88">
        <f>pivå!D199</f>
        <v>0</v>
      </c>
      <c r="E197" s="88" t="str">
        <f>pivå!E199</f>
        <v>Totalt</v>
      </c>
      <c r="F197" s="88" t="str">
        <f>pivå!F199</f>
        <v>Återförträngning av hjärtats kärl efter PCI</v>
      </c>
      <c r="G197" s="88" t="str">
        <f>pivå!G199</f>
        <v>(tom)</v>
      </c>
      <c r="H197" s="88" t="str">
        <f>pivå!H199</f>
        <v>A020265</v>
      </c>
      <c r="I197" s="88">
        <f>pivå!I199</f>
        <v>1</v>
      </c>
      <c r="J197" s="88">
        <f>pivå!J199</f>
        <v>3.26</v>
      </c>
      <c r="K197" s="88">
        <f>pivå!K199</f>
        <v>4.51</v>
      </c>
      <c r="L197" s="88">
        <f>pivå!L199</f>
        <v>3.38</v>
      </c>
      <c r="M197" s="88">
        <f>pivå!M199</f>
        <v>4.82</v>
      </c>
      <c r="N197" s="88">
        <f>pivå!N199</f>
        <v>5.37</v>
      </c>
      <c r="O197" s="88">
        <f>pivå!O199</f>
        <v>7.58</v>
      </c>
      <c r="P197" s="88">
        <f>pivå!P199</f>
        <v>5.65</v>
      </c>
      <c r="Q197" s="88">
        <f>pivå!Q199</f>
        <v>3.08</v>
      </c>
      <c r="R197" s="88">
        <f>pivå!R199</f>
        <v>4.74</v>
      </c>
      <c r="S197" s="88">
        <f>pivå!S199</f>
        <v>6.95</v>
      </c>
      <c r="T197" s="88">
        <f>pivå!T199</f>
        <v>4.1900000000000004</v>
      </c>
      <c r="U197" s="88">
        <f>pivå!U199</f>
        <v>4.03</v>
      </c>
      <c r="V197" s="88">
        <f>pivå!V199</f>
        <v>1.74</v>
      </c>
      <c r="W197" s="88">
        <f>pivå!W199</f>
        <v>5.38</v>
      </c>
      <c r="X197" s="88">
        <f>pivå!X199</f>
        <v>3.78</v>
      </c>
      <c r="Y197" s="88">
        <f>pivå!Y199</f>
        <v>1.84</v>
      </c>
      <c r="Z197" s="88">
        <f>pivå!Z199</f>
        <v>3.2</v>
      </c>
      <c r="AA197" s="88">
        <f>pivå!AA199</f>
        <v>3.23</v>
      </c>
      <c r="AB197" s="88">
        <f>pivå!AB199</f>
        <v>0.53</v>
      </c>
      <c r="AC197" s="88">
        <f>pivå!AC199</f>
        <v>1.61</v>
      </c>
      <c r="AD197" s="88">
        <f>pivå!AD199</f>
        <v>4.7300000000000004</v>
      </c>
      <c r="AE197" s="88">
        <f>pivå!AE199</f>
        <v>4.25</v>
      </c>
    </row>
    <row r="198" spans="1:31">
      <c r="A198" s="88">
        <f>pivå!A200</f>
        <v>0</v>
      </c>
      <c r="B198" s="88">
        <f>pivå!B200</f>
        <v>0</v>
      </c>
      <c r="C198" s="88">
        <f>pivå!C200</f>
        <v>0</v>
      </c>
      <c r="D198" s="88">
        <f>pivå!D200</f>
        <v>95</v>
      </c>
      <c r="E198" s="88" t="str">
        <f>pivå!E200</f>
        <v>Kvinnor</v>
      </c>
      <c r="F198" s="88" t="str">
        <f>pivå!F200</f>
        <v>Död eller återinskrivning efter vård för hjärtsvikt</v>
      </c>
      <c r="G198" s="88" t="str">
        <f>pivå!G200</f>
        <v>(tom)</v>
      </c>
      <c r="H198" s="88" t="str">
        <f>pivå!H200</f>
        <v>A005400</v>
      </c>
      <c r="I198" s="88">
        <f>pivå!I200</f>
        <v>1</v>
      </c>
      <c r="J198" s="88">
        <f>pivå!J200</f>
        <v>15.892373116787557</v>
      </c>
      <c r="K198" s="88">
        <f>pivå!K200</f>
        <v>18.208005926839117</v>
      </c>
      <c r="L198" s="88">
        <f>pivå!L200</f>
        <v>19.340145838202972</v>
      </c>
      <c r="M198" s="88">
        <f>pivå!M200</f>
        <v>19.370873562287073</v>
      </c>
      <c r="N198" s="88">
        <f>pivå!N200</f>
        <v>18.788780191899839</v>
      </c>
      <c r="O198" s="88">
        <f>pivå!O200</f>
        <v>20.789010257497992</v>
      </c>
      <c r="P198" s="88">
        <f>pivå!P200</f>
        <v>19.549026661247424</v>
      </c>
      <c r="Q198" s="88">
        <f>pivå!Q200</f>
        <v>20.022276341415552</v>
      </c>
      <c r="R198" s="88">
        <f>pivå!R200</f>
        <v>20.288358050430258</v>
      </c>
      <c r="S198" s="88">
        <f>pivå!S200</f>
        <v>17.0996189375225</v>
      </c>
      <c r="T198" s="88">
        <f>pivå!T200</f>
        <v>18.076373583529143</v>
      </c>
      <c r="U198" s="88">
        <f>pivå!U200</f>
        <v>18.633621411249248</v>
      </c>
      <c r="V198" s="88">
        <f>pivå!V200</f>
        <v>23.823563655179292</v>
      </c>
      <c r="W198" s="88">
        <f>pivå!W200</f>
        <v>23.190150272281102</v>
      </c>
      <c r="X198" s="88">
        <f>pivå!X200</f>
        <v>19.353207767548184</v>
      </c>
      <c r="Y198" s="88">
        <f>pivå!Y200</f>
        <v>19.820958057744871</v>
      </c>
      <c r="Z198" s="88">
        <f>pivå!Z200</f>
        <v>21.260552833501855</v>
      </c>
      <c r="AA198" s="88">
        <f>pivå!AA200</f>
        <v>19.799686521510772</v>
      </c>
      <c r="AB198" s="88">
        <f>pivå!AB200</f>
        <v>19.198365705165344</v>
      </c>
      <c r="AC198" s="88">
        <f>pivå!AC200</f>
        <v>19.617186195336735</v>
      </c>
      <c r="AD198" s="88">
        <f>pivå!AD200</f>
        <v>21.566672468448147</v>
      </c>
      <c r="AE198" s="88">
        <f>pivå!AE200</f>
        <v>18.686820869648155</v>
      </c>
    </row>
    <row r="199" spans="1:31">
      <c r="A199" s="88">
        <f>pivå!A201</f>
        <v>0</v>
      </c>
      <c r="B199" s="88">
        <f>pivå!B201</f>
        <v>0</v>
      </c>
      <c r="C199" s="88">
        <f>pivå!C201</f>
        <v>0</v>
      </c>
      <c r="D199" s="88">
        <f>pivå!D201</f>
        <v>0</v>
      </c>
      <c r="E199" s="88" t="str">
        <f>pivå!E201</f>
        <v>Män</v>
      </c>
      <c r="F199" s="88" t="str">
        <f>pivå!F201</f>
        <v>Död eller återinskrivning efter vård för hjärtsvikt</v>
      </c>
      <c r="G199" s="88" t="str">
        <f>pivå!G201</f>
        <v>(tom)</v>
      </c>
      <c r="H199" s="88" t="str">
        <f>pivå!H201</f>
        <v>A005400</v>
      </c>
      <c r="I199" s="88">
        <f>pivå!I201</f>
        <v>1</v>
      </c>
      <c r="J199" s="88">
        <f>pivå!J201</f>
        <v>17.043115044917016</v>
      </c>
      <c r="K199" s="88">
        <f>pivå!K201</f>
        <v>17.820194600984266</v>
      </c>
      <c r="L199" s="88">
        <f>pivå!L201</f>
        <v>21.143364412190071</v>
      </c>
      <c r="M199" s="88">
        <f>pivå!M201</f>
        <v>21.624013005426864</v>
      </c>
      <c r="N199" s="88">
        <f>pivå!N201</f>
        <v>18.510333408638722</v>
      </c>
      <c r="O199" s="88">
        <f>pivå!O201</f>
        <v>21.118560523314166</v>
      </c>
      <c r="P199" s="88">
        <f>pivå!P201</f>
        <v>22.757452812701708</v>
      </c>
      <c r="Q199" s="88">
        <f>pivå!Q201</f>
        <v>16.887125595551471</v>
      </c>
      <c r="R199" s="88">
        <f>pivå!R201</f>
        <v>19.670370793245677</v>
      </c>
      <c r="S199" s="88">
        <f>pivå!S201</f>
        <v>19.347283311146473</v>
      </c>
      <c r="T199" s="88">
        <f>pivå!T201</f>
        <v>19.20650487503849</v>
      </c>
      <c r="U199" s="88">
        <f>pivå!U201</f>
        <v>20.700809943577198</v>
      </c>
      <c r="V199" s="88">
        <f>pivå!V201</f>
        <v>26.015676672506537</v>
      </c>
      <c r="W199" s="88">
        <f>pivå!W201</f>
        <v>24.240557909605322</v>
      </c>
      <c r="X199" s="88">
        <f>pivå!X201</f>
        <v>23.015818571086822</v>
      </c>
      <c r="Y199" s="88">
        <f>pivå!Y201</f>
        <v>19.331781711021868</v>
      </c>
      <c r="Z199" s="88">
        <f>pivå!Z201</f>
        <v>24.33248304866531</v>
      </c>
      <c r="AA199" s="88">
        <f>pivå!AA201</f>
        <v>20.466714759032921</v>
      </c>
      <c r="AB199" s="88">
        <f>pivå!AB201</f>
        <v>19.47498121549993</v>
      </c>
      <c r="AC199" s="88">
        <f>pivå!AC201</f>
        <v>20.95633850851188</v>
      </c>
      <c r="AD199" s="88">
        <f>pivå!AD201</f>
        <v>25.45088584192176</v>
      </c>
      <c r="AE199" s="88">
        <f>pivå!AE201</f>
        <v>20.308388678164114</v>
      </c>
    </row>
    <row r="200" spans="1:31">
      <c r="A200" s="88">
        <f>pivå!A202</f>
        <v>0</v>
      </c>
      <c r="B200" s="88">
        <f>pivå!B202</f>
        <v>0</v>
      </c>
      <c r="C200" s="88">
        <f>pivå!C202</f>
        <v>0</v>
      </c>
      <c r="D200" s="88">
        <f>pivå!D202</f>
        <v>0</v>
      </c>
      <c r="E200" s="88" t="str">
        <f>pivå!E202</f>
        <v>Totalt</v>
      </c>
      <c r="F200" s="88" t="str">
        <f>pivå!F202</f>
        <v>Död eller återinskrivning efter vård för hjärtsvikt</v>
      </c>
      <c r="G200" s="88" t="str">
        <f>pivå!G202</f>
        <v>(tom)</v>
      </c>
      <c r="H200" s="88" t="str">
        <f>pivå!H202</f>
        <v>A005400</v>
      </c>
      <c r="I200" s="88">
        <f>pivå!I202</f>
        <v>1</v>
      </c>
      <c r="J200" s="88">
        <f>pivå!J202</f>
        <v>16.377273635154062</v>
      </c>
      <c r="K200" s="88">
        <f>pivå!K202</f>
        <v>18.006099652959119</v>
      </c>
      <c r="L200" s="88">
        <f>pivå!L202</f>
        <v>20.09365173527544</v>
      </c>
      <c r="M200" s="88">
        <f>pivå!M202</f>
        <v>20.699823125851296</v>
      </c>
      <c r="N200" s="88">
        <f>pivå!N202</f>
        <v>18.556804221799425</v>
      </c>
      <c r="O200" s="88">
        <f>pivå!O202</f>
        <v>20.8128503827981</v>
      </c>
      <c r="P200" s="88">
        <f>pivå!P202</f>
        <v>21.127329694434948</v>
      </c>
      <c r="Q200" s="88">
        <f>pivå!Q202</f>
        <v>18.568228002706213</v>
      </c>
      <c r="R200" s="88">
        <f>pivå!R202</f>
        <v>20.155714787494531</v>
      </c>
      <c r="S200" s="88">
        <f>pivå!S202</f>
        <v>18.301410504421582</v>
      </c>
      <c r="T200" s="88">
        <f>pivå!T202</f>
        <v>18.459931411153725</v>
      </c>
      <c r="U200" s="88">
        <f>pivå!U202</f>
        <v>19.871132386676351</v>
      </c>
      <c r="V200" s="88">
        <f>pivå!V202</f>
        <v>24.897412104476864</v>
      </c>
      <c r="W200" s="88">
        <f>pivå!W202</f>
        <v>23.453410894021047</v>
      </c>
      <c r="X200" s="88">
        <f>pivå!X202</f>
        <v>21.215390800079543</v>
      </c>
      <c r="Y200" s="88">
        <f>pivå!Y202</f>
        <v>19.530467250817452</v>
      </c>
      <c r="Z200" s="88">
        <f>pivå!Z202</f>
        <v>23.066351878712126</v>
      </c>
      <c r="AA200" s="88">
        <f>pivå!AA202</f>
        <v>20.39477037368847</v>
      </c>
      <c r="AB200" s="88">
        <f>pivå!AB202</f>
        <v>18.694171811782876</v>
      </c>
      <c r="AC200" s="88">
        <f>pivå!AC202</f>
        <v>20.580223459246071</v>
      </c>
      <c r="AD200" s="88">
        <f>pivå!AD202</f>
        <v>23.644841112362219</v>
      </c>
      <c r="AE200" s="88">
        <f>pivå!AE202</f>
        <v>19.514475223732585</v>
      </c>
    </row>
    <row r="201" spans="1:31">
      <c r="A201" s="88">
        <f>pivå!A203</f>
        <v>0</v>
      </c>
      <c r="B201" s="88">
        <f>pivå!B203</f>
        <v>0</v>
      </c>
      <c r="C201" s="88">
        <f>pivå!C203</f>
        <v>0</v>
      </c>
      <c r="D201" s="88">
        <f>pivå!D203</f>
        <v>96</v>
      </c>
      <c r="E201" s="88" t="str">
        <f>pivå!E203</f>
        <v>Kvinnor</v>
      </c>
      <c r="F201" s="88" t="str">
        <f>pivå!F203</f>
        <v>Läkemedelsbehandling vid hjärtsvikt</v>
      </c>
      <c r="G201" s="88" t="str">
        <f>pivå!G203</f>
        <v>(tom)</v>
      </c>
      <c r="H201" s="88" t="str">
        <f>pivå!H203</f>
        <v>A020280</v>
      </c>
      <c r="I201" s="88">
        <f>pivå!I203</f>
        <v>0</v>
      </c>
      <c r="J201" s="88">
        <f>pivå!J203</f>
        <v>66.537755063061624</v>
      </c>
      <c r="K201" s="88">
        <f>pivå!K203</f>
        <v>80.234422052430446</v>
      </c>
      <c r="L201" s="88">
        <f>pivå!L203</f>
        <v>78.801902794447741</v>
      </c>
      <c r="M201" s="88">
        <f>pivå!M203</f>
        <v>73.684990719519377</v>
      </c>
      <c r="N201" s="88">
        <f>pivå!N203</f>
        <v>69.565500465248576</v>
      </c>
      <c r="O201" s="88">
        <f>pivå!O203</f>
        <v>67.357132254301249</v>
      </c>
      <c r="P201" s="88">
        <f>pivå!P203</f>
        <v>68.863057400119729</v>
      </c>
      <c r="Q201" s="88">
        <f>pivå!Q203</f>
        <v>63.455512333527018</v>
      </c>
      <c r="R201" s="88">
        <f>pivå!R203</f>
        <v>61.059159527978515</v>
      </c>
      <c r="S201" s="88">
        <f>pivå!S203</f>
        <v>61.351487382893957</v>
      </c>
      <c r="T201" s="88">
        <f>pivå!T203</f>
        <v>60.414226746948572</v>
      </c>
      <c r="U201" s="88">
        <f>pivå!U203</f>
        <v>65.623697884513248</v>
      </c>
      <c r="V201" s="88">
        <f>pivå!V203</f>
        <v>70.883941204613095</v>
      </c>
      <c r="W201" s="88">
        <f>pivå!W203</f>
        <v>70.540353381480926</v>
      </c>
      <c r="X201" s="88">
        <f>pivå!X203</f>
        <v>72.535686992606529</v>
      </c>
      <c r="Y201" s="88">
        <f>pivå!Y203</f>
        <v>75.434986960072081</v>
      </c>
      <c r="Z201" s="88">
        <f>pivå!Z203</f>
        <v>69.863995425588939</v>
      </c>
      <c r="AA201" s="88">
        <f>pivå!AA203</f>
        <v>72.28483393472591</v>
      </c>
      <c r="AB201" s="88">
        <f>pivå!AB203</f>
        <v>72.586008464076684</v>
      </c>
      <c r="AC201" s="88">
        <f>pivå!AC203</f>
        <v>78.021985924845794</v>
      </c>
      <c r="AD201" s="88">
        <f>pivå!AD203</f>
        <v>71.205993830251487</v>
      </c>
      <c r="AE201" s="88">
        <f>pivå!AE203</f>
        <v>68.3582009228479</v>
      </c>
    </row>
    <row r="202" spans="1:31">
      <c r="A202" s="88">
        <f>pivå!A204</f>
        <v>0</v>
      </c>
      <c r="B202" s="88">
        <f>pivå!B204</f>
        <v>0</v>
      </c>
      <c r="C202" s="88">
        <f>pivå!C204</f>
        <v>0</v>
      </c>
      <c r="D202" s="88">
        <f>pivå!D204</f>
        <v>0</v>
      </c>
      <c r="E202" s="88" t="str">
        <f>pivå!E204</f>
        <v>Män</v>
      </c>
      <c r="F202" s="88" t="str">
        <f>pivå!F204</f>
        <v>Läkemedelsbehandling vid hjärtsvikt</v>
      </c>
      <c r="G202" s="88" t="str">
        <f>pivå!G204</f>
        <v>(tom)</v>
      </c>
      <c r="H202" s="88" t="str">
        <f>pivå!H204</f>
        <v>A020280</v>
      </c>
      <c r="I202" s="88">
        <f>pivå!I204</f>
        <v>0</v>
      </c>
      <c r="J202" s="88">
        <f>pivå!J204</f>
        <v>72.534748209235715</v>
      </c>
      <c r="K202" s="88">
        <f>pivå!K204</f>
        <v>76.773776870071117</v>
      </c>
      <c r="L202" s="88">
        <f>pivå!L204</f>
        <v>78.931495217824946</v>
      </c>
      <c r="M202" s="88">
        <f>pivå!M204</f>
        <v>75.869352403295196</v>
      </c>
      <c r="N202" s="88">
        <f>pivå!N204</f>
        <v>69.893697436968566</v>
      </c>
      <c r="O202" s="88">
        <f>pivå!O204</f>
        <v>71.960848219425856</v>
      </c>
      <c r="P202" s="88">
        <f>pivå!P204</f>
        <v>73.778771332542277</v>
      </c>
      <c r="Q202" s="88">
        <f>pivå!Q204</f>
        <v>70.718721926016713</v>
      </c>
      <c r="R202" s="88">
        <f>pivå!R204</f>
        <v>61.152427877008442</v>
      </c>
      <c r="S202" s="88">
        <f>pivå!S204</f>
        <v>61.117355848840674</v>
      </c>
      <c r="T202" s="88">
        <f>pivå!T204</f>
        <v>60.70821081525353</v>
      </c>
      <c r="U202" s="88">
        <f>pivå!U204</f>
        <v>68.403096102889847</v>
      </c>
      <c r="V202" s="88">
        <f>pivå!V204</f>
        <v>66.00734534794924</v>
      </c>
      <c r="W202" s="88">
        <f>pivå!W204</f>
        <v>75.550518369459368</v>
      </c>
      <c r="X202" s="88">
        <f>pivå!X204</f>
        <v>69.38438699418974</v>
      </c>
      <c r="Y202" s="88">
        <f>pivå!Y204</f>
        <v>71.870756118932078</v>
      </c>
      <c r="Z202" s="88">
        <f>pivå!Z204</f>
        <v>69.147692568348091</v>
      </c>
      <c r="AA202" s="88">
        <f>pivå!AA204</f>
        <v>71.195748621872852</v>
      </c>
      <c r="AB202" s="88">
        <f>pivå!AB204</f>
        <v>74.058502433299111</v>
      </c>
      <c r="AC202" s="88">
        <f>pivå!AC204</f>
        <v>75.941619690777799</v>
      </c>
      <c r="AD202" s="88">
        <f>pivå!AD204</f>
        <v>68.81095050478261</v>
      </c>
      <c r="AE202" s="88">
        <f>pivå!AE204</f>
        <v>69.639409367768053</v>
      </c>
    </row>
    <row r="203" spans="1:31">
      <c r="A203" s="88">
        <f>pivå!A205</f>
        <v>0</v>
      </c>
      <c r="B203" s="88">
        <f>pivå!B205</f>
        <v>0</v>
      </c>
      <c r="C203" s="88">
        <f>pivå!C205</f>
        <v>0</v>
      </c>
      <c r="D203" s="88">
        <f>pivå!D205</f>
        <v>0</v>
      </c>
      <c r="E203" s="88" t="str">
        <f>pivå!E205</f>
        <v>Totalt</v>
      </c>
      <c r="F203" s="88" t="str">
        <f>pivå!F205</f>
        <v>Läkemedelsbehandling vid hjärtsvikt</v>
      </c>
      <c r="G203" s="88" t="str">
        <f>pivå!G205</f>
        <v>(tom)</v>
      </c>
      <c r="H203" s="88" t="str">
        <f>pivå!H205</f>
        <v>A020280</v>
      </c>
      <c r="I203" s="88">
        <f>pivå!I205</f>
        <v>0</v>
      </c>
      <c r="J203" s="88">
        <f>pivå!J205</f>
        <v>70.030716042896458</v>
      </c>
      <c r="K203" s="88">
        <f>pivå!K205</f>
        <v>78.764113905698437</v>
      </c>
      <c r="L203" s="88">
        <f>pivå!L205</f>
        <v>79.366150556046961</v>
      </c>
      <c r="M203" s="88">
        <f>pivå!M205</f>
        <v>74.945469672782508</v>
      </c>
      <c r="N203" s="88">
        <f>pivå!N205</f>
        <v>69.85451340837426</v>
      </c>
      <c r="O203" s="88">
        <f>pivå!O205</f>
        <v>70.064200493673752</v>
      </c>
      <c r="P203" s="88">
        <f>pivå!P205</f>
        <v>71.563937407420113</v>
      </c>
      <c r="Q203" s="88">
        <f>pivå!Q205</f>
        <v>68.692272501112768</v>
      </c>
      <c r="R203" s="88">
        <f>pivå!R205</f>
        <v>61.65765021903298</v>
      </c>
      <c r="S203" s="88">
        <f>pivå!S205</f>
        <v>61.577354984764241</v>
      </c>
      <c r="T203" s="88">
        <f>pivå!T205</f>
        <v>60.532983094978732</v>
      </c>
      <c r="U203" s="88">
        <f>pivå!U205</f>
        <v>67.675224706344252</v>
      </c>
      <c r="V203" s="88">
        <f>pivå!V205</f>
        <v>69.033297305893072</v>
      </c>
      <c r="W203" s="88">
        <f>pivå!W205</f>
        <v>73.128859347721431</v>
      </c>
      <c r="X203" s="88">
        <f>pivå!X205</f>
        <v>71.012598880823958</v>
      </c>
      <c r="Y203" s="88">
        <f>pivå!Y205</f>
        <v>73.228887465272038</v>
      </c>
      <c r="Z203" s="88">
        <f>pivå!Z205</f>
        <v>70.357596523836648</v>
      </c>
      <c r="AA203" s="88">
        <f>pivå!AA205</f>
        <v>72.300545951233673</v>
      </c>
      <c r="AB203" s="88">
        <f>pivå!AB205</f>
        <v>74.533689826755051</v>
      </c>
      <c r="AC203" s="88">
        <f>pivå!AC205</f>
        <v>77.316882455129942</v>
      </c>
      <c r="AD203" s="88">
        <f>pivå!AD205</f>
        <v>71.065323199002762</v>
      </c>
      <c r="AE203" s="88">
        <f>pivå!AE205</f>
        <v>69.408918764887659</v>
      </c>
    </row>
    <row r="204" spans="1:31">
      <c r="A204" s="88">
        <f>pivå!A206</f>
        <v>0</v>
      </c>
      <c r="B204" s="88">
        <f>pivå!B206</f>
        <v>0</v>
      </c>
      <c r="C204" s="88">
        <f>pivå!C206</f>
        <v>0</v>
      </c>
      <c r="D204" s="88">
        <f>pivå!D206</f>
        <v>97</v>
      </c>
      <c r="E204" s="88" t="str">
        <f>pivå!E206</f>
        <v>Totalt</v>
      </c>
      <c r="F204" s="88" t="str">
        <f>pivå!F206</f>
        <v>Komplikationer efter pacemakerinsättning</v>
      </c>
      <c r="G204" s="88" t="str">
        <f>pivå!G206</f>
        <v>(tom)</v>
      </c>
      <c r="H204" s="88" t="str">
        <f>pivå!H206</f>
        <v>A020290</v>
      </c>
      <c r="I204" s="88">
        <f>pivå!I206</f>
        <v>1</v>
      </c>
      <c r="J204" s="88">
        <f>pivå!J206</f>
        <v>3.7766830870279149</v>
      </c>
      <c r="K204" s="88">
        <f>pivå!K206</f>
        <v>7.9868708971553612</v>
      </c>
      <c r="L204" s="88">
        <f>pivå!L206</f>
        <v>6.7622950819672134</v>
      </c>
      <c r="M204" s="88">
        <f>pivå!M206</f>
        <v>2.9934518241347052</v>
      </c>
      <c r="N204" s="88">
        <f>pivå!N206</f>
        <v>8.6572438162544181</v>
      </c>
      <c r="O204" s="88">
        <f>pivå!O206</f>
        <v>5.5016181229773462</v>
      </c>
      <c r="P204" s="88">
        <f>pivå!P206</f>
        <v>8.428246013667426</v>
      </c>
      <c r="Q204" s="88">
        <f>pivå!Q206</f>
        <v>4.4776119402985071</v>
      </c>
      <c r="R204" s="88">
        <f>pivå!R206</f>
        <v>4.6992481203007515</v>
      </c>
      <c r="S204" s="88">
        <f>pivå!S206</f>
        <v>3.2531824611032532</v>
      </c>
      <c r="T204" s="88">
        <f>pivå!T206</f>
        <v>4.9844236760124607</v>
      </c>
      <c r="U204" s="88">
        <f>pivå!U206</f>
        <v>5.6750453485358898</v>
      </c>
      <c r="V204" s="88">
        <f>pivå!V206</f>
        <v>6.3043478260869561</v>
      </c>
      <c r="W204" s="88">
        <f>pivå!W206</f>
        <v>5.8917197452229297</v>
      </c>
      <c r="X204" s="88">
        <f>pivå!X206</f>
        <v>4.6938775510204085</v>
      </c>
      <c r="Y204" s="88">
        <f>pivå!Y206</f>
        <v>5.3913043478260869</v>
      </c>
      <c r="Z204" s="88">
        <f>pivå!Z206</f>
        <v>4.7729918509895226</v>
      </c>
      <c r="AA204" s="88">
        <f>pivå!AA206</f>
        <v>4.0697674418604652</v>
      </c>
      <c r="AB204" s="88" t="str">
        <f>pivå!AB206</f>
        <v>us</v>
      </c>
      <c r="AC204" s="88">
        <f>pivå!AC206</f>
        <v>3.7037037037037033</v>
      </c>
      <c r="AD204" s="88" t="str">
        <f>pivå!AD206</f>
        <v>us</v>
      </c>
      <c r="AE204" s="88">
        <f>pivå!AE206</f>
        <v>4.7290593848915758</v>
      </c>
    </row>
    <row r="205" spans="1:31">
      <c r="A205" s="88">
        <f>pivå!A207</f>
        <v>0</v>
      </c>
      <c r="B205" s="88" t="str">
        <f>pivå!B207</f>
        <v>K</v>
      </c>
      <c r="C205" s="88" t="str">
        <f>pivå!C207</f>
        <v>Strokesjukvård</v>
      </c>
      <c r="D205" s="88">
        <f>pivå!D207</f>
        <v>99</v>
      </c>
      <c r="E205" s="88" t="str">
        <f>pivå!E207</f>
        <v>Kvinnor</v>
      </c>
      <c r="F205" s="88" t="str">
        <f>pivå!F207</f>
        <v>Dödlighet efter förstagångsstroke</v>
      </c>
      <c r="G205" s="88" t="str">
        <f>pivå!G207</f>
        <v>(tom)</v>
      </c>
      <c r="H205" s="88" t="str">
        <f>pivå!H207</f>
        <v>A002998</v>
      </c>
      <c r="I205" s="88">
        <f>pivå!I207</f>
        <v>1</v>
      </c>
      <c r="J205" s="88">
        <f>pivå!J207</f>
        <v>19.740814448410948</v>
      </c>
      <c r="K205" s="88">
        <f>pivå!K207</f>
        <v>20.919764596274998</v>
      </c>
      <c r="L205" s="88">
        <f>pivå!L207</f>
        <v>22.31014306077887</v>
      </c>
      <c r="M205" s="88">
        <f>pivå!M207</f>
        <v>24.58222426759551</v>
      </c>
      <c r="N205" s="88">
        <f>pivå!N207</f>
        <v>22.551621013940565</v>
      </c>
      <c r="O205" s="88">
        <f>pivå!O207</f>
        <v>27.565888197857014</v>
      </c>
      <c r="P205" s="88">
        <f>pivå!P207</f>
        <v>24.539862951511619</v>
      </c>
      <c r="Q205" s="88">
        <f>pivå!Q207</f>
        <v>25.101702591775833</v>
      </c>
      <c r="R205" s="88">
        <f>pivå!R207</f>
        <v>24.191544715610441</v>
      </c>
      <c r="S205" s="88">
        <f>pivå!S207</f>
        <v>20.956160814021757</v>
      </c>
      <c r="T205" s="88">
        <f>pivå!T207</f>
        <v>22.336938111764571</v>
      </c>
      <c r="U205" s="88">
        <f>pivå!U207</f>
        <v>22.294978474653554</v>
      </c>
      <c r="V205" s="88">
        <f>pivå!V207</f>
        <v>21.440540462567398</v>
      </c>
      <c r="W205" s="88">
        <f>pivå!W207</f>
        <v>22.931952207898888</v>
      </c>
      <c r="X205" s="88">
        <f>pivå!X207</f>
        <v>18.221668648710811</v>
      </c>
      <c r="Y205" s="88">
        <f>pivå!Y207</f>
        <v>21.843160963215354</v>
      </c>
      <c r="Z205" s="88">
        <f>pivå!Z207</f>
        <v>24.778251035831602</v>
      </c>
      <c r="AA205" s="88">
        <f>pivå!AA207</f>
        <v>22.507636126550317</v>
      </c>
      <c r="AB205" s="88">
        <f>pivå!AB207</f>
        <v>25.602796402607076</v>
      </c>
      <c r="AC205" s="88">
        <f>pivå!AC207</f>
        <v>20.250299212947059</v>
      </c>
      <c r="AD205" s="88">
        <f>pivå!AD207</f>
        <v>24.35885916087474</v>
      </c>
      <c r="AE205" s="88">
        <f>pivå!AE207</f>
        <v>22.017678733932758</v>
      </c>
    </row>
    <row r="206" spans="1:31">
      <c r="A206" s="88">
        <f>pivå!A208</f>
        <v>0</v>
      </c>
      <c r="B206" s="88">
        <f>pivå!B208</f>
        <v>0</v>
      </c>
      <c r="C206" s="88">
        <f>pivå!C208</f>
        <v>0</v>
      </c>
      <c r="D206" s="88">
        <f>pivå!D208</f>
        <v>0</v>
      </c>
      <c r="E206" s="88" t="str">
        <f>pivå!E208</f>
        <v>Män</v>
      </c>
      <c r="F206" s="88" t="str">
        <f>pivå!F208</f>
        <v>Dödlighet efter förstagångsstroke</v>
      </c>
      <c r="G206" s="88" t="str">
        <f>pivå!G208</f>
        <v>(tom)</v>
      </c>
      <c r="H206" s="88" t="str">
        <f>pivå!H208</f>
        <v>A002998</v>
      </c>
      <c r="I206" s="88">
        <f>pivå!I208</f>
        <v>1</v>
      </c>
      <c r="J206" s="88">
        <f>pivå!J208</f>
        <v>19.864737002542565</v>
      </c>
      <c r="K206" s="88">
        <f>pivå!K208</f>
        <v>17.447648036998302</v>
      </c>
      <c r="L206" s="88">
        <f>pivå!L208</f>
        <v>20.503865851246818</v>
      </c>
      <c r="M206" s="88">
        <f>pivå!M208</f>
        <v>22.063994801176058</v>
      </c>
      <c r="N206" s="88">
        <f>pivå!N208</f>
        <v>19.138074360750174</v>
      </c>
      <c r="O206" s="88">
        <f>pivå!O208</f>
        <v>22.880506806108862</v>
      </c>
      <c r="P206" s="88">
        <f>pivå!P208</f>
        <v>21.62409063887209</v>
      </c>
      <c r="Q206" s="88">
        <f>pivå!Q208</f>
        <v>22.319578466054974</v>
      </c>
      <c r="R206" s="88">
        <f>pivå!R208</f>
        <v>25.419016795078402</v>
      </c>
      <c r="S206" s="88">
        <f>pivå!S208</f>
        <v>20.454378380585268</v>
      </c>
      <c r="T206" s="88">
        <f>pivå!T208</f>
        <v>21.349380004480057</v>
      </c>
      <c r="U206" s="88">
        <f>pivå!U208</f>
        <v>22.182676149247897</v>
      </c>
      <c r="V206" s="88">
        <f>pivå!V208</f>
        <v>21.458897621484137</v>
      </c>
      <c r="W206" s="88">
        <f>pivå!W208</f>
        <v>20.879536190049098</v>
      </c>
      <c r="X206" s="88">
        <f>pivå!X208</f>
        <v>16.093085445029654</v>
      </c>
      <c r="Y206" s="88">
        <f>pivå!Y208</f>
        <v>19.065285962552704</v>
      </c>
      <c r="Z206" s="88">
        <f>pivå!Z208</f>
        <v>22.770384098310831</v>
      </c>
      <c r="AA206" s="88">
        <f>pivå!AA208</f>
        <v>20.985072444174691</v>
      </c>
      <c r="AB206" s="88">
        <f>pivå!AB208</f>
        <v>20.612915939149577</v>
      </c>
      <c r="AC206" s="88">
        <f>pivå!AC208</f>
        <v>22.055262405200359</v>
      </c>
      <c r="AD206" s="88">
        <f>pivå!AD208</f>
        <v>20.857413128592945</v>
      </c>
      <c r="AE206" s="88">
        <f>pivå!AE208</f>
        <v>20.856796615001699</v>
      </c>
    </row>
    <row r="207" spans="1:31">
      <c r="A207" s="88">
        <f>pivå!A209</f>
        <v>0</v>
      </c>
      <c r="B207" s="88">
        <f>pivå!B209</f>
        <v>0</v>
      </c>
      <c r="C207" s="88">
        <f>pivå!C209</f>
        <v>0</v>
      </c>
      <c r="D207" s="88">
        <f>pivå!D209</f>
        <v>0</v>
      </c>
      <c r="E207" s="88" t="str">
        <f>pivå!E209</f>
        <v>Totalt</v>
      </c>
      <c r="F207" s="88" t="str">
        <f>pivå!F209</f>
        <v>Dödlighet efter förstagångsstroke</v>
      </c>
      <c r="G207" s="88" t="str">
        <f>pivå!G209</f>
        <v>(tom)</v>
      </c>
      <c r="H207" s="88" t="str">
        <f>pivå!H209</f>
        <v>A002998</v>
      </c>
      <c r="I207" s="88">
        <f>pivå!I209</f>
        <v>1</v>
      </c>
      <c r="J207" s="88">
        <f>pivå!J209</f>
        <v>19.915694747968328</v>
      </c>
      <c r="K207" s="88">
        <f>pivå!K209</f>
        <v>19.386931964110467</v>
      </c>
      <c r="L207" s="88">
        <f>pivå!L209</f>
        <v>21.537882132444278</v>
      </c>
      <c r="M207" s="88">
        <f>pivå!M209</f>
        <v>23.583513478762082</v>
      </c>
      <c r="N207" s="88">
        <f>pivå!N209</f>
        <v>21.13175307852006</v>
      </c>
      <c r="O207" s="88">
        <f>pivå!O209</f>
        <v>25.003168446041457</v>
      </c>
      <c r="P207" s="88">
        <f>pivå!P209</f>
        <v>23.50475797397112</v>
      </c>
      <c r="Q207" s="88">
        <f>pivå!Q209</f>
        <v>23.2879739687598</v>
      </c>
      <c r="R207" s="88">
        <f>pivå!R209</f>
        <v>24.955383769073418</v>
      </c>
      <c r="S207" s="88">
        <f>pivå!S209</f>
        <v>20.759951104088707</v>
      </c>
      <c r="T207" s="88">
        <f>pivå!T209</f>
        <v>21.875266231419833</v>
      </c>
      <c r="U207" s="88">
        <f>pivå!U209</f>
        <v>22.250943224856989</v>
      </c>
      <c r="V207" s="88">
        <f>pivå!V209</f>
        <v>21.642068962997634</v>
      </c>
      <c r="W207" s="88">
        <f>pivå!W209</f>
        <v>22.296204569761759</v>
      </c>
      <c r="X207" s="88">
        <f>pivå!X209</f>
        <v>16.967275828816192</v>
      </c>
      <c r="Y207" s="88">
        <f>pivå!Y209</f>
        <v>20.774169630104581</v>
      </c>
      <c r="Z207" s="88">
        <f>pivå!Z209</f>
        <v>23.783123011384298</v>
      </c>
      <c r="AA207" s="88">
        <f>pivå!AA209</f>
        <v>21.67418455879891</v>
      </c>
      <c r="AB207" s="88">
        <f>pivå!AB209</f>
        <v>23.325127232629715</v>
      </c>
      <c r="AC207" s="88">
        <f>pivå!AC209</f>
        <v>21.177804640039263</v>
      </c>
      <c r="AD207" s="88">
        <f>pivå!AD209</f>
        <v>22.676209834963</v>
      </c>
      <c r="AE207" s="88">
        <f>pivå!AE209</f>
        <v>21.54577194154016</v>
      </c>
    </row>
    <row r="208" spans="1:31">
      <c r="A208" s="88">
        <f>pivå!A210</f>
        <v>0</v>
      </c>
      <c r="B208" s="88">
        <f>pivå!B210</f>
        <v>0</v>
      </c>
      <c r="C208" s="88">
        <f>pivå!C210</f>
        <v>0</v>
      </c>
      <c r="D208" s="88">
        <f>pivå!D210</f>
        <v>100</v>
      </c>
      <c r="E208" s="88" t="str">
        <f>pivå!E210</f>
        <v>Kvinnor</v>
      </c>
      <c r="F208" s="88" t="str">
        <f>pivå!F210</f>
        <v>Dödlighet efter sjukhusvårdad förstagångsstroke</v>
      </c>
      <c r="G208" s="88" t="str">
        <f>pivå!G210</f>
        <v>(tom)</v>
      </c>
      <c r="H208" s="88" t="str">
        <f>pivå!H210</f>
        <v>A003198</v>
      </c>
      <c r="I208" s="88">
        <f>pivå!I210</f>
        <v>1</v>
      </c>
      <c r="J208" s="88">
        <f>pivå!J210</f>
        <v>13.367778693903102</v>
      </c>
      <c r="K208" s="88">
        <f>pivå!K210</f>
        <v>15.269330447026769</v>
      </c>
      <c r="L208" s="88">
        <f>pivå!L210</f>
        <v>14.620137393710783</v>
      </c>
      <c r="M208" s="88">
        <f>pivå!M210</f>
        <v>14.23008177372966</v>
      </c>
      <c r="N208" s="88">
        <f>pivå!N210</f>
        <v>14.882939214726559</v>
      </c>
      <c r="O208" s="88">
        <f>pivå!O210</f>
        <v>15.152854999208348</v>
      </c>
      <c r="P208" s="88">
        <f>pivå!P210</f>
        <v>18.202464495492027</v>
      </c>
      <c r="Q208" s="88">
        <f>pivå!Q210</f>
        <v>15.107507148826416</v>
      </c>
      <c r="R208" s="88">
        <f>pivå!R210</f>
        <v>15.176224915380276</v>
      </c>
      <c r="S208" s="88">
        <f>pivå!S210</f>
        <v>13.823158175826366</v>
      </c>
      <c r="T208" s="88">
        <f>pivå!T210</f>
        <v>15.390206637966569</v>
      </c>
      <c r="U208" s="88">
        <f>pivå!U210</f>
        <v>14.615432201568716</v>
      </c>
      <c r="V208" s="88">
        <f>pivå!V210</f>
        <v>14.641048275629821</v>
      </c>
      <c r="W208" s="88">
        <f>pivå!W210</f>
        <v>15.826845997245293</v>
      </c>
      <c r="X208" s="88">
        <f>pivå!X210</f>
        <v>12.035794645196097</v>
      </c>
      <c r="Y208" s="88">
        <f>pivå!Y210</f>
        <v>12.328850570793545</v>
      </c>
      <c r="Z208" s="88">
        <f>pivå!Z210</f>
        <v>15.197617697235739</v>
      </c>
      <c r="AA208" s="88">
        <f>pivå!AA210</f>
        <v>14.82983462545659</v>
      </c>
      <c r="AB208" s="88">
        <f>pivå!AB210</f>
        <v>17.116724398811929</v>
      </c>
      <c r="AC208" s="88">
        <f>pivå!AC210</f>
        <v>11.774877722896694</v>
      </c>
      <c r="AD208" s="88">
        <f>pivå!AD210</f>
        <v>17.262016224221444</v>
      </c>
      <c r="AE208" s="88">
        <f>pivå!AE210</f>
        <v>14.413596430377199</v>
      </c>
    </row>
    <row r="209" spans="1:31">
      <c r="A209" s="88">
        <f>pivå!A211</f>
        <v>0</v>
      </c>
      <c r="B209" s="88">
        <f>pivå!B211</f>
        <v>0</v>
      </c>
      <c r="C209" s="88">
        <f>pivå!C211</f>
        <v>0</v>
      </c>
      <c r="D209" s="88">
        <f>pivå!D211</f>
        <v>0</v>
      </c>
      <c r="E209" s="88" t="str">
        <f>pivå!E211</f>
        <v>Män</v>
      </c>
      <c r="F209" s="88" t="str">
        <f>pivå!F211</f>
        <v>Dödlighet efter sjukhusvårdad förstagångsstroke</v>
      </c>
      <c r="G209" s="88" t="str">
        <f>pivå!G211</f>
        <v>(tom)</v>
      </c>
      <c r="H209" s="88" t="str">
        <f>pivå!H211</f>
        <v>A003198</v>
      </c>
      <c r="I209" s="88">
        <f>pivå!I211</f>
        <v>1</v>
      </c>
      <c r="J209" s="88">
        <f>pivå!J211</f>
        <v>13.019386053461767</v>
      </c>
      <c r="K209" s="88">
        <f>pivå!K211</f>
        <v>12.11916099816707</v>
      </c>
      <c r="L209" s="88">
        <f>pivå!L211</f>
        <v>15.393236083051153</v>
      </c>
      <c r="M209" s="88">
        <f>pivå!M211</f>
        <v>13.345215355491547</v>
      </c>
      <c r="N209" s="88">
        <f>pivå!N211</f>
        <v>13.859565927290779</v>
      </c>
      <c r="O209" s="88">
        <f>pivå!O211</f>
        <v>14.952386622791309</v>
      </c>
      <c r="P209" s="88">
        <f>pivå!P211</f>
        <v>14.19240742222685</v>
      </c>
      <c r="Q209" s="88">
        <f>pivå!Q211</f>
        <v>14.228602523279779</v>
      </c>
      <c r="R209" s="88">
        <f>pivå!R211</f>
        <v>15.097215639924737</v>
      </c>
      <c r="S209" s="88">
        <f>pivå!S211</f>
        <v>13.820887850911404</v>
      </c>
      <c r="T209" s="88">
        <f>pivå!T211</f>
        <v>14.216245728147802</v>
      </c>
      <c r="U209" s="88">
        <f>pivå!U211</f>
        <v>14.51267895903591</v>
      </c>
      <c r="V209" s="88">
        <f>pivå!V211</f>
        <v>13.87857165816869</v>
      </c>
      <c r="W209" s="88">
        <f>pivå!W211</f>
        <v>16.140803503377281</v>
      </c>
      <c r="X209" s="88">
        <f>pivå!X211</f>
        <v>10.616338092419991</v>
      </c>
      <c r="Y209" s="88">
        <f>pivå!Y211</f>
        <v>11.6792073400379</v>
      </c>
      <c r="Z209" s="88">
        <f>pivå!Z211</f>
        <v>14.138662561771293</v>
      </c>
      <c r="AA209" s="88">
        <f>pivå!AA211</f>
        <v>14.404185752625196</v>
      </c>
      <c r="AB209" s="88">
        <f>pivå!AB211</f>
        <v>13.531016495825643</v>
      </c>
      <c r="AC209" s="88">
        <f>pivå!AC211</f>
        <v>14.067966818389156</v>
      </c>
      <c r="AD209" s="88">
        <f>pivå!AD211</f>
        <v>14.706994768887204</v>
      </c>
      <c r="AE209" s="88">
        <f>pivå!AE211</f>
        <v>13.818791206435998</v>
      </c>
    </row>
    <row r="210" spans="1:31">
      <c r="A210" s="88">
        <f>pivå!A212</f>
        <v>0</v>
      </c>
      <c r="B210" s="88">
        <f>pivå!B212</f>
        <v>0</v>
      </c>
      <c r="C210" s="88">
        <f>pivå!C212</f>
        <v>0</v>
      </c>
      <c r="D210" s="88">
        <f>pivå!D212</f>
        <v>0</v>
      </c>
      <c r="E210" s="88" t="str">
        <f>pivå!E212</f>
        <v>Totalt</v>
      </c>
      <c r="F210" s="88" t="str">
        <f>pivå!F212</f>
        <v>Dödlighet efter sjukhusvårdad förstagångsstroke</v>
      </c>
      <c r="G210" s="88" t="str">
        <f>pivå!G212</f>
        <v>(tom)</v>
      </c>
      <c r="H210" s="88" t="str">
        <f>pivå!H212</f>
        <v>A003198</v>
      </c>
      <c r="I210" s="88">
        <f>pivå!I212</f>
        <v>1</v>
      </c>
      <c r="J210" s="88">
        <f>pivå!J212</f>
        <v>13.313137587276094</v>
      </c>
      <c r="K210" s="88">
        <f>pivå!K212</f>
        <v>14.114234088956312</v>
      </c>
      <c r="L210" s="88">
        <f>pivå!L212</f>
        <v>14.835607880622884</v>
      </c>
      <c r="M210" s="88">
        <f>pivå!M212</f>
        <v>13.904080068700859</v>
      </c>
      <c r="N210" s="88">
        <f>pivå!N212</f>
        <v>14.422776621130689</v>
      </c>
      <c r="O210" s="88">
        <f>pivå!O212</f>
        <v>15.042489904854166</v>
      </c>
      <c r="P210" s="88">
        <f>pivå!P212</f>
        <v>16.265293736143331</v>
      </c>
      <c r="Q210" s="88">
        <f>pivå!Q212</f>
        <v>13.975275906567822</v>
      </c>
      <c r="R210" s="88">
        <f>pivå!R212</f>
        <v>15.153444165515817</v>
      </c>
      <c r="S210" s="88">
        <f>pivå!S212</f>
        <v>13.84682716338386</v>
      </c>
      <c r="T210" s="88">
        <f>pivå!T212</f>
        <v>14.770512789869256</v>
      </c>
      <c r="U210" s="88">
        <f>pivå!U212</f>
        <v>14.503537771463948</v>
      </c>
      <c r="V210" s="88">
        <f>pivå!V212</f>
        <v>14.371000211163338</v>
      </c>
      <c r="W210" s="88">
        <f>pivå!W212</f>
        <v>16.200361765100791</v>
      </c>
      <c r="X210" s="88">
        <f>pivå!X212</f>
        <v>10.980485100031286</v>
      </c>
      <c r="Y210" s="88">
        <f>pivå!Y212</f>
        <v>12.214092168664664</v>
      </c>
      <c r="Z210" s="88">
        <f>pivå!Z212</f>
        <v>14.602624662696639</v>
      </c>
      <c r="AA210" s="88">
        <f>pivå!AA212</f>
        <v>14.477827837890429</v>
      </c>
      <c r="AB210" s="88">
        <f>pivå!AB212</f>
        <v>15.553707825248702</v>
      </c>
      <c r="AC210" s="88">
        <f>pivå!AC212</f>
        <v>12.887537983360458</v>
      </c>
      <c r="AD210" s="88">
        <f>pivå!AD212</f>
        <v>15.892775983165503</v>
      </c>
      <c r="AE210" s="88">
        <f>pivå!AE212</f>
        <v>14.142879671197765</v>
      </c>
    </row>
    <row r="211" spans="1:31">
      <c r="A211" s="88">
        <f>pivå!A213</f>
        <v>0</v>
      </c>
      <c r="B211" s="88">
        <f>pivå!B213</f>
        <v>0</v>
      </c>
      <c r="C211" s="88">
        <f>pivå!C213</f>
        <v>0</v>
      </c>
      <c r="D211" s="88">
        <f>pivå!D213</f>
        <v>101</v>
      </c>
      <c r="E211" s="88" t="str">
        <f>pivå!E213</f>
        <v>Kvinnor</v>
      </c>
      <c r="F211" s="88" t="str">
        <f>pivå!F213</f>
        <v>Vård vid strokeenhet</v>
      </c>
      <c r="G211" s="88" t="str">
        <f>pivå!G213</f>
        <v>(tom)</v>
      </c>
      <c r="H211" s="88" t="str">
        <f>pivå!H213</f>
        <v>A003398</v>
      </c>
      <c r="I211" s="88">
        <f>pivå!I213</f>
        <v>0</v>
      </c>
      <c r="J211" s="88">
        <f>pivå!J213</f>
        <v>89.942145082332004</v>
      </c>
      <c r="K211" s="88">
        <f>pivå!K213</f>
        <v>85.858585858585855</v>
      </c>
      <c r="L211" s="88">
        <f>pivå!L213</f>
        <v>84.839650145772595</v>
      </c>
      <c r="M211" s="88">
        <f>pivå!M213</f>
        <v>94.508009153318071</v>
      </c>
      <c r="N211" s="88">
        <f>pivå!N213</f>
        <v>94.299287410926368</v>
      </c>
      <c r="O211" s="88">
        <f>pivå!O213</f>
        <v>85.78947368421052</v>
      </c>
      <c r="P211" s="88">
        <f>pivå!P213</f>
        <v>93.093093093093088</v>
      </c>
      <c r="Q211" s="88">
        <f>pivå!Q213</f>
        <v>90</v>
      </c>
      <c r="R211" s="88">
        <f>pivå!R213</f>
        <v>83.084577114427859</v>
      </c>
      <c r="S211" s="88">
        <f>pivå!S213</f>
        <v>85.865504358655045</v>
      </c>
      <c r="T211" s="88">
        <f>pivå!T213</f>
        <v>88.011695906432749</v>
      </c>
      <c r="U211" s="88">
        <f>pivå!U213</f>
        <v>91.222274657857483</v>
      </c>
      <c r="V211" s="88">
        <f>pivå!V213</f>
        <v>79.91967871485943</v>
      </c>
      <c r="W211" s="88">
        <f>pivå!W213</f>
        <v>84.236453201970434</v>
      </c>
      <c r="X211" s="88">
        <f>pivå!X213</f>
        <v>71.511627906976756</v>
      </c>
      <c r="Y211" s="88">
        <f>pivå!Y213</f>
        <v>90.871369294605813</v>
      </c>
      <c r="Z211" s="88">
        <f>pivå!Z213</f>
        <v>93.303571428571431</v>
      </c>
      <c r="AA211" s="88">
        <f>pivå!AA213</f>
        <v>97.134670487106007</v>
      </c>
      <c r="AB211" s="88">
        <f>pivå!AB213</f>
        <v>78.10650887573965</v>
      </c>
      <c r="AC211" s="88">
        <f>pivå!AC213</f>
        <v>90.178571428571431</v>
      </c>
      <c r="AD211" s="88">
        <f>pivå!AD213</f>
        <v>91.950464396284829</v>
      </c>
      <c r="AE211" s="88">
        <f>pivå!AE213</f>
        <v>88.673733411234451</v>
      </c>
    </row>
    <row r="212" spans="1:31">
      <c r="A212" s="88">
        <f>pivå!A214</f>
        <v>0</v>
      </c>
      <c r="B212" s="88">
        <f>pivå!B214</f>
        <v>0</v>
      </c>
      <c r="C212" s="88">
        <f>pivå!C214</f>
        <v>0</v>
      </c>
      <c r="D212" s="88">
        <f>pivå!D214</f>
        <v>0</v>
      </c>
      <c r="E212" s="88" t="str">
        <f>pivå!E214</f>
        <v>Män</v>
      </c>
      <c r="F212" s="88" t="str">
        <f>pivå!F214</f>
        <v>Vård vid strokeenhet</v>
      </c>
      <c r="G212" s="88" t="str">
        <f>pivå!G214</f>
        <v>(tom)</v>
      </c>
      <c r="H212" s="88" t="str">
        <f>pivå!H214</f>
        <v>A003398</v>
      </c>
      <c r="I212" s="88">
        <f>pivå!I214</f>
        <v>0</v>
      </c>
      <c r="J212" s="88">
        <f>pivå!J214</f>
        <v>91.180461329715058</v>
      </c>
      <c r="K212" s="88">
        <f>pivå!K214</f>
        <v>85.792349726775953</v>
      </c>
      <c r="L212" s="88">
        <f>pivå!L214</f>
        <v>89.664082687338492</v>
      </c>
      <c r="M212" s="88">
        <f>pivå!M214</f>
        <v>94.534412955465584</v>
      </c>
      <c r="N212" s="88">
        <f>pivå!N214</f>
        <v>95.673076923076934</v>
      </c>
      <c r="O212" s="88">
        <f>pivå!O214</f>
        <v>88.934426229508205</v>
      </c>
      <c r="P212" s="88">
        <f>pivå!P214</f>
        <v>94.943820224719104</v>
      </c>
      <c r="Q212" s="88">
        <f>pivå!Q214</f>
        <v>94.382022471910105</v>
      </c>
      <c r="R212" s="88">
        <f>pivå!R214</f>
        <v>83.838383838383834</v>
      </c>
      <c r="S212" s="88">
        <f>pivå!S214</f>
        <v>90.342504211117344</v>
      </c>
      <c r="T212" s="88">
        <f>pivå!T214</f>
        <v>90.072639225181589</v>
      </c>
      <c r="U212" s="88">
        <f>pivå!U214</f>
        <v>92.93302540415705</v>
      </c>
      <c r="V212" s="88">
        <f>pivå!V214</f>
        <v>84.615384615384613</v>
      </c>
      <c r="W212" s="88">
        <f>pivå!W214</f>
        <v>81.859410430838992</v>
      </c>
      <c r="X212" s="88">
        <f>pivå!X214</f>
        <v>81.25</v>
      </c>
      <c r="Y212" s="88">
        <f>pivå!Y214</f>
        <v>94.363256784968684</v>
      </c>
      <c r="Z212" s="88">
        <f>pivå!Z214</f>
        <v>94.77272727272728</v>
      </c>
      <c r="AA212" s="88">
        <f>pivå!AA214</f>
        <v>97.727272727272734</v>
      </c>
      <c r="AB212" s="88">
        <f>pivå!AB214</f>
        <v>86.915887850467286</v>
      </c>
      <c r="AC212" s="88">
        <f>pivå!AC214</f>
        <v>90.5</v>
      </c>
      <c r="AD212" s="88">
        <f>pivå!AD214</f>
        <v>92.018779342723008</v>
      </c>
      <c r="AE212" s="88">
        <f>pivå!AE214</f>
        <v>90.909090909090907</v>
      </c>
    </row>
    <row r="213" spans="1:31">
      <c r="A213" s="88">
        <f>pivå!A215</f>
        <v>0</v>
      </c>
      <c r="B213" s="88">
        <f>pivå!B215</f>
        <v>0</v>
      </c>
      <c r="C213" s="88">
        <f>pivå!C215</f>
        <v>0</v>
      </c>
      <c r="D213" s="88">
        <f>pivå!D215</f>
        <v>0</v>
      </c>
      <c r="E213" s="88" t="str">
        <f>pivå!E215</f>
        <v>Totalt</v>
      </c>
      <c r="F213" s="88" t="str">
        <f>pivå!F215</f>
        <v>Vård vid strokeenhet</v>
      </c>
      <c r="G213" s="88" t="str">
        <f>pivå!G215</f>
        <v>(tom)</v>
      </c>
      <c r="H213" s="88" t="str">
        <f>pivå!H215</f>
        <v>A003398</v>
      </c>
      <c r="I213" s="88">
        <f>pivå!I215</f>
        <v>0</v>
      </c>
      <c r="J213" s="88">
        <f>pivå!J215</f>
        <v>90.556303275011217</v>
      </c>
      <c r="K213" s="88">
        <f>pivå!K215</f>
        <v>85.822021116138757</v>
      </c>
      <c r="L213" s="88">
        <f>pivå!L215</f>
        <v>87.397260273972606</v>
      </c>
      <c r="M213" s="88">
        <f>pivå!M215</f>
        <v>94.522019334049418</v>
      </c>
      <c r="N213" s="88">
        <f>pivå!N215</f>
        <v>94.982078853046588</v>
      </c>
      <c r="O213" s="88">
        <f>pivå!O215</f>
        <v>87.557603686635943</v>
      </c>
      <c r="P213" s="88">
        <f>pivå!P215</f>
        <v>94.049346879535562</v>
      </c>
      <c r="Q213" s="88">
        <f>pivå!Q215</f>
        <v>92.178770949720672</v>
      </c>
      <c r="R213" s="88">
        <f>pivå!R215</f>
        <v>83.458646616541358</v>
      </c>
      <c r="S213" s="88">
        <f>pivå!S215</f>
        <v>88.219663418954823</v>
      </c>
      <c r="T213" s="88">
        <f>pivå!T215</f>
        <v>89.139072847682115</v>
      </c>
      <c r="U213" s="88">
        <f>pivå!U215</f>
        <v>92.086834733893554</v>
      </c>
      <c r="V213" s="88">
        <f>pivå!V215</f>
        <v>82.226762002042904</v>
      </c>
      <c r="W213" s="88">
        <f>pivå!W215</f>
        <v>82.99881936245572</v>
      </c>
      <c r="X213" s="88">
        <f>pivå!X215</f>
        <v>76.436781609195407</v>
      </c>
      <c r="Y213" s="88">
        <f>pivå!Y215</f>
        <v>92.611862643080116</v>
      </c>
      <c r="Z213" s="88">
        <f>pivå!Z215</f>
        <v>94.031531531531527</v>
      </c>
      <c r="AA213" s="88">
        <f>pivå!AA215</f>
        <v>97.449664429530202</v>
      </c>
      <c r="AB213" s="88">
        <f>pivå!AB215</f>
        <v>83.028720626631852</v>
      </c>
      <c r="AC213" s="88">
        <f>pivå!AC215</f>
        <v>90.353260869565219</v>
      </c>
      <c r="AD213" s="88">
        <f>pivå!AD215</f>
        <v>91.989319092122841</v>
      </c>
      <c r="AE213" s="88">
        <f>pivå!AE215</f>
        <v>89.826122118883944</v>
      </c>
    </row>
    <row r="214" spans="1:31">
      <c r="A214" s="88">
        <f>pivå!A216</f>
        <v>0</v>
      </c>
      <c r="B214" s="88">
        <f>pivå!B216</f>
        <v>0</v>
      </c>
      <c r="C214" s="88">
        <f>pivå!C216</f>
        <v>0</v>
      </c>
      <c r="D214" s="88">
        <f>pivå!D216</f>
        <v>102</v>
      </c>
      <c r="E214" s="88" t="str">
        <f>pivå!E216</f>
        <v>Kvinnor</v>
      </c>
      <c r="F214" s="88" t="str">
        <f>pivå!F216</f>
        <v xml:space="preserve">Trombolysbehandling vid stroke </v>
      </c>
      <c r="G214" s="88" t="str">
        <f>pivå!G216</f>
        <v>(tom)</v>
      </c>
      <c r="H214" s="88" t="str">
        <f>pivå!H216</f>
        <v>A003910</v>
      </c>
      <c r="I214" s="88">
        <f>pivå!I216</f>
        <v>0</v>
      </c>
      <c r="J214" s="88">
        <f>pivå!J216</f>
        <v>11.5</v>
      </c>
      <c r="K214" s="88">
        <f>pivå!K216</f>
        <v>7.7</v>
      </c>
      <c r="L214" s="88">
        <f>pivå!L216</f>
        <v>14.5</v>
      </c>
      <c r="M214" s="88">
        <f>pivå!M216</f>
        <v>6.8</v>
      </c>
      <c r="N214" s="88">
        <f>pivå!N216</f>
        <v>12</v>
      </c>
      <c r="O214" s="88">
        <f>pivå!O216</f>
        <v>20.3</v>
      </c>
      <c r="P214" s="88">
        <f>pivå!P216</f>
        <v>13.1</v>
      </c>
      <c r="Q214" s="88">
        <f>pivå!Q216</f>
        <v>15.6</v>
      </c>
      <c r="R214" s="88">
        <f>pivå!R216</f>
        <v>17.100000000000001</v>
      </c>
      <c r="S214" s="88">
        <f>pivå!S216</f>
        <v>11.7</v>
      </c>
      <c r="T214" s="88">
        <f>pivå!T216</f>
        <v>13.6</v>
      </c>
      <c r="U214" s="88">
        <f>pivå!U216</f>
        <v>9.8000000000000007</v>
      </c>
      <c r="V214" s="88">
        <f>pivå!V216</f>
        <v>9.1</v>
      </c>
      <c r="W214" s="88">
        <f>pivå!W216</f>
        <v>7</v>
      </c>
      <c r="X214" s="88">
        <f>pivå!X216</f>
        <v>13.2</v>
      </c>
      <c r="Y214" s="88">
        <f>pivå!Y216</f>
        <v>9.8000000000000007</v>
      </c>
      <c r="Z214" s="88">
        <f>pivå!Z216</f>
        <v>10.6</v>
      </c>
      <c r="AA214" s="88">
        <f>pivå!AA216</f>
        <v>15.3</v>
      </c>
      <c r="AB214" s="88">
        <f>pivå!AB216</f>
        <v>1.6</v>
      </c>
      <c r="AC214" s="88">
        <f>pivå!AC216</f>
        <v>17.399999999999999</v>
      </c>
      <c r="AD214" s="88">
        <f>pivå!AD216</f>
        <v>12.3</v>
      </c>
      <c r="AE214" s="88">
        <f>pivå!AE216</f>
        <v>11.3</v>
      </c>
    </row>
    <row r="215" spans="1:31">
      <c r="A215" s="88">
        <f>pivå!A217</f>
        <v>0</v>
      </c>
      <c r="B215" s="88">
        <f>pivå!B217</f>
        <v>0</v>
      </c>
      <c r="C215" s="88">
        <f>pivå!C217</f>
        <v>0</v>
      </c>
      <c r="D215" s="88">
        <f>pivå!D217</f>
        <v>0</v>
      </c>
      <c r="E215" s="88" t="str">
        <f>pivå!E217</f>
        <v>Män</v>
      </c>
      <c r="F215" s="88" t="str">
        <f>pivå!F217</f>
        <v xml:space="preserve">Trombolysbehandling vid stroke </v>
      </c>
      <c r="G215" s="88" t="str">
        <f>pivå!G217</f>
        <v>(tom)</v>
      </c>
      <c r="H215" s="88" t="str">
        <f>pivå!H217</f>
        <v>A003910</v>
      </c>
      <c r="I215" s="88">
        <f>pivå!I217</f>
        <v>0</v>
      </c>
      <c r="J215" s="88">
        <f>pivå!J217</f>
        <v>13.1</v>
      </c>
      <c r="K215" s="88">
        <f>pivå!K217</f>
        <v>9.5</v>
      </c>
      <c r="L215" s="88">
        <f>pivå!L217</f>
        <v>10.8</v>
      </c>
      <c r="M215" s="88">
        <f>pivå!M217</f>
        <v>8</v>
      </c>
      <c r="N215" s="88">
        <f>pivå!N217</f>
        <v>11.4</v>
      </c>
      <c r="O215" s="88">
        <f>pivå!O217</f>
        <v>15.9</v>
      </c>
      <c r="P215" s="88">
        <f>pivå!P217</f>
        <v>15.9</v>
      </c>
      <c r="Q215" s="88">
        <f>pivå!Q217</f>
        <v>11.1</v>
      </c>
      <c r="R215" s="88">
        <f>pivå!R217</f>
        <v>12.4</v>
      </c>
      <c r="S215" s="88">
        <f>pivå!S217</f>
        <v>14.1</v>
      </c>
      <c r="T215" s="88">
        <f>pivå!T217</f>
        <v>15.5</v>
      </c>
      <c r="U215" s="88">
        <f>pivå!U217</f>
        <v>9.8000000000000007</v>
      </c>
      <c r="V215" s="88">
        <f>pivå!V217</f>
        <v>10.9</v>
      </c>
      <c r="W215" s="88">
        <f>pivå!W217</f>
        <v>11</v>
      </c>
      <c r="X215" s="88">
        <f>pivå!X217</f>
        <v>20.100000000000001</v>
      </c>
      <c r="Y215" s="88">
        <f>pivå!Y217</f>
        <v>3.3</v>
      </c>
      <c r="Z215" s="88">
        <f>pivå!Z217</f>
        <v>8.5</v>
      </c>
      <c r="AA215" s="88">
        <f>pivå!AA217</f>
        <v>15.5</v>
      </c>
      <c r="AB215" s="88">
        <f>pivå!AB217</f>
        <v>4.7</v>
      </c>
      <c r="AC215" s="88">
        <f>pivå!AC217</f>
        <v>25.1</v>
      </c>
      <c r="AD215" s="88">
        <f>pivå!AD217</f>
        <v>14.3</v>
      </c>
      <c r="AE215" s="88">
        <f>pivå!AE217</f>
        <v>12.3</v>
      </c>
    </row>
    <row r="216" spans="1:31">
      <c r="A216" s="88">
        <f>pivå!A218</f>
        <v>0</v>
      </c>
      <c r="B216" s="88">
        <f>pivå!B218</f>
        <v>0</v>
      </c>
      <c r="C216" s="88">
        <f>pivå!C218</f>
        <v>0</v>
      </c>
      <c r="D216" s="88">
        <f>pivå!D218</f>
        <v>0</v>
      </c>
      <c r="E216" s="88" t="str">
        <f>pivå!E218</f>
        <v>Totalt</v>
      </c>
      <c r="F216" s="88" t="str">
        <f>pivå!F218</f>
        <v xml:space="preserve">Trombolysbehandling vid stroke </v>
      </c>
      <c r="G216" s="88" t="str">
        <f>pivå!G218</f>
        <v>(tom)</v>
      </c>
      <c r="H216" s="88" t="str">
        <f>pivå!H218</f>
        <v>A003910</v>
      </c>
      <c r="I216" s="88">
        <f>pivå!I218</f>
        <v>0</v>
      </c>
      <c r="J216" s="88">
        <f>pivå!J218</f>
        <v>12.5</v>
      </c>
      <c r="K216" s="88">
        <f>pivå!K218</f>
        <v>8.8000000000000007</v>
      </c>
      <c r="L216" s="88">
        <f>pivå!L218</f>
        <v>12.3</v>
      </c>
      <c r="M216" s="88">
        <f>pivå!M218</f>
        <v>7.5</v>
      </c>
      <c r="N216" s="88">
        <f>pivå!N218</f>
        <v>11.7</v>
      </c>
      <c r="O216" s="88">
        <f>pivå!O218</f>
        <v>17.3</v>
      </c>
      <c r="P216" s="88">
        <f>pivå!P218</f>
        <v>14.9</v>
      </c>
      <c r="Q216" s="88">
        <f>pivå!Q218</f>
        <v>12.8</v>
      </c>
      <c r="R216" s="88">
        <f>pivå!R218</f>
        <v>14.3</v>
      </c>
      <c r="S216" s="88">
        <f>pivå!S218</f>
        <v>13.1</v>
      </c>
      <c r="T216" s="88">
        <f>pivå!T218</f>
        <v>14.8</v>
      </c>
      <c r="U216" s="88">
        <f>pivå!U218</f>
        <v>9.8000000000000007</v>
      </c>
      <c r="V216" s="88">
        <f>pivå!V218</f>
        <v>10.199999999999999</v>
      </c>
      <c r="W216" s="88">
        <f>pivå!W218</f>
        <v>9.5</v>
      </c>
      <c r="X216" s="88">
        <f>pivå!X218</f>
        <v>17.3</v>
      </c>
      <c r="Y216" s="88">
        <f>pivå!Y218</f>
        <v>6</v>
      </c>
      <c r="Z216" s="88">
        <f>pivå!Z218</f>
        <v>9.4</v>
      </c>
      <c r="AA216" s="88">
        <f>pivå!AA218</f>
        <v>15.4</v>
      </c>
      <c r="AB216" s="88">
        <f>pivå!AB218</f>
        <v>3.7</v>
      </c>
      <c r="AC216" s="88">
        <f>pivå!AC218</f>
        <v>22.2</v>
      </c>
      <c r="AD216" s="88">
        <f>pivå!AD218</f>
        <v>13.6</v>
      </c>
      <c r="AE216" s="88">
        <f>pivå!AE218</f>
        <v>11.9</v>
      </c>
    </row>
    <row r="217" spans="1:31">
      <c r="A217" s="88">
        <f>pivå!A219</f>
        <v>0</v>
      </c>
      <c r="B217" s="88">
        <f>pivå!B219</f>
        <v>0</v>
      </c>
      <c r="C217" s="88">
        <f>pivå!C219</f>
        <v>0</v>
      </c>
      <c r="D217" s="88">
        <f>pivå!D219</f>
        <v>103</v>
      </c>
      <c r="E217" s="88" t="str">
        <f>pivå!E219</f>
        <v>Kvinnor</v>
      </c>
      <c r="F217" s="88" t="str">
        <f>pivå!F219</f>
        <v>Test av sväljförmåga vid akut stroke</v>
      </c>
      <c r="G217" s="88" t="str">
        <f>pivå!G219</f>
        <v>(tom)</v>
      </c>
      <c r="H217" s="88" t="str">
        <f>pivå!H219</f>
        <v>A020295</v>
      </c>
      <c r="I217" s="88">
        <f>pivå!I219</f>
        <v>0</v>
      </c>
      <c r="J217" s="88">
        <f>pivå!J219</f>
        <v>89.745958429561199</v>
      </c>
      <c r="K217" s="88">
        <f>pivå!K219</f>
        <v>96.632996632996637</v>
      </c>
      <c r="L217" s="88">
        <f>pivå!L219</f>
        <v>93.548387096774192</v>
      </c>
      <c r="M217" s="88">
        <f>pivå!M219</f>
        <v>95.581395348837205</v>
      </c>
      <c r="N217" s="88">
        <f>pivå!N219</f>
        <v>95.913461538461547</v>
      </c>
      <c r="O217" s="88">
        <f>pivå!O219</f>
        <v>97.860962566844918</v>
      </c>
      <c r="P217" s="88">
        <f>pivå!P219</f>
        <v>98.176291793313069</v>
      </c>
      <c r="Q217" s="88">
        <f>pivå!Q219</f>
        <v>88.461538461538453</v>
      </c>
      <c r="R217" s="88">
        <f>pivå!R219</f>
        <v>94.897959183673478</v>
      </c>
      <c r="S217" s="88">
        <f>pivå!S219</f>
        <v>92.243186582809216</v>
      </c>
      <c r="T217" s="88">
        <f>pivå!T219</f>
        <v>97.846153846153854</v>
      </c>
      <c r="U217" s="88">
        <f>pivå!U219</f>
        <v>95.166747220879657</v>
      </c>
      <c r="V217" s="88">
        <f>pivå!V219</f>
        <v>85.487528344671205</v>
      </c>
      <c r="W217" s="88">
        <f>pivå!W219</f>
        <v>94.21052631578948</v>
      </c>
      <c r="X217" s="88">
        <f>pivå!X219</f>
        <v>94.055944055944053</v>
      </c>
      <c r="Y217" s="88">
        <f>pivå!Y219</f>
        <v>95.15789473684211</v>
      </c>
      <c r="Z217" s="88">
        <f>pivå!Z219</f>
        <v>92.117117117117118</v>
      </c>
      <c r="AA217" s="88">
        <f>pivå!AA219</f>
        <v>98.830409356725141</v>
      </c>
      <c r="AB217" s="88">
        <f>pivå!AB219</f>
        <v>90.196078431372555</v>
      </c>
      <c r="AC217" s="88">
        <f>pivå!AC219</f>
        <v>94.92063492063491</v>
      </c>
      <c r="AD217" s="88">
        <f>pivå!AD219</f>
        <v>98.064516129032256</v>
      </c>
      <c r="AE217" s="88">
        <f>pivå!AE219</f>
        <v>93.523225241016647</v>
      </c>
    </row>
    <row r="218" spans="1:31">
      <c r="A218" s="88">
        <f>pivå!A220</f>
        <v>0</v>
      </c>
      <c r="B218" s="88">
        <f>pivå!B220</f>
        <v>0</v>
      </c>
      <c r="C218" s="88">
        <f>pivå!C220</f>
        <v>0</v>
      </c>
      <c r="D218" s="88">
        <f>pivå!D220</f>
        <v>0</v>
      </c>
      <c r="E218" s="88" t="str">
        <f>pivå!E220</f>
        <v>Män</v>
      </c>
      <c r="F218" s="88" t="str">
        <f>pivå!F220</f>
        <v>Test av sväljförmåga vid akut stroke</v>
      </c>
      <c r="G218" s="88" t="str">
        <f>pivå!G220</f>
        <v>(tom)</v>
      </c>
      <c r="H218" s="88" t="str">
        <f>pivå!H220</f>
        <v>A020295</v>
      </c>
      <c r="I218" s="88">
        <f>pivå!I220</f>
        <v>0</v>
      </c>
      <c r="J218" s="88">
        <f>pivå!J220</f>
        <v>88.914983560356973</v>
      </c>
      <c r="K218" s="88">
        <f>pivå!K220</f>
        <v>98.622589531680433</v>
      </c>
      <c r="L218" s="88">
        <f>pivå!L220</f>
        <v>94.329896907216494</v>
      </c>
      <c r="M218" s="88">
        <f>pivå!M220</f>
        <v>96.487603305785115</v>
      </c>
      <c r="N218" s="88">
        <f>pivå!N220</f>
        <v>98.54721549636804</v>
      </c>
      <c r="O218" s="88">
        <f>pivå!O220</f>
        <v>98.367346938775512</v>
      </c>
      <c r="P218" s="88">
        <f>pivå!P220</f>
        <v>99.152542372881356</v>
      </c>
      <c r="Q218" s="88">
        <f>pivå!Q220</f>
        <v>100</v>
      </c>
      <c r="R218" s="88">
        <f>pivå!R220</f>
        <v>97.46192893401016</v>
      </c>
      <c r="S218" s="88">
        <f>pivå!S220</f>
        <v>93.882807469414047</v>
      </c>
      <c r="T218" s="88">
        <f>pivå!T220</f>
        <v>98.734177215189874</v>
      </c>
      <c r="U218" s="88">
        <f>pivå!U220</f>
        <v>94.933712121212125</v>
      </c>
      <c r="V218" s="88">
        <f>pivå!V220</f>
        <v>86.453201970443345</v>
      </c>
      <c r="W218" s="88">
        <f>pivå!W220</f>
        <v>96.829268292682926</v>
      </c>
      <c r="X218" s="88">
        <f>pivå!X220</f>
        <v>94.932432432432435</v>
      </c>
      <c r="Y218" s="88">
        <f>pivå!Y220</f>
        <v>97.25158562367865</v>
      </c>
      <c r="Z218" s="88">
        <f>pivå!Z220</f>
        <v>94.077448747152616</v>
      </c>
      <c r="AA218" s="88">
        <f>pivå!AA220</f>
        <v>97.92746113989638</v>
      </c>
      <c r="AB218" s="88">
        <f>pivå!AB220</f>
        <v>95.6989247311828</v>
      </c>
      <c r="AC218" s="88">
        <f>pivå!AC220</f>
        <v>93.650793650793645</v>
      </c>
      <c r="AD218" s="88">
        <f>pivå!AD220</f>
        <v>98.511166253101734</v>
      </c>
      <c r="AE218" s="88">
        <f>pivå!AE220</f>
        <v>94.429269100240049</v>
      </c>
    </row>
    <row r="219" spans="1:31">
      <c r="A219" s="88">
        <f>pivå!A221</f>
        <v>0</v>
      </c>
      <c r="B219" s="88">
        <f>pivå!B221</f>
        <v>0</v>
      </c>
      <c r="C219" s="88">
        <f>pivå!C221</f>
        <v>0</v>
      </c>
      <c r="D219" s="88">
        <f>pivå!D221</f>
        <v>0</v>
      </c>
      <c r="E219" s="88" t="str">
        <f>pivå!E221</f>
        <v>Totalt</v>
      </c>
      <c r="F219" s="88" t="str">
        <f>pivå!F221</f>
        <v>Test av sväljförmåga vid akut stroke</v>
      </c>
      <c r="G219" s="88" t="str">
        <f>pivå!G221</f>
        <v>(tom)</v>
      </c>
      <c r="H219" s="88" t="str">
        <f>pivå!H221</f>
        <v>A020295</v>
      </c>
      <c r="I219" s="88">
        <f>pivå!I221</f>
        <v>0</v>
      </c>
      <c r="J219" s="88">
        <f>pivå!J221</f>
        <v>89.333954354913843</v>
      </c>
      <c r="K219" s="88">
        <f>pivå!K221</f>
        <v>97.727272727272734</v>
      </c>
      <c r="L219" s="88">
        <f>pivå!L221</f>
        <v>93.964334705075444</v>
      </c>
      <c r="M219" s="88">
        <f>pivå!M221</f>
        <v>96.061269146608325</v>
      </c>
      <c r="N219" s="88">
        <f>pivå!N221</f>
        <v>97.225572979493364</v>
      </c>
      <c r="O219" s="88">
        <f>pivå!O221</f>
        <v>98.148148148148152</v>
      </c>
      <c r="P219" s="88">
        <f>pivå!P221</f>
        <v>98.682284040995611</v>
      </c>
      <c r="Q219" s="88">
        <f>pivå!Q221</f>
        <v>93.959731543624159</v>
      </c>
      <c r="R219" s="88">
        <f>pivå!R221</f>
        <v>96.18320610687023</v>
      </c>
      <c r="S219" s="88">
        <f>pivå!S221</f>
        <v>93.096514745308312</v>
      </c>
      <c r="T219" s="88">
        <f>pivå!T221</f>
        <v>98.333333333333329</v>
      </c>
      <c r="U219" s="88">
        <f>pivå!U221</f>
        <v>95.049031332217169</v>
      </c>
      <c r="V219" s="88">
        <f>pivå!V221</f>
        <v>85.950413223140501</v>
      </c>
      <c r="W219" s="88">
        <f>pivå!W221</f>
        <v>95.569620253164558</v>
      </c>
      <c r="X219" s="88">
        <f>pivå!X221</f>
        <v>94.50171821305841</v>
      </c>
      <c r="Y219" s="88">
        <f>pivå!Y221</f>
        <v>96.202531645569621</v>
      </c>
      <c r="Z219" s="88">
        <f>pivå!Z221</f>
        <v>93.091732729331824</v>
      </c>
      <c r="AA219" s="88">
        <f>pivå!AA221</f>
        <v>98.35164835164835</v>
      </c>
      <c r="AB219" s="88">
        <f>pivå!AB221</f>
        <v>93.21533923303835</v>
      </c>
      <c r="AC219" s="88">
        <f>pivå!AC221</f>
        <v>94.22799422799423</v>
      </c>
      <c r="AD219" s="88">
        <f>pivå!AD221</f>
        <v>98.316970546984578</v>
      </c>
      <c r="AE219" s="88">
        <f>pivå!AE221</f>
        <v>93.989187348346164</v>
      </c>
    </row>
    <row r="220" spans="1:31">
      <c r="A220" s="88">
        <f>pivå!A222</f>
        <v>0</v>
      </c>
      <c r="B220" s="88">
        <f>pivå!B222</f>
        <v>0</v>
      </c>
      <c r="C220" s="88">
        <f>pivå!C222</f>
        <v>0</v>
      </c>
      <c r="D220" s="88">
        <f>pivå!D222</f>
        <v>104</v>
      </c>
      <c r="E220" s="88" t="str">
        <f>pivå!E222</f>
        <v>Kvinnor</v>
      </c>
      <c r="F220" s="88" t="str">
        <f>pivå!F222</f>
        <v>Blodförtunnande behandling vid stroke och förmaksflimmer</v>
      </c>
      <c r="G220" s="88" t="str">
        <f>pivå!G222</f>
        <v>Ändrad</v>
      </c>
      <c r="H220" s="88" t="str">
        <f>pivå!H222</f>
        <v>A003698</v>
      </c>
      <c r="I220" s="88">
        <f>pivå!I222</f>
        <v>0</v>
      </c>
      <c r="J220" s="88">
        <f>pivå!J222</f>
        <v>72</v>
      </c>
      <c r="K220" s="88">
        <f>pivå!K222</f>
        <v>67.099999999999994</v>
      </c>
      <c r="L220" s="88">
        <f>pivå!L222</f>
        <v>72.400000000000006</v>
      </c>
      <c r="M220" s="88">
        <f>pivå!M222</f>
        <v>90.7</v>
      </c>
      <c r="N220" s="88">
        <f>pivå!N222</f>
        <v>63.9</v>
      </c>
      <c r="O220" s="88">
        <f>pivå!O222</f>
        <v>57.4</v>
      </c>
      <c r="P220" s="88">
        <f>pivå!P222</f>
        <v>81.099999999999994</v>
      </c>
      <c r="Q220" s="88" t="str">
        <f>pivå!Q222</f>
        <v>us</v>
      </c>
      <c r="R220" s="88">
        <f>pivå!R222</f>
        <v>63.7</v>
      </c>
      <c r="S220" s="88">
        <f>pivå!S222</f>
        <v>72.400000000000006</v>
      </c>
      <c r="T220" s="88">
        <f>pivå!T222</f>
        <v>81.099999999999994</v>
      </c>
      <c r="U220" s="88">
        <f>pivå!U222</f>
        <v>71.099999999999994</v>
      </c>
      <c r="V220" s="88">
        <f>pivå!V222</f>
        <v>62.7</v>
      </c>
      <c r="W220" s="88">
        <f>pivå!W222</f>
        <v>52.4</v>
      </c>
      <c r="X220" s="88">
        <f>pivå!X222</f>
        <v>84.1</v>
      </c>
      <c r="Y220" s="88">
        <f>pivå!Y222</f>
        <v>75.599999999999994</v>
      </c>
      <c r="Z220" s="88">
        <f>pivå!Z222</f>
        <v>85</v>
      </c>
      <c r="AA220" s="88">
        <f>pivå!AA222</f>
        <v>49.7</v>
      </c>
      <c r="AB220" s="88">
        <f>pivå!AB222</f>
        <v>75.8</v>
      </c>
      <c r="AC220" s="88">
        <f>pivå!AC222</f>
        <v>70</v>
      </c>
      <c r="AD220" s="88">
        <f>pivå!AD222</f>
        <v>83.8</v>
      </c>
      <c r="AE220" s="88">
        <f>pivå!AE222</f>
        <v>71.7</v>
      </c>
    </row>
    <row r="221" spans="1:31">
      <c r="A221" s="88">
        <f>pivå!A223</f>
        <v>0</v>
      </c>
      <c r="B221" s="88">
        <f>pivå!B223</f>
        <v>0</v>
      </c>
      <c r="C221" s="88">
        <f>pivå!C223</f>
        <v>0</v>
      </c>
      <c r="D221" s="88">
        <f>pivå!D223</f>
        <v>0</v>
      </c>
      <c r="E221" s="88" t="str">
        <f>pivå!E223</f>
        <v>Män</v>
      </c>
      <c r="F221" s="88" t="str">
        <f>pivå!F223</f>
        <v>Blodförtunnande behandling vid stroke och förmaksflimmer</v>
      </c>
      <c r="G221" s="88" t="str">
        <f>pivå!G223</f>
        <v>Ändrad</v>
      </c>
      <c r="H221" s="88" t="str">
        <f>pivå!H223</f>
        <v>A003698</v>
      </c>
      <c r="I221" s="88">
        <f>pivå!I223</f>
        <v>0</v>
      </c>
      <c r="J221" s="88">
        <f>pivå!J223</f>
        <v>72.7</v>
      </c>
      <c r="K221" s="88">
        <f>pivå!K223</f>
        <v>62.1</v>
      </c>
      <c r="L221" s="88">
        <f>pivå!L223</f>
        <v>74.099999999999994</v>
      </c>
      <c r="M221" s="88">
        <f>pivå!M223</f>
        <v>79.8</v>
      </c>
      <c r="N221" s="88">
        <f>pivå!N223</f>
        <v>63.7</v>
      </c>
      <c r="O221" s="88">
        <f>pivå!O223</f>
        <v>77.2</v>
      </c>
      <c r="P221" s="88">
        <f>pivå!P223</f>
        <v>77.7</v>
      </c>
      <c r="Q221" s="88" t="str">
        <f>pivå!Q223</f>
        <v>us</v>
      </c>
      <c r="R221" s="88">
        <f>pivå!R223</f>
        <v>66.400000000000006</v>
      </c>
      <c r="S221" s="88">
        <f>pivå!S223</f>
        <v>75.2</v>
      </c>
      <c r="T221" s="88">
        <f>pivå!T223</f>
        <v>83.1</v>
      </c>
      <c r="U221" s="88">
        <f>pivå!U223</f>
        <v>72.599999999999994</v>
      </c>
      <c r="V221" s="88">
        <f>pivå!V223</f>
        <v>67.2</v>
      </c>
      <c r="W221" s="88">
        <f>pivå!W223</f>
        <v>56.6</v>
      </c>
      <c r="X221" s="88">
        <f>pivå!X223</f>
        <v>71.900000000000006</v>
      </c>
      <c r="Y221" s="88">
        <f>pivå!Y223</f>
        <v>65</v>
      </c>
      <c r="Z221" s="88">
        <f>pivå!Z223</f>
        <v>64</v>
      </c>
      <c r="AA221" s="88">
        <f>pivå!AA223</f>
        <v>63.3</v>
      </c>
      <c r="AB221" s="88">
        <f>pivå!AB223</f>
        <v>79.2</v>
      </c>
      <c r="AC221" s="88">
        <f>pivå!AC223</f>
        <v>76.599999999999994</v>
      </c>
      <c r="AD221" s="88">
        <f>pivå!AD223</f>
        <v>71.099999999999994</v>
      </c>
      <c r="AE221" s="88">
        <f>pivå!AE223</f>
        <v>71.7</v>
      </c>
    </row>
    <row r="222" spans="1:31">
      <c r="A222" s="88">
        <f>pivå!A224</f>
        <v>0</v>
      </c>
      <c r="B222" s="88">
        <f>pivå!B224</f>
        <v>0</v>
      </c>
      <c r="C222" s="88">
        <f>pivå!C224</f>
        <v>0</v>
      </c>
      <c r="D222" s="88">
        <f>pivå!D224</f>
        <v>0</v>
      </c>
      <c r="E222" s="88" t="str">
        <f>pivå!E224</f>
        <v>Totalt</v>
      </c>
      <c r="F222" s="88" t="str">
        <f>pivå!F224</f>
        <v>Blodförtunnande behandling vid stroke och förmaksflimmer</v>
      </c>
      <c r="G222" s="88" t="str">
        <f>pivå!G224</f>
        <v>Ändrad</v>
      </c>
      <c r="H222" s="88" t="str">
        <f>pivå!H224</f>
        <v>A003698</v>
      </c>
      <c r="I222" s="88">
        <f>pivå!I224</f>
        <v>0</v>
      </c>
      <c r="J222" s="88">
        <f>pivå!J224</f>
        <v>72</v>
      </c>
      <c r="K222" s="88">
        <f>pivå!K224</f>
        <v>63.9</v>
      </c>
      <c r="L222" s="88">
        <f>pivå!L224</f>
        <v>73</v>
      </c>
      <c r="M222" s="88">
        <f>pivå!M224</f>
        <v>83.5</v>
      </c>
      <c r="N222" s="88">
        <f>pivå!N224</f>
        <v>64.599999999999994</v>
      </c>
      <c r="O222" s="88">
        <f>pivå!O224</f>
        <v>69.599999999999994</v>
      </c>
      <c r="P222" s="88">
        <f>pivå!P224</f>
        <v>78</v>
      </c>
      <c r="Q222" s="88">
        <f>pivå!Q224</f>
        <v>74.2</v>
      </c>
      <c r="R222" s="88">
        <f>pivå!R224</f>
        <v>65.599999999999994</v>
      </c>
      <c r="S222" s="88">
        <f>pivå!S224</f>
        <v>73.8</v>
      </c>
      <c r="T222" s="88">
        <f>pivå!T224</f>
        <v>81.099999999999994</v>
      </c>
      <c r="U222" s="88">
        <f>pivå!U224</f>
        <v>72.2</v>
      </c>
      <c r="V222" s="88">
        <f>pivå!V224</f>
        <v>65.3</v>
      </c>
      <c r="W222" s="88">
        <f>pivå!W224</f>
        <v>55.4</v>
      </c>
      <c r="X222" s="88">
        <f>pivå!X224</f>
        <v>75.900000000000006</v>
      </c>
      <c r="Y222" s="88">
        <f>pivå!Y224</f>
        <v>69.099999999999994</v>
      </c>
      <c r="Z222" s="88">
        <f>pivå!Z224</f>
        <v>71.599999999999994</v>
      </c>
      <c r="AA222" s="88">
        <f>pivå!AA224</f>
        <v>57.4</v>
      </c>
      <c r="AB222" s="88">
        <f>pivå!AB224</f>
        <v>77.8</v>
      </c>
      <c r="AC222" s="88">
        <f>pivå!AC224</f>
        <v>73.8</v>
      </c>
      <c r="AD222" s="88">
        <f>pivå!AD224</f>
        <v>75.7</v>
      </c>
      <c r="AE222" s="88">
        <f>pivå!AE224</f>
        <v>71.5</v>
      </c>
    </row>
    <row r="223" spans="1:31">
      <c r="A223" s="88">
        <f>pivå!A225</f>
        <v>0</v>
      </c>
      <c r="B223" s="88">
        <f>pivå!B225</f>
        <v>0</v>
      </c>
      <c r="C223" s="88">
        <f>pivå!C225</f>
        <v>0</v>
      </c>
      <c r="D223" s="88">
        <f>pivå!D225</f>
        <v>105</v>
      </c>
      <c r="E223" s="88" t="str">
        <f>pivå!E225</f>
        <v>Kvinnor</v>
      </c>
      <c r="F223" s="88" t="str">
        <f>pivå!F225</f>
        <v>Blodfettssänkande behandling efter stroke</v>
      </c>
      <c r="G223" s="88" t="str">
        <f>pivå!G225</f>
        <v>(tom)</v>
      </c>
      <c r="H223" s="88" t="str">
        <f>pivå!H225</f>
        <v>A020305</v>
      </c>
      <c r="I223" s="88">
        <f>pivå!I225</f>
        <v>0</v>
      </c>
      <c r="J223" s="88">
        <f>pivå!J225</f>
        <v>63.1</v>
      </c>
      <c r="K223" s="88">
        <f>pivå!K225</f>
        <v>65.8</v>
      </c>
      <c r="L223" s="88">
        <f>pivå!L225</f>
        <v>79.7</v>
      </c>
      <c r="M223" s="88">
        <f>pivå!M225</f>
        <v>76.5</v>
      </c>
      <c r="N223" s="88">
        <f>pivå!N225</f>
        <v>64.599999999999994</v>
      </c>
      <c r="O223" s="88">
        <f>pivå!O225</f>
        <v>75.400000000000006</v>
      </c>
      <c r="P223" s="88">
        <f>pivå!P225</f>
        <v>71.400000000000006</v>
      </c>
      <c r="Q223" s="88">
        <f>pivå!Q225</f>
        <v>73.5</v>
      </c>
      <c r="R223" s="88">
        <f>pivå!R225</f>
        <v>71.099999999999994</v>
      </c>
      <c r="S223" s="88">
        <f>pivå!S225</f>
        <v>72.900000000000006</v>
      </c>
      <c r="T223" s="88">
        <f>pivå!T225</f>
        <v>75.7</v>
      </c>
      <c r="U223" s="88">
        <f>pivå!U225</f>
        <v>69.2</v>
      </c>
      <c r="V223" s="88">
        <f>pivå!V225</f>
        <v>69.2</v>
      </c>
      <c r="W223" s="88">
        <f>pivå!W225</f>
        <v>67.2</v>
      </c>
      <c r="X223" s="88">
        <f>pivå!X225</f>
        <v>78.099999999999994</v>
      </c>
      <c r="Y223" s="88">
        <f>pivå!Y225</f>
        <v>65.900000000000006</v>
      </c>
      <c r="Z223" s="88">
        <f>pivå!Z225</f>
        <v>73.099999999999994</v>
      </c>
      <c r="AA223" s="88">
        <f>pivå!AA225</f>
        <v>63.3</v>
      </c>
      <c r="AB223" s="88">
        <f>pivå!AB225</f>
        <v>77.900000000000006</v>
      </c>
      <c r="AC223" s="88">
        <f>pivå!AC225</f>
        <v>74.3</v>
      </c>
      <c r="AD223" s="88">
        <f>pivå!AD225</f>
        <v>61.4</v>
      </c>
      <c r="AE223" s="88">
        <f>pivå!AE225</f>
        <v>69.5</v>
      </c>
    </row>
    <row r="224" spans="1:31">
      <c r="A224" s="88">
        <f>pivå!A226</f>
        <v>0</v>
      </c>
      <c r="B224" s="88">
        <f>pivå!B226</f>
        <v>0</v>
      </c>
      <c r="C224" s="88">
        <f>pivå!C226</f>
        <v>0</v>
      </c>
      <c r="D224" s="88">
        <f>pivå!D226</f>
        <v>0</v>
      </c>
      <c r="E224" s="88" t="str">
        <f>pivå!E226</f>
        <v>Män</v>
      </c>
      <c r="F224" s="88" t="str">
        <f>pivå!F226</f>
        <v>Blodfettssänkande behandling efter stroke</v>
      </c>
      <c r="G224" s="88" t="str">
        <f>pivå!G226</f>
        <v>(tom)</v>
      </c>
      <c r="H224" s="88" t="str">
        <f>pivå!H226</f>
        <v>A020305</v>
      </c>
      <c r="I224" s="88">
        <f>pivå!I226</f>
        <v>0</v>
      </c>
      <c r="J224" s="88">
        <f>pivå!J226</f>
        <v>67.8</v>
      </c>
      <c r="K224" s="88">
        <f>pivå!K226</f>
        <v>75.900000000000006</v>
      </c>
      <c r="L224" s="88">
        <f>pivå!L226</f>
        <v>78.900000000000006</v>
      </c>
      <c r="M224" s="88">
        <f>pivå!M226</f>
        <v>75.900000000000006</v>
      </c>
      <c r="N224" s="88">
        <f>pivå!N226</f>
        <v>73.8</v>
      </c>
      <c r="O224" s="88">
        <f>pivå!O226</f>
        <v>81.099999999999994</v>
      </c>
      <c r="P224" s="88">
        <f>pivå!P226</f>
        <v>75.099999999999994</v>
      </c>
      <c r="Q224" s="88">
        <f>pivå!Q226</f>
        <v>72.099999999999994</v>
      </c>
      <c r="R224" s="88">
        <f>pivå!R226</f>
        <v>76.8</v>
      </c>
      <c r="S224" s="88">
        <f>pivå!S226</f>
        <v>78.099999999999994</v>
      </c>
      <c r="T224" s="88">
        <f>pivå!T226</f>
        <v>81.099999999999994</v>
      </c>
      <c r="U224" s="88">
        <f>pivå!U226</f>
        <v>71.099999999999994</v>
      </c>
      <c r="V224" s="88">
        <f>pivå!V226</f>
        <v>75.400000000000006</v>
      </c>
      <c r="W224" s="88">
        <f>pivå!W226</f>
        <v>76.5</v>
      </c>
      <c r="X224" s="88">
        <f>pivå!X226</f>
        <v>81.5</v>
      </c>
      <c r="Y224" s="88">
        <f>pivå!Y226</f>
        <v>67</v>
      </c>
      <c r="Z224" s="88">
        <f>pivå!Z226</f>
        <v>75.2</v>
      </c>
      <c r="AA224" s="88">
        <f>pivå!AA226</f>
        <v>72.7</v>
      </c>
      <c r="AB224" s="88">
        <f>pivå!AB226</f>
        <v>78.599999999999994</v>
      </c>
      <c r="AC224" s="88">
        <f>pivå!AC226</f>
        <v>72.8</v>
      </c>
      <c r="AD224" s="88">
        <f>pivå!AD226</f>
        <v>70.3</v>
      </c>
      <c r="AE224" s="88">
        <f>pivå!AE226</f>
        <v>73.7</v>
      </c>
    </row>
    <row r="225" spans="1:31">
      <c r="A225" s="88">
        <f>pivå!A227</f>
        <v>0</v>
      </c>
      <c r="B225" s="88">
        <f>pivå!B227</f>
        <v>0</v>
      </c>
      <c r="C225" s="88">
        <f>pivå!C227</f>
        <v>0</v>
      </c>
      <c r="D225" s="88">
        <f>pivå!D227</f>
        <v>0</v>
      </c>
      <c r="E225" s="88" t="str">
        <f>pivå!E227</f>
        <v>Totalt</v>
      </c>
      <c r="F225" s="88" t="str">
        <f>pivå!F227</f>
        <v>Blodfettssänkande behandling efter stroke</v>
      </c>
      <c r="G225" s="88" t="str">
        <f>pivå!G227</f>
        <v>(tom)</v>
      </c>
      <c r="H225" s="88" t="str">
        <f>pivå!H227</f>
        <v>A020305</v>
      </c>
      <c r="I225" s="88">
        <f>pivå!I227</f>
        <v>0</v>
      </c>
      <c r="J225" s="88">
        <f>pivå!J227</f>
        <v>65.7</v>
      </c>
      <c r="K225" s="88">
        <f>pivå!K227</f>
        <v>71.400000000000006</v>
      </c>
      <c r="L225" s="88">
        <f>pivå!L227</f>
        <v>79.5</v>
      </c>
      <c r="M225" s="88">
        <f>pivå!M227</f>
        <v>76.2</v>
      </c>
      <c r="N225" s="88">
        <f>pivå!N227</f>
        <v>69.900000000000006</v>
      </c>
      <c r="O225" s="88">
        <f>pivå!O227</f>
        <v>78.7</v>
      </c>
      <c r="P225" s="88">
        <f>pivå!P227</f>
        <v>73.7</v>
      </c>
      <c r="Q225" s="88">
        <f>pivå!Q227</f>
        <v>72</v>
      </c>
      <c r="R225" s="88">
        <f>pivå!R227</f>
        <v>75.2</v>
      </c>
      <c r="S225" s="88">
        <f>pivå!S227</f>
        <v>76.099999999999994</v>
      </c>
      <c r="T225" s="88">
        <f>pivå!T227</f>
        <v>78.7</v>
      </c>
      <c r="U225" s="88">
        <f>pivå!U227</f>
        <v>70.5</v>
      </c>
      <c r="V225" s="88">
        <f>pivå!V227</f>
        <v>72.5</v>
      </c>
      <c r="W225" s="88">
        <f>pivå!W227</f>
        <v>72.7</v>
      </c>
      <c r="X225" s="88">
        <f>pivå!X227</f>
        <v>80.2</v>
      </c>
      <c r="Y225" s="88">
        <f>pivå!Y227</f>
        <v>66.400000000000006</v>
      </c>
      <c r="Z225" s="88">
        <f>pivå!Z227</f>
        <v>74.2</v>
      </c>
      <c r="AA225" s="88">
        <f>pivå!AA227</f>
        <v>68.8</v>
      </c>
      <c r="AB225" s="88">
        <f>pivå!AB227</f>
        <v>78.2</v>
      </c>
      <c r="AC225" s="88">
        <f>pivå!AC227</f>
        <v>74</v>
      </c>
      <c r="AD225" s="88">
        <f>pivå!AD227</f>
        <v>66.900000000000006</v>
      </c>
      <c r="AE225" s="88">
        <f>pivå!AE227</f>
        <v>72</v>
      </c>
    </row>
    <row r="226" spans="1:31">
      <c r="A226" s="88">
        <f>pivå!A228</f>
        <v>0</v>
      </c>
      <c r="B226" s="88">
        <f>pivå!B228</f>
        <v>0</v>
      </c>
      <c r="C226" s="88">
        <f>pivå!C228</f>
        <v>0</v>
      </c>
      <c r="D226" s="88">
        <f>pivå!D228</f>
        <v>106</v>
      </c>
      <c r="E226" s="88" t="str">
        <f>pivå!E228</f>
        <v>Kvinnor</v>
      </c>
      <c r="F226" s="88" t="str">
        <f>pivå!F228</f>
        <v>Återinsjuknande efter stroke</v>
      </c>
      <c r="G226" s="88" t="str">
        <f>pivå!G228</f>
        <v>(tom)</v>
      </c>
      <c r="H226" s="88" t="str">
        <f>pivå!H228</f>
        <v>A003900</v>
      </c>
      <c r="I226" s="88">
        <f>pivå!I228</f>
        <v>1</v>
      </c>
      <c r="J226" s="88">
        <f>pivå!J228</f>
        <v>11.160321479242834</v>
      </c>
      <c r="K226" s="88">
        <f>pivå!K228</f>
        <v>7.5219967397366441</v>
      </c>
      <c r="L226" s="88">
        <f>pivå!L228</f>
        <v>7.4748440421714637</v>
      </c>
      <c r="M226" s="88">
        <f>pivå!M228</f>
        <v>7.2678142909036501</v>
      </c>
      <c r="N226" s="88">
        <f>pivå!N228</f>
        <v>9.6125163573888592</v>
      </c>
      <c r="O226" s="88">
        <f>pivå!O228</f>
        <v>9.2638768515114229</v>
      </c>
      <c r="P226" s="88">
        <f>pivå!P228</f>
        <v>5.3612599520009647</v>
      </c>
      <c r="Q226" s="88">
        <f>pivå!Q228</f>
        <v>8.1080309323138202</v>
      </c>
      <c r="R226" s="88">
        <f>pivå!R228</f>
        <v>8.0997389525854651</v>
      </c>
      <c r="S226" s="88">
        <f>pivå!S228</f>
        <v>8.0065283763344528</v>
      </c>
      <c r="T226" s="88">
        <f>pivå!T228</f>
        <v>6.1641864274574809</v>
      </c>
      <c r="U226" s="88">
        <f>pivå!U228</f>
        <v>8.1994713822729324</v>
      </c>
      <c r="V226" s="88">
        <f>pivå!V228</f>
        <v>7.9556091566176557</v>
      </c>
      <c r="W226" s="88">
        <f>pivå!W228</f>
        <v>8.6100586434703477</v>
      </c>
      <c r="X226" s="88">
        <f>pivå!X228</f>
        <v>9.2877439796565078</v>
      </c>
      <c r="Y226" s="88">
        <f>pivå!Y228</f>
        <v>8.7090646707316139</v>
      </c>
      <c r="Z226" s="88">
        <f>pivå!Z228</f>
        <v>9.8392108331069323</v>
      </c>
      <c r="AA226" s="88">
        <f>pivå!AA228</f>
        <v>10.374331815218712</v>
      </c>
      <c r="AB226" s="88">
        <f>pivå!AB228</f>
        <v>13.060950962594092</v>
      </c>
      <c r="AC226" s="88">
        <f>pivå!AC228</f>
        <v>7.2702767894038098</v>
      </c>
      <c r="AD226" s="88">
        <f>pivå!AD228</f>
        <v>9.0956935889759478</v>
      </c>
      <c r="AE226" s="88">
        <f>pivå!AE228</f>
        <v>8.8122164798621885</v>
      </c>
    </row>
    <row r="227" spans="1:31">
      <c r="A227" s="88">
        <f>pivå!A229</f>
        <v>0</v>
      </c>
      <c r="B227" s="88">
        <f>pivå!B229</f>
        <v>0</v>
      </c>
      <c r="C227" s="88">
        <f>pivå!C229</f>
        <v>0</v>
      </c>
      <c r="D227" s="88">
        <f>pivå!D229</f>
        <v>0</v>
      </c>
      <c r="E227" s="88" t="str">
        <f>pivå!E229</f>
        <v>Män</v>
      </c>
      <c r="F227" s="88" t="str">
        <f>pivå!F229</f>
        <v>Återinsjuknande efter stroke</v>
      </c>
      <c r="G227" s="88" t="str">
        <f>pivå!G229</f>
        <v>(tom)</v>
      </c>
      <c r="H227" s="88" t="str">
        <f>pivå!H229</f>
        <v>A003900</v>
      </c>
      <c r="I227" s="88">
        <f>pivå!I229</f>
        <v>1</v>
      </c>
      <c r="J227" s="88">
        <f>pivå!J229</f>
        <v>11.744878275098843</v>
      </c>
      <c r="K227" s="88">
        <f>pivå!K229</f>
        <v>9.0825528514431149</v>
      </c>
      <c r="L227" s="88">
        <f>pivå!L229</f>
        <v>9.0998826002801056</v>
      </c>
      <c r="M227" s="88">
        <f>pivå!M229</f>
        <v>7.6130741359089358</v>
      </c>
      <c r="N227" s="88">
        <f>pivå!N229</f>
        <v>9.5759842554341859</v>
      </c>
      <c r="O227" s="88">
        <f>pivå!O229</f>
        <v>8.4880820551274017</v>
      </c>
      <c r="P227" s="88">
        <f>pivå!P229</f>
        <v>6.0119120816603404</v>
      </c>
      <c r="Q227" s="88">
        <f>pivå!Q229</f>
        <v>12.026338695260877</v>
      </c>
      <c r="R227" s="88">
        <f>pivå!R229</f>
        <v>8.259621484032504</v>
      </c>
      <c r="S227" s="88">
        <f>pivå!S229</f>
        <v>8.5443084766622839</v>
      </c>
      <c r="T227" s="88">
        <f>pivå!T229</f>
        <v>7.9402494692479175</v>
      </c>
      <c r="U227" s="88">
        <f>pivå!U229</f>
        <v>8.7144543852936387</v>
      </c>
      <c r="V227" s="88">
        <f>pivå!V229</f>
        <v>7.8774447752514192</v>
      </c>
      <c r="W227" s="88">
        <f>pivå!W229</f>
        <v>8.511917971530961</v>
      </c>
      <c r="X227" s="88">
        <f>pivå!X229</f>
        <v>7.6655815187855136</v>
      </c>
      <c r="Y227" s="88">
        <f>pivå!Y229</f>
        <v>9.3251976716105016</v>
      </c>
      <c r="Z227" s="88">
        <f>pivå!Z229</f>
        <v>10.694957815402564</v>
      </c>
      <c r="AA227" s="88">
        <f>pivå!AA229</f>
        <v>11.183437688200453</v>
      </c>
      <c r="AB227" s="88">
        <f>pivå!AB229</f>
        <v>11.301885729800386</v>
      </c>
      <c r="AC227" s="88">
        <f>pivå!AC229</f>
        <v>7.4108583456792525</v>
      </c>
      <c r="AD227" s="88">
        <f>pivå!AD229</f>
        <v>10.039805867768772</v>
      </c>
      <c r="AE227" s="88">
        <f>pivå!AE229</f>
        <v>9.2319505129003261</v>
      </c>
    </row>
    <row r="228" spans="1:31">
      <c r="A228" s="88">
        <f>pivå!A230</f>
        <v>0</v>
      </c>
      <c r="B228" s="88">
        <f>pivå!B230</f>
        <v>0</v>
      </c>
      <c r="C228" s="88">
        <f>pivå!C230</f>
        <v>0</v>
      </c>
      <c r="D228" s="88">
        <f>pivå!D230</f>
        <v>0</v>
      </c>
      <c r="E228" s="88" t="str">
        <f>pivå!E230</f>
        <v>Totalt</v>
      </c>
      <c r="F228" s="88" t="str">
        <f>pivå!F230</f>
        <v>Återinsjuknande efter stroke</v>
      </c>
      <c r="G228" s="88" t="str">
        <f>pivå!G230</f>
        <v>(tom)</v>
      </c>
      <c r="H228" s="88" t="str">
        <f>pivå!H230</f>
        <v>A003900</v>
      </c>
      <c r="I228" s="88">
        <f>pivå!I230</f>
        <v>1</v>
      </c>
      <c r="J228" s="88">
        <f>pivå!J230</f>
        <v>11.408517409318016</v>
      </c>
      <c r="K228" s="88">
        <f>pivå!K230</f>
        <v>8.2609822489159566</v>
      </c>
      <c r="L228" s="88">
        <f>pivå!L230</f>
        <v>8.1796536324777911</v>
      </c>
      <c r="M228" s="88">
        <f>pivå!M230</f>
        <v>7.2917082690122381</v>
      </c>
      <c r="N228" s="88">
        <f>pivå!N230</f>
        <v>9.4614975266269408</v>
      </c>
      <c r="O228" s="88">
        <f>pivå!O230</f>
        <v>8.966471306751453</v>
      </c>
      <c r="P228" s="88">
        <f>pivå!P230</f>
        <v>5.8729739723033854</v>
      </c>
      <c r="Q228" s="88">
        <f>pivå!Q230</f>
        <v>9.8486823211523955</v>
      </c>
      <c r="R228" s="88">
        <f>pivå!R230</f>
        <v>7.8293529825295707</v>
      </c>
      <c r="S228" s="88">
        <f>pivå!S230</f>
        <v>8.1769928006913872</v>
      </c>
      <c r="T228" s="88">
        <f>pivå!T230</f>
        <v>7.0510201780341539</v>
      </c>
      <c r="U228" s="88">
        <f>pivå!U230</f>
        <v>8.4677037497630234</v>
      </c>
      <c r="V228" s="88">
        <f>pivå!V230</f>
        <v>7.8764319101877822</v>
      </c>
      <c r="W228" s="88">
        <f>pivå!W230</f>
        <v>8.5514672732084556</v>
      </c>
      <c r="X228" s="88">
        <f>pivå!X230</f>
        <v>8.3295876667017907</v>
      </c>
      <c r="Y228" s="88">
        <f>pivå!Y230</f>
        <v>8.9313104259520593</v>
      </c>
      <c r="Z228" s="88">
        <f>pivå!Z230</f>
        <v>10.379288828249114</v>
      </c>
      <c r="AA228" s="88">
        <f>pivå!AA230</f>
        <v>10.760465173652383</v>
      </c>
      <c r="AB228" s="88">
        <f>pivå!AB230</f>
        <v>11.998622543618668</v>
      </c>
      <c r="AC228" s="88">
        <f>pivå!AC230</f>
        <v>7.3317426103411742</v>
      </c>
      <c r="AD228" s="88">
        <f>pivå!AD230</f>
        <v>9.5476918210435002</v>
      </c>
      <c r="AE228" s="88">
        <f>pivå!AE230</f>
        <v>8.9822532534865669</v>
      </c>
    </row>
    <row r="229" spans="1:31">
      <c r="A229" s="88">
        <f>pivå!A231</f>
        <v>0</v>
      </c>
      <c r="B229" s="88">
        <f>pivå!B231</f>
        <v>0</v>
      </c>
      <c r="C229" s="88">
        <f>pivå!C231</f>
        <v>0</v>
      </c>
      <c r="D229" s="88">
        <f>pivå!D231</f>
        <v>107</v>
      </c>
      <c r="E229" s="88" t="str">
        <f>pivå!E231</f>
        <v>Kvinnor</v>
      </c>
      <c r="F229" s="88" t="str">
        <f>pivå!F231</f>
        <v>Funktionsförmåga efter stroke</v>
      </c>
      <c r="G229" s="88" t="str">
        <f>pivå!G231</f>
        <v>(tom)</v>
      </c>
      <c r="H229" s="88" t="str">
        <f>pivå!H231</f>
        <v>A003600</v>
      </c>
      <c r="I229" s="88">
        <f>pivå!I231</f>
        <v>0</v>
      </c>
      <c r="J229" s="88">
        <f>pivå!J231</f>
        <v>78.3</v>
      </c>
      <c r="K229" s="88">
        <f>pivå!K231</f>
        <v>78.600000000000009</v>
      </c>
      <c r="L229" s="88">
        <f>pivå!L231</f>
        <v>79.3</v>
      </c>
      <c r="M229" s="88">
        <f>pivå!M231</f>
        <v>77.600000000000009</v>
      </c>
      <c r="N229" s="88">
        <f>pivå!N231</f>
        <v>76.7</v>
      </c>
      <c r="O229" s="88">
        <f>pivå!O231</f>
        <v>77</v>
      </c>
      <c r="P229" s="88">
        <f>pivå!P231</f>
        <v>77.7</v>
      </c>
      <c r="Q229" s="88">
        <f>pivå!Q231</f>
        <v>76.900000000000006</v>
      </c>
      <c r="R229" s="88">
        <f>pivå!R231</f>
        <v>81.2</v>
      </c>
      <c r="S229" s="88">
        <f>pivå!S231</f>
        <v>79.600000000000009</v>
      </c>
      <c r="T229" s="88">
        <f>pivå!T231</f>
        <v>80.5</v>
      </c>
      <c r="U229" s="88">
        <f>pivå!U231</f>
        <v>77.8</v>
      </c>
      <c r="V229" s="88">
        <f>pivå!V231</f>
        <v>79.400000000000006</v>
      </c>
      <c r="W229" s="88">
        <f>pivå!W231</f>
        <v>77.7</v>
      </c>
      <c r="X229" s="88">
        <f>pivå!X231</f>
        <v>77.900000000000006</v>
      </c>
      <c r="Y229" s="88">
        <f>pivå!Y231</f>
        <v>77.900000000000006</v>
      </c>
      <c r="Z229" s="88">
        <f>pivå!Z231</f>
        <v>80.600000000000009</v>
      </c>
      <c r="AA229" s="88">
        <f>pivå!AA231</f>
        <v>80.7</v>
      </c>
      <c r="AB229" s="88">
        <f>pivå!AB231</f>
        <v>78.400000000000006</v>
      </c>
      <c r="AC229" s="88">
        <f>pivå!AC231</f>
        <v>79.900000000000006</v>
      </c>
      <c r="AD229" s="88">
        <f>pivå!AD231</f>
        <v>79.600000000000009</v>
      </c>
      <c r="AE229" s="88">
        <f>pivå!AE231</f>
        <v>78.8</v>
      </c>
    </row>
    <row r="230" spans="1:31">
      <c r="A230" s="88">
        <f>pivå!A232</f>
        <v>0</v>
      </c>
      <c r="B230" s="88">
        <f>pivå!B232</f>
        <v>0</v>
      </c>
      <c r="C230" s="88">
        <f>pivå!C232</f>
        <v>0</v>
      </c>
      <c r="D230" s="88">
        <f>pivå!D232</f>
        <v>0</v>
      </c>
      <c r="E230" s="88" t="str">
        <f>pivå!E232</f>
        <v>Män</v>
      </c>
      <c r="F230" s="88" t="str">
        <f>pivå!F232</f>
        <v>Funktionsförmåga efter stroke</v>
      </c>
      <c r="G230" s="88" t="str">
        <f>pivå!G232</f>
        <v>(tom)</v>
      </c>
      <c r="H230" s="88" t="str">
        <f>pivå!H232</f>
        <v>A003600</v>
      </c>
      <c r="I230" s="88">
        <f>pivå!I232</f>
        <v>0</v>
      </c>
      <c r="J230" s="88">
        <f>pivå!J232</f>
        <v>83.399999999999991</v>
      </c>
      <c r="K230" s="88">
        <f>pivå!K232</f>
        <v>83.5</v>
      </c>
      <c r="L230" s="88">
        <f>pivå!L232</f>
        <v>83.3</v>
      </c>
      <c r="M230" s="88">
        <f>pivå!M232</f>
        <v>83.1</v>
      </c>
      <c r="N230" s="88">
        <f>pivå!N232</f>
        <v>82.5</v>
      </c>
      <c r="O230" s="88">
        <f>pivå!O232</f>
        <v>82</v>
      </c>
      <c r="P230" s="88">
        <f>pivå!P232</f>
        <v>82.399999999999991</v>
      </c>
      <c r="Q230" s="88">
        <f>pivå!Q232</f>
        <v>81.399999999999991</v>
      </c>
      <c r="R230" s="88">
        <f>pivå!R232</f>
        <v>81.3</v>
      </c>
      <c r="S230" s="88">
        <f>pivå!S232</f>
        <v>83.399999999999991</v>
      </c>
      <c r="T230" s="88">
        <f>pivå!T232</f>
        <v>83.899999999999991</v>
      </c>
      <c r="U230" s="88">
        <f>pivå!U232</f>
        <v>82.399999999999991</v>
      </c>
      <c r="V230" s="88">
        <f>pivå!V232</f>
        <v>84.6</v>
      </c>
      <c r="W230" s="88">
        <f>pivå!W232</f>
        <v>82.8</v>
      </c>
      <c r="X230" s="88">
        <f>pivå!X232</f>
        <v>83.5</v>
      </c>
      <c r="Y230" s="88">
        <f>pivå!Y232</f>
        <v>82.1</v>
      </c>
      <c r="Z230" s="88">
        <f>pivå!Z232</f>
        <v>84</v>
      </c>
      <c r="AA230" s="88">
        <f>pivå!AA232</f>
        <v>83.6</v>
      </c>
      <c r="AB230" s="88">
        <f>pivå!AB232</f>
        <v>82.6</v>
      </c>
      <c r="AC230" s="88">
        <f>pivå!AC232</f>
        <v>83.399999999999991</v>
      </c>
      <c r="AD230" s="88">
        <f>pivå!AD232</f>
        <v>83.1</v>
      </c>
      <c r="AE230" s="88">
        <f>pivå!AE232</f>
        <v>83.2</v>
      </c>
    </row>
    <row r="231" spans="1:31">
      <c r="A231" s="88">
        <f>pivå!A233</f>
        <v>0</v>
      </c>
      <c r="B231" s="88">
        <f>pivå!B233</f>
        <v>0</v>
      </c>
      <c r="C231" s="88">
        <f>pivå!C233</f>
        <v>0</v>
      </c>
      <c r="D231" s="88">
        <f>pivå!D233</f>
        <v>0</v>
      </c>
      <c r="E231" s="88" t="str">
        <f>pivå!E233</f>
        <v>Totalt</v>
      </c>
      <c r="F231" s="88" t="str">
        <f>pivå!F233</f>
        <v>Funktionsförmåga efter stroke</v>
      </c>
      <c r="G231" s="88" t="str">
        <f>pivå!G233</f>
        <v>(tom)</v>
      </c>
      <c r="H231" s="88" t="str">
        <f>pivå!H233</f>
        <v>A003600</v>
      </c>
      <c r="I231" s="88">
        <f>pivå!I233</f>
        <v>0</v>
      </c>
      <c r="J231" s="88">
        <f>pivå!J233</f>
        <v>81</v>
      </c>
      <c r="K231" s="88">
        <f>pivå!K233</f>
        <v>81.5</v>
      </c>
      <c r="L231" s="88">
        <f>pivå!L233</f>
        <v>81.5</v>
      </c>
      <c r="M231" s="88">
        <f>pivå!M233</f>
        <v>80.600000000000009</v>
      </c>
      <c r="N231" s="88">
        <f>pivå!N233</f>
        <v>79.800000000000011</v>
      </c>
      <c r="O231" s="88">
        <f>pivå!O233</f>
        <v>80</v>
      </c>
      <c r="P231" s="88">
        <f>pivå!P233</f>
        <v>80.400000000000006</v>
      </c>
      <c r="Q231" s="88">
        <f>pivå!Q233</f>
        <v>79.2</v>
      </c>
      <c r="R231" s="88">
        <f>pivå!R233</f>
        <v>81.3</v>
      </c>
      <c r="S231" s="88">
        <f>pivå!S233</f>
        <v>81.699999999999989</v>
      </c>
      <c r="T231" s="88">
        <f>pivå!T233</f>
        <v>82.5</v>
      </c>
      <c r="U231" s="88">
        <f>pivå!U233</f>
        <v>80.2</v>
      </c>
      <c r="V231" s="88">
        <f>pivå!V233</f>
        <v>82.1</v>
      </c>
      <c r="W231" s="88">
        <f>pivå!W233</f>
        <v>80.600000000000009</v>
      </c>
      <c r="X231" s="88">
        <f>pivå!X233</f>
        <v>81</v>
      </c>
      <c r="Y231" s="88">
        <f>pivå!Y233</f>
        <v>80.100000000000009</v>
      </c>
      <c r="Z231" s="88">
        <f>pivå!Z233</f>
        <v>82.399999999999991</v>
      </c>
      <c r="AA231" s="88">
        <f>pivå!AA233</f>
        <v>82.3</v>
      </c>
      <c r="AB231" s="88">
        <f>pivå!AB233</f>
        <v>80.900000000000006</v>
      </c>
      <c r="AC231" s="88">
        <f>pivå!AC233</f>
        <v>81.8</v>
      </c>
      <c r="AD231" s="88">
        <f>pivå!AD233</f>
        <v>81.599999999999994</v>
      </c>
      <c r="AE231" s="88">
        <f>pivå!AE233</f>
        <v>81.2</v>
      </c>
    </row>
    <row r="232" spans="1:31">
      <c r="A232" s="88">
        <f>pivå!A234</f>
        <v>0</v>
      </c>
      <c r="B232" s="88">
        <f>pivå!B234</f>
        <v>0</v>
      </c>
      <c r="C232" s="88">
        <f>pivå!C234</f>
        <v>0</v>
      </c>
      <c r="D232" s="88">
        <f>pivå!D234</f>
        <v>108</v>
      </c>
      <c r="E232" s="88" t="str">
        <f>pivå!E234</f>
        <v>Kvinnor</v>
      </c>
      <c r="F232" s="88" t="str">
        <f>pivå!F234</f>
        <v>Nöjdhet med sjukhusvård vid stroke</v>
      </c>
      <c r="G232" s="88" t="str">
        <f>pivå!G234</f>
        <v>(tom)</v>
      </c>
      <c r="H232" s="88" t="str">
        <f>pivå!H234</f>
        <v>B000898</v>
      </c>
      <c r="I232" s="88">
        <f>pivå!I234</f>
        <v>0</v>
      </c>
      <c r="J232" s="88">
        <f>pivå!J234</f>
        <v>93.19</v>
      </c>
      <c r="K232" s="88">
        <f>pivå!K234</f>
        <v>89.66</v>
      </c>
      <c r="L232" s="88">
        <f>pivå!L234</f>
        <v>91.36</v>
      </c>
      <c r="M232" s="88">
        <f>pivå!M234</f>
        <v>96.49</v>
      </c>
      <c r="N232" s="88">
        <f>pivå!N234</f>
        <v>98.1</v>
      </c>
      <c r="O232" s="88">
        <f>pivå!O234</f>
        <v>95.96</v>
      </c>
      <c r="P232" s="88">
        <f>pivå!P234</f>
        <v>95.83</v>
      </c>
      <c r="Q232" s="88">
        <f>pivå!Q234</f>
        <v>100</v>
      </c>
      <c r="R232" s="88">
        <f>pivå!R234</f>
        <v>97.98</v>
      </c>
      <c r="S232" s="88">
        <f>pivå!S234</f>
        <v>94.47</v>
      </c>
      <c r="T232" s="88">
        <f>pivå!T234</f>
        <v>95</v>
      </c>
      <c r="U232" s="88">
        <f>pivå!U234</f>
        <v>94.89</v>
      </c>
      <c r="V232" s="88">
        <f>pivå!V234</f>
        <v>96.1</v>
      </c>
      <c r="W232" s="88">
        <f>pivå!W234</f>
        <v>94.57</v>
      </c>
      <c r="X232" s="88">
        <f>pivå!X234</f>
        <v>93.89</v>
      </c>
      <c r="Y232" s="88">
        <f>pivå!Y234</f>
        <v>96.9</v>
      </c>
      <c r="Z232" s="88">
        <f>pivå!Z234</f>
        <v>95.06</v>
      </c>
      <c r="AA232" s="88">
        <f>pivå!AA234</f>
        <v>96.26</v>
      </c>
      <c r="AB232" s="88">
        <f>pivå!AB234</f>
        <v>93.81</v>
      </c>
      <c r="AC232" s="88">
        <f>pivå!AC234</f>
        <v>98.08</v>
      </c>
      <c r="AD232" s="88">
        <f>pivå!AD234</f>
        <v>94.36</v>
      </c>
      <c r="AE232" s="88">
        <f>pivå!AE234</f>
        <v>94.82</v>
      </c>
    </row>
    <row r="233" spans="1:31">
      <c r="A233" s="88">
        <f>pivå!A235</f>
        <v>0</v>
      </c>
      <c r="B233" s="88">
        <f>pivå!B235</f>
        <v>0</v>
      </c>
      <c r="C233" s="88">
        <f>pivå!C235</f>
        <v>0</v>
      </c>
      <c r="D233" s="88">
        <f>pivå!D235</f>
        <v>0</v>
      </c>
      <c r="E233" s="88" t="str">
        <f>pivå!E235</f>
        <v>Män</v>
      </c>
      <c r="F233" s="88" t="str">
        <f>pivå!F235</f>
        <v>Nöjdhet med sjukhusvård vid stroke</v>
      </c>
      <c r="G233" s="88" t="str">
        <f>pivå!G235</f>
        <v>(tom)</v>
      </c>
      <c r="H233" s="88" t="str">
        <f>pivå!H235</f>
        <v>B000898</v>
      </c>
      <c r="I233" s="88">
        <f>pivå!I235</f>
        <v>0</v>
      </c>
      <c r="J233" s="88">
        <f>pivå!J235</f>
        <v>94.49</v>
      </c>
      <c r="K233" s="88">
        <f>pivå!K235</f>
        <v>93.98</v>
      </c>
      <c r="L233" s="88">
        <f>pivå!L235</f>
        <v>95.96</v>
      </c>
      <c r="M233" s="88">
        <f>pivå!M235</f>
        <v>95.24</v>
      </c>
      <c r="N233" s="88">
        <f>pivå!N235</f>
        <v>97.72</v>
      </c>
      <c r="O233" s="88">
        <f>pivå!O235</f>
        <v>97.86</v>
      </c>
      <c r="P233" s="88">
        <f>pivå!P235</f>
        <v>97.87</v>
      </c>
      <c r="Q233" s="88">
        <f>pivå!Q235</f>
        <v>95.83</v>
      </c>
      <c r="R233" s="88">
        <f>pivå!R235</f>
        <v>91.8</v>
      </c>
      <c r="S233" s="88">
        <f>pivå!S235</f>
        <v>95.09</v>
      </c>
      <c r="T233" s="88">
        <f>pivå!T235</f>
        <v>98.29</v>
      </c>
      <c r="U233" s="88">
        <f>pivå!U235</f>
        <v>95.82</v>
      </c>
      <c r="V233" s="88">
        <f>pivå!V235</f>
        <v>97.4</v>
      </c>
      <c r="W233" s="88">
        <f>pivå!W235</f>
        <v>96.89</v>
      </c>
      <c r="X233" s="88">
        <f>pivå!X235</f>
        <v>95.6</v>
      </c>
      <c r="Y233" s="88">
        <f>pivå!Y235</f>
        <v>96.9</v>
      </c>
      <c r="Z233" s="88">
        <f>pivå!Z235</f>
        <v>95.55</v>
      </c>
      <c r="AA233" s="88">
        <f>pivå!AA235</f>
        <v>97.56</v>
      </c>
      <c r="AB233" s="88">
        <f>pivå!AB235</f>
        <v>93.33</v>
      </c>
      <c r="AC233" s="88">
        <f>pivå!AC235</f>
        <v>96.97</v>
      </c>
      <c r="AD233" s="88">
        <f>pivå!AD235</f>
        <v>96.34</v>
      </c>
      <c r="AE233" s="88">
        <f>pivå!AE235</f>
        <v>95.8</v>
      </c>
    </row>
    <row r="234" spans="1:31">
      <c r="A234" s="88">
        <f>pivå!A236</f>
        <v>0</v>
      </c>
      <c r="B234" s="88">
        <f>pivå!B236</f>
        <v>0</v>
      </c>
      <c r="C234" s="88">
        <f>pivå!C236</f>
        <v>0</v>
      </c>
      <c r="D234" s="88">
        <f>pivå!D236</f>
        <v>0</v>
      </c>
      <c r="E234" s="88" t="str">
        <f>pivå!E236</f>
        <v>Totalt</v>
      </c>
      <c r="F234" s="88" t="str">
        <f>pivå!F236</f>
        <v>Nöjdhet med sjukhusvård vid stroke</v>
      </c>
      <c r="G234" s="88" t="str">
        <f>pivå!G236</f>
        <v>(tom)</v>
      </c>
      <c r="H234" s="88" t="str">
        <f>pivå!H236</f>
        <v>B000898</v>
      </c>
      <c r="I234" s="88">
        <f>pivå!I236</f>
        <v>0</v>
      </c>
      <c r="J234" s="88">
        <f>pivå!J236</f>
        <v>93.87</v>
      </c>
      <c r="K234" s="88">
        <f>pivå!K236</f>
        <v>92.2</v>
      </c>
      <c r="L234" s="88">
        <f>pivå!L236</f>
        <v>93.9</v>
      </c>
      <c r="M234" s="88">
        <f>pivå!M236</f>
        <v>95.79</v>
      </c>
      <c r="N234" s="88">
        <f>pivå!N236</f>
        <v>97.89</v>
      </c>
      <c r="O234" s="88">
        <f>pivå!O236</f>
        <v>97.07</v>
      </c>
      <c r="P234" s="88">
        <f>pivå!P236</f>
        <v>96.96</v>
      </c>
      <c r="Q234" s="88">
        <f>pivå!Q236</f>
        <v>97.83</v>
      </c>
      <c r="R234" s="88">
        <f>pivå!R236</f>
        <v>94.57</v>
      </c>
      <c r="S234" s="88">
        <f>pivå!S236</f>
        <v>94.82</v>
      </c>
      <c r="T234" s="88">
        <f>pivå!T236</f>
        <v>96.88</v>
      </c>
      <c r="U234" s="88">
        <f>pivå!U236</f>
        <v>95.37</v>
      </c>
      <c r="V234" s="88">
        <f>pivå!V236</f>
        <v>96.78</v>
      </c>
      <c r="W234" s="88">
        <f>pivå!W236</f>
        <v>95.88</v>
      </c>
      <c r="X234" s="88">
        <f>pivå!X236</f>
        <v>94.82</v>
      </c>
      <c r="Y234" s="88">
        <f>pivå!Y236</f>
        <v>96.9</v>
      </c>
      <c r="Z234" s="88">
        <f>pivå!Z236</f>
        <v>95.33</v>
      </c>
      <c r="AA234" s="88">
        <f>pivå!AA236</f>
        <v>97.01</v>
      </c>
      <c r="AB234" s="88">
        <f>pivå!AB236</f>
        <v>93.53</v>
      </c>
      <c r="AC234" s="88">
        <f>pivå!AC236</f>
        <v>97.46</v>
      </c>
      <c r="AD234" s="88">
        <f>pivå!AD236</f>
        <v>95.51</v>
      </c>
      <c r="AE234" s="88">
        <f>pivå!AE236</f>
        <v>95.35</v>
      </c>
    </row>
    <row r="235" spans="1:31">
      <c r="A235" s="88">
        <f>pivå!A237</f>
        <v>0</v>
      </c>
      <c r="B235" s="88">
        <f>pivå!B237</f>
        <v>0</v>
      </c>
      <c r="C235" s="88">
        <f>pivå!C237</f>
        <v>0</v>
      </c>
      <c r="D235" s="88">
        <f>pivå!D237</f>
        <v>109</v>
      </c>
      <c r="E235" s="88" t="str">
        <f>pivå!E237</f>
        <v>Kvinnor</v>
      </c>
      <c r="F235" s="88" t="str">
        <f>pivå!F237</f>
        <v>Tillgodosedda behov av rehabilitering efter stroke</v>
      </c>
      <c r="G235" s="88" t="str">
        <f>pivå!G237</f>
        <v>(tom)</v>
      </c>
      <c r="H235" s="88" t="str">
        <f>pivå!H237</f>
        <v>A020300</v>
      </c>
      <c r="I235" s="88">
        <f>pivå!I237</f>
        <v>0</v>
      </c>
      <c r="J235" s="88">
        <f>pivå!J237</f>
        <v>57.47</v>
      </c>
      <c r="K235" s="88">
        <f>pivå!K237</f>
        <v>58.51</v>
      </c>
      <c r="L235" s="88">
        <f>pivå!L237</f>
        <v>52.58</v>
      </c>
      <c r="M235" s="88">
        <f>pivå!M237</f>
        <v>68.989999999999995</v>
      </c>
      <c r="N235" s="88">
        <f>pivå!N237</f>
        <v>58.93</v>
      </c>
      <c r="O235" s="88">
        <f>pivå!O237</f>
        <v>60</v>
      </c>
      <c r="P235" s="88">
        <f>pivå!P237</f>
        <v>51.06</v>
      </c>
      <c r="Q235" s="88">
        <f>pivå!Q237</f>
        <v>50</v>
      </c>
      <c r="R235" s="88">
        <f>pivå!R237</f>
        <v>37.5</v>
      </c>
      <c r="S235" s="88">
        <f>pivå!S237</f>
        <v>61.96</v>
      </c>
      <c r="T235" s="88">
        <f>pivå!T237</f>
        <v>61.16</v>
      </c>
      <c r="U235" s="88">
        <f>pivå!U237</f>
        <v>57.67</v>
      </c>
      <c r="V235" s="88">
        <f>pivå!V237</f>
        <v>65.05</v>
      </c>
      <c r="W235" s="88">
        <f>pivå!W237</f>
        <v>53.91</v>
      </c>
      <c r="X235" s="88">
        <f>pivå!X237</f>
        <v>58.54</v>
      </c>
      <c r="Y235" s="88">
        <f>pivå!Y237</f>
        <v>42.61</v>
      </c>
      <c r="Z235" s="88">
        <f>pivå!Z237</f>
        <v>55.05</v>
      </c>
      <c r="AA235" s="88">
        <f>pivå!AA237</f>
        <v>60.56</v>
      </c>
      <c r="AB235" s="88">
        <f>pivå!AB237</f>
        <v>55.77</v>
      </c>
      <c r="AC235" s="88">
        <f>pivå!AC237</f>
        <v>55.41</v>
      </c>
      <c r="AD235" s="88">
        <f>pivå!AD237</f>
        <v>58.88</v>
      </c>
      <c r="AE235" s="88">
        <f>pivå!AE237</f>
        <v>57.55</v>
      </c>
    </row>
    <row r="236" spans="1:31">
      <c r="A236" s="88">
        <f>pivå!A238</f>
        <v>0</v>
      </c>
      <c r="B236" s="88">
        <f>pivå!B238</f>
        <v>0</v>
      </c>
      <c r="C236" s="88">
        <f>pivå!C238</f>
        <v>0</v>
      </c>
      <c r="D236" s="88">
        <f>pivå!D238</f>
        <v>0</v>
      </c>
      <c r="E236" s="88" t="str">
        <f>pivå!E238</f>
        <v>Män</v>
      </c>
      <c r="F236" s="88" t="str">
        <f>pivå!F238</f>
        <v>Tillgodosedda behov av rehabilitering efter stroke</v>
      </c>
      <c r="G236" s="88" t="str">
        <f>pivå!G238</f>
        <v>(tom)</v>
      </c>
      <c r="H236" s="88" t="str">
        <f>pivå!H238</f>
        <v>A020300</v>
      </c>
      <c r="I236" s="88">
        <f>pivå!I238</f>
        <v>0</v>
      </c>
      <c r="J236" s="88">
        <f>pivå!J238</f>
        <v>60.47</v>
      </c>
      <c r="K236" s="88">
        <f>pivå!K238</f>
        <v>64.150000000000006</v>
      </c>
      <c r="L236" s="88">
        <f>pivå!L238</f>
        <v>58.65</v>
      </c>
      <c r="M236" s="88">
        <f>pivå!M238</f>
        <v>61.22</v>
      </c>
      <c r="N236" s="88">
        <f>pivå!N238</f>
        <v>60.14</v>
      </c>
      <c r="O236" s="88">
        <f>pivå!O238</f>
        <v>75.86</v>
      </c>
      <c r="P236" s="88">
        <f>pivå!P238</f>
        <v>63.3</v>
      </c>
      <c r="Q236" s="88">
        <f>pivå!Q238</f>
        <v>65.22</v>
      </c>
      <c r="R236" s="88">
        <f>pivå!R238</f>
        <v>58.82</v>
      </c>
      <c r="S236" s="88">
        <f>pivå!S238</f>
        <v>60.76</v>
      </c>
      <c r="T236" s="88">
        <f>pivå!T238</f>
        <v>59.29</v>
      </c>
      <c r="U236" s="88">
        <f>pivå!U238</f>
        <v>58.9</v>
      </c>
      <c r="V236" s="88">
        <f>pivå!V238</f>
        <v>45.89</v>
      </c>
      <c r="W236" s="88">
        <f>pivå!W238</f>
        <v>62.59</v>
      </c>
      <c r="X236" s="88">
        <f>pivå!X238</f>
        <v>61.96</v>
      </c>
      <c r="Y236" s="88">
        <f>pivå!Y238</f>
        <v>52.68</v>
      </c>
      <c r="Z236" s="88">
        <f>pivå!Z238</f>
        <v>62.96</v>
      </c>
      <c r="AA236" s="88">
        <f>pivå!AA238</f>
        <v>60.55</v>
      </c>
      <c r="AB236" s="88">
        <f>pivå!AB238</f>
        <v>45.61</v>
      </c>
      <c r="AC236" s="88">
        <f>pivå!AC238</f>
        <v>63.95</v>
      </c>
      <c r="AD236" s="88">
        <f>pivå!AD238</f>
        <v>53.85</v>
      </c>
      <c r="AE236" s="88">
        <f>pivå!AE238</f>
        <v>59.64</v>
      </c>
    </row>
    <row r="237" spans="1:31">
      <c r="A237" s="88">
        <f>pivå!A239</f>
        <v>0</v>
      </c>
      <c r="B237" s="88">
        <f>pivå!B239</f>
        <v>0</v>
      </c>
      <c r="C237" s="88">
        <f>pivå!C239</f>
        <v>0</v>
      </c>
      <c r="D237" s="88">
        <f>pivå!D239</f>
        <v>0</v>
      </c>
      <c r="E237" s="88" t="str">
        <f>pivå!E239</f>
        <v>Totalt</v>
      </c>
      <c r="F237" s="88" t="str">
        <f>pivå!F239</f>
        <v>Tillgodosedda behov av rehabilitering efter stroke</v>
      </c>
      <c r="G237" s="88" t="str">
        <f>pivå!G239</f>
        <v>(tom)</v>
      </c>
      <c r="H237" s="88" t="str">
        <f>pivå!H239</f>
        <v>A020300</v>
      </c>
      <c r="I237" s="88">
        <f>pivå!I239</f>
        <v>0</v>
      </c>
      <c r="J237" s="88">
        <f>pivå!J239</f>
        <v>59.05</v>
      </c>
      <c r="K237" s="88">
        <f>pivå!K239</f>
        <v>61.5</v>
      </c>
      <c r="L237" s="88">
        <f>pivå!L239</f>
        <v>56.09</v>
      </c>
      <c r="M237" s="88">
        <f>pivå!M239</f>
        <v>64.86</v>
      </c>
      <c r="N237" s="88">
        <f>pivå!N239</f>
        <v>59.62</v>
      </c>
      <c r="O237" s="88">
        <f>pivå!O239</f>
        <v>68.52</v>
      </c>
      <c r="P237" s="88">
        <f>pivå!P239</f>
        <v>57.64</v>
      </c>
      <c r="Q237" s="88">
        <f>pivå!Q239</f>
        <v>56.36</v>
      </c>
      <c r="R237" s="88">
        <f>pivå!R239</f>
        <v>46.96</v>
      </c>
      <c r="S237" s="88">
        <f>pivå!S239</f>
        <v>61.29</v>
      </c>
      <c r="T237" s="88">
        <f>pivå!T239</f>
        <v>60.26</v>
      </c>
      <c r="U237" s="88">
        <f>pivå!U239</f>
        <v>58.27</v>
      </c>
      <c r="V237" s="88">
        <f>pivå!V239</f>
        <v>53.82</v>
      </c>
      <c r="W237" s="88">
        <f>pivå!W239</f>
        <v>58.66</v>
      </c>
      <c r="X237" s="88">
        <f>pivå!X239</f>
        <v>60.34</v>
      </c>
      <c r="Y237" s="88">
        <f>pivå!Y239</f>
        <v>47.58</v>
      </c>
      <c r="Z237" s="88">
        <f>pivå!Z239</f>
        <v>59.43</v>
      </c>
      <c r="AA237" s="88">
        <f>pivå!AA239</f>
        <v>60.56</v>
      </c>
      <c r="AB237" s="88">
        <f>pivå!AB239</f>
        <v>50.46</v>
      </c>
      <c r="AC237" s="88">
        <f>pivå!AC239</f>
        <v>60</v>
      </c>
      <c r="AD237" s="88">
        <f>pivå!AD239</f>
        <v>56.25</v>
      </c>
      <c r="AE237" s="88">
        <f>pivå!AE239</f>
        <v>58.65</v>
      </c>
    </row>
    <row r="238" spans="1:31">
      <c r="A238" s="88">
        <f>pivå!A240</f>
        <v>0</v>
      </c>
      <c r="B238" s="88">
        <f>pivå!B240</f>
        <v>0</v>
      </c>
      <c r="C238" s="88">
        <f>pivå!C240</f>
        <v>0</v>
      </c>
      <c r="D238" s="88">
        <f>pivå!D240</f>
        <v>110</v>
      </c>
      <c r="E238" s="88" t="str">
        <f>pivå!E240</f>
        <v>Kvinnor</v>
      </c>
      <c r="F238" s="88" t="str">
        <f>pivå!F240</f>
        <v>Bromsmedicin vid skovvis förlöpande MS</v>
      </c>
      <c r="G238" s="88" t="str">
        <f>pivå!G240</f>
        <v>(tom)</v>
      </c>
      <c r="H238" s="88" t="str">
        <f>pivå!H240</f>
        <v>E000910</v>
      </c>
      <c r="I238" s="88">
        <f>pivå!I240</f>
        <v>0</v>
      </c>
      <c r="J238" s="88">
        <f>pivå!J240</f>
        <v>65.928270042194086</v>
      </c>
      <c r="K238" s="88">
        <f>pivå!K240</f>
        <v>48.466257668711656</v>
      </c>
      <c r="L238" s="88">
        <f>pivå!L240</f>
        <v>56.451612903225815</v>
      </c>
      <c r="M238" s="88">
        <f>pivå!M240</f>
        <v>67.804878048780495</v>
      </c>
      <c r="N238" s="88">
        <f>pivå!N240</f>
        <v>39.735099337748345</v>
      </c>
      <c r="O238" s="88">
        <f>pivå!O240</f>
        <v>66.666666666666657</v>
      </c>
      <c r="P238" s="88">
        <f>pivå!P240</f>
        <v>42.708333333333329</v>
      </c>
      <c r="Q238" s="88">
        <f>pivå!Q240</f>
        <v>56.666666666666664</v>
      </c>
      <c r="R238" s="88">
        <f>pivå!R240</f>
        <v>73.972602739726028</v>
      </c>
      <c r="S238" s="88">
        <f>pivå!S240</f>
        <v>62.332695984703633</v>
      </c>
      <c r="T238" s="88">
        <f>pivå!T240</f>
        <v>53.333333333333336</v>
      </c>
      <c r="U238" s="88">
        <f>pivå!U240</f>
        <v>60.382513661202189</v>
      </c>
      <c r="V238" s="88">
        <f>pivå!V240</f>
        <v>71.328671328671334</v>
      </c>
      <c r="W238" s="88">
        <f>pivå!W240</f>
        <v>51.181102362204726</v>
      </c>
      <c r="X238" s="88">
        <f>pivå!X240</f>
        <v>62.745098039215684</v>
      </c>
      <c r="Y238" s="88">
        <f>pivå!Y240</f>
        <v>53.548387096774199</v>
      </c>
      <c r="Z238" s="88">
        <f>pivå!Z240</f>
        <v>69.421487603305792</v>
      </c>
      <c r="AA238" s="88">
        <f>pivå!AA240</f>
        <v>51.37614678899083</v>
      </c>
      <c r="AB238" s="88">
        <f>pivå!AB240</f>
        <v>63.934426229508205</v>
      </c>
      <c r="AC238" s="88">
        <f>pivå!AC240</f>
        <v>98.260869565217391</v>
      </c>
      <c r="AD238" s="88">
        <f>pivå!AD240</f>
        <v>41.53846153846154</v>
      </c>
      <c r="AE238" s="88">
        <f>pivå!AE240</f>
        <v>61.09443546525052</v>
      </c>
    </row>
    <row r="239" spans="1:31">
      <c r="A239" s="88">
        <f>pivå!A241</f>
        <v>0</v>
      </c>
      <c r="B239" s="88">
        <f>pivå!B241</f>
        <v>0</v>
      </c>
      <c r="C239" s="88">
        <f>pivå!C241</f>
        <v>0</v>
      </c>
      <c r="D239" s="88">
        <f>pivå!D241</f>
        <v>0</v>
      </c>
      <c r="E239" s="88" t="str">
        <f>pivå!E241</f>
        <v>Män</v>
      </c>
      <c r="F239" s="88" t="str">
        <f>pivå!F241</f>
        <v>Bromsmedicin vid skovvis förlöpande MS</v>
      </c>
      <c r="G239" s="88" t="str">
        <f>pivå!G241</f>
        <v>(tom)</v>
      </c>
      <c r="H239" s="88" t="str">
        <f>pivå!H241</f>
        <v>E000910</v>
      </c>
      <c r="I239" s="88">
        <f>pivå!I241</f>
        <v>0</v>
      </c>
      <c r="J239" s="88">
        <f>pivå!J241</f>
        <v>65.354330708661408</v>
      </c>
      <c r="K239" s="88">
        <f>pivå!K241</f>
        <v>44</v>
      </c>
      <c r="L239" s="88">
        <f>pivå!L241</f>
        <v>53.061224489795919</v>
      </c>
      <c r="M239" s="88">
        <f>pivå!M241</f>
        <v>75</v>
      </c>
      <c r="N239" s="88">
        <f>pivå!N241</f>
        <v>31.818181818181817</v>
      </c>
      <c r="O239" s="88">
        <f>pivå!O241</f>
        <v>55.26315789473685</v>
      </c>
      <c r="P239" s="88">
        <f>pivå!P241</f>
        <v>65.116279069767444</v>
      </c>
      <c r="Q239" s="88">
        <f>pivå!Q241</f>
        <v>50</v>
      </c>
      <c r="R239" s="88">
        <f>pivå!R241</f>
        <v>68.965517241379317</v>
      </c>
      <c r="S239" s="88">
        <f>pivå!S241</f>
        <v>69.957081545064383</v>
      </c>
      <c r="T239" s="88">
        <f>pivå!T241</f>
        <v>58.490566037735846</v>
      </c>
      <c r="U239" s="88">
        <f>pivå!U241</f>
        <v>58.695652173913047</v>
      </c>
      <c r="V239" s="88">
        <f>pivå!V241</f>
        <v>45.614035087719294</v>
      </c>
      <c r="W239" s="88">
        <f>pivå!W241</f>
        <v>48.780487804878049</v>
      </c>
      <c r="X239" s="88">
        <f>pivå!X241</f>
        <v>53.191489361702125</v>
      </c>
      <c r="Y239" s="88">
        <f>pivå!Y241</f>
        <v>55.555555555555557</v>
      </c>
      <c r="Z239" s="88">
        <f>pivå!Z241</f>
        <v>42.857142857142854</v>
      </c>
      <c r="AA239" s="88">
        <f>pivå!AA241</f>
        <v>52.173913043478258</v>
      </c>
      <c r="AB239" s="88">
        <f>pivå!AB241</f>
        <v>44</v>
      </c>
      <c r="AC239" s="88">
        <f>pivå!AC241</f>
        <v>85.454545454545453</v>
      </c>
      <c r="AD239" s="88">
        <f>pivå!AD241</f>
        <v>25.714285714285712</v>
      </c>
      <c r="AE239" s="88">
        <f>pivå!AE241</f>
        <v>58.491589799240373</v>
      </c>
    </row>
    <row r="240" spans="1:31">
      <c r="A240" s="88">
        <f>pivå!A242</f>
        <v>0</v>
      </c>
      <c r="B240" s="88">
        <f>pivå!B242</f>
        <v>0</v>
      </c>
      <c r="C240" s="88">
        <f>pivå!C242</f>
        <v>0</v>
      </c>
      <c r="D240" s="88">
        <f>pivå!D242</f>
        <v>0</v>
      </c>
      <c r="E240" s="88" t="str">
        <f>pivå!E242</f>
        <v>Totalt</v>
      </c>
      <c r="F240" s="88" t="str">
        <f>pivå!F242</f>
        <v>Bromsmedicin vid skovvis förlöpande MS</v>
      </c>
      <c r="G240" s="88" t="str">
        <f>pivå!G242</f>
        <v>(tom)</v>
      </c>
      <c r="H240" s="88" t="str">
        <f>pivå!H242</f>
        <v>E000910</v>
      </c>
      <c r="I240" s="88">
        <f>pivå!I242</f>
        <v>0</v>
      </c>
      <c r="J240" s="88">
        <f>pivå!J242</f>
        <v>65.763732129420617</v>
      </c>
      <c r="K240" s="88">
        <f>pivå!K242</f>
        <v>47.257383966244724</v>
      </c>
      <c r="L240" s="88">
        <f>pivå!L242</f>
        <v>55.49132947976878</v>
      </c>
      <c r="M240" s="88">
        <f>pivå!M242</f>
        <v>69.896193771626301</v>
      </c>
      <c r="N240" s="88">
        <f>pivå!N242</f>
        <v>37.327188940092164</v>
      </c>
      <c r="O240" s="88">
        <f>pivå!O242</f>
        <v>63.2</v>
      </c>
      <c r="P240" s="88">
        <f>pivå!P242</f>
        <v>50</v>
      </c>
      <c r="Q240" s="88">
        <f>pivå!Q242</f>
        <v>54.761904761904766</v>
      </c>
      <c r="R240" s="88">
        <f>pivå!R242</f>
        <v>72.549019607843135</v>
      </c>
      <c r="S240" s="88">
        <f>pivå!S242</f>
        <v>64.597093791281381</v>
      </c>
      <c r="T240" s="88">
        <f>pivå!T242</f>
        <v>54.787234042553187</v>
      </c>
      <c r="U240" s="88">
        <f>pivå!U242</f>
        <v>59.924026590693259</v>
      </c>
      <c r="V240" s="88">
        <f>pivå!V242</f>
        <v>64</v>
      </c>
      <c r="W240" s="88">
        <f>pivå!W242</f>
        <v>50.595238095238095</v>
      </c>
      <c r="X240" s="88">
        <f>pivå!X242</f>
        <v>59.731543624161077</v>
      </c>
      <c r="Y240" s="88">
        <f>pivå!Y242</f>
        <v>54.326923076923073</v>
      </c>
      <c r="Z240" s="88">
        <f>pivå!Z242</f>
        <v>60</v>
      </c>
      <c r="AA240" s="88">
        <f>pivå!AA242</f>
        <v>51.612903225806448</v>
      </c>
      <c r="AB240" s="88">
        <f>pivå!AB242</f>
        <v>58.139534883720934</v>
      </c>
      <c r="AC240" s="88">
        <f>pivå!AC242</f>
        <v>94.117647058823522</v>
      </c>
      <c r="AD240" s="88">
        <f>pivå!AD242</f>
        <v>36</v>
      </c>
      <c r="AE240" s="88">
        <f>pivå!AE242</f>
        <v>60.317460317460316</v>
      </c>
    </row>
    <row r="241" spans="1:31">
      <c r="A241" s="88">
        <f>pivå!A243</f>
        <v>0</v>
      </c>
      <c r="B241" s="88">
        <f>pivå!B243</f>
        <v>0</v>
      </c>
      <c r="C241" s="88">
        <f>pivå!C243</f>
        <v>0</v>
      </c>
      <c r="D241" s="88">
        <f>pivå!D243</f>
        <v>111</v>
      </c>
      <c r="E241" s="88" t="str">
        <f>pivå!E243</f>
        <v>Kvinnor</v>
      </c>
      <c r="F241" s="88" t="str">
        <f>pivå!F243</f>
        <v>Bromsmedicin vid sekundärprogressiv MS</v>
      </c>
      <c r="G241" s="88" t="str">
        <f>pivå!G243</f>
        <v>(tom)</v>
      </c>
      <c r="H241" s="88" t="str">
        <f>pivå!H243</f>
        <v>E000900</v>
      </c>
      <c r="I241" s="88">
        <f>pivå!I243</f>
        <v>1</v>
      </c>
      <c r="J241" s="88">
        <f>pivå!J243</f>
        <v>10.379241516966067</v>
      </c>
      <c r="K241" s="88">
        <f>pivå!K243</f>
        <v>2.3255813953488373</v>
      </c>
      <c r="L241" s="88">
        <f>pivå!L243</f>
        <v>1.5151515151515151</v>
      </c>
      <c r="M241" s="88">
        <f>pivå!M243</f>
        <v>12.962962962962962</v>
      </c>
      <c r="N241" s="88">
        <f>pivå!N243</f>
        <v>6.25</v>
      </c>
      <c r="O241" s="88">
        <f>pivå!O243</f>
        <v>0</v>
      </c>
      <c r="P241" s="88">
        <f>pivå!P243</f>
        <v>5.8823529411764701</v>
      </c>
      <c r="Q241" s="88">
        <f>pivå!Q243</f>
        <v>0</v>
      </c>
      <c r="R241" s="88">
        <f>pivå!R243</f>
        <v>0</v>
      </c>
      <c r="S241" s="88">
        <f>pivå!S243</f>
        <v>2.8985507246376812</v>
      </c>
      <c r="T241" s="88">
        <f>pivå!T243</f>
        <v>9.8591549295774641</v>
      </c>
      <c r="U241" s="88">
        <f>pivå!U243</f>
        <v>10.103626943005182</v>
      </c>
      <c r="V241" s="88">
        <f>pivå!V243</f>
        <v>2.666666666666667</v>
      </c>
      <c r="W241" s="88">
        <f>pivå!W243</f>
        <v>16.417910447761194</v>
      </c>
      <c r="X241" s="88">
        <f>pivå!X243</f>
        <v>1.8518518518518516</v>
      </c>
      <c r="Y241" s="88">
        <f>pivå!Y243</f>
        <v>6.0975609756097562</v>
      </c>
      <c r="Z241" s="88">
        <f>pivå!Z243</f>
        <v>3.125</v>
      </c>
      <c r="AA241" s="88">
        <f>pivå!AA243</f>
        <v>10.344827586206897</v>
      </c>
      <c r="AB241" s="88">
        <f>pivå!AB243</f>
        <v>6.25</v>
      </c>
      <c r="AC241" s="88">
        <f>pivå!AC243</f>
        <v>1.639344262295082</v>
      </c>
      <c r="AD241" s="88">
        <f>pivå!AD243</f>
        <v>2.8985507246376812</v>
      </c>
      <c r="AE241" s="88">
        <f>pivå!AE243</f>
        <v>7.1741032370953626</v>
      </c>
    </row>
    <row r="242" spans="1:31">
      <c r="A242" s="88">
        <f>pivå!A244</f>
        <v>0</v>
      </c>
      <c r="B242" s="88">
        <f>pivå!B244</f>
        <v>0</v>
      </c>
      <c r="C242" s="88">
        <f>pivå!C244</f>
        <v>0</v>
      </c>
      <c r="D242" s="88">
        <f>pivå!D244</f>
        <v>0</v>
      </c>
      <c r="E242" s="88" t="str">
        <f>pivå!E244</f>
        <v>Män</v>
      </c>
      <c r="F242" s="88" t="str">
        <f>pivå!F244</f>
        <v>Bromsmedicin vid sekundärprogressiv MS</v>
      </c>
      <c r="G242" s="88" t="str">
        <f>pivå!G244</f>
        <v>(tom)</v>
      </c>
      <c r="H242" s="88" t="str">
        <f>pivå!H244</f>
        <v>E000900</v>
      </c>
      <c r="I242" s="88">
        <f>pivå!I244</f>
        <v>1</v>
      </c>
      <c r="J242" s="88">
        <f>pivå!J244</f>
        <v>13.432835820895523</v>
      </c>
      <c r="K242" s="88">
        <f>pivå!K244</f>
        <v>5.1282051282051277</v>
      </c>
      <c r="L242" s="88">
        <f>pivå!L244</f>
        <v>7.6923076923076925</v>
      </c>
      <c r="M242" s="88">
        <f>pivå!M244</f>
        <v>4.5454545454545459</v>
      </c>
      <c r="N242" s="88">
        <f>pivå!N244</f>
        <v>5.7142857142857144</v>
      </c>
      <c r="O242" s="88">
        <f>pivå!O244</f>
        <v>0</v>
      </c>
      <c r="P242" s="88">
        <f>pivå!P244</f>
        <v>8.695652173913043</v>
      </c>
      <c r="Q242" s="88" t="str">
        <f>pivå!Q244</f>
        <v>us</v>
      </c>
      <c r="R242" s="88">
        <f>pivå!R244</f>
        <v>6.666666666666667</v>
      </c>
      <c r="S242" s="88">
        <f>pivå!S244</f>
        <v>6.5040650406504072</v>
      </c>
      <c r="T242" s="88">
        <f>pivå!T244</f>
        <v>0</v>
      </c>
      <c r="U242" s="88">
        <f>pivå!U244</f>
        <v>9.4117647058823533</v>
      </c>
      <c r="V242" s="88">
        <f>pivå!V244</f>
        <v>3.3333333333333335</v>
      </c>
      <c r="W242" s="88">
        <f>pivå!W244</f>
        <v>4.7619047619047619</v>
      </c>
      <c r="X242" s="88">
        <f>pivå!X244</f>
        <v>0</v>
      </c>
      <c r="Y242" s="88">
        <f>pivå!Y244</f>
        <v>10.714285714285714</v>
      </c>
      <c r="Z242" s="88">
        <f>pivå!Z244</f>
        <v>9.0909090909090917</v>
      </c>
      <c r="AA242" s="88">
        <f>pivå!AA244</f>
        <v>4.1666666666666661</v>
      </c>
      <c r="AB242" s="88">
        <f>pivå!AB244</f>
        <v>7.6923076923076925</v>
      </c>
      <c r="AC242" s="88">
        <f>pivå!AC244</f>
        <v>6.8965517241379306</v>
      </c>
      <c r="AD242" s="88">
        <f>pivå!AD244</f>
        <v>5.4054054054054053</v>
      </c>
      <c r="AE242" s="88">
        <f>pivå!AE244</f>
        <v>7.9136690647482011</v>
      </c>
    </row>
    <row r="243" spans="1:31">
      <c r="A243" s="88">
        <f>pivå!A245</f>
        <v>0</v>
      </c>
      <c r="B243" s="88">
        <f>pivå!B245</f>
        <v>0</v>
      </c>
      <c r="C243" s="88">
        <f>pivå!C245</f>
        <v>0</v>
      </c>
      <c r="D243" s="88">
        <f>pivå!D245</f>
        <v>0</v>
      </c>
      <c r="E243" s="88" t="str">
        <f>pivå!E245</f>
        <v>Totalt</v>
      </c>
      <c r="F243" s="88" t="str">
        <f>pivå!F245</f>
        <v>Bromsmedicin vid sekundärprogressiv MS</v>
      </c>
      <c r="G243" s="88" t="str">
        <f>pivå!G245</f>
        <v>(tom)</v>
      </c>
      <c r="H243" s="88" t="str">
        <f>pivå!H245</f>
        <v>E000900</v>
      </c>
      <c r="I243" s="88">
        <f>pivå!I245</f>
        <v>1</v>
      </c>
      <c r="J243" s="88">
        <f>pivå!J245</f>
        <v>11.269614835948644</v>
      </c>
      <c r="K243" s="88">
        <f>pivå!K245</f>
        <v>3.2</v>
      </c>
      <c r="L243" s="88">
        <f>pivå!L245</f>
        <v>3.2608695652173911</v>
      </c>
      <c r="M243" s="88">
        <f>pivå!M245</f>
        <v>10.526315789473683</v>
      </c>
      <c r="N243" s="88">
        <f>pivå!N245</f>
        <v>6.0869565217391308</v>
      </c>
      <c r="O243" s="88">
        <f>pivå!O245</f>
        <v>0</v>
      </c>
      <c r="P243" s="88">
        <f>pivå!P245</f>
        <v>6.8493150684931505</v>
      </c>
      <c r="Q243" s="88">
        <f>pivå!Q245</f>
        <v>0</v>
      </c>
      <c r="R243" s="88">
        <f>pivå!R245</f>
        <v>1.8518518518518516</v>
      </c>
      <c r="S243" s="88">
        <f>pivå!S245</f>
        <v>4.0100250626566414</v>
      </c>
      <c r="T243" s="88">
        <f>pivå!T245</f>
        <v>7.0707070707070701</v>
      </c>
      <c r="U243" s="88">
        <f>pivå!U245</f>
        <v>9.8920863309352516</v>
      </c>
      <c r="V243" s="88">
        <f>pivå!V245</f>
        <v>2.8301886792452833</v>
      </c>
      <c r="W243" s="88">
        <f>pivå!W245</f>
        <v>13.48314606741573</v>
      </c>
      <c r="X243" s="88">
        <f>pivå!X245</f>
        <v>1.2658227848101267</v>
      </c>
      <c r="Y243" s="88">
        <f>pivå!Y245</f>
        <v>7.2727272727272725</v>
      </c>
      <c r="Z243" s="88">
        <f>pivå!Z245</f>
        <v>5.1546391752577314</v>
      </c>
      <c r="AA243" s="88">
        <f>pivå!AA245</f>
        <v>8.536585365853659</v>
      </c>
      <c r="AB243" s="88">
        <f>pivå!AB245</f>
        <v>6.666666666666667</v>
      </c>
      <c r="AC243" s="88">
        <f>pivå!AC245</f>
        <v>3.3333333333333335</v>
      </c>
      <c r="AD243" s="88">
        <f>pivå!AD245</f>
        <v>3.7735849056603774</v>
      </c>
      <c r="AE243" s="88">
        <f>pivå!AE245</f>
        <v>7.3949064130101254</v>
      </c>
    </row>
    <row r="244" spans="1:31">
      <c r="A244" s="88">
        <f>pivå!A246</f>
        <v>0</v>
      </c>
      <c r="B244" s="88" t="str">
        <f>pivå!B246</f>
        <v>M</v>
      </c>
      <c r="C244" s="88" t="str">
        <f>pivå!C246</f>
        <v>Cancersjukvård</v>
      </c>
      <c r="D244" s="88">
        <f>pivå!D246</f>
        <v>112</v>
      </c>
      <c r="E244" s="88" t="str">
        <f>pivå!E246</f>
        <v>Kvinnor</v>
      </c>
      <c r="F244" s="88" t="str">
        <f>pivå!F246</f>
        <v>Överlevnad vid tjocktarmscancer</v>
      </c>
      <c r="G244" s="88" t="str">
        <f>pivå!G246</f>
        <v>(tom)</v>
      </c>
      <c r="H244" s="88" t="str">
        <f>pivå!H246</f>
        <v>A001490</v>
      </c>
      <c r="I244" s="88">
        <f>pivå!I246</f>
        <v>0</v>
      </c>
      <c r="J244" s="88">
        <f>pivå!J246</f>
        <v>68.350094952354539</v>
      </c>
      <c r="K244" s="88">
        <f>pivå!K246</f>
        <v>62.954839181470611</v>
      </c>
      <c r="L244" s="88">
        <f>pivå!L246</f>
        <v>59.31662035488511</v>
      </c>
      <c r="M244" s="88">
        <f>pivå!M246</f>
        <v>65.583617791173722</v>
      </c>
      <c r="N244" s="88">
        <f>pivå!N246</f>
        <v>60.542160724349415</v>
      </c>
      <c r="O244" s="88">
        <f>pivå!O246</f>
        <v>66.586253267705814</v>
      </c>
      <c r="P244" s="88">
        <f>pivå!P246</f>
        <v>69.092963236728707</v>
      </c>
      <c r="Q244" s="88">
        <f>pivå!Q246</f>
        <v>67.993537108749422</v>
      </c>
      <c r="R244" s="88">
        <f>pivå!R246</f>
        <v>59.717227040346422</v>
      </c>
      <c r="S244" s="88">
        <f>pivå!S246</f>
        <v>66.523557061348484</v>
      </c>
      <c r="T244" s="88">
        <f>pivå!T246</f>
        <v>70.401822944192617</v>
      </c>
      <c r="U244" s="88">
        <f>pivå!U246</f>
        <v>64.554611972058225</v>
      </c>
      <c r="V244" s="88">
        <f>pivå!V246</f>
        <v>65.465421557772061</v>
      </c>
      <c r="W244" s="88">
        <f>pivå!W246</f>
        <v>63.224750663021602</v>
      </c>
      <c r="X244" s="88">
        <f>pivå!X246</f>
        <v>62.959985856554503</v>
      </c>
      <c r="Y244" s="88">
        <f>pivå!Y246</f>
        <v>68.376823986831937</v>
      </c>
      <c r="Z244" s="88">
        <f>pivå!Z246</f>
        <v>68.467786110070932</v>
      </c>
      <c r="AA244" s="88">
        <f>pivå!AA246</f>
        <v>64.499193376665616</v>
      </c>
      <c r="AB244" s="88">
        <f>pivå!AB246</f>
        <v>58.59708424299177</v>
      </c>
      <c r="AC244" s="88">
        <f>pivå!AC246</f>
        <v>66.687531750394982</v>
      </c>
      <c r="AD244" s="88">
        <f>pivå!AD246</f>
        <v>63.279597668103605</v>
      </c>
      <c r="AE244" s="88">
        <f>pivå!AE246</f>
        <v>65.674322606573881</v>
      </c>
    </row>
    <row r="245" spans="1:31">
      <c r="A245" s="88">
        <f>pivå!A247</f>
        <v>0</v>
      </c>
      <c r="B245" s="88">
        <f>pivå!B247</f>
        <v>0</v>
      </c>
      <c r="C245" s="88">
        <f>pivå!C247</f>
        <v>0</v>
      </c>
      <c r="D245" s="88">
        <f>pivå!D247</f>
        <v>0</v>
      </c>
      <c r="E245" s="88" t="str">
        <f>pivå!E247</f>
        <v>Män</v>
      </c>
      <c r="F245" s="88" t="str">
        <f>pivå!F247</f>
        <v>Överlevnad vid tjocktarmscancer</v>
      </c>
      <c r="G245" s="88" t="str">
        <f>pivå!G247</f>
        <v>(tom)</v>
      </c>
      <c r="H245" s="88" t="str">
        <f>pivå!H247</f>
        <v>A001490</v>
      </c>
      <c r="I245" s="88">
        <f>pivå!I247</f>
        <v>0</v>
      </c>
      <c r="J245" s="88">
        <f>pivå!J247</f>
        <v>62.491444339475798</v>
      </c>
      <c r="K245" s="88">
        <f>pivå!K247</f>
        <v>65.633664188173242</v>
      </c>
      <c r="L245" s="88">
        <f>pivå!L247</f>
        <v>67.973572223973576</v>
      </c>
      <c r="M245" s="88">
        <f>pivå!M247</f>
        <v>66.367907168370309</v>
      </c>
      <c r="N245" s="88">
        <f>pivå!N247</f>
        <v>60.566321869087602</v>
      </c>
      <c r="O245" s="88">
        <f>pivå!O247</f>
        <v>63.748760626254132</v>
      </c>
      <c r="P245" s="88">
        <f>pivå!P247</f>
        <v>63.539793218612097</v>
      </c>
      <c r="Q245" s="88">
        <f>pivå!Q247</f>
        <v>75.163650296545285</v>
      </c>
      <c r="R245" s="88">
        <f>pivå!R247</f>
        <v>54.183614962526846</v>
      </c>
      <c r="S245" s="88">
        <f>pivå!S247</f>
        <v>65.155888405949725</v>
      </c>
      <c r="T245" s="88">
        <f>pivå!T247</f>
        <v>66.805542646435129</v>
      </c>
      <c r="U245" s="88">
        <f>pivå!U247</f>
        <v>60.849231344771439</v>
      </c>
      <c r="V245" s="88">
        <f>pivå!V247</f>
        <v>63.256827747652821</v>
      </c>
      <c r="W245" s="88">
        <f>pivå!W247</f>
        <v>57.577384082400329</v>
      </c>
      <c r="X245" s="88">
        <f>pivå!X247</f>
        <v>65.118182609529157</v>
      </c>
      <c r="Y245" s="88">
        <f>pivå!Y247</f>
        <v>67.449355550847727</v>
      </c>
      <c r="Z245" s="88">
        <f>pivå!Z247</f>
        <v>64.972842632167144</v>
      </c>
      <c r="AA245" s="88">
        <f>pivå!AA247</f>
        <v>62.901920506736296</v>
      </c>
      <c r="AB245" s="88">
        <f>pivå!AB247</f>
        <v>61.404257052569619</v>
      </c>
      <c r="AC245" s="88">
        <f>pivå!AC247</f>
        <v>58.594959007072291</v>
      </c>
      <c r="AD245" s="88">
        <f>pivå!AD247</f>
        <v>66.980654031470905</v>
      </c>
      <c r="AE245" s="88">
        <f>pivå!AE247</f>
        <v>63.228095969890234</v>
      </c>
    </row>
    <row r="246" spans="1:31">
      <c r="A246" s="88">
        <f>pivå!A248</f>
        <v>0</v>
      </c>
      <c r="B246" s="88">
        <f>pivå!B248</f>
        <v>0</v>
      </c>
      <c r="C246" s="88">
        <f>pivå!C248</f>
        <v>0</v>
      </c>
      <c r="D246" s="88">
        <f>pivå!D248</f>
        <v>0</v>
      </c>
      <c r="E246" s="88" t="str">
        <f>pivå!E248</f>
        <v>Totalt</v>
      </c>
      <c r="F246" s="88" t="str">
        <f>pivå!F248</f>
        <v>Överlevnad vid tjocktarmscancer</v>
      </c>
      <c r="G246" s="88" t="str">
        <f>pivå!G248</f>
        <v>(tom)</v>
      </c>
      <c r="H246" s="88" t="str">
        <f>pivå!H248</f>
        <v>A001490</v>
      </c>
      <c r="I246" s="88">
        <f>pivå!I248</f>
        <v>0</v>
      </c>
      <c r="J246" s="88">
        <f>pivå!J248</f>
        <v>65.531520105001647</v>
      </c>
      <c r="K246" s="88">
        <f>pivå!K248</f>
        <v>64.217812733868811</v>
      </c>
      <c r="L246" s="88">
        <f>pivå!L248</f>
        <v>63.732286262018221</v>
      </c>
      <c r="M246" s="88">
        <f>pivå!M248</f>
        <v>65.981162405158599</v>
      </c>
      <c r="N246" s="88">
        <f>pivå!N248</f>
        <v>60.583149323314302</v>
      </c>
      <c r="O246" s="88">
        <f>pivå!O248</f>
        <v>65.328452633931761</v>
      </c>
      <c r="P246" s="88">
        <f>pivå!P248</f>
        <v>66.484047695235432</v>
      </c>
      <c r="Q246" s="88">
        <f>pivå!Q248</f>
        <v>71.758126723902237</v>
      </c>
      <c r="R246" s="88">
        <f>pivå!R248</f>
        <v>57.192378560052845</v>
      </c>
      <c r="S246" s="88">
        <f>pivå!S248</f>
        <v>65.858280723939899</v>
      </c>
      <c r="T246" s="88">
        <f>pivå!T248</f>
        <v>68.572396837616225</v>
      </c>
      <c r="U246" s="88">
        <f>pivå!U248</f>
        <v>62.794170173691711</v>
      </c>
      <c r="V246" s="88">
        <f>pivå!V248</f>
        <v>64.387046144789267</v>
      </c>
      <c r="W246" s="88">
        <f>pivå!W248</f>
        <v>60.586283829376377</v>
      </c>
      <c r="X246" s="88">
        <f>pivå!X248</f>
        <v>64.153267417522045</v>
      </c>
      <c r="Y246" s="88">
        <f>pivå!Y248</f>
        <v>67.83423470232205</v>
      </c>
      <c r="Z246" s="88">
        <f>pivå!Z248</f>
        <v>66.87454743360064</v>
      </c>
      <c r="AA246" s="88">
        <f>pivå!AA248</f>
        <v>63.735139741804957</v>
      </c>
      <c r="AB246" s="88">
        <f>pivå!AB248</f>
        <v>60.014334819091466</v>
      </c>
      <c r="AC246" s="88">
        <f>pivå!AC248</f>
        <v>62.815509626924779</v>
      </c>
      <c r="AD246" s="88">
        <f>pivå!AD248</f>
        <v>65.175382041470982</v>
      </c>
      <c r="AE246" s="88">
        <f>pivå!AE248</f>
        <v>64.503793575420161</v>
      </c>
    </row>
    <row r="247" spans="1:31">
      <c r="A247" s="88">
        <f>pivå!A249</f>
        <v>0</v>
      </c>
      <c r="B247" s="88">
        <f>pivå!B249</f>
        <v>0</v>
      </c>
      <c r="C247" s="88">
        <f>pivå!C249</f>
        <v>0</v>
      </c>
      <c r="D247" s="88">
        <f>pivå!D249</f>
        <v>113</v>
      </c>
      <c r="E247" s="88" t="str">
        <f>pivå!E249</f>
        <v>Kvinnor</v>
      </c>
      <c r="F247" s="88" t="str">
        <f>pivå!F249</f>
        <v>Omoperation vid tjocktarmscancer</v>
      </c>
      <c r="G247" s="88" t="str">
        <f>pivå!G249</f>
        <v>(tom)</v>
      </c>
      <c r="H247" s="88" t="str">
        <f>pivå!H249</f>
        <v>A020320</v>
      </c>
      <c r="I247" s="88">
        <f>pivå!I249</f>
        <v>1</v>
      </c>
      <c r="J247" s="88">
        <f>pivå!J249</f>
        <v>8.2200000000000006</v>
      </c>
      <c r="K247" s="88">
        <f>pivå!K249</f>
        <v>2.31</v>
      </c>
      <c r="L247" s="88">
        <f>pivå!L249</f>
        <v>5.36</v>
      </c>
      <c r="M247" s="88">
        <f>pivå!M249</f>
        <v>5.22</v>
      </c>
      <c r="N247" s="88">
        <f>pivå!N249</f>
        <v>8.24</v>
      </c>
      <c r="O247" s="88">
        <f>pivå!O249</f>
        <v>9</v>
      </c>
      <c r="P247" s="88">
        <f>pivå!P249</f>
        <v>9.0299999999999994</v>
      </c>
      <c r="Q247" s="88">
        <f>pivå!Q249</f>
        <v>4.4400000000000004</v>
      </c>
      <c r="R247" s="88">
        <f>pivå!R249</f>
        <v>8.99</v>
      </c>
      <c r="S247" s="88">
        <f>pivå!S249</f>
        <v>5.03</v>
      </c>
      <c r="T247" s="88">
        <f>pivå!T249</f>
        <v>7.49</v>
      </c>
      <c r="U247" s="88">
        <f>pivå!U249</f>
        <v>7.65</v>
      </c>
      <c r="V247" s="88">
        <f>pivå!V249</f>
        <v>6.36</v>
      </c>
      <c r="W247" s="88">
        <f>pivå!W249</f>
        <v>6.33</v>
      </c>
      <c r="X247" s="88">
        <f>pivå!X249</f>
        <v>1.5</v>
      </c>
      <c r="Y247" s="88">
        <f>pivå!Y249</f>
        <v>7.04</v>
      </c>
      <c r="Z247" s="88">
        <f>pivå!Z249</f>
        <v>5.63</v>
      </c>
      <c r="AA247" s="88">
        <f>pivå!AA249</f>
        <v>7.35</v>
      </c>
      <c r="AB247" s="88">
        <f>pivå!AB249</f>
        <v>16.09</v>
      </c>
      <c r="AC247" s="88">
        <f>pivå!AC249</f>
        <v>5</v>
      </c>
      <c r="AD247" s="88">
        <f>pivå!AD249</f>
        <v>6.78</v>
      </c>
      <c r="AE247" s="88">
        <f>pivå!AE249</f>
        <v>6.83</v>
      </c>
    </row>
    <row r="248" spans="1:31">
      <c r="A248" s="88">
        <f>pivå!A250</f>
        <v>0</v>
      </c>
      <c r="B248" s="88">
        <f>pivå!B250</f>
        <v>0</v>
      </c>
      <c r="C248" s="88">
        <f>pivå!C250</f>
        <v>0</v>
      </c>
      <c r="D248" s="88">
        <f>pivå!D250</f>
        <v>0</v>
      </c>
      <c r="E248" s="88" t="str">
        <f>pivå!E250</f>
        <v>Män</v>
      </c>
      <c r="F248" s="88" t="str">
        <f>pivå!F250</f>
        <v>Omoperation vid tjocktarmscancer</v>
      </c>
      <c r="G248" s="88" t="str">
        <f>pivå!G250</f>
        <v>(tom)</v>
      </c>
      <c r="H248" s="88" t="str">
        <f>pivå!H250</f>
        <v>A020320</v>
      </c>
      <c r="I248" s="88">
        <f>pivå!I250</f>
        <v>1</v>
      </c>
      <c r="J248" s="88">
        <f>pivå!J250</f>
        <v>11.08</v>
      </c>
      <c r="K248" s="88">
        <f>pivå!K250</f>
        <v>11.68</v>
      </c>
      <c r="L248" s="88">
        <f>pivå!L250</f>
        <v>9.6300000000000008</v>
      </c>
      <c r="M248" s="88">
        <f>pivå!M250</f>
        <v>12.82</v>
      </c>
      <c r="N248" s="88">
        <f>pivå!N250</f>
        <v>10.27</v>
      </c>
      <c r="O248" s="88">
        <f>pivå!O250</f>
        <v>13.39</v>
      </c>
      <c r="P248" s="88">
        <f>pivå!P250</f>
        <v>14.58</v>
      </c>
      <c r="Q248" s="88">
        <f>pivå!Q250</f>
        <v>11.11</v>
      </c>
      <c r="R248" s="88">
        <f>pivå!R250</f>
        <v>8.85</v>
      </c>
      <c r="S248" s="88">
        <f>pivå!S250</f>
        <v>7.76</v>
      </c>
      <c r="T248" s="88">
        <f>pivå!T250</f>
        <v>8.85</v>
      </c>
      <c r="U248" s="88">
        <f>pivå!U250</f>
        <v>11.56</v>
      </c>
      <c r="V248" s="88">
        <f>pivå!V250</f>
        <v>14.2</v>
      </c>
      <c r="W248" s="88">
        <f>pivå!W250</f>
        <v>11.56</v>
      </c>
      <c r="X248" s="88">
        <f>pivå!X250</f>
        <v>3.88</v>
      </c>
      <c r="Y248" s="88">
        <f>pivå!Y250</f>
        <v>12.92</v>
      </c>
      <c r="Z248" s="88">
        <f>pivå!Z250</f>
        <v>9.26</v>
      </c>
      <c r="AA248" s="88">
        <f>pivå!AA250</f>
        <v>6.11</v>
      </c>
      <c r="AB248" s="88">
        <f>pivå!AB250</f>
        <v>14.71</v>
      </c>
      <c r="AC248" s="88">
        <f>pivå!AC250</f>
        <v>13.24</v>
      </c>
      <c r="AD248" s="88">
        <f>pivå!AD250</f>
        <v>11.21</v>
      </c>
      <c r="AE248" s="88">
        <f>pivå!AE250</f>
        <v>10.68</v>
      </c>
    </row>
    <row r="249" spans="1:31">
      <c r="A249" s="88">
        <f>pivå!A251</f>
        <v>0</v>
      </c>
      <c r="B249" s="88">
        <f>pivå!B251</f>
        <v>0</v>
      </c>
      <c r="C249" s="88">
        <f>pivå!C251</f>
        <v>0</v>
      </c>
      <c r="D249" s="88">
        <f>pivå!D251</f>
        <v>0</v>
      </c>
      <c r="E249" s="88" t="str">
        <f>pivå!E251</f>
        <v>Totalt</v>
      </c>
      <c r="F249" s="88" t="str">
        <f>pivå!F251</f>
        <v>Omoperation vid tjocktarmscancer</v>
      </c>
      <c r="G249" s="88" t="str">
        <f>pivå!G251</f>
        <v>(tom)</v>
      </c>
      <c r="H249" s="88" t="str">
        <f>pivå!H251</f>
        <v>A020320</v>
      </c>
      <c r="I249" s="88">
        <f>pivå!I251</f>
        <v>1</v>
      </c>
      <c r="J249" s="88">
        <f>pivå!J251</f>
        <v>9.61</v>
      </c>
      <c r="K249" s="88">
        <f>pivå!K251</f>
        <v>7.12</v>
      </c>
      <c r="L249" s="88">
        <f>pivå!L251</f>
        <v>7.26</v>
      </c>
      <c r="M249" s="88">
        <f>pivå!M251</f>
        <v>8.9</v>
      </c>
      <c r="N249" s="88">
        <f>pivå!N251</f>
        <v>9.26</v>
      </c>
      <c r="O249" s="88">
        <f>pivå!O251</f>
        <v>11.32</v>
      </c>
      <c r="P249" s="88">
        <f>pivå!P251</f>
        <v>11.71</v>
      </c>
      <c r="Q249" s="88">
        <f>pivå!Q251</f>
        <v>7.41</v>
      </c>
      <c r="R249" s="88">
        <f>pivå!R251</f>
        <v>8.91</v>
      </c>
      <c r="S249" s="88">
        <f>pivå!S251</f>
        <v>6.36</v>
      </c>
      <c r="T249" s="88">
        <f>pivå!T251</f>
        <v>8.18</v>
      </c>
      <c r="U249" s="88">
        <f>pivå!U251</f>
        <v>9.59</v>
      </c>
      <c r="V249" s="88">
        <f>pivå!V251</f>
        <v>10.23</v>
      </c>
      <c r="W249" s="88">
        <f>pivå!W251</f>
        <v>8.85</v>
      </c>
      <c r="X249" s="88">
        <f>pivå!X251</f>
        <v>2.67</v>
      </c>
      <c r="Y249" s="88">
        <f>pivå!Y251</f>
        <v>9.81</v>
      </c>
      <c r="Z249" s="88">
        <f>pivå!Z251</f>
        <v>7.57</v>
      </c>
      <c r="AA249" s="88">
        <f>pivå!AA251</f>
        <v>6.74</v>
      </c>
      <c r="AB249" s="88">
        <f>pivå!AB251</f>
        <v>15.48</v>
      </c>
      <c r="AC249" s="88">
        <f>pivå!AC251</f>
        <v>8.7799999999999994</v>
      </c>
      <c r="AD249" s="88">
        <f>pivå!AD251</f>
        <v>8.89</v>
      </c>
      <c r="AE249" s="88">
        <f>pivå!AE251</f>
        <v>8.7200000000000006</v>
      </c>
    </row>
    <row r="250" spans="1:31">
      <c r="A250" s="88">
        <f>pivå!A252</f>
        <v>0</v>
      </c>
      <c r="B250" s="88">
        <f>pivå!B252</f>
        <v>0</v>
      </c>
      <c r="C250" s="88">
        <f>pivå!C252</f>
        <v>0</v>
      </c>
      <c r="D250" s="88">
        <f>pivå!D252</f>
        <v>114</v>
      </c>
      <c r="E250" s="88" t="str">
        <f>pivå!E252</f>
        <v>Kvinnor</v>
      </c>
      <c r="F250" s="88" t="str">
        <f>pivå!F252</f>
        <v>Dödlighet vid operation för tjocktarmscancer</v>
      </c>
      <c r="G250" s="88" t="str">
        <f>pivå!G252</f>
        <v>(tom)</v>
      </c>
      <c r="H250" s="88" t="str">
        <f>pivå!H252</f>
        <v>A020325</v>
      </c>
      <c r="I250" s="88">
        <f>pivå!I252</f>
        <v>1</v>
      </c>
      <c r="J250" s="88">
        <f>pivå!J252</f>
        <v>3.17</v>
      </c>
      <c r="K250" s="88">
        <f>pivå!K252</f>
        <v>3.08</v>
      </c>
      <c r="L250" s="88">
        <f>pivå!L252</f>
        <v>5.95</v>
      </c>
      <c r="M250" s="88">
        <f>pivå!M252</f>
        <v>7.23</v>
      </c>
      <c r="N250" s="88">
        <f>pivå!N252</f>
        <v>9.89</v>
      </c>
      <c r="O250" s="88">
        <f>pivå!O252</f>
        <v>3</v>
      </c>
      <c r="P250" s="88">
        <f>pivå!P252</f>
        <v>7.1</v>
      </c>
      <c r="Q250" s="88">
        <f>pivå!Q252</f>
        <v>4.4400000000000004</v>
      </c>
      <c r="R250" s="88">
        <f>pivå!R252</f>
        <v>3.37</v>
      </c>
      <c r="S250" s="88">
        <f>pivå!S252</f>
        <v>4.74</v>
      </c>
      <c r="T250" s="88">
        <f>pivå!T252</f>
        <v>5.88</v>
      </c>
      <c r="U250" s="88">
        <f>pivå!U252</f>
        <v>6.62</v>
      </c>
      <c r="V250" s="88">
        <f>pivå!V252</f>
        <v>7.51</v>
      </c>
      <c r="W250" s="88">
        <f>pivå!W252</f>
        <v>7.59</v>
      </c>
      <c r="X250" s="88">
        <f>pivå!X252</f>
        <v>3.01</v>
      </c>
      <c r="Y250" s="88">
        <f>pivå!Y252</f>
        <v>5.03</v>
      </c>
      <c r="Z250" s="88">
        <f>pivå!Z252</f>
        <v>2.82</v>
      </c>
      <c r="AA250" s="88">
        <f>pivå!AA252</f>
        <v>8.09</v>
      </c>
      <c r="AB250" s="88">
        <f>pivå!AB252</f>
        <v>3.45</v>
      </c>
      <c r="AC250" s="88">
        <f>pivå!AC252</f>
        <v>5.63</v>
      </c>
      <c r="AD250" s="88">
        <f>pivå!AD252</f>
        <v>0.85</v>
      </c>
      <c r="AE250" s="88">
        <f>pivå!AE252</f>
        <v>5.26</v>
      </c>
    </row>
    <row r="251" spans="1:31">
      <c r="A251" s="88">
        <f>pivå!A253</f>
        <v>0</v>
      </c>
      <c r="B251" s="88">
        <f>pivå!B253</f>
        <v>0</v>
      </c>
      <c r="C251" s="88">
        <f>pivå!C253</f>
        <v>0</v>
      </c>
      <c r="D251" s="88">
        <f>pivå!D253</f>
        <v>0</v>
      </c>
      <c r="E251" s="88" t="str">
        <f>pivå!E253</f>
        <v>Män</v>
      </c>
      <c r="F251" s="88" t="str">
        <f>pivå!F253</f>
        <v>Dödlighet vid operation för tjocktarmscancer</v>
      </c>
      <c r="G251" s="88" t="str">
        <f>pivå!G253</f>
        <v>(tom)</v>
      </c>
      <c r="H251" s="88" t="str">
        <f>pivå!H253</f>
        <v>A020325</v>
      </c>
      <c r="I251" s="88">
        <f>pivå!I253</f>
        <v>1</v>
      </c>
      <c r="J251" s="88">
        <f>pivå!J253</f>
        <v>4.6100000000000003</v>
      </c>
      <c r="K251" s="88">
        <f>pivå!K253</f>
        <v>3.65</v>
      </c>
      <c r="L251" s="88">
        <f>pivå!L253</f>
        <v>5.19</v>
      </c>
      <c r="M251" s="88">
        <f>pivå!M253</f>
        <v>6.84</v>
      </c>
      <c r="N251" s="88">
        <f>pivå!N253</f>
        <v>8.65</v>
      </c>
      <c r="O251" s="88">
        <f>pivå!O253</f>
        <v>4.46</v>
      </c>
      <c r="P251" s="88">
        <f>pivå!P253</f>
        <v>6.25</v>
      </c>
      <c r="Q251" s="88">
        <f>pivå!Q253</f>
        <v>0</v>
      </c>
      <c r="R251" s="88">
        <f>pivå!R253</f>
        <v>4.42</v>
      </c>
      <c r="S251" s="88">
        <f>pivå!S253</f>
        <v>4.41</v>
      </c>
      <c r="T251" s="88">
        <f>pivå!T253</f>
        <v>3.13</v>
      </c>
      <c r="U251" s="88">
        <f>pivå!U253</f>
        <v>5.9</v>
      </c>
      <c r="V251" s="88">
        <f>pivå!V253</f>
        <v>7.69</v>
      </c>
      <c r="W251" s="88">
        <f>pivå!W253</f>
        <v>10.199999999999999</v>
      </c>
      <c r="X251" s="88">
        <f>pivå!X253</f>
        <v>1.55</v>
      </c>
      <c r="Y251" s="88">
        <f>pivå!Y253</f>
        <v>5.0599999999999996</v>
      </c>
      <c r="Z251" s="88">
        <f>pivå!Z253</f>
        <v>3.7</v>
      </c>
      <c r="AA251" s="88">
        <f>pivå!AA253</f>
        <v>2.29</v>
      </c>
      <c r="AB251" s="88">
        <f>pivå!AB253</f>
        <v>8.82</v>
      </c>
      <c r="AC251" s="88">
        <f>pivå!AC253</f>
        <v>9.56</v>
      </c>
      <c r="AD251" s="88">
        <f>pivå!AD253</f>
        <v>3.74</v>
      </c>
      <c r="AE251" s="88">
        <f>pivå!AE253</f>
        <v>5.31</v>
      </c>
    </row>
    <row r="252" spans="1:31">
      <c r="A252" s="88">
        <f>pivå!A254</f>
        <v>0</v>
      </c>
      <c r="B252" s="88">
        <f>pivå!B254</f>
        <v>0</v>
      </c>
      <c r="C252" s="88">
        <f>pivå!C254</f>
        <v>0</v>
      </c>
      <c r="D252" s="88">
        <f>pivå!D254</f>
        <v>0</v>
      </c>
      <c r="E252" s="88" t="str">
        <f>pivå!E254</f>
        <v>Totalt</v>
      </c>
      <c r="F252" s="88" t="str">
        <f>pivå!F254</f>
        <v>Dödlighet vid operation för tjocktarmscancer</v>
      </c>
      <c r="G252" s="88" t="str">
        <f>pivå!G254</f>
        <v>(tom)</v>
      </c>
      <c r="H252" s="88" t="str">
        <f>pivå!H254</f>
        <v>A020325</v>
      </c>
      <c r="I252" s="88">
        <f>pivå!I254</f>
        <v>1</v>
      </c>
      <c r="J252" s="88">
        <f>pivå!J254</f>
        <v>3.87</v>
      </c>
      <c r="K252" s="88">
        <f>pivå!K254</f>
        <v>3.37</v>
      </c>
      <c r="L252" s="88">
        <f>pivå!L254</f>
        <v>5.61</v>
      </c>
      <c r="M252" s="88">
        <f>pivå!M254</f>
        <v>7.04</v>
      </c>
      <c r="N252" s="88">
        <f>pivå!N254</f>
        <v>9.26</v>
      </c>
      <c r="O252" s="88">
        <f>pivå!O254</f>
        <v>3.77</v>
      </c>
      <c r="P252" s="88">
        <f>pivå!P254</f>
        <v>6.69</v>
      </c>
      <c r="Q252" s="88">
        <f>pivå!Q254</f>
        <v>2.4700000000000002</v>
      </c>
      <c r="R252" s="88">
        <f>pivå!R254</f>
        <v>3.96</v>
      </c>
      <c r="S252" s="88">
        <f>pivå!S254</f>
        <v>4.58</v>
      </c>
      <c r="T252" s="88">
        <f>pivå!T254</f>
        <v>4.49</v>
      </c>
      <c r="U252" s="88">
        <f>pivå!U254</f>
        <v>6.26</v>
      </c>
      <c r="V252" s="88">
        <f>pivå!V254</f>
        <v>7.6</v>
      </c>
      <c r="W252" s="88">
        <f>pivå!W254</f>
        <v>8.85</v>
      </c>
      <c r="X252" s="88">
        <f>pivå!X254</f>
        <v>2.29</v>
      </c>
      <c r="Y252" s="88">
        <f>pivå!Y254</f>
        <v>5.04</v>
      </c>
      <c r="Z252" s="88">
        <f>pivå!Z254</f>
        <v>3.29</v>
      </c>
      <c r="AA252" s="88">
        <f>pivå!AA254</f>
        <v>5.24</v>
      </c>
      <c r="AB252" s="88">
        <f>pivå!AB254</f>
        <v>5.81</v>
      </c>
      <c r="AC252" s="88">
        <f>pivå!AC254</f>
        <v>7.43</v>
      </c>
      <c r="AD252" s="88">
        <f>pivå!AD254</f>
        <v>2.2200000000000002</v>
      </c>
      <c r="AE252" s="88">
        <f>pivå!AE254</f>
        <v>5.29</v>
      </c>
    </row>
    <row r="253" spans="1:31">
      <c r="A253" s="88">
        <f>pivå!A255</f>
        <v>0</v>
      </c>
      <c r="B253" s="88">
        <f>pivå!B255</f>
        <v>0</v>
      </c>
      <c r="C253" s="88">
        <f>pivå!C255</f>
        <v>0</v>
      </c>
      <c r="D253" s="88">
        <f>pivå!D255</f>
        <v>115</v>
      </c>
      <c r="E253" s="88" t="str">
        <f>pivå!E255</f>
        <v>Kvinnor</v>
      </c>
      <c r="F253" s="88" t="str">
        <f>pivå!F255</f>
        <v>Överlevnad vid ändtarmscancer</v>
      </c>
      <c r="G253" s="88" t="str">
        <f>pivå!G255</f>
        <v>(tom)</v>
      </c>
      <c r="H253" s="88" t="str">
        <f>pivå!H255</f>
        <v>A001690</v>
      </c>
      <c r="I253" s="88">
        <f>pivå!I255</f>
        <v>0</v>
      </c>
      <c r="J253" s="88">
        <f>pivå!J255</f>
        <v>66.00336651552162</v>
      </c>
      <c r="K253" s="88">
        <f>pivå!K255</f>
        <v>67.20688758767281</v>
      </c>
      <c r="L253" s="88">
        <f>pivå!L255</f>
        <v>64.601977376693682</v>
      </c>
      <c r="M253" s="88">
        <f>pivå!M255</f>
        <v>66.469794096138628</v>
      </c>
      <c r="N253" s="88">
        <f>pivå!N255</f>
        <v>66.687706207521529</v>
      </c>
      <c r="O253" s="88">
        <f>pivå!O255</f>
        <v>58.17481863035502</v>
      </c>
      <c r="P253" s="88">
        <f>pivå!P255</f>
        <v>62.541235070898303</v>
      </c>
      <c r="Q253" s="88">
        <f>pivå!Q255</f>
        <v>61.492302774311</v>
      </c>
      <c r="R253" s="88">
        <f>pivå!R255</f>
        <v>74.6786272426788</v>
      </c>
      <c r="S253" s="88">
        <f>pivå!S255</f>
        <v>64.221956532600359</v>
      </c>
      <c r="T253" s="88">
        <f>pivå!T255</f>
        <v>60.862027965073196</v>
      </c>
      <c r="U253" s="88">
        <f>pivå!U255</f>
        <v>64.877858356377132</v>
      </c>
      <c r="V253" s="88">
        <f>pivå!V255</f>
        <v>67.219191357278135</v>
      </c>
      <c r="W253" s="88">
        <f>pivå!W255</f>
        <v>70.66365459517182</v>
      </c>
      <c r="X253" s="88">
        <f>pivå!X255</f>
        <v>67.701786332478946</v>
      </c>
      <c r="Y253" s="88">
        <f>pivå!Y255</f>
        <v>58.160490485578485</v>
      </c>
      <c r="Z253" s="88">
        <f>pivå!Z255</f>
        <v>55.695522063911284</v>
      </c>
      <c r="AA253" s="88">
        <f>pivå!AA255</f>
        <v>62.919447793952529</v>
      </c>
      <c r="AB253" s="88">
        <f>pivå!AB255</f>
        <v>65.088313897630428</v>
      </c>
      <c r="AC253" s="88">
        <f>pivå!AC255</f>
        <v>64.326939854162973</v>
      </c>
      <c r="AD253" s="88">
        <f>pivå!AD255</f>
        <v>55.35045719887782</v>
      </c>
      <c r="AE253" s="88">
        <f>pivå!AE255</f>
        <v>64.605499369610669</v>
      </c>
    </row>
    <row r="254" spans="1:31">
      <c r="A254" s="88">
        <f>pivå!A256</f>
        <v>0</v>
      </c>
      <c r="B254" s="88">
        <f>pivå!B256</f>
        <v>0</v>
      </c>
      <c r="C254" s="88">
        <f>pivå!C256</f>
        <v>0</v>
      </c>
      <c r="D254" s="88">
        <f>pivå!D256</f>
        <v>0</v>
      </c>
      <c r="E254" s="88" t="str">
        <f>pivå!E256</f>
        <v>Män</v>
      </c>
      <c r="F254" s="88" t="str">
        <f>pivå!F256</f>
        <v>Överlevnad vid ändtarmscancer</v>
      </c>
      <c r="G254" s="88" t="str">
        <f>pivå!G256</f>
        <v>(tom)</v>
      </c>
      <c r="H254" s="88" t="str">
        <f>pivå!H256</f>
        <v>A001690</v>
      </c>
      <c r="I254" s="88">
        <f>pivå!I256</f>
        <v>0</v>
      </c>
      <c r="J254" s="88">
        <f>pivå!J256</f>
        <v>64.13536859043792</v>
      </c>
      <c r="K254" s="88">
        <f>pivå!K256</f>
        <v>70.902555393090012</v>
      </c>
      <c r="L254" s="88">
        <f>pivå!L256</f>
        <v>64.826578321442057</v>
      </c>
      <c r="M254" s="88">
        <f>pivå!M256</f>
        <v>62.831790420992192</v>
      </c>
      <c r="N254" s="88">
        <f>pivå!N256</f>
        <v>58.913337547406798</v>
      </c>
      <c r="O254" s="88">
        <f>pivå!O256</f>
        <v>48.800144000467469</v>
      </c>
      <c r="P254" s="88">
        <f>pivå!P256</f>
        <v>55.257546525550026</v>
      </c>
      <c r="Q254" s="88">
        <f>pivå!Q256</f>
        <v>71.211683862092499</v>
      </c>
      <c r="R254" s="88">
        <f>pivå!R256</f>
        <v>59.760808978835314</v>
      </c>
      <c r="S254" s="88">
        <f>pivå!S256</f>
        <v>62.822657501655513</v>
      </c>
      <c r="T254" s="88">
        <f>pivå!T256</f>
        <v>67.274936855886864</v>
      </c>
      <c r="U254" s="88">
        <f>pivå!U256</f>
        <v>60.411205458934411</v>
      </c>
      <c r="V254" s="88">
        <f>pivå!V256</f>
        <v>66.124270158937762</v>
      </c>
      <c r="W254" s="88">
        <f>pivå!W256</f>
        <v>62.397663980364484</v>
      </c>
      <c r="X254" s="88">
        <f>pivå!X256</f>
        <v>69.059956863411202</v>
      </c>
      <c r="Y254" s="88">
        <f>pivå!Y256</f>
        <v>58.773093668263087</v>
      </c>
      <c r="Z254" s="88">
        <f>pivå!Z256</f>
        <v>60.165529913059501</v>
      </c>
      <c r="AA254" s="88">
        <f>pivå!AA256</f>
        <v>54.258391991271736</v>
      </c>
      <c r="AB254" s="88">
        <f>pivå!AB256</f>
        <v>65.3592124353966</v>
      </c>
      <c r="AC254" s="88">
        <f>pivå!AC256</f>
        <v>63.238783669483865</v>
      </c>
      <c r="AD254" s="88">
        <f>pivå!AD256</f>
        <v>71.049623405679924</v>
      </c>
      <c r="AE254" s="88">
        <f>pivå!AE256</f>
        <v>62.495616486742314</v>
      </c>
    </row>
    <row r="255" spans="1:31">
      <c r="A255" s="88">
        <f>pivå!A257</f>
        <v>0</v>
      </c>
      <c r="B255" s="88">
        <f>pivå!B257</f>
        <v>0</v>
      </c>
      <c r="C255" s="88">
        <f>pivå!C257</f>
        <v>0</v>
      </c>
      <c r="D255" s="88">
        <f>pivå!D257</f>
        <v>0</v>
      </c>
      <c r="E255" s="88" t="str">
        <f>pivå!E257</f>
        <v>Totalt</v>
      </c>
      <c r="F255" s="88" t="str">
        <f>pivå!F257</f>
        <v>Överlevnad vid ändtarmscancer</v>
      </c>
      <c r="G255" s="88" t="str">
        <f>pivå!G257</f>
        <v>(tom)</v>
      </c>
      <c r="H255" s="88" t="str">
        <f>pivå!H257</f>
        <v>A001690</v>
      </c>
      <c r="I255" s="88">
        <f>pivå!I257</f>
        <v>0</v>
      </c>
      <c r="J255" s="88">
        <f>pivå!J257</f>
        <v>64.967780935856965</v>
      </c>
      <c r="K255" s="88">
        <f>pivå!K257</f>
        <v>69.142119019229924</v>
      </c>
      <c r="L255" s="88">
        <f>pivå!L257</f>
        <v>64.755691417286371</v>
      </c>
      <c r="M255" s="88">
        <f>pivå!M257</f>
        <v>64.430160639900919</v>
      </c>
      <c r="N255" s="88">
        <f>pivå!N257</f>
        <v>61.973503503154646</v>
      </c>
      <c r="O255" s="88">
        <f>pivå!O257</f>
        <v>52.902221215341548</v>
      </c>
      <c r="P255" s="88">
        <f>pivå!P257</f>
        <v>57.940275685523801</v>
      </c>
      <c r="Q255" s="88">
        <f>pivå!Q257</f>
        <v>66.309732269240499</v>
      </c>
      <c r="R255" s="88">
        <f>pivå!R257</f>
        <v>66.554875744271897</v>
      </c>
      <c r="S255" s="88">
        <f>pivå!S257</f>
        <v>63.438657854598482</v>
      </c>
      <c r="T255" s="88">
        <f>pivå!T257</f>
        <v>64.780082892415876</v>
      </c>
      <c r="U255" s="88">
        <f>pivå!U257</f>
        <v>62.415470220762458</v>
      </c>
      <c r="V255" s="88">
        <f>pivå!V257</f>
        <v>66.548952047844111</v>
      </c>
      <c r="W255" s="88">
        <f>pivå!W257</f>
        <v>66.05135772178086</v>
      </c>
      <c r="X255" s="88">
        <f>pivå!X257</f>
        <v>68.623662145215889</v>
      </c>
      <c r="Y255" s="88">
        <f>pivå!Y257</f>
        <v>58.578822632290425</v>
      </c>
      <c r="Z255" s="88">
        <f>pivå!Z257</f>
        <v>58.125533706136842</v>
      </c>
      <c r="AA255" s="88">
        <f>pivå!AA257</f>
        <v>58.611396511379589</v>
      </c>
      <c r="AB255" s="88">
        <f>pivå!AB257</f>
        <v>64.920879903322188</v>
      </c>
      <c r="AC255" s="88">
        <f>pivå!AC257</f>
        <v>63.684383939589118</v>
      </c>
      <c r="AD255" s="88">
        <f>pivå!AD257</f>
        <v>64.968339717350332</v>
      </c>
      <c r="AE255" s="88">
        <f>pivå!AE257</f>
        <v>63.409687009906413</v>
      </c>
    </row>
    <row r="256" spans="1:31">
      <c r="A256" s="88">
        <f>pivå!A258</f>
        <v>0</v>
      </c>
      <c r="B256" s="88">
        <f>pivå!B258</f>
        <v>0</v>
      </c>
      <c r="C256" s="88">
        <f>pivå!C258</f>
        <v>0</v>
      </c>
      <c r="D256" s="88">
        <f>pivå!D258</f>
        <v>116</v>
      </c>
      <c r="E256" s="88" t="str">
        <f>pivå!E258</f>
        <v>Kvinnor</v>
      </c>
      <c r="F256" s="88" t="str">
        <f>pivå!F258</f>
        <v>Omoperation vid ändtarmscancer</v>
      </c>
      <c r="G256" s="88" t="str">
        <f>pivå!G258</f>
        <v>(tom)</v>
      </c>
      <c r="H256" s="88" t="str">
        <f>pivå!H258</f>
        <v>A001900</v>
      </c>
      <c r="I256" s="88">
        <f>pivå!I258</f>
        <v>1</v>
      </c>
      <c r="J256" s="88">
        <f>pivå!J258</f>
        <v>7.44</v>
      </c>
      <c r="K256" s="88">
        <f>pivå!K258</f>
        <v>4.9400000000000004</v>
      </c>
      <c r="L256" s="88">
        <f>pivå!L258</f>
        <v>6.74</v>
      </c>
      <c r="M256" s="88">
        <f>pivå!M258</f>
        <v>8.4499999999999993</v>
      </c>
      <c r="N256" s="88">
        <f>pivå!N258</f>
        <v>10.67</v>
      </c>
      <c r="O256" s="88">
        <f>pivå!O258</f>
        <v>11.67</v>
      </c>
      <c r="P256" s="88">
        <f>pivå!P258</f>
        <v>8.9700000000000006</v>
      </c>
      <c r="Q256" s="88">
        <f>pivå!Q258</f>
        <v>0</v>
      </c>
      <c r="R256" s="88">
        <f>pivå!R258</f>
        <v>12.73</v>
      </c>
      <c r="S256" s="88">
        <f>pivå!S258</f>
        <v>7.34</v>
      </c>
      <c r="T256" s="88">
        <f>pivå!T258</f>
        <v>11.11</v>
      </c>
      <c r="U256" s="88">
        <f>pivå!U258</f>
        <v>11.16</v>
      </c>
      <c r="V256" s="88">
        <f>pivå!V258</f>
        <v>8.7899999999999991</v>
      </c>
      <c r="W256" s="88">
        <f>pivå!W258</f>
        <v>7.69</v>
      </c>
      <c r="X256" s="88">
        <f>pivå!X258</f>
        <v>4.4800000000000004</v>
      </c>
      <c r="Y256" s="88">
        <f>pivå!Y258</f>
        <v>2.63</v>
      </c>
      <c r="Z256" s="88">
        <f>pivå!Z258</f>
        <v>6.02</v>
      </c>
      <c r="AA256" s="88">
        <f>pivå!AA258</f>
        <v>7.25</v>
      </c>
      <c r="AB256" s="88">
        <f>pivå!AB258</f>
        <v>5.71</v>
      </c>
      <c r="AC256" s="88">
        <f>pivå!AC258</f>
        <v>10.130000000000001</v>
      </c>
      <c r="AD256" s="88">
        <f>pivå!AD258</f>
        <v>8.1999999999999993</v>
      </c>
      <c r="AE256" s="88">
        <f>pivå!AE258</f>
        <v>8.27</v>
      </c>
    </row>
    <row r="257" spans="1:31">
      <c r="A257" s="88">
        <f>pivå!A259</f>
        <v>0</v>
      </c>
      <c r="B257" s="88">
        <f>pivå!B259</f>
        <v>0</v>
      </c>
      <c r="C257" s="88">
        <f>pivå!C259</f>
        <v>0</v>
      </c>
      <c r="D257" s="88">
        <f>pivå!D259</f>
        <v>0</v>
      </c>
      <c r="E257" s="88" t="str">
        <f>pivå!E259</f>
        <v>Män</v>
      </c>
      <c r="F257" s="88" t="str">
        <f>pivå!F259</f>
        <v>Omoperation vid ändtarmscancer</v>
      </c>
      <c r="G257" s="88" t="str">
        <f>pivå!G259</f>
        <v>(tom)</v>
      </c>
      <c r="H257" s="88" t="str">
        <f>pivå!H259</f>
        <v>A001900</v>
      </c>
      <c r="I257" s="88">
        <f>pivå!I259</f>
        <v>1</v>
      </c>
      <c r="J257" s="88">
        <f>pivå!J259</f>
        <v>15.17</v>
      </c>
      <c r="K257" s="88">
        <f>pivå!K259</f>
        <v>5.77</v>
      </c>
      <c r="L257" s="88">
        <f>pivå!L259</f>
        <v>6.29</v>
      </c>
      <c r="M257" s="88">
        <f>pivå!M259</f>
        <v>8.84</v>
      </c>
      <c r="N257" s="88">
        <f>pivå!N259</f>
        <v>11.76</v>
      </c>
      <c r="O257" s="88">
        <f>pivå!O259</f>
        <v>10.130000000000001</v>
      </c>
      <c r="P257" s="88">
        <f>pivå!P259</f>
        <v>10.220000000000001</v>
      </c>
      <c r="Q257" s="88">
        <f>pivå!Q259</f>
        <v>18.18</v>
      </c>
      <c r="R257" s="88">
        <f>pivå!R259</f>
        <v>8</v>
      </c>
      <c r="S257" s="88">
        <f>pivå!S259</f>
        <v>7.99</v>
      </c>
      <c r="T257" s="88">
        <f>pivå!T259</f>
        <v>12.84</v>
      </c>
      <c r="U257" s="88">
        <f>pivå!U259</f>
        <v>15.92</v>
      </c>
      <c r="V257" s="88">
        <f>pivå!V259</f>
        <v>16.27</v>
      </c>
      <c r="W257" s="88">
        <f>pivå!W259</f>
        <v>10.46</v>
      </c>
      <c r="X257" s="88">
        <f>pivå!X259</f>
        <v>3.33</v>
      </c>
      <c r="Y257" s="88">
        <f>pivå!Y259</f>
        <v>8.67</v>
      </c>
      <c r="Z257" s="88">
        <f>pivå!Z259</f>
        <v>12.41</v>
      </c>
      <c r="AA257" s="88">
        <f>pivå!AA259</f>
        <v>11.3</v>
      </c>
      <c r="AB257" s="88">
        <f>pivå!AB259</f>
        <v>23.21</v>
      </c>
      <c r="AC257" s="88">
        <f>pivå!AC259</f>
        <v>14.14</v>
      </c>
      <c r="AD257" s="88">
        <f>pivå!AD259</f>
        <v>10.75</v>
      </c>
      <c r="AE257" s="88">
        <f>pivå!AE259</f>
        <v>11.89</v>
      </c>
    </row>
    <row r="258" spans="1:31">
      <c r="A258" s="88">
        <f>pivå!A260</f>
        <v>0</v>
      </c>
      <c r="B258" s="88">
        <f>pivå!B260</f>
        <v>0</v>
      </c>
      <c r="C258" s="88">
        <f>pivå!C260</f>
        <v>0</v>
      </c>
      <c r="D258" s="88">
        <f>pivå!D260</f>
        <v>0</v>
      </c>
      <c r="E258" s="88" t="str">
        <f>pivå!E260</f>
        <v>Totalt</v>
      </c>
      <c r="F258" s="88" t="str">
        <f>pivå!F260</f>
        <v>Omoperation vid ändtarmscancer</v>
      </c>
      <c r="G258" s="88" t="str">
        <f>pivå!G260</f>
        <v>(tom)</v>
      </c>
      <c r="H258" s="88" t="str">
        <f>pivå!H260</f>
        <v>A001900</v>
      </c>
      <c r="I258" s="88">
        <f>pivå!I260</f>
        <v>1</v>
      </c>
      <c r="J258" s="88">
        <f>pivå!J260</f>
        <v>11.9</v>
      </c>
      <c r="K258" s="88">
        <f>pivå!K260</f>
        <v>5.41</v>
      </c>
      <c r="L258" s="88">
        <f>pivå!L260</f>
        <v>6.47</v>
      </c>
      <c r="M258" s="88">
        <f>pivå!M260</f>
        <v>8.67</v>
      </c>
      <c r="N258" s="88">
        <f>pivå!N260</f>
        <v>11.37</v>
      </c>
      <c r="O258" s="88">
        <f>pivå!O260</f>
        <v>10.79</v>
      </c>
      <c r="P258" s="88">
        <f>pivå!P260</f>
        <v>9.77</v>
      </c>
      <c r="Q258" s="88">
        <f>pivå!Q260</f>
        <v>11.43</v>
      </c>
      <c r="R258" s="88">
        <f>pivå!R260</f>
        <v>9.68</v>
      </c>
      <c r="S258" s="88">
        <f>pivå!S260</f>
        <v>7.72</v>
      </c>
      <c r="T258" s="88">
        <f>pivå!T260</f>
        <v>12.15</v>
      </c>
      <c r="U258" s="88">
        <f>pivå!U260</f>
        <v>13.93</v>
      </c>
      <c r="V258" s="88">
        <f>pivå!V260</f>
        <v>13.62</v>
      </c>
      <c r="W258" s="88">
        <f>pivå!W260</f>
        <v>9.43</v>
      </c>
      <c r="X258" s="88">
        <f>pivå!X260</f>
        <v>3.74</v>
      </c>
      <c r="Y258" s="88">
        <f>pivå!Y260</f>
        <v>6.06</v>
      </c>
      <c r="Z258" s="88">
        <f>pivå!Z260</f>
        <v>10</v>
      </c>
      <c r="AA258" s="88">
        <f>pivå!AA260</f>
        <v>9.7799999999999994</v>
      </c>
      <c r="AB258" s="88">
        <f>pivå!AB260</f>
        <v>16.48</v>
      </c>
      <c r="AC258" s="88">
        <f>pivå!AC260</f>
        <v>12.36</v>
      </c>
      <c r="AD258" s="88">
        <f>pivå!AD260</f>
        <v>9.74</v>
      </c>
      <c r="AE258" s="88">
        <f>pivå!AE260</f>
        <v>10.42</v>
      </c>
    </row>
    <row r="259" spans="1:31">
      <c r="A259" s="88">
        <f>pivå!A261</f>
        <v>0</v>
      </c>
      <c r="B259" s="88">
        <f>pivå!B261</f>
        <v>0</v>
      </c>
      <c r="C259" s="88">
        <f>pivå!C261</f>
        <v>0</v>
      </c>
      <c r="D259" s="88">
        <f>pivå!D261</f>
        <v>117</v>
      </c>
      <c r="E259" s="88" t="str">
        <f>pivå!E261</f>
        <v>Kvinnor</v>
      </c>
      <c r="F259" s="88" t="str">
        <f>pivå!F261</f>
        <v>Dödlighet vid operation för ändtarmscancer</v>
      </c>
      <c r="G259" s="88" t="str">
        <f>pivå!G261</f>
        <v>(tom)</v>
      </c>
      <c r="H259" s="88" t="str">
        <f>pivå!H261</f>
        <v>A020330</v>
      </c>
      <c r="I259" s="88">
        <f>pivå!I261</f>
        <v>1</v>
      </c>
      <c r="J259" s="88">
        <f>pivå!J261</f>
        <v>1.65</v>
      </c>
      <c r="K259" s="88">
        <f>pivå!K261</f>
        <v>1.23</v>
      </c>
      <c r="L259" s="88">
        <f>pivå!L261</f>
        <v>6.74</v>
      </c>
      <c r="M259" s="88">
        <f>pivå!M261</f>
        <v>0.7</v>
      </c>
      <c r="N259" s="88">
        <f>pivå!N261</f>
        <v>4</v>
      </c>
      <c r="O259" s="88">
        <f>pivå!O261</f>
        <v>1.67</v>
      </c>
      <c r="P259" s="88">
        <f>pivå!P261</f>
        <v>3.85</v>
      </c>
      <c r="Q259" s="88">
        <f>pivå!Q261</f>
        <v>0</v>
      </c>
      <c r="R259" s="88">
        <f>pivå!R261</f>
        <v>3.64</v>
      </c>
      <c r="S259" s="88">
        <f>pivå!S261</f>
        <v>1.77</v>
      </c>
      <c r="T259" s="88">
        <f>pivå!T261</f>
        <v>0</v>
      </c>
      <c r="U259" s="88">
        <f>pivå!U261</f>
        <v>2.89</v>
      </c>
      <c r="V259" s="88">
        <f>pivå!V261</f>
        <v>1.1000000000000001</v>
      </c>
      <c r="W259" s="88">
        <f>pivå!W261</f>
        <v>3.3</v>
      </c>
      <c r="X259" s="88">
        <f>pivå!X261</f>
        <v>1.49</v>
      </c>
      <c r="Y259" s="88">
        <f>pivå!Y261</f>
        <v>0.88</v>
      </c>
      <c r="Z259" s="88">
        <f>pivå!Z261</f>
        <v>2.41</v>
      </c>
      <c r="AA259" s="88">
        <f>pivå!AA261</f>
        <v>1.45</v>
      </c>
      <c r="AB259" s="88">
        <f>pivå!AB261</f>
        <v>0</v>
      </c>
      <c r="AC259" s="88">
        <f>pivå!AC261</f>
        <v>1.27</v>
      </c>
      <c r="AD259" s="88">
        <f>pivå!AD261</f>
        <v>1.64</v>
      </c>
      <c r="AE259" s="88">
        <f>pivå!AE261</f>
        <v>2.08</v>
      </c>
    </row>
    <row r="260" spans="1:31">
      <c r="A260" s="88">
        <f>pivå!A262</f>
        <v>0</v>
      </c>
      <c r="B260" s="88">
        <f>pivå!B262</f>
        <v>0</v>
      </c>
      <c r="C260" s="88">
        <f>pivå!C262</f>
        <v>0</v>
      </c>
      <c r="D260" s="88">
        <f>pivå!D262</f>
        <v>0</v>
      </c>
      <c r="E260" s="88" t="str">
        <f>pivå!E262</f>
        <v>Män</v>
      </c>
      <c r="F260" s="88" t="str">
        <f>pivå!F262</f>
        <v>Dödlighet vid operation för ändtarmscancer</v>
      </c>
      <c r="G260" s="88" t="str">
        <f>pivå!G262</f>
        <v>(tom)</v>
      </c>
      <c r="H260" s="88" t="str">
        <f>pivå!H262</f>
        <v>A020330</v>
      </c>
      <c r="I260" s="88">
        <f>pivå!I262</f>
        <v>1</v>
      </c>
      <c r="J260" s="88">
        <f>pivå!J262</f>
        <v>2.12</v>
      </c>
      <c r="K260" s="88">
        <f>pivå!K262</f>
        <v>2.88</v>
      </c>
      <c r="L260" s="88">
        <f>pivå!L262</f>
        <v>5.59</v>
      </c>
      <c r="M260" s="88">
        <f>pivå!M262</f>
        <v>3.31</v>
      </c>
      <c r="N260" s="88">
        <f>pivå!N262</f>
        <v>5.15</v>
      </c>
      <c r="O260" s="88">
        <f>pivå!O262</f>
        <v>3.8</v>
      </c>
      <c r="P260" s="88">
        <f>pivå!P262</f>
        <v>3.65</v>
      </c>
      <c r="Q260" s="88">
        <f>pivå!Q262</f>
        <v>4.55</v>
      </c>
      <c r="R260" s="88">
        <f>pivå!R262</f>
        <v>2</v>
      </c>
      <c r="S260" s="88">
        <f>pivå!S262</f>
        <v>3.45</v>
      </c>
      <c r="T260" s="88">
        <f>pivå!T262</f>
        <v>4.05</v>
      </c>
      <c r="U260" s="88">
        <f>pivå!U262</f>
        <v>4.32</v>
      </c>
      <c r="V260" s="88">
        <f>pivå!V262</f>
        <v>3.01</v>
      </c>
      <c r="W260" s="88">
        <f>pivå!W262</f>
        <v>3.27</v>
      </c>
      <c r="X260" s="88">
        <f>pivå!X262</f>
        <v>1.67</v>
      </c>
      <c r="Y260" s="88">
        <f>pivå!Y262</f>
        <v>2</v>
      </c>
      <c r="Z260" s="88">
        <f>pivå!Z262</f>
        <v>2.92</v>
      </c>
      <c r="AA260" s="88">
        <f>pivå!AA262</f>
        <v>0.87</v>
      </c>
      <c r="AB260" s="88">
        <f>pivå!AB262</f>
        <v>5.36</v>
      </c>
      <c r="AC260" s="88">
        <f>pivå!AC262</f>
        <v>4.04</v>
      </c>
      <c r="AD260" s="88">
        <f>pivå!AD262</f>
        <v>4.3</v>
      </c>
      <c r="AE260" s="88">
        <f>pivå!AE262</f>
        <v>3.33</v>
      </c>
    </row>
    <row r="261" spans="1:31">
      <c r="A261" s="88">
        <f>pivå!A263</f>
        <v>0</v>
      </c>
      <c r="B261" s="88">
        <f>pivå!B263</f>
        <v>0</v>
      </c>
      <c r="C261" s="88">
        <f>pivå!C263</f>
        <v>0</v>
      </c>
      <c r="D261" s="88">
        <f>pivå!D263</f>
        <v>0</v>
      </c>
      <c r="E261" s="88" t="str">
        <f>pivå!E263</f>
        <v>Totalt</v>
      </c>
      <c r="F261" s="88" t="str">
        <f>pivå!F263</f>
        <v>Dödlighet vid operation för ändtarmscancer</v>
      </c>
      <c r="G261" s="88" t="str">
        <f>pivå!G263</f>
        <v>(tom)</v>
      </c>
      <c r="H261" s="88" t="str">
        <f>pivå!H263</f>
        <v>A020330</v>
      </c>
      <c r="I261" s="88">
        <f>pivå!I263</f>
        <v>1</v>
      </c>
      <c r="J261" s="88">
        <f>pivå!J263</f>
        <v>1.92</v>
      </c>
      <c r="K261" s="88">
        <f>pivå!K263</f>
        <v>2.16</v>
      </c>
      <c r="L261" s="88">
        <f>pivå!L263</f>
        <v>6.03</v>
      </c>
      <c r="M261" s="88">
        <f>pivå!M263</f>
        <v>2.17</v>
      </c>
      <c r="N261" s="88">
        <f>pivå!N263</f>
        <v>4.74</v>
      </c>
      <c r="O261" s="88">
        <f>pivå!O263</f>
        <v>2.88</v>
      </c>
      <c r="P261" s="88">
        <f>pivå!P263</f>
        <v>3.72</v>
      </c>
      <c r="Q261" s="88">
        <f>pivå!Q263</f>
        <v>2.86</v>
      </c>
      <c r="R261" s="88">
        <f>pivå!R263</f>
        <v>2.58</v>
      </c>
      <c r="S261" s="88">
        <f>pivå!S263</f>
        <v>2.75</v>
      </c>
      <c r="T261" s="88">
        <f>pivå!T263</f>
        <v>2.4300000000000002</v>
      </c>
      <c r="U261" s="88">
        <f>pivå!U263</f>
        <v>3.72</v>
      </c>
      <c r="V261" s="88">
        <f>pivå!V263</f>
        <v>2.33</v>
      </c>
      <c r="W261" s="88">
        <f>pivå!W263</f>
        <v>3.28</v>
      </c>
      <c r="X261" s="88">
        <f>pivå!X263</f>
        <v>1.6</v>
      </c>
      <c r="Y261" s="88">
        <f>pivå!Y263</f>
        <v>1.52</v>
      </c>
      <c r="Z261" s="88">
        <f>pivå!Z263</f>
        <v>2.73</v>
      </c>
      <c r="AA261" s="88">
        <f>pivå!AA263</f>
        <v>1.0900000000000001</v>
      </c>
      <c r="AB261" s="88">
        <f>pivå!AB263</f>
        <v>3.3</v>
      </c>
      <c r="AC261" s="88">
        <f>pivå!AC263</f>
        <v>2.81</v>
      </c>
      <c r="AD261" s="88">
        <f>pivå!AD263</f>
        <v>3.25</v>
      </c>
      <c r="AE261" s="88">
        <f>pivå!AE263</f>
        <v>2.82</v>
      </c>
    </row>
    <row r="262" spans="1:31">
      <c r="A262" s="88">
        <f>pivå!A264</f>
        <v>0</v>
      </c>
      <c r="B262" s="88">
        <f>pivå!B264</f>
        <v>0</v>
      </c>
      <c r="C262" s="88">
        <f>pivå!C264</f>
        <v>0</v>
      </c>
      <c r="D262" s="88">
        <f>pivå!D264</f>
        <v>118</v>
      </c>
      <c r="E262" s="88" t="str">
        <f>pivå!E264</f>
        <v>Kvinnor</v>
      </c>
      <c r="F262" s="88" t="str">
        <f>pivå!F264</f>
        <v>Överlevnad vid bröstcancer</v>
      </c>
      <c r="G262" s="88" t="str">
        <f>pivå!G264</f>
        <v>(tom)</v>
      </c>
      <c r="H262" s="88" t="str">
        <f>pivå!H264</f>
        <v>A001400</v>
      </c>
      <c r="I262" s="88">
        <f>pivå!I264</f>
        <v>0</v>
      </c>
      <c r="J262" s="88">
        <f>pivå!J264</f>
        <v>91.158804326831216</v>
      </c>
      <c r="K262" s="88">
        <f>pivå!K264</f>
        <v>92.040426999661918</v>
      </c>
      <c r="L262" s="88">
        <f>pivå!L264</f>
        <v>89.783254678053609</v>
      </c>
      <c r="M262" s="88">
        <f>pivå!M264</f>
        <v>87.113901693062743</v>
      </c>
      <c r="N262" s="88">
        <f>pivå!N264</f>
        <v>89.338403651754845</v>
      </c>
      <c r="O262" s="88">
        <f>pivå!O264</f>
        <v>93.262255255898481</v>
      </c>
      <c r="P262" s="88">
        <f>pivå!P264</f>
        <v>90.563096360452548</v>
      </c>
      <c r="Q262" s="88">
        <f>pivå!Q264</f>
        <v>86.944309029174008</v>
      </c>
      <c r="R262" s="88">
        <f>pivå!R264</f>
        <v>91.092393782402254</v>
      </c>
      <c r="S262" s="88">
        <f>pivå!S264</f>
        <v>89.083449197763315</v>
      </c>
      <c r="T262" s="88">
        <f>pivå!T264</f>
        <v>87.849952660521637</v>
      </c>
      <c r="U262" s="88">
        <f>pivå!U264</f>
        <v>87.396078256187167</v>
      </c>
      <c r="V262" s="88">
        <f>pivå!V264</f>
        <v>90.620649062844265</v>
      </c>
      <c r="W262" s="88">
        <f>pivå!W264</f>
        <v>89.070975721703036</v>
      </c>
      <c r="X262" s="88">
        <f>pivå!X264</f>
        <v>92.794546185342469</v>
      </c>
      <c r="Y262" s="88">
        <f>pivå!Y264</f>
        <v>90.808594261261206</v>
      </c>
      <c r="Z262" s="88">
        <f>pivå!Z264</f>
        <v>89.0015207429919</v>
      </c>
      <c r="AA262" s="88">
        <f>pivå!AA264</f>
        <v>89.115592213150251</v>
      </c>
      <c r="AB262" s="88">
        <f>pivå!AB264</f>
        <v>88.974430494301984</v>
      </c>
      <c r="AC262" s="88">
        <f>pivå!AC264</f>
        <v>89.185381668563338</v>
      </c>
      <c r="AD262" s="88">
        <f>pivå!AD264</f>
        <v>93.21706881660289</v>
      </c>
      <c r="AE262" s="88">
        <f>pivå!AE264</f>
        <v>89.69494752030856</v>
      </c>
    </row>
    <row r="263" spans="1:31">
      <c r="A263" s="88">
        <f>pivå!A265</f>
        <v>0</v>
      </c>
      <c r="B263" s="88">
        <f>pivå!B265</f>
        <v>0</v>
      </c>
      <c r="C263" s="88">
        <f>pivå!C265</f>
        <v>0</v>
      </c>
      <c r="D263" s="88">
        <f>pivå!D265</f>
        <v>119</v>
      </c>
      <c r="E263" s="88" t="str">
        <f>pivå!E265</f>
        <v>Kvinnor</v>
      </c>
      <c r="F263" s="88" t="str">
        <f>pivå!F265</f>
        <v>Omoperation vid bröstcancer på grund av tumördata</v>
      </c>
      <c r="G263" s="88" t="str">
        <f>pivå!G265</f>
        <v>(tom)</v>
      </c>
      <c r="H263" s="88" t="str">
        <f>pivå!H265</f>
        <v>A020335</v>
      </c>
      <c r="I263" s="88">
        <f>pivå!I265</f>
        <v>1</v>
      </c>
      <c r="J263" s="88">
        <f>pivå!J265</f>
        <v>15.48673</v>
      </c>
      <c r="K263" s="88">
        <f>pivå!K265</f>
        <v>17.70335</v>
      </c>
      <c r="L263" s="88">
        <f>pivå!L265</f>
        <v>19.23077</v>
      </c>
      <c r="M263" s="88">
        <f>pivå!M265</f>
        <v>16.3522</v>
      </c>
      <c r="N263" s="88">
        <f>pivå!N265</f>
        <v>22.46377</v>
      </c>
      <c r="O263" s="88">
        <f>pivå!O265</f>
        <v>20.987649999999999</v>
      </c>
      <c r="P263" s="88">
        <f>pivå!P265</f>
        <v>23.140499999999999</v>
      </c>
      <c r="Q263" s="88">
        <f>pivå!Q265</f>
        <v>25.925930000000001</v>
      </c>
      <c r="R263" s="88">
        <f>pivå!R265</f>
        <v>20.23809</v>
      </c>
      <c r="S263" s="88">
        <f>pivå!S265</f>
        <v>15.55556</v>
      </c>
      <c r="T263" s="88">
        <f>pivå!T265</f>
        <v>11.11111</v>
      </c>
      <c r="U263" s="88">
        <f>pivå!U265</f>
        <v>9.9579240000000002</v>
      </c>
      <c r="V263" s="88">
        <f>pivå!V265</f>
        <v>17.829460000000001</v>
      </c>
      <c r="W263" s="88">
        <f>pivå!W265</f>
        <v>17.26191</v>
      </c>
      <c r="X263" s="88">
        <f>pivå!X265</f>
        <v>12.12121</v>
      </c>
      <c r="Y263" s="88">
        <f>pivå!Y265</f>
        <v>16.55172</v>
      </c>
      <c r="Z263" s="88">
        <f>pivå!Z265</f>
        <v>12.5</v>
      </c>
      <c r="AA263" s="88">
        <f>pivå!AA265</f>
        <v>20.149249999999999</v>
      </c>
      <c r="AB263" s="88">
        <f>pivå!AB265</f>
        <v>5.9701490000000002</v>
      </c>
      <c r="AC263" s="88">
        <f>pivå!AC265</f>
        <v>10.204079999999999</v>
      </c>
      <c r="AD263" s="88">
        <f>pivå!AD265</f>
        <v>7</v>
      </c>
      <c r="AE263" s="88">
        <f>pivå!AE265</f>
        <v>15.02237</v>
      </c>
    </row>
    <row r="264" spans="1:31">
      <c r="A264" s="88">
        <f>pivå!A266</f>
        <v>0</v>
      </c>
      <c r="B264" s="88">
        <f>pivå!B266</f>
        <v>0</v>
      </c>
      <c r="C264" s="88">
        <f>pivå!C266</f>
        <v>0</v>
      </c>
      <c r="D264" s="88">
        <f>pivå!D266</f>
        <v>120</v>
      </c>
      <c r="E264" s="88" t="str">
        <f>pivå!E266</f>
        <v>Kvinnor</v>
      </c>
      <c r="F264" s="88" t="str">
        <f>pivå!F266</f>
        <v>Omoperation vid bröstcancer på grund av komplikation</v>
      </c>
      <c r="G264" s="88" t="str">
        <f>pivå!G266</f>
        <v>(tom)</v>
      </c>
      <c r="H264" s="88" t="str">
        <f>pivå!H266</f>
        <v>A020340</v>
      </c>
      <c r="I264" s="88">
        <f>pivå!I266</f>
        <v>1</v>
      </c>
      <c r="J264" s="88">
        <f>pivå!J266</f>
        <v>1.4119090000000001</v>
      </c>
      <c r="K264" s="88">
        <f>pivå!K266</f>
        <v>1.4662759999999999</v>
      </c>
      <c r="L264" s="88">
        <f>pivå!L266</f>
        <v>1.8518520000000001</v>
      </c>
      <c r="M264" s="88">
        <f>pivå!M266</f>
        <v>4.0590409999999997</v>
      </c>
      <c r="N264" s="88">
        <f>pivå!N266</f>
        <v>1.327434</v>
      </c>
      <c r="O264" s="88">
        <f>pivå!O266</f>
        <v>0.64102570000000003</v>
      </c>
      <c r="P264" s="88">
        <f>pivå!P266</f>
        <v>3.9215689999999999</v>
      </c>
      <c r="Q264" s="88">
        <f>pivå!Q266</f>
        <v>2.5</v>
      </c>
      <c r="R264" s="88">
        <f>pivå!R266</f>
        <v>1.6666669999999999</v>
      </c>
      <c r="S264" s="88">
        <f>pivå!S266</f>
        <v>1.1156189999999999</v>
      </c>
      <c r="T264" s="88">
        <f>pivå!T266</f>
        <v>2.3904380000000001</v>
      </c>
      <c r="U264" s="88">
        <f>pivå!U266</f>
        <v>1.7647060000000001</v>
      </c>
      <c r="V264" s="88">
        <f>pivå!V266</f>
        <v>1.9607840000000001</v>
      </c>
      <c r="W264" s="88">
        <f>pivå!W266</f>
        <v>1.2</v>
      </c>
      <c r="X264" s="88">
        <f>pivå!X266</f>
        <v>1.4150940000000001</v>
      </c>
      <c r="Y264" s="88">
        <f>pivå!Y266</f>
        <v>2.1739130000000002</v>
      </c>
      <c r="Z264" s="88">
        <f>pivå!Z266</f>
        <v>1.2820510000000001</v>
      </c>
      <c r="AA264" s="88">
        <f>pivå!AA266</f>
        <v>0.51813469999999995</v>
      </c>
      <c r="AB264" s="88">
        <f>pivå!AB266</f>
        <v>3.1578949999999999</v>
      </c>
      <c r="AC264" s="88">
        <f>pivå!AC266</f>
        <v>2.9069769999999999</v>
      </c>
      <c r="AD264" s="88">
        <f>pivå!AD266</f>
        <v>1.1904760000000001</v>
      </c>
      <c r="AE264" s="88">
        <f>pivå!AE266</f>
        <v>1.69262</v>
      </c>
    </row>
    <row r="265" spans="1:31">
      <c r="A265" s="88">
        <f>pivå!A267</f>
        <v>0</v>
      </c>
      <c r="B265" s="88">
        <f>pivå!B267</f>
        <v>0</v>
      </c>
      <c r="C265" s="88">
        <f>pivå!C267</f>
        <v>0</v>
      </c>
      <c r="D265" s="88">
        <f>pivå!D267</f>
        <v>121</v>
      </c>
      <c r="E265" s="88" t="str">
        <f>pivå!E267</f>
        <v>Kvinnor</v>
      </c>
      <c r="F265" s="88" t="str">
        <f>pivå!F267</f>
        <v>Tid till operation vid bröstcancer</v>
      </c>
      <c r="G265" s="88" t="str">
        <f>pivå!G267</f>
        <v>(tom)</v>
      </c>
      <c r="H265" s="88" t="str">
        <f>pivå!H267</f>
        <v>A020345</v>
      </c>
      <c r="I265" s="88">
        <f>pivå!I267</f>
        <v>1</v>
      </c>
      <c r="J265" s="88">
        <f>pivå!J267</f>
        <v>19</v>
      </c>
      <c r="K265" s="88">
        <f>pivå!K267</f>
        <v>20</v>
      </c>
      <c r="L265" s="88">
        <f>pivå!L267</f>
        <v>34</v>
      </c>
      <c r="M265" s="88">
        <f>pivå!M267</f>
        <v>23</v>
      </c>
      <c r="N265" s="88">
        <f>pivå!N267</f>
        <v>15</v>
      </c>
      <c r="O265" s="88">
        <f>pivå!O267</f>
        <v>11</v>
      </c>
      <c r="P265" s="88">
        <f>pivå!P267</f>
        <v>24.5</v>
      </c>
      <c r="Q265" s="88">
        <f>pivå!Q267</f>
        <v>20</v>
      </c>
      <c r="R265" s="88">
        <f>pivå!R267</f>
        <v>11</v>
      </c>
      <c r="S265" s="88">
        <f>pivå!S267</f>
        <v>16</v>
      </c>
      <c r="T265" s="88">
        <f>pivå!T267</f>
        <v>15</v>
      </c>
      <c r="U265" s="88">
        <f>pivå!U267</f>
        <v>21</v>
      </c>
      <c r="V265" s="88">
        <f>pivå!V267</f>
        <v>18</v>
      </c>
      <c r="W265" s="88">
        <f>pivå!W267</f>
        <v>17</v>
      </c>
      <c r="X265" s="88">
        <f>pivå!X267</f>
        <v>8</v>
      </c>
      <c r="Y265" s="88">
        <f>pivå!Y267</f>
        <v>15</v>
      </c>
      <c r="Z265" s="88">
        <f>pivå!Z267</f>
        <v>17</v>
      </c>
      <c r="AA265" s="88">
        <f>pivå!AA267</f>
        <v>19</v>
      </c>
      <c r="AB265" s="88">
        <f>pivå!AB267</f>
        <v>13</v>
      </c>
      <c r="AC265" s="88">
        <f>pivå!AC267</f>
        <v>16</v>
      </c>
      <c r="AD265" s="88">
        <f>pivå!AD267</f>
        <v>12.5</v>
      </c>
      <c r="AE265" s="88">
        <f>pivå!AE267</f>
        <v>18</v>
      </c>
    </row>
    <row r="266" spans="1:31">
      <c r="A266" s="88">
        <f>pivå!A268</f>
        <v>0</v>
      </c>
      <c r="B266" s="88">
        <f>pivå!B268</f>
        <v>0</v>
      </c>
      <c r="C266" s="88">
        <f>pivå!C268</f>
        <v>0</v>
      </c>
      <c r="D266" s="88">
        <f>pivå!D268</f>
        <v>122</v>
      </c>
      <c r="E266" s="88" t="str">
        <f>pivå!E268</f>
        <v>Kvinnor</v>
      </c>
      <c r="F266" s="88" t="str">
        <f>pivå!F268</f>
        <v>Överlevnad vid lungcancer</v>
      </c>
      <c r="G266" s="88" t="str">
        <f>pivå!G268</f>
        <v>(tom)</v>
      </c>
      <c r="H266" s="88" t="str">
        <f>pivå!H268</f>
        <v>A001850</v>
      </c>
      <c r="I266" s="88">
        <f>pivå!I268</f>
        <v>0</v>
      </c>
      <c r="J266" s="88">
        <f>pivå!J268</f>
        <v>51.114124062400421</v>
      </c>
      <c r="K266" s="88">
        <f>pivå!K268</f>
        <v>53.443229314821373</v>
      </c>
      <c r="L266" s="88">
        <f>pivå!L268</f>
        <v>46.982801554420291</v>
      </c>
      <c r="M266" s="88">
        <f>pivå!M268</f>
        <v>48.90464603300066</v>
      </c>
      <c r="N266" s="88">
        <f>pivå!N268</f>
        <v>51.345065214317799</v>
      </c>
      <c r="O266" s="88">
        <f>pivå!O268</f>
        <v>43.578949496365468</v>
      </c>
      <c r="P266" s="88">
        <f>pivå!P268</f>
        <v>41.724936256491318</v>
      </c>
      <c r="Q266" s="88">
        <f>pivå!Q268</f>
        <v>45.180718501679117</v>
      </c>
      <c r="R266" s="88">
        <f>pivå!R268</f>
        <v>42.232626187972393</v>
      </c>
      <c r="S266" s="88">
        <f>pivå!S268</f>
        <v>46.76768308915814</v>
      </c>
      <c r="T266" s="88">
        <f>pivå!T268</f>
        <v>52.180918638642694</v>
      </c>
      <c r="U266" s="88">
        <f>pivå!U268</f>
        <v>46.461864555638257</v>
      </c>
      <c r="V266" s="88">
        <f>pivå!V268</f>
        <v>37.944286601354726</v>
      </c>
      <c r="W266" s="88">
        <f>pivå!W268</f>
        <v>47.4689593103923</v>
      </c>
      <c r="X266" s="88">
        <f>pivå!X268</f>
        <v>37.682466367310823</v>
      </c>
      <c r="Y266" s="88">
        <f>pivå!Y268</f>
        <v>46.1149035885974</v>
      </c>
      <c r="Z266" s="88">
        <f>pivå!Z268</f>
        <v>45.670814957052322</v>
      </c>
      <c r="AA266" s="88">
        <f>pivå!AA268</f>
        <v>42.688192899406069</v>
      </c>
      <c r="AB266" s="88">
        <f>pivå!AB268</f>
        <v>40.988832226244647</v>
      </c>
      <c r="AC266" s="88">
        <f>pivå!AC268</f>
        <v>51.555752741554784</v>
      </c>
      <c r="AD266" s="88">
        <f>pivå!AD268</f>
        <v>50.510454183621192</v>
      </c>
      <c r="AE266" s="88">
        <f>pivå!AE268</f>
        <v>47.472018915129802</v>
      </c>
    </row>
    <row r="267" spans="1:31">
      <c r="A267" s="88">
        <f>pivå!A269</f>
        <v>0</v>
      </c>
      <c r="B267" s="88">
        <f>pivå!B269</f>
        <v>0</v>
      </c>
      <c r="C267" s="88">
        <f>pivå!C269</f>
        <v>0</v>
      </c>
      <c r="D267" s="88">
        <f>pivå!D269</f>
        <v>0</v>
      </c>
      <c r="E267" s="88" t="str">
        <f>pivå!E269</f>
        <v>Män</v>
      </c>
      <c r="F267" s="88" t="str">
        <f>pivå!F269</f>
        <v>Överlevnad vid lungcancer</v>
      </c>
      <c r="G267" s="88" t="str">
        <f>pivå!G269</f>
        <v>(tom)</v>
      </c>
      <c r="H267" s="88" t="str">
        <f>pivå!H269</f>
        <v>A001850</v>
      </c>
      <c r="I267" s="88">
        <f>pivå!I269</f>
        <v>0</v>
      </c>
      <c r="J267" s="88">
        <f>pivå!J269</f>
        <v>42.42613754254905</v>
      </c>
      <c r="K267" s="88">
        <f>pivå!K269</f>
        <v>35.984430786196128</v>
      </c>
      <c r="L267" s="88">
        <f>pivå!L269</f>
        <v>35.971837699653278</v>
      </c>
      <c r="M267" s="88">
        <f>pivå!M269</f>
        <v>40.284409931829202</v>
      </c>
      <c r="N267" s="88">
        <f>pivå!N269</f>
        <v>42.888559555832622</v>
      </c>
      <c r="O267" s="88">
        <f>pivå!O269</f>
        <v>41.436156517344806</v>
      </c>
      <c r="P267" s="88">
        <f>pivå!P269</f>
        <v>39.994334626054631</v>
      </c>
      <c r="Q267" s="88">
        <f>pivå!Q269</f>
        <v>38.883775629757864</v>
      </c>
      <c r="R267" s="88">
        <f>pivå!R269</f>
        <v>38.382875244618177</v>
      </c>
      <c r="S267" s="88">
        <f>pivå!S269</f>
        <v>38.663135272762631</v>
      </c>
      <c r="T267" s="88">
        <f>pivå!T269</f>
        <v>46.689102914846224</v>
      </c>
      <c r="U267" s="88">
        <f>pivå!U269</f>
        <v>40.688888202867886</v>
      </c>
      <c r="V267" s="88">
        <f>pivå!V269</f>
        <v>41.033532190760887</v>
      </c>
      <c r="W267" s="88">
        <f>pivå!W269</f>
        <v>32.868119601933522</v>
      </c>
      <c r="X267" s="88">
        <f>pivå!X269</f>
        <v>37.92438043007639</v>
      </c>
      <c r="Y267" s="88">
        <f>pivå!Y269</f>
        <v>41.620745080836294</v>
      </c>
      <c r="Z267" s="88">
        <f>pivå!Z269</f>
        <v>38.976096437118038</v>
      </c>
      <c r="AA267" s="88">
        <f>pivå!AA269</f>
        <v>33.541259847546954</v>
      </c>
      <c r="AB267" s="88">
        <f>pivå!AB269</f>
        <v>33.305298598238267</v>
      </c>
      <c r="AC267" s="88">
        <f>pivå!AC269</f>
        <v>41.188899933595515</v>
      </c>
      <c r="AD267" s="88">
        <f>pivå!AD269</f>
        <v>46.922738219577553</v>
      </c>
      <c r="AE267" s="88">
        <f>pivå!AE269</f>
        <v>40.077060591569577</v>
      </c>
    </row>
    <row r="268" spans="1:31">
      <c r="A268" s="88">
        <f>pivå!A270</f>
        <v>0</v>
      </c>
      <c r="B268" s="88">
        <f>pivå!B270</f>
        <v>0</v>
      </c>
      <c r="C268" s="88">
        <f>pivå!C270</f>
        <v>0</v>
      </c>
      <c r="D268" s="88">
        <f>pivå!D270</f>
        <v>0</v>
      </c>
      <c r="E268" s="88" t="str">
        <f>pivå!E270</f>
        <v>Totalt</v>
      </c>
      <c r="F268" s="88" t="str">
        <f>pivå!F270</f>
        <v>Överlevnad vid lungcancer</v>
      </c>
      <c r="G268" s="88" t="str">
        <f>pivå!G270</f>
        <v>(tom)</v>
      </c>
      <c r="H268" s="88" t="str">
        <f>pivå!H270</f>
        <v>A001850</v>
      </c>
      <c r="I268" s="88">
        <f>pivå!I270</f>
        <v>0</v>
      </c>
      <c r="J268" s="88">
        <f>pivå!J270</f>
        <v>46.892702645263213</v>
      </c>
      <c r="K268" s="88">
        <f>pivå!K270</f>
        <v>44.370177427230281</v>
      </c>
      <c r="L268" s="88">
        <f>pivå!L270</f>
        <v>41.614830135886969</v>
      </c>
      <c r="M268" s="88">
        <f>pivå!M270</f>
        <v>44.370974542919633</v>
      </c>
      <c r="N268" s="88">
        <f>pivå!N270</f>
        <v>46.511345406491181</v>
      </c>
      <c r="O268" s="88">
        <f>pivå!O270</f>
        <v>42.439927404194151</v>
      </c>
      <c r="P268" s="88">
        <f>pivå!P270</f>
        <v>40.742298955876606</v>
      </c>
      <c r="Q268" s="88">
        <f>pivå!Q270</f>
        <v>41.481184838685259</v>
      </c>
      <c r="R268" s="88">
        <f>pivå!R270</f>
        <v>40.248406273538869</v>
      </c>
      <c r="S268" s="88">
        <f>pivå!S270</f>
        <v>42.606112640489407</v>
      </c>
      <c r="T268" s="88">
        <f>pivå!T270</f>
        <v>49.375456579571832</v>
      </c>
      <c r="U268" s="88">
        <f>pivå!U270</f>
        <v>43.456561695457111</v>
      </c>
      <c r="V268" s="88">
        <f>pivå!V270</f>
        <v>39.551913466483342</v>
      </c>
      <c r="W268" s="88">
        <f>pivå!W270</f>
        <v>40.083352575962408</v>
      </c>
      <c r="X268" s="88">
        <f>pivå!X270</f>
        <v>37.809852020213874</v>
      </c>
      <c r="Y268" s="88">
        <f>pivå!Y270</f>
        <v>43.910499063541444</v>
      </c>
      <c r="Z268" s="88">
        <f>pivå!Z270</f>
        <v>42.106151636207912</v>
      </c>
      <c r="AA268" s="88">
        <f>pivå!AA270</f>
        <v>38.090436024156013</v>
      </c>
      <c r="AB268" s="88">
        <f>pivå!AB270</f>
        <v>37.16969255203594</v>
      </c>
      <c r="AC268" s="88">
        <f>pivå!AC270</f>
        <v>46.239599313130732</v>
      </c>
      <c r="AD268" s="88">
        <f>pivå!AD270</f>
        <v>48.73196984019993</v>
      </c>
      <c r="AE268" s="88">
        <f>pivå!AE270</f>
        <v>43.684573625041139</v>
      </c>
    </row>
    <row r="269" spans="1:31">
      <c r="A269" s="88">
        <f>pivå!A271</f>
        <v>0</v>
      </c>
      <c r="B269" s="88">
        <f>pivå!B271</f>
        <v>0</v>
      </c>
      <c r="C269" s="88">
        <f>pivå!C271</f>
        <v>0</v>
      </c>
      <c r="D269" s="88">
        <f>pivå!D271</f>
        <v>123</v>
      </c>
      <c r="E269" s="88" t="str">
        <f>pivå!E271</f>
        <v>Kvinnor</v>
      </c>
      <c r="F269" s="88" t="str">
        <f>pivå!F271</f>
        <v xml:space="preserve">Multidisciplinär konferens vid lungcancer </v>
      </c>
      <c r="G269" s="88" t="str">
        <f>pivå!G271</f>
        <v>(tom)</v>
      </c>
      <c r="H269" s="88" t="str">
        <f>pivå!H271</f>
        <v>A020350</v>
      </c>
      <c r="I269" s="88">
        <f>pivå!I271</f>
        <v>0</v>
      </c>
      <c r="J269" s="88">
        <f>pivå!J271</f>
        <v>88.829787234042598</v>
      </c>
      <c r="K269" s="88">
        <f>pivå!K271</f>
        <v>62.337662337662302</v>
      </c>
      <c r="L269" s="88">
        <f>pivå!L271</f>
        <v>88.636363636363598</v>
      </c>
      <c r="M269" s="88">
        <f>pivå!M271</f>
        <v>83.132530120482002</v>
      </c>
      <c r="N269" s="88">
        <f>pivå!N271</f>
        <v>67.857142857142904</v>
      </c>
      <c r="O269" s="88">
        <f>pivå!O271</f>
        <v>100</v>
      </c>
      <c r="P269" s="88">
        <f>pivå!P271</f>
        <v>48.387096774193601</v>
      </c>
      <c r="Q269" s="88" t="str">
        <f>pivå!Q271</f>
        <v>us</v>
      </c>
      <c r="R269" s="88">
        <f>pivå!R271</f>
        <v>47.058823529411796</v>
      </c>
      <c r="S269" s="88">
        <f>pivå!S271</f>
        <v>39.285714285714299</v>
      </c>
      <c r="T269" s="88">
        <f>pivå!T271</f>
        <v>43.636363636363598</v>
      </c>
      <c r="U269" s="88">
        <f>pivå!U271</f>
        <v>50.787401574803098</v>
      </c>
      <c r="V269" s="88">
        <f>pivå!V271</f>
        <v>87.878787878787904</v>
      </c>
      <c r="W269" s="88">
        <f>pivå!W271</f>
        <v>80.303030303030297</v>
      </c>
      <c r="X269" s="88">
        <f>pivå!X271</f>
        <v>56.818181818181799</v>
      </c>
      <c r="Y269" s="88">
        <f>pivå!Y271</f>
        <v>35.294117647058798</v>
      </c>
      <c r="Z269" s="88">
        <f>pivå!Z271</f>
        <v>92.1875</v>
      </c>
      <c r="AA269" s="88">
        <f>pivå!AA271</f>
        <v>64.705882352941202</v>
      </c>
      <c r="AB269" s="88">
        <f>pivå!AB271</f>
        <v>65.625</v>
      </c>
      <c r="AC269" s="88">
        <f>pivå!AC271</f>
        <v>89.473684210526301</v>
      </c>
      <c r="AD269" s="88">
        <f>pivå!AD271</f>
        <v>68.965517241379303</v>
      </c>
      <c r="AE269" s="88">
        <f>pivå!AE271</f>
        <v>65.389221556886199</v>
      </c>
    </row>
    <row r="270" spans="1:31">
      <c r="A270" s="88">
        <f>pivå!A272</f>
        <v>0</v>
      </c>
      <c r="B270" s="88">
        <f>pivå!B272</f>
        <v>0</v>
      </c>
      <c r="C270" s="88">
        <f>pivå!C272</f>
        <v>0</v>
      </c>
      <c r="D270" s="88">
        <f>pivå!D272</f>
        <v>0</v>
      </c>
      <c r="E270" s="88" t="str">
        <f>pivå!E272</f>
        <v>Män</v>
      </c>
      <c r="F270" s="88" t="str">
        <f>pivå!F272</f>
        <v xml:space="preserve">Multidisciplinär konferens vid lungcancer </v>
      </c>
      <c r="G270" s="88" t="str">
        <f>pivå!G272</f>
        <v>(tom)</v>
      </c>
      <c r="H270" s="88" t="str">
        <f>pivå!H272</f>
        <v>A020350</v>
      </c>
      <c r="I270" s="88">
        <f>pivå!I272</f>
        <v>0</v>
      </c>
      <c r="J270" s="88">
        <f>pivå!J272</f>
        <v>89.8123324396783</v>
      </c>
      <c r="K270" s="88">
        <f>pivå!K272</f>
        <v>61.1111111111111</v>
      </c>
      <c r="L270" s="88">
        <f>pivå!L272</f>
        <v>96.875</v>
      </c>
      <c r="M270" s="88">
        <f>pivå!M272</f>
        <v>83.870967741935502</v>
      </c>
      <c r="N270" s="88">
        <f>pivå!N272</f>
        <v>77.272727272727295</v>
      </c>
      <c r="O270" s="88">
        <f>pivå!O272</f>
        <v>66.6666666666667</v>
      </c>
      <c r="P270" s="88">
        <f>pivå!P272</f>
        <v>58.490566037735803</v>
      </c>
      <c r="Q270" s="88">
        <f>pivå!Q272</f>
        <v>41.6666666666667</v>
      </c>
      <c r="R270" s="88">
        <f>pivå!R272</f>
        <v>47.368421052631597</v>
      </c>
      <c r="S270" s="88">
        <f>pivå!S272</f>
        <v>37.345679012345698</v>
      </c>
      <c r="T270" s="88">
        <f>pivå!T272</f>
        <v>39.0625</v>
      </c>
      <c r="U270" s="88">
        <f>pivå!U272</f>
        <v>44.927536231884098</v>
      </c>
      <c r="V270" s="88">
        <f>pivå!V272</f>
        <v>85.106382978723403</v>
      </c>
      <c r="W270" s="88">
        <f>pivå!W272</f>
        <v>76.119402985074601</v>
      </c>
      <c r="X270" s="88">
        <f>pivå!X272</f>
        <v>59.677419354838698</v>
      </c>
      <c r="Y270" s="88">
        <f>pivå!Y272</f>
        <v>54.545454545454497</v>
      </c>
      <c r="Z270" s="88">
        <f>pivå!Z272</f>
        <v>91.044776119402997</v>
      </c>
      <c r="AA270" s="88">
        <f>pivå!AA272</f>
        <v>55</v>
      </c>
      <c r="AB270" s="88">
        <f>pivå!AB272</f>
        <v>50</v>
      </c>
      <c r="AC270" s="88">
        <f>pivå!AC272</f>
        <v>97.297297297297305</v>
      </c>
      <c r="AD270" s="88">
        <f>pivå!AD272</f>
        <v>56.6666666666667</v>
      </c>
      <c r="AE270" s="88">
        <f>pivå!AE272</f>
        <v>63.874643874643901</v>
      </c>
    </row>
    <row r="271" spans="1:31">
      <c r="A271" s="88">
        <f>pivå!A273</f>
        <v>0</v>
      </c>
      <c r="B271" s="88">
        <f>pivå!B273</f>
        <v>0</v>
      </c>
      <c r="C271" s="88">
        <f>pivå!C273</f>
        <v>0</v>
      </c>
      <c r="D271" s="88">
        <f>pivå!D273</f>
        <v>0</v>
      </c>
      <c r="E271" s="88" t="str">
        <f>pivå!E273</f>
        <v>Totalt</v>
      </c>
      <c r="F271" s="88" t="str">
        <f>pivå!F273</f>
        <v xml:space="preserve">Multidisciplinär konferens vid lungcancer </v>
      </c>
      <c r="G271" s="88" t="str">
        <f>pivå!G273</f>
        <v>(tom)</v>
      </c>
      <c r="H271" s="88" t="str">
        <f>pivå!H273</f>
        <v>A020350</v>
      </c>
      <c r="I271" s="88">
        <f>pivå!I273</f>
        <v>0</v>
      </c>
      <c r="J271" s="88">
        <f>pivå!J273</f>
        <v>89.319092122830398</v>
      </c>
      <c r="K271" s="88">
        <f>pivå!K273</f>
        <v>61.744966442953</v>
      </c>
      <c r="L271" s="88">
        <f>pivå!L273</f>
        <v>92.105263157894697</v>
      </c>
      <c r="M271" s="88">
        <f>pivå!M273</f>
        <v>83.522727272727295</v>
      </c>
      <c r="N271" s="88">
        <f>pivå!N273</f>
        <v>72</v>
      </c>
      <c r="O271" s="88">
        <f>pivå!O273</f>
        <v>82.758620689655203</v>
      </c>
      <c r="P271" s="88">
        <f>pivå!P273</f>
        <v>54.761904761904802</v>
      </c>
      <c r="Q271" s="88">
        <f>pivå!Q273</f>
        <v>33.3333333333333</v>
      </c>
      <c r="R271" s="88">
        <f>pivå!R273</f>
        <v>47.2222222222222</v>
      </c>
      <c r="S271" s="88">
        <f>pivå!S273</f>
        <v>38.291139240506297</v>
      </c>
      <c r="T271" s="88">
        <f>pivå!T273</f>
        <v>41.176470588235297</v>
      </c>
      <c r="U271" s="88">
        <f>pivå!U273</f>
        <v>47.735849056603797</v>
      </c>
      <c r="V271" s="88">
        <f>pivå!V273</f>
        <v>86.25</v>
      </c>
      <c r="W271" s="88">
        <f>pivå!W273</f>
        <v>78.195488721804495</v>
      </c>
      <c r="X271" s="88">
        <f>pivå!X273</f>
        <v>58.490566037735803</v>
      </c>
      <c r="Y271" s="88">
        <f>pivå!Y273</f>
        <v>45.283018867924497</v>
      </c>
      <c r="Z271" s="88">
        <f>pivå!Z273</f>
        <v>91.603053435114504</v>
      </c>
      <c r="AA271" s="88">
        <f>pivå!AA273</f>
        <v>59.459459459459502</v>
      </c>
      <c r="AB271" s="88">
        <f>pivå!AB273</f>
        <v>60.869565217391298</v>
      </c>
      <c r="AC271" s="88">
        <f>pivå!AC273</f>
        <v>93.3333333333333</v>
      </c>
      <c r="AD271" s="88">
        <f>pivå!AD273</f>
        <v>62.711864406779704</v>
      </c>
      <c r="AE271" s="88">
        <f>pivå!AE273</f>
        <v>64.613138686131407</v>
      </c>
    </row>
    <row r="272" spans="1:31">
      <c r="A272" s="88">
        <f>pivå!A274</f>
        <v>0</v>
      </c>
      <c r="B272" s="88">
        <f>pivå!B274</f>
        <v>0</v>
      </c>
      <c r="C272" s="88">
        <f>pivå!C274</f>
        <v>0</v>
      </c>
      <c r="D272" s="88">
        <f>pivå!D274</f>
        <v>124</v>
      </c>
      <c r="E272" s="88" t="str">
        <f>pivå!E274</f>
        <v>Kvinnor</v>
      </c>
      <c r="F272" s="88" t="str">
        <f>pivå!F274</f>
        <v>Tid till behandlingsbeslut vid lungcancer</v>
      </c>
      <c r="G272" s="88" t="str">
        <f>pivå!G274</f>
        <v>(tom)</v>
      </c>
      <c r="H272" s="88" t="str">
        <f>pivå!H274</f>
        <v>A020355</v>
      </c>
      <c r="I272" s="88">
        <f>pivå!I274</f>
        <v>1</v>
      </c>
      <c r="J272" s="88">
        <f>pivå!J274</f>
        <v>32</v>
      </c>
      <c r="K272" s="88">
        <f>pivå!K274</f>
        <v>14</v>
      </c>
      <c r="L272" s="88">
        <f>pivå!L274</f>
        <v>23.5</v>
      </c>
      <c r="M272" s="88">
        <f>pivå!M274</f>
        <v>44</v>
      </c>
      <c r="N272" s="88">
        <f>pivå!N274</f>
        <v>38.5</v>
      </c>
      <c r="O272" s="88">
        <f>pivå!O274</f>
        <v>28</v>
      </c>
      <c r="P272" s="88">
        <f>pivå!P274</f>
        <v>43</v>
      </c>
      <c r="Q272" s="88">
        <f>pivå!Q274</f>
        <v>28</v>
      </c>
      <c r="R272" s="88">
        <f>pivå!R274</f>
        <v>28</v>
      </c>
      <c r="S272" s="88">
        <f>pivå!S274</f>
        <v>26</v>
      </c>
      <c r="T272" s="88">
        <f>pivå!T274</f>
        <v>22</v>
      </c>
      <c r="U272" s="88">
        <f>pivå!U274</f>
        <v>37</v>
      </c>
      <c r="V272" s="88">
        <f>pivå!V274</f>
        <v>20</v>
      </c>
      <c r="W272" s="88">
        <f>pivå!W274</f>
        <v>28</v>
      </c>
      <c r="X272" s="88">
        <f>pivå!X274</f>
        <v>19.5</v>
      </c>
      <c r="Y272" s="88">
        <f>pivå!Y274</f>
        <v>17</v>
      </c>
      <c r="Z272" s="88">
        <f>pivå!Z274</f>
        <v>27</v>
      </c>
      <c r="AA272" s="88">
        <f>pivå!AA274</f>
        <v>28</v>
      </c>
      <c r="AB272" s="88">
        <f>pivå!AB274</f>
        <v>28</v>
      </c>
      <c r="AC272" s="88">
        <f>pivå!AC274</f>
        <v>25.5</v>
      </c>
      <c r="AD272" s="88">
        <f>pivå!AD274</f>
        <v>22</v>
      </c>
      <c r="AE272" s="88">
        <f>pivå!AE274</f>
        <v>29</v>
      </c>
    </row>
    <row r="273" spans="1:31">
      <c r="A273" s="88">
        <f>pivå!A275</f>
        <v>0</v>
      </c>
      <c r="B273" s="88">
        <f>pivå!B275</f>
        <v>0</v>
      </c>
      <c r="C273" s="88">
        <f>pivå!C275</f>
        <v>0</v>
      </c>
      <c r="D273" s="88">
        <f>pivå!D275</f>
        <v>0</v>
      </c>
      <c r="E273" s="88" t="str">
        <f>pivå!E275</f>
        <v>Män</v>
      </c>
      <c r="F273" s="88" t="str">
        <f>pivå!F275</f>
        <v>Tid till behandlingsbeslut vid lungcancer</v>
      </c>
      <c r="G273" s="88" t="str">
        <f>pivå!G275</f>
        <v>(tom)</v>
      </c>
      <c r="H273" s="88" t="str">
        <f>pivå!H275</f>
        <v>A020355</v>
      </c>
      <c r="I273" s="88">
        <f>pivå!I275</f>
        <v>1</v>
      </c>
      <c r="J273" s="88">
        <f>pivå!J275</f>
        <v>32</v>
      </c>
      <c r="K273" s="88">
        <f>pivå!K275</f>
        <v>20</v>
      </c>
      <c r="L273" s="88">
        <f>pivå!L275</f>
        <v>31.5</v>
      </c>
      <c r="M273" s="88">
        <f>pivå!M275</f>
        <v>44</v>
      </c>
      <c r="N273" s="88">
        <f>pivå!N275</f>
        <v>42</v>
      </c>
      <c r="O273" s="88">
        <f>pivå!O275</f>
        <v>48</v>
      </c>
      <c r="P273" s="88">
        <f>pivå!P275</f>
        <v>62</v>
      </c>
      <c r="Q273" s="88">
        <f>pivå!Q275</f>
        <v>33.5</v>
      </c>
      <c r="R273" s="88">
        <f>pivå!R275</f>
        <v>26</v>
      </c>
      <c r="S273" s="88">
        <f>pivå!S275</f>
        <v>23</v>
      </c>
      <c r="T273" s="88">
        <f>pivå!T275</f>
        <v>27</v>
      </c>
      <c r="U273" s="88">
        <f>pivå!U275</f>
        <v>35</v>
      </c>
      <c r="V273" s="88">
        <f>pivå!V275</f>
        <v>29</v>
      </c>
      <c r="W273" s="88">
        <f>pivå!W275</f>
        <v>19</v>
      </c>
      <c r="X273" s="88">
        <f>pivå!X275</f>
        <v>24.5</v>
      </c>
      <c r="Y273" s="88">
        <f>pivå!Y275</f>
        <v>22</v>
      </c>
      <c r="Z273" s="88">
        <f>pivå!Z275</f>
        <v>27</v>
      </c>
      <c r="AA273" s="88">
        <f>pivå!AA275</f>
        <v>37</v>
      </c>
      <c r="AB273" s="88">
        <f>pivå!AB275</f>
        <v>35</v>
      </c>
      <c r="AC273" s="88">
        <f>pivå!AC275</f>
        <v>22</v>
      </c>
      <c r="AD273" s="88">
        <f>pivå!AD275</f>
        <v>21</v>
      </c>
      <c r="AE273" s="88">
        <f>pivå!AE275</f>
        <v>29</v>
      </c>
    </row>
    <row r="274" spans="1:31">
      <c r="A274" s="88">
        <f>pivå!A276</f>
        <v>0</v>
      </c>
      <c r="B274" s="88">
        <f>pivå!B276</f>
        <v>0</v>
      </c>
      <c r="C274" s="88">
        <f>pivå!C276</f>
        <v>0</v>
      </c>
      <c r="D274" s="88">
        <f>pivå!D276</f>
        <v>0</v>
      </c>
      <c r="E274" s="88" t="str">
        <f>pivå!E276</f>
        <v>Totalt</v>
      </c>
      <c r="F274" s="88" t="str">
        <f>pivå!F276</f>
        <v>Tid till behandlingsbeslut vid lungcancer</v>
      </c>
      <c r="G274" s="88" t="str">
        <f>pivå!G276</f>
        <v>(tom)</v>
      </c>
      <c r="H274" s="88" t="str">
        <f>pivå!H276</f>
        <v>A020355</v>
      </c>
      <c r="I274" s="88">
        <f>pivå!I276</f>
        <v>1</v>
      </c>
      <c r="J274" s="88">
        <f>pivå!J276</f>
        <v>32</v>
      </c>
      <c r="K274" s="88">
        <f>pivå!K276</f>
        <v>18</v>
      </c>
      <c r="L274" s="88">
        <f>pivå!L276</f>
        <v>24.5</v>
      </c>
      <c r="M274" s="88">
        <f>pivå!M276</f>
        <v>44</v>
      </c>
      <c r="N274" s="88">
        <f>pivå!N276</f>
        <v>40.5</v>
      </c>
      <c r="O274" s="88">
        <f>pivå!O276</f>
        <v>33</v>
      </c>
      <c r="P274" s="88">
        <f>pivå!P276</f>
        <v>56</v>
      </c>
      <c r="Q274" s="88">
        <f>pivå!Q276</f>
        <v>33</v>
      </c>
      <c r="R274" s="88">
        <f>pivå!R276</f>
        <v>27</v>
      </c>
      <c r="S274" s="88">
        <f>pivå!S276</f>
        <v>25</v>
      </c>
      <c r="T274" s="88">
        <f>pivå!T276</f>
        <v>25</v>
      </c>
      <c r="U274" s="88">
        <f>pivå!U276</f>
        <v>36</v>
      </c>
      <c r="V274" s="88">
        <f>pivå!V276</f>
        <v>27.5</v>
      </c>
      <c r="W274" s="88">
        <f>pivå!W276</f>
        <v>21.5</v>
      </c>
      <c r="X274" s="88">
        <f>pivå!X276</f>
        <v>24</v>
      </c>
      <c r="Y274" s="88">
        <f>pivå!Y276</f>
        <v>21</v>
      </c>
      <c r="Z274" s="88">
        <f>pivå!Z276</f>
        <v>27</v>
      </c>
      <c r="AA274" s="88">
        <f>pivå!AA276</f>
        <v>37</v>
      </c>
      <c r="AB274" s="88">
        <f>pivå!AB276</f>
        <v>31</v>
      </c>
      <c r="AC274" s="88">
        <f>pivå!AC276</f>
        <v>24</v>
      </c>
      <c r="AD274" s="88">
        <f>pivå!AD276</f>
        <v>22</v>
      </c>
      <c r="AE274" s="88">
        <f>pivå!AE276</f>
        <v>29</v>
      </c>
    </row>
    <row r="275" spans="1:31">
      <c r="A275" s="88">
        <f>pivå!A277</f>
        <v>0</v>
      </c>
      <c r="B275" s="88">
        <f>pivå!B277</f>
        <v>0</v>
      </c>
      <c r="C275" s="88">
        <f>pivå!C277</f>
        <v>0</v>
      </c>
      <c r="D275" s="88">
        <f>pivå!D277</f>
        <v>125</v>
      </c>
      <c r="E275" s="88" t="str">
        <f>pivå!E277</f>
        <v>Män</v>
      </c>
      <c r="F275" s="88" t="str">
        <f>pivå!F277</f>
        <v>Tid till besök vid prostatacancer</v>
      </c>
      <c r="G275" s="88" t="str">
        <f>pivå!G277</f>
        <v>(tom)</v>
      </c>
      <c r="H275" s="88" t="str">
        <f>pivå!H277</f>
        <v>A020360</v>
      </c>
      <c r="I275" s="88">
        <f>pivå!I277</f>
        <v>1</v>
      </c>
      <c r="J275" s="88">
        <f>pivå!J277</f>
        <v>28</v>
      </c>
      <c r="K275" s="88">
        <f>pivå!K277</f>
        <v>31</v>
      </c>
      <c r="L275" s="88">
        <f>pivå!L277</f>
        <v>47</v>
      </c>
      <c r="M275" s="88">
        <f>pivå!M277</f>
        <v>32</v>
      </c>
      <c r="N275" s="88">
        <f>pivå!N277</f>
        <v>49</v>
      </c>
      <c r="O275" s="88">
        <f>pivå!O277</f>
        <v>40</v>
      </c>
      <c r="P275" s="88">
        <f>pivå!P277</f>
        <v>75</v>
      </c>
      <c r="Q275" s="88">
        <f>pivå!Q277</f>
        <v>35</v>
      </c>
      <c r="R275" s="88">
        <f>pivå!R277</f>
        <v>34.5</v>
      </c>
      <c r="S275" s="88">
        <f>pivå!S277</f>
        <v>31</v>
      </c>
      <c r="T275" s="88">
        <f>pivå!T277</f>
        <v>24</v>
      </c>
      <c r="U275" s="88">
        <f>pivå!U277</f>
        <v>31</v>
      </c>
      <c r="V275" s="88">
        <f>pivå!V277</f>
        <v>52.5</v>
      </c>
      <c r="W275" s="88">
        <f>pivå!W277</f>
        <v>43</v>
      </c>
      <c r="X275" s="88">
        <f>pivå!X277</f>
        <v>43.5</v>
      </c>
      <c r="Y275" s="88">
        <f>pivå!Y277</f>
        <v>75</v>
      </c>
      <c r="Z275" s="88">
        <f>pivå!Z277</f>
        <v>49</v>
      </c>
      <c r="AA275" s="88">
        <f>pivå!AA277</f>
        <v>38</v>
      </c>
      <c r="AB275" s="88">
        <f>pivå!AB277</f>
        <v>73</v>
      </c>
      <c r="AC275" s="88">
        <f>pivå!AC277</f>
        <v>43</v>
      </c>
      <c r="AD275" s="88">
        <f>pivå!AD277</f>
        <v>36.5</v>
      </c>
      <c r="AE275" s="88">
        <f>pivå!AE277</f>
        <v>35</v>
      </c>
    </row>
    <row r="276" spans="1:31">
      <c r="A276" s="88">
        <f>pivå!A278</f>
        <v>0</v>
      </c>
      <c r="B276" s="88">
        <f>pivå!B278</f>
        <v>0</v>
      </c>
      <c r="C276" s="88">
        <f>pivå!C278</f>
        <v>0</v>
      </c>
      <c r="D276" s="88">
        <f>pivå!D278</f>
        <v>126</v>
      </c>
      <c r="E276" s="88" t="str">
        <f>pivå!E278</f>
        <v>Män</v>
      </c>
      <c r="F276" s="88" t="str">
        <f>pivå!F278</f>
        <v>Kurativ behandling vid prostatacancer</v>
      </c>
      <c r="G276" s="88" t="str">
        <f>pivå!G278</f>
        <v>Ändrad</v>
      </c>
      <c r="H276" s="88" t="str">
        <f>pivå!H278</f>
        <v>A002000</v>
      </c>
      <c r="I276" s="88">
        <f>pivå!I278</f>
        <v>0</v>
      </c>
      <c r="J276" s="88">
        <f>pivå!J278</f>
        <v>62.189054726368198</v>
      </c>
      <c r="K276" s="88">
        <f>pivå!K278</f>
        <v>68.376068376068403</v>
      </c>
      <c r="L276" s="88">
        <f>pivå!L278</f>
        <v>67.857142857142904</v>
      </c>
      <c r="M276" s="88">
        <f>pivå!M278</f>
        <v>44.537815126050397</v>
      </c>
      <c r="N276" s="88">
        <f>pivå!N278</f>
        <v>58.3333333333333</v>
      </c>
      <c r="O276" s="88">
        <f>pivå!O278</f>
        <v>57.931034482758598</v>
      </c>
      <c r="P276" s="88">
        <f>pivå!P278</f>
        <v>59.649122807017498</v>
      </c>
      <c r="Q276" s="88">
        <f>pivå!Q278</f>
        <v>48.148148148148103</v>
      </c>
      <c r="R276" s="88">
        <f>pivå!R278</f>
        <v>65.822784810126606</v>
      </c>
      <c r="S276" s="88">
        <f>pivå!S278</f>
        <v>58.7368421052632</v>
      </c>
      <c r="T276" s="88">
        <f>pivå!T278</f>
        <v>57.211538461538503</v>
      </c>
      <c r="U276" s="88">
        <f>pivå!U278</f>
        <v>50.078003120124798</v>
      </c>
      <c r="V276" s="88">
        <f>pivå!V278</f>
        <v>67.796610169491501</v>
      </c>
      <c r="W276" s="88">
        <f>pivå!W278</f>
        <v>58.139534883720899</v>
      </c>
      <c r="X276" s="88">
        <f>pivå!X278</f>
        <v>60.526315789473699</v>
      </c>
      <c r="Y276" s="88">
        <f>pivå!Y278</f>
        <v>62.962962962962997</v>
      </c>
      <c r="Z276" s="88">
        <f>pivå!Z278</f>
        <v>54.2056074766355</v>
      </c>
      <c r="AA276" s="88">
        <f>pivå!AA278</f>
        <v>56.097560975609802</v>
      </c>
      <c r="AB276" s="88">
        <f>pivå!AB278</f>
        <v>75.757575757575793</v>
      </c>
      <c r="AC276" s="88">
        <f>pivå!AC278</f>
        <v>69.924812030075202</v>
      </c>
      <c r="AD276" s="88">
        <f>pivå!AD278</f>
        <v>47.368421052631597</v>
      </c>
      <c r="AE276" s="88">
        <f>pivå!AE278</f>
        <v>58.130183463181702</v>
      </c>
    </row>
    <row r="277" spans="1:31">
      <c r="A277" s="88">
        <f>pivå!A279</f>
        <v>0</v>
      </c>
      <c r="B277" s="88">
        <f>pivå!B279</f>
        <v>0</v>
      </c>
      <c r="C277" s="88">
        <f>pivå!C279</f>
        <v>0</v>
      </c>
      <c r="D277" s="88">
        <f>pivå!D279</f>
        <v>127</v>
      </c>
      <c r="E277" s="88" t="str">
        <f>pivå!E279</f>
        <v>Totalt</v>
      </c>
      <c r="F277" s="88" t="str">
        <f>pivå!F279</f>
        <v>Tid till behandlingsbeslut vid huvud- och halscancer</v>
      </c>
      <c r="G277" s="88" t="str">
        <f>pivå!G279</f>
        <v>Ändrad</v>
      </c>
      <c r="H277" s="88" t="str">
        <f>pivå!H279</f>
        <v>A002050</v>
      </c>
      <c r="I277" s="88">
        <f>pivå!I279</f>
        <v>1</v>
      </c>
      <c r="J277" s="88">
        <f>pivå!J279</f>
        <v>45</v>
      </c>
      <c r="K277" s="88">
        <f>pivå!K279</f>
        <v>35</v>
      </c>
      <c r="L277" s="88">
        <f>pivå!L279</f>
        <v>48</v>
      </c>
      <c r="M277" s="88">
        <f>pivå!M279</f>
        <v>71</v>
      </c>
      <c r="N277" s="88">
        <f>pivå!N279</f>
        <v>56</v>
      </c>
      <c r="O277" s="88">
        <f>pivå!O279</f>
        <v>50.5</v>
      </c>
      <c r="P277" s="88">
        <f>pivå!P279</f>
        <v>57</v>
      </c>
      <c r="Q277" s="88">
        <f>pivå!Q279</f>
        <v>28</v>
      </c>
      <c r="R277" s="88">
        <f>pivå!R279</f>
        <v>55</v>
      </c>
      <c r="S277" s="88">
        <f>pivå!S279</f>
        <v>54</v>
      </c>
      <c r="T277" s="88">
        <f>pivå!T279</f>
        <v>63</v>
      </c>
      <c r="U277" s="88">
        <f>pivå!U279</f>
        <v>62</v>
      </c>
      <c r="V277" s="88">
        <f>pivå!V279</f>
        <v>67.5</v>
      </c>
      <c r="W277" s="88">
        <f>pivå!W279</f>
        <v>53</v>
      </c>
      <c r="X277" s="88">
        <f>pivå!X279</f>
        <v>71</v>
      </c>
      <c r="Y277" s="88">
        <f>pivå!Y279</f>
        <v>44</v>
      </c>
      <c r="Z277" s="88">
        <f>pivå!Z279</f>
        <v>53.5</v>
      </c>
      <c r="AA277" s="88">
        <f>pivå!AA279</f>
        <v>62</v>
      </c>
      <c r="AB277" s="88">
        <f>pivå!AB279</f>
        <v>63</v>
      </c>
      <c r="AC277" s="88">
        <f>pivå!AC279</f>
        <v>68</v>
      </c>
      <c r="AD277" s="88">
        <f>pivå!AD279</f>
        <v>76</v>
      </c>
      <c r="AE277" s="88">
        <f>pivå!AE279</f>
        <v>56</v>
      </c>
    </row>
    <row r="278" spans="1:31">
      <c r="A278" s="88">
        <f>pivå!A280</f>
        <v>0</v>
      </c>
      <c r="B278" s="88" t="str">
        <f>pivå!B280</f>
        <v>N</v>
      </c>
      <c r="C278" s="88" t="str">
        <f>pivå!C280</f>
        <v>Psykiatrisk vård</v>
      </c>
      <c r="D278" s="88">
        <f>pivå!D280</f>
        <v>128</v>
      </c>
      <c r="E278" s="88" t="str">
        <f>pivå!E280</f>
        <v>Kvinnor</v>
      </c>
      <c r="F278" s="88" t="str">
        <f>pivå!F280</f>
        <v>Regelbunden behandling med sömnmedel eller lugnande medel</v>
      </c>
      <c r="G278" s="88" t="str">
        <f>pivå!G280</f>
        <v>(tom)</v>
      </c>
      <c r="H278" s="88" t="str">
        <f>pivå!H280</f>
        <v>A002960</v>
      </c>
      <c r="I278" s="88">
        <f>pivå!I280</f>
        <v>1</v>
      </c>
      <c r="J278" s="88">
        <f>pivå!J280</f>
        <v>3839.2017000000001</v>
      </c>
      <c r="K278" s="88">
        <f>pivå!K280</f>
        <v>3886.3298</v>
      </c>
      <c r="L278" s="88">
        <f>pivå!L280</f>
        <v>2778.9897000000001</v>
      </c>
      <c r="M278" s="88">
        <f>pivå!M280</f>
        <v>3350.6390000000001</v>
      </c>
      <c r="N278" s="88">
        <f>pivå!N280</f>
        <v>3832.3733999999999</v>
      </c>
      <c r="O278" s="88">
        <f>pivå!O280</f>
        <v>4794.8689000000004</v>
      </c>
      <c r="P278" s="88">
        <f>pivå!P280</f>
        <v>4366.1053000000002</v>
      </c>
      <c r="Q278" s="88">
        <f>pivå!Q280</f>
        <v>3511.4441000000002</v>
      </c>
      <c r="R278" s="88">
        <f>pivå!R280</f>
        <v>3722.9047</v>
      </c>
      <c r="S278" s="88">
        <f>pivå!S280</f>
        <v>4285.8708999999999</v>
      </c>
      <c r="T278" s="88">
        <f>pivå!T280</f>
        <v>3815.2395000000001</v>
      </c>
      <c r="U278" s="88">
        <f>pivå!U280</f>
        <v>4825.8548000000001</v>
      </c>
      <c r="V278" s="88">
        <f>pivå!V280</f>
        <v>4583.5707000000002</v>
      </c>
      <c r="W278" s="88">
        <f>pivå!W280</f>
        <v>2849.2890000000002</v>
      </c>
      <c r="X278" s="88">
        <f>pivå!X280</f>
        <v>4305.3473000000004</v>
      </c>
      <c r="Y278" s="88">
        <f>pivå!Y280</f>
        <v>3322.4506999999999</v>
      </c>
      <c r="Z278" s="88">
        <f>pivå!Z280</f>
        <v>3815.7307000000001</v>
      </c>
      <c r="AA278" s="88">
        <f>pivå!AA280</f>
        <v>3052.2975999999999</v>
      </c>
      <c r="AB278" s="88">
        <f>pivå!AB280</f>
        <v>3617.9495000000002</v>
      </c>
      <c r="AC278" s="88">
        <f>pivå!AC280</f>
        <v>3596.1104</v>
      </c>
      <c r="AD278" s="88">
        <f>pivå!AD280</f>
        <v>2966.6624999999999</v>
      </c>
      <c r="AE278" s="88">
        <f>pivå!AE280</f>
        <v>3957.3114999999998</v>
      </c>
    </row>
    <row r="279" spans="1:31">
      <c r="A279" s="88">
        <f>pivå!A281</f>
        <v>0</v>
      </c>
      <c r="B279" s="88">
        <f>pivå!B281</f>
        <v>0</v>
      </c>
      <c r="C279" s="88">
        <f>pivå!C281</f>
        <v>0</v>
      </c>
      <c r="D279" s="88">
        <f>pivå!D281</f>
        <v>0</v>
      </c>
      <c r="E279" s="88" t="str">
        <f>pivå!E281</f>
        <v>Män</v>
      </c>
      <c r="F279" s="88" t="str">
        <f>pivå!F281</f>
        <v>Regelbunden behandling med sömnmedel eller lugnande medel</v>
      </c>
      <c r="G279" s="88" t="str">
        <f>pivå!G281</f>
        <v>(tom)</v>
      </c>
      <c r="H279" s="88" t="str">
        <f>pivå!H281</f>
        <v>A002960</v>
      </c>
      <c r="I279" s="88">
        <f>pivå!I281</f>
        <v>1</v>
      </c>
      <c r="J279" s="88">
        <f>pivå!J281</f>
        <v>2575.9078</v>
      </c>
      <c r="K279" s="88">
        <f>pivå!K281</f>
        <v>2479.3807000000002</v>
      </c>
      <c r="L279" s="88">
        <f>pivå!L281</f>
        <v>1698.9476</v>
      </c>
      <c r="M279" s="88">
        <f>pivå!M281</f>
        <v>2004.5746999999999</v>
      </c>
      <c r="N279" s="88">
        <f>pivå!N281</f>
        <v>2425.9960000000001</v>
      </c>
      <c r="O279" s="88">
        <f>pivå!O281</f>
        <v>2942.8941</v>
      </c>
      <c r="P279" s="88">
        <f>pivå!P281</f>
        <v>2813.6331</v>
      </c>
      <c r="Q279" s="88">
        <f>pivå!Q281</f>
        <v>2291.3155999999999</v>
      </c>
      <c r="R279" s="88">
        <f>pivå!R281</f>
        <v>2494.0349999999999</v>
      </c>
      <c r="S279" s="88">
        <f>pivå!S281</f>
        <v>2692.6217000000001</v>
      </c>
      <c r="T279" s="88">
        <f>pivå!T281</f>
        <v>2401.8112000000001</v>
      </c>
      <c r="U279" s="88">
        <f>pivå!U281</f>
        <v>3115.8528999999999</v>
      </c>
      <c r="V279" s="88">
        <f>pivå!V281</f>
        <v>2954.7919999999999</v>
      </c>
      <c r="W279" s="88">
        <f>pivå!W281</f>
        <v>1677.1314</v>
      </c>
      <c r="X279" s="88">
        <f>pivå!X281</f>
        <v>2753.6378</v>
      </c>
      <c r="Y279" s="88">
        <f>pivå!Y281</f>
        <v>1974.0803000000001</v>
      </c>
      <c r="Z279" s="88">
        <f>pivå!Z281</f>
        <v>2450.1660000000002</v>
      </c>
      <c r="AA279" s="88">
        <f>pivå!AA281</f>
        <v>1863.7769000000001</v>
      </c>
      <c r="AB279" s="88">
        <f>pivå!AB281</f>
        <v>2025.8841</v>
      </c>
      <c r="AC279" s="88">
        <f>pivå!AC281</f>
        <v>2095.9342000000001</v>
      </c>
      <c r="AD279" s="88">
        <f>pivå!AD281</f>
        <v>1955.3759</v>
      </c>
      <c r="AE279" s="88">
        <f>pivå!AE281</f>
        <v>2523.1844999999998</v>
      </c>
    </row>
    <row r="280" spans="1:31">
      <c r="A280" s="88">
        <f>pivå!A282</f>
        <v>0</v>
      </c>
      <c r="B280" s="88">
        <f>pivå!B282</f>
        <v>0</v>
      </c>
      <c r="C280" s="88">
        <f>pivå!C282</f>
        <v>0</v>
      </c>
      <c r="D280" s="88">
        <f>pivå!D282</f>
        <v>0</v>
      </c>
      <c r="E280" s="88" t="str">
        <f>pivå!E282</f>
        <v>Totalt</v>
      </c>
      <c r="F280" s="88" t="str">
        <f>pivå!F282</f>
        <v>Regelbunden behandling med sömnmedel eller lugnande medel</v>
      </c>
      <c r="G280" s="88" t="str">
        <f>pivå!G282</f>
        <v>(tom)</v>
      </c>
      <c r="H280" s="88" t="str">
        <f>pivå!H282</f>
        <v>A002960</v>
      </c>
      <c r="I280" s="88">
        <f>pivå!I282</f>
        <v>1</v>
      </c>
      <c r="J280" s="88">
        <f>pivå!J282</f>
        <v>3229.9366</v>
      </c>
      <c r="K280" s="88">
        <f>pivå!K282</f>
        <v>3197.3335999999999</v>
      </c>
      <c r="L280" s="88">
        <f>pivå!L282</f>
        <v>2244.6536000000001</v>
      </c>
      <c r="M280" s="88">
        <f>pivå!M282</f>
        <v>2688.7235999999998</v>
      </c>
      <c r="N280" s="88">
        <f>pivå!N282</f>
        <v>3137.7853</v>
      </c>
      <c r="O280" s="88">
        <f>pivå!O282</f>
        <v>3866.3415</v>
      </c>
      <c r="P280" s="88">
        <f>pivå!P282</f>
        <v>3595.8456999999999</v>
      </c>
      <c r="Q280" s="88">
        <f>pivå!Q282</f>
        <v>2916.1084999999998</v>
      </c>
      <c r="R280" s="88">
        <f>pivå!R282</f>
        <v>3114.8582999999999</v>
      </c>
      <c r="S280" s="88">
        <f>pivå!S282</f>
        <v>3505.6266000000001</v>
      </c>
      <c r="T280" s="88">
        <f>pivå!T282</f>
        <v>3119.2170000000001</v>
      </c>
      <c r="U280" s="88">
        <f>pivå!U282</f>
        <v>3985.0408000000002</v>
      </c>
      <c r="V280" s="88">
        <f>pivå!V282</f>
        <v>3776.6491000000001</v>
      </c>
      <c r="W280" s="88">
        <f>pivå!W282</f>
        <v>2270.0252999999998</v>
      </c>
      <c r="X280" s="88">
        <f>pivå!X282</f>
        <v>3537.1567</v>
      </c>
      <c r="Y280" s="88">
        <f>pivå!Y282</f>
        <v>2650.0581999999999</v>
      </c>
      <c r="Z280" s="88">
        <f>pivå!Z282</f>
        <v>3138.8418000000001</v>
      </c>
      <c r="AA280" s="88">
        <f>pivå!AA282</f>
        <v>2460.2820000000002</v>
      </c>
      <c r="AB280" s="88">
        <f>pivå!AB282</f>
        <v>2818.0772000000002</v>
      </c>
      <c r="AC280" s="88">
        <f>pivå!AC282</f>
        <v>2851.0428000000002</v>
      </c>
      <c r="AD280" s="88">
        <f>pivå!AD282</f>
        <v>2460.1945999999998</v>
      </c>
      <c r="AE280" s="88">
        <f>pivå!AE282</f>
        <v>3252.5052000000001</v>
      </c>
    </row>
    <row r="281" spans="1:31">
      <c r="A281" s="88">
        <f>pivå!A283</f>
        <v>0</v>
      </c>
      <c r="B281" s="88">
        <f>pivå!B283</f>
        <v>0</v>
      </c>
      <c r="C281" s="88">
        <f>pivå!C283</f>
        <v>0</v>
      </c>
      <c r="D281" s="88">
        <f>pivå!D283</f>
        <v>129</v>
      </c>
      <c r="E281" s="88" t="str">
        <f>pivå!E283</f>
        <v>Kvinnor</v>
      </c>
      <c r="F281" s="88" t="str">
        <f>pivå!F283</f>
        <v>Tre eller fler psykofarmaka bland äldre</v>
      </c>
      <c r="G281" s="88" t="str">
        <f>pivå!G283</f>
        <v>(tom)</v>
      </c>
      <c r="H281" s="88" t="str">
        <f>pivå!H283</f>
        <v>A002920</v>
      </c>
      <c r="I281" s="88">
        <f>pivå!I283</f>
        <v>1</v>
      </c>
      <c r="J281" s="88">
        <f>pivå!J283</f>
        <v>4.3869037640717483</v>
      </c>
      <c r="K281" s="88">
        <f>pivå!K283</f>
        <v>5.0623460016426494</v>
      </c>
      <c r="L281" s="88">
        <f>pivå!L283</f>
        <v>3.8918446177392321</v>
      </c>
      <c r="M281" s="88">
        <f>pivå!M283</f>
        <v>4.2678860626845765</v>
      </c>
      <c r="N281" s="88">
        <f>pivå!N283</f>
        <v>4.7882978115536252</v>
      </c>
      <c r="O281" s="88">
        <f>pivå!O283</f>
        <v>5.576784054528555</v>
      </c>
      <c r="P281" s="88">
        <f>pivå!P283</f>
        <v>4.3797810109494524</v>
      </c>
      <c r="Q281" s="88">
        <f>pivå!Q283</f>
        <v>2.9538665781613007</v>
      </c>
      <c r="R281" s="88">
        <f>pivå!R283</f>
        <v>4.7601788087471304</v>
      </c>
      <c r="S281" s="88">
        <f>pivå!S283</f>
        <v>5.3789855317995459</v>
      </c>
      <c r="T281" s="88">
        <f>pivå!T283</f>
        <v>5.5779299234796618</v>
      </c>
      <c r="U281" s="88">
        <f>pivå!U283</f>
        <v>6.4802201394943335</v>
      </c>
      <c r="V281" s="88">
        <f>pivå!V283</f>
        <v>4.5170838427385629</v>
      </c>
      <c r="W281" s="88">
        <f>pivå!W283</f>
        <v>3.5855428612488325</v>
      </c>
      <c r="X281" s="88">
        <f>pivå!X283</f>
        <v>4.4356096039912689</v>
      </c>
      <c r="Y281" s="88">
        <f>pivå!Y283</f>
        <v>4.3029146654385153</v>
      </c>
      <c r="Z281" s="88">
        <f>pivå!Z283</f>
        <v>4.0220608017218193</v>
      </c>
      <c r="AA281" s="88">
        <f>pivå!AA283</f>
        <v>3.7551325121313921</v>
      </c>
      <c r="AB281" s="88">
        <f>pivå!AB283</f>
        <v>4.0863642950297052</v>
      </c>
      <c r="AC281" s="88">
        <f>pivå!AC283</f>
        <v>4.5468873128447598</v>
      </c>
      <c r="AD281" s="88">
        <f>pivå!AD283</f>
        <v>2.9409494403705132</v>
      </c>
      <c r="AE281" s="88">
        <f>pivå!AE283</f>
        <v>4.8484397110300144</v>
      </c>
    </row>
    <row r="282" spans="1:31">
      <c r="A282" s="88">
        <f>pivå!A284</f>
        <v>0</v>
      </c>
      <c r="B282" s="88">
        <f>pivå!B284</f>
        <v>0</v>
      </c>
      <c r="C282" s="88">
        <f>pivå!C284</f>
        <v>0</v>
      </c>
      <c r="D282" s="88">
        <f>pivå!D284</f>
        <v>0</v>
      </c>
      <c r="E282" s="88" t="str">
        <f>pivå!E284</f>
        <v>Män</v>
      </c>
      <c r="F282" s="88" t="str">
        <f>pivå!F284</f>
        <v>Tre eller fler psykofarmaka bland äldre</v>
      </c>
      <c r="G282" s="88" t="str">
        <f>pivå!G284</f>
        <v>(tom)</v>
      </c>
      <c r="H282" s="88" t="str">
        <f>pivå!H284</f>
        <v>A002920</v>
      </c>
      <c r="I282" s="88">
        <f>pivå!I284</f>
        <v>1</v>
      </c>
      <c r="J282" s="88">
        <f>pivå!J284</f>
        <v>2.6349937212222687</v>
      </c>
      <c r="K282" s="88">
        <f>pivå!K284</f>
        <v>2.8098994920566303</v>
      </c>
      <c r="L282" s="88">
        <f>pivå!L284</f>
        <v>1.8242300676038201</v>
      </c>
      <c r="M282" s="88">
        <f>pivå!M284</f>
        <v>1.9232133986232347</v>
      </c>
      <c r="N282" s="88">
        <f>pivå!N284</f>
        <v>2.6455935406287581</v>
      </c>
      <c r="O282" s="88">
        <f>pivå!O284</f>
        <v>3.6977256052824656</v>
      </c>
      <c r="P282" s="88">
        <f>pivå!P284</f>
        <v>2.2179363548698166</v>
      </c>
      <c r="Q282" s="88">
        <f>pivå!Q284</f>
        <v>1.1203117389186557</v>
      </c>
      <c r="R282" s="88">
        <f>pivå!R284</f>
        <v>2.5974025974025974</v>
      </c>
      <c r="S282" s="88">
        <f>pivå!S284</f>
        <v>2.9831221464115325</v>
      </c>
      <c r="T282" s="88">
        <f>pivå!T284</f>
        <v>2.8834179519111025</v>
      </c>
      <c r="U282" s="88">
        <f>pivå!U284</f>
        <v>3.6866916475281037</v>
      </c>
      <c r="V282" s="88">
        <f>pivå!V284</f>
        <v>2.7016850230631646</v>
      </c>
      <c r="W282" s="88">
        <f>pivå!W284</f>
        <v>2.0975980871644389</v>
      </c>
      <c r="X282" s="88">
        <f>pivå!X284</f>
        <v>2.1726635245430512</v>
      </c>
      <c r="Y282" s="88">
        <f>pivå!Y284</f>
        <v>2.2328701485385722</v>
      </c>
      <c r="Z282" s="88">
        <f>pivå!Z284</f>
        <v>1.8272425249169437</v>
      </c>
      <c r="AA282" s="88">
        <f>pivå!AA284</f>
        <v>2.2278592698797839</v>
      </c>
      <c r="AB282" s="88">
        <f>pivå!AB284</f>
        <v>2.2064945878434639</v>
      </c>
      <c r="AC282" s="88">
        <f>pivå!AC284</f>
        <v>2.721947858045251</v>
      </c>
      <c r="AD282" s="88">
        <f>pivå!AD284</f>
        <v>2.0742007911899925</v>
      </c>
      <c r="AE282" s="88">
        <f>pivå!AE284</f>
        <v>2.7084928863262947</v>
      </c>
    </row>
    <row r="283" spans="1:31">
      <c r="A283" s="88">
        <f>pivå!A285</f>
        <v>0</v>
      </c>
      <c r="B283" s="88">
        <f>pivå!B285</f>
        <v>0</v>
      </c>
      <c r="C283" s="88">
        <f>pivå!C285</f>
        <v>0</v>
      </c>
      <c r="D283" s="88">
        <f>pivå!D285</f>
        <v>0</v>
      </c>
      <c r="E283" s="88" t="str">
        <f>pivå!E285</f>
        <v>Totalt</v>
      </c>
      <c r="F283" s="88" t="str">
        <f>pivå!F285</f>
        <v>Tre eller fler psykofarmaka bland äldre</v>
      </c>
      <c r="G283" s="88" t="str">
        <f>pivå!G285</f>
        <v>(tom)</v>
      </c>
      <c r="H283" s="88" t="str">
        <f>pivå!H285</f>
        <v>A002920</v>
      </c>
      <c r="I283" s="88">
        <f>pivå!I285</f>
        <v>1</v>
      </c>
      <c r="J283" s="88">
        <f>pivå!J285</f>
        <v>3.7190115615699479</v>
      </c>
      <c r="K283" s="88">
        <f>pivå!K285</f>
        <v>4.1420118343195274</v>
      </c>
      <c r="L283" s="88">
        <f>pivå!L285</f>
        <v>3.0555555555555554</v>
      </c>
      <c r="M283" s="88">
        <f>pivå!M285</f>
        <v>3.3262077811030357</v>
      </c>
      <c r="N283" s="88">
        <f>pivå!N285</f>
        <v>3.9323336650310536</v>
      </c>
      <c r="O283" s="88">
        <f>pivå!O285</f>
        <v>4.8005818887137837</v>
      </c>
      <c r="P283" s="88">
        <f>pivå!P285</f>
        <v>3.4896545639034722</v>
      </c>
      <c r="Q283" s="88">
        <f>pivå!Q285</f>
        <v>2.2108172127911567</v>
      </c>
      <c r="R283" s="88">
        <f>pivå!R285</f>
        <v>3.8575249894410817</v>
      </c>
      <c r="S283" s="88">
        <f>pivå!S285</f>
        <v>4.4259886544504754</v>
      </c>
      <c r="T283" s="88">
        <f>pivå!T285</f>
        <v>4.4677744010735285</v>
      </c>
      <c r="U283" s="88">
        <f>pivå!U285</f>
        <v>5.353282512231198</v>
      </c>
      <c r="V283" s="88">
        <f>pivå!V285</f>
        <v>3.780003057636447</v>
      </c>
      <c r="W283" s="88">
        <f>pivå!W285</f>
        <v>2.9933385240937795</v>
      </c>
      <c r="X283" s="88">
        <f>pivå!X285</f>
        <v>3.5211594741487433</v>
      </c>
      <c r="Y283" s="88">
        <f>pivå!Y285</f>
        <v>3.4602481079815868</v>
      </c>
      <c r="Z283" s="88">
        <f>pivå!Z285</f>
        <v>3.127240857302207</v>
      </c>
      <c r="AA283" s="88">
        <f>pivå!AA285</f>
        <v>3.1386341376547056</v>
      </c>
      <c r="AB283" s="88">
        <f>pivå!AB285</f>
        <v>3.3148227253310547</v>
      </c>
      <c r="AC283" s="88">
        <f>pivå!AC285</f>
        <v>3.8042716268635792</v>
      </c>
      <c r="AD283" s="88">
        <f>pivå!AD285</f>
        <v>2.5775506544737317</v>
      </c>
      <c r="AE283" s="88">
        <f>pivå!AE285</f>
        <v>3.9907125432053352</v>
      </c>
    </row>
    <row r="284" spans="1:31">
      <c r="A284" s="88">
        <f>pivå!A286</f>
        <v>0</v>
      </c>
      <c r="B284" s="88">
        <f>pivå!B286</f>
        <v>0</v>
      </c>
      <c r="C284" s="88">
        <f>pivå!C286</f>
        <v>0</v>
      </c>
      <c r="D284" s="88">
        <f>pivå!D286</f>
        <v>130</v>
      </c>
      <c r="E284" s="88" t="str">
        <f>pivå!E286</f>
        <v>Totalt</v>
      </c>
      <c r="F284" s="88" t="str">
        <f>pivå!F286</f>
        <v>Användning av lämpliga sömnmedel till äldre</v>
      </c>
      <c r="G284" s="88" t="str">
        <f>pivå!G286</f>
        <v>(tom)</v>
      </c>
      <c r="H284" s="88" t="str">
        <f>pivå!H286</f>
        <v>A001050</v>
      </c>
      <c r="I284" s="88">
        <f>pivå!I286</f>
        <v>0</v>
      </c>
      <c r="J284" s="88">
        <f>pivå!J286</f>
        <v>60.783214543124849</v>
      </c>
      <c r="K284" s="88">
        <f>pivå!K286</f>
        <v>59.268795056642638</v>
      </c>
      <c r="L284" s="88">
        <f>pivå!L286</f>
        <v>55.650929899856941</v>
      </c>
      <c r="M284" s="88">
        <f>pivå!M286</f>
        <v>41.696178937558251</v>
      </c>
      <c r="N284" s="88">
        <f>pivå!N286</f>
        <v>62.058937572702597</v>
      </c>
      <c r="O284" s="88">
        <f>pivå!O286</f>
        <v>67.352336173964147</v>
      </c>
      <c r="P284" s="88">
        <f>pivå!P286</f>
        <v>65.058823529411768</v>
      </c>
      <c r="Q284" s="88">
        <f>pivå!Q286</f>
        <v>66.236811254396244</v>
      </c>
      <c r="R284" s="88">
        <f>pivå!R286</f>
        <v>55.354609929078016</v>
      </c>
      <c r="S284" s="88">
        <f>pivå!S286</f>
        <v>55.924992121021113</v>
      </c>
      <c r="T284" s="88">
        <f>pivå!T286</f>
        <v>48.150369926014797</v>
      </c>
      <c r="U284" s="88">
        <f>pivå!U286</f>
        <v>55.501847048652046</v>
      </c>
      <c r="V284" s="88">
        <f>pivå!V286</f>
        <v>61.261651853457622</v>
      </c>
      <c r="W284" s="88">
        <f>pivå!W286</f>
        <v>43.479482855536816</v>
      </c>
      <c r="X284" s="88">
        <f>pivå!X286</f>
        <v>44.521832306455934</v>
      </c>
      <c r="Y284" s="88">
        <f>pivå!Y286</f>
        <v>56.123131831362926</v>
      </c>
      <c r="Z284" s="88">
        <f>pivå!Z286</f>
        <v>63.069053708439895</v>
      </c>
      <c r="AA284" s="88">
        <f>pivå!AA286</f>
        <v>55.606101150655604</v>
      </c>
      <c r="AB284" s="88">
        <f>pivå!AB286</f>
        <v>59.271368519383465</v>
      </c>
      <c r="AC284" s="88">
        <f>pivå!AC286</f>
        <v>46.61383285302594</v>
      </c>
      <c r="AD284" s="88">
        <f>pivå!AD286</f>
        <v>46.913580246913583</v>
      </c>
      <c r="AE284" s="88">
        <f>pivå!AE286</f>
        <v>56.140491530859158</v>
      </c>
    </row>
    <row r="285" spans="1:31">
      <c r="A285" s="88">
        <f>pivå!A287</f>
        <v>0</v>
      </c>
      <c r="B285" s="88">
        <f>pivå!B287</f>
        <v>0</v>
      </c>
      <c r="C285" s="88">
        <f>pivå!C287</f>
        <v>0</v>
      </c>
      <c r="D285" s="88">
        <f>pivå!D287</f>
        <v>131</v>
      </c>
      <c r="E285" s="88" t="str">
        <f>pivå!E287</f>
        <v>Kvinnor</v>
      </c>
      <c r="F285" s="88" t="str">
        <f>pivå!F287</f>
        <v>Undvikbar somatisk slutenvård för personer med psykiatrisk diagnos</v>
      </c>
      <c r="G285" s="88" t="str">
        <f>pivå!G287</f>
        <v>(tom)</v>
      </c>
      <c r="H285" s="88" t="str">
        <f>pivå!H287</f>
        <v>E000800</v>
      </c>
      <c r="I285" s="88">
        <f>pivå!I287</f>
        <v>1</v>
      </c>
      <c r="J285" s="88">
        <f>pivå!J287</f>
        <v>1893.8286049000001</v>
      </c>
      <c r="K285" s="88">
        <f>pivå!K287</f>
        <v>2066.5322581</v>
      </c>
      <c r="L285" s="88">
        <f>pivå!L287</f>
        <v>2275.3128554999998</v>
      </c>
      <c r="M285" s="88">
        <f>pivå!M287</f>
        <v>1800</v>
      </c>
      <c r="N285" s="88">
        <f>pivå!N287</f>
        <v>2827.024437</v>
      </c>
      <c r="O285" s="88">
        <f>pivå!O287</f>
        <v>3382.1871477</v>
      </c>
      <c r="P285" s="88">
        <f>pivå!P287</f>
        <v>2887.7887789000001</v>
      </c>
      <c r="Q285" s="88">
        <f>pivå!Q287</f>
        <v>2676.3990267999998</v>
      </c>
      <c r="R285" s="88">
        <f>pivå!R287</f>
        <v>2000</v>
      </c>
      <c r="S285" s="88">
        <f>pivå!S287</f>
        <v>2278.4810127000001</v>
      </c>
      <c r="T285" s="88">
        <f>pivå!T287</f>
        <v>2473.0500950999999</v>
      </c>
      <c r="U285" s="88">
        <f>pivå!U287</f>
        <v>2336.8171957999998</v>
      </c>
      <c r="V285" s="88">
        <f>pivå!V287</f>
        <v>3191.4893616999998</v>
      </c>
      <c r="W285" s="88">
        <f>pivå!W287</f>
        <v>2078.2396088</v>
      </c>
      <c r="X285" s="88">
        <f>pivå!X287</f>
        <v>2049.4699647000002</v>
      </c>
      <c r="Y285" s="88">
        <f>pivå!Y287</f>
        <v>2269.9386503000001</v>
      </c>
      <c r="Z285" s="88">
        <f>pivå!Z287</f>
        <v>1814.7684606</v>
      </c>
      <c r="AA285" s="88">
        <f>pivå!AA287</f>
        <v>1837.2703412000001</v>
      </c>
      <c r="AB285" s="88">
        <f>pivå!AB287</f>
        <v>1726.6187050000001</v>
      </c>
      <c r="AC285" s="88">
        <f>pivå!AC287</f>
        <v>2431.6109422</v>
      </c>
      <c r="AD285" s="88">
        <f>pivå!AD287</f>
        <v>1932.0453031</v>
      </c>
      <c r="AE285" s="88">
        <f>pivå!AE287</f>
        <v>2202.7750387000001</v>
      </c>
    </row>
    <row r="286" spans="1:31">
      <c r="A286" s="88">
        <f>pivå!A288</f>
        <v>0</v>
      </c>
      <c r="B286" s="88">
        <f>pivå!B288</f>
        <v>0</v>
      </c>
      <c r="C286" s="88">
        <f>pivå!C288</f>
        <v>0</v>
      </c>
      <c r="D286" s="88">
        <f>pivå!D288</f>
        <v>0</v>
      </c>
      <c r="E286" s="88" t="str">
        <f>pivå!E288</f>
        <v>Män</v>
      </c>
      <c r="F286" s="88" t="str">
        <f>pivå!F288</f>
        <v>Undvikbar somatisk slutenvård för personer med psykiatrisk diagnos</v>
      </c>
      <c r="G286" s="88" t="str">
        <f>pivå!G288</f>
        <v>(tom)</v>
      </c>
      <c r="H286" s="88" t="str">
        <f>pivå!H288</f>
        <v>E000800</v>
      </c>
      <c r="I286" s="88">
        <f>pivå!I288</f>
        <v>1</v>
      </c>
      <c r="J286" s="88">
        <f>pivå!J288</f>
        <v>2200.2058671999998</v>
      </c>
      <c r="K286" s="88">
        <f>pivå!K288</f>
        <v>2125.6038647</v>
      </c>
      <c r="L286" s="88">
        <f>pivå!L288</f>
        <v>2553.8307460999999</v>
      </c>
      <c r="M286" s="88">
        <f>pivå!M288</f>
        <v>1543.0775825000001</v>
      </c>
      <c r="N286" s="88">
        <f>pivå!N288</f>
        <v>2614.379085</v>
      </c>
      <c r="O286" s="88">
        <f>pivå!O288</f>
        <v>3564.3564356000002</v>
      </c>
      <c r="P286" s="88">
        <f>pivå!P288</f>
        <v>2578.0189958999999</v>
      </c>
      <c r="Q286" s="88">
        <f>pivå!Q288</f>
        <v>2526.3157894999999</v>
      </c>
      <c r="R286" s="88">
        <f>pivå!R288</f>
        <v>2726.3875364999999</v>
      </c>
      <c r="S286" s="88">
        <f>pivå!S288</f>
        <v>2139.5113305</v>
      </c>
      <c r="T286" s="88">
        <f>pivå!T288</f>
        <v>1727.1157168</v>
      </c>
      <c r="U286" s="88">
        <f>pivå!U288</f>
        <v>2120.9465381</v>
      </c>
      <c r="V286" s="88">
        <f>pivå!V288</f>
        <v>2139.0374332000001</v>
      </c>
      <c r="W286" s="88">
        <f>pivå!W288</f>
        <v>2388.0597014999998</v>
      </c>
      <c r="X286" s="88">
        <f>pivå!X288</f>
        <v>1440.0921659000001</v>
      </c>
      <c r="Y286" s="88">
        <f>pivå!Y288</f>
        <v>2630.1063233999998</v>
      </c>
      <c r="Z286" s="88">
        <f>pivå!Z288</f>
        <v>2206.7363531000001</v>
      </c>
      <c r="AA286" s="88">
        <f>pivå!AA288</f>
        <v>2375.2969121000001</v>
      </c>
      <c r="AB286" s="88">
        <f>pivå!AB288</f>
        <v>1744.1860465</v>
      </c>
      <c r="AC286" s="88">
        <f>pivå!AC288</f>
        <v>2520.5479452</v>
      </c>
      <c r="AD286" s="88">
        <f>pivå!AD288</f>
        <v>2439.0243902000002</v>
      </c>
      <c r="AE286" s="88">
        <f>pivå!AE288</f>
        <v>2218.8062853000001</v>
      </c>
    </row>
    <row r="287" spans="1:31">
      <c r="A287" s="88">
        <f>pivå!A289</f>
        <v>0</v>
      </c>
      <c r="B287" s="88">
        <f>pivå!B289</f>
        <v>0</v>
      </c>
      <c r="C287" s="88">
        <f>pivå!C289</f>
        <v>0</v>
      </c>
      <c r="D287" s="88">
        <f>pivå!D289</f>
        <v>0</v>
      </c>
      <c r="E287" s="88" t="str">
        <f>pivå!E289</f>
        <v>Totalt</v>
      </c>
      <c r="F287" s="88" t="str">
        <f>pivå!F289</f>
        <v>Undvikbar somatisk slutenvård för personer med psykiatrisk diagnos</v>
      </c>
      <c r="G287" s="88" t="str">
        <f>pivå!G289</f>
        <v>(tom)</v>
      </c>
      <c r="H287" s="88" t="str">
        <f>pivå!H289</f>
        <v>E000800</v>
      </c>
      <c r="I287" s="88">
        <f>pivå!I289</f>
        <v>1</v>
      </c>
      <c r="J287" s="88">
        <f>pivå!J289</f>
        <v>2056.8104038000001</v>
      </c>
      <c r="K287" s="88">
        <f>pivå!K289</f>
        <v>2096.6946226</v>
      </c>
      <c r="L287" s="88">
        <f>pivå!L289</f>
        <v>2423.4354193999998</v>
      </c>
      <c r="M287" s="88">
        <f>pivå!M289</f>
        <v>1661.6662819999999</v>
      </c>
      <c r="N287" s="88">
        <f>pivå!N289</f>
        <v>2712.2381476999999</v>
      </c>
      <c r="O287" s="88">
        <f>pivå!O289</f>
        <v>3479.1776488999999</v>
      </c>
      <c r="P287" s="88">
        <f>pivå!P289</f>
        <v>2717.7959792000001</v>
      </c>
      <c r="Q287" s="88">
        <f>pivå!Q289</f>
        <v>2595.9367946000002</v>
      </c>
      <c r="R287" s="88">
        <f>pivå!R289</f>
        <v>2408.3196496999999</v>
      </c>
      <c r="S287" s="88">
        <f>pivå!S289</f>
        <v>2205.3434606000001</v>
      </c>
      <c r="T287" s="88">
        <f>pivå!T289</f>
        <v>2082.0760409999998</v>
      </c>
      <c r="U287" s="88">
        <f>pivå!U289</f>
        <v>2222.5315516000001</v>
      </c>
      <c r="V287" s="88">
        <f>pivå!V289</f>
        <v>2635.7075620000001</v>
      </c>
      <c r="W287" s="88">
        <f>pivå!W289</f>
        <v>2249.0400439</v>
      </c>
      <c r="X287" s="88">
        <f>pivå!X289</f>
        <v>1713.7416693</v>
      </c>
      <c r="Y287" s="88">
        <f>pivå!Y289</f>
        <v>2458.2967515</v>
      </c>
      <c r="Z287" s="88">
        <f>pivå!Z289</f>
        <v>2018.0722891999999</v>
      </c>
      <c r="AA287" s="88">
        <f>pivå!AA289</f>
        <v>2119.7007481000001</v>
      </c>
      <c r="AB287" s="88">
        <f>pivå!AB289</f>
        <v>1735.3579176000001</v>
      </c>
      <c r="AC287" s="88">
        <f>pivå!AC289</f>
        <v>2478.3861671</v>
      </c>
      <c r="AD287" s="88">
        <f>pivå!AD289</f>
        <v>2211.5959354000001</v>
      </c>
      <c r="AE287" s="88">
        <f>pivå!AE289</f>
        <v>2211.2941021000001</v>
      </c>
    </row>
    <row r="288" spans="1:31">
      <c r="A288" s="88">
        <f>pivå!A290</f>
        <v>0</v>
      </c>
      <c r="B288" s="88">
        <f>pivå!B290</f>
        <v>0</v>
      </c>
      <c r="C288" s="88">
        <f>pivå!C290</f>
        <v>0</v>
      </c>
      <c r="D288" s="88">
        <f>pivå!D290</f>
        <v>132</v>
      </c>
      <c r="E288" s="88" t="str">
        <f>pivå!E290</f>
        <v>Kvinnor</v>
      </c>
      <c r="F288" s="88" t="str">
        <f>pivå!F290</f>
        <v>Återinskrivning efter 28 dagar efter vård för schizofreni</v>
      </c>
      <c r="G288" s="88" t="str">
        <f>pivå!G290</f>
        <v>(tom)</v>
      </c>
      <c r="H288" s="88" t="str">
        <f>pivå!H290</f>
        <v>E000020</v>
      </c>
      <c r="I288" s="88">
        <f>pivå!I290</f>
        <v>1</v>
      </c>
      <c r="J288" s="88">
        <f>pivå!J290</f>
        <v>17.798913039999999</v>
      </c>
      <c r="K288" s="88">
        <f>pivå!K290</f>
        <v>13.40206186</v>
      </c>
      <c r="L288" s="88">
        <f>pivå!L290</f>
        <v>15.343915340000001</v>
      </c>
      <c r="M288" s="88">
        <f>pivå!M290</f>
        <v>17.1875</v>
      </c>
      <c r="N288" s="88">
        <f>pivå!N290</f>
        <v>19.09090909</v>
      </c>
      <c r="O288" s="88">
        <f>pivå!O290</f>
        <v>17.777777780000001</v>
      </c>
      <c r="P288" s="88">
        <f>pivå!P290</f>
        <v>15.267175569999999</v>
      </c>
      <c r="Q288" s="88">
        <f>pivå!Q290</f>
        <v>13.33333333</v>
      </c>
      <c r="R288" s="88">
        <f>pivå!R290</f>
        <v>20.779220779999999</v>
      </c>
      <c r="S288" s="88">
        <f>pivå!S290</f>
        <v>21.220159150000001</v>
      </c>
      <c r="T288" s="88">
        <f>pivå!T290</f>
        <v>18.18181818</v>
      </c>
      <c r="U288" s="88">
        <f>pivå!U290</f>
        <v>14.730538919999999</v>
      </c>
      <c r="V288" s="88">
        <f>pivå!V290</f>
        <v>16.8</v>
      </c>
      <c r="W288" s="88">
        <f>pivå!W290</f>
        <v>18.292682930000002</v>
      </c>
      <c r="X288" s="88">
        <f>pivå!X290</f>
        <v>23.47826087</v>
      </c>
      <c r="Y288" s="88">
        <f>pivå!Y290</f>
        <v>19.85815603</v>
      </c>
      <c r="Z288" s="88">
        <f>pivå!Z290</f>
        <v>18.79699248</v>
      </c>
      <c r="AA288" s="88">
        <f>pivå!AA290</f>
        <v>19.565217390000001</v>
      </c>
      <c r="AB288" s="88">
        <f>pivå!AB290</f>
        <v>8.8888888900000005</v>
      </c>
      <c r="AC288" s="88">
        <f>pivå!AC290</f>
        <v>14.634146340000001</v>
      </c>
      <c r="AD288" s="88">
        <f>pivå!AD290</f>
        <v>14.970059880000001</v>
      </c>
      <c r="AE288" s="88">
        <f>pivå!AE290</f>
        <v>17.538126361655774</v>
      </c>
    </row>
    <row r="289" spans="1:31">
      <c r="A289" s="88">
        <f>pivå!A291</f>
        <v>0</v>
      </c>
      <c r="B289" s="88">
        <f>pivå!B291</f>
        <v>0</v>
      </c>
      <c r="C289" s="88">
        <f>pivå!C291</f>
        <v>0</v>
      </c>
      <c r="D289" s="88">
        <f>pivå!D291</f>
        <v>0</v>
      </c>
      <c r="E289" s="88" t="str">
        <f>pivå!E291</f>
        <v>Män</v>
      </c>
      <c r="F289" s="88" t="str">
        <f>pivå!F291</f>
        <v>Återinskrivning efter 28 dagar efter vård för schizofreni</v>
      </c>
      <c r="G289" s="88" t="str">
        <f>pivå!G291</f>
        <v>(tom)</v>
      </c>
      <c r="H289" s="88" t="str">
        <f>pivå!H291</f>
        <v>E000020</v>
      </c>
      <c r="I289" s="88">
        <f>pivå!I291</f>
        <v>1</v>
      </c>
      <c r="J289" s="88">
        <f>pivå!J291</f>
        <v>18.612334799999999</v>
      </c>
      <c r="K289" s="88">
        <f>pivå!K291</f>
        <v>19.678714859999999</v>
      </c>
      <c r="L289" s="88">
        <f>pivå!L291</f>
        <v>10.90909091</v>
      </c>
      <c r="M289" s="88">
        <f>pivå!M291</f>
        <v>13.409961689999999</v>
      </c>
      <c r="N289" s="88">
        <f>pivå!N291</f>
        <v>13.5371179</v>
      </c>
      <c r="O289" s="88">
        <f>pivå!O291</f>
        <v>10.377358489999999</v>
      </c>
      <c r="P289" s="88">
        <f>pivå!P291</f>
        <v>15.942028990000001</v>
      </c>
      <c r="Q289" s="88">
        <f>pivå!Q291</f>
        <v>15.55555556</v>
      </c>
      <c r="R289" s="88">
        <f>pivå!R291</f>
        <v>20.58823529</v>
      </c>
      <c r="S289" s="88">
        <f>pivå!S291</f>
        <v>22.49742002</v>
      </c>
      <c r="T289" s="88">
        <f>pivå!T291</f>
        <v>19.459459460000001</v>
      </c>
      <c r="U289" s="88">
        <f>pivå!U291</f>
        <v>13.363228699999999</v>
      </c>
      <c r="V289" s="88">
        <f>pivå!V291</f>
        <v>10.2739726</v>
      </c>
      <c r="W289" s="88">
        <f>pivå!W291</f>
        <v>16.455696199999998</v>
      </c>
      <c r="X289" s="88">
        <f>pivå!X291</f>
        <v>12.5</v>
      </c>
      <c r="Y289" s="88">
        <f>pivå!Y291</f>
        <v>13.714285709999999</v>
      </c>
      <c r="Z289" s="88">
        <f>pivå!Z291</f>
        <v>16.93989071</v>
      </c>
      <c r="AA289" s="88">
        <f>pivå!AA291</f>
        <v>11.80555556</v>
      </c>
      <c r="AB289" s="88">
        <f>pivå!AB291</f>
        <v>18.18181818</v>
      </c>
      <c r="AC289" s="88">
        <f>pivå!AC291</f>
        <v>20</v>
      </c>
      <c r="AD289" s="88">
        <f>pivå!AD291</f>
        <v>15.12605042</v>
      </c>
      <c r="AE289" s="88">
        <f>pivå!AE291</f>
        <v>16.813405282590175</v>
      </c>
    </row>
    <row r="290" spans="1:31">
      <c r="A290" s="88">
        <f>pivå!A292</f>
        <v>0</v>
      </c>
      <c r="B290" s="88">
        <f>pivå!B292</f>
        <v>0</v>
      </c>
      <c r="C290" s="88">
        <f>pivå!C292</f>
        <v>0</v>
      </c>
      <c r="D290" s="88">
        <f>pivå!D292</f>
        <v>0</v>
      </c>
      <c r="E290" s="88" t="str">
        <f>pivå!E292</f>
        <v>Totalt</v>
      </c>
      <c r="F290" s="88" t="str">
        <f>pivå!F292</f>
        <v>Återinskrivning efter 28 dagar efter vård för schizofreni</v>
      </c>
      <c r="G290" s="88" t="str">
        <f>pivå!G292</f>
        <v>(tom)</v>
      </c>
      <c r="H290" s="88" t="str">
        <f>pivå!H292</f>
        <v>E000020</v>
      </c>
      <c r="I290" s="88">
        <f>pivå!I292</f>
        <v>1</v>
      </c>
      <c r="J290" s="88">
        <f>pivå!J292</f>
        <v>18.24817518</v>
      </c>
      <c r="K290" s="88">
        <f>pivå!K292</f>
        <v>16.930022569999998</v>
      </c>
      <c r="L290" s="88">
        <f>pivå!L292</f>
        <v>12.958435209999999</v>
      </c>
      <c r="M290" s="88">
        <f>pivå!M292</f>
        <v>15.011037529999999</v>
      </c>
      <c r="N290" s="88">
        <f>pivå!N292</f>
        <v>16.25835189</v>
      </c>
      <c r="O290" s="88">
        <f>pivå!O292</f>
        <v>13.775510199999999</v>
      </c>
      <c r="P290" s="88">
        <f>pivå!P292</f>
        <v>15.6133829</v>
      </c>
      <c r="Q290" s="88">
        <f>pivå!Q292</f>
        <v>14.66666667</v>
      </c>
      <c r="R290" s="88">
        <f>pivå!R292</f>
        <v>20.67039106</v>
      </c>
      <c r="S290" s="88">
        <f>pivå!S292</f>
        <v>21.938479399999999</v>
      </c>
      <c r="T290" s="88">
        <f>pivå!T292</f>
        <v>18.927444789999999</v>
      </c>
      <c r="U290" s="88">
        <f>pivå!U292</f>
        <v>13.948717950000001</v>
      </c>
      <c r="V290" s="88">
        <f>pivå!V292</f>
        <v>13.284132840000002</v>
      </c>
      <c r="W290" s="88">
        <f>pivå!W292</f>
        <v>17.206982539999998</v>
      </c>
      <c r="X290" s="88">
        <f>pivå!X292</f>
        <v>16.612377850000001</v>
      </c>
      <c r="Y290" s="88">
        <f>pivå!Y292</f>
        <v>16.455696199999998</v>
      </c>
      <c r="Z290" s="88">
        <f>pivå!Z292</f>
        <v>17.72151899</v>
      </c>
      <c r="AA290" s="88">
        <f>pivå!AA292</f>
        <v>15.602836880000002</v>
      </c>
      <c r="AB290" s="88">
        <f>pivå!AB292</f>
        <v>14.75409836</v>
      </c>
      <c r="AC290" s="88">
        <f>pivå!AC292</f>
        <v>17.678100259999997</v>
      </c>
      <c r="AD290" s="88">
        <f>pivå!AD292</f>
        <v>15.0617284</v>
      </c>
      <c r="AE290" s="88">
        <f>pivå!AE292</f>
        <v>17.131474099999998</v>
      </c>
    </row>
    <row r="291" spans="1:31">
      <c r="A291" s="88">
        <f>pivå!A293</f>
        <v>0</v>
      </c>
      <c r="B291" s="88">
        <f>pivå!B293</f>
        <v>0</v>
      </c>
      <c r="C291" s="88">
        <f>pivå!C293</f>
        <v>0</v>
      </c>
      <c r="D291" s="88">
        <f>pivå!D293</f>
        <v>133</v>
      </c>
      <c r="E291" s="88" t="str">
        <f>pivå!E293</f>
        <v>Kvinnor</v>
      </c>
      <c r="F291" s="88" t="str">
        <f>pivå!F293</f>
        <v>Återinskrivning efter 6 månader efter vård för schizofreni</v>
      </c>
      <c r="G291" s="88" t="str">
        <f>pivå!G293</f>
        <v>(tom)</v>
      </c>
      <c r="H291" s="88" t="str">
        <f>pivå!H293</f>
        <v>E000025</v>
      </c>
      <c r="I291" s="88">
        <f>pivå!I293</f>
        <v>1</v>
      </c>
      <c r="J291" s="88">
        <f>pivå!J293</f>
        <v>35.529891300000003</v>
      </c>
      <c r="K291" s="88">
        <f>pivå!K293</f>
        <v>35.051546389999999</v>
      </c>
      <c r="L291" s="88">
        <f>pivå!L293</f>
        <v>38.095238100000003</v>
      </c>
      <c r="M291" s="88">
        <f>pivå!M293</f>
        <v>35.416666670000005</v>
      </c>
      <c r="N291" s="88">
        <f>pivå!N293</f>
        <v>46.81818182</v>
      </c>
      <c r="O291" s="88">
        <f>pivå!O293</f>
        <v>34.444444439999998</v>
      </c>
      <c r="P291" s="88">
        <f>pivå!P293</f>
        <v>33.587786260000001</v>
      </c>
      <c r="Q291" s="88">
        <f>pivå!Q293</f>
        <v>43.333333330000002</v>
      </c>
      <c r="R291" s="88">
        <f>pivå!R293</f>
        <v>37.662337659999999</v>
      </c>
      <c r="S291" s="88">
        <f>pivå!S293</f>
        <v>39.920424400000002</v>
      </c>
      <c r="T291" s="88">
        <f>pivå!T293</f>
        <v>43.18181818</v>
      </c>
      <c r="U291" s="88">
        <f>pivå!U293</f>
        <v>35.209580840000001</v>
      </c>
      <c r="V291" s="88">
        <f>pivå!V293</f>
        <v>43.2</v>
      </c>
      <c r="W291" s="88">
        <f>pivå!W293</f>
        <v>42.073170730000001</v>
      </c>
      <c r="X291" s="88">
        <f>pivå!X293</f>
        <v>38.260869569999997</v>
      </c>
      <c r="Y291" s="88">
        <f>pivå!Y293</f>
        <v>42.553191489999996</v>
      </c>
      <c r="Z291" s="88">
        <f>pivå!Z293</f>
        <v>38.345864660000004</v>
      </c>
      <c r="AA291" s="88">
        <f>pivå!AA293</f>
        <v>46.376811590000003</v>
      </c>
      <c r="AB291" s="88">
        <f>pivå!AB293</f>
        <v>22.222222220000003</v>
      </c>
      <c r="AC291" s="88">
        <f>pivå!AC293</f>
        <v>34.146341460000002</v>
      </c>
      <c r="AD291" s="88">
        <f>pivå!AD293</f>
        <v>40.71856287</v>
      </c>
      <c r="AE291" s="88">
        <f>pivå!AE293</f>
        <v>37.745098040000002</v>
      </c>
    </row>
    <row r="292" spans="1:31">
      <c r="A292" s="88">
        <f>pivå!A294</f>
        <v>0</v>
      </c>
      <c r="B292" s="88">
        <f>pivå!B294</f>
        <v>0</v>
      </c>
      <c r="C292" s="88">
        <f>pivå!C294</f>
        <v>0</v>
      </c>
      <c r="D292" s="88">
        <f>pivå!D294</f>
        <v>0</v>
      </c>
      <c r="E292" s="88" t="str">
        <f>pivå!E294</f>
        <v>Män</v>
      </c>
      <c r="F292" s="88" t="str">
        <f>pivå!F294</f>
        <v>Återinskrivning efter 6 månader efter vård för schizofreni</v>
      </c>
      <c r="G292" s="88" t="str">
        <f>pivå!G294</f>
        <v>(tom)</v>
      </c>
      <c r="H292" s="88" t="str">
        <f>pivå!H294</f>
        <v>E000025</v>
      </c>
      <c r="I292" s="88">
        <f>pivå!I294</f>
        <v>1</v>
      </c>
      <c r="J292" s="88">
        <f>pivå!J294</f>
        <v>38.160792950000001</v>
      </c>
      <c r="K292" s="88">
        <f>pivå!K294</f>
        <v>38.554216870000005</v>
      </c>
      <c r="L292" s="88">
        <f>pivå!L294</f>
        <v>35</v>
      </c>
      <c r="M292" s="88">
        <f>pivå!M294</f>
        <v>28.352490419999999</v>
      </c>
      <c r="N292" s="88">
        <f>pivå!N294</f>
        <v>34.934497819999997</v>
      </c>
      <c r="O292" s="88">
        <f>pivå!O294</f>
        <v>33.018867919999998</v>
      </c>
      <c r="P292" s="88">
        <f>pivå!P294</f>
        <v>35.507246379999998</v>
      </c>
      <c r="Q292" s="88">
        <f>pivå!Q294</f>
        <v>31.11111111</v>
      </c>
      <c r="R292" s="88">
        <f>pivå!R294</f>
        <v>47.058823529999998</v>
      </c>
      <c r="S292" s="88">
        <f>pivå!S294</f>
        <v>41.279669759999997</v>
      </c>
      <c r="T292" s="88">
        <f>pivå!T294</f>
        <v>45.945945950000002</v>
      </c>
      <c r="U292" s="88">
        <f>pivå!U294</f>
        <v>35.964125559999999</v>
      </c>
      <c r="V292" s="88">
        <f>pivå!V294</f>
        <v>29.452054789999998</v>
      </c>
      <c r="W292" s="88">
        <f>pivå!W294</f>
        <v>39.66244726</v>
      </c>
      <c r="X292" s="88">
        <f>pivå!X294</f>
        <v>34.375</v>
      </c>
      <c r="Y292" s="88">
        <f>pivå!Y294</f>
        <v>30.857142859999996</v>
      </c>
      <c r="Z292" s="88">
        <f>pivå!Z294</f>
        <v>44.262295080000001</v>
      </c>
      <c r="AA292" s="88">
        <f>pivå!AA294</f>
        <v>38.888888890000004</v>
      </c>
      <c r="AB292" s="88">
        <f>pivå!AB294</f>
        <v>35.064935060000003</v>
      </c>
      <c r="AC292" s="88">
        <f>pivå!AC294</f>
        <v>40.93023256</v>
      </c>
      <c r="AD292" s="88">
        <f>pivå!AD294</f>
        <v>35.714285709999999</v>
      </c>
      <c r="AE292" s="88">
        <f>pivå!AE294</f>
        <v>37.574552680000004</v>
      </c>
    </row>
    <row r="293" spans="1:31">
      <c r="A293" s="88">
        <f>pivå!A295</f>
        <v>0</v>
      </c>
      <c r="B293" s="88">
        <f>pivå!B295</f>
        <v>0</v>
      </c>
      <c r="C293" s="88">
        <f>pivå!C295</f>
        <v>0</v>
      </c>
      <c r="D293" s="88">
        <f>pivå!D295</f>
        <v>0</v>
      </c>
      <c r="E293" s="88" t="str">
        <f>pivå!E295</f>
        <v>Totalt</v>
      </c>
      <c r="F293" s="88" t="str">
        <f>pivå!F295</f>
        <v>Återinskrivning efter 6 månader efter vård för schizofreni</v>
      </c>
      <c r="G293" s="88" t="str">
        <f>pivå!G295</f>
        <v>(tom)</v>
      </c>
      <c r="H293" s="88" t="str">
        <f>pivå!H295</f>
        <v>E000025</v>
      </c>
      <c r="I293" s="88">
        <f>pivå!I295</f>
        <v>1</v>
      </c>
      <c r="J293" s="88">
        <f>pivå!J295</f>
        <v>36.982968370000002</v>
      </c>
      <c r="K293" s="88">
        <f>pivå!K295</f>
        <v>37.020316030000004</v>
      </c>
      <c r="L293" s="88">
        <f>pivå!L295</f>
        <v>36.430317850000002</v>
      </c>
      <c r="M293" s="88">
        <f>pivå!M295</f>
        <v>31.34657837</v>
      </c>
      <c r="N293" s="88">
        <f>pivå!N295</f>
        <v>40.757238309999998</v>
      </c>
      <c r="O293" s="88">
        <f>pivå!O295</f>
        <v>33.673469390000001</v>
      </c>
      <c r="P293" s="88">
        <f>pivå!P295</f>
        <v>34.572490709999997</v>
      </c>
      <c r="Q293" s="88">
        <f>pivå!Q295</f>
        <v>36</v>
      </c>
      <c r="R293" s="88">
        <f>pivå!R295</f>
        <v>43.016759780000001</v>
      </c>
      <c r="S293" s="88">
        <f>pivå!S295</f>
        <v>40.684851999999999</v>
      </c>
      <c r="T293" s="88">
        <f>pivå!T295</f>
        <v>44.794952680000002</v>
      </c>
      <c r="U293" s="88">
        <f>pivå!U295</f>
        <v>35.641025640000002</v>
      </c>
      <c r="V293" s="88">
        <f>pivå!V295</f>
        <v>35.793357929999999</v>
      </c>
      <c r="W293" s="88">
        <f>pivå!W295</f>
        <v>40.648379050000003</v>
      </c>
      <c r="X293" s="88">
        <f>pivå!X295</f>
        <v>35.830618889999997</v>
      </c>
      <c r="Y293" s="88">
        <f>pivå!Y295</f>
        <v>36.075949369999996</v>
      </c>
      <c r="Z293" s="88">
        <f>pivå!Z295</f>
        <v>41.772151899999997</v>
      </c>
      <c r="AA293" s="88">
        <f>pivå!AA295</f>
        <v>42.553191489999996</v>
      </c>
      <c r="AB293" s="88">
        <f>pivå!AB295</f>
        <v>30.327868850000002</v>
      </c>
      <c r="AC293" s="88">
        <f>pivå!AC295</f>
        <v>37.994722959999997</v>
      </c>
      <c r="AD293" s="88">
        <f>pivå!AD295</f>
        <v>37.777777780000001</v>
      </c>
      <c r="AE293" s="88">
        <f>pivå!AE295</f>
        <v>37.649402389999999</v>
      </c>
    </row>
    <row r="294" spans="1:31">
      <c r="A294" s="88">
        <f>pivå!A296</f>
        <v>0</v>
      </c>
      <c r="B294" s="88">
        <f>pivå!B296</f>
        <v>0</v>
      </c>
      <c r="C294" s="88">
        <f>pivå!C296</f>
        <v>0</v>
      </c>
      <c r="D294" s="88">
        <f>pivå!D296</f>
        <v>134</v>
      </c>
      <c r="E294" s="88" t="str">
        <f>pivå!E296</f>
        <v>Kvinnor</v>
      </c>
      <c r="F294" s="88" t="str">
        <f>pivå!F296</f>
        <v>Följsamhet till litiumbehandling vid bipolär sjukdom</v>
      </c>
      <c r="G294" s="88" t="str">
        <f>pivå!G296</f>
        <v>(tom)</v>
      </c>
      <c r="H294" s="88" t="str">
        <f>pivå!H296</f>
        <v>A010010</v>
      </c>
      <c r="I294" s="88">
        <f>pivå!I296</f>
        <v>0</v>
      </c>
      <c r="J294" s="88">
        <f>pivå!J296</f>
        <v>78.943579</v>
      </c>
      <c r="K294" s="88">
        <f>pivå!K296</f>
        <v>77.625544000000005</v>
      </c>
      <c r="L294" s="88">
        <f>pivå!L296</f>
        <v>88.127685999999997</v>
      </c>
      <c r="M294" s="88">
        <f>pivå!M296</f>
        <v>82.462434000000002</v>
      </c>
      <c r="N294" s="88">
        <f>pivå!N296</f>
        <v>85.024349000000001</v>
      </c>
      <c r="O294" s="88">
        <f>pivå!O296</f>
        <v>82.042300999999995</v>
      </c>
      <c r="P294" s="88">
        <f>pivå!P296</f>
        <v>79.350627000000003</v>
      </c>
      <c r="Q294" s="88">
        <f>pivå!Q296</f>
        <v>87.816948999999994</v>
      </c>
      <c r="R294" s="88">
        <f>pivå!R296</f>
        <v>82.862831999999997</v>
      </c>
      <c r="S294" s="88">
        <f>pivå!S296</f>
        <v>79.219821999999994</v>
      </c>
      <c r="T294" s="88">
        <f>pivå!T296</f>
        <v>86.571555000000004</v>
      </c>
      <c r="U294" s="88">
        <f>pivå!U296</f>
        <v>84.831007</v>
      </c>
      <c r="V294" s="88">
        <f>pivå!V296</f>
        <v>85.193040999999994</v>
      </c>
      <c r="W294" s="88">
        <f>pivå!W296</f>
        <v>84.865708999999995</v>
      </c>
      <c r="X294" s="88">
        <f>pivå!X296</f>
        <v>86.747387000000003</v>
      </c>
      <c r="Y294" s="88">
        <f>pivå!Y296</f>
        <v>80.404302999999999</v>
      </c>
      <c r="Z294" s="88">
        <f>pivå!Z296</f>
        <v>79.308194</v>
      </c>
      <c r="AA294" s="88">
        <f>pivå!AA296</f>
        <v>80.465923000000004</v>
      </c>
      <c r="AB294" s="88">
        <f>pivå!AB296</f>
        <v>72.694236000000004</v>
      </c>
      <c r="AC294" s="88">
        <f>pivå!AC296</f>
        <v>81.667237</v>
      </c>
      <c r="AD294" s="88">
        <f>pivå!AD296</f>
        <v>82.029506999999995</v>
      </c>
      <c r="AE294" s="88">
        <f>pivå!AE296</f>
        <v>81.996807000000004</v>
      </c>
    </row>
    <row r="295" spans="1:31">
      <c r="A295" s="88">
        <f>pivå!A297</f>
        <v>0</v>
      </c>
      <c r="B295" s="88">
        <f>pivå!B297</f>
        <v>0</v>
      </c>
      <c r="C295" s="88">
        <f>pivå!C297</f>
        <v>0</v>
      </c>
      <c r="D295" s="88">
        <f>pivå!D297</f>
        <v>0</v>
      </c>
      <c r="E295" s="88" t="str">
        <f>pivå!E297</f>
        <v>Män</v>
      </c>
      <c r="F295" s="88" t="str">
        <f>pivå!F297</f>
        <v>Följsamhet till litiumbehandling vid bipolär sjukdom</v>
      </c>
      <c r="G295" s="88" t="str">
        <f>pivå!G297</f>
        <v>(tom)</v>
      </c>
      <c r="H295" s="88" t="str">
        <f>pivå!H297</f>
        <v>A010010</v>
      </c>
      <c r="I295" s="88">
        <f>pivå!I297</f>
        <v>0</v>
      </c>
      <c r="J295" s="88">
        <f>pivå!J297</f>
        <v>80.284242000000006</v>
      </c>
      <c r="K295" s="88">
        <f>pivå!K297</f>
        <v>84.250682999999995</v>
      </c>
      <c r="L295" s="88">
        <f>pivå!L297</f>
        <v>83.172663999999997</v>
      </c>
      <c r="M295" s="88">
        <f>pivå!M297</f>
        <v>87.574560000000005</v>
      </c>
      <c r="N295" s="88">
        <f>pivå!N297</f>
        <v>87.543040000000005</v>
      </c>
      <c r="O295" s="88">
        <f>pivå!O297</f>
        <v>84.298670000000001</v>
      </c>
      <c r="P295" s="88">
        <f>pivå!P297</f>
        <v>86.953047999999995</v>
      </c>
      <c r="Q295" s="88">
        <f>pivå!Q297</f>
        <v>85.683695</v>
      </c>
      <c r="R295" s="88">
        <f>pivå!R297</f>
        <v>80.735787999999999</v>
      </c>
      <c r="S295" s="88">
        <f>pivå!S297</f>
        <v>83.044163999999995</v>
      </c>
      <c r="T295" s="88">
        <f>pivå!T297</f>
        <v>80.456569000000002</v>
      </c>
      <c r="U295" s="88">
        <f>pivå!U297</f>
        <v>84.735275000000001</v>
      </c>
      <c r="V295" s="88">
        <f>pivå!V297</f>
        <v>82.174120000000002</v>
      </c>
      <c r="W295" s="88">
        <f>pivå!W297</f>
        <v>88.304908999999995</v>
      </c>
      <c r="X295" s="88">
        <f>pivå!X297</f>
        <v>86.575444000000005</v>
      </c>
      <c r="Y295" s="88">
        <f>pivå!Y297</f>
        <v>82.138137999999998</v>
      </c>
      <c r="Z295" s="88">
        <f>pivå!Z297</f>
        <v>85.807671999999997</v>
      </c>
      <c r="AA295" s="88">
        <f>pivå!AA297</f>
        <v>82.917159999999996</v>
      </c>
      <c r="AB295" s="88">
        <f>pivå!AB297</f>
        <v>72.579691999999994</v>
      </c>
      <c r="AC295" s="88">
        <f>pivå!AC297</f>
        <v>86.291405999999995</v>
      </c>
      <c r="AD295" s="88">
        <f>pivå!AD297</f>
        <v>86.021308000000005</v>
      </c>
      <c r="AE295" s="88">
        <f>pivå!AE297</f>
        <v>83.536687999999998</v>
      </c>
    </row>
    <row r="296" spans="1:31">
      <c r="A296" s="88">
        <f>pivå!A298</f>
        <v>0</v>
      </c>
      <c r="B296" s="88">
        <f>pivå!B298</f>
        <v>0</v>
      </c>
      <c r="C296" s="88">
        <f>pivå!C298</f>
        <v>0</v>
      </c>
      <c r="D296" s="88">
        <f>pivå!D298</f>
        <v>0</v>
      </c>
      <c r="E296" s="88" t="str">
        <f>pivå!E298</f>
        <v>Totalt</v>
      </c>
      <c r="F296" s="88" t="str">
        <f>pivå!F298</f>
        <v>Följsamhet till litiumbehandling vid bipolär sjukdom</v>
      </c>
      <c r="G296" s="88" t="str">
        <f>pivå!G298</f>
        <v>(tom)</v>
      </c>
      <c r="H296" s="88" t="str">
        <f>pivå!H298</f>
        <v>A010010</v>
      </c>
      <c r="I296" s="88">
        <f>pivå!I298</f>
        <v>0</v>
      </c>
      <c r="J296" s="88">
        <f>pivå!J298</f>
        <v>79.513018000000002</v>
      </c>
      <c r="K296" s="88">
        <f>pivå!K298</f>
        <v>80.354653999999996</v>
      </c>
      <c r="L296" s="88">
        <f>pivå!L298</f>
        <v>85.594657999999995</v>
      </c>
      <c r="M296" s="88">
        <f>pivå!M298</f>
        <v>84.464076000000006</v>
      </c>
      <c r="N296" s="88">
        <f>pivå!N298</f>
        <v>86.165330999999995</v>
      </c>
      <c r="O296" s="88">
        <f>pivå!O298</f>
        <v>83.263274999999993</v>
      </c>
      <c r="P296" s="88">
        <f>pivå!P298</f>
        <v>82.431646999999998</v>
      </c>
      <c r="Q296" s="88">
        <f>pivå!Q298</f>
        <v>86.546775999999994</v>
      </c>
      <c r="R296" s="88">
        <f>pivå!R298</f>
        <v>82.104894999999999</v>
      </c>
      <c r="S296" s="88">
        <f>pivå!S298</f>
        <v>81.268082000000007</v>
      </c>
      <c r="T296" s="88">
        <f>pivå!T298</f>
        <v>83.519696999999994</v>
      </c>
      <c r="U296" s="88">
        <f>pivå!U298</f>
        <v>84.805862000000005</v>
      </c>
      <c r="V296" s="88">
        <f>pivå!V298</f>
        <v>84.198166000000001</v>
      </c>
      <c r="W296" s="88">
        <f>pivå!W298</f>
        <v>86.507996000000006</v>
      </c>
      <c r="X296" s="88">
        <f>pivå!X298</f>
        <v>86.061867000000007</v>
      </c>
      <c r="Y296" s="88">
        <f>pivå!Y298</f>
        <v>80.940402000000006</v>
      </c>
      <c r="Z296" s="88">
        <f>pivå!Z298</f>
        <v>81.450765000000004</v>
      </c>
      <c r="AA296" s="88">
        <f>pivå!AA298</f>
        <v>81.498086000000001</v>
      </c>
      <c r="AB296" s="88">
        <f>pivå!AB298</f>
        <v>72.983757999999995</v>
      </c>
      <c r="AC296" s="88">
        <f>pivå!AC298</f>
        <v>83.633381</v>
      </c>
      <c r="AD296" s="88">
        <f>pivå!AD298</f>
        <v>84.185903999999994</v>
      </c>
      <c r="AE296" s="88">
        <f>pivå!AE298</f>
        <v>82.653623999999994</v>
      </c>
    </row>
    <row r="297" spans="1:31">
      <c r="A297" s="88">
        <f>pivå!A299</f>
        <v>0</v>
      </c>
      <c r="B297" s="88">
        <f>pivå!B299</f>
        <v>0</v>
      </c>
      <c r="C297" s="88">
        <f>pivå!C299</f>
        <v>0</v>
      </c>
      <c r="D297" s="88">
        <f>pivå!D299</f>
        <v>135</v>
      </c>
      <c r="E297" s="88" t="str">
        <f>pivå!E299</f>
        <v>Totalt</v>
      </c>
      <c r="F297" s="88" t="str">
        <f>pivå!F299</f>
        <v>Besök inom 30 dagar - barn- och ungdomspsykiatri</v>
      </c>
      <c r="G297" s="88" t="str">
        <f>pivå!G299</f>
        <v>(tom)</v>
      </c>
      <c r="H297" s="88" t="str">
        <f>pivå!H299</f>
        <v>C000600</v>
      </c>
      <c r="I297" s="88">
        <f>pivå!I299</f>
        <v>0</v>
      </c>
      <c r="J297" s="88">
        <f>pivå!J299</f>
        <v>71.982758620689651</v>
      </c>
      <c r="K297" s="88">
        <f>pivå!K299</f>
        <v>78.048780487804876</v>
      </c>
      <c r="L297" s="88">
        <f>pivå!L299</f>
        <v>55.172413793103445</v>
      </c>
      <c r="M297" s="88">
        <f>pivå!M299</f>
        <v>85.950413223140501</v>
      </c>
      <c r="N297" s="88">
        <f>pivå!N299</f>
        <v>93.548387096774192</v>
      </c>
      <c r="O297" s="88">
        <f>pivå!O299</f>
        <v>90.625</v>
      </c>
      <c r="P297" s="88">
        <f>pivå!P299</f>
        <v>93.84615384615384</v>
      </c>
      <c r="Q297" s="88">
        <f>pivå!Q299</f>
        <v>81.818181818181827</v>
      </c>
      <c r="R297" s="88">
        <f>pivå!R299</f>
        <v>98</v>
      </c>
      <c r="S297" s="88">
        <f>pivå!S299</f>
        <v>84.412955465587046</v>
      </c>
      <c r="T297" s="88">
        <f>pivå!T299</f>
        <v>72.41379310344827</v>
      </c>
      <c r="U297" s="88">
        <f>pivå!U299</f>
        <v>86.479591836734699</v>
      </c>
      <c r="V297" s="88">
        <f>pivå!V299</f>
        <v>29.891304347826086</v>
      </c>
      <c r="W297" s="88">
        <f>pivå!W299</f>
        <v>84</v>
      </c>
      <c r="X297" s="88">
        <f>pivå!X299</f>
        <v>85</v>
      </c>
      <c r="Y297" s="88">
        <f>pivå!Y299</f>
        <v>54.054054054054056</v>
      </c>
      <c r="Z297" s="88">
        <f>pivå!Z299</f>
        <v>91.011235955056179</v>
      </c>
      <c r="AA297" s="88">
        <f>pivå!AA299</f>
        <v>83.82352941176471</v>
      </c>
      <c r="AB297" s="88">
        <f>pivå!AB299</f>
        <v>74.137931034482762</v>
      </c>
      <c r="AC297" s="88">
        <f>pivå!AC299</f>
        <v>28.042328042328041</v>
      </c>
      <c r="AD297" s="88">
        <f>pivå!AD299</f>
        <v>97.368421052631575</v>
      </c>
      <c r="AE297" s="88">
        <f>pivå!AE299</f>
        <v>73.600216391668908</v>
      </c>
    </row>
    <row r="298" spans="1:31">
      <c r="A298" s="88">
        <f>pivå!A300</f>
        <v>0</v>
      </c>
      <c r="B298" s="88">
        <f>pivå!B300</f>
        <v>0</v>
      </c>
      <c r="C298" s="88">
        <f>pivå!C300</f>
        <v>0</v>
      </c>
      <c r="D298" s="88">
        <f>pivå!D300</f>
        <v>136</v>
      </c>
      <c r="E298" s="88" t="str">
        <f>pivå!E300</f>
        <v>Totalt</v>
      </c>
      <c r="F298" s="88" t="str">
        <f>pivå!F300</f>
        <v>Besök inom 90 dagar - vuxenpsykiatri</v>
      </c>
      <c r="G298" s="88" t="str">
        <f>pivå!G300</f>
        <v>(tom)</v>
      </c>
      <c r="H298" s="88" t="str">
        <f>pivå!H300</f>
        <v>C000700</v>
      </c>
      <c r="I298" s="88">
        <f>pivå!I300</f>
        <v>0</v>
      </c>
      <c r="J298" s="88">
        <f>pivå!J300</f>
        <v>98.916666666666671</v>
      </c>
      <c r="K298" s="88">
        <f>pivå!K300</f>
        <v>94.685990338164231</v>
      </c>
      <c r="L298" s="88">
        <f>pivå!L300</f>
        <v>89.784946236559136</v>
      </c>
      <c r="M298" s="88">
        <f>pivå!M300</f>
        <v>98.518518518518533</v>
      </c>
      <c r="N298" s="88">
        <f>pivå!N300</f>
        <v>99</v>
      </c>
      <c r="O298" s="88">
        <f>pivå!O300</f>
        <v>94</v>
      </c>
      <c r="P298" s="88">
        <f>pivå!P300</f>
        <v>98.795180722891558</v>
      </c>
      <c r="Q298" s="88">
        <f>pivå!Q300</f>
        <v>99.999999999999986</v>
      </c>
      <c r="R298" s="88">
        <f>pivå!R300</f>
        <v>100</v>
      </c>
      <c r="S298" s="88">
        <f>pivå!S300</f>
        <v>97.713717693836983</v>
      </c>
      <c r="T298" s="88">
        <f>pivå!T300</f>
        <v>98.192771084337352</v>
      </c>
      <c r="U298" s="88">
        <f>pivå!U300</f>
        <v>92.835458409228906</v>
      </c>
      <c r="V298" s="88">
        <f>pivå!V300</f>
        <v>90.625</v>
      </c>
      <c r="W298" s="88">
        <f>pivå!W300</f>
        <v>92.499999999999986</v>
      </c>
      <c r="X298" s="88">
        <f>pivå!X300</f>
        <v>97.087378640776691</v>
      </c>
      <c r="Y298" s="88">
        <f>pivå!Y300</f>
        <v>78.242677824267787</v>
      </c>
      <c r="Z298" s="88">
        <f>pivå!Z300</f>
        <v>99.404761904761912</v>
      </c>
      <c r="AA298" s="88">
        <f>pivå!AA300</f>
        <v>94.871794871794862</v>
      </c>
      <c r="AB298" s="88">
        <f>pivå!AB300</f>
        <v>94.285714285714292</v>
      </c>
      <c r="AC298" s="88">
        <f>pivå!AC300</f>
        <v>94.704049844236749</v>
      </c>
      <c r="AD298" s="88">
        <f>pivå!AD300</f>
        <v>98.6013986013986</v>
      </c>
      <c r="AE298" s="88">
        <f>pivå!AE300</f>
        <v>94.599303135888491</v>
      </c>
    </row>
    <row r="299" spans="1:31">
      <c r="A299" s="88">
        <f>pivå!A301</f>
        <v>0</v>
      </c>
      <c r="B299" s="88">
        <f>pivå!B301</f>
        <v>0</v>
      </c>
      <c r="C299" s="88">
        <f>pivå!C301</f>
        <v>0</v>
      </c>
      <c r="D299" s="88">
        <f>pivå!D301</f>
        <v>137</v>
      </c>
      <c r="E299" s="88" t="str">
        <f>pivå!E301</f>
        <v>Totalt</v>
      </c>
      <c r="F299" s="88" t="str">
        <f>pivå!F301</f>
        <v>Återfall i brottslig gärning vid rättspsykiatrisk vård</v>
      </c>
      <c r="G299" s="88" t="str">
        <f>pivå!G301</f>
        <v>(tom)</v>
      </c>
      <c r="H299" s="88" t="str">
        <f>pivå!H301</f>
        <v>E000810</v>
      </c>
      <c r="I299" s="88">
        <f>pivå!I301</f>
        <v>1</v>
      </c>
      <c r="J299" s="88">
        <f>pivå!J301</f>
        <v>10.9</v>
      </c>
      <c r="K299" s="88">
        <f>pivå!K301</f>
        <v>5.3</v>
      </c>
      <c r="L299" s="88">
        <f>pivå!L301</f>
        <v>5.9</v>
      </c>
      <c r="M299" s="88">
        <f>pivå!M301</f>
        <v>5</v>
      </c>
      <c r="N299" s="88">
        <f>pivå!N301</f>
        <v>0</v>
      </c>
      <c r="O299" s="88">
        <f>pivå!O301</f>
        <v>15.8</v>
      </c>
      <c r="P299" s="88">
        <f>pivå!P301</f>
        <v>2.9</v>
      </c>
      <c r="Q299" s="88" t="str">
        <f>pivå!Q301</f>
        <v>us</v>
      </c>
      <c r="R299" s="88" t="str">
        <f>pivå!R301</f>
        <v>us</v>
      </c>
      <c r="S299" s="88">
        <f>pivå!S301</f>
        <v>10.3</v>
      </c>
      <c r="T299" s="88">
        <f>pivå!T301</f>
        <v>4.3</v>
      </c>
      <c r="U299" s="88">
        <f>pivå!U301</f>
        <v>16.7</v>
      </c>
      <c r="V299" s="88">
        <f>pivå!V301</f>
        <v>9.1</v>
      </c>
      <c r="W299" s="88">
        <f>pivå!W301</f>
        <v>3.8</v>
      </c>
      <c r="X299" s="88">
        <f>pivå!X301</f>
        <v>6.1</v>
      </c>
      <c r="Y299" s="88">
        <f>pivå!Y301</f>
        <v>20</v>
      </c>
      <c r="Z299" s="88">
        <f>pivå!Z301</f>
        <v>10</v>
      </c>
      <c r="AA299" s="88">
        <f>pivå!AA301</f>
        <v>15.4</v>
      </c>
      <c r="AB299" s="88" t="str">
        <f>pivå!AB301</f>
        <v>us</v>
      </c>
      <c r="AC299" s="88">
        <f>pivå!AC301</f>
        <v>0</v>
      </c>
      <c r="AD299" s="88" t="str">
        <f>pivå!AD301</f>
        <v>us</v>
      </c>
      <c r="AE299" s="88">
        <f>pivå!AE301</f>
        <v>10.9</v>
      </c>
    </row>
    <row r="300" spans="1:31">
      <c r="A300" s="88">
        <f>pivå!A302</f>
        <v>0</v>
      </c>
      <c r="B300" s="88">
        <f>pivå!B302</f>
        <v>0</v>
      </c>
      <c r="C300" s="88">
        <f>pivå!C302</f>
        <v>0</v>
      </c>
      <c r="D300" s="88">
        <f>pivå!D302</f>
        <v>138</v>
      </c>
      <c r="E300" s="88" t="str">
        <f>pivå!E302</f>
        <v>Totalt</v>
      </c>
      <c r="F300" s="88" t="str">
        <f>pivå!F302</f>
        <v>Fetma bland patienter i rättspsykiatrisk vård</v>
      </c>
      <c r="G300" s="88" t="str">
        <f>pivå!G302</f>
        <v>(tom)</v>
      </c>
      <c r="H300" s="88" t="str">
        <f>pivå!H302</f>
        <v>A020365</v>
      </c>
      <c r="I300" s="88">
        <f>pivå!I302</f>
        <v>1</v>
      </c>
      <c r="J300" s="88">
        <f>pivå!J302</f>
        <v>30.9</v>
      </c>
      <c r="K300" s="88">
        <f>pivå!K302</f>
        <v>36.799999999999997</v>
      </c>
      <c r="L300" s="88">
        <f>pivå!L302</f>
        <v>41.2</v>
      </c>
      <c r="M300" s="88">
        <f>pivå!M302</f>
        <v>44.7</v>
      </c>
      <c r="N300" s="88">
        <f>pivå!N302</f>
        <v>50</v>
      </c>
      <c r="O300" s="88">
        <f>pivå!O302</f>
        <v>61.5</v>
      </c>
      <c r="P300" s="88">
        <f>pivå!P302</f>
        <v>31.6</v>
      </c>
      <c r="Q300" s="88" t="str">
        <f>pivå!Q302</f>
        <v>us</v>
      </c>
      <c r="R300" s="88" t="str">
        <f>pivå!R302</f>
        <v>us</v>
      </c>
      <c r="S300" s="88">
        <f>pivå!S302</f>
        <v>43.9</v>
      </c>
      <c r="T300" s="88">
        <f>pivå!T302</f>
        <v>54.5</v>
      </c>
      <c r="U300" s="88">
        <f>pivå!U302</f>
        <v>39.799999999999997</v>
      </c>
      <c r="V300" s="88">
        <f>pivå!V302</f>
        <v>26.3</v>
      </c>
      <c r="W300" s="88">
        <f>pivå!W302</f>
        <v>51.4</v>
      </c>
      <c r="X300" s="88">
        <f>pivå!X302</f>
        <v>60.6</v>
      </c>
      <c r="Y300" s="88">
        <f>pivå!Y302</f>
        <v>44.4</v>
      </c>
      <c r="Z300" s="88">
        <f>pivå!Z302</f>
        <v>47.4</v>
      </c>
      <c r="AA300" s="88">
        <f>pivå!AA302</f>
        <v>60.5</v>
      </c>
      <c r="AB300" s="88" t="str">
        <f>pivå!AB302</f>
        <v>us</v>
      </c>
      <c r="AC300" s="88">
        <f>pivå!AC302</f>
        <v>36.4</v>
      </c>
      <c r="AD300" s="88" t="str">
        <f>pivå!AD302</f>
        <v>us</v>
      </c>
      <c r="AE300" s="88">
        <f>pivå!AE302</f>
        <v>42.7</v>
      </c>
    </row>
    <row r="301" spans="1:31">
      <c r="A301" s="88">
        <f>pivå!A303</f>
        <v>0</v>
      </c>
      <c r="B301" s="88">
        <f>pivå!B303</f>
        <v>0</v>
      </c>
      <c r="C301" s="88">
        <f>pivå!C303</f>
        <v>0</v>
      </c>
      <c r="D301" s="88">
        <f>pivå!D303</f>
        <v>139</v>
      </c>
      <c r="E301" s="88" t="str">
        <f>pivå!E303</f>
        <v>Kvinnor</v>
      </c>
      <c r="F301" s="88" t="str">
        <f>pivå!F303</f>
        <v>ECT-behandling vid svår depression</v>
      </c>
      <c r="G301" s="88" t="str">
        <f>pivå!G303</f>
        <v>(tom)</v>
      </c>
      <c r="H301" s="88" t="str">
        <f>pivå!H303</f>
        <v>E001100</v>
      </c>
      <c r="I301" s="88">
        <f>pivå!I303</f>
        <v>0</v>
      </c>
      <c r="J301" s="88">
        <f>pivå!J303</f>
        <v>37.97</v>
      </c>
      <c r="K301" s="88">
        <f>pivå!K303</f>
        <v>28.85</v>
      </c>
      <c r="L301" s="88">
        <f>pivå!L303</f>
        <v>41.18</v>
      </c>
      <c r="M301" s="88">
        <f>pivå!M303</f>
        <v>51.11</v>
      </c>
      <c r="N301" s="88">
        <f>pivå!N303</f>
        <v>37.01</v>
      </c>
      <c r="O301" s="88" t="str">
        <f>pivå!O303</f>
        <v>us</v>
      </c>
      <c r="P301" s="88">
        <f>pivå!P303</f>
        <v>32.5</v>
      </c>
      <c r="Q301" s="88">
        <f>pivå!Q303</f>
        <v>53.33</v>
      </c>
      <c r="R301" s="88">
        <f>pivå!R303</f>
        <v>41.67</v>
      </c>
      <c r="S301" s="88">
        <f>pivå!S303</f>
        <v>44.7</v>
      </c>
      <c r="T301" s="88">
        <f>pivå!T303</f>
        <v>60</v>
      </c>
      <c r="U301" s="88">
        <f>pivå!U303</f>
        <v>31.34</v>
      </c>
      <c r="V301" s="88">
        <f>pivå!V303</f>
        <v>25</v>
      </c>
      <c r="W301" s="88">
        <f>pivå!W303</f>
        <v>25.47</v>
      </c>
      <c r="X301" s="88">
        <f>pivå!X303</f>
        <v>50</v>
      </c>
      <c r="Y301" s="88">
        <f>pivå!Y303</f>
        <v>52</v>
      </c>
      <c r="Z301" s="88">
        <f>pivå!Z303</f>
        <v>49.49</v>
      </c>
      <c r="AA301" s="88">
        <f>pivå!AA303</f>
        <v>28.57</v>
      </c>
      <c r="AB301" s="88">
        <f>pivå!AB303</f>
        <v>55.17</v>
      </c>
      <c r="AC301" s="88">
        <f>pivå!AC303</f>
        <v>36.36</v>
      </c>
      <c r="AD301" s="88">
        <f>pivå!AD303</f>
        <v>35</v>
      </c>
      <c r="AE301" s="88">
        <f>pivå!AE303</f>
        <v>38.090000000000003</v>
      </c>
    </row>
    <row r="302" spans="1:31">
      <c r="A302" s="88">
        <f>pivå!A304</f>
        <v>0</v>
      </c>
      <c r="B302" s="88">
        <f>pivå!B304</f>
        <v>0</v>
      </c>
      <c r="C302" s="88">
        <f>pivå!C304</f>
        <v>0</v>
      </c>
      <c r="D302" s="88">
        <f>pivå!D304</f>
        <v>0</v>
      </c>
      <c r="E302" s="88" t="str">
        <f>pivå!E304</f>
        <v>Män</v>
      </c>
      <c r="F302" s="88" t="str">
        <f>pivå!F304</f>
        <v>ECT-behandling vid svår depression</v>
      </c>
      <c r="G302" s="88" t="str">
        <f>pivå!G304</f>
        <v>(tom)</v>
      </c>
      <c r="H302" s="88" t="str">
        <f>pivå!H304</f>
        <v>E001100</v>
      </c>
      <c r="I302" s="88">
        <f>pivå!I304</f>
        <v>0</v>
      </c>
      <c r="J302" s="88">
        <f>pivå!J304</f>
        <v>36.549999999999997</v>
      </c>
      <c r="K302" s="88">
        <f>pivå!K304</f>
        <v>16.22</v>
      </c>
      <c r="L302" s="88">
        <f>pivå!L304</f>
        <v>25.86</v>
      </c>
      <c r="M302" s="88">
        <f>pivå!M304</f>
        <v>55.17</v>
      </c>
      <c r="N302" s="88">
        <f>pivå!N304</f>
        <v>31.82</v>
      </c>
      <c r="O302" s="88" t="str">
        <f>pivå!O304</f>
        <v>us</v>
      </c>
      <c r="P302" s="88">
        <f>pivå!P304</f>
        <v>20</v>
      </c>
      <c r="Q302" s="88" t="str">
        <f>pivå!Q304</f>
        <v>us</v>
      </c>
      <c r="R302" s="88">
        <f>pivå!R304</f>
        <v>16.670000000000002</v>
      </c>
      <c r="S302" s="88">
        <f>pivå!S304</f>
        <v>26.13</v>
      </c>
      <c r="T302" s="88">
        <f>pivå!T304</f>
        <v>57.14</v>
      </c>
      <c r="U302" s="88">
        <f>pivå!U304</f>
        <v>26.96</v>
      </c>
      <c r="V302" s="88">
        <f>pivå!V304</f>
        <v>37.5</v>
      </c>
      <c r="W302" s="88">
        <f>pivå!W304</f>
        <v>27.42</v>
      </c>
      <c r="X302" s="88">
        <f>pivå!X304</f>
        <v>45.83</v>
      </c>
      <c r="Y302" s="88">
        <f>pivå!Y304</f>
        <v>43.18</v>
      </c>
      <c r="Z302" s="88">
        <f>pivå!Z304</f>
        <v>50.67</v>
      </c>
      <c r="AA302" s="88">
        <f>pivå!AA304</f>
        <v>40</v>
      </c>
      <c r="AB302" s="88">
        <f>pivå!AB304</f>
        <v>53.33</v>
      </c>
      <c r="AC302" s="88">
        <f>pivå!AC304</f>
        <v>25</v>
      </c>
      <c r="AD302" s="88">
        <f>pivå!AD304</f>
        <v>29.17</v>
      </c>
      <c r="AE302" s="88">
        <f>pivå!AE304</f>
        <v>32.96</v>
      </c>
    </row>
    <row r="303" spans="1:31">
      <c r="A303" s="88">
        <f>pivå!A305</f>
        <v>0</v>
      </c>
      <c r="B303" s="88">
        <f>pivå!B305</f>
        <v>0</v>
      </c>
      <c r="C303" s="88">
        <f>pivå!C305</f>
        <v>0</v>
      </c>
      <c r="D303" s="88">
        <f>pivå!D305</f>
        <v>0</v>
      </c>
      <c r="E303" s="88" t="str">
        <f>pivå!E305</f>
        <v>Totalt</v>
      </c>
      <c r="F303" s="88" t="str">
        <f>pivå!F305</f>
        <v>ECT-behandling vid svår depression</v>
      </c>
      <c r="G303" s="88" t="str">
        <f>pivå!G305</f>
        <v>(tom)</v>
      </c>
      <c r="H303" s="88" t="str">
        <f>pivå!H305</f>
        <v>E001100</v>
      </c>
      <c r="I303" s="88">
        <f>pivå!I305</f>
        <v>0</v>
      </c>
      <c r="J303" s="88">
        <f>pivå!J305</f>
        <v>37.380000000000003</v>
      </c>
      <c r="K303" s="88">
        <f>pivå!K305</f>
        <v>23.6</v>
      </c>
      <c r="L303" s="88">
        <f>pivå!L305</f>
        <v>34.130000000000003</v>
      </c>
      <c r="M303" s="88">
        <f>pivå!M305</f>
        <v>53.11</v>
      </c>
      <c r="N303" s="88">
        <f>pivå!N305</f>
        <v>34.619999999999997</v>
      </c>
      <c r="O303" s="88" t="str">
        <f>pivå!O305</f>
        <v>us</v>
      </c>
      <c r="P303" s="88">
        <f>pivå!P305</f>
        <v>26.67</v>
      </c>
      <c r="Q303" s="88">
        <f>pivå!Q305</f>
        <v>50</v>
      </c>
      <c r="R303" s="88">
        <f>pivå!R305</f>
        <v>29.17</v>
      </c>
      <c r="S303" s="88">
        <f>pivå!S305</f>
        <v>37.93</v>
      </c>
      <c r="T303" s="88">
        <f>pivå!T305</f>
        <v>58.77</v>
      </c>
      <c r="U303" s="88">
        <f>pivå!U305</f>
        <v>29.57</v>
      </c>
      <c r="V303" s="88">
        <f>pivå!V305</f>
        <v>29.03</v>
      </c>
      <c r="W303" s="88">
        <f>pivå!W305</f>
        <v>26.19</v>
      </c>
      <c r="X303" s="88">
        <f>pivå!X305</f>
        <v>48.39</v>
      </c>
      <c r="Y303" s="88">
        <f>pivå!Y305</f>
        <v>48.74</v>
      </c>
      <c r="Z303" s="88">
        <f>pivå!Z305</f>
        <v>50</v>
      </c>
      <c r="AA303" s="88">
        <f>pivå!AA305</f>
        <v>34.380000000000003</v>
      </c>
      <c r="AB303" s="88">
        <f>pivå!AB305</f>
        <v>54.55</v>
      </c>
      <c r="AC303" s="88">
        <f>pivå!AC305</f>
        <v>31.31</v>
      </c>
      <c r="AD303" s="88">
        <f>pivå!AD305</f>
        <v>32.409999999999997</v>
      </c>
      <c r="AE303" s="88">
        <f>pivå!AE305</f>
        <v>35.97</v>
      </c>
    </row>
    <row r="304" spans="1:31">
      <c r="A304" s="88">
        <f>pivå!A306</f>
        <v>0</v>
      </c>
      <c r="B304" s="88">
        <f>pivå!B306</f>
        <v>0</v>
      </c>
      <c r="C304" s="88">
        <f>pivå!C306</f>
        <v>0</v>
      </c>
      <c r="D304" s="88">
        <f>pivå!D306</f>
        <v>140</v>
      </c>
      <c r="E304" s="88" t="str">
        <f>pivå!E306</f>
        <v>Kvinnor</v>
      </c>
      <c r="F304" s="88" t="str">
        <f>pivå!F306</f>
        <v xml:space="preserve">Depressionsskattning vid ECT-behandling </v>
      </c>
      <c r="G304" s="88" t="str">
        <f>pivå!G306</f>
        <v>(tom)</v>
      </c>
      <c r="H304" s="88" t="str">
        <f>pivå!H306</f>
        <v>E001110</v>
      </c>
      <c r="I304" s="88">
        <f>pivå!I306</f>
        <v>0</v>
      </c>
      <c r="J304" s="88">
        <f>pivå!J306</f>
        <v>48.64</v>
      </c>
      <c r="K304" s="88">
        <f>pivå!K306</f>
        <v>78.72</v>
      </c>
      <c r="L304" s="88">
        <f>pivå!L306</f>
        <v>42.42</v>
      </c>
      <c r="M304" s="88">
        <f>pivå!M306</f>
        <v>17.53</v>
      </c>
      <c r="N304" s="88">
        <f>pivå!N306</f>
        <v>45.95</v>
      </c>
      <c r="O304" s="88">
        <f>pivå!O306</f>
        <v>8.82</v>
      </c>
      <c r="P304" s="88">
        <f>pivå!P306</f>
        <v>43.48</v>
      </c>
      <c r="Q304" s="88">
        <f>pivå!Q306</f>
        <v>45.45</v>
      </c>
      <c r="R304" s="88">
        <f>pivå!R306</f>
        <v>20</v>
      </c>
      <c r="S304" s="88">
        <f>pivå!S306</f>
        <v>51.35</v>
      </c>
      <c r="T304" s="88">
        <f>pivå!T306</f>
        <v>35.56</v>
      </c>
      <c r="U304" s="88">
        <f>pivå!U306</f>
        <v>36.729999999999997</v>
      </c>
      <c r="V304" s="88">
        <f>pivå!V306</f>
        <v>0</v>
      </c>
      <c r="W304" s="88">
        <f>pivå!W306</f>
        <v>52.94</v>
      </c>
      <c r="X304" s="88">
        <f>pivå!X306</f>
        <v>0</v>
      </c>
      <c r="Y304" s="88">
        <f>pivå!Y306</f>
        <v>85.42</v>
      </c>
      <c r="Z304" s="88">
        <f>pivå!Z306</f>
        <v>9.09</v>
      </c>
      <c r="AA304" s="88">
        <f>pivå!AA306</f>
        <v>42.31</v>
      </c>
      <c r="AB304" s="88">
        <f>pivå!AB306</f>
        <v>6.67</v>
      </c>
      <c r="AC304" s="88">
        <f>pivå!AC306</f>
        <v>33.33</v>
      </c>
      <c r="AD304" s="88">
        <f>pivå!AD306</f>
        <v>14.29</v>
      </c>
      <c r="AE304" s="88">
        <f>pivå!AE306</f>
        <v>39.49</v>
      </c>
    </row>
    <row r="305" spans="1:31">
      <c r="A305" s="88">
        <f>pivå!A307</f>
        <v>0</v>
      </c>
      <c r="B305" s="88">
        <f>pivå!B307</f>
        <v>0</v>
      </c>
      <c r="C305" s="88">
        <f>pivå!C307</f>
        <v>0</v>
      </c>
      <c r="D305" s="88">
        <f>pivå!D307</f>
        <v>0</v>
      </c>
      <c r="E305" s="88" t="str">
        <f>pivå!E307</f>
        <v>Män</v>
      </c>
      <c r="F305" s="88" t="str">
        <f>pivå!F307</f>
        <v xml:space="preserve">Depressionsskattning vid ECT-behandling </v>
      </c>
      <c r="G305" s="88" t="str">
        <f>pivå!G307</f>
        <v>(tom)</v>
      </c>
      <c r="H305" s="88" t="str">
        <f>pivå!H307</f>
        <v>E001110</v>
      </c>
      <c r="I305" s="88">
        <f>pivå!I307</f>
        <v>0</v>
      </c>
      <c r="J305" s="88">
        <f>pivå!J307</f>
        <v>49.74</v>
      </c>
      <c r="K305" s="88">
        <f>pivå!K307</f>
        <v>70.97</v>
      </c>
      <c r="L305" s="88">
        <f>pivå!L307</f>
        <v>45.45</v>
      </c>
      <c r="M305" s="88">
        <f>pivå!M307</f>
        <v>15.66</v>
      </c>
      <c r="N305" s="88">
        <f>pivå!N307</f>
        <v>54.17</v>
      </c>
      <c r="O305" s="88">
        <f>pivå!O307</f>
        <v>16.670000000000002</v>
      </c>
      <c r="P305" s="88">
        <f>pivå!P307</f>
        <v>81.819999999999993</v>
      </c>
      <c r="Q305" s="88" t="str">
        <f>pivå!Q307</f>
        <v>us</v>
      </c>
      <c r="R305" s="88" t="str">
        <f>pivå!R307</f>
        <v>us</v>
      </c>
      <c r="S305" s="88">
        <f>pivå!S307</f>
        <v>43.08</v>
      </c>
      <c r="T305" s="88">
        <f>pivå!T307</f>
        <v>43.33</v>
      </c>
      <c r="U305" s="88">
        <f>pivå!U307</f>
        <v>29.51</v>
      </c>
      <c r="V305" s="88">
        <f>pivå!V307</f>
        <v>5.88</v>
      </c>
      <c r="W305" s="88">
        <f>pivå!W307</f>
        <v>65</v>
      </c>
      <c r="X305" s="88">
        <f>pivå!X307</f>
        <v>5.88</v>
      </c>
      <c r="Y305" s="88">
        <f>pivå!Y307</f>
        <v>80</v>
      </c>
      <c r="Z305" s="88">
        <f>pivå!Z307</f>
        <v>9.09</v>
      </c>
      <c r="AA305" s="88">
        <f>pivå!AA307</f>
        <v>50</v>
      </c>
      <c r="AB305" s="88" t="str">
        <f>pivå!AB307</f>
        <v>us</v>
      </c>
      <c r="AC305" s="88">
        <f>pivå!AC307</f>
        <v>33.33</v>
      </c>
      <c r="AD305" s="88">
        <f>pivå!AD307</f>
        <v>28.57</v>
      </c>
      <c r="AE305" s="88">
        <f>pivå!AE307</f>
        <v>37.520000000000003</v>
      </c>
    </row>
    <row r="306" spans="1:31">
      <c r="A306" s="88">
        <f>pivå!A308</f>
        <v>0</v>
      </c>
      <c r="B306" s="88">
        <f>pivå!B308</f>
        <v>0</v>
      </c>
      <c r="C306" s="88">
        <f>pivå!C308</f>
        <v>0</v>
      </c>
      <c r="D306" s="88">
        <f>pivå!D308</f>
        <v>0</v>
      </c>
      <c r="E306" s="88" t="str">
        <f>pivå!E308</f>
        <v>Totalt</v>
      </c>
      <c r="F306" s="88" t="str">
        <f>pivå!F308</f>
        <v xml:space="preserve">Depressionsskattning vid ECT-behandling </v>
      </c>
      <c r="G306" s="88" t="str">
        <f>pivå!G308</f>
        <v>(tom)</v>
      </c>
      <c r="H306" s="88" t="str">
        <f>pivå!H308</f>
        <v>E001110</v>
      </c>
      <c r="I306" s="88">
        <f>pivå!I308</f>
        <v>0</v>
      </c>
      <c r="J306" s="88">
        <f>pivå!J308</f>
        <v>49.04</v>
      </c>
      <c r="K306" s="88">
        <f>pivå!K308</f>
        <v>75.64</v>
      </c>
      <c r="L306" s="88">
        <f>pivå!L308</f>
        <v>43.18</v>
      </c>
      <c r="M306" s="88">
        <f>pivå!M308</f>
        <v>16.670000000000002</v>
      </c>
      <c r="N306" s="88">
        <f>pivå!N308</f>
        <v>49.18</v>
      </c>
      <c r="O306" s="88">
        <f>pivå!O308</f>
        <v>10.87</v>
      </c>
      <c r="P306" s="88">
        <f>pivå!P308</f>
        <v>55.88</v>
      </c>
      <c r="Q306" s="88">
        <f>pivå!Q308</f>
        <v>43.75</v>
      </c>
      <c r="R306" s="88">
        <f>pivå!R308</f>
        <v>16.670000000000002</v>
      </c>
      <c r="S306" s="88">
        <f>pivå!S308</f>
        <v>49.2</v>
      </c>
      <c r="T306" s="88">
        <f>pivå!T308</f>
        <v>38.67</v>
      </c>
      <c r="U306" s="88">
        <f>pivå!U308</f>
        <v>34.200000000000003</v>
      </c>
      <c r="V306" s="88">
        <f>pivå!V308</f>
        <v>2.2200000000000002</v>
      </c>
      <c r="W306" s="88">
        <f>pivå!W308</f>
        <v>57.41</v>
      </c>
      <c r="X306" s="88">
        <f>pivå!X308</f>
        <v>2.5</v>
      </c>
      <c r="Y306" s="88">
        <f>pivå!Y308</f>
        <v>83.82</v>
      </c>
      <c r="Z306" s="88">
        <f>pivå!Z308</f>
        <v>9.09</v>
      </c>
      <c r="AA306" s="88">
        <f>pivå!AA308</f>
        <v>45.65</v>
      </c>
      <c r="AB306" s="88">
        <f>pivå!AB308</f>
        <v>9.09</v>
      </c>
      <c r="AC306" s="88">
        <f>pivå!AC308</f>
        <v>33.33</v>
      </c>
      <c r="AD306" s="88">
        <f>pivå!AD308</f>
        <v>19.05</v>
      </c>
      <c r="AE306" s="88">
        <f>pivå!AE308</f>
        <v>38.78</v>
      </c>
    </row>
    <row r="307" spans="1:31">
      <c r="A307" s="88">
        <f>pivå!A309</f>
        <v>0</v>
      </c>
      <c r="B307" s="88" t="str">
        <f>pivå!B309</f>
        <v>O</v>
      </c>
      <c r="C307" s="88" t="str">
        <f>pivå!C309</f>
        <v>Kirurgisk behandling</v>
      </c>
      <c r="D307" s="88">
        <f>pivå!D309</f>
        <v>141</v>
      </c>
      <c r="E307" s="88" t="str">
        <f>pivå!E309</f>
        <v>Totalt</v>
      </c>
      <c r="F307" s="88" t="str">
        <f>pivå!F309</f>
        <v xml:space="preserve">Omoperation vid ljumskbråck </v>
      </c>
      <c r="G307" s="88" t="str">
        <f>pivå!G309</f>
        <v>(tom)</v>
      </c>
      <c r="H307" s="88" t="str">
        <f>pivå!H309</f>
        <v>A006100</v>
      </c>
      <c r="I307" s="88">
        <f>pivå!I309</f>
        <v>0</v>
      </c>
      <c r="J307" s="88">
        <f>pivå!J309</f>
        <v>97.444070735013199</v>
      </c>
      <c r="K307" s="88">
        <f>pivå!K309</f>
        <v>97.955314227809296</v>
      </c>
      <c r="L307" s="88">
        <f>pivå!L309</f>
        <v>97.447098003461392</v>
      </c>
      <c r="M307" s="88">
        <f>pivå!M309</f>
        <v>97.978698834873001</v>
      </c>
      <c r="N307" s="88">
        <f>pivå!N309</f>
        <v>96.965954747000012</v>
      </c>
      <c r="O307" s="88">
        <f>pivå!O309</f>
        <v>98.100825490635998</v>
      </c>
      <c r="P307" s="88">
        <f>pivå!P309</f>
        <v>98.017911311345401</v>
      </c>
      <c r="Q307" s="88">
        <f>pivå!Q309</f>
        <v>96.844079842108798</v>
      </c>
      <c r="R307" s="88">
        <f>pivå!R309</f>
        <v>99.347778569592904</v>
      </c>
      <c r="S307" s="88">
        <f>pivå!S309</f>
        <v>97.9750281735149</v>
      </c>
      <c r="T307" s="88">
        <f>pivå!T309</f>
        <v>97.3186773320828</v>
      </c>
      <c r="U307" s="88">
        <f>pivå!U309</f>
        <v>97.252525750680391</v>
      </c>
      <c r="V307" s="88">
        <f>pivå!V309</f>
        <v>96.961809801519408</v>
      </c>
      <c r="W307" s="88">
        <f>pivå!W309</f>
        <v>97.835124984106699</v>
      </c>
      <c r="X307" s="88">
        <f>pivå!X309</f>
        <v>98.137525585592698</v>
      </c>
      <c r="Y307" s="88">
        <f>pivå!Y309</f>
        <v>98.110693532488</v>
      </c>
      <c r="Z307" s="88">
        <f>pivå!Z309</f>
        <v>97.252530482479003</v>
      </c>
      <c r="AA307" s="88">
        <f>pivå!AA309</f>
        <v>98.382421052806706</v>
      </c>
      <c r="AB307" s="88">
        <f>pivå!AB309</f>
        <v>96.941103341931097</v>
      </c>
      <c r="AC307" s="88">
        <f>pivå!AC309</f>
        <v>98.932309452864004</v>
      </c>
      <c r="AD307" s="88">
        <f>pivå!AD309</f>
        <v>98.441254222548196</v>
      </c>
      <c r="AE307" s="88">
        <f>pivå!AE309</f>
        <v>97.66531913616771</v>
      </c>
    </row>
    <row r="308" spans="1:31">
      <c r="A308" s="88">
        <f>pivå!A310</f>
        <v>0</v>
      </c>
      <c r="B308" s="88">
        <f>pivå!B310</f>
        <v>0</v>
      </c>
      <c r="C308" s="88">
        <f>pivå!C310</f>
        <v>0</v>
      </c>
      <c r="D308" s="88">
        <f>pivå!D310</f>
        <v>142</v>
      </c>
      <c r="E308" s="88" t="str">
        <f>pivå!E310</f>
        <v>Kvinnor</v>
      </c>
      <c r="F308" s="88" t="str">
        <f>pivå!F310</f>
        <v>Dagkirurgiska operationer vid ljumskbråck</v>
      </c>
      <c r="G308" s="88" t="str">
        <f>pivå!G310</f>
        <v>(tom)</v>
      </c>
      <c r="H308" s="88" t="str">
        <f>pivå!H310</f>
        <v>D001300</v>
      </c>
      <c r="I308" s="88">
        <f>pivå!I310</f>
        <v>0</v>
      </c>
      <c r="J308" s="88">
        <f>pivå!J310</f>
        <v>67.741935483870961</v>
      </c>
      <c r="K308" s="88">
        <f>pivå!K310</f>
        <v>68.627450980392155</v>
      </c>
      <c r="L308" s="88">
        <f>pivå!L310</f>
        <v>69.696969696969703</v>
      </c>
      <c r="M308" s="88">
        <f>pivå!M310</f>
        <v>66.071428571428569</v>
      </c>
      <c r="N308" s="88">
        <f>pivå!N310</f>
        <v>70</v>
      </c>
      <c r="O308" s="88">
        <f>pivå!O310</f>
        <v>65.517241379310349</v>
      </c>
      <c r="P308" s="88">
        <f>pivå!P310</f>
        <v>88</v>
      </c>
      <c r="Q308" s="88" t="str">
        <f>pivå!Q310</f>
        <v>us</v>
      </c>
      <c r="R308" s="88">
        <f>pivå!R310</f>
        <v>69.230769230769226</v>
      </c>
      <c r="S308" s="88">
        <f>pivå!S310</f>
        <v>69.230769230769226</v>
      </c>
      <c r="T308" s="88">
        <f>pivå!T310</f>
        <v>66.666666666666657</v>
      </c>
      <c r="U308" s="88">
        <f>pivå!U310</f>
        <v>65.697674418604649</v>
      </c>
      <c r="V308" s="88">
        <f>pivå!V310</f>
        <v>73.333333333333329</v>
      </c>
      <c r="W308" s="88">
        <f>pivå!W310</f>
        <v>87.5</v>
      </c>
      <c r="X308" s="88">
        <f>pivå!X310</f>
        <v>80</v>
      </c>
      <c r="Y308" s="88">
        <f>pivå!Y310</f>
        <v>63.636363636363633</v>
      </c>
      <c r="Z308" s="88">
        <f>pivå!Z310</f>
        <v>54.285714285714285</v>
      </c>
      <c r="AA308" s="88">
        <f>pivå!AA310</f>
        <v>87.096774193548384</v>
      </c>
      <c r="AB308" s="88">
        <f>pivå!AB310</f>
        <v>90</v>
      </c>
      <c r="AC308" s="88">
        <f>pivå!AC310</f>
        <v>62.5</v>
      </c>
      <c r="AD308" s="88">
        <f>pivå!AD310</f>
        <v>80.645161290322577</v>
      </c>
      <c r="AE308" s="88">
        <f>pivå!AE310</f>
        <v>69.364599092284422</v>
      </c>
    </row>
    <row r="309" spans="1:31">
      <c r="A309" s="88">
        <f>pivå!A311</f>
        <v>0</v>
      </c>
      <c r="B309" s="88">
        <f>pivå!B311</f>
        <v>0</v>
      </c>
      <c r="C309" s="88">
        <f>pivå!C311</f>
        <v>0</v>
      </c>
      <c r="D309" s="88">
        <f>pivå!D311</f>
        <v>0</v>
      </c>
      <c r="E309" s="88" t="str">
        <f>pivå!E311</f>
        <v>Män</v>
      </c>
      <c r="F309" s="88" t="str">
        <f>pivå!F311</f>
        <v>Dagkirurgiska operationer vid ljumskbråck</v>
      </c>
      <c r="G309" s="88" t="str">
        <f>pivå!G311</f>
        <v>(tom)</v>
      </c>
      <c r="H309" s="88" t="str">
        <f>pivå!H311</f>
        <v>D001300</v>
      </c>
      <c r="I309" s="88">
        <f>pivå!I311</f>
        <v>0</v>
      </c>
      <c r="J309" s="88">
        <f>pivå!J311</f>
        <v>72.897897897897906</v>
      </c>
      <c r="K309" s="88">
        <f>pivå!K311</f>
        <v>82.608695652173907</v>
      </c>
      <c r="L309" s="88">
        <f>pivå!L311</f>
        <v>87.674418604651166</v>
      </c>
      <c r="M309" s="88">
        <f>pivå!M311</f>
        <v>88.268156424581008</v>
      </c>
      <c r="N309" s="88">
        <f>pivå!N311</f>
        <v>70.469798657718115</v>
      </c>
      <c r="O309" s="88">
        <f>pivå!O311</f>
        <v>80.373831775700936</v>
      </c>
      <c r="P309" s="88">
        <f>pivå!P311</f>
        <v>85.745614035087712</v>
      </c>
      <c r="Q309" s="88">
        <f>pivå!Q311</f>
        <v>62.264150943396224</v>
      </c>
      <c r="R309" s="88">
        <f>pivå!R311</f>
        <v>91.150442477876098</v>
      </c>
      <c r="S309" s="88">
        <f>pivå!S311</f>
        <v>78.533475026567473</v>
      </c>
      <c r="T309" s="88">
        <f>pivå!T311</f>
        <v>75</v>
      </c>
      <c r="U309" s="88">
        <f>pivå!U311</f>
        <v>76.085697741748689</v>
      </c>
      <c r="V309" s="88">
        <f>pivå!V311</f>
        <v>79.272727272727266</v>
      </c>
      <c r="W309" s="88">
        <f>pivå!W311</f>
        <v>79.098360655737707</v>
      </c>
      <c r="X309" s="88">
        <f>pivå!X311</f>
        <v>86.40226628895185</v>
      </c>
      <c r="Y309" s="88">
        <f>pivå!Y311</f>
        <v>78.524945770065074</v>
      </c>
      <c r="Z309" s="88">
        <f>pivå!Z311</f>
        <v>72.374429223744301</v>
      </c>
      <c r="AA309" s="88">
        <f>pivå!AA311</f>
        <v>90.690690690690687</v>
      </c>
      <c r="AB309" s="88">
        <f>pivå!AB311</f>
        <v>89.690721649484544</v>
      </c>
      <c r="AC309" s="88">
        <f>pivå!AC311</f>
        <v>80.190930787589494</v>
      </c>
      <c r="AD309" s="88">
        <f>pivå!AD311</f>
        <v>84.87394957983193</v>
      </c>
      <c r="AE309" s="88">
        <f>pivå!AE311</f>
        <v>78.697767822661618</v>
      </c>
    </row>
    <row r="310" spans="1:31">
      <c r="A310" s="88">
        <f>pivå!A312</f>
        <v>0</v>
      </c>
      <c r="B310" s="88">
        <f>pivå!B312</f>
        <v>0</v>
      </c>
      <c r="C310" s="88">
        <f>pivå!C312</f>
        <v>0</v>
      </c>
      <c r="D310" s="88">
        <f>pivå!D312</f>
        <v>0</v>
      </c>
      <c r="E310" s="88" t="str">
        <f>pivå!E312</f>
        <v>Totalt</v>
      </c>
      <c r="F310" s="88" t="str">
        <f>pivå!F312</f>
        <v>Dagkirurgiska operationer vid ljumskbråck</v>
      </c>
      <c r="G310" s="88" t="str">
        <f>pivå!G312</f>
        <v>(tom)</v>
      </c>
      <c r="H310" s="88" t="str">
        <f>pivå!H312</f>
        <v>D001300</v>
      </c>
      <c r="I310" s="88">
        <f>pivå!I312</f>
        <v>0</v>
      </c>
      <c r="J310" s="88">
        <f>pivå!J312</f>
        <v>72.360457296570274</v>
      </c>
      <c r="K310" s="88">
        <f>pivå!K312</f>
        <v>81.075268817204304</v>
      </c>
      <c r="L310" s="88">
        <f>pivå!L312</f>
        <v>86.393088552915771</v>
      </c>
      <c r="M310" s="88">
        <f>pivå!M312</f>
        <v>86.658031088082893</v>
      </c>
      <c r="N310" s="88">
        <f>pivå!N312</f>
        <v>70.440251572327043</v>
      </c>
      <c r="O310" s="88">
        <f>pivå!O312</f>
        <v>79.142857142857153</v>
      </c>
      <c r="P310" s="88">
        <f>pivå!P312</f>
        <v>85.862785862785856</v>
      </c>
      <c r="Q310" s="88">
        <f>pivå!Q312</f>
        <v>60</v>
      </c>
      <c r="R310" s="88">
        <f>pivå!R312</f>
        <v>88.888888888888886</v>
      </c>
      <c r="S310" s="88">
        <f>pivå!S312</f>
        <v>77.607655502392348</v>
      </c>
      <c r="T310" s="88">
        <f>pivå!T312</f>
        <v>73.887814313346226</v>
      </c>
      <c r="U310" s="88">
        <f>pivå!U312</f>
        <v>75.144813059504997</v>
      </c>
      <c r="V310" s="88">
        <f>pivå!V312</f>
        <v>78.688524590163937</v>
      </c>
      <c r="W310" s="88">
        <f>pivå!W312</f>
        <v>80.072463768115938</v>
      </c>
      <c r="X310" s="88">
        <f>pivå!X312</f>
        <v>85.900783289817227</v>
      </c>
      <c r="Y310" s="88">
        <f>pivå!Y312</f>
        <v>77.227722772277232</v>
      </c>
      <c r="Z310" s="88">
        <f>pivå!Z312</f>
        <v>71.035940803382672</v>
      </c>
      <c r="AA310" s="88">
        <f>pivå!AA312</f>
        <v>90.384615384615387</v>
      </c>
      <c r="AB310" s="88">
        <f>pivå!AB312</f>
        <v>89.732142857142861</v>
      </c>
      <c r="AC310" s="88">
        <f>pivå!AC312</f>
        <v>78.649237472766885</v>
      </c>
      <c r="AD310" s="88">
        <f>pivå!AD312</f>
        <v>84.536082474226802</v>
      </c>
      <c r="AE310" s="88">
        <f>pivå!AE312</f>
        <v>77.833064685682245</v>
      </c>
    </row>
    <row r="311" spans="1:31">
      <c r="A311" s="88">
        <f>pivå!A313</f>
        <v>0</v>
      </c>
      <c r="B311" s="88">
        <f>pivå!B313</f>
        <v>0</v>
      </c>
      <c r="C311" s="88">
        <f>pivå!C313</f>
        <v>0</v>
      </c>
      <c r="D311" s="88">
        <f>pivå!D313</f>
        <v>143</v>
      </c>
      <c r="E311" s="88" t="str">
        <f>pivå!E313</f>
        <v>Kvinnor</v>
      </c>
      <c r="F311" s="88" t="str">
        <f>pivå!F313</f>
        <v>Dödlighet efter vård för blödande magsår</v>
      </c>
      <c r="G311" s="88" t="str">
        <f>pivå!G313</f>
        <v>(tom)</v>
      </c>
      <c r="H311" s="88" t="str">
        <f>pivå!H313</f>
        <v>A020390</v>
      </c>
      <c r="I311" s="88">
        <f>pivå!I313</f>
        <v>1</v>
      </c>
      <c r="J311" s="88">
        <f>pivå!J313</f>
        <v>23.590029801698726</v>
      </c>
      <c r="K311" s="88">
        <f>pivå!K313</f>
        <v>36.996195698751393</v>
      </c>
      <c r="L311" s="88">
        <f>pivå!L313</f>
        <v>12.743007629782992</v>
      </c>
      <c r="M311" s="88">
        <f>pivå!M313</f>
        <v>17.251362577581936</v>
      </c>
      <c r="N311" s="88">
        <f>pivå!N313</f>
        <v>27.623221137703837</v>
      </c>
      <c r="O311" s="88">
        <f>pivå!O313</f>
        <v>15.266698415754549</v>
      </c>
      <c r="P311" s="88">
        <f>pivå!P313</f>
        <v>23.29702003870716</v>
      </c>
      <c r="Q311" s="88">
        <f>pivå!Q313</f>
        <v>15.523237609590268</v>
      </c>
      <c r="R311" s="88">
        <f>pivå!R313</f>
        <v>17.252622667424458</v>
      </c>
      <c r="S311" s="88">
        <f>pivå!S313</f>
        <v>24.118868977251136</v>
      </c>
      <c r="T311" s="88">
        <f>pivå!T313</f>
        <v>19.400724703034484</v>
      </c>
      <c r="U311" s="88">
        <f>pivå!U313</f>
        <v>22.080108488520498</v>
      </c>
      <c r="V311" s="88">
        <f>pivå!V313</f>
        <v>20.479491220648818</v>
      </c>
      <c r="W311" s="88">
        <f>pivå!W313</f>
        <v>23.141482304864795</v>
      </c>
      <c r="X311" s="88">
        <f>pivå!X313</f>
        <v>23.610928121797688</v>
      </c>
      <c r="Y311" s="88">
        <f>pivå!Y313</f>
        <v>21.740521859465424</v>
      </c>
      <c r="Z311" s="88">
        <f>pivå!Z313</f>
        <v>24.704778009050354</v>
      </c>
      <c r="AA311" s="88">
        <f>pivå!AA313</f>
        <v>21.81796238241531</v>
      </c>
      <c r="AB311" s="88">
        <f>pivå!AB313</f>
        <v>32.082569826198018</v>
      </c>
      <c r="AC311" s="88">
        <f>pivå!AC313</f>
        <v>17.660266677354493</v>
      </c>
      <c r="AD311" s="88">
        <f>pivå!AD313</f>
        <v>15.429530964172178</v>
      </c>
      <c r="AE311" s="88">
        <f>pivå!AE313</f>
        <v>22.969376807918334</v>
      </c>
    </row>
    <row r="312" spans="1:31">
      <c r="A312" s="88">
        <f>pivå!A314</f>
        <v>0</v>
      </c>
      <c r="B312" s="88">
        <f>pivå!B314</f>
        <v>0</v>
      </c>
      <c r="C312" s="88">
        <f>pivå!C314</f>
        <v>0</v>
      </c>
      <c r="D312" s="88">
        <f>pivå!D314</f>
        <v>0</v>
      </c>
      <c r="E312" s="88" t="str">
        <f>pivå!E314</f>
        <v>Män</v>
      </c>
      <c r="F312" s="88" t="str">
        <f>pivå!F314</f>
        <v>Dödlighet efter vård för blödande magsår</v>
      </c>
      <c r="G312" s="88" t="str">
        <f>pivå!G314</f>
        <v>(tom)</v>
      </c>
      <c r="H312" s="88" t="str">
        <f>pivå!H314</f>
        <v>A020390</v>
      </c>
      <c r="I312" s="88">
        <f>pivå!I314</f>
        <v>1</v>
      </c>
      <c r="J312" s="88">
        <f>pivå!J314</f>
        <v>28.846715344083385</v>
      </c>
      <c r="K312" s="88">
        <f>pivå!K314</f>
        <v>30.480534719881614</v>
      </c>
      <c r="L312" s="88">
        <f>pivå!L314</f>
        <v>29.325912613956088</v>
      </c>
      <c r="M312" s="88">
        <f>pivå!M314</f>
        <v>19.153235300687644</v>
      </c>
      <c r="N312" s="88">
        <f>pivå!N314</f>
        <v>29.873426274103299</v>
      </c>
      <c r="O312" s="88">
        <f>pivå!O314</f>
        <v>35.117054342597818</v>
      </c>
      <c r="P312" s="88">
        <f>pivå!P314</f>
        <v>32.975061001932978</v>
      </c>
      <c r="Q312" s="88">
        <f>pivå!Q314</f>
        <v>24.645509035605652</v>
      </c>
      <c r="R312" s="88">
        <f>pivå!R314</f>
        <v>27.895117590263297</v>
      </c>
      <c r="S312" s="88">
        <f>pivå!S314</f>
        <v>27.801249609879207</v>
      </c>
      <c r="T312" s="88">
        <f>pivå!T314</f>
        <v>31.103222010541622</v>
      </c>
      <c r="U312" s="88">
        <f>pivå!U314</f>
        <v>26.741398568291359</v>
      </c>
      <c r="V312" s="88">
        <f>pivå!V314</f>
        <v>20.868012545246849</v>
      </c>
      <c r="W312" s="88">
        <f>pivå!W314</f>
        <v>32.09992886094939</v>
      </c>
      <c r="X312" s="88">
        <f>pivå!X314</f>
        <v>21.613291833608109</v>
      </c>
      <c r="Y312" s="88">
        <f>pivå!Y314</f>
        <v>24.696273348447264</v>
      </c>
      <c r="Z312" s="88">
        <f>pivå!Z314</f>
        <v>24.079490196222391</v>
      </c>
      <c r="AA312" s="88">
        <f>pivå!AA314</f>
        <v>25.514309839359822</v>
      </c>
      <c r="AB312" s="88">
        <f>pivå!AB314</f>
        <v>23.49697808190988</v>
      </c>
      <c r="AC312" s="88">
        <f>pivå!AC314</f>
        <v>20.264827194275284</v>
      </c>
      <c r="AD312" s="88">
        <f>pivå!AD314</f>
        <v>27.545491000153472</v>
      </c>
      <c r="AE312" s="88">
        <f>pivå!AE314</f>
        <v>27.456481283976863</v>
      </c>
    </row>
    <row r="313" spans="1:31">
      <c r="A313" s="88">
        <f>pivå!A315</f>
        <v>0</v>
      </c>
      <c r="B313" s="88">
        <f>pivå!B315</f>
        <v>0</v>
      </c>
      <c r="C313" s="88">
        <f>pivå!C315</f>
        <v>0</v>
      </c>
      <c r="D313" s="88">
        <f>pivå!D315</f>
        <v>0</v>
      </c>
      <c r="E313" s="88" t="str">
        <f>pivå!E315</f>
        <v>Totalt</v>
      </c>
      <c r="F313" s="88" t="str">
        <f>pivå!F315</f>
        <v>Dödlighet efter vård för blödande magsår</v>
      </c>
      <c r="G313" s="88" t="str">
        <f>pivå!G315</f>
        <v>(tom)</v>
      </c>
      <c r="H313" s="88" t="str">
        <f>pivå!H315</f>
        <v>A020390</v>
      </c>
      <c r="I313" s="88">
        <f>pivå!I315</f>
        <v>1</v>
      </c>
      <c r="J313" s="88">
        <f>pivå!J315</f>
        <v>26.112529250252031</v>
      </c>
      <c r="K313" s="88">
        <f>pivå!K315</f>
        <v>32.413877456774479</v>
      </c>
      <c r="L313" s="88">
        <f>pivå!L315</f>
        <v>22.727863291678734</v>
      </c>
      <c r="M313" s="88">
        <f>pivå!M315</f>
        <v>17.616489079248215</v>
      </c>
      <c r="N313" s="88">
        <f>pivå!N315</f>
        <v>28.853119982123847</v>
      </c>
      <c r="O313" s="88">
        <f>pivå!O315</f>
        <v>24.278526509051872</v>
      </c>
      <c r="P313" s="88">
        <f>pivå!P315</f>
        <v>28.376486687258346</v>
      </c>
      <c r="Q313" s="88">
        <f>pivå!Q315</f>
        <v>19.457216242431091</v>
      </c>
      <c r="R313" s="88">
        <f>pivå!R315</f>
        <v>24.247910404837437</v>
      </c>
      <c r="S313" s="88">
        <f>pivå!S315</f>
        <v>25.773546699931231</v>
      </c>
      <c r="T313" s="88">
        <f>pivå!T315</f>
        <v>26.352451190846487</v>
      </c>
      <c r="U313" s="88">
        <f>pivå!U315</f>
        <v>24.350692151311559</v>
      </c>
      <c r="V313" s="88">
        <f>pivå!V315</f>
        <v>20.522751354413373</v>
      </c>
      <c r="W313" s="88">
        <f>pivå!W315</f>
        <v>27.718778910038832</v>
      </c>
      <c r="X313" s="88">
        <f>pivå!X315</f>
        <v>22.267992252215258</v>
      </c>
      <c r="Y313" s="88">
        <f>pivå!Y315</f>
        <v>22.503915545671475</v>
      </c>
      <c r="Z313" s="88">
        <f>pivå!Z315</f>
        <v>25.383140019311519</v>
      </c>
      <c r="AA313" s="88">
        <f>pivå!AA315</f>
        <v>23.434058494760276</v>
      </c>
      <c r="AB313" s="88">
        <f>pivå!AB315</f>
        <v>29.846272893316527</v>
      </c>
      <c r="AC313" s="88">
        <f>pivå!AC315</f>
        <v>17.290656875357186</v>
      </c>
      <c r="AD313" s="88">
        <f>pivå!AD315</f>
        <v>24.420882956157225</v>
      </c>
      <c r="AE313" s="88">
        <f>pivå!AE315</f>
        <v>25.066925492684089</v>
      </c>
    </row>
    <row r="314" spans="1:31">
      <c r="A314" s="88">
        <f>pivå!A316</f>
        <v>0</v>
      </c>
      <c r="B314" s="88">
        <f>pivå!B316</f>
        <v>0</v>
      </c>
      <c r="C314" s="88">
        <f>pivå!C316</f>
        <v>0</v>
      </c>
      <c r="D314" s="88">
        <f>pivå!D316</f>
        <v>144</v>
      </c>
      <c r="E314" s="88" t="str">
        <f>pivå!E316</f>
        <v>Kvinnor</v>
      </c>
      <c r="F314" s="88" t="str">
        <f>pivå!F316</f>
        <v>Uppföljning av patienter efter obesitaskirurgi</v>
      </c>
      <c r="G314" s="88" t="str">
        <f>pivå!G316</f>
        <v>(tom)</v>
      </c>
      <c r="H314" s="88" t="str">
        <f>pivå!H316</f>
        <v>A020395</v>
      </c>
      <c r="I314" s="88">
        <f>pivå!I316</f>
        <v>0</v>
      </c>
      <c r="J314" s="88">
        <f>pivå!J316</f>
        <v>89.218523878437054</v>
      </c>
      <c r="K314" s="88">
        <f>pivå!K316</f>
        <v>86.740331491712709</v>
      </c>
      <c r="L314" s="88">
        <f>pivå!L316</f>
        <v>92.10526315789474</v>
      </c>
      <c r="M314" s="88">
        <f>pivå!M316</f>
        <v>92.857142857142861</v>
      </c>
      <c r="N314" s="88">
        <f>pivå!N316</f>
        <v>93.243243243243242</v>
      </c>
      <c r="O314" s="88">
        <f>pivå!O316</f>
        <v>68.807339449541288</v>
      </c>
      <c r="P314" s="88">
        <f>pivå!P316</f>
        <v>95.081967213114751</v>
      </c>
      <c r="Q314" s="88">
        <f>pivå!Q316</f>
        <v>94.736842105263165</v>
      </c>
      <c r="R314" s="88">
        <f>pivå!R316</f>
        <v>92.10526315789474</v>
      </c>
      <c r="S314" s="88">
        <f>pivå!S316</f>
        <v>89.174107142857139</v>
      </c>
      <c r="T314" s="88">
        <f>pivå!T316</f>
        <v>85.256410256410263</v>
      </c>
      <c r="U314" s="88">
        <f>pivå!U316</f>
        <v>90.55201698513801</v>
      </c>
      <c r="V314" s="88">
        <f>pivå!V316</f>
        <v>85.572139303482587</v>
      </c>
      <c r="W314" s="88">
        <f>pivå!W316</f>
        <v>98.293515358361773</v>
      </c>
      <c r="X314" s="88">
        <f>pivå!X316</f>
        <v>89.898989898989896</v>
      </c>
      <c r="Y314" s="88">
        <f>pivå!Y316</f>
        <v>94.117647058823536</v>
      </c>
      <c r="Z314" s="88">
        <f>pivå!Z316</f>
        <v>92.817679558011051</v>
      </c>
      <c r="AA314" s="88">
        <f>pivå!AA316</f>
        <v>85.875706214689259</v>
      </c>
      <c r="AB314" s="88">
        <f>pivå!AB316</f>
        <v>95.588235294117652</v>
      </c>
      <c r="AC314" s="88">
        <f>pivå!AC316</f>
        <v>81.92771084337349</v>
      </c>
      <c r="AD314" s="88">
        <f>pivå!AD316</f>
        <v>81.893004115226333</v>
      </c>
      <c r="AE314" s="88">
        <f>pivå!AE316</f>
        <v>89.512508017960229</v>
      </c>
    </row>
    <row r="315" spans="1:31">
      <c r="A315" s="88">
        <f>pivå!A317</f>
        <v>0</v>
      </c>
      <c r="B315" s="88">
        <f>pivå!B317</f>
        <v>0</v>
      </c>
      <c r="C315" s="88">
        <f>pivå!C317</f>
        <v>0</v>
      </c>
      <c r="D315" s="88">
        <f>pivå!D317</f>
        <v>0</v>
      </c>
      <c r="E315" s="88" t="str">
        <f>pivå!E317</f>
        <v>Män</v>
      </c>
      <c r="F315" s="88" t="str">
        <f>pivå!F317</f>
        <v>Uppföljning av patienter efter obesitaskirurgi</v>
      </c>
      <c r="G315" s="88" t="str">
        <f>pivå!G317</f>
        <v>(tom)</v>
      </c>
      <c r="H315" s="88" t="str">
        <f>pivå!H317</f>
        <v>A020395</v>
      </c>
      <c r="I315" s="88">
        <f>pivå!I317</f>
        <v>0</v>
      </c>
      <c r="J315" s="88">
        <f>pivå!J317</f>
        <v>85.785536159600994</v>
      </c>
      <c r="K315" s="88">
        <f>pivå!K317</f>
        <v>83.333333333333329</v>
      </c>
      <c r="L315" s="88">
        <f>pivå!L317</f>
        <v>90.909090909090907</v>
      </c>
      <c r="M315" s="88">
        <f>pivå!M317</f>
        <v>91.428571428571431</v>
      </c>
      <c r="N315" s="88">
        <f>pivå!N317</f>
        <v>89.0625</v>
      </c>
      <c r="O315" s="88">
        <f>pivå!O317</f>
        <v>73.80952380952381</v>
      </c>
      <c r="P315" s="88">
        <f>pivå!P317</f>
        <v>94.117647058823536</v>
      </c>
      <c r="Q315" s="88">
        <f>pivå!Q317</f>
        <v>100</v>
      </c>
      <c r="R315" s="88">
        <f>pivå!R317</f>
        <v>89.65517241379311</v>
      </c>
      <c r="S315" s="88">
        <f>pivå!S317</f>
        <v>91.459074733096088</v>
      </c>
      <c r="T315" s="88">
        <f>pivå!T317</f>
        <v>86</v>
      </c>
      <c r="U315" s="88">
        <f>pivå!U317</f>
        <v>87.096774193548384</v>
      </c>
      <c r="V315" s="88">
        <f>pivå!V317</f>
        <v>80.952380952380949</v>
      </c>
      <c r="W315" s="88">
        <f>pivå!W317</f>
        <v>93.89312977099236</v>
      </c>
      <c r="X315" s="88">
        <f>pivå!X317</f>
        <v>93.103448275862064</v>
      </c>
      <c r="Y315" s="88">
        <f>pivå!Y317</f>
        <v>85.714285714285708</v>
      </c>
      <c r="Z315" s="88">
        <f>pivå!Z317</f>
        <v>94.02985074626865</v>
      </c>
      <c r="AA315" s="88">
        <f>pivå!AA317</f>
        <v>76.470588235294116</v>
      </c>
      <c r="AB315" s="88">
        <f>pivå!AB317</f>
        <v>88.461538461538467</v>
      </c>
      <c r="AC315" s="88">
        <f>pivå!AC317</f>
        <v>81.967213114754102</v>
      </c>
      <c r="AD315" s="88">
        <f>pivå!AD317</f>
        <v>76.119402985074629</v>
      </c>
      <c r="AE315" s="88">
        <f>pivå!AE317</f>
        <v>87.456790123456784</v>
      </c>
    </row>
    <row r="316" spans="1:31">
      <c r="A316" s="88">
        <f>pivå!A318</f>
        <v>0</v>
      </c>
      <c r="B316" s="88">
        <f>pivå!B318</f>
        <v>0</v>
      </c>
      <c r="C316" s="88">
        <f>pivå!C318</f>
        <v>0</v>
      </c>
      <c r="D316" s="88">
        <f>pivå!D318</f>
        <v>0</v>
      </c>
      <c r="E316" s="88" t="str">
        <f>pivå!E318</f>
        <v>Totalt</v>
      </c>
      <c r="F316" s="88" t="str">
        <f>pivå!F318</f>
        <v>Uppföljning av patienter efter obesitaskirurgi</v>
      </c>
      <c r="G316" s="88" t="str">
        <f>pivå!G318</f>
        <v>(tom)</v>
      </c>
      <c r="H316" s="88" t="str">
        <f>pivå!H318</f>
        <v>A020395</v>
      </c>
      <c r="I316" s="88">
        <f>pivå!I318</f>
        <v>0</v>
      </c>
      <c r="J316" s="88">
        <f>pivå!J318</f>
        <v>88.446439999999996</v>
      </c>
      <c r="K316" s="88">
        <f>pivå!K318</f>
        <v>85.957446808510639</v>
      </c>
      <c r="L316" s="88">
        <f>pivå!L318</f>
        <v>91.836734693877546</v>
      </c>
      <c r="M316" s="88">
        <f>pivå!M318</f>
        <v>92.493946731234871</v>
      </c>
      <c r="N316" s="88">
        <f>pivå!N318</f>
        <v>92.307692307692307</v>
      </c>
      <c r="O316" s="88">
        <f>pivå!O318</f>
        <v>70.198675496688736</v>
      </c>
      <c r="P316" s="88">
        <f>pivå!P318</f>
        <v>94.930875576036868</v>
      </c>
      <c r="Q316" s="88">
        <f>pivå!Q318</f>
        <v>95.91836734693878</v>
      </c>
      <c r="R316" s="88">
        <f>pivå!R318</f>
        <v>91.428571428571431</v>
      </c>
      <c r="S316" s="88">
        <f>pivå!S318</f>
        <v>89.719626168224295</v>
      </c>
      <c r="T316" s="88">
        <f>pivå!T318</f>
        <v>85.4368932038835</v>
      </c>
      <c r="U316" s="88">
        <f>pivå!U318</f>
        <v>89.633671083398283</v>
      </c>
      <c r="V316" s="88">
        <f>pivå!V318</f>
        <v>84.469696969696969</v>
      </c>
      <c r="W316" s="88">
        <f>pivå!W318</f>
        <v>96.933962264150949</v>
      </c>
      <c r="X316" s="88">
        <f>pivå!X318</f>
        <v>90.625</v>
      </c>
      <c r="Y316" s="88">
        <f>pivå!Y318</f>
        <v>91.139240506329116</v>
      </c>
      <c r="Z316" s="88">
        <f>pivå!Z318</f>
        <v>93.145161290322577</v>
      </c>
      <c r="AA316" s="88">
        <f>pivå!AA318</f>
        <v>83.771929824561397</v>
      </c>
      <c r="AB316" s="88">
        <f>pivå!AB318</f>
        <v>93.61702127659575</v>
      </c>
      <c r="AC316" s="88">
        <f>pivå!AC318</f>
        <v>81.93832599118943</v>
      </c>
      <c r="AD316" s="88">
        <f>pivå!AD318</f>
        <v>80.645161290322577</v>
      </c>
      <c r="AE316" s="88">
        <f>pivå!AE318</f>
        <v>89.008594601137872</v>
      </c>
    </row>
    <row r="317" spans="1:31">
      <c r="A317" s="88">
        <f>pivå!A319</f>
        <v>0</v>
      </c>
      <c r="B317" s="88">
        <f>pivå!B319</f>
        <v>0</v>
      </c>
      <c r="C317" s="88">
        <f>pivå!C319</f>
        <v>0</v>
      </c>
      <c r="D317" s="88">
        <f>pivå!D319</f>
        <v>145</v>
      </c>
      <c r="E317" s="88" t="str">
        <f>pivå!E319</f>
        <v>Kvinnor</v>
      </c>
      <c r="F317" s="88" t="str">
        <f>pivå!F319</f>
        <v>Minskning av övervikt efter obesitaskirurgi</v>
      </c>
      <c r="G317" s="88" t="str">
        <f>pivå!G319</f>
        <v>Ändrad</v>
      </c>
      <c r="H317" s="88" t="str">
        <f>pivå!H319</f>
        <v>A020400</v>
      </c>
      <c r="I317" s="88">
        <f>pivå!I319</f>
        <v>0</v>
      </c>
      <c r="J317" s="88">
        <f>pivå!J319</f>
        <v>82.821264531966591</v>
      </c>
      <c r="K317" s="88">
        <f>pivå!K319</f>
        <v>81.630902242225503</v>
      </c>
      <c r="L317" s="88">
        <f>pivå!L319</f>
        <v>80.732614711513634</v>
      </c>
      <c r="M317" s="88">
        <f>pivå!M319</f>
        <v>78.936856768827809</v>
      </c>
      <c r="N317" s="88">
        <f>pivå!N319</f>
        <v>85.029867691556746</v>
      </c>
      <c r="O317" s="88">
        <f>pivå!O319</f>
        <v>87.597905830790751</v>
      </c>
      <c r="P317" s="88">
        <f>pivå!P319</f>
        <v>87.892624914725289</v>
      </c>
      <c r="Q317" s="88">
        <f>pivå!Q319</f>
        <v>86.908425091937303</v>
      </c>
      <c r="R317" s="88">
        <f>pivå!R319</f>
        <v>90.272342452781004</v>
      </c>
      <c r="S317" s="88">
        <f>pivå!S319</f>
        <v>85.311032420963713</v>
      </c>
      <c r="T317" s="88">
        <f>pivå!T319</f>
        <v>80.714836308757839</v>
      </c>
      <c r="U317" s="88">
        <f>pivå!U319</f>
        <v>79.922242334083563</v>
      </c>
      <c r="V317" s="88">
        <f>pivå!V319</f>
        <v>87.966063870273842</v>
      </c>
      <c r="W317" s="88">
        <f>pivå!W319</f>
        <v>86.286953038733571</v>
      </c>
      <c r="X317" s="88">
        <f>pivå!X319</f>
        <v>77.121170212150417</v>
      </c>
      <c r="Y317" s="88">
        <f>pivå!Y319</f>
        <v>73.449163798514121</v>
      </c>
      <c r="Z317" s="88">
        <f>pivå!Z319</f>
        <v>79.992804946176847</v>
      </c>
      <c r="AA317" s="88">
        <f>pivå!AA319</f>
        <v>83.793166420895943</v>
      </c>
      <c r="AB317" s="88">
        <f>pivå!AB319</f>
        <v>81.960577995244066</v>
      </c>
      <c r="AC317" s="88">
        <f>pivå!AC319</f>
        <v>73.622551112732509</v>
      </c>
      <c r="AD317" s="88">
        <f>pivå!AD319</f>
        <v>87.095320677420432</v>
      </c>
      <c r="AE317" s="88">
        <f>pivå!AE319</f>
        <v>82.70106862283933</v>
      </c>
    </row>
    <row r="318" spans="1:31">
      <c r="A318" s="88">
        <f>pivå!A320</f>
        <v>0</v>
      </c>
      <c r="B318" s="88">
        <f>pivå!B320</f>
        <v>0</v>
      </c>
      <c r="C318" s="88">
        <f>pivå!C320</f>
        <v>0</v>
      </c>
      <c r="D318" s="88">
        <f>pivå!D320</f>
        <v>0</v>
      </c>
      <c r="E318" s="88" t="str">
        <f>pivå!E320</f>
        <v>Män</v>
      </c>
      <c r="F318" s="88" t="str">
        <f>pivå!F320</f>
        <v>Minskning av övervikt efter obesitaskirurgi</v>
      </c>
      <c r="G318" s="88" t="str">
        <f>pivå!G320</f>
        <v>Ändrad</v>
      </c>
      <c r="H318" s="88" t="str">
        <f>pivå!H320</f>
        <v>A020400</v>
      </c>
      <c r="I318" s="88">
        <f>pivå!I320</f>
        <v>0</v>
      </c>
      <c r="J318" s="88">
        <f>pivå!J320</f>
        <v>72.23125103031289</v>
      </c>
      <c r="K318" s="88">
        <f>pivå!K320</f>
        <v>77.018934023968541</v>
      </c>
      <c r="L318" s="88">
        <f>pivå!L320</f>
        <v>69.525370700290566</v>
      </c>
      <c r="M318" s="88">
        <f>pivå!M320</f>
        <v>71.89237629560526</v>
      </c>
      <c r="N318" s="88">
        <f>pivå!N320</f>
        <v>75.63523958043217</v>
      </c>
      <c r="O318" s="88">
        <f>pivå!O320</f>
        <v>85.097100200295912</v>
      </c>
      <c r="P318" s="88">
        <f>pivå!P320</f>
        <v>74.286618433308547</v>
      </c>
      <c r="Q318" s="88" t="str">
        <f>pivå!Q320</f>
        <v>us</v>
      </c>
      <c r="R318" s="88">
        <f>pivå!R320</f>
        <v>84.261431499560658</v>
      </c>
      <c r="S318" s="88">
        <f>pivå!S320</f>
        <v>73.886937588418732</v>
      </c>
      <c r="T318" s="88">
        <f>pivå!T320</f>
        <v>74.943026128694072</v>
      </c>
      <c r="U318" s="88">
        <f>pivå!U320</f>
        <v>71.023736302548159</v>
      </c>
      <c r="V318" s="88">
        <f>pivå!V320</f>
        <v>66.223498771790204</v>
      </c>
      <c r="W318" s="88">
        <f>pivå!W320</f>
        <v>74.176333174439435</v>
      </c>
      <c r="X318" s="88">
        <f>pivå!X320</f>
        <v>77.374497142834301</v>
      </c>
      <c r="Y318" s="88">
        <f>pivå!Y320</f>
        <v>69.106458262330165</v>
      </c>
      <c r="Z318" s="88">
        <f>pivå!Z320</f>
        <v>69.608676407192036</v>
      </c>
      <c r="AA318" s="88">
        <f>pivå!AA320</f>
        <v>73.380533746041579</v>
      </c>
      <c r="AB318" s="88">
        <f>pivå!AB320</f>
        <v>70.549633406123348</v>
      </c>
      <c r="AC318" s="88">
        <f>pivå!AC320</f>
        <v>62.538098778828889</v>
      </c>
      <c r="AD318" s="88">
        <f>pivå!AD320</f>
        <v>74.302456136149331</v>
      </c>
      <c r="AE318" s="88">
        <f>pivå!AE320</f>
        <v>72.678165341747913</v>
      </c>
    </row>
    <row r="319" spans="1:31">
      <c r="A319" s="88">
        <f>pivå!A321</f>
        <v>0</v>
      </c>
      <c r="B319" s="88">
        <f>pivå!B321</f>
        <v>0</v>
      </c>
      <c r="C319" s="88">
        <f>pivå!C321</f>
        <v>0</v>
      </c>
      <c r="D319" s="88">
        <f>pivå!D321</f>
        <v>0</v>
      </c>
      <c r="E319" s="88" t="str">
        <f>pivå!E321</f>
        <v>Totalt</v>
      </c>
      <c r="F319" s="88" t="str">
        <f>pivå!F321</f>
        <v>Minskning av övervikt efter obesitaskirurgi</v>
      </c>
      <c r="G319" s="88" t="str">
        <f>pivå!G321</f>
        <v>Ändrad</v>
      </c>
      <c r="H319" s="88" t="str">
        <f>pivå!H321</f>
        <v>A020400</v>
      </c>
      <c r="I319" s="88">
        <f>pivå!I321</f>
        <v>0</v>
      </c>
      <c r="J319" s="88">
        <f>pivå!J321</f>
        <v>80.500460000000004</v>
      </c>
      <c r="K319" s="88">
        <f>pivå!K321</f>
        <v>80.670075530088624</v>
      </c>
      <c r="L319" s="88">
        <f>pivå!L321</f>
        <v>78.3790934691568</v>
      </c>
      <c r="M319" s="88">
        <f>pivå!M321</f>
        <v>77.208965331999607</v>
      </c>
      <c r="N319" s="88">
        <f>pivå!N321</f>
        <v>82.896426247994526</v>
      </c>
      <c r="O319" s="88">
        <f>pivå!O321</f>
        <v>86.8550922771784</v>
      </c>
      <c r="P319" s="88">
        <f>pivå!P321</f>
        <v>85.707204184549497</v>
      </c>
      <c r="Q319" s="88">
        <f>pivå!Q321</f>
        <v>84.636773490228904</v>
      </c>
      <c r="R319" s="88">
        <f>pivå!R321</f>
        <v>88.620993289808396</v>
      </c>
      <c r="S319" s="88">
        <f>pivå!S321</f>
        <v>82.525215785298897</v>
      </c>
      <c r="T319" s="88">
        <f>pivå!T321</f>
        <v>79.28846942517886</v>
      </c>
      <c r="U319" s="88">
        <f>pivå!U321</f>
        <v>77.595568738682076</v>
      </c>
      <c r="V319" s="88">
        <f>pivå!V321</f>
        <v>83.029346190908029</v>
      </c>
      <c r="W319" s="88">
        <f>pivå!W321</f>
        <v>82.638815696896813</v>
      </c>
      <c r="X319" s="88">
        <f>pivå!X321</f>
        <v>77.174307080537773</v>
      </c>
      <c r="Y319" s="88">
        <f>pivå!Y321</f>
        <v>71.970126405755778</v>
      </c>
      <c r="Z319" s="88">
        <f>pivå!Z321</f>
        <v>77.235956661490647</v>
      </c>
      <c r="AA319" s="88">
        <f>pivå!AA321</f>
        <v>81.609872472942612</v>
      </c>
      <c r="AB319" s="88">
        <f>pivå!AB321</f>
        <v>78.908813744665267</v>
      </c>
      <c r="AC319" s="88">
        <f>pivå!AC321</f>
        <v>70.571213110702871</v>
      </c>
      <c r="AD319" s="88">
        <f>pivå!AD321</f>
        <v>84.452166846579289</v>
      </c>
      <c r="AE319" s="88">
        <f>pivå!AE321</f>
        <v>80.282639056950273</v>
      </c>
    </row>
    <row r="320" spans="1:31">
      <c r="A320" s="88">
        <f>pivå!A322</f>
        <v>0</v>
      </c>
      <c r="B320" s="88">
        <f>pivå!B322</f>
        <v>0</v>
      </c>
      <c r="C320" s="88">
        <f>pivå!C322</f>
        <v>0</v>
      </c>
      <c r="D320" s="88">
        <f>pivå!D322</f>
        <v>147</v>
      </c>
      <c r="E320" s="88" t="str">
        <f>pivå!E322</f>
        <v>Kvinnor</v>
      </c>
      <c r="F320" s="88" t="str">
        <f>pivå!F322</f>
        <v>Miniinvasivt borttagande av gallblåsa</v>
      </c>
      <c r="G320" s="88" t="str">
        <f>pivå!G322</f>
        <v>(tom)</v>
      </c>
      <c r="H320" s="88" t="str">
        <f>pivå!H322</f>
        <v>A009300</v>
      </c>
      <c r="I320" s="88">
        <f>pivå!I322</f>
        <v>0</v>
      </c>
      <c r="J320" s="88">
        <f>pivå!J322</f>
        <v>95.711500974658861</v>
      </c>
      <c r="K320" s="88">
        <f>pivå!K322</f>
        <v>88.477366255144034</v>
      </c>
      <c r="L320" s="88">
        <f>pivå!L322</f>
        <v>89.047619047619037</v>
      </c>
      <c r="M320" s="88">
        <f>pivå!M322</f>
        <v>78.928571428571431</v>
      </c>
      <c r="N320" s="88">
        <f>pivå!N322</f>
        <v>83.150183150183139</v>
      </c>
      <c r="O320" s="88">
        <f>pivå!O322</f>
        <v>93.491124260355036</v>
      </c>
      <c r="P320" s="88">
        <f>pivå!P322</f>
        <v>80.203045685279179</v>
      </c>
      <c r="Q320" s="88">
        <f>pivå!Q322</f>
        <v>84.93150684931507</v>
      </c>
      <c r="R320" s="88">
        <f>pivå!R322</f>
        <v>91.729323308270665</v>
      </c>
      <c r="S320" s="88">
        <f>pivå!S322</f>
        <v>92.739593417231362</v>
      </c>
      <c r="T320" s="88">
        <f>pivå!T322</f>
        <v>89.473684210526315</v>
      </c>
      <c r="U320" s="88">
        <f>pivå!U322</f>
        <v>91.983471074380162</v>
      </c>
      <c r="V320" s="88">
        <f>pivå!V322</f>
        <v>92.880258899676377</v>
      </c>
      <c r="W320" s="88">
        <f>pivå!W322</f>
        <v>96.141479099678463</v>
      </c>
      <c r="X320" s="88">
        <f>pivå!X322</f>
        <v>94.224924012158056</v>
      </c>
      <c r="Y320" s="88">
        <f>pivå!Y322</f>
        <v>90.707964601769916</v>
      </c>
      <c r="Z320" s="88">
        <f>pivå!Z322</f>
        <v>88.789237668161434</v>
      </c>
      <c r="AA320" s="88">
        <f>pivå!AA322</f>
        <v>75.78947368421052</v>
      </c>
      <c r="AB320" s="88">
        <f>pivå!AB322</f>
        <v>81.11888111888112</v>
      </c>
      <c r="AC320" s="88">
        <f>pivå!AC322</f>
        <v>93.491124260355036</v>
      </c>
      <c r="AD320" s="88">
        <f>pivå!AD322</f>
        <v>91.099476439790578</v>
      </c>
      <c r="AE320" s="88">
        <f>pivå!AE322</f>
        <v>91.014455007162383</v>
      </c>
    </row>
    <row r="321" spans="1:31">
      <c r="A321" s="88">
        <f>pivå!A323</f>
        <v>0</v>
      </c>
      <c r="B321" s="88">
        <f>pivå!B323</f>
        <v>0</v>
      </c>
      <c r="C321" s="88">
        <f>pivå!C323</f>
        <v>0</v>
      </c>
      <c r="D321" s="88">
        <f>pivå!D323</f>
        <v>0</v>
      </c>
      <c r="E321" s="88" t="str">
        <f>pivå!E323</f>
        <v>Män</v>
      </c>
      <c r="F321" s="88" t="str">
        <f>pivå!F323</f>
        <v>Miniinvasivt borttagande av gallblåsa</v>
      </c>
      <c r="G321" s="88" t="str">
        <f>pivå!G323</f>
        <v>(tom)</v>
      </c>
      <c r="H321" s="88" t="str">
        <f>pivå!H323</f>
        <v>A009300</v>
      </c>
      <c r="I321" s="88">
        <f>pivå!I323</f>
        <v>0</v>
      </c>
      <c r="J321" s="88">
        <f>pivå!J323</f>
        <v>90.784044016506186</v>
      </c>
      <c r="K321" s="88">
        <f>pivå!K323</f>
        <v>76.691729323308266</v>
      </c>
      <c r="L321" s="88">
        <f>pivå!L323</f>
        <v>80</v>
      </c>
      <c r="M321" s="88">
        <f>pivå!M323</f>
        <v>62.962962962962962</v>
      </c>
      <c r="N321" s="88">
        <f>pivå!N323</f>
        <v>61.935483870967744</v>
      </c>
      <c r="O321" s="88">
        <f>pivå!O323</f>
        <v>85.333333333333329</v>
      </c>
      <c r="P321" s="88">
        <f>pivå!P323</f>
        <v>62.5</v>
      </c>
      <c r="Q321" s="88">
        <f>pivå!Q323</f>
        <v>53.571428571428577</v>
      </c>
      <c r="R321" s="88">
        <f>pivå!R323</f>
        <v>85.18518518518519</v>
      </c>
      <c r="S321" s="88">
        <f>pivå!S323</f>
        <v>88.163265306122454</v>
      </c>
      <c r="T321" s="88">
        <f>pivå!T323</f>
        <v>68.888888888888886</v>
      </c>
      <c r="U321" s="88">
        <f>pivå!U323</f>
        <v>80.345911949685529</v>
      </c>
      <c r="V321" s="88">
        <f>pivå!V323</f>
        <v>86.805555555555557</v>
      </c>
      <c r="W321" s="88">
        <f>pivå!W323</f>
        <v>97.777777777777771</v>
      </c>
      <c r="X321" s="88">
        <f>pivå!X323</f>
        <v>92.810457516339866</v>
      </c>
      <c r="Y321" s="88">
        <f>pivå!Y323</f>
        <v>86.259541984732834</v>
      </c>
      <c r="Z321" s="88">
        <f>pivå!Z323</f>
        <v>77.678571428571431</v>
      </c>
      <c r="AA321" s="88">
        <f>pivå!AA323</f>
        <v>67.901234567901227</v>
      </c>
      <c r="AB321" s="88">
        <f>pivå!AB323</f>
        <v>62.162162162162161</v>
      </c>
      <c r="AC321" s="88">
        <f>pivå!AC323</f>
        <v>90.425531914893611</v>
      </c>
      <c r="AD321" s="88">
        <f>pivå!AD323</f>
        <v>83</v>
      </c>
      <c r="AE321" s="88">
        <f>pivå!AE323</f>
        <v>82.411385606874333</v>
      </c>
    </row>
    <row r="322" spans="1:31">
      <c r="A322" s="88">
        <f>pivå!A324</f>
        <v>0</v>
      </c>
      <c r="B322" s="88">
        <f>pivå!B324</f>
        <v>0</v>
      </c>
      <c r="C322" s="88">
        <f>pivå!C324</f>
        <v>0</v>
      </c>
      <c r="D322" s="88">
        <f>pivå!D324</f>
        <v>0</v>
      </c>
      <c r="E322" s="88" t="str">
        <f>pivå!E324</f>
        <v>Totalt</v>
      </c>
      <c r="F322" s="88" t="str">
        <f>pivå!F324</f>
        <v>Miniinvasivt borttagande av gallblåsa</v>
      </c>
      <c r="G322" s="88" t="str">
        <f>pivå!G324</f>
        <v>(tom)</v>
      </c>
      <c r="H322" s="88" t="str">
        <f>pivå!H324</f>
        <v>A009300</v>
      </c>
      <c r="I322" s="88">
        <f>pivå!I324</f>
        <v>0</v>
      </c>
      <c r="J322" s="88">
        <f>pivå!J324</f>
        <v>94.130626654898506</v>
      </c>
      <c r="K322" s="88">
        <f>pivå!K324</f>
        <v>84.308510638297875</v>
      </c>
      <c r="L322" s="88">
        <f>pivå!L324</f>
        <v>86.129032258064512</v>
      </c>
      <c r="M322" s="88">
        <f>pivå!M324</f>
        <v>74.484536082474222</v>
      </c>
      <c r="N322" s="88">
        <f>pivå!N324</f>
        <v>75.467289719626166</v>
      </c>
      <c r="O322" s="88">
        <f>pivå!O324</f>
        <v>90.983606557377058</v>
      </c>
      <c r="P322" s="88">
        <f>pivå!P324</f>
        <v>74.086378737541537</v>
      </c>
      <c r="Q322" s="88">
        <f>pivå!Q324</f>
        <v>76.237623762376231</v>
      </c>
      <c r="R322" s="88">
        <f>pivå!R324</f>
        <v>89.839572192513373</v>
      </c>
      <c r="S322" s="88">
        <f>pivå!S324</f>
        <v>91.267235718975712</v>
      </c>
      <c r="T322" s="88">
        <f>pivå!T324</f>
        <v>83.647798742138363</v>
      </c>
      <c r="U322" s="88">
        <f>pivå!U324</f>
        <v>87.973997833152765</v>
      </c>
      <c r="V322" s="88">
        <f>pivå!V324</f>
        <v>90.949227373068425</v>
      </c>
      <c r="W322" s="88">
        <f>pivå!W324</f>
        <v>96.63677130044843</v>
      </c>
      <c r="X322" s="88">
        <f>pivå!X324</f>
        <v>93.775933609958514</v>
      </c>
      <c r="Y322" s="88">
        <f>pivå!Y324</f>
        <v>89.075630252100837</v>
      </c>
      <c r="Z322" s="88">
        <f>pivå!Z324</f>
        <v>85.074626865671632</v>
      </c>
      <c r="AA322" s="88">
        <f>pivå!AA324</f>
        <v>73.431734317343171</v>
      </c>
      <c r="AB322" s="88">
        <f>pivå!AB324</f>
        <v>74.654377880184327</v>
      </c>
      <c r="AC322" s="88">
        <f>pivå!AC324</f>
        <v>92.395437262357405</v>
      </c>
      <c r="AD322" s="88">
        <f>pivå!AD324</f>
        <v>88.31615120274914</v>
      </c>
      <c r="AE322" s="88">
        <f>pivå!AE324</f>
        <v>88.204858370604228</v>
      </c>
    </row>
    <row r="323" spans="1:31">
      <c r="A323" s="88">
        <f>pivå!A325</f>
        <v>0</v>
      </c>
      <c r="B323" s="88">
        <f>pivå!B325</f>
        <v>0</v>
      </c>
      <c r="C323" s="88">
        <f>pivå!C325</f>
        <v>0</v>
      </c>
      <c r="D323" s="88">
        <f>pivå!D325</f>
        <v>148</v>
      </c>
      <c r="E323" s="88" t="str">
        <f>pivå!E325</f>
        <v>Kvinnor</v>
      </c>
      <c r="F323" s="88" t="str">
        <f>pivå!F325</f>
        <v>Kirurgiska komplikationer efter borttagande av gallblåsa</v>
      </c>
      <c r="G323" s="88" t="str">
        <f>pivå!G325</f>
        <v>(tom)</v>
      </c>
      <c r="H323" s="88" t="str">
        <f>pivå!H325</f>
        <v>A009400</v>
      </c>
      <c r="I323" s="88">
        <f>pivå!I325</f>
        <v>1</v>
      </c>
      <c r="J323" s="88">
        <f>pivå!J325</f>
        <v>4.8732943469785575</v>
      </c>
      <c r="K323" s="88">
        <f>pivå!K325</f>
        <v>1.6460905349794239</v>
      </c>
      <c r="L323" s="88">
        <f>pivå!L325</f>
        <v>4.7619047619047619</v>
      </c>
      <c r="M323" s="88">
        <f>pivå!M325</f>
        <v>4.2857142857142856</v>
      </c>
      <c r="N323" s="88">
        <f>pivå!N325</f>
        <v>5.1282051282051277</v>
      </c>
      <c r="O323" s="88">
        <f>pivå!O325</f>
        <v>3.550295857988166</v>
      </c>
      <c r="P323" s="88">
        <f>pivå!P325</f>
        <v>5.0761421319796955</v>
      </c>
      <c r="Q323" s="88">
        <f>pivå!Q325</f>
        <v>1.3698630136986301</v>
      </c>
      <c r="R323" s="88">
        <f>pivå!R325</f>
        <v>0.75187969924812026</v>
      </c>
      <c r="S323" s="88">
        <f>pivå!S325</f>
        <v>3.2913843175217812</v>
      </c>
      <c r="T323" s="88">
        <f>pivå!T325</f>
        <v>4.8245614035087714</v>
      </c>
      <c r="U323" s="88">
        <f>pivå!U325</f>
        <v>6.115702479338843</v>
      </c>
      <c r="V323" s="88">
        <f>pivå!V325</f>
        <v>5.1779935275080904</v>
      </c>
      <c r="W323" s="88">
        <f>pivå!W325</f>
        <v>1.9292604501607717</v>
      </c>
      <c r="X323" s="88">
        <f>pivå!X325</f>
        <v>7.2948328267477205</v>
      </c>
      <c r="Y323" s="88">
        <f>pivå!Y325</f>
        <v>3.0973451327433628</v>
      </c>
      <c r="Z323" s="88">
        <f>pivå!Z325</f>
        <v>4.0358744394618835</v>
      </c>
      <c r="AA323" s="88">
        <f>pivå!AA325</f>
        <v>2.6315789473684208</v>
      </c>
      <c r="AB323" s="88">
        <f>pivå!AB325</f>
        <v>3.4965034965034962</v>
      </c>
      <c r="AC323" s="88">
        <f>pivå!AC325</f>
        <v>2.9585798816568047</v>
      </c>
      <c r="AD323" s="88">
        <f>pivå!AD325</f>
        <v>6.8062827225130889</v>
      </c>
      <c r="AE323" s="88">
        <f>pivå!AE325</f>
        <v>4.4537049094934238</v>
      </c>
    </row>
    <row r="324" spans="1:31">
      <c r="A324" s="88">
        <f>pivå!A326</f>
        <v>0</v>
      </c>
      <c r="B324" s="88">
        <f>pivå!B326</f>
        <v>0</v>
      </c>
      <c r="C324" s="88">
        <f>pivå!C326</f>
        <v>0</v>
      </c>
      <c r="D324" s="88">
        <f>pivå!D326</f>
        <v>0</v>
      </c>
      <c r="E324" s="88" t="str">
        <f>pivå!E326</f>
        <v>Män</v>
      </c>
      <c r="F324" s="88" t="str">
        <f>pivå!F326</f>
        <v>Kirurgiska komplikationer efter borttagande av gallblåsa</v>
      </c>
      <c r="G324" s="88" t="str">
        <f>pivå!G326</f>
        <v>(tom)</v>
      </c>
      <c r="H324" s="88" t="str">
        <f>pivå!H326</f>
        <v>A009400</v>
      </c>
      <c r="I324" s="88">
        <f>pivå!I326</f>
        <v>1</v>
      </c>
      <c r="J324" s="88">
        <f>pivå!J326</f>
        <v>5.9147180192572213</v>
      </c>
      <c r="K324" s="88">
        <f>pivå!K326</f>
        <v>3.7593984962406015</v>
      </c>
      <c r="L324" s="88">
        <f>pivå!L326</f>
        <v>6</v>
      </c>
      <c r="M324" s="88">
        <f>pivå!M326</f>
        <v>3.7037037037037037</v>
      </c>
      <c r="N324" s="88">
        <f>pivå!N326</f>
        <v>10.96774193548387</v>
      </c>
      <c r="O324" s="88">
        <f>pivå!O326</f>
        <v>4</v>
      </c>
      <c r="P324" s="88">
        <f>pivå!P326</f>
        <v>7.6923076923076925</v>
      </c>
      <c r="Q324" s="88">
        <f>pivå!Q326</f>
        <v>14.285714285714286</v>
      </c>
      <c r="R324" s="88">
        <f>pivå!R326</f>
        <v>1.8518518518518519</v>
      </c>
      <c r="S324" s="88">
        <f>pivå!S326</f>
        <v>5.1020408163265305</v>
      </c>
      <c r="T324" s="88">
        <f>pivå!T326</f>
        <v>12.222222222222223</v>
      </c>
      <c r="U324" s="88">
        <f>pivå!U326</f>
        <v>8.3333333333333321</v>
      </c>
      <c r="V324" s="88">
        <f>pivå!V326</f>
        <v>4.8611111111111107</v>
      </c>
      <c r="W324" s="88">
        <f>pivå!W326</f>
        <v>2.9629629629629628</v>
      </c>
      <c r="X324" s="88">
        <f>pivå!X326</f>
        <v>9.1503267973856204</v>
      </c>
      <c r="Y324" s="88">
        <f>pivå!Y326</f>
        <v>7.6335877862595423</v>
      </c>
      <c r="Z324" s="88">
        <f>pivå!Z326</f>
        <v>9.8214285714285712</v>
      </c>
      <c r="AA324" s="88">
        <f>pivå!AA326</f>
        <v>9.8765432098765427</v>
      </c>
      <c r="AB324" s="88">
        <f>pivå!AB326</f>
        <v>6.7567567567567561</v>
      </c>
      <c r="AC324" s="88">
        <f>pivå!AC326</f>
        <v>5.3191489361702127</v>
      </c>
      <c r="AD324" s="88">
        <f>pivå!AD326</f>
        <v>10</v>
      </c>
      <c r="AE324" s="88">
        <f>pivå!AE326</f>
        <v>6.8206229860365202</v>
      </c>
    </row>
    <row r="325" spans="1:31">
      <c r="A325" s="88">
        <f>pivå!A327</f>
        <v>0</v>
      </c>
      <c r="B325" s="88">
        <f>pivå!B327</f>
        <v>0</v>
      </c>
      <c r="C325" s="88">
        <f>pivå!C327</f>
        <v>0</v>
      </c>
      <c r="D325" s="88">
        <f>pivå!D327</f>
        <v>0</v>
      </c>
      <c r="E325" s="88" t="str">
        <f>pivå!E327</f>
        <v>Totalt</v>
      </c>
      <c r="F325" s="88" t="str">
        <f>pivå!F327</f>
        <v>Kirurgiska komplikationer efter borttagande av gallblåsa</v>
      </c>
      <c r="G325" s="88" t="str">
        <f>pivå!G327</f>
        <v>(tom)</v>
      </c>
      <c r="H325" s="88" t="str">
        <f>pivå!H327</f>
        <v>A009400</v>
      </c>
      <c r="I325" s="88">
        <f>pivå!I327</f>
        <v>1</v>
      </c>
      <c r="J325" s="88">
        <f>pivå!J327</f>
        <v>5.2074139452780237</v>
      </c>
      <c r="K325" s="88">
        <f>pivå!K327</f>
        <v>2.3936170212765955</v>
      </c>
      <c r="L325" s="88">
        <f>pivå!L327</f>
        <v>5.161290322580645</v>
      </c>
      <c r="M325" s="88">
        <f>pivå!M327</f>
        <v>4.1237113402061851</v>
      </c>
      <c r="N325" s="88">
        <f>pivå!N327</f>
        <v>7.2429906542056077</v>
      </c>
      <c r="O325" s="88">
        <f>pivå!O327</f>
        <v>3.6885245901639347</v>
      </c>
      <c r="P325" s="88">
        <f>pivå!P327</f>
        <v>5.9800664451827243</v>
      </c>
      <c r="Q325" s="88">
        <f>pivå!Q327</f>
        <v>4.9504950495049505</v>
      </c>
      <c r="R325" s="88">
        <f>pivå!R327</f>
        <v>1.0695187165775402</v>
      </c>
      <c r="S325" s="88">
        <f>pivå!S327</f>
        <v>3.8739330269205521</v>
      </c>
      <c r="T325" s="88">
        <f>pivå!T327</f>
        <v>6.9182389937106912</v>
      </c>
      <c r="U325" s="88">
        <f>pivå!U327</f>
        <v>6.8797399783315276</v>
      </c>
      <c r="V325" s="88">
        <f>pivå!V327</f>
        <v>5.0772626931567331</v>
      </c>
      <c r="W325" s="88">
        <f>pivå!W327</f>
        <v>2.2421524663677133</v>
      </c>
      <c r="X325" s="88">
        <f>pivå!X327</f>
        <v>7.8838174273858925</v>
      </c>
      <c r="Y325" s="88">
        <f>pivå!Y327</f>
        <v>4.7619047619047619</v>
      </c>
      <c r="Z325" s="88">
        <f>pivå!Z327</f>
        <v>5.9701492537313428</v>
      </c>
      <c r="AA325" s="88">
        <f>pivå!AA327</f>
        <v>4.7970479704797047</v>
      </c>
      <c r="AB325" s="88">
        <f>pivå!AB327</f>
        <v>4.6082949308755765</v>
      </c>
      <c r="AC325" s="88">
        <f>pivå!AC327</f>
        <v>3.8022813688212924</v>
      </c>
      <c r="AD325" s="88">
        <f>pivå!AD327</f>
        <v>7.9037800687285227</v>
      </c>
      <c r="AE325" s="88">
        <f>pivå!AE327</f>
        <v>5.2266947294571606</v>
      </c>
    </row>
    <row r="326" spans="1:31">
      <c r="A326" s="88">
        <f>pivå!A328</f>
        <v>0</v>
      </c>
      <c r="B326" s="88">
        <f>pivå!B328</f>
        <v>0</v>
      </c>
      <c r="C326" s="88">
        <f>pivå!C328</f>
        <v>0</v>
      </c>
      <c r="D326" s="88">
        <f>pivå!D328</f>
        <v>149</v>
      </c>
      <c r="E326" s="88" t="str">
        <f>pivå!E328</f>
        <v>Kvinnor</v>
      </c>
      <c r="F326" s="88" t="str">
        <f>pivå!F328</f>
        <v>Antibiotika vid borttagande av gallblåsa</v>
      </c>
      <c r="G326" s="88" t="str">
        <f>pivå!G328</f>
        <v>(tom)</v>
      </c>
      <c r="H326" s="88" t="str">
        <f>pivå!H328</f>
        <v>A020420</v>
      </c>
      <c r="I326" s="88">
        <f>pivå!I328</f>
        <v>1</v>
      </c>
      <c r="J326" s="88">
        <f>pivå!J328</f>
        <v>6.959706959706959</v>
      </c>
      <c r="K326" s="88">
        <f>pivå!K328</f>
        <v>17.435897435897434</v>
      </c>
      <c r="L326" s="88">
        <f>pivå!L328</f>
        <v>14.569536423841061</v>
      </c>
      <c r="M326" s="88">
        <f>pivå!M328</f>
        <v>8.0459770114942515</v>
      </c>
      <c r="N326" s="88">
        <f>pivå!N328</f>
        <v>7.7294685990338161</v>
      </c>
      <c r="O326" s="88">
        <f>pivå!O328</f>
        <v>6.4285714285714288</v>
      </c>
      <c r="P326" s="88">
        <f>pivå!P328</f>
        <v>9.5238095238095237</v>
      </c>
      <c r="Q326" s="88">
        <f>pivå!Q328</f>
        <v>14.285714285714286</v>
      </c>
      <c r="R326" s="88">
        <f>pivå!R328</f>
        <v>4.2105263157894735</v>
      </c>
      <c r="S326" s="88">
        <f>pivå!S328</f>
        <v>15.287517531556801</v>
      </c>
      <c r="T326" s="88">
        <f>pivå!T328</f>
        <v>9.4240837696335085</v>
      </c>
      <c r="U326" s="88">
        <f>pivå!U328</f>
        <v>14.636871508379887</v>
      </c>
      <c r="V326" s="88">
        <f>pivå!V328</f>
        <v>15.217391304347826</v>
      </c>
      <c r="W326" s="88">
        <f>pivå!W328</f>
        <v>14.901960784313726</v>
      </c>
      <c r="X326" s="88">
        <f>pivå!X328</f>
        <v>8.0459770114942515</v>
      </c>
      <c r="Y326" s="88">
        <f>pivå!Y328</f>
        <v>12.804878048780488</v>
      </c>
      <c r="Z326" s="88">
        <f>pivå!Z328</f>
        <v>11.111111111111111</v>
      </c>
      <c r="AA326" s="88">
        <f>pivå!AA328</f>
        <v>27.34375</v>
      </c>
      <c r="AB326" s="88">
        <f>pivå!AB328</f>
        <v>11.320754716981131</v>
      </c>
      <c r="AC326" s="88">
        <f>pivå!AC328</f>
        <v>8.724832214765101</v>
      </c>
      <c r="AD326" s="88">
        <f>pivå!AD328</f>
        <v>17.6056338028169</v>
      </c>
      <c r="AE326" s="88">
        <f>pivå!AE328</f>
        <v>11.97056712132089</v>
      </c>
    </row>
    <row r="327" spans="1:31">
      <c r="A327" s="88">
        <f>pivå!A329</f>
        <v>0</v>
      </c>
      <c r="B327" s="88">
        <f>pivå!B329</f>
        <v>0</v>
      </c>
      <c r="C327" s="88">
        <f>pivå!C329</f>
        <v>0</v>
      </c>
      <c r="D327" s="88">
        <f>pivå!D329</f>
        <v>0</v>
      </c>
      <c r="E327" s="88" t="str">
        <f>pivå!E329</f>
        <v>Män</v>
      </c>
      <c r="F327" s="88" t="str">
        <f>pivå!F329</f>
        <v>Antibiotika vid borttagande av gallblåsa</v>
      </c>
      <c r="G327" s="88" t="str">
        <f>pivå!G329</f>
        <v>(tom)</v>
      </c>
      <c r="H327" s="88" t="str">
        <f>pivå!H329</f>
        <v>A020420</v>
      </c>
      <c r="I327" s="88">
        <f>pivå!I329</f>
        <v>1</v>
      </c>
      <c r="J327" s="88">
        <f>pivå!J329</f>
        <v>14.44954128440367</v>
      </c>
      <c r="K327" s="88">
        <f>pivå!K329</f>
        <v>31.632653061224492</v>
      </c>
      <c r="L327" s="88">
        <f>pivå!L329</f>
        <v>18.571428571428573</v>
      </c>
      <c r="M327" s="88">
        <f>pivå!M329</f>
        <v>7.8431372549019605</v>
      </c>
      <c r="N327" s="88">
        <f>pivå!N329</f>
        <v>13.829787234042552</v>
      </c>
      <c r="O327" s="88">
        <f>pivå!O329</f>
        <v>23.52941176470588</v>
      </c>
      <c r="P327" s="88">
        <f>pivå!P329</f>
        <v>14.516129032258064</v>
      </c>
      <c r="Q327" s="88">
        <f>pivå!Q329</f>
        <v>44.444444444444443</v>
      </c>
      <c r="R327" s="88">
        <f>pivå!R329</f>
        <v>11.111111111111111</v>
      </c>
      <c r="S327" s="88">
        <f>pivå!S329</f>
        <v>29.197080291970803</v>
      </c>
      <c r="T327" s="88">
        <f>pivå!T329</f>
        <v>12.698412698412698</v>
      </c>
      <c r="U327" s="88">
        <f>pivå!U329</f>
        <v>28.378378378378379</v>
      </c>
      <c r="V327" s="88">
        <f>pivå!V329</f>
        <v>31.395348837209305</v>
      </c>
      <c r="W327" s="88">
        <f>pivå!W329</f>
        <v>18.26923076923077</v>
      </c>
      <c r="X327" s="88">
        <f>pivå!X329</f>
        <v>14.285714285714285</v>
      </c>
      <c r="Y327" s="88">
        <f>pivå!Y329</f>
        <v>33.333333333333329</v>
      </c>
      <c r="Z327" s="88">
        <f>pivå!Z329</f>
        <v>16.216216216216218</v>
      </c>
      <c r="AA327" s="88">
        <f>pivå!AA329</f>
        <v>48</v>
      </c>
      <c r="AB327" s="88">
        <f>pivå!AB329</f>
        <v>14.893617021276595</v>
      </c>
      <c r="AC327" s="88">
        <f>pivå!AC329</f>
        <v>15.789473684210527</v>
      </c>
      <c r="AD327" s="88">
        <f>pivå!AD329</f>
        <v>24.285714285714285</v>
      </c>
      <c r="AE327" s="88">
        <f>pivå!AE329</f>
        <v>22.311600338696021</v>
      </c>
    </row>
    <row r="328" spans="1:31">
      <c r="A328" s="88">
        <f>pivå!A330</f>
        <v>0</v>
      </c>
      <c r="B328" s="88">
        <f>pivå!B330</f>
        <v>0</v>
      </c>
      <c r="C328" s="88">
        <f>pivå!C330</f>
        <v>0</v>
      </c>
      <c r="D328" s="88">
        <f>pivå!D330</f>
        <v>0</v>
      </c>
      <c r="E328" s="88" t="str">
        <f>pivå!E330</f>
        <v>Totalt</v>
      </c>
      <c r="F328" s="88" t="str">
        <f>pivå!F330</f>
        <v>Antibiotika vid borttagande av gallblåsa</v>
      </c>
      <c r="G328" s="88" t="str">
        <f>pivå!G330</f>
        <v>(tom)</v>
      </c>
      <c r="H328" s="88" t="str">
        <f>pivå!H330</f>
        <v>A020420</v>
      </c>
      <c r="I328" s="88">
        <f>pivå!I330</f>
        <v>1</v>
      </c>
      <c r="J328" s="88">
        <f>pivå!J330</f>
        <v>9.0968586387434556</v>
      </c>
      <c r="K328" s="88">
        <f>pivå!K330</f>
        <v>22.184300341296929</v>
      </c>
      <c r="L328" s="88">
        <f>pivå!L330</f>
        <v>15.837104072398191</v>
      </c>
      <c r="M328" s="88">
        <f>pivå!M330</f>
        <v>8</v>
      </c>
      <c r="N328" s="88">
        <f>pivå!N330</f>
        <v>9.6345514950166109</v>
      </c>
      <c r="O328" s="88">
        <f>pivå!O330</f>
        <v>10.99476439790576</v>
      </c>
      <c r="P328" s="88">
        <f>pivå!P330</f>
        <v>11.170212765957446</v>
      </c>
      <c r="Q328" s="88">
        <f>pivå!Q330</f>
        <v>21.621621621621621</v>
      </c>
      <c r="R328" s="88">
        <f>pivå!R330</f>
        <v>6.106870229007634</v>
      </c>
      <c r="S328" s="88">
        <f>pivå!S330</f>
        <v>19.148936170212764</v>
      </c>
      <c r="T328" s="88">
        <f>pivå!T330</f>
        <v>10.236220472440946</v>
      </c>
      <c r="U328" s="88">
        <f>pivå!U330</f>
        <v>19.193427931292007</v>
      </c>
      <c r="V328" s="88">
        <f>pivå!V330</f>
        <v>19.620253164556964</v>
      </c>
      <c r="W328" s="88">
        <f>pivå!W330</f>
        <v>15.877437325905293</v>
      </c>
      <c r="X328" s="88">
        <f>pivå!X330</f>
        <v>9.9601593625498008</v>
      </c>
      <c r="Y328" s="88">
        <f>pivå!Y330</f>
        <v>19.591836734693878</v>
      </c>
      <c r="Z328" s="88">
        <f>pivå!Z330</f>
        <v>12.547528517110266</v>
      </c>
      <c r="AA328" s="88">
        <f>pivå!AA330</f>
        <v>33.146067415730343</v>
      </c>
      <c r="AB328" s="88">
        <f>pivå!AB330</f>
        <v>12.418300653594772</v>
      </c>
      <c r="AC328" s="88">
        <f>pivå!AC330</f>
        <v>11.111111111111111</v>
      </c>
      <c r="AD328" s="88">
        <f>pivå!AD330</f>
        <v>19.811320754716981</v>
      </c>
      <c r="AE328" s="88">
        <f>pivå!AE330</f>
        <v>15.049155533148474</v>
      </c>
    </row>
    <row r="329" spans="1:31">
      <c r="A329" s="88">
        <f>pivå!A331</f>
        <v>0</v>
      </c>
      <c r="B329" s="88">
        <f>pivå!B331</f>
        <v>0</v>
      </c>
      <c r="C329" s="88">
        <f>pivå!C331</f>
        <v>0</v>
      </c>
      <c r="D329" s="88">
        <f>pivå!D331</f>
        <v>151</v>
      </c>
      <c r="E329" s="88" t="str">
        <f>pivå!E331</f>
        <v>Kvinnor</v>
      </c>
      <c r="F329" s="88" t="str">
        <f>pivå!F331</f>
        <v>Tid till operation vid förträngning av halspulsåder</v>
      </c>
      <c r="G329" s="88" t="str">
        <f>pivå!G331</f>
        <v>(tom)</v>
      </c>
      <c r="H329" s="88" t="str">
        <f>pivå!H331</f>
        <v>A009100</v>
      </c>
      <c r="I329" s="88">
        <f>pivå!I331</f>
        <v>0</v>
      </c>
      <c r="J329" s="88">
        <f>pivå!J331</f>
        <v>81.632653061224488</v>
      </c>
      <c r="K329" s="88">
        <f>pivå!K331</f>
        <v>60</v>
      </c>
      <c r="L329" s="88" t="str">
        <f>pivå!L331</f>
        <v>us</v>
      </c>
      <c r="M329" s="88" t="str">
        <f>pivå!M331</f>
        <v>us</v>
      </c>
      <c r="N329" s="88">
        <f>pivå!N331</f>
        <v>100</v>
      </c>
      <c r="O329" s="88" t="str">
        <f>pivå!O331</f>
        <v>us</v>
      </c>
      <c r="P329" s="88" t="str">
        <f>pivå!P331</f>
        <v>us</v>
      </c>
      <c r="Q329" s="88" t="str">
        <f>pivå!Q331</f>
        <v>us</v>
      </c>
      <c r="R329" s="88" t="str">
        <f>pivå!R331</f>
        <v>us</v>
      </c>
      <c r="S329" s="88">
        <f>pivå!S331</f>
        <v>71.428571428571431</v>
      </c>
      <c r="T329" s="88" t="str">
        <f>pivå!T331</f>
        <v>us</v>
      </c>
      <c r="U329" s="88">
        <f>pivå!U331</f>
        <v>80.357142857142861</v>
      </c>
      <c r="V329" s="88" t="str">
        <f>pivå!V331</f>
        <v>us</v>
      </c>
      <c r="W329" s="88" t="str">
        <f>pivå!W331</f>
        <v>us</v>
      </c>
      <c r="X329" s="88" t="str">
        <f>pivå!X331</f>
        <v>us</v>
      </c>
      <c r="Y329" s="88" t="str">
        <f>pivå!Y331</f>
        <v>us</v>
      </c>
      <c r="Z329" s="88">
        <f>pivå!Z331</f>
        <v>90.909090909090921</v>
      </c>
      <c r="AA329" s="88" t="str">
        <f>pivå!AA331</f>
        <v>us</v>
      </c>
      <c r="AB329" s="88" t="str">
        <f>pivå!AB331</f>
        <v>us</v>
      </c>
      <c r="AC329" s="88" t="str">
        <f>pivå!AC331</f>
        <v>us</v>
      </c>
      <c r="AD329" s="88" t="str">
        <f>pivå!AD331</f>
        <v>us</v>
      </c>
      <c r="AE329" s="88">
        <f>pivå!AE331</f>
        <v>78.260869565217391</v>
      </c>
    </row>
    <row r="330" spans="1:31">
      <c r="A330" s="88">
        <f>pivå!A332</f>
        <v>0</v>
      </c>
      <c r="B330" s="88">
        <f>pivå!B332</f>
        <v>0</v>
      </c>
      <c r="C330" s="88">
        <f>pivå!C332</f>
        <v>0</v>
      </c>
      <c r="D330" s="88">
        <f>pivå!D332</f>
        <v>0</v>
      </c>
      <c r="E330" s="88" t="str">
        <f>pivå!E332</f>
        <v>Män</v>
      </c>
      <c r="F330" s="88" t="str">
        <f>pivå!F332</f>
        <v>Tid till operation vid förträngning av halspulsåder</v>
      </c>
      <c r="G330" s="88" t="str">
        <f>pivå!G332</f>
        <v>(tom)</v>
      </c>
      <c r="H330" s="88" t="str">
        <f>pivå!H332</f>
        <v>A009100</v>
      </c>
      <c r="I330" s="88">
        <f>pivå!I332</f>
        <v>0</v>
      </c>
      <c r="J330" s="88">
        <f>pivå!J332</f>
        <v>81.730769230769226</v>
      </c>
      <c r="K330" s="88">
        <f>pivå!K332</f>
        <v>80</v>
      </c>
      <c r="L330" s="88">
        <f>pivå!L332</f>
        <v>90.909090909090921</v>
      </c>
      <c r="M330" s="88">
        <f>pivå!M332</f>
        <v>61.904761904761905</v>
      </c>
      <c r="N330" s="88">
        <f>pivå!N332</f>
        <v>100</v>
      </c>
      <c r="O330" s="88">
        <f>pivå!O332</f>
        <v>78.571428571428569</v>
      </c>
      <c r="P330" s="88">
        <f>pivå!P332</f>
        <v>60</v>
      </c>
      <c r="Q330" s="88" t="str">
        <f>pivå!Q332</f>
        <v>us</v>
      </c>
      <c r="R330" s="88" t="str">
        <f>pivå!R332</f>
        <v>us</v>
      </c>
      <c r="S330" s="88">
        <f>pivå!S332</f>
        <v>78.571428571428569</v>
      </c>
      <c r="T330" s="88">
        <f>pivå!T332</f>
        <v>68.421052631578959</v>
      </c>
      <c r="U330" s="88">
        <f>pivå!U332</f>
        <v>82.716049382716051</v>
      </c>
      <c r="V330" s="88">
        <f>pivå!V332</f>
        <v>86.666666666666671</v>
      </c>
      <c r="W330" s="88">
        <f>pivå!W332</f>
        <v>71.428571428571431</v>
      </c>
      <c r="X330" s="88">
        <f>pivå!X332</f>
        <v>77.777777777777771</v>
      </c>
      <c r="Y330" s="88">
        <f>pivå!Y332</f>
        <v>96.969696969696969</v>
      </c>
      <c r="Z330" s="88">
        <f>pivå!Z332</f>
        <v>81.25</v>
      </c>
      <c r="AA330" s="88">
        <f>pivå!AA332</f>
        <v>80</v>
      </c>
      <c r="AB330" s="88" t="str">
        <f>pivå!AB332</f>
        <v>us</v>
      </c>
      <c r="AC330" s="88">
        <f>pivå!AC332</f>
        <v>93.333333333333343</v>
      </c>
      <c r="AD330" s="88">
        <f>pivå!AD332</f>
        <v>77.27272727272728</v>
      </c>
      <c r="AE330" s="88">
        <f>pivå!AE332</f>
        <v>80.72072072072072</v>
      </c>
    </row>
    <row r="331" spans="1:31">
      <c r="A331" s="88">
        <f>pivå!A333</f>
        <v>0</v>
      </c>
      <c r="B331" s="88">
        <f>pivå!B333</f>
        <v>0</v>
      </c>
      <c r="C331" s="88">
        <f>pivå!C333</f>
        <v>0</v>
      </c>
      <c r="D331" s="88">
        <f>pivå!D333</f>
        <v>0</v>
      </c>
      <c r="E331" s="88" t="str">
        <f>pivå!E333</f>
        <v>Totalt</v>
      </c>
      <c r="F331" s="88" t="str">
        <f>pivå!F333</f>
        <v>Tid till operation vid förträngning av halspulsåder</v>
      </c>
      <c r="G331" s="88" t="str">
        <f>pivå!G333</f>
        <v>(tom)</v>
      </c>
      <c r="H331" s="88" t="str">
        <f>pivå!H333</f>
        <v>A009100</v>
      </c>
      <c r="I331" s="88">
        <f>pivå!I333</f>
        <v>0</v>
      </c>
      <c r="J331" s="88">
        <f>pivå!J333</f>
        <v>81.699346405228766</v>
      </c>
      <c r="K331" s="88">
        <f>pivå!K333</f>
        <v>72</v>
      </c>
      <c r="L331" s="88">
        <f>pivå!L333</f>
        <v>93.103448275862064</v>
      </c>
      <c r="M331" s="88">
        <f>pivå!M333</f>
        <v>66.666666666666671</v>
      </c>
      <c r="N331" s="88">
        <f>pivå!N333</f>
        <v>100</v>
      </c>
      <c r="O331" s="88">
        <f>pivå!O333</f>
        <v>68.421052631578959</v>
      </c>
      <c r="P331" s="88">
        <f>pivå!P333</f>
        <v>63.333333333333336</v>
      </c>
      <c r="Q331" s="88" t="str">
        <f>pivå!Q333</f>
        <v>us</v>
      </c>
      <c r="R331" s="88" t="str">
        <f>pivå!R333</f>
        <v>us</v>
      </c>
      <c r="S331" s="88">
        <f>pivå!S333</f>
        <v>75.714285714285722</v>
      </c>
      <c r="T331" s="88">
        <f>pivå!T333</f>
        <v>67.857142857142861</v>
      </c>
      <c r="U331" s="88">
        <f>pivå!U333</f>
        <v>81.751824817518241</v>
      </c>
      <c r="V331" s="88">
        <f>pivå!V333</f>
        <v>85.714285714285708</v>
      </c>
      <c r="W331" s="88">
        <f>pivå!W333</f>
        <v>72.727272727272734</v>
      </c>
      <c r="X331" s="88">
        <f>pivå!X333</f>
        <v>70.370370370370367</v>
      </c>
      <c r="Y331" s="88">
        <f>pivå!Y333</f>
        <v>95.238095238095241</v>
      </c>
      <c r="Z331" s="88">
        <f>pivå!Z333</f>
        <v>85.18518518518519</v>
      </c>
      <c r="AA331" s="88">
        <f>pivå!AA333</f>
        <v>83.333333333333343</v>
      </c>
      <c r="AB331" s="88" t="str">
        <f>pivå!AB333</f>
        <v>us</v>
      </c>
      <c r="AC331" s="88">
        <f>pivå!AC333</f>
        <v>84.21052631578948</v>
      </c>
      <c r="AD331" s="88">
        <f>pivå!AD333</f>
        <v>80.769230769230774</v>
      </c>
      <c r="AE331" s="88">
        <f>pivå!AE333</f>
        <v>79.90373044524668</v>
      </c>
    </row>
    <row r="332" spans="1:31">
      <c r="A332" s="88">
        <f>pivå!A334</f>
        <v>0</v>
      </c>
      <c r="B332" s="88">
        <f>pivå!B334</f>
        <v>0</v>
      </c>
      <c r="C332" s="88">
        <f>pivå!C334</f>
        <v>0</v>
      </c>
      <c r="D332" s="88">
        <f>pivå!D334</f>
        <v>152</v>
      </c>
      <c r="E332" s="88" t="str">
        <f>pivå!E334</f>
        <v>Kvinnor</v>
      </c>
      <c r="F332" s="88" t="str">
        <f>pivå!F334</f>
        <v>Död eller amputation efter operation av kärlförträngning i ben</v>
      </c>
      <c r="G332" s="88" t="str">
        <f>pivå!G334</f>
        <v>(tom)</v>
      </c>
      <c r="H332" s="88" t="str">
        <f>pivå!H334</f>
        <v>A009200</v>
      </c>
      <c r="I332" s="88">
        <f>pivå!I334</f>
        <v>1</v>
      </c>
      <c r="J332" s="88">
        <f>pivå!J334</f>
        <v>4.7619047619047619</v>
      </c>
      <c r="K332" s="88">
        <f>pivå!K334</f>
        <v>5.7142857142857144</v>
      </c>
      <c r="L332" s="88">
        <f>pivå!L334</f>
        <v>8.3333333333333321</v>
      </c>
      <c r="M332" s="88">
        <f>pivå!M334</f>
        <v>7.0707070707070709</v>
      </c>
      <c r="N332" s="88">
        <f>pivå!N334</f>
        <v>4.716981132075472</v>
      </c>
      <c r="O332" s="88">
        <f>pivå!O334</f>
        <v>0</v>
      </c>
      <c r="P332" s="88">
        <f>pivå!P334</f>
        <v>5.2631578947368416</v>
      </c>
      <c r="Q332" s="88" t="str">
        <f>pivå!Q334</f>
        <v>us</v>
      </c>
      <c r="R332" s="88">
        <f>pivå!R334</f>
        <v>10</v>
      </c>
      <c r="S332" s="88">
        <f>pivå!S334</f>
        <v>5.7692307692307701</v>
      </c>
      <c r="T332" s="88">
        <f>pivå!T334</f>
        <v>0</v>
      </c>
      <c r="U332" s="88">
        <f>pivå!U334</f>
        <v>5.5555555555555562</v>
      </c>
      <c r="V332" s="88">
        <f>pivå!V334</f>
        <v>10.666666666666666</v>
      </c>
      <c r="W332" s="88">
        <f>pivå!W334</f>
        <v>3.7037037037037037</v>
      </c>
      <c r="X332" s="88">
        <f>pivå!X334</f>
        <v>10.344827586206897</v>
      </c>
      <c r="Y332" s="88">
        <f>pivå!Y334</f>
        <v>3.125</v>
      </c>
      <c r="Z332" s="88">
        <f>pivå!Z334</f>
        <v>2.5</v>
      </c>
      <c r="AA332" s="88">
        <f>pivå!AA334</f>
        <v>5.882352941176471</v>
      </c>
      <c r="AB332" s="88">
        <f>pivå!AB334</f>
        <v>10</v>
      </c>
      <c r="AC332" s="88">
        <f>pivå!AC334</f>
        <v>9.0909090909090899</v>
      </c>
      <c r="AD332" s="88">
        <f>pivå!AD334</f>
        <v>4.6153846153846159</v>
      </c>
      <c r="AE332" s="88">
        <f>pivå!AE334</f>
        <v>5.6028368794326244</v>
      </c>
    </row>
    <row r="333" spans="1:31">
      <c r="A333" s="88">
        <f>pivå!A335</f>
        <v>0</v>
      </c>
      <c r="B333" s="88">
        <f>pivå!B335</f>
        <v>0</v>
      </c>
      <c r="C333" s="88">
        <f>pivå!C335</f>
        <v>0</v>
      </c>
      <c r="D333" s="88">
        <f>pivå!D335</f>
        <v>0</v>
      </c>
      <c r="E333" s="88" t="str">
        <f>pivå!E335</f>
        <v>Män</v>
      </c>
      <c r="F333" s="88" t="str">
        <f>pivå!F335</f>
        <v>Död eller amputation efter operation av kärlförträngning i ben</v>
      </c>
      <c r="G333" s="88" t="str">
        <f>pivå!G335</f>
        <v>(tom)</v>
      </c>
      <c r="H333" s="88" t="str">
        <f>pivå!H335</f>
        <v>A009200</v>
      </c>
      <c r="I333" s="88">
        <f>pivå!I335</f>
        <v>1</v>
      </c>
      <c r="J333" s="88">
        <f>pivå!J335</f>
        <v>2.7027027027027026</v>
      </c>
      <c r="K333" s="88">
        <f>pivå!K335</f>
        <v>9.7560975609756095</v>
      </c>
      <c r="L333" s="88">
        <f>pivå!L335</f>
        <v>5.882352941176471</v>
      </c>
      <c r="M333" s="88">
        <f>pivå!M335</f>
        <v>10.465116279069768</v>
      </c>
      <c r="N333" s="88">
        <f>pivå!N335</f>
        <v>7.1428571428571423</v>
      </c>
      <c r="O333" s="88">
        <f>pivå!O335</f>
        <v>2.2222222222222223</v>
      </c>
      <c r="P333" s="88">
        <f>pivå!P335</f>
        <v>9.2105263157894743</v>
      </c>
      <c r="Q333" s="88" t="str">
        <f>pivå!Q335</f>
        <v>us</v>
      </c>
      <c r="R333" s="88">
        <f>pivå!R335</f>
        <v>3.225806451612903</v>
      </c>
      <c r="S333" s="88">
        <f>pivå!S335</f>
        <v>9.1891891891891895</v>
      </c>
      <c r="T333" s="88">
        <f>pivå!T335</f>
        <v>5.1724137931034484</v>
      </c>
      <c r="U333" s="88">
        <f>pivå!U335</f>
        <v>11.29032258064516</v>
      </c>
      <c r="V333" s="88">
        <f>pivå!V335</f>
        <v>15.789473684210526</v>
      </c>
      <c r="W333" s="88">
        <f>pivå!W335</f>
        <v>12.903225806451612</v>
      </c>
      <c r="X333" s="88">
        <f>pivå!X335</f>
        <v>17.5</v>
      </c>
      <c r="Y333" s="88">
        <f>pivå!Y335</f>
        <v>9.3023255813953494</v>
      </c>
      <c r="Z333" s="88">
        <f>pivå!Z335</f>
        <v>0</v>
      </c>
      <c r="AA333" s="88">
        <f>pivå!AA335</f>
        <v>8.3333333333333339</v>
      </c>
      <c r="AB333" s="88">
        <f>pivå!AB335</f>
        <v>0</v>
      </c>
      <c r="AC333" s="88">
        <f>pivå!AC335</f>
        <v>9.3023255813953494</v>
      </c>
      <c r="AD333" s="88">
        <f>pivå!AD335</f>
        <v>12</v>
      </c>
      <c r="AE333" s="88">
        <f>pivå!AE335</f>
        <v>8.0771979985704068</v>
      </c>
    </row>
    <row r="334" spans="1:31">
      <c r="A334" s="88">
        <f>pivå!A336</f>
        <v>0</v>
      </c>
      <c r="B334" s="88">
        <f>pivå!B336</f>
        <v>0</v>
      </c>
      <c r="C334" s="88">
        <f>pivå!C336</f>
        <v>0</v>
      </c>
      <c r="D334" s="88">
        <f>pivå!D336</f>
        <v>0</v>
      </c>
      <c r="E334" s="88" t="str">
        <f>pivå!E336</f>
        <v>Totalt</v>
      </c>
      <c r="F334" s="88" t="str">
        <f>pivå!F336</f>
        <v>Död eller amputation efter operation av kärlförträngning i ben</v>
      </c>
      <c r="G334" s="88" t="str">
        <f>pivå!G336</f>
        <v>(tom)</v>
      </c>
      <c r="H334" s="88" t="str">
        <f>pivå!H336</f>
        <v>A009200</v>
      </c>
      <c r="I334" s="88">
        <f>pivå!I336</f>
        <v>1</v>
      </c>
      <c r="J334" s="88">
        <f>pivå!J336</f>
        <v>3.7974683544303796</v>
      </c>
      <c r="K334" s="88">
        <f>pivå!K336</f>
        <v>7.8947368421052637</v>
      </c>
      <c r="L334" s="88">
        <f>pivå!L336</f>
        <v>7.1428571428571432</v>
      </c>
      <c r="M334" s="88">
        <f>pivå!M336</f>
        <v>8.6486486486486491</v>
      </c>
      <c r="N334" s="88">
        <f>pivå!N336</f>
        <v>5.7894736842105257</v>
      </c>
      <c r="O334" s="88">
        <f>pivå!O336</f>
        <v>1.3333333333333333</v>
      </c>
      <c r="P334" s="88">
        <f>pivå!P336</f>
        <v>7.518796992481203</v>
      </c>
      <c r="Q334" s="88" t="str">
        <f>pivå!Q336</f>
        <v>us</v>
      </c>
      <c r="R334" s="88">
        <f>pivå!R336</f>
        <v>5.8823529411764701</v>
      </c>
      <c r="S334" s="88">
        <f>pivå!S336</f>
        <v>7.6246334310850443</v>
      </c>
      <c r="T334" s="88">
        <f>pivå!T336</f>
        <v>2.8571428571428568</v>
      </c>
      <c r="U334" s="88">
        <f>pivå!U336</f>
        <v>8.3333333333333339</v>
      </c>
      <c r="V334" s="88">
        <f>pivå!V336</f>
        <v>12.878787878787879</v>
      </c>
      <c r="W334" s="88">
        <f>pivå!W336</f>
        <v>8.6206896551724128</v>
      </c>
      <c r="X334" s="88">
        <f>pivå!X336</f>
        <v>14.492753623188406</v>
      </c>
      <c r="Y334" s="88">
        <f>pivå!Y336</f>
        <v>6.6666666666666661</v>
      </c>
      <c r="Z334" s="88">
        <f>pivå!Z336</f>
        <v>1.6949152542372881</v>
      </c>
      <c r="AA334" s="88">
        <f>pivå!AA336</f>
        <v>6.8965517241379306</v>
      </c>
      <c r="AB334" s="88">
        <f>pivå!AB336</f>
        <v>4.166666666666667</v>
      </c>
      <c r="AC334" s="88">
        <f>pivå!AC336</f>
        <v>9.2105263157894743</v>
      </c>
      <c r="AD334" s="88">
        <f>pivå!AD336</f>
        <v>7.8260869565217392</v>
      </c>
      <c r="AE334" s="88">
        <f>pivå!AE336</f>
        <v>6.8351726593093627</v>
      </c>
    </row>
    <row r="335" spans="1:31">
      <c r="A335" s="88">
        <f>pivå!A337</f>
        <v>0</v>
      </c>
      <c r="B335" s="88">
        <f>pivå!B337</f>
        <v>0</v>
      </c>
      <c r="C335" s="88">
        <f>pivå!C337</f>
        <v>0</v>
      </c>
      <c r="D335" s="88">
        <f>pivå!D337</f>
        <v>153</v>
      </c>
      <c r="E335" s="88" t="str">
        <f>pivå!E337</f>
        <v>Kvinnor</v>
      </c>
      <c r="F335" s="88" t="str">
        <f>pivå!F337</f>
        <v>Död efter planerad operation för aortaaneurysm</v>
      </c>
      <c r="G335" s="88" t="str">
        <f>pivå!G337</f>
        <v>(tom)</v>
      </c>
      <c r="H335" s="88" t="str">
        <f>pivå!H337</f>
        <v>A020425</v>
      </c>
      <c r="I335" s="88">
        <f>pivå!I337</f>
        <v>1</v>
      </c>
      <c r="J335" s="88">
        <f>pivå!J337</f>
        <v>3.5087719298245612</v>
      </c>
      <c r="K335" s="88" t="str">
        <f>pivå!K337</f>
        <v>us</v>
      </c>
      <c r="L335" s="88">
        <f>pivå!L337</f>
        <v>0</v>
      </c>
      <c r="M335" s="88">
        <f>pivå!M337</f>
        <v>0</v>
      </c>
      <c r="N335" s="88">
        <f>pivå!N337</f>
        <v>0</v>
      </c>
      <c r="O335" s="88" t="str">
        <f>pivå!O337</f>
        <v>us</v>
      </c>
      <c r="P335" s="88">
        <f>pivå!P337</f>
        <v>0</v>
      </c>
      <c r="Q335" s="88" t="str">
        <f>pivå!Q337</f>
        <v>us</v>
      </c>
      <c r="R335" s="88" t="str">
        <f>pivå!R337</f>
        <v>us</v>
      </c>
      <c r="S335" s="88">
        <f>pivå!S337</f>
        <v>1.4925373134328357</v>
      </c>
      <c r="T335" s="88">
        <f>pivå!T337</f>
        <v>0</v>
      </c>
      <c r="U335" s="88">
        <f>pivå!U337</f>
        <v>8.3333333333333321</v>
      </c>
      <c r="V335" s="88">
        <f>pivå!V337</f>
        <v>0</v>
      </c>
      <c r="W335" s="88" t="str">
        <f>pivå!W337</f>
        <v>us</v>
      </c>
      <c r="X335" s="88">
        <f>pivå!X337</f>
        <v>15.789473684210526</v>
      </c>
      <c r="Y335" s="88">
        <f>pivå!Y337</f>
        <v>0</v>
      </c>
      <c r="Z335" s="88">
        <f>pivå!Z337</f>
        <v>3.5714285714285712</v>
      </c>
      <c r="AA335" s="88">
        <f>pivå!AA337</f>
        <v>0</v>
      </c>
      <c r="AB335" s="88" t="str">
        <f>pivå!AB337</f>
        <v>us</v>
      </c>
      <c r="AC335" s="88">
        <f>pivå!AC337</f>
        <v>0</v>
      </c>
      <c r="AD335" s="88">
        <f>pivå!AD337</f>
        <v>0</v>
      </c>
      <c r="AE335" s="88">
        <f>pivå!AE337</f>
        <v>2.7363184079601992</v>
      </c>
    </row>
    <row r="336" spans="1:31">
      <c r="A336" s="88">
        <f>pivå!A338</f>
        <v>0</v>
      </c>
      <c r="B336" s="88">
        <f>pivå!B338</f>
        <v>0</v>
      </c>
      <c r="C336" s="88">
        <f>pivå!C338</f>
        <v>0</v>
      </c>
      <c r="D336" s="88">
        <f>pivå!D338</f>
        <v>0</v>
      </c>
      <c r="E336" s="88" t="str">
        <f>pivå!E338</f>
        <v>Män</v>
      </c>
      <c r="F336" s="88" t="str">
        <f>pivå!F338</f>
        <v>Död efter planerad operation för aortaaneurysm</v>
      </c>
      <c r="G336" s="88" t="str">
        <f>pivå!G338</f>
        <v>(tom)</v>
      </c>
      <c r="H336" s="88" t="str">
        <f>pivå!H338</f>
        <v>A020425</v>
      </c>
      <c r="I336" s="88">
        <f>pivå!I338</f>
        <v>1</v>
      </c>
      <c r="J336" s="88">
        <f>pivå!J338</f>
        <v>2.7108433734939759</v>
      </c>
      <c r="K336" s="88">
        <f>pivå!K338</f>
        <v>1.3698630136986301</v>
      </c>
      <c r="L336" s="88">
        <f>pivå!L338</f>
        <v>2.7272727272727271</v>
      </c>
      <c r="M336" s="88">
        <f>pivå!M338</f>
        <v>0.86206896551724133</v>
      </c>
      <c r="N336" s="88">
        <f>pivå!N338</f>
        <v>0.72463768115942029</v>
      </c>
      <c r="O336" s="88">
        <f>pivå!O338</f>
        <v>4.2553191489361701</v>
      </c>
      <c r="P336" s="88">
        <f>pivå!P338</f>
        <v>1.9230769230769231</v>
      </c>
      <c r="Q336" s="88">
        <f>pivå!Q338</f>
        <v>0</v>
      </c>
      <c r="R336" s="88">
        <f>pivå!R338</f>
        <v>0</v>
      </c>
      <c r="S336" s="88">
        <f>pivå!S338</f>
        <v>2.4390243902439024</v>
      </c>
      <c r="T336" s="88">
        <f>pivå!T338</f>
        <v>3.7037037037037033</v>
      </c>
      <c r="U336" s="88">
        <f>pivå!U338</f>
        <v>3.8011695906432745</v>
      </c>
      <c r="V336" s="88">
        <f>pivå!V338</f>
        <v>2.1505376344086025</v>
      </c>
      <c r="W336" s="88">
        <f>pivå!W338</f>
        <v>2.197802197802198</v>
      </c>
      <c r="X336" s="88">
        <f>pivå!X338</f>
        <v>3.3613445378151261</v>
      </c>
      <c r="Y336" s="88">
        <f>pivå!Y338</f>
        <v>0</v>
      </c>
      <c r="Z336" s="88">
        <f>pivå!Z338</f>
        <v>4</v>
      </c>
      <c r="AA336" s="88">
        <f>pivå!AA338</f>
        <v>3.5714285714285712</v>
      </c>
      <c r="AB336" s="88">
        <f>pivå!AB338</f>
        <v>0</v>
      </c>
      <c r="AC336" s="88">
        <f>pivå!AC338</f>
        <v>5.1020408163265305</v>
      </c>
      <c r="AD336" s="88">
        <f>pivå!AD338</f>
        <v>3.1746031746031744</v>
      </c>
      <c r="AE336" s="88">
        <f>pivå!AE338</f>
        <v>2.6050420168067228</v>
      </c>
    </row>
    <row r="337" spans="1:31">
      <c r="A337" s="88">
        <f>pivå!A339</f>
        <v>0</v>
      </c>
      <c r="B337" s="88">
        <f>pivå!B339</f>
        <v>0</v>
      </c>
      <c r="C337" s="88">
        <f>pivå!C339</f>
        <v>0</v>
      </c>
      <c r="D337" s="88">
        <f>pivå!D339</f>
        <v>0</v>
      </c>
      <c r="E337" s="88" t="str">
        <f>pivå!E339</f>
        <v>Totalt</v>
      </c>
      <c r="F337" s="88" t="str">
        <f>pivå!F339</f>
        <v>Död efter planerad operation för aortaaneurysm</v>
      </c>
      <c r="G337" s="88" t="str">
        <f>pivå!G339</f>
        <v>(tom)</v>
      </c>
      <c r="H337" s="88" t="str">
        <f>pivå!H339</f>
        <v>A020425</v>
      </c>
      <c r="I337" s="88">
        <f>pivå!I339</f>
        <v>1</v>
      </c>
      <c r="J337" s="88">
        <f>pivå!J339</f>
        <v>2.8277634961439588</v>
      </c>
      <c r="K337" s="88">
        <f>pivå!K339</f>
        <v>1.2195121951219512</v>
      </c>
      <c r="L337" s="88">
        <f>pivå!L339</f>
        <v>2.3076923076923079</v>
      </c>
      <c r="M337" s="88">
        <f>pivå!M339</f>
        <v>0.78125</v>
      </c>
      <c r="N337" s="88">
        <f>pivå!N339</f>
        <v>0.65359477124183007</v>
      </c>
      <c r="O337" s="88">
        <f>pivå!O339</f>
        <v>3.6363636363636362</v>
      </c>
      <c r="P337" s="88">
        <f>pivå!P339</f>
        <v>1.7241379310344827</v>
      </c>
      <c r="Q337" s="88">
        <f>pivå!Q339</f>
        <v>0</v>
      </c>
      <c r="R337" s="88">
        <f>pivå!R339</f>
        <v>0</v>
      </c>
      <c r="S337" s="88">
        <f>pivå!S339</f>
        <v>2.2598870056497176</v>
      </c>
      <c r="T337" s="88">
        <f>pivå!T339</f>
        <v>3.0769230769230771</v>
      </c>
      <c r="U337" s="88">
        <f>pivå!U339</f>
        <v>4.3589743589743586</v>
      </c>
      <c r="V337" s="88">
        <f>pivå!V339</f>
        <v>1.8518518518518516</v>
      </c>
      <c r="W337" s="88">
        <f>pivå!W339</f>
        <v>2.083333333333333</v>
      </c>
      <c r="X337" s="88">
        <f>pivå!X339</f>
        <v>5.0724637681159424</v>
      </c>
      <c r="Y337" s="88">
        <f>pivå!Y339</f>
        <v>0</v>
      </c>
      <c r="Z337" s="88">
        <f>pivå!Z339</f>
        <v>3.90625</v>
      </c>
      <c r="AA337" s="88">
        <f>pivå!AA339</f>
        <v>2.8169014084507045</v>
      </c>
      <c r="AB337" s="88">
        <f>pivå!AB339</f>
        <v>0</v>
      </c>
      <c r="AC337" s="88">
        <f>pivå!AC339</f>
        <v>4.1322314049586781</v>
      </c>
      <c r="AD337" s="88">
        <f>pivå!AD339</f>
        <v>2.7397260273972601</v>
      </c>
      <c r="AE337" s="88">
        <f>pivå!AE339</f>
        <v>2.6240115025161752</v>
      </c>
    </row>
    <row r="338" spans="1:31">
      <c r="A338" s="88">
        <f>pivå!A340</f>
        <v>0</v>
      </c>
      <c r="B338" s="88">
        <f>pivå!B340</f>
        <v>0</v>
      </c>
      <c r="C338" s="88">
        <f>pivå!C340</f>
        <v>0</v>
      </c>
      <c r="D338" s="88">
        <f>pivå!D340</f>
        <v>155</v>
      </c>
      <c r="E338" s="88" t="str">
        <f>pivå!E340</f>
        <v>Totalt</v>
      </c>
      <c r="F338" s="88" t="str">
        <f>pivå!F340</f>
        <v xml:space="preserve">Patientrapporterat resultat av septumplastik </v>
      </c>
      <c r="G338" s="88" t="str">
        <f>pivå!G340</f>
        <v>(tom)</v>
      </c>
      <c r="H338" s="88" t="str">
        <f>pivå!H340</f>
        <v>A006330</v>
      </c>
      <c r="I338" s="88">
        <f>pivå!I340</f>
        <v>0</v>
      </c>
      <c r="J338" s="88">
        <f>pivå!J340</f>
        <v>67.599999999999994</v>
      </c>
      <c r="K338" s="88">
        <f>pivå!K340</f>
        <v>69.599999999999994</v>
      </c>
      <c r="L338" s="88">
        <f>pivå!L340</f>
        <v>84.6</v>
      </c>
      <c r="M338" s="88">
        <f>pivå!M340</f>
        <v>85</v>
      </c>
      <c r="N338" s="88">
        <f>pivå!N340</f>
        <v>78.2</v>
      </c>
      <c r="O338" s="88" t="str">
        <f>pivå!O340</f>
        <v>us</v>
      </c>
      <c r="P338" s="88">
        <f>pivå!P340</f>
        <v>66.7</v>
      </c>
      <c r="Q338" s="88" t="str">
        <f>pivå!Q340</f>
        <v>us</v>
      </c>
      <c r="R338" s="88">
        <f>pivå!R340</f>
        <v>87.5</v>
      </c>
      <c r="S338" s="88">
        <f>pivå!S340</f>
        <v>67.2</v>
      </c>
      <c r="T338" s="88">
        <f>pivå!T340</f>
        <v>65.7</v>
      </c>
      <c r="U338" s="88">
        <f>pivå!U340</f>
        <v>71</v>
      </c>
      <c r="V338" s="88" t="str">
        <f>pivå!V340</f>
        <v>us</v>
      </c>
      <c r="W338" s="88">
        <f>pivå!W340</f>
        <v>86.4</v>
      </c>
      <c r="X338" s="88">
        <f>pivå!X340</f>
        <v>69</v>
      </c>
      <c r="Y338" s="88">
        <f>pivå!Y340</f>
        <v>86.7</v>
      </c>
      <c r="Z338" s="88" t="str">
        <f>pivå!Z340</f>
        <v>us</v>
      </c>
      <c r="AA338" s="88" t="str">
        <f>pivå!AA340</f>
        <v>us</v>
      </c>
      <c r="AB338" s="88">
        <f>pivå!AB340</f>
        <v>77.8</v>
      </c>
      <c r="AC338" s="88" t="str">
        <f>pivå!AC340</f>
        <v>us</v>
      </c>
      <c r="AD338" s="88">
        <f>pivå!AD340</f>
        <v>78.400000000000006</v>
      </c>
      <c r="AE338" s="88">
        <f>pivå!AE340</f>
        <v>72</v>
      </c>
    </row>
    <row r="339" spans="1:31">
      <c r="A339" s="88">
        <f>pivå!A341</f>
        <v>0</v>
      </c>
      <c r="B339" s="88">
        <f>pivå!B341</f>
        <v>0</v>
      </c>
      <c r="C339" s="88">
        <f>pivå!C341</f>
        <v>0</v>
      </c>
      <c r="D339" s="88">
        <f>pivå!D341</f>
        <v>156</v>
      </c>
      <c r="E339" s="88" t="str">
        <f>pivå!E341</f>
        <v>Totalt</v>
      </c>
      <c r="F339" s="88" t="str">
        <f>pivå!F341</f>
        <v>Patientrapporterad symtomfrihet efter tonsillektomi</v>
      </c>
      <c r="G339" s="88" t="str">
        <f>pivå!G341</f>
        <v>(tom)</v>
      </c>
      <c r="H339" s="88" t="str">
        <f>pivå!H341</f>
        <v>A020430</v>
      </c>
      <c r="I339" s="88">
        <f>pivå!I341</f>
        <v>0</v>
      </c>
      <c r="J339" s="88">
        <f>pivå!J341</f>
        <v>96</v>
      </c>
      <c r="K339" s="88">
        <f>pivå!K341</f>
        <v>98</v>
      </c>
      <c r="L339" s="88">
        <f>pivå!L341</f>
        <v>99.280575539568346</v>
      </c>
      <c r="M339" s="88">
        <f>pivå!M341</f>
        <v>97.368421052631575</v>
      </c>
      <c r="N339" s="88">
        <f>pivå!N341</f>
        <v>95.6</v>
      </c>
      <c r="O339" s="88">
        <f>pivå!O341</f>
        <v>97.3</v>
      </c>
      <c r="P339" s="88">
        <f>pivå!P341</f>
        <v>98.3</v>
      </c>
      <c r="Q339" s="88">
        <f>pivå!Q341</f>
        <v>100</v>
      </c>
      <c r="R339" s="88">
        <f>pivå!R341</f>
        <v>95.238095238095227</v>
      </c>
      <c r="S339" s="88">
        <f>pivå!S341</f>
        <v>95.399999999999991</v>
      </c>
      <c r="T339" s="88">
        <f>pivå!T341</f>
        <v>97.959183673469383</v>
      </c>
      <c r="U339" s="88">
        <f>pivå!U341</f>
        <v>97.3</v>
      </c>
      <c r="V339" s="88">
        <f>pivå!V341</f>
        <v>97.368421052631575</v>
      </c>
      <c r="W339" s="88">
        <f>pivå!W341</f>
        <v>92.7</v>
      </c>
      <c r="X339" s="88">
        <f>pivå!X341</f>
        <v>100</v>
      </c>
      <c r="Y339" s="88">
        <f>pivå!Y341</f>
        <v>95.348837209302332</v>
      </c>
      <c r="Z339" s="88">
        <f>pivå!Z341</f>
        <v>94.1</v>
      </c>
      <c r="AA339" s="88">
        <f>pivå!AA341</f>
        <v>92.300000000000011</v>
      </c>
      <c r="AB339" s="88">
        <f>pivå!AB341</f>
        <v>91.228070175438589</v>
      </c>
      <c r="AC339" s="88">
        <f>pivå!AC341</f>
        <v>95.930232558139537</v>
      </c>
      <c r="AD339" s="88">
        <f>pivå!AD341</f>
        <v>99.285714285714292</v>
      </c>
      <c r="AE339" s="88">
        <f>pivå!AE341</f>
        <v>96.6</v>
      </c>
    </row>
    <row r="340" spans="1:31">
      <c r="A340" s="88">
        <f>pivå!A342</f>
        <v>0</v>
      </c>
      <c r="B340" s="88" t="str">
        <f>pivå!B342</f>
        <v>P</v>
      </c>
      <c r="C340" s="88" t="str">
        <f>pivå!C342</f>
        <v>Intensivvård</v>
      </c>
      <c r="D340" s="88">
        <f>pivå!D342</f>
        <v>157</v>
      </c>
      <c r="E340" s="88" t="str">
        <f>pivå!E342</f>
        <v>Kvinnor</v>
      </c>
      <c r="F340" s="88" t="str">
        <f>pivå!F342</f>
        <v>Riskjusterad dödlighet efter vård på IVA</v>
      </c>
      <c r="G340" s="88" t="str">
        <f>pivå!G342</f>
        <v>(tom)</v>
      </c>
      <c r="H340" s="88" t="str">
        <f>pivå!H342</f>
        <v>A001380</v>
      </c>
      <c r="I340" s="88">
        <f>pivå!I342</f>
        <v>1</v>
      </c>
      <c r="J340" s="88">
        <f>pivå!J342</f>
        <v>0.58599999999999997</v>
      </c>
      <c r="K340" s="88">
        <f>pivå!K342</f>
        <v>0.496</v>
      </c>
      <c r="L340" s="88">
        <f>pivå!L342</f>
        <v>0.56699999999999995</v>
      </c>
      <c r="M340" s="88">
        <f>pivå!M342</f>
        <v>0.71699999999999997</v>
      </c>
      <c r="N340" s="88">
        <f>pivå!N342</f>
        <v>0.53200000000000003</v>
      </c>
      <c r="O340" s="88">
        <f>pivå!O342</f>
        <v>0.62</v>
      </c>
      <c r="P340" s="88">
        <f>pivå!P342</f>
        <v>0.63600000000000001</v>
      </c>
      <c r="Q340" s="88">
        <f>pivå!Q342</f>
        <v>0.59299999999999997</v>
      </c>
      <c r="R340" s="88">
        <f>pivå!R342</f>
        <v>0.82099999999999995</v>
      </c>
      <c r="S340" s="88">
        <f>pivå!S342</f>
        <v>0.71399999999999997</v>
      </c>
      <c r="T340" s="88">
        <f>pivå!T342</f>
        <v>0.64300000000000002</v>
      </c>
      <c r="U340" s="88">
        <f>pivå!U342</f>
        <v>0.66600000000000004</v>
      </c>
      <c r="V340" s="88">
        <f>pivå!V342</f>
        <v>0.71299999999999997</v>
      </c>
      <c r="W340" s="88">
        <f>pivå!W342</f>
        <v>0.626</v>
      </c>
      <c r="X340" s="88">
        <f>pivå!X342</f>
        <v>0.54400000000000004</v>
      </c>
      <c r="Y340" s="88">
        <f>pivå!Y342</f>
        <v>0.51100000000000001</v>
      </c>
      <c r="Z340" s="88">
        <f>pivå!Z342</f>
        <v>0.56799999999999995</v>
      </c>
      <c r="AA340" s="88">
        <f>pivå!AA342</f>
        <v>0.66900000000000004</v>
      </c>
      <c r="AB340" s="88">
        <f>pivå!AB342</f>
        <v>0.61699999999999999</v>
      </c>
      <c r="AC340" s="88">
        <f>pivå!AC342</f>
        <v>0.68300000000000005</v>
      </c>
      <c r="AD340" s="88">
        <f>pivå!AD342</f>
        <v>0.61199999999999999</v>
      </c>
      <c r="AE340" s="88">
        <f>pivå!AE342</f>
        <v>0.63300000000000001</v>
      </c>
    </row>
    <row r="341" spans="1:31">
      <c r="A341" s="88">
        <f>pivå!A343</f>
        <v>0</v>
      </c>
      <c r="B341" s="88">
        <f>pivå!B343</f>
        <v>0</v>
      </c>
      <c r="C341" s="88">
        <f>pivå!C343</f>
        <v>0</v>
      </c>
      <c r="D341" s="88">
        <f>pivå!D343</f>
        <v>0</v>
      </c>
      <c r="E341" s="88" t="str">
        <f>pivå!E343</f>
        <v>Män</v>
      </c>
      <c r="F341" s="88" t="str">
        <f>pivå!F343</f>
        <v>Riskjusterad dödlighet efter vård på IVA</v>
      </c>
      <c r="G341" s="88" t="str">
        <f>pivå!G343</f>
        <v>(tom)</v>
      </c>
      <c r="H341" s="88" t="str">
        <f>pivå!H343</f>
        <v>A001380</v>
      </c>
      <c r="I341" s="88">
        <f>pivå!I343</f>
        <v>1</v>
      </c>
      <c r="J341" s="88">
        <f>pivå!J343</f>
        <v>0.54100000000000004</v>
      </c>
      <c r="K341" s="88">
        <f>pivå!K343</f>
        <v>0.51600000000000001</v>
      </c>
      <c r="L341" s="88">
        <f>pivå!L343</f>
        <v>0.59399999999999997</v>
      </c>
      <c r="M341" s="88">
        <f>pivå!M343</f>
        <v>0.45700000000000002</v>
      </c>
      <c r="N341" s="88">
        <f>pivå!N343</f>
        <v>0.54700000000000004</v>
      </c>
      <c r="O341" s="88">
        <f>pivå!O343</f>
        <v>0.504</v>
      </c>
      <c r="P341" s="88">
        <f>pivå!P343</f>
        <v>0.63100000000000001</v>
      </c>
      <c r="Q341" s="88">
        <f>pivå!Q343</f>
        <v>0.48499999999999999</v>
      </c>
      <c r="R341" s="88">
        <f>pivå!R343</f>
        <v>0.628</v>
      </c>
      <c r="S341" s="88">
        <f>pivå!S343</f>
        <v>0.60699999999999998</v>
      </c>
      <c r="T341" s="88">
        <f>pivå!T343</f>
        <v>0.67</v>
      </c>
      <c r="U341" s="88">
        <f>pivå!U343</f>
        <v>0.65600000000000003</v>
      </c>
      <c r="V341" s="88">
        <f>pivå!V343</f>
        <v>0.58499999999999996</v>
      </c>
      <c r="W341" s="88">
        <f>pivå!W343</f>
        <v>0.65300000000000002</v>
      </c>
      <c r="X341" s="88">
        <f>pivå!X343</f>
        <v>0.54500000000000004</v>
      </c>
      <c r="Y341" s="88">
        <f>pivå!Y343</f>
        <v>0.61699999999999999</v>
      </c>
      <c r="Z341" s="88">
        <f>pivå!Z343</f>
        <v>0.60499999999999998</v>
      </c>
      <c r="AA341" s="88">
        <f>pivå!AA343</f>
        <v>0.69899999999999995</v>
      </c>
      <c r="AB341" s="88">
        <f>pivå!AB343</f>
        <v>0.60199999999999998</v>
      </c>
      <c r="AC341" s="88">
        <f>pivå!AC343</f>
        <v>0.57899999999999996</v>
      </c>
      <c r="AD341" s="88">
        <f>pivå!AD343</f>
        <v>0.59</v>
      </c>
      <c r="AE341" s="88">
        <f>pivå!AE343</f>
        <v>0.59399999999999997</v>
      </c>
    </row>
    <row r="342" spans="1:31">
      <c r="A342" s="88">
        <f>pivå!A344</f>
        <v>0</v>
      </c>
      <c r="B342" s="88">
        <f>pivå!B344</f>
        <v>0</v>
      </c>
      <c r="C342" s="88">
        <f>pivå!C344</f>
        <v>0</v>
      </c>
      <c r="D342" s="88">
        <f>pivå!D344</f>
        <v>0</v>
      </c>
      <c r="E342" s="88" t="str">
        <f>pivå!E344</f>
        <v>Totalt</v>
      </c>
      <c r="F342" s="88" t="str">
        <f>pivå!F344</f>
        <v>Riskjusterad dödlighet efter vård på IVA</v>
      </c>
      <c r="G342" s="88" t="str">
        <f>pivå!G344</f>
        <v>(tom)</v>
      </c>
      <c r="H342" s="88" t="str">
        <f>pivå!H344</f>
        <v>A001380</v>
      </c>
      <c r="I342" s="88">
        <f>pivå!I344</f>
        <v>1</v>
      </c>
      <c r="J342" s="88">
        <f>pivå!J344</f>
        <v>0.56100000000000005</v>
      </c>
      <c r="K342" s="88">
        <f>pivå!K344</f>
        <v>0.50800000000000001</v>
      </c>
      <c r="L342" s="88">
        <f>pivå!L344</f>
        <v>0.58199999999999996</v>
      </c>
      <c r="M342" s="88">
        <f>pivå!M344</f>
        <v>0.56499999999999995</v>
      </c>
      <c r="N342" s="88">
        <f>pivå!N344</f>
        <v>0.53800000000000003</v>
      </c>
      <c r="O342" s="88">
        <f>pivå!O344</f>
        <v>0.55400000000000005</v>
      </c>
      <c r="P342" s="88">
        <f>pivå!P344</f>
        <v>0.63100000000000001</v>
      </c>
      <c r="Q342" s="88">
        <f>pivå!Q344</f>
        <v>0.52800000000000002</v>
      </c>
      <c r="R342" s="88">
        <f>pivå!R344</f>
        <v>0.7</v>
      </c>
      <c r="S342" s="88">
        <f>pivå!S344</f>
        <v>0.65</v>
      </c>
      <c r="T342" s="88">
        <f>pivå!T344</f>
        <v>0.65900000000000003</v>
      </c>
      <c r="U342" s="88">
        <f>pivå!U344</f>
        <v>0.66</v>
      </c>
      <c r="V342" s="88">
        <f>pivå!V344</f>
        <v>0.63700000000000001</v>
      </c>
      <c r="W342" s="88">
        <f>pivå!W344</f>
        <v>0.64</v>
      </c>
      <c r="X342" s="88">
        <f>pivå!X344</f>
        <v>0.54300000000000004</v>
      </c>
      <c r="Y342" s="88">
        <f>pivå!Y344</f>
        <v>0.56699999999999995</v>
      </c>
      <c r="Z342" s="88">
        <f>pivå!Z344</f>
        <v>0.59</v>
      </c>
      <c r="AA342" s="88">
        <f>pivå!AA344</f>
        <v>0.68600000000000005</v>
      </c>
      <c r="AB342" s="88">
        <f>pivå!AB344</f>
        <v>0.60399999999999998</v>
      </c>
      <c r="AC342" s="88">
        <f>pivå!AC344</f>
        <v>0.621</v>
      </c>
      <c r="AD342" s="88">
        <f>pivå!AD344</f>
        <v>0.59899999999999998</v>
      </c>
      <c r="AE342" s="88">
        <f>pivå!AE344</f>
        <v>0.60899999999999999</v>
      </c>
    </row>
    <row r="343" spans="1:31">
      <c r="A343" s="88">
        <f>pivå!A345</f>
        <v>0</v>
      </c>
      <c r="B343" s="88">
        <f>pivå!B345</f>
        <v>0</v>
      </c>
      <c r="C343" s="88">
        <f>pivå!C345</f>
        <v>0</v>
      </c>
      <c r="D343" s="88">
        <f>pivå!D345</f>
        <v>158</v>
      </c>
      <c r="E343" s="88" t="str">
        <f>pivå!E345</f>
        <v>Kvinnor</v>
      </c>
      <c r="F343" s="88" t="str">
        <f>pivå!F345</f>
        <v>Utskrivning nattetid från IVA</v>
      </c>
      <c r="G343" s="88" t="str">
        <f>pivå!G345</f>
        <v>(tom)</v>
      </c>
      <c r="H343" s="88" t="str">
        <f>pivå!H345</f>
        <v>A001391</v>
      </c>
      <c r="I343" s="88">
        <f>pivå!I345</f>
        <v>1</v>
      </c>
      <c r="J343" s="88">
        <f>pivå!J345</f>
        <v>6.3310699999999995</v>
      </c>
      <c r="K343" s="88">
        <f>pivå!K345</f>
        <v>5.9754000000000005</v>
      </c>
      <c r="L343" s="88">
        <f>pivå!L345</f>
        <v>4.4619399999999994</v>
      </c>
      <c r="M343" s="88">
        <f>pivå!M345</f>
        <v>3.0534400000000002</v>
      </c>
      <c r="N343" s="88">
        <f>pivå!N345</f>
        <v>4.5454499999999998</v>
      </c>
      <c r="O343" s="88">
        <f>pivå!O345</f>
        <v>0.34364</v>
      </c>
      <c r="P343" s="88">
        <f>pivå!P345</f>
        <v>5.0884999999999998</v>
      </c>
      <c r="Q343" s="88">
        <f>pivå!Q345</f>
        <v>6.7510500000000002</v>
      </c>
      <c r="R343" s="88">
        <f>pivå!R345</f>
        <v>8.0645199999999999</v>
      </c>
      <c r="S343" s="88">
        <f>pivå!S345</f>
        <v>5.1189600000000004</v>
      </c>
      <c r="T343" s="88">
        <f>pivå!T345</f>
        <v>3.4666700000000001</v>
      </c>
      <c r="U343" s="88">
        <f>pivå!U345</f>
        <v>5.1351300000000002</v>
      </c>
      <c r="V343" s="88">
        <f>pivå!V345</f>
        <v>7.7757699999999996</v>
      </c>
      <c r="W343" s="88">
        <f>pivå!W345</f>
        <v>6.9922300000000011</v>
      </c>
      <c r="X343" s="88">
        <f>pivå!X345</f>
        <v>4.8148099999999996</v>
      </c>
      <c r="Y343" s="88">
        <f>pivå!Y345</f>
        <v>8.1850500000000004</v>
      </c>
      <c r="Z343" s="88">
        <f>pivå!Z345</f>
        <v>7.5848299999999993</v>
      </c>
      <c r="AA343" s="88">
        <f>pivå!AA345</f>
        <v>3.2128499999999995</v>
      </c>
      <c r="AB343" s="88">
        <f>pivå!AB345</f>
        <v>6.7796599999999998</v>
      </c>
      <c r="AC343" s="88">
        <f>pivå!AC345</f>
        <v>5.1724100000000002</v>
      </c>
      <c r="AD343" s="88">
        <f>pivå!AD345</f>
        <v>8.3783799999999999</v>
      </c>
      <c r="AE343" s="88">
        <f>pivå!AE345</f>
        <v>5.57</v>
      </c>
    </row>
    <row r="344" spans="1:31">
      <c r="A344" s="88">
        <f>pivå!A346</f>
        <v>0</v>
      </c>
      <c r="B344" s="88">
        <f>pivå!B346</f>
        <v>0</v>
      </c>
      <c r="C344" s="88">
        <f>pivå!C346</f>
        <v>0</v>
      </c>
      <c r="D344" s="88">
        <f>pivå!D346</f>
        <v>0</v>
      </c>
      <c r="E344" s="88" t="str">
        <f>pivå!E346</f>
        <v>Män</v>
      </c>
      <c r="F344" s="88" t="str">
        <f>pivå!F346</f>
        <v>Utskrivning nattetid från IVA</v>
      </c>
      <c r="G344" s="88" t="str">
        <f>pivå!G346</f>
        <v>(tom)</v>
      </c>
      <c r="H344" s="88" t="str">
        <f>pivå!H346</f>
        <v>A001391</v>
      </c>
      <c r="I344" s="88">
        <f>pivå!I346</f>
        <v>1</v>
      </c>
      <c r="J344" s="88">
        <f>pivå!J346</f>
        <v>6.1527699999999994</v>
      </c>
      <c r="K344" s="88">
        <f>pivå!K346</f>
        <v>3.8204400000000001</v>
      </c>
      <c r="L344" s="88">
        <f>pivå!L346</f>
        <v>6.9811300000000003</v>
      </c>
      <c r="M344" s="88">
        <f>pivå!M346</f>
        <v>4.5559799999999999</v>
      </c>
      <c r="N344" s="88">
        <f>pivå!N346</f>
        <v>5.4112599999999995</v>
      </c>
      <c r="O344" s="88">
        <f>pivå!O346</f>
        <v>1.3513500000000001</v>
      </c>
      <c r="P344" s="88">
        <f>pivå!P346</f>
        <v>3.73692</v>
      </c>
      <c r="Q344" s="88">
        <f>pivå!Q346</f>
        <v>10.06944</v>
      </c>
      <c r="R344" s="88">
        <f>pivå!R346</f>
        <v>5.0781299999999998</v>
      </c>
      <c r="S344" s="88">
        <f>pivå!S346</f>
        <v>5.1253500000000001</v>
      </c>
      <c r="T344" s="88">
        <f>pivå!T346</f>
        <v>4.0892200000000001</v>
      </c>
      <c r="U344" s="88">
        <f>pivå!U346</f>
        <v>4.3203399999999998</v>
      </c>
      <c r="V344" s="88">
        <f>pivå!V346</f>
        <v>8.7551299999999994</v>
      </c>
      <c r="W344" s="88">
        <f>pivå!W346</f>
        <v>5.9008699999999994</v>
      </c>
      <c r="X344" s="88">
        <f>pivå!X346</f>
        <v>4.2821199999999999</v>
      </c>
      <c r="Y344" s="88">
        <f>pivå!Y346</f>
        <v>9.5744699999999998</v>
      </c>
      <c r="Z344" s="88">
        <f>pivå!Z346</f>
        <v>5.9542000000000002</v>
      </c>
      <c r="AA344" s="88">
        <f>pivå!AA346</f>
        <v>4.72973</v>
      </c>
      <c r="AB344" s="88">
        <f>pivå!AB346</f>
        <v>4.5454499999999998</v>
      </c>
      <c r="AC344" s="88">
        <f>pivå!AC346</f>
        <v>4.4843000000000002</v>
      </c>
      <c r="AD344" s="88">
        <f>pivå!AD346</f>
        <v>8</v>
      </c>
      <c r="AE344" s="88">
        <f>pivå!AE346</f>
        <v>5.32</v>
      </c>
    </row>
    <row r="345" spans="1:31">
      <c r="A345" s="88">
        <f>pivå!A347</f>
        <v>0</v>
      </c>
      <c r="B345" s="88">
        <f>pivå!B347</f>
        <v>0</v>
      </c>
      <c r="C345" s="88">
        <f>pivå!C347</f>
        <v>0</v>
      </c>
      <c r="D345" s="88">
        <f>pivå!D347</f>
        <v>0</v>
      </c>
      <c r="E345" s="88" t="str">
        <f>pivå!E347</f>
        <v>Totalt</v>
      </c>
      <c r="F345" s="88" t="str">
        <f>pivå!F347</f>
        <v>Utskrivning nattetid från IVA</v>
      </c>
      <c r="G345" s="88" t="str">
        <f>pivå!G347</f>
        <v>(tom)</v>
      </c>
      <c r="H345" s="88" t="str">
        <f>pivå!H347</f>
        <v>A001391</v>
      </c>
      <c r="I345" s="88">
        <f>pivå!I347</f>
        <v>1</v>
      </c>
      <c r="J345" s="88">
        <f>pivå!J347</f>
        <v>6.2292899999999998</v>
      </c>
      <c r="K345" s="88">
        <f>pivå!K347</f>
        <v>4.5792099999999998</v>
      </c>
      <c r="L345" s="88">
        <f>pivå!L347</f>
        <v>5.9275500000000001</v>
      </c>
      <c r="M345" s="88">
        <f>pivå!M347</f>
        <v>3.9884700000000004</v>
      </c>
      <c r="N345" s="88">
        <f>pivå!N347</f>
        <v>5.0368599999999999</v>
      </c>
      <c r="O345" s="88">
        <f>pivå!O347</f>
        <v>0.90772000000000008</v>
      </c>
      <c r="P345" s="88">
        <f>pivå!P347</f>
        <v>4.2818899999999998</v>
      </c>
      <c r="Q345" s="88">
        <f>pivå!Q347</f>
        <v>8.5714299999999994</v>
      </c>
      <c r="R345" s="88">
        <f>pivå!R347</f>
        <v>6.3348399999999998</v>
      </c>
      <c r="S345" s="88">
        <f>pivå!S347</f>
        <v>5.12256</v>
      </c>
      <c r="T345" s="88">
        <f>pivå!T347</f>
        <v>3.83352</v>
      </c>
      <c r="U345" s="88">
        <f>pivå!U347</f>
        <v>4.6563499999999998</v>
      </c>
      <c r="V345" s="88">
        <f>pivå!V347</f>
        <v>8.3333300000000001</v>
      </c>
      <c r="W345" s="88">
        <f>pivå!W347</f>
        <v>6.3535900000000005</v>
      </c>
      <c r="X345" s="88">
        <f>pivå!X347</f>
        <v>4.4977499999999999</v>
      </c>
      <c r="Y345" s="88">
        <f>pivå!Y347</f>
        <v>8.9802099999999996</v>
      </c>
      <c r="Z345" s="88">
        <f>pivå!Z347</f>
        <v>6.6608999999999998</v>
      </c>
      <c r="AA345" s="88">
        <f>pivå!AA347</f>
        <v>4.0366999999999997</v>
      </c>
      <c r="AB345" s="88">
        <f>pivå!AB347</f>
        <v>5.3995699999999998</v>
      </c>
      <c r="AC345" s="88">
        <f>pivå!AC347</f>
        <v>4.7858900000000002</v>
      </c>
      <c r="AD345" s="88">
        <f>pivå!AD347</f>
        <v>8.1564200000000007</v>
      </c>
      <c r="AE345" s="88">
        <f>pivå!AE347</f>
        <v>5.43</v>
      </c>
    </row>
    <row r="346" spans="1:31">
      <c r="A346" s="88">
        <f>pivå!A348</f>
        <v>0</v>
      </c>
      <c r="B346" s="88">
        <f>pivå!B348</f>
        <v>0</v>
      </c>
      <c r="C346" s="88">
        <f>pivå!C348</f>
        <v>0</v>
      </c>
      <c r="D346" s="88">
        <f>pivå!D348</f>
        <v>159</v>
      </c>
      <c r="E346" s="88" t="str">
        <f>pivå!E348</f>
        <v>Kvinnor</v>
      </c>
      <c r="F346" s="88" t="str">
        <f>pivå!F348</f>
        <v>Oplanerad återinskrivning till IVA</v>
      </c>
      <c r="G346" s="88" t="str">
        <f>pivå!G348</f>
        <v>(tom)</v>
      </c>
      <c r="H346" s="88" t="str">
        <f>pivå!H348</f>
        <v>A001386</v>
      </c>
      <c r="I346" s="88">
        <f>pivå!I348</f>
        <v>1</v>
      </c>
      <c r="J346" s="88">
        <f>pivå!J348</f>
        <v>2.4433799999999999</v>
      </c>
      <c r="K346" s="88">
        <f>pivå!K348</f>
        <v>2.6548700000000003</v>
      </c>
      <c r="L346" s="88">
        <f>pivå!L348</f>
        <v>1.4492799999999999</v>
      </c>
      <c r="M346" s="88">
        <f>pivå!M348</f>
        <v>3.2622300000000002</v>
      </c>
      <c r="N346" s="88">
        <f>pivå!N348</f>
        <v>0.85226999999999997</v>
      </c>
      <c r="O346" s="88">
        <f>pivå!O348</f>
        <v>0.99009999999999998</v>
      </c>
      <c r="P346" s="88">
        <f>pivå!P348</f>
        <v>3.4168600000000002</v>
      </c>
      <c r="Q346" s="88">
        <f>pivå!Q348</f>
        <v>2.5641000000000003</v>
      </c>
      <c r="R346" s="88">
        <f>pivå!R348</f>
        <v>3.2085599999999999</v>
      </c>
      <c r="S346" s="88">
        <f>pivå!S348</f>
        <v>1.9368699999999999</v>
      </c>
      <c r="T346" s="88">
        <f>pivå!T348</f>
        <v>2.3746700000000001</v>
      </c>
      <c r="U346" s="88">
        <f>pivå!U348</f>
        <v>3.0927799999999999</v>
      </c>
      <c r="V346" s="88">
        <f>pivå!V348</f>
        <v>2.2687599999999999</v>
      </c>
      <c r="W346" s="88">
        <f>pivå!W348</f>
        <v>1.7626300000000001</v>
      </c>
      <c r="X346" s="88">
        <f>pivå!X348</f>
        <v>0.72463999999999995</v>
      </c>
      <c r="Y346" s="88">
        <f>pivå!Y348</f>
        <v>1.41343</v>
      </c>
      <c r="Z346" s="88">
        <f>pivå!Z348</f>
        <v>1.8975300000000002</v>
      </c>
      <c r="AA346" s="88">
        <f>pivå!AA348</f>
        <v>2.6871399999999999</v>
      </c>
      <c r="AB346" s="88">
        <f>pivå!AB348</f>
        <v>2.3391800000000003</v>
      </c>
      <c r="AC346" s="88">
        <f>pivå!AC348</f>
        <v>2.6978399999999998</v>
      </c>
      <c r="AD346" s="88">
        <f>pivå!AD348</f>
        <v>3.1168800000000001</v>
      </c>
      <c r="AE346" s="88">
        <f>pivå!AE348</f>
        <v>2.4486171022583099</v>
      </c>
    </row>
    <row r="347" spans="1:31">
      <c r="A347" s="88">
        <f>pivå!A349</f>
        <v>0</v>
      </c>
      <c r="B347" s="88">
        <f>pivå!B349</f>
        <v>0</v>
      </c>
      <c r="C347" s="88">
        <f>pivå!C349</f>
        <v>0</v>
      </c>
      <c r="D347" s="88">
        <f>pivå!D349</f>
        <v>0</v>
      </c>
      <c r="E347" s="88" t="str">
        <f>pivå!E349</f>
        <v>Män</v>
      </c>
      <c r="F347" s="88" t="str">
        <f>pivå!F349</f>
        <v>Oplanerad återinskrivning till IVA</v>
      </c>
      <c r="G347" s="88" t="str">
        <f>pivå!G349</f>
        <v>(tom)</v>
      </c>
      <c r="H347" s="88" t="str">
        <f>pivå!H349</f>
        <v>A001386</v>
      </c>
      <c r="I347" s="88">
        <f>pivå!I349</f>
        <v>1</v>
      </c>
      <c r="J347" s="88">
        <f>pivå!J349</f>
        <v>2.5378499999999997</v>
      </c>
      <c r="K347" s="88">
        <f>pivå!K349</f>
        <v>3.1078600000000001</v>
      </c>
      <c r="L347" s="88">
        <f>pivå!L349</f>
        <v>1.9298200000000001</v>
      </c>
      <c r="M347" s="88">
        <f>pivå!M349</f>
        <v>2.3610099999999998</v>
      </c>
      <c r="N347" s="88">
        <f>pivå!N349</f>
        <v>2.3157899999999998</v>
      </c>
      <c r="O347" s="88">
        <f>pivå!O349</f>
        <v>1.6908200000000002</v>
      </c>
      <c r="P347" s="88">
        <f>pivå!P349</f>
        <v>3.6873200000000002</v>
      </c>
      <c r="Q347" s="88">
        <f>pivå!Q349</f>
        <v>3.59477</v>
      </c>
      <c r="R347" s="88">
        <f>pivå!R349</f>
        <v>3.7190099999999995</v>
      </c>
      <c r="S347" s="88">
        <f>pivå!S349</f>
        <v>2.62277</v>
      </c>
      <c r="T347" s="88">
        <f>pivå!T349</f>
        <v>2.0183499999999999</v>
      </c>
      <c r="U347" s="88">
        <f>pivå!U349</f>
        <v>2.8399299999999998</v>
      </c>
      <c r="V347" s="88">
        <f>pivå!V349</f>
        <v>1.8450199999999999</v>
      </c>
      <c r="W347" s="88">
        <f>pivå!W349</f>
        <v>1.88531</v>
      </c>
      <c r="X347" s="88">
        <f>pivå!X349</f>
        <v>2.5380699999999998</v>
      </c>
      <c r="Y347" s="88">
        <f>pivå!Y349</f>
        <v>3.2520300000000004</v>
      </c>
      <c r="Z347" s="88">
        <f>pivå!Z349</f>
        <v>2.6627200000000002</v>
      </c>
      <c r="AA347" s="88">
        <f>pivå!AA349</f>
        <v>2.64317</v>
      </c>
      <c r="AB347" s="88">
        <f>pivå!AB349</f>
        <v>4.5454499999999998</v>
      </c>
      <c r="AC347" s="88">
        <f>pivå!AC349</f>
        <v>1.80305</v>
      </c>
      <c r="AD347" s="88">
        <f>pivå!AD349</f>
        <v>2.6642999999999999</v>
      </c>
      <c r="AE347" s="88">
        <f>pivå!AE349</f>
        <v>2.6001342582233162</v>
      </c>
    </row>
    <row r="348" spans="1:31">
      <c r="A348" s="88">
        <f>pivå!A350</f>
        <v>0</v>
      </c>
      <c r="B348" s="88">
        <f>pivå!B350</f>
        <v>0</v>
      </c>
      <c r="C348" s="88">
        <f>pivå!C350</f>
        <v>0</v>
      </c>
      <c r="D348" s="88">
        <f>pivå!D350</f>
        <v>0</v>
      </c>
      <c r="E348" s="88" t="str">
        <f>pivå!E350</f>
        <v>Totalt</v>
      </c>
      <c r="F348" s="88" t="str">
        <f>pivå!F350</f>
        <v>Oplanerad återinskrivning till IVA</v>
      </c>
      <c r="G348" s="88" t="str">
        <f>pivå!G350</f>
        <v>(tom)</v>
      </c>
      <c r="H348" s="88" t="str">
        <f>pivå!H350</f>
        <v>A001386</v>
      </c>
      <c r="I348" s="88">
        <f>pivå!I350</f>
        <v>1</v>
      </c>
      <c r="J348" s="88">
        <f>pivå!J350</f>
        <v>2.4974500000000002</v>
      </c>
      <c r="K348" s="88">
        <f>pivå!K350</f>
        <v>2.9535900000000002</v>
      </c>
      <c r="L348" s="88">
        <f>pivå!L350</f>
        <v>1.7276400000000001</v>
      </c>
      <c r="M348" s="88">
        <f>pivå!M350</f>
        <v>2.7014199999999997</v>
      </c>
      <c r="N348" s="88">
        <f>pivå!N350</f>
        <v>1.6928700000000001</v>
      </c>
      <c r="O348" s="88">
        <f>pivå!O350</f>
        <v>1.3946999999999998</v>
      </c>
      <c r="P348" s="88">
        <f>pivå!P350</f>
        <v>3.5810200000000001</v>
      </c>
      <c r="Q348" s="88">
        <f>pivå!Q350</f>
        <v>3.1481500000000002</v>
      </c>
      <c r="R348" s="88">
        <f>pivå!R350</f>
        <v>3.4965000000000002</v>
      </c>
      <c r="S348" s="88">
        <f>pivå!S350</f>
        <v>2.3226599999999999</v>
      </c>
      <c r="T348" s="88">
        <f>pivå!T350</f>
        <v>2.1645000000000003</v>
      </c>
      <c r="U348" s="88">
        <f>pivå!U350</f>
        <v>2.9430499999999999</v>
      </c>
      <c r="V348" s="88">
        <f>pivå!V350</f>
        <v>2.0202</v>
      </c>
      <c r="W348" s="88">
        <f>pivå!W350</f>
        <v>1.8361599999999998</v>
      </c>
      <c r="X348" s="88">
        <f>pivå!X350</f>
        <v>1.79104</v>
      </c>
      <c r="Y348" s="88">
        <f>pivå!Y350</f>
        <v>2.4539900000000001</v>
      </c>
      <c r="Z348" s="88">
        <f>pivå!Z350</f>
        <v>2.3275100000000002</v>
      </c>
      <c r="AA348" s="88">
        <f>pivå!AA350</f>
        <v>2.6622300000000001</v>
      </c>
      <c r="AB348" s="88">
        <f>pivå!AB350</f>
        <v>3.71991</v>
      </c>
      <c r="AC348" s="88">
        <f>pivå!AC350</f>
        <v>2.1926399999999999</v>
      </c>
      <c r="AD348" s="88">
        <f>pivå!AD350</f>
        <v>2.8481000000000001</v>
      </c>
      <c r="AE348" s="88">
        <f>pivå!AE350</f>
        <v>2.5374583431735287</v>
      </c>
    </row>
    <row r="349" spans="1:31">
      <c r="A349" s="88">
        <f>pivå!A351</f>
        <v>0</v>
      </c>
      <c r="B349" s="88" t="str">
        <f>pivå!B351</f>
        <v>Q</v>
      </c>
      <c r="C349" s="88" t="str">
        <f>pivå!C351</f>
        <v>Ögonsjukvård</v>
      </c>
      <c r="D349" s="88">
        <f>pivå!D351</f>
        <v>160</v>
      </c>
      <c r="E349" s="88" t="str">
        <f>pivå!E351</f>
        <v>Kvinnor</v>
      </c>
      <c r="F349" s="88" t="str">
        <f>pivå!F351</f>
        <v>Synfel vid tidpunkt för kataraktoperation</v>
      </c>
      <c r="G349" s="88" t="str">
        <f>pivå!G351</f>
        <v>(tom)</v>
      </c>
      <c r="H349" s="88" t="str">
        <f>pivå!H351</f>
        <v>A006198</v>
      </c>
      <c r="I349" s="88">
        <f>pivå!I351</f>
        <v>1</v>
      </c>
      <c r="J349" s="88">
        <f>pivå!J351</f>
        <v>15.76</v>
      </c>
      <c r="K349" s="88">
        <f>pivå!K351</f>
        <v>17.79</v>
      </c>
      <c r="L349" s="88">
        <f>pivå!L351</f>
        <v>18.89</v>
      </c>
      <c r="M349" s="88">
        <f>pivå!M351</f>
        <v>23.07</v>
      </c>
      <c r="N349" s="88">
        <f>pivå!N351</f>
        <v>15.43</v>
      </c>
      <c r="O349" s="88">
        <f>pivå!O351</f>
        <v>16.09</v>
      </c>
      <c r="P349" s="88">
        <f>pivå!P351</f>
        <v>26.99</v>
      </c>
      <c r="Q349" s="88">
        <f>pivå!Q351</f>
        <v>14.79</v>
      </c>
      <c r="R349" s="88">
        <f>pivå!R351</f>
        <v>17.63</v>
      </c>
      <c r="S349" s="88">
        <f>pivå!S351</f>
        <v>18.850000000000001</v>
      </c>
      <c r="T349" s="88">
        <f>pivå!T351</f>
        <v>16.68</v>
      </c>
      <c r="U349" s="88">
        <f>pivå!U351</f>
        <v>18.350000000000001</v>
      </c>
      <c r="V349" s="88">
        <f>pivå!V351</f>
        <v>26.2</v>
      </c>
      <c r="W349" s="88">
        <f>pivå!W351</f>
        <v>21.32</v>
      </c>
      <c r="X349" s="88">
        <f>pivå!X351</f>
        <v>13.76</v>
      </c>
      <c r="Y349" s="88">
        <f>pivå!Y351</f>
        <v>21.61</v>
      </c>
      <c r="Z349" s="88">
        <f>pivå!Z351</f>
        <v>20.96</v>
      </c>
      <c r="AA349" s="88">
        <f>pivå!AA351</f>
        <v>24.13</v>
      </c>
      <c r="AB349" s="88">
        <f>pivå!AB351</f>
        <v>23.17</v>
      </c>
      <c r="AC349" s="88">
        <f>pivå!AC351</f>
        <v>16.82</v>
      </c>
      <c r="AD349" s="88">
        <f>pivå!AD351</f>
        <v>21.42</v>
      </c>
      <c r="AE349" s="88">
        <f>pivå!AE351</f>
        <v>18.73</v>
      </c>
    </row>
    <row r="350" spans="1:31">
      <c r="A350" s="88">
        <f>pivå!A352</f>
        <v>0</v>
      </c>
      <c r="B350" s="88">
        <f>pivå!B352</f>
        <v>0</v>
      </c>
      <c r="C350" s="88">
        <f>pivå!C352</f>
        <v>0</v>
      </c>
      <c r="D350" s="88">
        <f>pivå!D352</f>
        <v>0</v>
      </c>
      <c r="E350" s="88" t="str">
        <f>pivå!E352</f>
        <v>Män</v>
      </c>
      <c r="F350" s="88" t="str">
        <f>pivå!F352</f>
        <v>Synfel vid tidpunkt för kataraktoperation</v>
      </c>
      <c r="G350" s="88" t="str">
        <f>pivå!G352</f>
        <v>(tom)</v>
      </c>
      <c r="H350" s="88" t="str">
        <f>pivå!H352</f>
        <v>A006198</v>
      </c>
      <c r="I350" s="88">
        <f>pivå!I352</f>
        <v>1</v>
      </c>
      <c r="J350" s="88">
        <f>pivå!J352</f>
        <v>13.41</v>
      </c>
      <c r="K350" s="88">
        <f>pivå!K352</f>
        <v>15.65</v>
      </c>
      <c r="L350" s="88">
        <f>pivå!L352</f>
        <v>18.12</v>
      </c>
      <c r="M350" s="88">
        <f>pivå!M352</f>
        <v>22.26</v>
      </c>
      <c r="N350" s="88">
        <f>pivå!N352</f>
        <v>13.97</v>
      </c>
      <c r="O350" s="88">
        <f>pivå!O352</f>
        <v>12.28</v>
      </c>
      <c r="P350" s="88">
        <f>pivå!P352</f>
        <v>20.97</v>
      </c>
      <c r="Q350" s="88">
        <f>pivå!Q352</f>
        <v>15.38</v>
      </c>
      <c r="R350" s="88">
        <f>pivå!R352</f>
        <v>16.43</v>
      </c>
      <c r="S350" s="88">
        <f>pivå!S352</f>
        <v>17.21</v>
      </c>
      <c r="T350" s="88">
        <f>pivå!T352</f>
        <v>16.100000000000001</v>
      </c>
      <c r="U350" s="88">
        <f>pivå!U352</f>
        <v>17.39</v>
      </c>
      <c r="V350" s="88">
        <f>pivå!V352</f>
        <v>19.62</v>
      </c>
      <c r="W350" s="88">
        <f>pivå!W352</f>
        <v>19.57</v>
      </c>
      <c r="X350" s="88">
        <f>pivå!X352</f>
        <v>13.4</v>
      </c>
      <c r="Y350" s="88">
        <f>pivå!Y352</f>
        <v>21.79</v>
      </c>
      <c r="Z350" s="88">
        <f>pivå!Z352</f>
        <v>19.329999999999998</v>
      </c>
      <c r="AA350" s="88">
        <f>pivå!AA352</f>
        <v>21.22</v>
      </c>
      <c r="AB350" s="88">
        <f>pivå!AB352</f>
        <v>22.22</v>
      </c>
      <c r="AC350" s="88">
        <f>pivå!AC352</f>
        <v>14.94</v>
      </c>
      <c r="AD350" s="88">
        <f>pivå!AD352</f>
        <v>21.06</v>
      </c>
      <c r="AE350" s="88">
        <f>pivå!AE352</f>
        <v>17</v>
      </c>
    </row>
    <row r="351" spans="1:31">
      <c r="A351" s="88">
        <f>pivå!A353</f>
        <v>0</v>
      </c>
      <c r="B351" s="88">
        <f>pivå!B353</f>
        <v>0</v>
      </c>
      <c r="C351" s="88">
        <f>pivå!C353</f>
        <v>0</v>
      </c>
      <c r="D351" s="88">
        <f>pivå!D353</f>
        <v>0</v>
      </c>
      <c r="E351" s="88" t="str">
        <f>pivå!E353</f>
        <v>Totalt</v>
      </c>
      <c r="F351" s="88" t="str">
        <f>pivå!F353</f>
        <v>Synfel vid tidpunkt för kataraktoperation</v>
      </c>
      <c r="G351" s="88" t="str">
        <f>pivå!G353</f>
        <v>(tom)</v>
      </c>
      <c r="H351" s="88" t="str">
        <f>pivå!H353</f>
        <v>A006198</v>
      </c>
      <c r="I351" s="88">
        <f>pivå!I353</f>
        <v>1</v>
      </c>
      <c r="J351" s="88">
        <f>pivå!J353</f>
        <v>14.83</v>
      </c>
      <c r="K351" s="88">
        <f>pivå!K353</f>
        <v>16.97</v>
      </c>
      <c r="L351" s="88">
        <f>pivå!L353</f>
        <v>18.57</v>
      </c>
      <c r="M351" s="88">
        <f>pivå!M353</f>
        <v>22.75</v>
      </c>
      <c r="N351" s="88">
        <f>pivå!N353</f>
        <v>14.87</v>
      </c>
      <c r="O351" s="88">
        <f>pivå!O353</f>
        <v>14.49</v>
      </c>
      <c r="P351" s="88">
        <f>pivå!P353</f>
        <v>24.65</v>
      </c>
      <c r="Q351" s="88">
        <f>pivå!Q353</f>
        <v>15.02</v>
      </c>
      <c r="R351" s="88">
        <f>pivå!R353</f>
        <v>17.14</v>
      </c>
      <c r="S351" s="88">
        <f>pivå!S353</f>
        <v>18.2</v>
      </c>
      <c r="T351" s="88">
        <f>pivå!T353</f>
        <v>16.45</v>
      </c>
      <c r="U351" s="88">
        <f>pivå!U353</f>
        <v>17.98</v>
      </c>
      <c r="V351" s="88">
        <f>pivå!V353</f>
        <v>23.49</v>
      </c>
      <c r="W351" s="88">
        <f>pivå!W353</f>
        <v>20.64</v>
      </c>
      <c r="X351" s="88">
        <f>pivå!X353</f>
        <v>13.62</v>
      </c>
      <c r="Y351" s="88">
        <f>pivå!Y353</f>
        <v>21.69</v>
      </c>
      <c r="Z351" s="88">
        <f>pivå!Z353</f>
        <v>20.32</v>
      </c>
      <c r="AA351" s="88">
        <f>pivå!AA353</f>
        <v>22.97</v>
      </c>
      <c r="AB351" s="88">
        <f>pivå!AB353</f>
        <v>22.8</v>
      </c>
      <c r="AC351" s="88">
        <f>pivå!AC353</f>
        <v>16.09</v>
      </c>
      <c r="AD351" s="88">
        <f>pivå!AD353</f>
        <v>21.27</v>
      </c>
      <c r="AE351" s="88">
        <f>pivå!AE353</f>
        <v>18.05</v>
      </c>
    </row>
    <row r="352" spans="1:31">
      <c r="A352" s="88">
        <f>pivå!A354</f>
        <v>0</v>
      </c>
      <c r="B352" s="88">
        <f>pivå!B354</f>
        <v>0</v>
      </c>
      <c r="C352" s="88">
        <f>pivå!C354</f>
        <v>0</v>
      </c>
      <c r="D352" s="88">
        <f>pivå!D354</f>
        <v>161</v>
      </c>
      <c r="E352" s="88" t="str">
        <f>pivå!E354</f>
        <v>Kvinnor</v>
      </c>
      <c r="F352" s="88" t="str">
        <f>pivå!F354</f>
        <v>Självskattad nytta av kataraktoperation</v>
      </c>
      <c r="G352" s="88" t="str">
        <f>pivå!G354</f>
        <v>(tom)</v>
      </c>
      <c r="H352" s="88" t="str">
        <f>pivå!H354</f>
        <v>A020435</v>
      </c>
      <c r="I352" s="88">
        <f>pivå!I354</f>
        <v>0</v>
      </c>
      <c r="J352" s="88">
        <f>pivå!J354</f>
        <v>92.43</v>
      </c>
      <c r="K352" s="88">
        <f>pivå!K354</f>
        <v>93.85</v>
      </c>
      <c r="L352" s="88">
        <f>pivå!L354</f>
        <v>90.91</v>
      </c>
      <c r="M352" s="88">
        <f>pivå!M354</f>
        <v>90.22</v>
      </c>
      <c r="N352" s="88">
        <f>pivå!N354</f>
        <v>97.48</v>
      </c>
      <c r="O352" s="88" t="str">
        <f>pivå!O354</f>
        <v>us</v>
      </c>
      <c r="P352" s="88">
        <f>pivå!P354</f>
        <v>95.12</v>
      </c>
      <c r="Q352" s="88" t="str">
        <f>pivå!Q354</f>
        <v>us</v>
      </c>
      <c r="R352" s="88">
        <f>pivå!R354</f>
        <v>90.41</v>
      </c>
      <c r="S352" s="88">
        <f>pivå!S354</f>
        <v>89.8</v>
      </c>
      <c r="T352" s="88">
        <f>pivå!T354</f>
        <v>91.76</v>
      </c>
      <c r="U352" s="88">
        <f>pivå!U354</f>
        <v>92.42</v>
      </c>
      <c r="V352" s="88" t="str">
        <f>pivå!V354</f>
        <v>us</v>
      </c>
      <c r="W352" s="88">
        <f>pivå!W354</f>
        <v>94.55</v>
      </c>
      <c r="X352" s="88" t="str">
        <f>pivå!X354</f>
        <v>us</v>
      </c>
      <c r="Y352" s="88" t="str">
        <f>pivå!Y354</f>
        <v>us</v>
      </c>
      <c r="Z352" s="88" t="str">
        <f>pivå!Z354</f>
        <v>us</v>
      </c>
      <c r="AA352" s="88">
        <f>pivå!AA354</f>
        <v>94.12</v>
      </c>
      <c r="AB352" s="88">
        <f>pivå!AB354</f>
        <v>100</v>
      </c>
      <c r="AC352" s="88" t="str">
        <f>pivå!AC354</f>
        <v>us</v>
      </c>
      <c r="AD352" s="88">
        <f>pivå!AD354</f>
        <v>92</v>
      </c>
      <c r="AE352" s="88">
        <f>pivå!AE354</f>
        <v>92.41</v>
      </c>
    </row>
    <row r="353" spans="1:31">
      <c r="A353" s="88">
        <f>pivå!A355</f>
        <v>0</v>
      </c>
      <c r="B353" s="88">
        <f>pivå!B355</f>
        <v>0</v>
      </c>
      <c r="C353" s="88">
        <f>pivå!C355</f>
        <v>0</v>
      </c>
      <c r="D353" s="88">
        <f>pivå!D355</f>
        <v>0</v>
      </c>
      <c r="E353" s="88" t="str">
        <f>pivå!E355</f>
        <v>Män</v>
      </c>
      <c r="F353" s="88" t="str">
        <f>pivå!F355</f>
        <v>Självskattad nytta av kataraktoperation</v>
      </c>
      <c r="G353" s="88" t="str">
        <f>pivå!G355</f>
        <v>(tom)</v>
      </c>
      <c r="H353" s="88" t="str">
        <f>pivå!H355</f>
        <v>A020435</v>
      </c>
      <c r="I353" s="88">
        <f>pivå!I355</f>
        <v>0</v>
      </c>
      <c r="J353" s="88">
        <f>pivå!J355</f>
        <v>92.19</v>
      </c>
      <c r="K353" s="88">
        <f>pivå!K355</f>
        <v>90.91</v>
      </c>
      <c r="L353" s="88">
        <f>pivå!L355</f>
        <v>77.97</v>
      </c>
      <c r="M353" s="88">
        <f>pivå!M355</f>
        <v>96.95</v>
      </c>
      <c r="N353" s="88">
        <f>pivå!N355</f>
        <v>90.91</v>
      </c>
      <c r="O353" s="88" t="str">
        <f>pivå!O355</f>
        <v>us</v>
      </c>
      <c r="P353" s="88">
        <f>pivå!P355</f>
        <v>93.55</v>
      </c>
      <c r="Q353" s="88" t="str">
        <f>pivå!Q355</f>
        <v>us</v>
      </c>
      <c r="R353" s="88">
        <f>pivå!R355</f>
        <v>82.05</v>
      </c>
      <c r="S353" s="88">
        <f>pivå!S355</f>
        <v>90.65</v>
      </c>
      <c r="T353" s="88">
        <f>pivå!T355</f>
        <v>94.64</v>
      </c>
      <c r="U353" s="88">
        <f>pivå!U355</f>
        <v>95.37</v>
      </c>
      <c r="V353" s="88" t="str">
        <f>pivå!V355</f>
        <v>us</v>
      </c>
      <c r="W353" s="88">
        <f>pivå!W355</f>
        <v>90.7</v>
      </c>
      <c r="X353" s="88" t="str">
        <f>pivå!X355</f>
        <v>us</v>
      </c>
      <c r="Y353" s="88" t="str">
        <f>pivå!Y355</f>
        <v>us</v>
      </c>
      <c r="Z353" s="88" t="str">
        <f>pivå!Z355</f>
        <v>us</v>
      </c>
      <c r="AA353" s="88">
        <f>pivå!AA355</f>
        <v>90.91</v>
      </c>
      <c r="AB353" s="88">
        <f>pivå!AB355</f>
        <v>100</v>
      </c>
      <c r="AC353" s="88" t="str">
        <f>pivå!AC355</f>
        <v>us</v>
      </c>
      <c r="AD353" s="88">
        <f>pivå!AD355</f>
        <v>88.89</v>
      </c>
      <c r="AE353" s="88">
        <f>pivå!AE355</f>
        <v>92.19</v>
      </c>
    </row>
    <row r="354" spans="1:31">
      <c r="A354" s="88">
        <f>pivå!A356</f>
        <v>0</v>
      </c>
      <c r="B354" s="88">
        <f>pivå!B356</f>
        <v>0</v>
      </c>
      <c r="C354" s="88">
        <f>pivå!C356</f>
        <v>0</v>
      </c>
      <c r="D354" s="88">
        <f>pivå!D356</f>
        <v>0</v>
      </c>
      <c r="E354" s="88" t="str">
        <f>pivå!E356</f>
        <v>Totalt</v>
      </c>
      <c r="F354" s="88" t="str">
        <f>pivå!F356</f>
        <v>Självskattad nytta av kataraktoperation</v>
      </c>
      <c r="G354" s="88" t="str">
        <f>pivå!G356</f>
        <v>(tom)</v>
      </c>
      <c r="H354" s="88" t="str">
        <f>pivå!H356</f>
        <v>A020435</v>
      </c>
      <c r="I354" s="88">
        <f>pivå!I356</f>
        <v>0</v>
      </c>
      <c r="J354" s="88">
        <f>pivå!J356</f>
        <v>92.34</v>
      </c>
      <c r="K354" s="88">
        <f>pivå!K356</f>
        <v>92.66</v>
      </c>
      <c r="L354" s="88">
        <f>pivå!L356</f>
        <v>86.08</v>
      </c>
      <c r="M354" s="88">
        <f>pivå!M356</f>
        <v>93.02</v>
      </c>
      <c r="N354" s="88">
        <f>pivå!N356</f>
        <v>95.14</v>
      </c>
      <c r="O354" s="88" t="str">
        <f>pivå!O356</f>
        <v>us</v>
      </c>
      <c r="P354" s="88">
        <f>pivå!P356</f>
        <v>94.44</v>
      </c>
      <c r="Q354" s="88" t="str">
        <f>pivå!Q356</f>
        <v>us</v>
      </c>
      <c r="R354" s="88">
        <f>pivå!R356</f>
        <v>87.5</v>
      </c>
      <c r="S354" s="88">
        <f>pivå!S356</f>
        <v>90.1</v>
      </c>
      <c r="T354" s="88">
        <f>pivå!T356</f>
        <v>92.91</v>
      </c>
      <c r="U354" s="88">
        <f>pivå!U356</f>
        <v>93.62</v>
      </c>
      <c r="V354" s="88" t="str">
        <f>pivå!V356</f>
        <v>us</v>
      </c>
      <c r="W354" s="88">
        <f>pivå!W356</f>
        <v>92.86</v>
      </c>
      <c r="X354" s="88" t="str">
        <f>pivå!X356</f>
        <v>us</v>
      </c>
      <c r="Y354" s="88" t="str">
        <f>pivå!Y356</f>
        <v>us</v>
      </c>
      <c r="Z354" s="88" t="str">
        <f>pivå!Z356</f>
        <v>us</v>
      </c>
      <c r="AA354" s="88">
        <f>pivå!AA356</f>
        <v>92.86</v>
      </c>
      <c r="AB354" s="88">
        <f>pivå!AB356</f>
        <v>100</v>
      </c>
      <c r="AC354" s="88" t="str">
        <f>pivå!AC356</f>
        <v>us</v>
      </c>
      <c r="AD354" s="88">
        <f>pivå!AD356</f>
        <v>90.83</v>
      </c>
      <c r="AE354" s="88">
        <f>pivå!AE356</f>
        <v>92.33</v>
      </c>
    </row>
    <row r="355" spans="1:31">
      <c r="A355" s="88">
        <f>pivå!A357</f>
        <v>0</v>
      </c>
      <c r="B355" s="88">
        <f>pivå!B357</f>
        <v>0</v>
      </c>
      <c r="C355" s="88">
        <f>pivå!C357</f>
        <v>0</v>
      </c>
      <c r="D355" s="88">
        <f>pivå!D357</f>
        <v>162</v>
      </c>
      <c r="E355" s="88" t="str">
        <f>pivå!E357</f>
        <v>Kvinnor</v>
      </c>
      <c r="F355" s="88" t="str">
        <f>pivå!F357</f>
        <v>Förbättring efter behandling vid makuladegeneration</v>
      </c>
      <c r="G355" s="88" t="str">
        <f>pivå!G357</f>
        <v>(tom)</v>
      </c>
      <c r="H355" s="88" t="str">
        <f>pivå!H357</f>
        <v>A020475</v>
      </c>
      <c r="I355" s="88">
        <f>pivå!I357</f>
        <v>0</v>
      </c>
      <c r="J355" s="88">
        <f>pivå!J357</f>
        <v>44.557823129251702</v>
      </c>
      <c r="K355" s="88">
        <f>pivå!K357</f>
        <v>43.75</v>
      </c>
      <c r="L355" s="88">
        <f>pivå!L357</f>
        <v>43.661971830985912</v>
      </c>
      <c r="M355" s="88">
        <f>pivå!M357</f>
        <v>47.619047619047613</v>
      </c>
      <c r="N355" s="88">
        <f>pivå!N357</f>
        <v>46.753246753246749</v>
      </c>
      <c r="O355" s="88">
        <f>pivå!O357</f>
        <v>47.169811320754718</v>
      </c>
      <c r="P355" s="88">
        <f>pivå!P357</f>
        <v>42.105263157894733</v>
      </c>
      <c r="Q355" s="88" t="str">
        <f>pivå!Q357</f>
        <v>us</v>
      </c>
      <c r="R355" s="88" t="str">
        <f>pivå!R357</f>
        <v>us</v>
      </c>
      <c r="S355" s="88">
        <f>pivå!S357</f>
        <v>34.4</v>
      </c>
      <c r="T355" s="88" t="str">
        <f>pivå!T357</f>
        <v>us</v>
      </c>
      <c r="U355" s="88">
        <f>pivå!U357</f>
        <v>42.690058479532162</v>
      </c>
      <c r="V355" s="88">
        <f>pivå!V357</f>
        <v>47.126436781609193</v>
      </c>
      <c r="W355" s="88">
        <f>pivå!W357</f>
        <v>32.954545454545453</v>
      </c>
      <c r="X355" s="88">
        <f>pivå!X357</f>
        <v>50</v>
      </c>
      <c r="Y355" s="88">
        <f>pivå!Y357</f>
        <v>40</v>
      </c>
      <c r="Z355" s="88">
        <f>pivå!Z357</f>
        <v>55.319148936170215</v>
      </c>
      <c r="AA355" s="88">
        <f>pivå!AA357</f>
        <v>56.521739130434781</v>
      </c>
      <c r="AB355" s="88" t="str">
        <f>pivå!AB357</f>
        <v>us</v>
      </c>
      <c r="AC355" s="88">
        <f>pivå!AC357</f>
        <v>45.454545454545453</v>
      </c>
      <c r="AD355" s="88">
        <f>pivå!AD357</f>
        <v>43.103448275862064</v>
      </c>
      <c r="AE355" s="88">
        <f>pivå!AE357</f>
        <v>43.936381709741553</v>
      </c>
    </row>
    <row r="356" spans="1:31">
      <c r="A356" s="88">
        <f>pivå!A358</f>
        <v>0</v>
      </c>
      <c r="B356" s="88">
        <f>pivå!B358</f>
        <v>0</v>
      </c>
      <c r="C356" s="88">
        <f>pivå!C358</f>
        <v>0</v>
      </c>
      <c r="D356" s="88">
        <f>pivå!D358</f>
        <v>0</v>
      </c>
      <c r="E356" s="88" t="str">
        <f>pivå!E358</f>
        <v>Män</v>
      </c>
      <c r="F356" s="88" t="str">
        <f>pivå!F358</f>
        <v>Förbättring efter behandling vid makuladegeneration</v>
      </c>
      <c r="G356" s="88" t="str">
        <f>pivå!G358</f>
        <v>(tom)</v>
      </c>
      <c r="H356" s="88" t="str">
        <f>pivå!H358</f>
        <v>A020475</v>
      </c>
      <c r="I356" s="88">
        <f>pivå!I358</f>
        <v>0</v>
      </c>
      <c r="J356" s="88">
        <f>pivå!J358</f>
        <v>44.186046511627907</v>
      </c>
      <c r="K356" s="88">
        <f>pivå!K358</f>
        <v>35</v>
      </c>
      <c r="L356" s="88">
        <f>pivå!L358</f>
        <v>45.454545454545453</v>
      </c>
      <c r="M356" s="88">
        <f>pivå!M358</f>
        <v>46.774193548387096</v>
      </c>
      <c r="N356" s="88">
        <f>pivå!N358</f>
        <v>42.222222222222221</v>
      </c>
      <c r="O356" s="88">
        <f>pivå!O358</f>
        <v>36.363636363636367</v>
      </c>
      <c r="P356" s="88">
        <f>pivå!P358</f>
        <v>40.909090909090914</v>
      </c>
      <c r="Q356" s="88" t="str">
        <f>pivå!Q358</f>
        <v>us</v>
      </c>
      <c r="R356" s="88" t="str">
        <f>pivå!R358</f>
        <v>us</v>
      </c>
      <c r="S356" s="88">
        <f>pivå!S358</f>
        <v>41.558441558441558</v>
      </c>
      <c r="T356" s="88" t="str">
        <f>pivå!T358</f>
        <v>us</v>
      </c>
      <c r="U356" s="88">
        <f>pivå!U358</f>
        <v>39.795918367346935</v>
      </c>
      <c r="V356" s="88">
        <f>pivå!V358</f>
        <v>43.75</v>
      </c>
      <c r="W356" s="88">
        <f>pivå!W358</f>
        <v>41.025641025641022</v>
      </c>
      <c r="X356" s="88">
        <f>pivå!X358</f>
        <v>28.571428571428569</v>
      </c>
      <c r="Y356" s="88">
        <f>pivå!Y358</f>
        <v>42.424242424242422</v>
      </c>
      <c r="Z356" s="88">
        <f>pivå!Z358</f>
        <v>52.173913043478258</v>
      </c>
      <c r="AA356" s="88" t="str">
        <f>pivå!AA358</f>
        <v>us</v>
      </c>
      <c r="AB356" s="88" t="str">
        <f>pivå!AB358</f>
        <v>us</v>
      </c>
      <c r="AC356" s="88">
        <f>pivå!AC358</f>
        <v>29.411764705882355</v>
      </c>
      <c r="AD356" s="88">
        <f>pivå!AD358</f>
        <v>56.25</v>
      </c>
      <c r="AE356" s="88">
        <f>pivå!AE358</f>
        <v>42.231075697211153</v>
      </c>
    </row>
    <row r="357" spans="1:31">
      <c r="A357" s="88">
        <f>pivå!A359</f>
        <v>0</v>
      </c>
      <c r="B357" s="88">
        <f>pivå!B359</f>
        <v>0</v>
      </c>
      <c r="C357" s="88">
        <f>pivå!C359</f>
        <v>0</v>
      </c>
      <c r="D357" s="88">
        <f>pivå!D359</f>
        <v>0</v>
      </c>
      <c r="E357" s="88" t="str">
        <f>pivå!E359</f>
        <v>Totalt</v>
      </c>
      <c r="F357" s="88" t="str">
        <f>pivå!F359</f>
        <v>Förbättring efter behandling vid makuladegeneration</v>
      </c>
      <c r="G357" s="88" t="str">
        <f>pivå!G359</f>
        <v>(tom)</v>
      </c>
      <c r="H357" s="88" t="str">
        <f>pivå!H359</f>
        <v>A020475</v>
      </c>
      <c r="I357" s="88">
        <f>pivå!I359</f>
        <v>0</v>
      </c>
      <c r="J357" s="88">
        <f>pivå!J359</f>
        <v>44.444444444444443</v>
      </c>
      <c r="K357" s="88">
        <f>pivå!K359</f>
        <v>40.384615384615387</v>
      </c>
      <c r="L357" s="88">
        <f>pivå!L359</f>
        <v>44.347826086956523</v>
      </c>
      <c r="M357" s="88">
        <f>pivå!M359</f>
        <v>47.368421052631575</v>
      </c>
      <c r="N357" s="88">
        <f>pivå!N359</f>
        <v>45.081967213114751</v>
      </c>
      <c r="O357" s="88">
        <f>pivå!O359</f>
        <v>44</v>
      </c>
      <c r="P357" s="88">
        <f>pivå!P359</f>
        <v>41.666666666666671</v>
      </c>
      <c r="Q357" s="88" t="str">
        <f>pivå!Q359</f>
        <v>us</v>
      </c>
      <c r="R357" s="88" t="str">
        <f>pivå!R359</f>
        <v>us</v>
      </c>
      <c r="S357" s="88">
        <f>pivå!S359</f>
        <v>37.128712871287128</v>
      </c>
      <c r="T357" s="88" t="str">
        <f>pivå!T359</f>
        <v>us</v>
      </c>
      <c r="U357" s="88">
        <f>pivå!U359</f>
        <v>41.635687732342006</v>
      </c>
      <c r="V357" s="88">
        <f>pivå!V359</f>
        <v>46.218487394957982</v>
      </c>
      <c r="W357" s="88">
        <f>pivå!W359</f>
        <v>35.433070866141733</v>
      </c>
      <c r="X357" s="88">
        <f>pivå!X359</f>
        <v>42.553191489361701</v>
      </c>
      <c r="Y357" s="88">
        <f>pivå!Y359</f>
        <v>40.909090909090914</v>
      </c>
      <c r="Z357" s="88">
        <f>pivå!Z359</f>
        <v>54.285714285714285</v>
      </c>
      <c r="AA357" s="88">
        <f>pivå!AA359</f>
        <v>54.838709677419352</v>
      </c>
      <c r="AB357" s="88" t="str">
        <f>pivå!AB359</f>
        <v>us</v>
      </c>
      <c r="AC357" s="88">
        <f>pivå!AC359</f>
        <v>40.983606557377051</v>
      </c>
      <c r="AD357" s="88">
        <f>pivå!AD359</f>
        <v>47.777777777777779</v>
      </c>
      <c r="AE357" s="88">
        <f>pivå!AE359</f>
        <v>43.368700265251988</v>
      </c>
    </row>
    <row r="358" spans="1:31">
      <c r="A358" s="88">
        <f>pivå!A360</f>
        <v>0</v>
      </c>
      <c r="B358" s="88">
        <f>pivå!B360</f>
        <v>0</v>
      </c>
      <c r="C358" s="88">
        <f>pivå!C360</f>
        <v>0</v>
      </c>
      <c r="D358" s="88">
        <f>pivå!D360</f>
        <v>0</v>
      </c>
      <c r="E358" s="88">
        <f>pivå!E360</f>
        <v>0</v>
      </c>
      <c r="F358" s="88">
        <f>pivå!F360</f>
        <v>0</v>
      </c>
      <c r="G358" s="88">
        <f>pivå!G360</f>
        <v>0</v>
      </c>
      <c r="H358" s="88">
        <f>pivå!H360</f>
        <v>0</v>
      </c>
      <c r="I358" s="88">
        <f>pivå!I360</f>
        <v>0</v>
      </c>
      <c r="J358" s="88">
        <f>pivå!J360</f>
        <v>0</v>
      </c>
      <c r="K358" s="88">
        <f>pivå!K360</f>
        <v>0</v>
      </c>
      <c r="L358" s="88">
        <f>pivå!L360</f>
        <v>0</v>
      </c>
      <c r="M358" s="88">
        <f>pivå!M360</f>
        <v>0</v>
      </c>
      <c r="N358" s="88">
        <f>pivå!N360</f>
        <v>0</v>
      </c>
      <c r="O358" s="88">
        <f>pivå!O360</f>
        <v>0</v>
      </c>
      <c r="P358" s="88">
        <f>pivå!P360</f>
        <v>0</v>
      </c>
      <c r="Q358" s="88">
        <f>pivå!Q360</f>
        <v>0</v>
      </c>
      <c r="R358" s="88">
        <f>pivå!R360</f>
        <v>0</v>
      </c>
      <c r="S358" s="88">
        <f>pivå!S360</f>
        <v>0</v>
      </c>
      <c r="T358" s="88">
        <f>pivå!T360</f>
        <v>0</v>
      </c>
      <c r="U358" s="88">
        <f>pivå!U360</f>
        <v>0</v>
      </c>
      <c r="V358" s="88">
        <f>pivå!V360</f>
        <v>0</v>
      </c>
      <c r="W358" s="88">
        <f>pivå!W360</f>
        <v>0</v>
      </c>
      <c r="X358" s="88">
        <f>pivå!X360</f>
        <v>0</v>
      </c>
      <c r="Y358" s="88">
        <f>pivå!Y360</f>
        <v>0</v>
      </c>
      <c r="Z358" s="88">
        <f>pivå!Z360</f>
        <v>0</v>
      </c>
      <c r="AA358" s="88">
        <f>pivå!AA360</f>
        <v>0</v>
      </c>
      <c r="AB358" s="88">
        <f>pivå!AB360</f>
        <v>0</v>
      </c>
      <c r="AC358" s="88">
        <f>pivå!AC360</f>
        <v>0</v>
      </c>
      <c r="AD358" s="88">
        <f>pivå!AD360</f>
        <v>0</v>
      </c>
      <c r="AE358" s="88">
        <f>pivå!AE360</f>
        <v>0</v>
      </c>
    </row>
    <row r="359" spans="1:31">
      <c r="A359" s="88">
        <f>pivå!A361</f>
        <v>0</v>
      </c>
      <c r="B359" s="88">
        <f>pivå!B361</f>
        <v>0</v>
      </c>
      <c r="C359" s="88">
        <f>pivå!C361</f>
        <v>0</v>
      </c>
      <c r="D359" s="88">
        <f>pivå!D361</f>
        <v>0</v>
      </c>
      <c r="E359" s="88">
        <f>pivå!E361</f>
        <v>0</v>
      </c>
      <c r="F359" s="88">
        <f>pivå!F361</f>
        <v>0</v>
      </c>
      <c r="G359" s="88">
        <f>pivå!G361</f>
        <v>0</v>
      </c>
      <c r="H359" s="88">
        <f>pivå!H361</f>
        <v>0</v>
      </c>
      <c r="I359" s="88">
        <f>pivå!I361</f>
        <v>0</v>
      </c>
      <c r="J359" s="88">
        <f>pivå!J361</f>
        <v>0</v>
      </c>
      <c r="K359" s="88">
        <f>pivå!K361</f>
        <v>0</v>
      </c>
      <c r="L359" s="88">
        <f>pivå!L361</f>
        <v>0</v>
      </c>
      <c r="M359" s="88">
        <f>pivå!M361</f>
        <v>0</v>
      </c>
      <c r="N359" s="88">
        <f>pivå!N361</f>
        <v>0</v>
      </c>
      <c r="O359" s="88">
        <f>pivå!O361</f>
        <v>0</v>
      </c>
      <c r="P359" s="88">
        <f>pivå!P361</f>
        <v>0</v>
      </c>
      <c r="Q359" s="88">
        <f>pivå!Q361</f>
        <v>0</v>
      </c>
      <c r="R359" s="88">
        <f>pivå!R361</f>
        <v>0</v>
      </c>
      <c r="S359" s="88">
        <f>pivå!S361</f>
        <v>0</v>
      </c>
      <c r="T359" s="88">
        <f>pivå!T361</f>
        <v>0</v>
      </c>
      <c r="U359" s="88">
        <f>pivå!U361</f>
        <v>0</v>
      </c>
      <c r="V359" s="88">
        <f>pivå!V361</f>
        <v>0</v>
      </c>
      <c r="W359" s="88">
        <f>pivå!W361</f>
        <v>0</v>
      </c>
      <c r="X359" s="88">
        <f>pivå!X361</f>
        <v>0</v>
      </c>
      <c r="Y359" s="88">
        <f>pivå!Y361</f>
        <v>0</v>
      </c>
      <c r="Z359" s="88">
        <f>pivå!Z361</f>
        <v>0</v>
      </c>
      <c r="AA359" s="88">
        <f>pivå!AA361</f>
        <v>0</v>
      </c>
      <c r="AB359" s="88">
        <f>pivå!AB361</f>
        <v>0</v>
      </c>
      <c r="AC359" s="88">
        <f>pivå!AC361</f>
        <v>0</v>
      </c>
      <c r="AD359" s="88">
        <f>pivå!AD361</f>
        <v>0</v>
      </c>
      <c r="AE359" s="88">
        <f>pivå!AE361</f>
        <v>0</v>
      </c>
    </row>
    <row r="360" spans="1:31">
      <c r="A360" s="88">
        <f>pivå!A362</f>
        <v>0</v>
      </c>
      <c r="B360" s="88">
        <f>pivå!B362</f>
        <v>0</v>
      </c>
      <c r="C360" s="88">
        <f>pivå!C362</f>
        <v>0</v>
      </c>
      <c r="D360" s="88">
        <f>pivå!D362</f>
        <v>0</v>
      </c>
      <c r="E360" s="88">
        <f>pivå!E362</f>
        <v>0</v>
      </c>
      <c r="F360" s="88">
        <f>pivå!F362</f>
        <v>0</v>
      </c>
      <c r="G360" s="88">
        <f>pivå!G362</f>
        <v>0</v>
      </c>
      <c r="H360" s="88">
        <f>pivå!H362</f>
        <v>0</v>
      </c>
      <c r="I360" s="88">
        <f>pivå!I362</f>
        <v>0</v>
      </c>
      <c r="J360" s="88">
        <f>pivå!J362</f>
        <v>0</v>
      </c>
      <c r="K360" s="88">
        <f>pivå!K362</f>
        <v>0</v>
      </c>
      <c r="L360" s="88">
        <f>pivå!L362</f>
        <v>0</v>
      </c>
      <c r="M360" s="88">
        <f>pivå!M362</f>
        <v>0</v>
      </c>
      <c r="N360" s="88">
        <f>pivå!N362</f>
        <v>0</v>
      </c>
      <c r="O360" s="88">
        <f>pivå!O362</f>
        <v>0</v>
      </c>
      <c r="P360" s="88">
        <f>pivå!P362</f>
        <v>0</v>
      </c>
      <c r="Q360" s="88">
        <f>pivå!Q362</f>
        <v>0</v>
      </c>
      <c r="R360" s="88">
        <f>pivå!R362</f>
        <v>0</v>
      </c>
      <c r="S360" s="88">
        <f>pivå!S362</f>
        <v>0</v>
      </c>
      <c r="T360" s="88">
        <f>pivå!T362</f>
        <v>0</v>
      </c>
      <c r="U360" s="88">
        <f>pivå!U362</f>
        <v>0</v>
      </c>
      <c r="V360" s="88">
        <f>pivå!V362</f>
        <v>0</v>
      </c>
      <c r="W360" s="88">
        <f>pivå!W362</f>
        <v>0</v>
      </c>
      <c r="X360" s="88">
        <f>pivå!X362</f>
        <v>0</v>
      </c>
      <c r="Y360" s="88">
        <f>pivå!Y362</f>
        <v>0</v>
      </c>
      <c r="Z360" s="88">
        <f>pivå!Z362</f>
        <v>0</v>
      </c>
      <c r="AA360" s="88">
        <f>pivå!AA362</f>
        <v>0</v>
      </c>
      <c r="AB360" s="88">
        <f>pivå!AB362</f>
        <v>0</v>
      </c>
      <c r="AC360" s="88">
        <f>pivå!AC362</f>
        <v>0</v>
      </c>
      <c r="AD360" s="88">
        <f>pivå!AD362</f>
        <v>0</v>
      </c>
      <c r="AE360" s="88">
        <f>pivå!AE362</f>
        <v>0</v>
      </c>
    </row>
    <row r="361" spans="1:31">
      <c r="A361" s="88">
        <f>pivå!A363</f>
        <v>0</v>
      </c>
      <c r="B361" s="88">
        <f>pivå!B363</f>
        <v>0</v>
      </c>
      <c r="C361" s="88">
        <f>pivå!C363</f>
        <v>0</v>
      </c>
      <c r="D361" s="88">
        <f>pivå!D363</f>
        <v>0</v>
      </c>
      <c r="E361" s="88">
        <f>pivå!E363</f>
        <v>0</v>
      </c>
      <c r="F361" s="88">
        <f>pivå!F363</f>
        <v>0</v>
      </c>
      <c r="G361" s="88">
        <f>pivå!G363</f>
        <v>0</v>
      </c>
      <c r="H361" s="88">
        <f>pivå!H363</f>
        <v>0</v>
      </c>
      <c r="I361" s="88">
        <f>pivå!I363</f>
        <v>0</v>
      </c>
      <c r="J361" s="88">
        <f>pivå!J363</f>
        <v>0</v>
      </c>
      <c r="K361" s="88">
        <f>pivå!K363</f>
        <v>0</v>
      </c>
      <c r="L361" s="88">
        <f>pivå!L363</f>
        <v>0</v>
      </c>
      <c r="M361" s="88">
        <f>pivå!M363</f>
        <v>0</v>
      </c>
      <c r="N361" s="88">
        <f>pivå!N363</f>
        <v>0</v>
      </c>
      <c r="O361" s="88">
        <f>pivå!O363</f>
        <v>0</v>
      </c>
      <c r="P361" s="88">
        <f>pivå!P363</f>
        <v>0</v>
      </c>
      <c r="Q361" s="88">
        <f>pivå!Q363</f>
        <v>0</v>
      </c>
      <c r="R361" s="88">
        <f>pivå!R363</f>
        <v>0</v>
      </c>
      <c r="S361" s="88">
        <f>pivå!S363</f>
        <v>0</v>
      </c>
      <c r="T361" s="88">
        <f>pivå!T363</f>
        <v>0</v>
      </c>
      <c r="U361" s="88">
        <f>pivå!U363</f>
        <v>0</v>
      </c>
      <c r="V361" s="88">
        <f>pivå!V363</f>
        <v>0</v>
      </c>
      <c r="W361" s="88">
        <f>pivå!W363</f>
        <v>0</v>
      </c>
      <c r="X361" s="88">
        <f>pivå!X363</f>
        <v>0</v>
      </c>
      <c r="Y361" s="88">
        <f>pivå!Y363</f>
        <v>0</v>
      </c>
      <c r="Z361" s="88">
        <f>pivå!Z363</f>
        <v>0</v>
      </c>
      <c r="AA361" s="88">
        <f>pivå!AA363</f>
        <v>0</v>
      </c>
      <c r="AB361" s="88">
        <f>pivå!AB363</f>
        <v>0</v>
      </c>
      <c r="AC361" s="88">
        <f>pivå!AC363</f>
        <v>0</v>
      </c>
      <c r="AD361" s="88">
        <f>pivå!AD363</f>
        <v>0</v>
      </c>
      <c r="AE361" s="88">
        <f>pivå!AE363</f>
        <v>0</v>
      </c>
    </row>
    <row r="362" spans="1:31">
      <c r="A362" s="88">
        <f>pivå!A364</f>
        <v>0</v>
      </c>
      <c r="B362" s="88">
        <f>pivå!B364</f>
        <v>0</v>
      </c>
      <c r="C362" s="88">
        <f>pivå!C364</f>
        <v>0</v>
      </c>
      <c r="D362" s="88">
        <f>pivå!D364</f>
        <v>0</v>
      </c>
      <c r="E362" s="88">
        <f>pivå!E364</f>
        <v>0</v>
      </c>
      <c r="F362" s="88">
        <f>pivå!F364</f>
        <v>0</v>
      </c>
      <c r="G362" s="88">
        <f>pivå!G364</f>
        <v>0</v>
      </c>
      <c r="H362" s="88">
        <f>pivå!H364</f>
        <v>0</v>
      </c>
      <c r="I362" s="88">
        <f>pivå!I364</f>
        <v>0</v>
      </c>
      <c r="J362" s="88">
        <f>pivå!J364</f>
        <v>0</v>
      </c>
      <c r="K362" s="88">
        <f>pivå!K364</f>
        <v>0</v>
      </c>
      <c r="L362" s="88">
        <f>pivå!L364</f>
        <v>0</v>
      </c>
      <c r="M362" s="88">
        <f>pivå!M364</f>
        <v>0</v>
      </c>
      <c r="N362" s="88">
        <f>pivå!N364</f>
        <v>0</v>
      </c>
      <c r="O362" s="88">
        <f>pivå!O364</f>
        <v>0</v>
      </c>
      <c r="P362" s="88">
        <f>pivå!P364</f>
        <v>0</v>
      </c>
      <c r="Q362" s="88">
        <f>pivå!Q364</f>
        <v>0</v>
      </c>
      <c r="R362" s="88">
        <f>pivå!R364</f>
        <v>0</v>
      </c>
      <c r="S362" s="88">
        <f>pivå!S364</f>
        <v>0</v>
      </c>
      <c r="T362" s="88">
        <f>pivå!T364</f>
        <v>0</v>
      </c>
      <c r="U362" s="88">
        <f>pivå!U364</f>
        <v>0</v>
      </c>
      <c r="V362" s="88">
        <f>pivå!V364</f>
        <v>0</v>
      </c>
      <c r="W362" s="88">
        <f>pivå!W364</f>
        <v>0</v>
      </c>
      <c r="X362" s="88">
        <f>pivå!X364</f>
        <v>0</v>
      </c>
      <c r="Y362" s="88">
        <f>pivå!Y364</f>
        <v>0</v>
      </c>
      <c r="Z362" s="88">
        <f>pivå!Z364</f>
        <v>0</v>
      </c>
      <c r="AA362" s="88">
        <f>pivå!AA364</f>
        <v>0</v>
      </c>
      <c r="AB362" s="88">
        <f>pivå!AB364</f>
        <v>0</v>
      </c>
      <c r="AC362" s="88">
        <f>pivå!AC364</f>
        <v>0</v>
      </c>
      <c r="AD362" s="88">
        <f>pivå!AD364</f>
        <v>0</v>
      </c>
      <c r="AE362" s="88">
        <f>pivå!AE364</f>
        <v>0</v>
      </c>
    </row>
    <row r="363" spans="1:31">
      <c r="A363" s="88">
        <f>pivå!A365</f>
        <v>0</v>
      </c>
      <c r="B363" s="88">
        <f>pivå!B365</f>
        <v>0</v>
      </c>
      <c r="C363" s="88">
        <f>pivå!C365</f>
        <v>0</v>
      </c>
      <c r="D363" s="88">
        <f>pivå!D365</f>
        <v>0</v>
      </c>
      <c r="E363" s="88">
        <f>pivå!E365</f>
        <v>0</v>
      </c>
      <c r="F363" s="88">
        <f>pivå!F365</f>
        <v>0</v>
      </c>
      <c r="G363" s="88">
        <f>pivå!G365</f>
        <v>0</v>
      </c>
      <c r="H363" s="88">
        <f>pivå!H365</f>
        <v>0</v>
      </c>
      <c r="I363" s="88">
        <f>pivå!I365</f>
        <v>0</v>
      </c>
      <c r="J363" s="88">
        <f>pivå!J365</f>
        <v>0</v>
      </c>
      <c r="K363" s="88">
        <f>pivå!K365</f>
        <v>0</v>
      </c>
      <c r="L363" s="88">
        <f>pivå!L365</f>
        <v>0</v>
      </c>
      <c r="M363" s="88">
        <f>pivå!M365</f>
        <v>0</v>
      </c>
      <c r="N363" s="88">
        <f>pivå!N365</f>
        <v>0</v>
      </c>
      <c r="O363" s="88">
        <f>pivå!O365</f>
        <v>0</v>
      </c>
      <c r="P363" s="88">
        <f>pivå!P365</f>
        <v>0</v>
      </c>
      <c r="Q363" s="88">
        <f>pivå!Q365</f>
        <v>0</v>
      </c>
      <c r="R363" s="88">
        <f>pivå!R365</f>
        <v>0</v>
      </c>
      <c r="S363" s="88">
        <f>pivå!S365</f>
        <v>0</v>
      </c>
      <c r="T363" s="88">
        <f>pivå!T365</f>
        <v>0</v>
      </c>
      <c r="U363" s="88">
        <f>pivå!U365</f>
        <v>0</v>
      </c>
      <c r="V363" s="88">
        <f>pivå!V365</f>
        <v>0</v>
      </c>
      <c r="W363" s="88">
        <f>pivå!W365</f>
        <v>0</v>
      </c>
      <c r="X363" s="88">
        <f>pivå!X365</f>
        <v>0</v>
      </c>
      <c r="Y363" s="88">
        <f>pivå!Y365</f>
        <v>0</v>
      </c>
      <c r="Z363" s="88">
        <f>pivå!Z365</f>
        <v>0</v>
      </c>
      <c r="AA363" s="88">
        <f>pivå!AA365</f>
        <v>0</v>
      </c>
      <c r="AB363" s="88">
        <f>pivå!AB365</f>
        <v>0</v>
      </c>
      <c r="AC363" s="88">
        <f>pivå!AC365</f>
        <v>0</v>
      </c>
      <c r="AD363" s="88">
        <f>pivå!AD365</f>
        <v>0</v>
      </c>
      <c r="AE363" s="88">
        <f>pivå!AE365</f>
        <v>0</v>
      </c>
    </row>
    <row r="364" spans="1:31">
      <c r="A364" s="88">
        <f>pivå!A366</f>
        <v>0</v>
      </c>
      <c r="B364" s="88">
        <f>pivå!B366</f>
        <v>0</v>
      </c>
      <c r="C364" s="88">
        <f>pivå!C366</f>
        <v>0</v>
      </c>
      <c r="D364" s="88">
        <f>pivå!D366</f>
        <v>0</v>
      </c>
      <c r="E364" s="88">
        <f>pivå!E366</f>
        <v>0</v>
      </c>
      <c r="F364" s="88">
        <f>pivå!F366</f>
        <v>0</v>
      </c>
      <c r="G364" s="88">
        <f>pivå!G366</f>
        <v>0</v>
      </c>
      <c r="H364" s="88">
        <f>pivå!H366</f>
        <v>0</v>
      </c>
      <c r="I364" s="88">
        <f>pivå!I366</f>
        <v>0</v>
      </c>
      <c r="J364" s="88">
        <f>pivå!J366</f>
        <v>0</v>
      </c>
      <c r="K364" s="88">
        <f>pivå!K366</f>
        <v>0</v>
      </c>
      <c r="L364" s="88">
        <f>pivå!L366</f>
        <v>0</v>
      </c>
      <c r="M364" s="88">
        <f>pivå!M366</f>
        <v>0</v>
      </c>
      <c r="N364" s="88">
        <f>pivå!N366</f>
        <v>0</v>
      </c>
      <c r="O364" s="88">
        <f>pivå!O366</f>
        <v>0</v>
      </c>
      <c r="P364" s="88">
        <f>pivå!P366</f>
        <v>0</v>
      </c>
      <c r="Q364" s="88">
        <f>pivå!Q366</f>
        <v>0</v>
      </c>
      <c r="R364" s="88">
        <f>pivå!R366</f>
        <v>0</v>
      </c>
      <c r="S364" s="88">
        <f>pivå!S366</f>
        <v>0</v>
      </c>
      <c r="T364" s="88">
        <f>pivå!T366</f>
        <v>0</v>
      </c>
      <c r="U364" s="88">
        <f>pivå!U366</f>
        <v>0</v>
      </c>
      <c r="V364" s="88">
        <f>pivå!V366</f>
        <v>0</v>
      </c>
      <c r="W364" s="88">
        <f>pivå!W366</f>
        <v>0</v>
      </c>
      <c r="X364" s="88">
        <f>pivå!X366</f>
        <v>0</v>
      </c>
      <c r="Y364" s="88">
        <f>pivå!Y366</f>
        <v>0</v>
      </c>
      <c r="Z364" s="88">
        <f>pivå!Z366</f>
        <v>0</v>
      </c>
      <c r="AA364" s="88">
        <f>pivå!AA366</f>
        <v>0</v>
      </c>
      <c r="AB364" s="88">
        <f>pivå!AB366</f>
        <v>0</v>
      </c>
      <c r="AC364" s="88">
        <f>pivå!AC366</f>
        <v>0</v>
      </c>
      <c r="AD364" s="88">
        <f>pivå!AD366</f>
        <v>0</v>
      </c>
      <c r="AE364" s="88">
        <f>pivå!AE366</f>
        <v>0</v>
      </c>
    </row>
    <row r="365" spans="1:31">
      <c r="A365" s="88">
        <f>pivå!A367</f>
        <v>0</v>
      </c>
      <c r="B365" s="88">
        <f>pivå!B367</f>
        <v>0</v>
      </c>
      <c r="C365" s="88">
        <f>pivå!C367</f>
        <v>0</v>
      </c>
      <c r="D365" s="88">
        <f>pivå!D367</f>
        <v>0</v>
      </c>
      <c r="E365" s="88">
        <f>pivå!E367</f>
        <v>0</v>
      </c>
      <c r="F365" s="88">
        <f>pivå!F367</f>
        <v>0</v>
      </c>
      <c r="G365" s="88">
        <f>pivå!G367</f>
        <v>0</v>
      </c>
      <c r="H365" s="88">
        <f>pivå!H367</f>
        <v>0</v>
      </c>
      <c r="I365" s="88">
        <f>pivå!I367</f>
        <v>0</v>
      </c>
      <c r="J365" s="88">
        <f>pivå!J367</f>
        <v>0</v>
      </c>
      <c r="K365" s="88">
        <f>pivå!K367</f>
        <v>0</v>
      </c>
      <c r="L365" s="88">
        <f>pivå!L367</f>
        <v>0</v>
      </c>
      <c r="M365" s="88">
        <f>pivå!M367</f>
        <v>0</v>
      </c>
      <c r="N365" s="88">
        <f>pivå!N367</f>
        <v>0</v>
      </c>
      <c r="O365" s="88">
        <f>pivå!O367</f>
        <v>0</v>
      </c>
      <c r="P365" s="88">
        <f>pivå!P367</f>
        <v>0</v>
      </c>
      <c r="Q365" s="88">
        <f>pivå!Q367</f>
        <v>0</v>
      </c>
      <c r="R365" s="88">
        <f>pivå!R367</f>
        <v>0</v>
      </c>
      <c r="S365" s="88">
        <f>pivå!S367</f>
        <v>0</v>
      </c>
      <c r="T365" s="88">
        <f>pivå!T367</f>
        <v>0</v>
      </c>
      <c r="U365" s="88">
        <f>pivå!U367</f>
        <v>0</v>
      </c>
      <c r="V365" s="88">
        <f>pivå!V367</f>
        <v>0</v>
      </c>
      <c r="W365" s="88">
        <f>pivå!W367</f>
        <v>0</v>
      </c>
      <c r="X365" s="88">
        <f>pivå!X367</f>
        <v>0</v>
      </c>
      <c r="Y365" s="88">
        <f>pivå!Y367</f>
        <v>0</v>
      </c>
      <c r="Z365" s="88">
        <f>pivå!Z367</f>
        <v>0</v>
      </c>
      <c r="AA365" s="88">
        <f>pivå!AA367</f>
        <v>0</v>
      </c>
      <c r="AB365" s="88">
        <f>pivå!AB367</f>
        <v>0</v>
      </c>
      <c r="AC365" s="88">
        <f>pivå!AC367</f>
        <v>0</v>
      </c>
      <c r="AD365" s="88">
        <f>pivå!AD367</f>
        <v>0</v>
      </c>
      <c r="AE365" s="88">
        <f>pivå!AE367</f>
        <v>0</v>
      </c>
    </row>
    <row r="366" spans="1:31">
      <c r="A366" s="88">
        <f>pivå!A368</f>
        <v>0</v>
      </c>
      <c r="B366" s="88">
        <f>pivå!B368</f>
        <v>0</v>
      </c>
      <c r="C366" s="88">
        <f>pivå!C368</f>
        <v>0</v>
      </c>
      <c r="D366" s="88">
        <f>pivå!D368</f>
        <v>0</v>
      </c>
      <c r="E366" s="88">
        <f>pivå!E368</f>
        <v>0</v>
      </c>
      <c r="F366" s="88">
        <f>pivå!F368</f>
        <v>0</v>
      </c>
      <c r="G366" s="88">
        <f>pivå!G368</f>
        <v>0</v>
      </c>
      <c r="H366" s="88">
        <f>pivå!H368</f>
        <v>0</v>
      </c>
      <c r="I366" s="88">
        <f>pivå!I368</f>
        <v>0</v>
      </c>
      <c r="J366" s="88">
        <f>pivå!J368</f>
        <v>0</v>
      </c>
      <c r="K366" s="88">
        <f>pivå!K368</f>
        <v>0</v>
      </c>
      <c r="L366" s="88">
        <f>pivå!L368</f>
        <v>0</v>
      </c>
      <c r="M366" s="88">
        <f>pivå!M368</f>
        <v>0</v>
      </c>
      <c r="N366" s="88">
        <f>pivå!N368</f>
        <v>0</v>
      </c>
      <c r="O366" s="88">
        <f>pivå!O368</f>
        <v>0</v>
      </c>
      <c r="P366" s="88">
        <f>pivå!P368</f>
        <v>0</v>
      </c>
      <c r="Q366" s="88">
        <f>pivå!Q368</f>
        <v>0</v>
      </c>
      <c r="R366" s="88">
        <f>pivå!R368</f>
        <v>0</v>
      </c>
      <c r="S366" s="88">
        <f>pivå!S368</f>
        <v>0</v>
      </c>
      <c r="T366" s="88">
        <f>pivå!T368</f>
        <v>0</v>
      </c>
      <c r="U366" s="88">
        <f>pivå!U368</f>
        <v>0</v>
      </c>
      <c r="V366" s="88">
        <f>pivå!V368</f>
        <v>0</v>
      </c>
      <c r="W366" s="88">
        <f>pivå!W368</f>
        <v>0</v>
      </c>
      <c r="X366" s="88">
        <f>pivå!X368</f>
        <v>0</v>
      </c>
      <c r="Y366" s="88">
        <f>pivå!Y368</f>
        <v>0</v>
      </c>
      <c r="Z366" s="88">
        <f>pivå!Z368</f>
        <v>0</v>
      </c>
      <c r="AA366" s="88">
        <f>pivå!AA368</f>
        <v>0</v>
      </c>
      <c r="AB366" s="88">
        <f>pivå!AB368</f>
        <v>0</v>
      </c>
      <c r="AC366" s="88">
        <f>pivå!AC368</f>
        <v>0</v>
      </c>
      <c r="AD366" s="88">
        <f>pivå!AD368</f>
        <v>0</v>
      </c>
      <c r="AE366" s="88">
        <f>pivå!AE368</f>
        <v>0</v>
      </c>
    </row>
    <row r="367" spans="1:31">
      <c r="A367" s="88">
        <f>pivå!A369</f>
        <v>0</v>
      </c>
      <c r="B367" s="88">
        <f>pivå!B369</f>
        <v>0</v>
      </c>
      <c r="C367" s="88">
        <f>pivå!C369</f>
        <v>0</v>
      </c>
      <c r="D367" s="88">
        <f>pivå!D369</f>
        <v>0</v>
      </c>
      <c r="E367" s="88">
        <f>pivå!E369</f>
        <v>0</v>
      </c>
      <c r="F367" s="88">
        <f>pivå!F369</f>
        <v>0</v>
      </c>
      <c r="G367" s="88">
        <f>pivå!G369</f>
        <v>0</v>
      </c>
      <c r="H367" s="88">
        <f>pivå!H369</f>
        <v>0</v>
      </c>
      <c r="I367" s="88">
        <f>pivå!I369</f>
        <v>0</v>
      </c>
      <c r="J367" s="88">
        <f>pivå!J369</f>
        <v>0</v>
      </c>
      <c r="K367" s="88">
        <f>pivå!K369</f>
        <v>0</v>
      </c>
      <c r="L367" s="88">
        <f>pivå!L369</f>
        <v>0</v>
      </c>
      <c r="M367" s="88">
        <f>pivå!M369</f>
        <v>0</v>
      </c>
      <c r="N367" s="88">
        <f>pivå!N369</f>
        <v>0</v>
      </c>
      <c r="O367" s="88">
        <f>pivå!O369</f>
        <v>0</v>
      </c>
      <c r="P367" s="88">
        <f>pivå!P369</f>
        <v>0</v>
      </c>
      <c r="Q367" s="88">
        <f>pivå!Q369</f>
        <v>0</v>
      </c>
      <c r="R367" s="88">
        <f>pivå!R369</f>
        <v>0</v>
      </c>
      <c r="S367" s="88">
        <f>pivå!S369</f>
        <v>0</v>
      </c>
      <c r="T367" s="88">
        <f>pivå!T369</f>
        <v>0</v>
      </c>
      <c r="U367" s="88">
        <f>pivå!U369</f>
        <v>0</v>
      </c>
      <c r="V367" s="88">
        <f>pivå!V369</f>
        <v>0</v>
      </c>
      <c r="W367" s="88">
        <f>pivå!W369</f>
        <v>0</v>
      </c>
      <c r="X367" s="88">
        <f>pivå!X369</f>
        <v>0</v>
      </c>
      <c r="Y367" s="88">
        <f>pivå!Y369</f>
        <v>0</v>
      </c>
      <c r="Z367" s="88">
        <f>pivå!Z369</f>
        <v>0</v>
      </c>
      <c r="AA367" s="88">
        <f>pivå!AA369</f>
        <v>0</v>
      </c>
      <c r="AB367" s="88">
        <f>pivå!AB369</f>
        <v>0</v>
      </c>
      <c r="AC367" s="88">
        <f>pivå!AC369</f>
        <v>0</v>
      </c>
      <c r="AD367" s="88">
        <f>pivå!AD369</f>
        <v>0</v>
      </c>
      <c r="AE367" s="88">
        <f>pivå!AE369</f>
        <v>0</v>
      </c>
    </row>
    <row r="368" spans="1:31">
      <c r="A368" s="88">
        <f>pivå!A370</f>
        <v>0</v>
      </c>
      <c r="B368" s="88">
        <f>pivå!B370</f>
        <v>0</v>
      </c>
      <c r="C368" s="88">
        <f>pivå!C370</f>
        <v>0</v>
      </c>
      <c r="D368" s="88">
        <f>pivå!D370</f>
        <v>0</v>
      </c>
      <c r="E368" s="88">
        <f>pivå!E370</f>
        <v>0</v>
      </c>
      <c r="F368" s="88">
        <f>pivå!F370</f>
        <v>0</v>
      </c>
      <c r="G368" s="88">
        <f>pivå!G370</f>
        <v>0</v>
      </c>
      <c r="H368" s="88">
        <f>pivå!H370</f>
        <v>0</v>
      </c>
      <c r="I368" s="88">
        <f>pivå!I370</f>
        <v>0</v>
      </c>
      <c r="J368" s="88">
        <f>pivå!J370</f>
        <v>0</v>
      </c>
      <c r="K368" s="88">
        <f>pivå!K370</f>
        <v>0</v>
      </c>
      <c r="L368" s="88">
        <f>pivå!L370</f>
        <v>0</v>
      </c>
      <c r="M368" s="88">
        <f>pivå!M370</f>
        <v>0</v>
      </c>
      <c r="N368" s="88">
        <f>pivå!N370</f>
        <v>0</v>
      </c>
      <c r="O368" s="88">
        <f>pivå!O370</f>
        <v>0</v>
      </c>
      <c r="P368" s="88">
        <f>pivå!P370</f>
        <v>0</v>
      </c>
      <c r="Q368" s="88">
        <f>pivå!Q370</f>
        <v>0</v>
      </c>
      <c r="R368" s="88">
        <f>pivå!R370</f>
        <v>0</v>
      </c>
      <c r="S368" s="88">
        <f>pivå!S370</f>
        <v>0</v>
      </c>
      <c r="T368" s="88">
        <f>pivå!T370</f>
        <v>0</v>
      </c>
      <c r="U368" s="88">
        <f>pivå!U370</f>
        <v>0</v>
      </c>
      <c r="V368" s="88">
        <f>pivå!V370</f>
        <v>0</v>
      </c>
      <c r="W368" s="88">
        <f>pivå!W370</f>
        <v>0</v>
      </c>
      <c r="X368" s="88">
        <f>pivå!X370</f>
        <v>0</v>
      </c>
      <c r="Y368" s="88">
        <f>pivå!Y370</f>
        <v>0</v>
      </c>
      <c r="Z368" s="88">
        <f>pivå!Z370</f>
        <v>0</v>
      </c>
      <c r="AA368" s="88">
        <f>pivå!AA370</f>
        <v>0</v>
      </c>
      <c r="AB368" s="88">
        <f>pivå!AB370</f>
        <v>0</v>
      </c>
      <c r="AC368" s="88">
        <f>pivå!AC370</f>
        <v>0</v>
      </c>
      <c r="AD368" s="88">
        <f>pivå!AD370</f>
        <v>0</v>
      </c>
      <c r="AE368" s="88">
        <f>pivå!AE370</f>
        <v>0</v>
      </c>
    </row>
    <row r="369" spans="1:31">
      <c r="A369" s="88">
        <f>pivå!A371</f>
        <v>0</v>
      </c>
      <c r="B369" s="88">
        <f>pivå!B371</f>
        <v>0</v>
      </c>
      <c r="C369" s="88">
        <f>pivå!C371</f>
        <v>0</v>
      </c>
      <c r="D369" s="88">
        <f>pivå!D371</f>
        <v>0</v>
      </c>
      <c r="E369" s="88">
        <f>pivå!E371</f>
        <v>0</v>
      </c>
      <c r="F369" s="88">
        <f>pivå!F371</f>
        <v>0</v>
      </c>
      <c r="G369" s="88">
        <f>pivå!G371</f>
        <v>0</v>
      </c>
      <c r="H369" s="88">
        <f>pivå!H371</f>
        <v>0</v>
      </c>
      <c r="I369" s="88">
        <f>pivå!I371</f>
        <v>0</v>
      </c>
      <c r="J369" s="88">
        <f>pivå!J371</f>
        <v>0</v>
      </c>
      <c r="K369" s="88">
        <f>pivå!K371</f>
        <v>0</v>
      </c>
      <c r="L369" s="88">
        <f>pivå!L371</f>
        <v>0</v>
      </c>
      <c r="M369" s="88">
        <f>pivå!M371</f>
        <v>0</v>
      </c>
      <c r="N369" s="88">
        <f>pivå!N371</f>
        <v>0</v>
      </c>
      <c r="O369" s="88">
        <f>pivå!O371</f>
        <v>0</v>
      </c>
      <c r="P369" s="88">
        <f>pivå!P371</f>
        <v>0</v>
      </c>
      <c r="Q369" s="88">
        <f>pivå!Q371</f>
        <v>0</v>
      </c>
      <c r="R369" s="88">
        <f>pivå!R371</f>
        <v>0</v>
      </c>
      <c r="S369" s="88">
        <f>pivå!S371</f>
        <v>0</v>
      </c>
      <c r="T369" s="88">
        <f>pivå!T371</f>
        <v>0</v>
      </c>
      <c r="U369" s="88">
        <f>pivå!U371</f>
        <v>0</v>
      </c>
      <c r="V369" s="88">
        <f>pivå!V371</f>
        <v>0</v>
      </c>
      <c r="W369" s="88">
        <f>pivå!W371</f>
        <v>0</v>
      </c>
      <c r="X369" s="88">
        <f>pivå!X371</f>
        <v>0</v>
      </c>
      <c r="Y369" s="88">
        <f>pivå!Y371</f>
        <v>0</v>
      </c>
      <c r="Z369" s="88">
        <f>pivå!Z371</f>
        <v>0</v>
      </c>
      <c r="AA369" s="88">
        <f>pivå!AA371</f>
        <v>0</v>
      </c>
      <c r="AB369" s="88">
        <f>pivå!AB371</f>
        <v>0</v>
      </c>
      <c r="AC369" s="88">
        <f>pivå!AC371</f>
        <v>0</v>
      </c>
      <c r="AD369" s="88">
        <f>pivå!AD371</f>
        <v>0</v>
      </c>
      <c r="AE369" s="88">
        <f>pivå!AE371</f>
        <v>0</v>
      </c>
    </row>
    <row r="370" spans="1:31">
      <c r="A370" s="88">
        <f>pivå!A372</f>
        <v>0</v>
      </c>
      <c r="B370" s="88">
        <f>pivå!B372</f>
        <v>0</v>
      </c>
      <c r="C370" s="88">
        <f>pivå!C372</f>
        <v>0</v>
      </c>
      <c r="D370" s="88">
        <f>pivå!D372</f>
        <v>0</v>
      </c>
      <c r="E370" s="88">
        <f>pivå!E372</f>
        <v>0</v>
      </c>
      <c r="F370" s="88">
        <f>pivå!F372</f>
        <v>0</v>
      </c>
      <c r="G370" s="88">
        <f>pivå!G372</f>
        <v>0</v>
      </c>
      <c r="H370" s="88">
        <f>pivå!H372</f>
        <v>0</v>
      </c>
      <c r="I370" s="88">
        <f>pivå!I372</f>
        <v>0</v>
      </c>
      <c r="J370" s="88">
        <f>pivå!J372</f>
        <v>0</v>
      </c>
      <c r="K370" s="88">
        <f>pivå!K372</f>
        <v>0</v>
      </c>
      <c r="L370" s="88">
        <f>pivå!L372</f>
        <v>0</v>
      </c>
      <c r="M370" s="88">
        <f>pivå!M372</f>
        <v>0</v>
      </c>
      <c r="N370" s="88">
        <f>pivå!N372</f>
        <v>0</v>
      </c>
      <c r="O370" s="88">
        <f>pivå!O372</f>
        <v>0</v>
      </c>
      <c r="P370" s="88">
        <f>pivå!P372</f>
        <v>0</v>
      </c>
      <c r="Q370" s="88">
        <f>pivå!Q372</f>
        <v>0</v>
      </c>
      <c r="R370" s="88">
        <f>pivå!R372</f>
        <v>0</v>
      </c>
      <c r="S370" s="88">
        <f>pivå!S372</f>
        <v>0</v>
      </c>
      <c r="T370" s="88">
        <f>pivå!T372</f>
        <v>0</v>
      </c>
      <c r="U370" s="88">
        <f>pivå!U372</f>
        <v>0</v>
      </c>
      <c r="V370" s="88">
        <f>pivå!V372</f>
        <v>0</v>
      </c>
      <c r="W370" s="88">
        <f>pivå!W372</f>
        <v>0</v>
      </c>
      <c r="X370" s="88">
        <f>pivå!X372</f>
        <v>0</v>
      </c>
      <c r="Y370" s="88">
        <f>pivå!Y372</f>
        <v>0</v>
      </c>
      <c r="Z370" s="88">
        <f>pivå!Z372</f>
        <v>0</v>
      </c>
      <c r="AA370" s="88">
        <f>pivå!AA372</f>
        <v>0</v>
      </c>
      <c r="AB370" s="88">
        <f>pivå!AB372</f>
        <v>0</v>
      </c>
      <c r="AC370" s="88">
        <f>pivå!AC372</f>
        <v>0</v>
      </c>
      <c r="AD370" s="88">
        <f>pivå!AD372</f>
        <v>0</v>
      </c>
      <c r="AE370" s="88">
        <f>pivå!AE372</f>
        <v>0</v>
      </c>
    </row>
    <row r="371" spans="1:31">
      <c r="A371" s="88">
        <f>pivå!A373</f>
        <v>0</v>
      </c>
      <c r="B371" s="88">
        <f>pivå!B373</f>
        <v>0</v>
      </c>
      <c r="C371" s="88">
        <f>pivå!C373</f>
        <v>0</v>
      </c>
      <c r="D371" s="88">
        <f>pivå!D373</f>
        <v>0</v>
      </c>
      <c r="E371" s="88">
        <f>pivå!E373</f>
        <v>0</v>
      </c>
      <c r="F371" s="88">
        <f>pivå!F373</f>
        <v>0</v>
      </c>
      <c r="G371" s="88">
        <f>pivå!G373</f>
        <v>0</v>
      </c>
      <c r="H371" s="88">
        <f>pivå!H373</f>
        <v>0</v>
      </c>
      <c r="I371" s="88">
        <f>pivå!I373</f>
        <v>0</v>
      </c>
      <c r="J371" s="88">
        <f>pivå!J373</f>
        <v>0</v>
      </c>
      <c r="K371" s="88">
        <f>pivå!K373</f>
        <v>0</v>
      </c>
      <c r="L371" s="88">
        <f>pivå!L373</f>
        <v>0</v>
      </c>
      <c r="M371" s="88">
        <f>pivå!M373</f>
        <v>0</v>
      </c>
      <c r="N371" s="88">
        <f>pivå!N373</f>
        <v>0</v>
      </c>
      <c r="O371" s="88">
        <f>pivå!O373</f>
        <v>0</v>
      </c>
      <c r="P371" s="88">
        <f>pivå!P373</f>
        <v>0</v>
      </c>
      <c r="Q371" s="88">
        <f>pivå!Q373</f>
        <v>0</v>
      </c>
      <c r="R371" s="88">
        <f>pivå!R373</f>
        <v>0</v>
      </c>
      <c r="S371" s="88">
        <f>pivå!S373</f>
        <v>0</v>
      </c>
      <c r="T371" s="88">
        <f>pivå!T373</f>
        <v>0</v>
      </c>
      <c r="U371" s="88">
        <f>pivå!U373</f>
        <v>0</v>
      </c>
      <c r="V371" s="88">
        <f>pivå!V373</f>
        <v>0</v>
      </c>
      <c r="W371" s="88">
        <f>pivå!W373</f>
        <v>0</v>
      </c>
      <c r="X371" s="88">
        <f>pivå!X373</f>
        <v>0</v>
      </c>
      <c r="Y371" s="88">
        <f>pivå!Y373</f>
        <v>0</v>
      </c>
      <c r="Z371" s="88">
        <f>pivå!Z373</f>
        <v>0</v>
      </c>
      <c r="AA371" s="88">
        <f>pivå!AA373</f>
        <v>0</v>
      </c>
      <c r="AB371" s="88">
        <f>pivå!AB373</f>
        <v>0</v>
      </c>
      <c r="AC371" s="88">
        <f>pivå!AC373</f>
        <v>0</v>
      </c>
      <c r="AD371" s="88">
        <f>pivå!AD373</f>
        <v>0</v>
      </c>
      <c r="AE371" s="88">
        <f>pivå!AE373</f>
        <v>0</v>
      </c>
    </row>
    <row r="372" spans="1:31">
      <c r="A372" s="88">
        <f>pivå!A374</f>
        <v>0</v>
      </c>
      <c r="B372" s="88">
        <f>pivå!B374</f>
        <v>0</v>
      </c>
      <c r="C372" s="88">
        <f>pivå!C374</f>
        <v>0</v>
      </c>
      <c r="D372" s="88">
        <f>pivå!D374</f>
        <v>0</v>
      </c>
      <c r="E372" s="88">
        <f>pivå!E374</f>
        <v>0</v>
      </c>
      <c r="F372" s="88">
        <f>pivå!F374</f>
        <v>0</v>
      </c>
      <c r="G372" s="88">
        <f>pivå!G374</f>
        <v>0</v>
      </c>
      <c r="H372" s="88">
        <f>pivå!H374</f>
        <v>0</v>
      </c>
      <c r="I372" s="88">
        <f>pivå!I374</f>
        <v>0</v>
      </c>
      <c r="J372" s="88">
        <f>pivå!J374</f>
        <v>0</v>
      </c>
      <c r="K372" s="88">
        <f>pivå!K374</f>
        <v>0</v>
      </c>
      <c r="L372" s="88">
        <f>pivå!L374</f>
        <v>0</v>
      </c>
      <c r="M372" s="88">
        <f>pivå!M374</f>
        <v>0</v>
      </c>
      <c r="N372" s="88">
        <f>pivå!N374</f>
        <v>0</v>
      </c>
      <c r="O372" s="88">
        <f>pivå!O374</f>
        <v>0</v>
      </c>
      <c r="P372" s="88">
        <f>pivå!P374</f>
        <v>0</v>
      </c>
      <c r="Q372" s="88">
        <f>pivå!Q374</f>
        <v>0</v>
      </c>
      <c r="R372" s="88">
        <f>pivå!R374</f>
        <v>0</v>
      </c>
      <c r="S372" s="88">
        <f>pivå!S374</f>
        <v>0</v>
      </c>
      <c r="T372" s="88">
        <f>pivå!T374</f>
        <v>0</v>
      </c>
      <c r="U372" s="88">
        <f>pivå!U374</f>
        <v>0</v>
      </c>
      <c r="V372" s="88">
        <f>pivå!V374</f>
        <v>0</v>
      </c>
      <c r="W372" s="88">
        <f>pivå!W374</f>
        <v>0</v>
      </c>
      <c r="X372" s="88">
        <f>pivå!X374</f>
        <v>0</v>
      </c>
      <c r="Y372" s="88">
        <f>pivå!Y374</f>
        <v>0</v>
      </c>
      <c r="Z372" s="88">
        <f>pivå!Z374</f>
        <v>0</v>
      </c>
      <c r="AA372" s="88">
        <f>pivå!AA374</f>
        <v>0</v>
      </c>
      <c r="AB372" s="88">
        <f>pivå!AB374</f>
        <v>0</v>
      </c>
      <c r="AC372" s="88">
        <f>pivå!AC374</f>
        <v>0</v>
      </c>
      <c r="AD372" s="88">
        <f>pivå!AD374</f>
        <v>0</v>
      </c>
      <c r="AE372" s="88">
        <f>pivå!AE374</f>
        <v>0</v>
      </c>
    </row>
    <row r="373" spans="1:31">
      <c r="A373" s="88">
        <f>pivå!A375</f>
        <v>0</v>
      </c>
      <c r="B373" s="88">
        <f>pivå!B375</f>
        <v>0</v>
      </c>
      <c r="C373" s="88">
        <f>pivå!C375</f>
        <v>0</v>
      </c>
      <c r="D373" s="88">
        <f>pivå!D375</f>
        <v>0</v>
      </c>
      <c r="E373" s="88">
        <f>pivå!E375</f>
        <v>0</v>
      </c>
      <c r="F373" s="88">
        <f>pivå!F375</f>
        <v>0</v>
      </c>
      <c r="G373" s="88">
        <f>pivå!G375</f>
        <v>0</v>
      </c>
      <c r="H373" s="88">
        <f>pivå!H375</f>
        <v>0</v>
      </c>
      <c r="I373" s="88">
        <f>pivå!I375</f>
        <v>0</v>
      </c>
      <c r="J373" s="88">
        <f>pivå!J375</f>
        <v>0</v>
      </c>
      <c r="K373" s="88">
        <f>pivå!K375</f>
        <v>0</v>
      </c>
      <c r="L373" s="88">
        <f>pivå!L375</f>
        <v>0</v>
      </c>
      <c r="M373" s="88">
        <f>pivå!M375</f>
        <v>0</v>
      </c>
      <c r="N373" s="88">
        <f>pivå!N375</f>
        <v>0</v>
      </c>
      <c r="O373" s="88">
        <f>pivå!O375</f>
        <v>0</v>
      </c>
      <c r="P373" s="88">
        <f>pivå!P375</f>
        <v>0</v>
      </c>
      <c r="Q373" s="88">
        <f>pivå!Q375</f>
        <v>0</v>
      </c>
      <c r="R373" s="88">
        <f>pivå!R375</f>
        <v>0</v>
      </c>
      <c r="S373" s="88">
        <f>pivå!S375</f>
        <v>0</v>
      </c>
      <c r="T373" s="88">
        <f>pivå!T375</f>
        <v>0</v>
      </c>
      <c r="U373" s="88">
        <f>pivå!U375</f>
        <v>0</v>
      </c>
      <c r="V373" s="88">
        <f>pivå!V375</f>
        <v>0</v>
      </c>
      <c r="W373" s="88">
        <f>pivå!W375</f>
        <v>0</v>
      </c>
      <c r="X373" s="88">
        <f>pivå!X375</f>
        <v>0</v>
      </c>
      <c r="Y373" s="88">
        <f>pivå!Y375</f>
        <v>0</v>
      </c>
      <c r="Z373" s="88">
        <f>pivå!Z375</f>
        <v>0</v>
      </c>
      <c r="AA373" s="88">
        <f>pivå!AA375</f>
        <v>0</v>
      </c>
      <c r="AB373" s="88">
        <f>pivå!AB375</f>
        <v>0</v>
      </c>
      <c r="AC373" s="88">
        <f>pivå!AC375</f>
        <v>0</v>
      </c>
      <c r="AD373" s="88">
        <f>pivå!AD375</f>
        <v>0</v>
      </c>
      <c r="AE373" s="88">
        <f>pivå!AE375</f>
        <v>0</v>
      </c>
    </row>
    <row r="374" spans="1:31">
      <c r="A374" s="88">
        <f>pivå!A376</f>
        <v>0</v>
      </c>
      <c r="B374" s="88">
        <f>pivå!B376</f>
        <v>0</v>
      </c>
      <c r="C374" s="88">
        <f>pivå!C376</f>
        <v>0</v>
      </c>
      <c r="D374" s="88">
        <f>pivå!D376</f>
        <v>0</v>
      </c>
      <c r="E374" s="88">
        <f>pivå!E376</f>
        <v>0</v>
      </c>
      <c r="F374" s="88">
        <f>pivå!F376</f>
        <v>0</v>
      </c>
      <c r="G374" s="88">
        <f>pivå!G376</f>
        <v>0</v>
      </c>
      <c r="H374" s="88">
        <f>pivå!H376</f>
        <v>0</v>
      </c>
      <c r="I374" s="88">
        <f>pivå!I376</f>
        <v>0</v>
      </c>
      <c r="J374" s="88">
        <f>pivå!J376</f>
        <v>0</v>
      </c>
      <c r="K374" s="88">
        <f>pivå!K376</f>
        <v>0</v>
      </c>
      <c r="L374" s="88">
        <f>pivå!L376</f>
        <v>0</v>
      </c>
      <c r="M374" s="88">
        <f>pivå!M376</f>
        <v>0</v>
      </c>
      <c r="N374" s="88">
        <f>pivå!N376</f>
        <v>0</v>
      </c>
      <c r="O374" s="88">
        <f>pivå!O376</f>
        <v>0</v>
      </c>
      <c r="P374" s="88">
        <f>pivå!P376</f>
        <v>0</v>
      </c>
      <c r="Q374" s="88">
        <f>pivå!Q376</f>
        <v>0</v>
      </c>
      <c r="R374" s="88">
        <f>pivå!R376</f>
        <v>0</v>
      </c>
      <c r="S374" s="88">
        <f>pivå!S376</f>
        <v>0</v>
      </c>
      <c r="T374" s="88">
        <f>pivå!T376</f>
        <v>0</v>
      </c>
      <c r="U374" s="88">
        <f>pivå!U376</f>
        <v>0</v>
      </c>
      <c r="V374" s="88">
        <f>pivå!V376</f>
        <v>0</v>
      </c>
      <c r="W374" s="88">
        <f>pivå!W376</f>
        <v>0</v>
      </c>
      <c r="X374" s="88">
        <f>pivå!X376</f>
        <v>0</v>
      </c>
      <c r="Y374" s="88">
        <f>pivå!Y376</f>
        <v>0</v>
      </c>
      <c r="Z374" s="88">
        <f>pivå!Z376</f>
        <v>0</v>
      </c>
      <c r="AA374" s="88">
        <f>pivå!AA376</f>
        <v>0</v>
      </c>
      <c r="AB374" s="88">
        <f>pivå!AB376</f>
        <v>0</v>
      </c>
      <c r="AC374" s="88">
        <f>pivå!AC376</f>
        <v>0</v>
      </c>
      <c r="AD374" s="88">
        <f>pivå!AD376</f>
        <v>0</v>
      </c>
      <c r="AE374" s="88">
        <f>pivå!AE376</f>
        <v>0</v>
      </c>
    </row>
    <row r="375" spans="1:31">
      <c r="A375" s="88">
        <f>pivå!A377</f>
        <v>0</v>
      </c>
      <c r="B375" s="88">
        <f>pivå!B377</f>
        <v>0</v>
      </c>
      <c r="C375" s="88">
        <f>pivå!C377</f>
        <v>0</v>
      </c>
      <c r="D375" s="88">
        <f>pivå!D377</f>
        <v>0</v>
      </c>
      <c r="E375" s="88">
        <f>pivå!E377</f>
        <v>0</v>
      </c>
      <c r="F375" s="88">
        <f>pivå!F377</f>
        <v>0</v>
      </c>
      <c r="G375" s="88">
        <f>pivå!G377</f>
        <v>0</v>
      </c>
      <c r="H375" s="88">
        <f>pivå!H377</f>
        <v>0</v>
      </c>
      <c r="I375" s="88">
        <f>pivå!I377</f>
        <v>0</v>
      </c>
      <c r="J375" s="88">
        <f>pivå!J377</f>
        <v>0</v>
      </c>
      <c r="K375" s="88">
        <f>pivå!K377</f>
        <v>0</v>
      </c>
      <c r="L375" s="88">
        <f>pivå!L377</f>
        <v>0</v>
      </c>
      <c r="M375" s="88">
        <f>pivå!M377</f>
        <v>0</v>
      </c>
      <c r="N375" s="88">
        <f>pivå!N377</f>
        <v>0</v>
      </c>
      <c r="O375" s="88">
        <f>pivå!O377</f>
        <v>0</v>
      </c>
      <c r="P375" s="88">
        <f>pivå!P377</f>
        <v>0</v>
      </c>
      <c r="Q375" s="88">
        <f>pivå!Q377</f>
        <v>0</v>
      </c>
      <c r="R375" s="88">
        <f>pivå!R377</f>
        <v>0</v>
      </c>
      <c r="S375" s="88">
        <f>pivå!S377</f>
        <v>0</v>
      </c>
      <c r="T375" s="88">
        <f>pivå!T377</f>
        <v>0</v>
      </c>
      <c r="U375" s="88">
        <f>pivå!U377</f>
        <v>0</v>
      </c>
      <c r="V375" s="88">
        <f>pivå!V377</f>
        <v>0</v>
      </c>
      <c r="W375" s="88">
        <f>pivå!W377</f>
        <v>0</v>
      </c>
      <c r="X375" s="88">
        <f>pivå!X377</f>
        <v>0</v>
      </c>
      <c r="Y375" s="88">
        <f>pivå!Y377</f>
        <v>0</v>
      </c>
      <c r="Z375" s="88">
        <f>pivå!Z377</f>
        <v>0</v>
      </c>
      <c r="AA375" s="88">
        <f>pivå!AA377</f>
        <v>0</v>
      </c>
      <c r="AB375" s="88">
        <f>pivå!AB377</f>
        <v>0</v>
      </c>
      <c r="AC375" s="88">
        <f>pivå!AC377</f>
        <v>0</v>
      </c>
      <c r="AD375" s="88">
        <f>pivå!AD377</f>
        <v>0</v>
      </c>
      <c r="AE375" s="88">
        <f>pivå!AE377</f>
        <v>0</v>
      </c>
    </row>
    <row r="376" spans="1:31">
      <c r="A376" s="88">
        <f>pivå!A378</f>
        <v>0</v>
      </c>
      <c r="B376" s="88">
        <f>pivå!B378</f>
        <v>0</v>
      </c>
      <c r="C376" s="88">
        <f>pivå!C378</f>
        <v>0</v>
      </c>
      <c r="D376" s="88">
        <f>pivå!D378</f>
        <v>0</v>
      </c>
      <c r="E376" s="88">
        <f>pivå!E378</f>
        <v>0</v>
      </c>
      <c r="F376" s="88">
        <f>pivå!F378</f>
        <v>0</v>
      </c>
      <c r="G376" s="88">
        <f>pivå!G378</f>
        <v>0</v>
      </c>
      <c r="H376" s="88">
        <f>pivå!H378</f>
        <v>0</v>
      </c>
      <c r="I376" s="88">
        <f>pivå!I378</f>
        <v>0</v>
      </c>
      <c r="J376" s="88">
        <f>pivå!J378</f>
        <v>0</v>
      </c>
      <c r="K376" s="88">
        <f>pivå!K378</f>
        <v>0</v>
      </c>
      <c r="L376" s="88">
        <f>pivå!L378</f>
        <v>0</v>
      </c>
      <c r="M376" s="88">
        <f>pivå!M378</f>
        <v>0</v>
      </c>
      <c r="N376" s="88">
        <f>pivå!N378</f>
        <v>0</v>
      </c>
      <c r="O376" s="88">
        <f>pivå!O378</f>
        <v>0</v>
      </c>
      <c r="P376" s="88">
        <f>pivå!P378</f>
        <v>0</v>
      </c>
      <c r="Q376" s="88">
        <f>pivå!Q378</f>
        <v>0</v>
      </c>
      <c r="R376" s="88">
        <f>pivå!R378</f>
        <v>0</v>
      </c>
      <c r="S376" s="88">
        <f>pivå!S378</f>
        <v>0</v>
      </c>
      <c r="T376" s="88">
        <f>pivå!T378</f>
        <v>0</v>
      </c>
      <c r="U376" s="88">
        <f>pivå!U378</f>
        <v>0</v>
      </c>
      <c r="V376" s="88">
        <f>pivå!V378</f>
        <v>0</v>
      </c>
      <c r="W376" s="88">
        <f>pivå!W378</f>
        <v>0</v>
      </c>
      <c r="X376" s="88">
        <f>pivå!X378</f>
        <v>0</v>
      </c>
      <c r="Y376" s="88">
        <f>pivå!Y378</f>
        <v>0</v>
      </c>
      <c r="Z376" s="88">
        <f>pivå!Z378</f>
        <v>0</v>
      </c>
      <c r="AA376" s="88">
        <f>pivå!AA378</f>
        <v>0</v>
      </c>
      <c r="AB376" s="88">
        <f>pivå!AB378</f>
        <v>0</v>
      </c>
      <c r="AC376" s="88">
        <f>pivå!AC378</f>
        <v>0</v>
      </c>
      <c r="AD376" s="88">
        <f>pivå!AD378</f>
        <v>0</v>
      </c>
      <c r="AE376" s="88">
        <f>pivå!AE378</f>
        <v>0</v>
      </c>
    </row>
    <row r="377" spans="1:31">
      <c r="A377" s="88">
        <f>pivå!A379</f>
        <v>0</v>
      </c>
      <c r="B377" s="88">
        <f>pivå!B379</f>
        <v>0</v>
      </c>
      <c r="C377" s="88">
        <f>pivå!C379</f>
        <v>0</v>
      </c>
      <c r="D377" s="88">
        <f>pivå!D379</f>
        <v>0</v>
      </c>
      <c r="E377" s="88">
        <f>pivå!E379</f>
        <v>0</v>
      </c>
      <c r="F377" s="88">
        <f>pivå!F379</f>
        <v>0</v>
      </c>
      <c r="G377" s="88">
        <f>pivå!G379</f>
        <v>0</v>
      </c>
      <c r="H377" s="88">
        <f>pivå!H379</f>
        <v>0</v>
      </c>
      <c r="I377" s="88">
        <f>pivå!I379</f>
        <v>0</v>
      </c>
      <c r="J377" s="88">
        <f>pivå!J379</f>
        <v>0</v>
      </c>
      <c r="K377" s="88">
        <f>pivå!K379</f>
        <v>0</v>
      </c>
      <c r="L377" s="88">
        <f>pivå!L379</f>
        <v>0</v>
      </c>
      <c r="M377" s="88">
        <f>pivå!M379</f>
        <v>0</v>
      </c>
      <c r="N377" s="88">
        <f>pivå!N379</f>
        <v>0</v>
      </c>
      <c r="O377" s="88">
        <f>pivå!O379</f>
        <v>0</v>
      </c>
      <c r="P377" s="88">
        <f>pivå!P379</f>
        <v>0</v>
      </c>
      <c r="Q377" s="88">
        <f>pivå!Q379</f>
        <v>0</v>
      </c>
      <c r="R377" s="88">
        <f>pivå!R379</f>
        <v>0</v>
      </c>
      <c r="S377" s="88">
        <f>pivå!S379</f>
        <v>0</v>
      </c>
      <c r="T377" s="88">
        <f>pivå!T379</f>
        <v>0</v>
      </c>
      <c r="U377" s="88">
        <f>pivå!U379</f>
        <v>0</v>
      </c>
      <c r="V377" s="88">
        <f>pivå!V379</f>
        <v>0</v>
      </c>
      <c r="W377" s="88">
        <f>pivå!W379</f>
        <v>0</v>
      </c>
      <c r="X377" s="88">
        <f>pivå!X379</f>
        <v>0</v>
      </c>
      <c r="Y377" s="88">
        <f>pivå!Y379</f>
        <v>0</v>
      </c>
      <c r="Z377" s="88">
        <f>pivå!Z379</f>
        <v>0</v>
      </c>
      <c r="AA377" s="88">
        <f>pivå!AA379</f>
        <v>0</v>
      </c>
      <c r="AB377" s="88">
        <f>pivå!AB379</f>
        <v>0</v>
      </c>
      <c r="AC377" s="88">
        <f>pivå!AC379</f>
        <v>0</v>
      </c>
      <c r="AD377" s="88">
        <f>pivå!AD379</f>
        <v>0</v>
      </c>
      <c r="AE377" s="88">
        <f>pivå!AE379</f>
        <v>0</v>
      </c>
    </row>
    <row r="378" spans="1:31">
      <c r="A378" s="88">
        <f>pivå!A380</f>
        <v>0</v>
      </c>
      <c r="B378" s="88">
        <f>pivå!B380</f>
        <v>0</v>
      </c>
      <c r="C378" s="88">
        <f>pivå!C380</f>
        <v>0</v>
      </c>
      <c r="D378" s="88">
        <f>pivå!D380</f>
        <v>0</v>
      </c>
      <c r="E378" s="88">
        <f>pivå!E380</f>
        <v>0</v>
      </c>
      <c r="F378" s="88">
        <f>pivå!F380</f>
        <v>0</v>
      </c>
      <c r="G378" s="88">
        <f>pivå!G380</f>
        <v>0</v>
      </c>
      <c r="H378" s="88">
        <f>pivå!H380</f>
        <v>0</v>
      </c>
      <c r="I378" s="88">
        <f>pivå!I380</f>
        <v>0</v>
      </c>
      <c r="J378" s="88">
        <f>pivå!J380</f>
        <v>0</v>
      </c>
      <c r="K378" s="88">
        <f>pivå!K380</f>
        <v>0</v>
      </c>
      <c r="L378" s="88">
        <f>pivå!L380</f>
        <v>0</v>
      </c>
      <c r="M378" s="88">
        <f>pivå!M380</f>
        <v>0</v>
      </c>
      <c r="N378" s="88">
        <f>pivå!N380</f>
        <v>0</v>
      </c>
      <c r="O378" s="88">
        <f>pivå!O380</f>
        <v>0</v>
      </c>
      <c r="P378" s="88">
        <f>pivå!P380</f>
        <v>0</v>
      </c>
      <c r="Q378" s="88">
        <f>pivå!Q380</f>
        <v>0</v>
      </c>
      <c r="R378" s="88">
        <f>pivå!R380</f>
        <v>0</v>
      </c>
      <c r="S378" s="88">
        <f>pivå!S380</f>
        <v>0</v>
      </c>
      <c r="T378" s="88">
        <f>pivå!T380</f>
        <v>0</v>
      </c>
      <c r="U378" s="88">
        <f>pivå!U380</f>
        <v>0</v>
      </c>
      <c r="V378" s="88">
        <f>pivå!V380</f>
        <v>0</v>
      </c>
      <c r="W378" s="88">
        <f>pivå!W380</f>
        <v>0</v>
      </c>
      <c r="X378" s="88">
        <f>pivå!X380</f>
        <v>0</v>
      </c>
      <c r="Y378" s="88">
        <f>pivå!Y380</f>
        <v>0</v>
      </c>
      <c r="Z378" s="88">
        <f>pivå!Z380</f>
        <v>0</v>
      </c>
      <c r="AA378" s="88">
        <f>pivå!AA380</f>
        <v>0</v>
      </c>
      <c r="AB378" s="88">
        <f>pivå!AB380</f>
        <v>0</v>
      </c>
      <c r="AC378" s="88">
        <f>pivå!AC380</f>
        <v>0</v>
      </c>
      <c r="AD378" s="88">
        <f>pivå!AD380</f>
        <v>0</v>
      </c>
      <c r="AE378" s="88">
        <f>pivå!AE380</f>
        <v>0</v>
      </c>
    </row>
    <row r="379" spans="1:31">
      <c r="A379" s="88">
        <f>pivå!A381</f>
        <v>0</v>
      </c>
      <c r="B379" s="88">
        <f>pivå!B381</f>
        <v>0</v>
      </c>
      <c r="C379" s="88">
        <f>pivå!C381</f>
        <v>0</v>
      </c>
      <c r="D379" s="88">
        <f>pivå!D381</f>
        <v>0</v>
      </c>
      <c r="E379" s="88">
        <f>pivå!E381</f>
        <v>0</v>
      </c>
      <c r="F379" s="88">
        <f>pivå!F381</f>
        <v>0</v>
      </c>
      <c r="G379" s="88">
        <f>pivå!G381</f>
        <v>0</v>
      </c>
      <c r="H379" s="88">
        <f>pivå!H381</f>
        <v>0</v>
      </c>
      <c r="I379" s="88">
        <f>pivå!I381</f>
        <v>0</v>
      </c>
      <c r="J379" s="88">
        <f>pivå!J381</f>
        <v>0</v>
      </c>
      <c r="K379" s="88">
        <f>pivå!K381</f>
        <v>0</v>
      </c>
      <c r="L379" s="88">
        <f>pivå!L381</f>
        <v>0</v>
      </c>
      <c r="M379" s="88">
        <f>pivå!M381</f>
        <v>0</v>
      </c>
      <c r="N379" s="88">
        <f>pivå!N381</f>
        <v>0</v>
      </c>
      <c r="O379" s="88">
        <f>pivå!O381</f>
        <v>0</v>
      </c>
      <c r="P379" s="88">
        <f>pivå!P381</f>
        <v>0</v>
      </c>
      <c r="Q379" s="88">
        <f>pivå!Q381</f>
        <v>0</v>
      </c>
      <c r="R379" s="88">
        <f>pivå!R381</f>
        <v>0</v>
      </c>
      <c r="S379" s="88">
        <f>pivå!S381</f>
        <v>0</v>
      </c>
      <c r="T379" s="88">
        <f>pivå!T381</f>
        <v>0</v>
      </c>
      <c r="U379" s="88">
        <f>pivå!U381</f>
        <v>0</v>
      </c>
      <c r="V379" s="88">
        <f>pivå!V381</f>
        <v>0</v>
      </c>
      <c r="W379" s="88">
        <f>pivå!W381</f>
        <v>0</v>
      </c>
      <c r="X379" s="88">
        <f>pivå!X381</f>
        <v>0</v>
      </c>
      <c r="Y379" s="88">
        <f>pivå!Y381</f>
        <v>0</v>
      </c>
      <c r="Z379" s="88">
        <f>pivå!Z381</f>
        <v>0</v>
      </c>
      <c r="AA379" s="88">
        <f>pivå!AA381</f>
        <v>0</v>
      </c>
      <c r="AB379" s="88">
        <f>pivå!AB381</f>
        <v>0</v>
      </c>
      <c r="AC379" s="88">
        <f>pivå!AC381</f>
        <v>0</v>
      </c>
      <c r="AD379" s="88">
        <f>pivå!AD381</f>
        <v>0</v>
      </c>
      <c r="AE379" s="88">
        <f>pivå!AE381</f>
        <v>0</v>
      </c>
    </row>
    <row r="380" spans="1:31">
      <c r="A380" s="88">
        <f>pivå!A382</f>
        <v>0</v>
      </c>
      <c r="B380" s="88">
        <f>pivå!B382</f>
        <v>0</v>
      </c>
      <c r="C380" s="88">
        <f>pivå!C382</f>
        <v>0</v>
      </c>
      <c r="D380" s="88">
        <f>pivå!D382</f>
        <v>0</v>
      </c>
      <c r="E380" s="88">
        <f>pivå!E382</f>
        <v>0</v>
      </c>
      <c r="F380" s="88">
        <f>pivå!F382</f>
        <v>0</v>
      </c>
      <c r="G380" s="88">
        <f>pivå!G382</f>
        <v>0</v>
      </c>
      <c r="H380" s="88">
        <f>pivå!H382</f>
        <v>0</v>
      </c>
      <c r="I380" s="88">
        <f>pivå!I382</f>
        <v>0</v>
      </c>
      <c r="J380" s="88">
        <f>pivå!J382</f>
        <v>0</v>
      </c>
      <c r="K380" s="88">
        <f>pivå!K382</f>
        <v>0</v>
      </c>
      <c r="L380" s="88">
        <f>pivå!L382</f>
        <v>0</v>
      </c>
      <c r="M380" s="88">
        <f>pivå!M382</f>
        <v>0</v>
      </c>
      <c r="N380" s="88">
        <f>pivå!N382</f>
        <v>0</v>
      </c>
      <c r="O380" s="88">
        <f>pivå!O382</f>
        <v>0</v>
      </c>
      <c r="P380" s="88">
        <f>pivå!P382</f>
        <v>0</v>
      </c>
      <c r="Q380" s="88">
        <f>pivå!Q382</f>
        <v>0</v>
      </c>
      <c r="R380" s="88">
        <f>pivå!R382</f>
        <v>0</v>
      </c>
      <c r="S380" s="88">
        <f>pivå!S382</f>
        <v>0</v>
      </c>
      <c r="T380" s="88">
        <f>pivå!T382</f>
        <v>0</v>
      </c>
      <c r="U380" s="88">
        <f>pivå!U382</f>
        <v>0</v>
      </c>
      <c r="V380" s="88">
        <f>pivå!V382</f>
        <v>0</v>
      </c>
      <c r="W380" s="88">
        <f>pivå!W382</f>
        <v>0</v>
      </c>
      <c r="X380" s="88">
        <f>pivå!X382</f>
        <v>0</v>
      </c>
      <c r="Y380" s="88">
        <f>pivå!Y382</f>
        <v>0</v>
      </c>
      <c r="Z380" s="88">
        <f>pivå!Z382</f>
        <v>0</v>
      </c>
      <c r="AA380" s="88">
        <f>pivå!AA382</f>
        <v>0</v>
      </c>
      <c r="AB380" s="88">
        <f>pivå!AB382</f>
        <v>0</v>
      </c>
      <c r="AC380" s="88">
        <f>pivå!AC382</f>
        <v>0</v>
      </c>
      <c r="AD380" s="88">
        <f>pivå!AD382</f>
        <v>0</v>
      </c>
      <c r="AE380" s="88">
        <f>pivå!AE382</f>
        <v>0</v>
      </c>
    </row>
    <row r="381" spans="1:31">
      <c r="A381" s="88">
        <f>pivå!A383</f>
        <v>0</v>
      </c>
      <c r="B381" s="88">
        <f>pivå!B383</f>
        <v>0</v>
      </c>
      <c r="C381" s="88">
        <f>pivå!C383</f>
        <v>0</v>
      </c>
      <c r="D381" s="88">
        <f>pivå!D383</f>
        <v>0</v>
      </c>
      <c r="E381" s="88">
        <f>pivå!E383</f>
        <v>0</v>
      </c>
      <c r="F381" s="88">
        <f>pivå!F383</f>
        <v>0</v>
      </c>
      <c r="G381" s="88">
        <f>pivå!G383</f>
        <v>0</v>
      </c>
      <c r="H381" s="88">
        <f>pivå!H383</f>
        <v>0</v>
      </c>
      <c r="I381" s="88">
        <f>pivå!I383</f>
        <v>0</v>
      </c>
      <c r="J381" s="88">
        <f>pivå!J383</f>
        <v>0</v>
      </c>
      <c r="K381" s="88">
        <f>pivå!K383</f>
        <v>0</v>
      </c>
      <c r="L381" s="88">
        <f>pivå!L383</f>
        <v>0</v>
      </c>
      <c r="M381" s="88">
        <f>pivå!M383</f>
        <v>0</v>
      </c>
      <c r="N381" s="88">
        <f>pivå!N383</f>
        <v>0</v>
      </c>
      <c r="O381" s="88">
        <f>pivå!O383</f>
        <v>0</v>
      </c>
      <c r="P381" s="88">
        <f>pivå!P383</f>
        <v>0</v>
      </c>
      <c r="Q381" s="88">
        <f>pivå!Q383</f>
        <v>0</v>
      </c>
      <c r="R381" s="88">
        <f>pivå!R383</f>
        <v>0</v>
      </c>
      <c r="S381" s="88">
        <f>pivå!S383</f>
        <v>0</v>
      </c>
      <c r="T381" s="88">
        <f>pivå!T383</f>
        <v>0</v>
      </c>
      <c r="U381" s="88">
        <f>pivå!U383</f>
        <v>0</v>
      </c>
      <c r="V381" s="88">
        <f>pivå!V383</f>
        <v>0</v>
      </c>
      <c r="W381" s="88">
        <f>pivå!W383</f>
        <v>0</v>
      </c>
      <c r="X381" s="88">
        <f>pivå!X383</f>
        <v>0</v>
      </c>
      <c r="Y381" s="88">
        <f>pivå!Y383</f>
        <v>0</v>
      </c>
      <c r="Z381" s="88">
        <f>pivå!Z383</f>
        <v>0</v>
      </c>
      <c r="AA381" s="88">
        <f>pivå!AA383</f>
        <v>0</v>
      </c>
      <c r="AB381" s="88">
        <f>pivå!AB383</f>
        <v>0</v>
      </c>
      <c r="AC381" s="88">
        <f>pivå!AC383</f>
        <v>0</v>
      </c>
      <c r="AD381" s="88">
        <f>pivå!AD383</f>
        <v>0</v>
      </c>
      <c r="AE381" s="88">
        <f>pivå!AE383</f>
        <v>0</v>
      </c>
    </row>
    <row r="382" spans="1:31">
      <c r="A382" s="88">
        <f>pivå!A384</f>
        <v>0</v>
      </c>
      <c r="B382" s="88">
        <f>pivå!B384</f>
        <v>0</v>
      </c>
      <c r="C382" s="88">
        <f>pivå!C384</f>
        <v>0</v>
      </c>
      <c r="D382" s="88">
        <f>pivå!D384</f>
        <v>0</v>
      </c>
      <c r="E382" s="88">
        <f>pivå!E384</f>
        <v>0</v>
      </c>
      <c r="F382" s="88">
        <f>pivå!F384</f>
        <v>0</v>
      </c>
      <c r="G382" s="88">
        <f>pivå!G384</f>
        <v>0</v>
      </c>
      <c r="H382" s="88">
        <f>pivå!H384</f>
        <v>0</v>
      </c>
      <c r="I382" s="88">
        <f>pivå!I384</f>
        <v>0</v>
      </c>
      <c r="J382" s="88">
        <f>pivå!J384</f>
        <v>0</v>
      </c>
      <c r="K382" s="88">
        <f>pivå!K384</f>
        <v>0</v>
      </c>
      <c r="L382" s="88">
        <f>pivå!L384</f>
        <v>0</v>
      </c>
      <c r="M382" s="88">
        <f>pivå!M384</f>
        <v>0</v>
      </c>
      <c r="N382" s="88">
        <f>pivå!N384</f>
        <v>0</v>
      </c>
      <c r="O382" s="88">
        <f>pivå!O384</f>
        <v>0</v>
      </c>
      <c r="P382" s="88">
        <f>pivå!P384</f>
        <v>0</v>
      </c>
      <c r="Q382" s="88">
        <f>pivå!Q384</f>
        <v>0</v>
      </c>
      <c r="R382" s="88">
        <f>pivå!R384</f>
        <v>0</v>
      </c>
      <c r="S382" s="88">
        <f>pivå!S384</f>
        <v>0</v>
      </c>
      <c r="T382" s="88">
        <f>pivå!T384</f>
        <v>0</v>
      </c>
      <c r="U382" s="88">
        <f>pivå!U384</f>
        <v>0</v>
      </c>
      <c r="V382" s="88">
        <f>pivå!V384</f>
        <v>0</v>
      </c>
      <c r="W382" s="88">
        <f>pivå!W384</f>
        <v>0</v>
      </c>
      <c r="X382" s="88">
        <f>pivå!X384</f>
        <v>0</v>
      </c>
      <c r="Y382" s="88">
        <f>pivå!Y384</f>
        <v>0</v>
      </c>
      <c r="Z382" s="88">
        <f>pivå!Z384</f>
        <v>0</v>
      </c>
      <c r="AA382" s="88">
        <f>pivå!AA384</f>
        <v>0</v>
      </c>
      <c r="AB382" s="88">
        <f>pivå!AB384</f>
        <v>0</v>
      </c>
      <c r="AC382" s="88">
        <f>pivå!AC384</f>
        <v>0</v>
      </c>
      <c r="AD382" s="88">
        <f>pivå!AD384</f>
        <v>0</v>
      </c>
      <c r="AE382" s="88">
        <f>pivå!AE384</f>
        <v>0</v>
      </c>
    </row>
    <row r="383" spans="1:31">
      <c r="A383" s="88">
        <f>pivå!A385</f>
        <v>0</v>
      </c>
      <c r="B383" s="88">
        <f>pivå!B385</f>
        <v>0</v>
      </c>
      <c r="C383" s="88">
        <f>pivå!C385</f>
        <v>0</v>
      </c>
      <c r="D383" s="88">
        <f>pivå!D385</f>
        <v>0</v>
      </c>
      <c r="E383" s="88">
        <f>pivå!E385</f>
        <v>0</v>
      </c>
      <c r="F383" s="88">
        <f>pivå!F385</f>
        <v>0</v>
      </c>
      <c r="G383" s="88">
        <f>pivå!G385</f>
        <v>0</v>
      </c>
      <c r="H383" s="88">
        <f>pivå!H385</f>
        <v>0</v>
      </c>
      <c r="I383" s="88">
        <f>pivå!I385</f>
        <v>0</v>
      </c>
      <c r="J383" s="88">
        <f>pivå!J385</f>
        <v>0</v>
      </c>
      <c r="K383" s="88">
        <f>pivå!K385</f>
        <v>0</v>
      </c>
      <c r="L383" s="88">
        <f>pivå!L385</f>
        <v>0</v>
      </c>
      <c r="M383" s="88">
        <f>pivå!M385</f>
        <v>0</v>
      </c>
      <c r="N383" s="88">
        <f>pivå!N385</f>
        <v>0</v>
      </c>
      <c r="O383" s="88">
        <f>pivå!O385</f>
        <v>0</v>
      </c>
      <c r="P383" s="88">
        <f>pivå!P385</f>
        <v>0</v>
      </c>
      <c r="Q383" s="88">
        <f>pivå!Q385</f>
        <v>0</v>
      </c>
      <c r="R383" s="88">
        <f>pivå!R385</f>
        <v>0</v>
      </c>
      <c r="S383" s="88">
        <f>pivå!S385</f>
        <v>0</v>
      </c>
      <c r="T383" s="88">
        <f>pivå!T385</f>
        <v>0</v>
      </c>
      <c r="U383" s="88">
        <f>pivå!U385</f>
        <v>0</v>
      </c>
      <c r="V383" s="88">
        <f>pivå!V385</f>
        <v>0</v>
      </c>
      <c r="W383" s="88">
        <f>pivå!W385</f>
        <v>0</v>
      </c>
      <c r="X383" s="88">
        <f>pivå!X385</f>
        <v>0</v>
      </c>
      <c r="Y383" s="88">
        <f>pivå!Y385</f>
        <v>0</v>
      </c>
      <c r="Z383" s="88">
        <f>pivå!Z385</f>
        <v>0</v>
      </c>
      <c r="AA383" s="88">
        <f>pivå!AA385</f>
        <v>0</v>
      </c>
      <c r="AB383" s="88">
        <f>pivå!AB385</f>
        <v>0</v>
      </c>
      <c r="AC383" s="88">
        <f>pivå!AC385</f>
        <v>0</v>
      </c>
      <c r="AD383" s="88">
        <f>pivå!AD385</f>
        <v>0</v>
      </c>
      <c r="AE383" s="88">
        <f>pivå!AE385</f>
        <v>0</v>
      </c>
    </row>
    <row r="384" spans="1:31">
      <c r="A384" s="88">
        <f>pivå!A386</f>
        <v>0</v>
      </c>
      <c r="B384" s="88">
        <f>pivå!B386</f>
        <v>0</v>
      </c>
      <c r="C384" s="88">
        <f>pivå!C386</f>
        <v>0</v>
      </c>
      <c r="D384" s="88">
        <f>pivå!D386</f>
        <v>0</v>
      </c>
      <c r="E384" s="88">
        <f>pivå!E386</f>
        <v>0</v>
      </c>
      <c r="F384" s="88">
        <f>pivå!F386</f>
        <v>0</v>
      </c>
      <c r="G384" s="88">
        <f>pivå!G386</f>
        <v>0</v>
      </c>
      <c r="H384" s="88">
        <f>pivå!H386</f>
        <v>0</v>
      </c>
      <c r="I384" s="88">
        <f>pivå!I386</f>
        <v>0</v>
      </c>
      <c r="J384" s="88">
        <f>pivå!J386</f>
        <v>0</v>
      </c>
      <c r="K384" s="88">
        <f>pivå!K386</f>
        <v>0</v>
      </c>
      <c r="L384" s="88">
        <f>pivå!L386</f>
        <v>0</v>
      </c>
      <c r="M384" s="88">
        <f>pivå!M386</f>
        <v>0</v>
      </c>
      <c r="N384" s="88">
        <f>pivå!N386</f>
        <v>0</v>
      </c>
      <c r="O384" s="88">
        <f>pivå!O386</f>
        <v>0</v>
      </c>
      <c r="P384" s="88">
        <f>pivå!P386</f>
        <v>0</v>
      </c>
      <c r="Q384" s="88">
        <f>pivå!Q386</f>
        <v>0</v>
      </c>
      <c r="R384" s="88">
        <f>pivå!R386</f>
        <v>0</v>
      </c>
      <c r="S384" s="88">
        <f>pivå!S386</f>
        <v>0</v>
      </c>
      <c r="T384" s="88">
        <f>pivå!T386</f>
        <v>0</v>
      </c>
      <c r="U384" s="88">
        <f>pivå!U386</f>
        <v>0</v>
      </c>
      <c r="V384" s="88">
        <f>pivå!V386</f>
        <v>0</v>
      </c>
      <c r="W384" s="88">
        <f>pivå!W386</f>
        <v>0</v>
      </c>
      <c r="X384" s="88">
        <f>pivå!X386</f>
        <v>0</v>
      </c>
      <c r="Y384" s="88">
        <f>pivå!Y386</f>
        <v>0</v>
      </c>
      <c r="Z384" s="88">
        <f>pivå!Z386</f>
        <v>0</v>
      </c>
      <c r="AA384" s="88">
        <f>pivå!AA386</f>
        <v>0</v>
      </c>
      <c r="AB384" s="88">
        <f>pivå!AB386</f>
        <v>0</v>
      </c>
      <c r="AC384" s="88">
        <f>pivå!AC386</f>
        <v>0</v>
      </c>
      <c r="AD384" s="88">
        <f>pivå!AD386</f>
        <v>0</v>
      </c>
      <c r="AE384" s="88">
        <f>pivå!AE386</f>
        <v>0</v>
      </c>
    </row>
    <row r="385" spans="1:31">
      <c r="A385" s="88">
        <f>pivå!A387</f>
        <v>0</v>
      </c>
      <c r="B385" s="88">
        <f>pivå!B387</f>
        <v>0</v>
      </c>
      <c r="C385" s="88">
        <f>pivå!C387</f>
        <v>0</v>
      </c>
      <c r="D385" s="88">
        <f>pivå!D387</f>
        <v>0</v>
      </c>
      <c r="E385" s="88">
        <f>pivå!E387</f>
        <v>0</v>
      </c>
      <c r="F385" s="88">
        <f>pivå!F387</f>
        <v>0</v>
      </c>
      <c r="G385" s="88">
        <f>pivå!G387</f>
        <v>0</v>
      </c>
      <c r="H385" s="88">
        <f>pivå!H387</f>
        <v>0</v>
      </c>
      <c r="I385" s="88">
        <f>pivå!I387</f>
        <v>0</v>
      </c>
      <c r="J385" s="88">
        <f>pivå!J387</f>
        <v>0</v>
      </c>
      <c r="K385" s="88">
        <f>pivå!K387</f>
        <v>0</v>
      </c>
      <c r="L385" s="88">
        <f>pivå!L387</f>
        <v>0</v>
      </c>
      <c r="M385" s="88">
        <f>pivå!M387</f>
        <v>0</v>
      </c>
      <c r="N385" s="88">
        <f>pivå!N387</f>
        <v>0</v>
      </c>
      <c r="O385" s="88">
        <f>pivå!O387</f>
        <v>0</v>
      </c>
      <c r="P385" s="88">
        <f>pivå!P387</f>
        <v>0</v>
      </c>
      <c r="Q385" s="88">
        <f>pivå!Q387</f>
        <v>0</v>
      </c>
      <c r="R385" s="88">
        <f>pivå!R387</f>
        <v>0</v>
      </c>
      <c r="S385" s="88">
        <f>pivå!S387</f>
        <v>0</v>
      </c>
      <c r="T385" s="88">
        <f>pivå!T387</f>
        <v>0</v>
      </c>
      <c r="U385" s="88">
        <f>pivå!U387</f>
        <v>0</v>
      </c>
      <c r="V385" s="88">
        <f>pivå!V387</f>
        <v>0</v>
      </c>
      <c r="W385" s="88">
        <f>pivå!W387</f>
        <v>0</v>
      </c>
      <c r="X385" s="88">
        <f>pivå!X387</f>
        <v>0</v>
      </c>
      <c r="Y385" s="88">
        <f>pivå!Y387</f>
        <v>0</v>
      </c>
      <c r="Z385" s="88">
        <f>pivå!Z387</f>
        <v>0</v>
      </c>
      <c r="AA385" s="88">
        <f>pivå!AA387</f>
        <v>0</v>
      </c>
      <c r="AB385" s="88">
        <f>pivå!AB387</f>
        <v>0</v>
      </c>
      <c r="AC385" s="88">
        <f>pivå!AC387</f>
        <v>0</v>
      </c>
      <c r="AD385" s="88">
        <f>pivå!AD387</f>
        <v>0</v>
      </c>
      <c r="AE385" s="88">
        <f>pivå!AE387</f>
        <v>0</v>
      </c>
    </row>
    <row r="386" spans="1:31">
      <c r="A386" s="88">
        <f>pivå!A388</f>
        <v>0</v>
      </c>
      <c r="B386" s="88">
        <f>pivå!B388</f>
        <v>0</v>
      </c>
      <c r="C386" s="88">
        <f>pivå!C388</f>
        <v>0</v>
      </c>
      <c r="D386" s="88">
        <f>pivå!D388</f>
        <v>0</v>
      </c>
      <c r="E386" s="88">
        <f>pivå!E388</f>
        <v>0</v>
      </c>
      <c r="F386" s="88">
        <f>pivå!F388</f>
        <v>0</v>
      </c>
      <c r="G386" s="88">
        <f>pivå!G388</f>
        <v>0</v>
      </c>
      <c r="H386" s="88">
        <f>pivå!H388</f>
        <v>0</v>
      </c>
      <c r="I386" s="88">
        <f>pivå!I388</f>
        <v>0</v>
      </c>
      <c r="J386" s="88">
        <f>pivå!J388</f>
        <v>0</v>
      </c>
      <c r="K386" s="88">
        <f>pivå!K388</f>
        <v>0</v>
      </c>
      <c r="L386" s="88">
        <f>pivå!L388</f>
        <v>0</v>
      </c>
      <c r="M386" s="88">
        <f>pivå!M388</f>
        <v>0</v>
      </c>
      <c r="N386" s="88">
        <f>pivå!N388</f>
        <v>0</v>
      </c>
      <c r="O386" s="88">
        <f>pivå!O388</f>
        <v>0</v>
      </c>
      <c r="P386" s="88">
        <f>pivå!P388</f>
        <v>0</v>
      </c>
      <c r="Q386" s="88">
        <f>pivå!Q388</f>
        <v>0</v>
      </c>
      <c r="R386" s="88">
        <f>pivå!R388</f>
        <v>0</v>
      </c>
      <c r="S386" s="88">
        <f>pivå!S388</f>
        <v>0</v>
      </c>
      <c r="T386" s="88">
        <f>pivå!T388</f>
        <v>0</v>
      </c>
      <c r="U386" s="88">
        <f>pivå!U388</f>
        <v>0</v>
      </c>
      <c r="V386" s="88">
        <f>pivå!V388</f>
        <v>0</v>
      </c>
      <c r="W386" s="88">
        <f>pivå!W388</f>
        <v>0</v>
      </c>
      <c r="X386" s="88">
        <f>pivå!X388</f>
        <v>0</v>
      </c>
      <c r="Y386" s="88">
        <f>pivå!Y388</f>
        <v>0</v>
      </c>
      <c r="Z386" s="88">
        <f>pivå!Z388</f>
        <v>0</v>
      </c>
      <c r="AA386" s="88">
        <f>pivå!AA388</f>
        <v>0</v>
      </c>
      <c r="AB386" s="88">
        <f>pivå!AB388</f>
        <v>0</v>
      </c>
      <c r="AC386" s="88">
        <f>pivå!AC388</f>
        <v>0</v>
      </c>
      <c r="AD386" s="88">
        <f>pivå!AD388</f>
        <v>0</v>
      </c>
      <c r="AE386" s="88">
        <f>pivå!AE388</f>
        <v>0</v>
      </c>
    </row>
    <row r="387" spans="1:31">
      <c r="A387" s="88">
        <f>pivå!A389</f>
        <v>0</v>
      </c>
      <c r="B387" s="88">
        <f>pivå!B389</f>
        <v>0</v>
      </c>
      <c r="C387" s="88">
        <f>pivå!C389</f>
        <v>0</v>
      </c>
      <c r="D387" s="88">
        <f>pivå!D389</f>
        <v>0</v>
      </c>
      <c r="E387" s="88">
        <f>pivå!E389</f>
        <v>0</v>
      </c>
      <c r="F387" s="88">
        <f>pivå!F389</f>
        <v>0</v>
      </c>
      <c r="G387" s="88">
        <f>pivå!G389</f>
        <v>0</v>
      </c>
      <c r="H387" s="88">
        <f>pivå!H389</f>
        <v>0</v>
      </c>
      <c r="I387" s="88">
        <f>pivå!I389</f>
        <v>0</v>
      </c>
      <c r="J387" s="88">
        <f>pivå!J389</f>
        <v>0</v>
      </c>
      <c r="K387" s="88">
        <f>pivå!K389</f>
        <v>0</v>
      </c>
      <c r="L387" s="88">
        <f>pivå!L389</f>
        <v>0</v>
      </c>
      <c r="M387" s="88">
        <f>pivå!M389</f>
        <v>0</v>
      </c>
      <c r="N387" s="88">
        <f>pivå!N389</f>
        <v>0</v>
      </c>
      <c r="O387" s="88">
        <f>pivå!O389</f>
        <v>0</v>
      </c>
      <c r="P387" s="88">
        <f>pivå!P389</f>
        <v>0</v>
      </c>
      <c r="Q387" s="88">
        <f>pivå!Q389</f>
        <v>0</v>
      </c>
      <c r="R387" s="88">
        <f>pivå!R389</f>
        <v>0</v>
      </c>
      <c r="S387" s="88">
        <f>pivå!S389</f>
        <v>0</v>
      </c>
      <c r="T387" s="88">
        <f>pivå!T389</f>
        <v>0</v>
      </c>
      <c r="U387" s="88">
        <f>pivå!U389</f>
        <v>0</v>
      </c>
      <c r="V387" s="88">
        <f>pivå!V389</f>
        <v>0</v>
      </c>
      <c r="W387" s="88">
        <f>pivå!W389</f>
        <v>0</v>
      </c>
      <c r="X387" s="88">
        <f>pivå!X389</f>
        <v>0</v>
      </c>
      <c r="Y387" s="88">
        <f>pivå!Y389</f>
        <v>0</v>
      </c>
      <c r="Z387" s="88">
        <f>pivå!Z389</f>
        <v>0</v>
      </c>
      <c r="AA387" s="88">
        <f>pivå!AA389</f>
        <v>0</v>
      </c>
      <c r="AB387" s="88">
        <f>pivå!AB389</f>
        <v>0</v>
      </c>
      <c r="AC387" s="88">
        <f>pivå!AC389</f>
        <v>0</v>
      </c>
      <c r="AD387" s="88">
        <f>pivå!AD389</f>
        <v>0</v>
      </c>
      <c r="AE387" s="88">
        <f>pivå!AE389</f>
        <v>0</v>
      </c>
    </row>
    <row r="388" spans="1:31">
      <c r="A388" s="88">
        <f>pivå!A390</f>
        <v>0</v>
      </c>
      <c r="B388" s="88">
        <f>pivå!B390</f>
        <v>0</v>
      </c>
      <c r="C388" s="88">
        <f>pivå!C390</f>
        <v>0</v>
      </c>
      <c r="D388" s="88">
        <f>pivå!D390</f>
        <v>0</v>
      </c>
      <c r="E388" s="88">
        <f>pivå!E390</f>
        <v>0</v>
      </c>
      <c r="F388" s="88">
        <f>pivå!F390</f>
        <v>0</v>
      </c>
      <c r="G388" s="88">
        <f>pivå!G390</f>
        <v>0</v>
      </c>
      <c r="H388" s="88">
        <f>pivå!H390</f>
        <v>0</v>
      </c>
      <c r="I388" s="88">
        <f>pivå!I390</f>
        <v>0</v>
      </c>
      <c r="J388" s="88">
        <f>pivå!J390</f>
        <v>0</v>
      </c>
      <c r="K388" s="88">
        <f>pivå!K390</f>
        <v>0</v>
      </c>
      <c r="L388" s="88">
        <f>pivå!L390</f>
        <v>0</v>
      </c>
      <c r="M388" s="88">
        <f>pivå!M390</f>
        <v>0</v>
      </c>
      <c r="N388" s="88">
        <f>pivå!N390</f>
        <v>0</v>
      </c>
      <c r="O388" s="88">
        <f>pivå!O390</f>
        <v>0</v>
      </c>
      <c r="P388" s="88">
        <f>pivå!P390</f>
        <v>0</v>
      </c>
      <c r="Q388" s="88">
        <f>pivå!Q390</f>
        <v>0</v>
      </c>
      <c r="R388" s="88">
        <f>pivå!R390</f>
        <v>0</v>
      </c>
      <c r="S388" s="88">
        <f>pivå!S390</f>
        <v>0</v>
      </c>
      <c r="T388" s="88">
        <f>pivå!T390</f>
        <v>0</v>
      </c>
      <c r="U388" s="88">
        <f>pivå!U390</f>
        <v>0</v>
      </c>
      <c r="V388" s="88">
        <f>pivå!V390</f>
        <v>0</v>
      </c>
      <c r="W388" s="88">
        <f>pivå!W390</f>
        <v>0</v>
      </c>
      <c r="X388" s="88">
        <f>pivå!X390</f>
        <v>0</v>
      </c>
      <c r="Y388" s="88">
        <f>pivå!Y390</f>
        <v>0</v>
      </c>
      <c r="Z388" s="88">
        <f>pivå!Z390</f>
        <v>0</v>
      </c>
      <c r="AA388" s="88">
        <f>pivå!AA390</f>
        <v>0</v>
      </c>
      <c r="AB388" s="88">
        <f>pivå!AB390</f>
        <v>0</v>
      </c>
      <c r="AC388" s="88">
        <f>pivå!AC390</f>
        <v>0</v>
      </c>
      <c r="AD388" s="88">
        <f>pivå!AD390</f>
        <v>0</v>
      </c>
      <c r="AE388" s="88">
        <f>pivå!AE390</f>
        <v>0</v>
      </c>
    </row>
    <row r="389" spans="1:31">
      <c r="A389" s="88">
        <f>pivå!A391</f>
        <v>0</v>
      </c>
      <c r="B389" s="88">
        <f>pivå!B391</f>
        <v>0</v>
      </c>
      <c r="C389" s="88">
        <f>pivå!C391</f>
        <v>0</v>
      </c>
      <c r="D389" s="88">
        <f>pivå!D391</f>
        <v>0</v>
      </c>
      <c r="E389" s="88">
        <f>pivå!E391</f>
        <v>0</v>
      </c>
      <c r="F389" s="88">
        <f>pivå!F391</f>
        <v>0</v>
      </c>
      <c r="G389" s="88">
        <f>pivå!G391</f>
        <v>0</v>
      </c>
      <c r="H389" s="88">
        <f>pivå!H391</f>
        <v>0</v>
      </c>
      <c r="I389" s="88">
        <f>pivå!I391</f>
        <v>0</v>
      </c>
      <c r="J389" s="88">
        <f>pivå!J391</f>
        <v>0</v>
      </c>
      <c r="K389" s="88">
        <f>pivå!K391</f>
        <v>0</v>
      </c>
      <c r="L389" s="88">
        <f>pivå!L391</f>
        <v>0</v>
      </c>
      <c r="M389" s="88">
        <f>pivå!M391</f>
        <v>0</v>
      </c>
      <c r="N389" s="88">
        <f>pivå!N391</f>
        <v>0</v>
      </c>
      <c r="O389" s="88">
        <f>pivå!O391</f>
        <v>0</v>
      </c>
      <c r="P389" s="88">
        <f>pivå!P391</f>
        <v>0</v>
      </c>
      <c r="Q389" s="88">
        <f>pivå!Q391</f>
        <v>0</v>
      </c>
      <c r="R389" s="88">
        <f>pivå!R391</f>
        <v>0</v>
      </c>
      <c r="S389" s="88">
        <f>pivå!S391</f>
        <v>0</v>
      </c>
      <c r="T389" s="88">
        <f>pivå!T391</f>
        <v>0</v>
      </c>
      <c r="U389" s="88">
        <f>pivå!U391</f>
        <v>0</v>
      </c>
      <c r="V389" s="88">
        <f>pivå!V391</f>
        <v>0</v>
      </c>
      <c r="W389" s="88">
        <f>pivå!W391</f>
        <v>0</v>
      </c>
      <c r="X389" s="88">
        <f>pivå!X391</f>
        <v>0</v>
      </c>
      <c r="Y389" s="88">
        <f>pivå!Y391</f>
        <v>0</v>
      </c>
      <c r="Z389" s="88">
        <f>pivå!Z391</f>
        <v>0</v>
      </c>
      <c r="AA389" s="88">
        <f>pivå!AA391</f>
        <v>0</v>
      </c>
      <c r="AB389" s="88">
        <f>pivå!AB391</f>
        <v>0</v>
      </c>
      <c r="AC389" s="88">
        <f>pivå!AC391</f>
        <v>0</v>
      </c>
      <c r="AD389" s="88">
        <f>pivå!AD391</f>
        <v>0</v>
      </c>
      <c r="AE389" s="88">
        <f>pivå!AE391</f>
        <v>0</v>
      </c>
    </row>
    <row r="390" spans="1:31">
      <c r="A390" s="88">
        <f>pivå!A392</f>
        <v>0</v>
      </c>
      <c r="B390" s="88">
        <f>pivå!B392</f>
        <v>0</v>
      </c>
      <c r="C390" s="88">
        <f>pivå!C392</f>
        <v>0</v>
      </c>
      <c r="D390" s="88">
        <f>pivå!D392</f>
        <v>0</v>
      </c>
      <c r="E390" s="88">
        <f>pivå!E392</f>
        <v>0</v>
      </c>
      <c r="F390" s="88">
        <f>pivå!F392</f>
        <v>0</v>
      </c>
      <c r="G390" s="88">
        <f>pivå!G392</f>
        <v>0</v>
      </c>
      <c r="H390" s="88">
        <f>pivå!H392</f>
        <v>0</v>
      </c>
      <c r="I390" s="88">
        <f>pivå!I392</f>
        <v>0</v>
      </c>
      <c r="J390" s="88">
        <f>pivå!J392</f>
        <v>0</v>
      </c>
      <c r="K390" s="88">
        <f>pivå!K392</f>
        <v>0</v>
      </c>
      <c r="L390" s="88">
        <f>pivå!L392</f>
        <v>0</v>
      </c>
      <c r="M390" s="88">
        <f>pivå!M392</f>
        <v>0</v>
      </c>
      <c r="N390" s="88">
        <f>pivå!N392</f>
        <v>0</v>
      </c>
      <c r="O390" s="88">
        <f>pivå!O392</f>
        <v>0</v>
      </c>
      <c r="P390" s="88">
        <f>pivå!P392</f>
        <v>0</v>
      </c>
      <c r="Q390" s="88">
        <f>pivå!Q392</f>
        <v>0</v>
      </c>
      <c r="R390" s="88">
        <f>pivå!R392</f>
        <v>0</v>
      </c>
      <c r="S390" s="88">
        <f>pivå!S392</f>
        <v>0</v>
      </c>
      <c r="T390" s="88">
        <f>pivå!T392</f>
        <v>0</v>
      </c>
      <c r="U390" s="88">
        <f>pivå!U392</f>
        <v>0</v>
      </c>
      <c r="V390" s="88">
        <f>pivå!V392</f>
        <v>0</v>
      </c>
      <c r="W390" s="88">
        <f>pivå!W392</f>
        <v>0</v>
      </c>
      <c r="X390" s="88">
        <f>pivå!X392</f>
        <v>0</v>
      </c>
      <c r="Y390" s="88">
        <f>pivå!Y392</f>
        <v>0</v>
      </c>
      <c r="Z390" s="88">
        <f>pivå!Z392</f>
        <v>0</v>
      </c>
      <c r="AA390" s="88">
        <f>pivå!AA392</f>
        <v>0</v>
      </c>
      <c r="AB390" s="88">
        <f>pivå!AB392</f>
        <v>0</v>
      </c>
      <c r="AC390" s="88">
        <f>pivå!AC392</f>
        <v>0</v>
      </c>
      <c r="AD390" s="88">
        <f>pivå!AD392</f>
        <v>0</v>
      </c>
      <c r="AE390" s="88">
        <f>pivå!AE392</f>
        <v>0</v>
      </c>
    </row>
    <row r="391" spans="1:31">
      <c r="A391" s="88">
        <f>pivå!A393</f>
        <v>0</v>
      </c>
      <c r="B391" s="88">
        <f>pivå!B393</f>
        <v>0</v>
      </c>
      <c r="C391" s="88">
        <f>pivå!C393</f>
        <v>0</v>
      </c>
      <c r="D391" s="88">
        <f>pivå!D393</f>
        <v>0</v>
      </c>
      <c r="E391" s="88">
        <f>pivå!E393</f>
        <v>0</v>
      </c>
      <c r="F391" s="88">
        <f>pivå!F393</f>
        <v>0</v>
      </c>
      <c r="G391" s="88">
        <f>pivå!G393</f>
        <v>0</v>
      </c>
      <c r="H391" s="88">
        <f>pivå!H393</f>
        <v>0</v>
      </c>
      <c r="I391" s="88">
        <f>pivå!I393</f>
        <v>0</v>
      </c>
      <c r="J391" s="88">
        <f>pivå!J393</f>
        <v>0</v>
      </c>
      <c r="K391" s="88">
        <f>pivå!K393</f>
        <v>0</v>
      </c>
      <c r="L391" s="88">
        <f>pivå!L393</f>
        <v>0</v>
      </c>
      <c r="M391" s="88">
        <f>pivå!M393</f>
        <v>0</v>
      </c>
      <c r="N391" s="88">
        <f>pivå!N393</f>
        <v>0</v>
      </c>
      <c r="O391" s="88">
        <f>pivå!O393</f>
        <v>0</v>
      </c>
      <c r="P391" s="88">
        <f>pivå!P393</f>
        <v>0</v>
      </c>
      <c r="Q391" s="88">
        <f>pivå!Q393</f>
        <v>0</v>
      </c>
      <c r="R391" s="88">
        <f>pivå!R393</f>
        <v>0</v>
      </c>
      <c r="S391" s="88">
        <f>pivå!S393</f>
        <v>0</v>
      </c>
      <c r="T391" s="88">
        <f>pivå!T393</f>
        <v>0</v>
      </c>
      <c r="U391" s="88">
        <f>pivå!U393</f>
        <v>0</v>
      </c>
      <c r="V391" s="88">
        <f>pivå!V393</f>
        <v>0</v>
      </c>
      <c r="W391" s="88">
        <f>pivå!W393</f>
        <v>0</v>
      </c>
      <c r="X391" s="88">
        <f>pivå!X393</f>
        <v>0</v>
      </c>
      <c r="Y391" s="88">
        <f>pivå!Y393</f>
        <v>0</v>
      </c>
      <c r="Z391" s="88">
        <f>pivå!Z393</f>
        <v>0</v>
      </c>
      <c r="AA391" s="88">
        <f>pivå!AA393</f>
        <v>0</v>
      </c>
      <c r="AB391" s="88">
        <f>pivå!AB393</f>
        <v>0</v>
      </c>
      <c r="AC391" s="88">
        <f>pivå!AC393</f>
        <v>0</v>
      </c>
      <c r="AD391" s="88">
        <f>pivå!AD393</f>
        <v>0</v>
      </c>
      <c r="AE391" s="88">
        <f>pivå!AE393</f>
        <v>0</v>
      </c>
    </row>
    <row r="392" spans="1:31">
      <c r="A392" s="88">
        <f>pivå!A394</f>
        <v>0</v>
      </c>
      <c r="B392" s="88">
        <f>pivå!B394</f>
        <v>0</v>
      </c>
      <c r="C392" s="88">
        <f>pivå!C394</f>
        <v>0</v>
      </c>
      <c r="D392" s="88">
        <f>pivå!D394</f>
        <v>0</v>
      </c>
      <c r="E392" s="88">
        <f>pivå!E394</f>
        <v>0</v>
      </c>
      <c r="F392" s="88">
        <f>pivå!F394</f>
        <v>0</v>
      </c>
      <c r="G392" s="88">
        <f>pivå!G394</f>
        <v>0</v>
      </c>
      <c r="H392" s="88">
        <f>pivå!H394</f>
        <v>0</v>
      </c>
      <c r="I392" s="88">
        <f>pivå!I394</f>
        <v>0</v>
      </c>
      <c r="J392" s="88">
        <f>pivå!J394</f>
        <v>0</v>
      </c>
      <c r="K392" s="88">
        <f>pivå!K394</f>
        <v>0</v>
      </c>
      <c r="L392" s="88">
        <f>pivå!L394</f>
        <v>0</v>
      </c>
      <c r="M392" s="88">
        <f>pivå!M394</f>
        <v>0</v>
      </c>
      <c r="N392" s="88">
        <f>pivå!N394</f>
        <v>0</v>
      </c>
      <c r="O392" s="88">
        <f>pivå!O394</f>
        <v>0</v>
      </c>
      <c r="P392" s="88">
        <f>pivå!P394</f>
        <v>0</v>
      </c>
      <c r="Q392" s="88">
        <f>pivå!Q394</f>
        <v>0</v>
      </c>
      <c r="R392" s="88">
        <f>pivå!R394</f>
        <v>0</v>
      </c>
      <c r="S392" s="88">
        <f>pivå!S394</f>
        <v>0</v>
      </c>
      <c r="T392" s="88">
        <f>pivå!T394</f>
        <v>0</v>
      </c>
      <c r="U392" s="88">
        <f>pivå!U394</f>
        <v>0</v>
      </c>
      <c r="V392" s="88">
        <f>pivå!V394</f>
        <v>0</v>
      </c>
      <c r="W392" s="88">
        <f>pivå!W394</f>
        <v>0</v>
      </c>
      <c r="X392" s="88">
        <f>pivå!X394</f>
        <v>0</v>
      </c>
      <c r="Y392" s="88">
        <f>pivå!Y394</f>
        <v>0</v>
      </c>
      <c r="Z392" s="88">
        <f>pivå!Z394</f>
        <v>0</v>
      </c>
      <c r="AA392" s="88">
        <f>pivå!AA394</f>
        <v>0</v>
      </c>
      <c r="AB392" s="88">
        <f>pivå!AB394</f>
        <v>0</v>
      </c>
      <c r="AC392" s="88">
        <f>pivå!AC394</f>
        <v>0</v>
      </c>
      <c r="AD392" s="88">
        <f>pivå!AD394</f>
        <v>0</v>
      </c>
      <c r="AE392" s="88">
        <f>pivå!AE394</f>
        <v>0</v>
      </c>
    </row>
    <row r="393" spans="1:31">
      <c r="A393" s="88">
        <f>pivå!A395</f>
        <v>0</v>
      </c>
      <c r="B393" s="88">
        <f>pivå!B395</f>
        <v>0</v>
      </c>
      <c r="C393" s="88">
        <f>pivå!C395</f>
        <v>0</v>
      </c>
      <c r="D393" s="88">
        <f>pivå!D395</f>
        <v>0</v>
      </c>
      <c r="E393" s="88">
        <f>pivå!E395</f>
        <v>0</v>
      </c>
      <c r="F393" s="88">
        <f>pivå!F395</f>
        <v>0</v>
      </c>
      <c r="G393" s="88">
        <f>pivå!G395</f>
        <v>0</v>
      </c>
      <c r="H393" s="88">
        <f>pivå!H395</f>
        <v>0</v>
      </c>
      <c r="I393" s="88">
        <f>pivå!I395</f>
        <v>0</v>
      </c>
      <c r="J393" s="88">
        <f>pivå!J395</f>
        <v>0</v>
      </c>
      <c r="K393" s="88">
        <f>pivå!K395</f>
        <v>0</v>
      </c>
      <c r="L393" s="88">
        <f>pivå!L395</f>
        <v>0</v>
      </c>
      <c r="M393" s="88">
        <f>pivå!M395</f>
        <v>0</v>
      </c>
      <c r="N393" s="88">
        <f>pivå!N395</f>
        <v>0</v>
      </c>
      <c r="O393" s="88">
        <f>pivå!O395</f>
        <v>0</v>
      </c>
      <c r="P393" s="88">
        <f>pivå!P395</f>
        <v>0</v>
      </c>
      <c r="Q393" s="88">
        <f>pivå!Q395</f>
        <v>0</v>
      </c>
      <c r="R393" s="88">
        <f>pivå!R395</f>
        <v>0</v>
      </c>
      <c r="S393" s="88">
        <f>pivå!S395</f>
        <v>0</v>
      </c>
      <c r="T393" s="88">
        <f>pivå!T395</f>
        <v>0</v>
      </c>
      <c r="U393" s="88">
        <f>pivå!U395</f>
        <v>0</v>
      </c>
      <c r="V393" s="88">
        <f>pivå!V395</f>
        <v>0</v>
      </c>
      <c r="W393" s="88">
        <f>pivå!W395</f>
        <v>0</v>
      </c>
      <c r="X393" s="88">
        <f>pivå!X395</f>
        <v>0</v>
      </c>
      <c r="Y393" s="88">
        <f>pivå!Y395</f>
        <v>0</v>
      </c>
      <c r="Z393" s="88">
        <f>pivå!Z395</f>
        <v>0</v>
      </c>
      <c r="AA393" s="88">
        <f>pivå!AA395</f>
        <v>0</v>
      </c>
      <c r="AB393" s="88">
        <f>pivå!AB395</f>
        <v>0</v>
      </c>
      <c r="AC393" s="88">
        <f>pivå!AC395</f>
        <v>0</v>
      </c>
      <c r="AD393" s="88">
        <f>pivå!AD395</f>
        <v>0</v>
      </c>
      <c r="AE393" s="88">
        <f>pivå!AE395</f>
        <v>0</v>
      </c>
    </row>
    <row r="394" spans="1:31">
      <c r="A394" s="88">
        <f>pivå!A396</f>
        <v>0</v>
      </c>
      <c r="B394" s="88">
        <f>pivå!B396</f>
        <v>0</v>
      </c>
      <c r="C394" s="88">
        <f>pivå!C396</f>
        <v>0</v>
      </c>
      <c r="D394" s="88">
        <f>pivå!D396</f>
        <v>0</v>
      </c>
      <c r="E394" s="88">
        <f>pivå!E396</f>
        <v>0</v>
      </c>
      <c r="F394" s="88">
        <f>pivå!F396</f>
        <v>0</v>
      </c>
      <c r="G394" s="88">
        <f>pivå!G396</f>
        <v>0</v>
      </c>
      <c r="H394" s="88">
        <f>pivå!H396</f>
        <v>0</v>
      </c>
      <c r="I394" s="88">
        <f>pivå!I396</f>
        <v>0</v>
      </c>
      <c r="J394" s="88">
        <f>pivå!J396</f>
        <v>0</v>
      </c>
      <c r="K394" s="88">
        <f>pivå!K396</f>
        <v>0</v>
      </c>
      <c r="L394" s="88">
        <f>pivå!L396</f>
        <v>0</v>
      </c>
      <c r="M394" s="88">
        <f>pivå!M396</f>
        <v>0</v>
      </c>
      <c r="N394" s="88">
        <f>pivå!N396</f>
        <v>0</v>
      </c>
      <c r="O394" s="88">
        <f>pivå!O396</f>
        <v>0</v>
      </c>
      <c r="P394" s="88">
        <f>pivå!P396</f>
        <v>0</v>
      </c>
      <c r="Q394" s="88">
        <f>pivå!Q396</f>
        <v>0</v>
      </c>
      <c r="R394" s="88">
        <f>pivå!R396</f>
        <v>0</v>
      </c>
      <c r="S394" s="88">
        <f>pivå!S396</f>
        <v>0</v>
      </c>
      <c r="T394" s="88">
        <f>pivå!T396</f>
        <v>0</v>
      </c>
      <c r="U394" s="88">
        <f>pivå!U396</f>
        <v>0</v>
      </c>
      <c r="V394" s="88">
        <f>pivå!V396</f>
        <v>0</v>
      </c>
      <c r="W394" s="88">
        <f>pivå!W396</f>
        <v>0</v>
      </c>
      <c r="X394" s="88">
        <f>pivå!X396</f>
        <v>0</v>
      </c>
      <c r="Y394" s="88">
        <f>pivå!Y396</f>
        <v>0</v>
      </c>
      <c r="Z394" s="88">
        <f>pivå!Z396</f>
        <v>0</v>
      </c>
      <c r="AA394" s="88">
        <f>pivå!AA396</f>
        <v>0</v>
      </c>
      <c r="AB394" s="88">
        <f>pivå!AB396</f>
        <v>0</v>
      </c>
      <c r="AC394" s="88">
        <f>pivå!AC396</f>
        <v>0</v>
      </c>
      <c r="AD394" s="88">
        <f>pivå!AD396</f>
        <v>0</v>
      </c>
      <c r="AE394" s="88">
        <f>pivå!AE396</f>
        <v>0</v>
      </c>
    </row>
    <row r="395" spans="1:31">
      <c r="A395" s="88">
        <f>pivå!A397</f>
        <v>0</v>
      </c>
      <c r="B395" s="88">
        <f>pivå!B397</f>
        <v>0</v>
      </c>
      <c r="C395" s="88">
        <f>pivå!C397</f>
        <v>0</v>
      </c>
      <c r="D395" s="88">
        <f>pivå!D397</f>
        <v>0</v>
      </c>
      <c r="E395" s="88">
        <f>pivå!E397</f>
        <v>0</v>
      </c>
      <c r="F395" s="88">
        <f>pivå!F397</f>
        <v>0</v>
      </c>
      <c r="G395" s="88">
        <f>pivå!G397</f>
        <v>0</v>
      </c>
      <c r="H395" s="88">
        <f>pivå!H397</f>
        <v>0</v>
      </c>
      <c r="I395" s="88">
        <f>pivå!I397</f>
        <v>0</v>
      </c>
      <c r="J395" s="88">
        <f>pivå!J397</f>
        <v>0</v>
      </c>
      <c r="K395" s="88">
        <f>pivå!K397</f>
        <v>0</v>
      </c>
      <c r="L395" s="88">
        <f>pivå!L397</f>
        <v>0</v>
      </c>
      <c r="M395" s="88">
        <f>pivå!M397</f>
        <v>0</v>
      </c>
      <c r="N395" s="88">
        <f>pivå!N397</f>
        <v>0</v>
      </c>
      <c r="O395" s="88">
        <f>pivå!O397</f>
        <v>0</v>
      </c>
      <c r="P395" s="88">
        <f>pivå!P397</f>
        <v>0</v>
      </c>
      <c r="Q395" s="88">
        <f>pivå!Q397</f>
        <v>0</v>
      </c>
      <c r="R395" s="88">
        <f>pivå!R397</f>
        <v>0</v>
      </c>
      <c r="S395" s="88">
        <f>pivå!S397</f>
        <v>0</v>
      </c>
      <c r="T395" s="88">
        <f>pivå!T397</f>
        <v>0</v>
      </c>
      <c r="U395" s="88">
        <f>pivå!U397</f>
        <v>0</v>
      </c>
      <c r="V395" s="88">
        <f>pivå!V397</f>
        <v>0</v>
      </c>
      <c r="W395" s="88">
        <f>pivå!W397</f>
        <v>0</v>
      </c>
      <c r="X395" s="88">
        <f>pivå!X397</f>
        <v>0</v>
      </c>
      <c r="Y395" s="88">
        <f>pivå!Y397</f>
        <v>0</v>
      </c>
      <c r="Z395" s="88">
        <f>pivå!Z397</f>
        <v>0</v>
      </c>
      <c r="AA395" s="88">
        <f>pivå!AA397</f>
        <v>0</v>
      </c>
      <c r="AB395" s="88">
        <f>pivå!AB397</f>
        <v>0</v>
      </c>
      <c r="AC395" s="88">
        <f>pivå!AC397</f>
        <v>0</v>
      </c>
      <c r="AD395" s="88">
        <f>pivå!AD397</f>
        <v>0</v>
      </c>
      <c r="AE395" s="88">
        <f>pivå!AE397</f>
        <v>0</v>
      </c>
    </row>
    <row r="396" spans="1:31">
      <c r="A396" s="88">
        <f>pivå!A398</f>
        <v>0</v>
      </c>
      <c r="B396" s="88">
        <f>pivå!B398</f>
        <v>0</v>
      </c>
      <c r="C396" s="88">
        <f>pivå!C398</f>
        <v>0</v>
      </c>
      <c r="D396" s="88">
        <f>pivå!D398</f>
        <v>0</v>
      </c>
      <c r="E396" s="88">
        <f>pivå!E398</f>
        <v>0</v>
      </c>
      <c r="F396" s="88">
        <f>pivå!F398</f>
        <v>0</v>
      </c>
      <c r="G396" s="88">
        <f>pivå!G398</f>
        <v>0</v>
      </c>
      <c r="H396" s="88">
        <f>pivå!H398</f>
        <v>0</v>
      </c>
      <c r="I396" s="88">
        <f>pivå!I398</f>
        <v>0</v>
      </c>
      <c r="J396" s="88">
        <f>pivå!J398</f>
        <v>0</v>
      </c>
      <c r="K396" s="88">
        <f>pivå!K398</f>
        <v>0</v>
      </c>
      <c r="L396" s="88">
        <f>pivå!L398</f>
        <v>0</v>
      </c>
      <c r="M396" s="88">
        <f>pivå!M398</f>
        <v>0</v>
      </c>
      <c r="N396" s="88">
        <f>pivå!N398</f>
        <v>0</v>
      </c>
      <c r="O396" s="88">
        <f>pivå!O398</f>
        <v>0</v>
      </c>
      <c r="P396" s="88">
        <f>pivå!P398</f>
        <v>0</v>
      </c>
      <c r="Q396" s="88">
        <f>pivå!Q398</f>
        <v>0</v>
      </c>
      <c r="R396" s="88">
        <f>pivå!R398</f>
        <v>0</v>
      </c>
      <c r="S396" s="88">
        <f>pivå!S398</f>
        <v>0</v>
      </c>
      <c r="T396" s="88">
        <f>pivå!T398</f>
        <v>0</v>
      </c>
      <c r="U396" s="88">
        <f>pivå!U398</f>
        <v>0</v>
      </c>
      <c r="V396" s="88">
        <f>pivå!V398</f>
        <v>0</v>
      </c>
      <c r="W396" s="88">
        <f>pivå!W398</f>
        <v>0</v>
      </c>
      <c r="X396" s="88">
        <f>pivå!X398</f>
        <v>0</v>
      </c>
      <c r="Y396" s="88">
        <f>pivå!Y398</f>
        <v>0</v>
      </c>
      <c r="Z396" s="88">
        <f>pivå!Z398</f>
        <v>0</v>
      </c>
      <c r="AA396" s="88">
        <f>pivå!AA398</f>
        <v>0</v>
      </c>
      <c r="AB396" s="88">
        <f>pivå!AB398</f>
        <v>0</v>
      </c>
      <c r="AC396" s="88">
        <f>pivå!AC398</f>
        <v>0</v>
      </c>
      <c r="AD396" s="88">
        <f>pivå!AD398</f>
        <v>0</v>
      </c>
      <c r="AE396" s="88">
        <f>pivå!AE398</f>
        <v>0</v>
      </c>
    </row>
    <row r="397" spans="1:31">
      <c r="A397" s="88">
        <f>pivå!A399</f>
        <v>0</v>
      </c>
      <c r="B397" s="88">
        <f>pivå!B399</f>
        <v>0</v>
      </c>
      <c r="C397" s="88">
        <f>pivå!C399</f>
        <v>0</v>
      </c>
      <c r="D397" s="88">
        <f>pivå!D399</f>
        <v>0</v>
      </c>
      <c r="E397" s="88">
        <f>pivå!E399</f>
        <v>0</v>
      </c>
      <c r="F397" s="88">
        <f>pivå!F399</f>
        <v>0</v>
      </c>
      <c r="G397" s="88">
        <f>pivå!G399</f>
        <v>0</v>
      </c>
      <c r="H397" s="88">
        <f>pivå!H399</f>
        <v>0</v>
      </c>
      <c r="I397" s="88">
        <f>pivå!I399</f>
        <v>0</v>
      </c>
      <c r="J397" s="88">
        <f>pivå!J399</f>
        <v>0</v>
      </c>
      <c r="K397" s="88">
        <f>pivå!K399</f>
        <v>0</v>
      </c>
      <c r="L397" s="88">
        <f>pivå!L399</f>
        <v>0</v>
      </c>
      <c r="M397" s="88">
        <f>pivå!M399</f>
        <v>0</v>
      </c>
      <c r="N397" s="88">
        <f>pivå!N399</f>
        <v>0</v>
      </c>
      <c r="O397" s="88">
        <f>pivå!O399</f>
        <v>0</v>
      </c>
      <c r="P397" s="88">
        <f>pivå!P399</f>
        <v>0</v>
      </c>
      <c r="Q397" s="88">
        <f>pivå!Q399</f>
        <v>0</v>
      </c>
      <c r="R397" s="88">
        <f>pivå!R399</f>
        <v>0</v>
      </c>
      <c r="S397" s="88">
        <f>pivå!S399</f>
        <v>0</v>
      </c>
      <c r="T397" s="88">
        <f>pivå!T399</f>
        <v>0</v>
      </c>
      <c r="U397" s="88">
        <f>pivå!U399</f>
        <v>0</v>
      </c>
      <c r="V397" s="88">
        <f>pivå!V399</f>
        <v>0</v>
      </c>
      <c r="W397" s="88">
        <f>pivå!W399</f>
        <v>0</v>
      </c>
      <c r="X397" s="88">
        <f>pivå!X399</f>
        <v>0</v>
      </c>
      <c r="Y397" s="88">
        <f>pivå!Y399</f>
        <v>0</v>
      </c>
      <c r="Z397" s="88">
        <f>pivå!Z399</f>
        <v>0</v>
      </c>
      <c r="AA397" s="88">
        <f>pivå!AA399</f>
        <v>0</v>
      </c>
      <c r="AB397" s="88">
        <f>pivå!AB399</f>
        <v>0</v>
      </c>
      <c r="AC397" s="88">
        <f>pivå!AC399</f>
        <v>0</v>
      </c>
      <c r="AD397" s="88">
        <f>pivå!AD399</f>
        <v>0</v>
      </c>
      <c r="AE397" s="88">
        <f>pivå!AE399</f>
        <v>0</v>
      </c>
    </row>
    <row r="398" spans="1:31">
      <c r="A398" s="88">
        <f>pivå!A400</f>
        <v>0</v>
      </c>
      <c r="B398" s="88">
        <f>pivå!B400</f>
        <v>0</v>
      </c>
      <c r="C398" s="88">
        <f>pivå!C400</f>
        <v>0</v>
      </c>
      <c r="D398" s="88">
        <f>pivå!D400</f>
        <v>0</v>
      </c>
      <c r="E398" s="88">
        <f>pivå!E400</f>
        <v>0</v>
      </c>
      <c r="F398" s="88">
        <f>pivå!F400</f>
        <v>0</v>
      </c>
      <c r="G398" s="88">
        <f>pivå!G400</f>
        <v>0</v>
      </c>
      <c r="H398" s="88">
        <f>pivå!H400</f>
        <v>0</v>
      </c>
      <c r="I398" s="88">
        <f>pivå!I400</f>
        <v>0</v>
      </c>
      <c r="J398" s="88">
        <f>pivå!J400</f>
        <v>0</v>
      </c>
      <c r="K398" s="88">
        <f>pivå!K400</f>
        <v>0</v>
      </c>
      <c r="L398" s="88">
        <f>pivå!L400</f>
        <v>0</v>
      </c>
      <c r="M398" s="88">
        <f>pivå!M400</f>
        <v>0</v>
      </c>
      <c r="N398" s="88">
        <f>pivå!N400</f>
        <v>0</v>
      </c>
      <c r="O398" s="88">
        <f>pivå!O400</f>
        <v>0</v>
      </c>
      <c r="P398" s="88">
        <f>pivå!P400</f>
        <v>0</v>
      </c>
      <c r="Q398" s="88">
        <f>pivå!Q400</f>
        <v>0</v>
      </c>
      <c r="R398" s="88">
        <f>pivå!R400</f>
        <v>0</v>
      </c>
      <c r="S398" s="88">
        <f>pivå!S400</f>
        <v>0</v>
      </c>
      <c r="T398" s="88">
        <f>pivå!T400</f>
        <v>0</v>
      </c>
      <c r="U398" s="88">
        <f>pivå!U400</f>
        <v>0</v>
      </c>
      <c r="V398" s="88">
        <f>pivå!V400</f>
        <v>0</v>
      </c>
      <c r="W398" s="88">
        <f>pivå!W400</f>
        <v>0</v>
      </c>
      <c r="X398" s="88">
        <f>pivå!X400</f>
        <v>0</v>
      </c>
      <c r="Y398" s="88">
        <f>pivå!Y400</f>
        <v>0</v>
      </c>
      <c r="Z398" s="88">
        <f>pivå!Z400</f>
        <v>0</v>
      </c>
      <c r="AA398" s="88">
        <f>pivå!AA400</f>
        <v>0</v>
      </c>
      <c r="AB398" s="88">
        <f>pivå!AB400</f>
        <v>0</v>
      </c>
      <c r="AC398" s="88">
        <f>pivå!AC400</f>
        <v>0</v>
      </c>
      <c r="AD398" s="88">
        <f>pivå!AD400</f>
        <v>0</v>
      </c>
      <c r="AE398" s="88">
        <f>pivå!AE400</f>
        <v>0</v>
      </c>
    </row>
    <row r="399" spans="1:31">
      <c r="A399" s="88">
        <f>pivå!A401</f>
        <v>0</v>
      </c>
      <c r="B399" s="88">
        <f>pivå!B401</f>
        <v>0</v>
      </c>
      <c r="C399" s="88">
        <f>pivå!C401</f>
        <v>0</v>
      </c>
      <c r="D399" s="88">
        <f>pivå!D401</f>
        <v>0</v>
      </c>
      <c r="E399" s="88">
        <f>pivå!E401</f>
        <v>0</v>
      </c>
      <c r="F399" s="88">
        <f>pivå!F401</f>
        <v>0</v>
      </c>
      <c r="G399" s="88">
        <f>pivå!G401</f>
        <v>0</v>
      </c>
      <c r="H399" s="88">
        <f>pivå!H401</f>
        <v>0</v>
      </c>
      <c r="I399" s="88">
        <f>pivå!I401</f>
        <v>0</v>
      </c>
      <c r="J399" s="88">
        <f>pivå!J401</f>
        <v>0</v>
      </c>
      <c r="K399" s="88">
        <f>pivå!K401</f>
        <v>0</v>
      </c>
      <c r="L399" s="88">
        <f>pivå!L401</f>
        <v>0</v>
      </c>
      <c r="M399" s="88">
        <f>pivå!M401</f>
        <v>0</v>
      </c>
      <c r="N399" s="88">
        <f>pivå!N401</f>
        <v>0</v>
      </c>
      <c r="O399" s="88">
        <f>pivå!O401</f>
        <v>0</v>
      </c>
      <c r="P399" s="88">
        <f>pivå!P401</f>
        <v>0</v>
      </c>
      <c r="Q399" s="88">
        <f>pivå!Q401</f>
        <v>0</v>
      </c>
      <c r="R399" s="88">
        <f>pivå!R401</f>
        <v>0</v>
      </c>
      <c r="S399" s="88">
        <f>pivå!S401</f>
        <v>0</v>
      </c>
      <c r="T399" s="88">
        <f>pivå!T401</f>
        <v>0</v>
      </c>
      <c r="U399" s="88">
        <f>pivå!U401</f>
        <v>0</v>
      </c>
      <c r="V399" s="88">
        <f>pivå!V401</f>
        <v>0</v>
      </c>
      <c r="W399" s="88">
        <f>pivå!W401</f>
        <v>0</v>
      </c>
      <c r="X399" s="88">
        <f>pivå!X401</f>
        <v>0</v>
      </c>
      <c r="Y399" s="88">
        <f>pivå!Y401</f>
        <v>0</v>
      </c>
      <c r="Z399" s="88">
        <f>pivå!Z401</f>
        <v>0</v>
      </c>
      <c r="AA399" s="88">
        <f>pivå!AA401</f>
        <v>0</v>
      </c>
      <c r="AB399" s="88">
        <f>pivå!AB401</f>
        <v>0</v>
      </c>
      <c r="AC399" s="88">
        <f>pivå!AC401</f>
        <v>0</v>
      </c>
      <c r="AD399" s="88">
        <f>pivå!AD401</f>
        <v>0</v>
      </c>
      <c r="AE399" s="88">
        <f>pivå!AE401</f>
        <v>0</v>
      </c>
    </row>
    <row r="400" spans="1:31">
      <c r="A400" s="88">
        <f>pivå!A402</f>
        <v>0</v>
      </c>
      <c r="B400" s="88">
        <f>pivå!B402</f>
        <v>0</v>
      </c>
      <c r="C400" s="88">
        <f>pivå!C402</f>
        <v>0</v>
      </c>
      <c r="D400" s="88">
        <f>pivå!D402</f>
        <v>0</v>
      </c>
      <c r="E400" s="88">
        <f>pivå!E402</f>
        <v>0</v>
      </c>
      <c r="F400" s="88">
        <f>pivå!F402</f>
        <v>0</v>
      </c>
      <c r="G400" s="88">
        <f>pivå!G402</f>
        <v>0</v>
      </c>
      <c r="H400" s="88">
        <f>pivå!H402</f>
        <v>0</v>
      </c>
      <c r="I400" s="88">
        <f>pivå!I402</f>
        <v>0</v>
      </c>
      <c r="J400" s="88">
        <f>pivå!J402</f>
        <v>0</v>
      </c>
      <c r="K400" s="88">
        <f>pivå!K402</f>
        <v>0</v>
      </c>
      <c r="L400" s="88">
        <f>pivå!L402</f>
        <v>0</v>
      </c>
      <c r="M400" s="88">
        <f>pivå!M402</f>
        <v>0</v>
      </c>
      <c r="N400" s="88">
        <f>pivå!N402</f>
        <v>0</v>
      </c>
      <c r="O400" s="88">
        <f>pivå!O402</f>
        <v>0</v>
      </c>
      <c r="P400" s="88">
        <f>pivå!P402</f>
        <v>0</v>
      </c>
      <c r="Q400" s="88">
        <f>pivå!Q402</f>
        <v>0</v>
      </c>
      <c r="R400" s="88">
        <f>pivå!R402</f>
        <v>0</v>
      </c>
      <c r="S400" s="88">
        <f>pivå!S402</f>
        <v>0</v>
      </c>
      <c r="T400" s="88">
        <f>pivå!T402</f>
        <v>0</v>
      </c>
      <c r="U400" s="88">
        <f>pivå!U402</f>
        <v>0</v>
      </c>
      <c r="V400" s="88">
        <f>pivå!V402</f>
        <v>0</v>
      </c>
      <c r="W400" s="88">
        <f>pivå!W402</f>
        <v>0</v>
      </c>
      <c r="X400" s="88">
        <f>pivå!X402</f>
        <v>0</v>
      </c>
      <c r="Y400" s="88">
        <f>pivå!Y402</f>
        <v>0</v>
      </c>
      <c r="Z400" s="88">
        <f>pivå!Z402</f>
        <v>0</v>
      </c>
      <c r="AA400" s="88">
        <f>pivå!AA402</f>
        <v>0</v>
      </c>
      <c r="AB400" s="88">
        <f>pivå!AB402</f>
        <v>0</v>
      </c>
      <c r="AC400" s="88">
        <f>pivå!AC402</f>
        <v>0</v>
      </c>
      <c r="AD400" s="88">
        <f>pivå!AD402</f>
        <v>0</v>
      </c>
      <c r="AE400" s="88">
        <f>pivå!AE402</f>
        <v>0</v>
      </c>
    </row>
    <row r="401" spans="1:31">
      <c r="A401" s="88">
        <f>pivå!A403</f>
        <v>0</v>
      </c>
      <c r="B401" s="88">
        <f>pivå!B403</f>
        <v>0</v>
      </c>
      <c r="C401" s="88">
        <f>pivå!C403</f>
        <v>0</v>
      </c>
      <c r="D401" s="88">
        <f>pivå!D403</f>
        <v>0</v>
      </c>
      <c r="E401" s="88">
        <f>pivå!E403</f>
        <v>0</v>
      </c>
      <c r="F401" s="88">
        <f>pivå!F403</f>
        <v>0</v>
      </c>
      <c r="G401" s="88">
        <f>pivå!G403</f>
        <v>0</v>
      </c>
      <c r="H401" s="88">
        <f>pivå!H403</f>
        <v>0</v>
      </c>
      <c r="I401" s="88">
        <f>pivå!I403</f>
        <v>0</v>
      </c>
      <c r="J401" s="88">
        <f>pivå!J403</f>
        <v>0</v>
      </c>
      <c r="K401" s="88">
        <f>pivå!K403</f>
        <v>0</v>
      </c>
      <c r="L401" s="88">
        <f>pivå!L403</f>
        <v>0</v>
      </c>
      <c r="M401" s="88">
        <f>pivå!M403</f>
        <v>0</v>
      </c>
      <c r="N401" s="88">
        <f>pivå!N403</f>
        <v>0</v>
      </c>
      <c r="O401" s="88">
        <f>pivå!O403</f>
        <v>0</v>
      </c>
      <c r="P401" s="88">
        <f>pivå!P403</f>
        <v>0</v>
      </c>
      <c r="Q401" s="88">
        <f>pivå!Q403</f>
        <v>0</v>
      </c>
      <c r="R401" s="88">
        <f>pivå!R403</f>
        <v>0</v>
      </c>
      <c r="S401" s="88">
        <f>pivå!S403</f>
        <v>0</v>
      </c>
      <c r="T401" s="88">
        <f>pivå!T403</f>
        <v>0</v>
      </c>
      <c r="U401" s="88">
        <f>pivå!U403</f>
        <v>0</v>
      </c>
      <c r="V401" s="88">
        <f>pivå!V403</f>
        <v>0</v>
      </c>
      <c r="W401" s="88">
        <f>pivå!W403</f>
        <v>0</v>
      </c>
      <c r="X401" s="88">
        <f>pivå!X403</f>
        <v>0</v>
      </c>
      <c r="Y401" s="88">
        <f>pivå!Y403</f>
        <v>0</v>
      </c>
      <c r="Z401" s="88">
        <f>pivå!Z403</f>
        <v>0</v>
      </c>
      <c r="AA401" s="88">
        <f>pivå!AA403</f>
        <v>0</v>
      </c>
      <c r="AB401" s="88">
        <f>pivå!AB403</f>
        <v>0</v>
      </c>
      <c r="AC401" s="88">
        <f>pivå!AC403</f>
        <v>0</v>
      </c>
      <c r="AD401" s="88">
        <f>pivå!AD403</f>
        <v>0</v>
      </c>
      <c r="AE401" s="88">
        <f>pivå!AE403</f>
        <v>0</v>
      </c>
    </row>
    <row r="402" spans="1:31">
      <c r="A402" s="88">
        <f>pivå!A404</f>
        <v>0</v>
      </c>
      <c r="B402" s="88">
        <f>pivå!B404</f>
        <v>0</v>
      </c>
      <c r="C402" s="88">
        <f>pivå!C404</f>
        <v>0</v>
      </c>
      <c r="D402" s="88">
        <f>pivå!D404</f>
        <v>0</v>
      </c>
      <c r="E402" s="88">
        <f>pivå!E404</f>
        <v>0</v>
      </c>
      <c r="F402" s="88">
        <f>pivå!F404</f>
        <v>0</v>
      </c>
      <c r="G402" s="88">
        <f>pivå!G404</f>
        <v>0</v>
      </c>
      <c r="H402" s="88">
        <f>pivå!H404</f>
        <v>0</v>
      </c>
      <c r="I402" s="88">
        <f>pivå!I404</f>
        <v>0</v>
      </c>
      <c r="J402" s="88">
        <f>pivå!J404</f>
        <v>0</v>
      </c>
      <c r="K402" s="88">
        <f>pivå!K404</f>
        <v>0</v>
      </c>
      <c r="L402" s="88">
        <f>pivå!L404</f>
        <v>0</v>
      </c>
      <c r="M402" s="88">
        <f>pivå!M404</f>
        <v>0</v>
      </c>
      <c r="N402" s="88">
        <f>pivå!N404</f>
        <v>0</v>
      </c>
      <c r="O402" s="88">
        <f>pivå!O404</f>
        <v>0</v>
      </c>
      <c r="P402" s="88">
        <f>pivå!P404</f>
        <v>0</v>
      </c>
      <c r="Q402" s="88">
        <f>pivå!Q404</f>
        <v>0</v>
      </c>
      <c r="R402" s="88">
        <f>pivå!R404</f>
        <v>0</v>
      </c>
      <c r="S402" s="88">
        <f>pivå!S404</f>
        <v>0</v>
      </c>
      <c r="T402" s="88">
        <f>pivå!T404</f>
        <v>0</v>
      </c>
      <c r="U402" s="88">
        <f>pivå!U404</f>
        <v>0</v>
      </c>
      <c r="V402" s="88">
        <f>pivå!V404</f>
        <v>0</v>
      </c>
      <c r="W402" s="88">
        <f>pivå!W404</f>
        <v>0</v>
      </c>
      <c r="X402" s="88">
        <f>pivå!X404</f>
        <v>0</v>
      </c>
      <c r="Y402" s="88">
        <f>pivå!Y404</f>
        <v>0</v>
      </c>
      <c r="Z402" s="88">
        <f>pivå!Z404</f>
        <v>0</v>
      </c>
      <c r="AA402" s="88">
        <f>pivå!AA404</f>
        <v>0</v>
      </c>
      <c r="AB402" s="88">
        <f>pivå!AB404</f>
        <v>0</v>
      </c>
      <c r="AC402" s="88">
        <f>pivå!AC404</f>
        <v>0</v>
      </c>
      <c r="AD402" s="88">
        <f>pivå!AD404</f>
        <v>0</v>
      </c>
      <c r="AE402" s="88">
        <f>pivå!AE404</f>
        <v>0</v>
      </c>
    </row>
    <row r="403" spans="1:31">
      <c r="A403" s="88">
        <f>pivå!A405</f>
        <v>0</v>
      </c>
      <c r="B403" s="88">
        <f>pivå!B405</f>
        <v>0</v>
      </c>
      <c r="C403" s="88">
        <f>pivå!C405</f>
        <v>0</v>
      </c>
      <c r="D403" s="88">
        <f>pivå!D405</f>
        <v>0</v>
      </c>
      <c r="E403" s="88">
        <f>pivå!E405</f>
        <v>0</v>
      </c>
      <c r="F403" s="88">
        <f>pivå!F405</f>
        <v>0</v>
      </c>
      <c r="G403" s="88">
        <f>pivå!G405</f>
        <v>0</v>
      </c>
      <c r="H403" s="88">
        <f>pivå!H405</f>
        <v>0</v>
      </c>
      <c r="I403" s="88">
        <f>pivå!I405</f>
        <v>0</v>
      </c>
      <c r="J403" s="88">
        <f>pivå!J405</f>
        <v>0</v>
      </c>
      <c r="K403" s="88">
        <f>pivå!K405</f>
        <v>0</v>
      </c>
      <c r="L403" s="88">
        <f>pivå!L405</f>
        <v>0</v>
      </c>
      <c r="M403" s="88">
        <f>pivå!M405</f>
        <v>0</v>
      </c>
      <c r="N403" s="88">
        <f>pivå!N405</f>
        <v>0</v>
      </c>
      <c r="O403" s="88">
        <f>pivå!O405</f>
        <v>0</v>
      </c>
      <c r="P403" s="88">
        <f>pivå!P405</f>
        <v>0</v>
      </c>
      <c r="Q403" s="88">
        <f>pivå!Q405</f>
        <v>0</v>
      </c>
      <c r="R403" s="88">
        <f>pivå!R405</f>
        <v>0</v>
      </c>
      <c r="S403" s="88">
        <f>pivå!S405</f>
        <v>0</v>
      </c>
      <c r="T403" s="88">
        <f>pivå!T405</f>
        <v>0</v>
      </c>
      <c r="U403" s="88">
        <f>pivå!U405</f>
        <v>0</v>
      </c>
      <c r="V403" s="88">
        <f>pivå!V405</f>
        <v>0</v>
      </c>
      <c r="W403" s="88">
        <f>pivå!W405</f>
        <v>0</v>
      </c>
      <c r="X403" s="88">
        <f>pivå!X405</f>
        <v>0</v>
      </c>
      <c r="Y403" s="88">
        <f>pivå!Y405</f>
        <v>0</v>
      </c>
      <c r="Z403" s="88">
        <f>pivå!Z405</f>
        <v>0</v>
      </c>
      <c r="AA403" s="88">
        <f>pivå!AA405</f>
        <v>0</v>
      </c>
      <c r="AB403" s="88">
        <f>pivå!AB405</f>
        <v>0</v>
      </c>
      <c r="AC403" s="88">
        <f>pivå!AC405</f>
        <v>0</v>
      </c>
      <c r="AD403" s="88">
        <f>pivå!AD405</f>
        <v>0</v>
      </c>
      <c r="AE403" s="88">
        <f>pivå!AE405</f>
        <v>0</v>
      </c>
    </row>
    <row r="404" spans="1:31">
      <c r="A404" s="88">
        <f>pivå!A406</f>
        <v>0</v>
      </c>
      <c r="B404" s="88">
        <f>pivå!B406</f>
        <v>0</v>
      </c>
      <c r="C404" s="88">
        <f>pivå!C406</f>
        <v>0</v>
      </c>
      <c r="D404" s="88">
        <f>pivå!D406</f>
        <v>0</v>
      </c>
      <c r="E404" s="88">
        <f>pivå!E406</f>
        <v>0</v>
      </c>
      <c r="F404" s="88">
        <f>pivå!F406</f>
        <v>0</v>
      </c>
      <c r="G404" s="88">
        <f>pivå!G406</f>
        <v>0</v>
      </c>
      <c r="H404" s="88">
        <f>pivå!H406</f>
        <v>0</v>
      </c>
      <c r="I404" s="88">
        <f>pivå!I406</f>
        <v>0</v>
      </c>
      <c r="J404" s="88">
        <f>pivå!J406</f>
        <v>0</v>
      </c>
      <c r="K404" s="88">
        <f>pivå!K406</f>
        <v>0</v>
      </c>
      <c r="L404" s="88">
        <f>pivå!L406</f>
        <v>0</v>
      </c>
      <c r="M404" s="88">
        <f>pivå!M406</f>
        <v>0</v>
      </c>
      <c r="N404" s="88">
        <f>pivå!N406</f>
        <v>0</v>
      </c>
      <c r="O404" s="88">
        <f>pivå!O406</f>
        <v>0</v>
      </c>
      <c r="P404" s="88">
        <f>pivå!P406</f>
        <v>0</v>
      </c>
      <c r="Q404" s="88">
        <f>pivå!Q406</f>
        <v>0</v>
      </c>
      <c r="R404" s="88">
        <f>pivå!R406</f>
        <v>0</v>
      </c>
      <c r="S404" s="88">
        <f>pivå!S406</f>
        <v>0</v>
      </c>
      <c r="T404" s="88">
        <f>pivå!T406</f>
        <v>0</v>
      </c>
      <c r="U404" s="88">
        <f>pivå!U406</f>
        <v>0</v>
      </c>
      <c r="V404" s="88">
        <f>pivå!V406</f>
        <v>0</v>
      </c>
      <c r="W404" s="88">
        <f>pivå!W406</f>
        <v>0</v>
      </c>
      <c r="X404" s="88">
        <f>pivå!X406</f>
        <v>0</v>
      </c>
      <c r="Y404" s="88">
        <f>pivå!Y406</f>
        <v>0</v>
      </c>
      <c r="Z404" s="88">
        <f>pivå!Z406</f>
        <v>0</v>
      </c>
      <c r="AA404" s="88">
        <f>pivå!AA406</f>
        <v>0</v>
      </c>
      <c r="AB404" s="88">
        <f>pivå!AB406</f>
        <v>0</v>
      </c>
      <c r="AC404" s="88">
        <f>pivå!AC406</f>
        <v>0</v>
      </c>
      <c r="AD404" s="88">
        <f>pivå!AD406</f>
        <v>0</v>
      </c>
      <c r="AE404" s="88">
        <f>pivå!AE406</f>
        <v>0</v>
      </c>
    </row>
    <row r="405" spans="1:31">
      <c r="A405" s="88">
        <f>pivå!A407</f>
        <v>0</v>
      </c>
      <c r="B405" s="88">
        <f>pivå!B407</f>
        <v>0</v>
      </c>
      <c r="C405" s="88">
        <f>pivå!C407</f>
        <v>0</v>
      </c>
      <c r="D405" s="88">
        <f>pivå!D407</f>
        <v>0</v>
      </c>
      <c r="E405" s="88">
        <f>pivå!E407</f>
        <v>0</v>
      </c>
      <c r="F405" s="88">
        <f>pivå!F407</f>
        <v>0</v>
      </c>
      <c r="G405" s="88">
        <f>pivå!G407</f>
        <v>0</v>
      </c>
      <c r="H405" s="88">
        <f>pivå!H407</f>
        <v>0</v>
      </c>
      <c r="I405" s="88">
        <f>pivå!I407</f>
        <v>0</v>
      </c>
      <c r="J405" s="88">
        <f>pivå!J407</f>
        <v>0</v>
      </c>
      <c r="K405" s="88">
        <f>pivå!K407</f>
        <v>0</v>
      </c>
      <c r="L405" s="88">
        <f>pivå!L407</f>
        <v>0</v>
      </c>
      <c r="M405" s="88">
        <f>pivå!M407</f>
        <v>0</v>
      </c>
      <c r="N405" s="88">
        <f>pivå!N407</f>
        <v>0</v>
      </c>
      <c r="O405" s="88">
        <f>pivå!O407</f>
        <v>0</v>
      </c>
      <c r="P405" s="88">
        <f>pivå!P407</f>
        <v>0</v>
      </c>
      <c r="Q405" s="88">
        <f>pivå!Q407</f>
        <v>0</v>
      </c>
      <c r="R405" s="88">
        <f>pivå!R407</f>
        <v>0</v>
      </c>
      <c r="S405" s="88">
        <f>pivå!S407</f>
        <v>0</v>
      </c>
      <c r="T405" s="88">
        <f>pivå!T407</f>
        <v>0</v>
      </c>
      <c r="U405" s="88">
        <f>pivå!U407</f>
        <v>0</v>
      </c>
      <c r="V405" s="88">
        <f>pivå!V407</f>
        <v>0</v>
      </c>
      <c r="W405" s="88">
        <f>pivå!W407</f>
        <v>0</v>
      </c>
      <c r="X405" s="88">
        <f>pivå!X407</f>
        <v>0</v>
      </c>
      <c r="Y405" s="88">
        <f>pivå!Y407</f>
        <v>0</v>
      </c>
      <c r="Z405" s="88">
        <f>pivå!Z407</f>
        <v>0</v>
      </c>
      <c r="AA405" s="88">
        <f>pivå!AA407</f>
        <v>0</v>
      </c>
      <c r="AB405" s="88">
        <f>pivå!AB407</f>
        <v>0</v>
      </c>
      <c r="AC405" s="88">
        <f>pivå!AC407</f>
        <v>0</v>
      </c>
      <c r="AD405" s="88">
        <f>pivå!AD407</f>
        <v>0</v>
      </c>
      <c r="AE405" s="88">
        <f>pivå!AE407</f>
        <v>0</v>
      </c>
    </row>
    <row r="406" spans="1:31">
      <c r="A406" s="88">
        <f>pivå!A408</f>
        <v>0</v>
      </c>
      <c r="B406" s="88">
        <f>pivå!B408</f>
        <v>0</v>
      </c>
      <c r="C406" s="88">
        <f>pivå!C408</f>
        <v>0</v>
      </c>
      <c r="D406" s="88">
        <f>pivå!D408</f>
        <v>0</v>
      </c>
      <c r="E406" s="88">
        <f>pivå!E408</f>
        <v>0</v>
      </c>
      <c r="F406" s="88">
        <f>pivå!F408</f>
        <v>0</v>
      </c>
      <c r="G406" s="88">
        <f>pivå!G408</f>
        <v>0</v>
      </c>
      <c r="H406" s="88">
        <f>pivå!H408</f>
        <v>0</v>
      </c>
      <c r="I406" s="88">
        <f>pivå!I408</f>
        <v>0</v>
      </c>
      <c r="J406" s="88">
        <f>pivå!J408</f>
        <v>0</v>
      </c>
      <c r="K406" s="88">
        <f>pivå!K408</f>
        <v>0</v>
      </c>
      <c r="L406" s="88">
        <f>pivå!L408</f>
        <v>0</v>
      </c>
      <c r="M406" s="88">
        <f>pivå!M408</f>
        <v>0</v>
      </c>
      <c r="N406" s="88">
        <f>pivå!N408</f>
        <v>0</v>
      </c>
      <c r="O406" s="88">
        <f>pivå!O408</f>
        <v>0</v>
      </c>
      <c r="P406" s="88">
        <f>pivå!P408</f>
        <v>0</v>
      </c>
      <c r="Q406" s="88">
        <f>pivå!Q408</f>
        <v>0</v>
      </c>
      <c r="R406" s="88">
        <f>pivå!R408</f>
        <v>0</v>
      </c>
      <c r="S406" s="88">
        <f>pivå!S408</f>
        <v>0</v>
      </c>
      <c r="T406" s="88">
        <f>pivå!T408</f>
        <v>0</v>
      </c>
      <c r="U406" s="88">
        <f>pivå!U408</f>
        <v>0</v>
      </c>
      <c r="V406" s="88">
        <f>pivå!V408</f>
        <v>0</v>
      </c>
      <c r="W406" s="88">
        <f>pivå!W408</f>
        <v>0</v>
      </c>
      <c r="X406" s="88">
        <f>pivå!X408</f>
        <v>0</v>
      </c>
      <c r="Y406" s="88">
        <f>pivå!Y408</f>
        <v>0</v>
      </c>
      <c r="Z406" s="88">
        <f>pivå!Z408</f>
        <v>0</v>
      </c>
      <c r="AA406" s="88">
        <f>pivå!AA408</f>
        <v>0</v>
      </c>
      <c r="AB406" s="88">
        <f>pivå!AB408</f>
        <v>0</v>
      </c>
      <c r="AC406" s="88">
        <f>pivå!AC408</f>
        <v>0</v>
      </c>
      <c r="AD406" s="88">
        <f>pivå!AD408</f>
        <v>0</v>
      </c>
      <c r="AE406" s="88">
        <f>pivå!AE408</f>
        <v>0</v>
      </c>
    </row>
    <row r="407" spans="1:31">
      <c r="A407" s="88">
        <f>pivå!A409</f>
        <v>0</v>
      </c>
      <c r="B407" s="88">
        <f>pivå!B409</f>
        <v>0</v>
      </c>
      <c r="C407" s="88">
        <f>pivå!C409</f>
        <v>0</v>
      </c>
      <c r="D407" s="88">
        <f>pivå!D409</f>
        <v>0</v>
      </c>
      <c r="E407" s="88">
        <f>pivå!E409</f>
        <v>0</v>
      </c>
      <c r="F407" s="88">
        <f>pivå!F409</f>
        <v>0</v>
      </c>
      <c r="G407" s="88">
        <f>pivå!G409</f>
        <v>0</v>
      </c>
      <c r="H407" s="88">
        <f>pivå!H409</f>
        <v>0</v>
      </c>
      <c r="I407" s="88">
        <f>pivå!I409</f>
        <v>0</v>
      </c>
      <c r="J407" s="88">
        <f>pivå!J409</f>
        <v>0</v>
      </c>
      <c r="K407" s="88">
        <f>pivå!K409</f>
        <v>0</v>
      </c>
      <c r="L407" s="88">
        <f>pivå!L409</f>
        <v>0</v>
      </c>
      <c r="M407" s="88">
        <f>pivå!M409</f>
        <v>0</v>
      </c>
      <c r="N407" s="88">
        <f>pivå!N409</f>
        <v>0</v>
      </c>
      <c r="O407" s="88">
        <f>pivå!O409</f>
        <v>0</v>
      </c>
      <c r="P407" s="88">
        <f>pivå!P409</f>
        <v>0</v>
      </c>
      <c r="Q407" s="88">
        <f>pivå!Q409</f>
        <v>0</v>
      </c>
      <c r="R407" s="88">
        <f>pivå!R409</f>
        <v>0</v>
      </c>
      <c r="S407" s="88">
        <f>pivå!S409</f>
        <v>0</v>
      </c>
      <c r="T407" s="88">
        <f>pivå!T409</f>
        <v>0</v>
      </c>
      <c r="U407" s="88">
        <f>pivå!U409</f>
        <v>0</v>
      </c>
      <c r="V407" s="88">
        <f>pivå!V409</f>
        <v>0</v>
      </c>
      <c r="W407" s="88">
        <f>pivå!W409</f>
        <v>0</v>
      </c>
      <c r="X407" s="88">
        <f>pivå!X409</f>
        <v>0</v>
      </c>
      <c r="Y407" s="88">
        <f>pivå!Y409</f>
        <v>0</v>
      </c>
      <c r="Z407" s="88">
        <f>pivå!Z409</f>
        <v>0</v>
      </c>
      <c r="AA407" s="88">
        <f>pivå!AA409</f>
        <v>0</v>
      </c>
      <c r="AB407" s="88">
        <f>pivå!AB409</f>
        <v>0</v>
      </c>
      <c r="AC407" s="88">
        <f>pivå!AC409</f>
        <v>0</v>
      </c>
      <c r="AD407" s="88">
        <f>pivå!AD409</f>
        <v>0</v>
      </c>
      <c r="AE407" s="88">
        <f>pivå!AE409</f>
        <v>0</v>
      </c>
    </row>
    <row r="408" spans="1:31">
      <c r="A408" s="88">
        <f>pivå!A410</f>
        <v>0</v>
      </c>
      <c r="B408" s="88">
        <f>pivå!B410</f>
        <v>0</v>
      </c>
      <c r="C408" s="88">
        <f>pivå!C410</f>
        <v>0</v>
      </c>
      <c r="D408" s="88">
        <f>pivå!D410</f>
        <v>0</v>
      </c>
      <c r="E408" s="88">
        <f>pivå!E410</f>
        <v>0</v>
      </c>
      <c r="F408" s="88">
        <f>pivå!F410</f>
        <v>0</v>
      </c>
      <c r="G408" s="88">
        <f>pivå!G410</f>
        <v>0</v>
      </c>
      <c r="H408" s="88">
        <f>pivå!H410</f>
        <v>0</v>
      </c>
      <c r="I408" s="88">
        <f>pivå!I410</f>
        <v>0</v>
      </c>
      <c r="J408" s="88">
        <f>pivå!J410</f>
        <v>0</v>
      </c>
      <c r="K408" s="88">
        <f>pivå!K410</f>
        <v>0</v>
      </c>
      <c r="L408" s="88">
        <f>pivå!L410</f>
        <v>0</v>
      </c>
      <c r="M408" s="88">
        <f>pivå!M410</f>
        <v>0</v>
      </c>
      <c r="N408" s="88">
        <f>pivå!N410</f>
        <v>0</v>
      </c>
      <c r="O408" s="88">
        <f>pivå!O410</f>
        <v>0</v>
      </c>
      <c r="P408" s="88">
        <f>pivå!P410</f>
        <v>0</v>
      </c>
      <c r="Q408" s="88">
        <f>pivå!Q410</f>
        <v>0</v>
      </c>
      <c r="R408" s="88">
        <f>pivå!R410</f>
        <v>0</v>
      </c>
      <c r="S408" s="88">
        <f>pivå!S410</f>
        <v>0</v>
      </c>
      <c r="T408" s="88">
        <f>pivå!T410</f>
        <v>0</v>
      </c>
      <c r="U408" s="88">
        <f>pivå!U410</f>
        <v>0</v>
      </c>
      <c r="V408" s="88">
        <f>pivå!V410</f>
        <v>0</v>
      </c>
      <c r="W408" s="88">
        <f>pivå!W410</f>
        <v>0</v>
      </c>
      <c r="X408" s="88">
        <f>pivå!X410</f>
        <v>0</v>
      </c>
      <c r="Y408" s="88">
        <f>pivå!Y410</f>
        <v>0</v>
      </c>
      <c r="Z408" s="88">
        <f>pivå!Z410</f>
        <v>0</v>
      </c>
      <c r="AA408" s="88">
        <f>pivå!AA410</f>
        <v>0</v>
      </c>
      <c r="AB408" s="88">
        <f>pivå!AB410</f>
        <v>0</v>
      </c>
      <c r="AC408" s="88">
        <f>pivå!AC410</f>
        <v>0</v>
      </c>
      <c r="AD408" s="88">
        <f>pivå!AD410</f>
        <v>0</v>
      </c>
      <c r="AE408" s="88">
        <f>pivå!AE410</f>
        <v>0</v>
      </c>
    </row>
    <row r="409" spans="1:31">
      <c r="A409" s="88">
        <f>pivå!A411</f>
        <v>0</v>
      </c>
      <c r="B409" s="88">
        <f>pivå!B411</f>
        <v>0</v>
      </c>
      <c r="C409" s="88">
        <f>pivå!C411</f>
        <v>0</v>
      </c>
      <c r="D409" s="88">
        <f>pivå!D411</f>
        <v>0</v>
      </c>
      <c r="E409" s="88">
        <f>pivå!E411</f>
        <v>0</v>
      </c>
      <c r="F409" s="88">
        <f>pivå!F411</f>
        <v>0</v>
      </c>
      <c r="G409" s="88">
        <f>pivå!G411</f>
        <v>0</v>
      </c>
      <c r="H409" s="88">
        <f>pivå!H411</f>
        <v>0</v>
      </c>
      <c r="I409" s="88">
        <f>pivå!I411</f>
        <v>0</v>
      </c>
      <c r="J409" s="88">
        <f>pivå!J411</f>
        <v>0</v>
      </c>
      <c r="K409" s="88">
        <f>pivå!K411</f>
        <v>0</v>
      </c>
      <c r="L409" s="88">
        <f>pivå!L411</f>
        <v>0</v>
      </c>
      <c r="M409" s="88">
        <f>pivå!M411</f>
        <v>0</v>
      </c>
      <c r="N409" s="88">
        <f>pivå!N411</f>
        <v>0</v>
      </c>
      <c r="O409" s="88">
        <f>pivå!O411</f>
        <v>0</v>
      </c>
      <c r="P409" s="88">
        <f>pivå!P411</f>
        <v>0</v>
      </c>
      <c r="Q409" s="88">
        <f>pivå!Q411</f>
        <v>0</v>
      </c>
      <c r="R409" s="88">
        <f>pivå!R411</f>
        <v>0</v>
      </c>
      <c r="S409" s="88">
        <f>pivå!S411</f>
        <v>0</v>
      </c>
      <c r="T409" s="88">
        <f>pivå!T411</f>
        <v>0</v>
      </c>
      <c r="U409" s="88">
        <f>pivå!U411</f>
        <v>0</v>
      </c>
      <c r="V409" s="88">
        <f>pivå!V411</f>
        <v>0</v>
      </c>
      <c r="W409" s="88">
        <f>pivå!W411</f>
        <v>0</v>
      </c>
      <c r="X409" s="88">
        <f>pivå!X411</f>
        <v>0</v>
      </c>
      <c r="Y409" s="88">
        <f>pivå!Y411</f>
        <v>0</v>
      </c>
      <c r="Z409" s="88">
        <f>pivå!Z411</f>
        <v>0</v>
      </c>
      <c r="AA409" s="88">
        <f>pivå!AA411</f>
        <v>0</v>
      </c>
      <c r="AB409" s="88">
        <f>pivå!AB411</f>
        <v>0</v>
      </c>
      <c r="AC409" s="88">
        <f>pivå!AC411</f>
        <v>0</v>
      </c>
      <c r="AD409" s="88">
        <f>pivå!AD411</f>
        <v>0</v>
      </c>
      <c r="AE409" s="88">
        <f>pivå!AE411</f>
        <v>0</v>
      </c>
    </row>
    <row r="410" spans="1:31">
      <c r="A410" s="88">
        <f>pivå!A412</f>
        <v>0</v>
      </c>
      <c r="B410" s="88">
        <f>pivå!B412</f>
        <v>0</v>
      </c>
      <c r="C410" s="88">
        <f>pivå!C412</f>
        <v>0</v>
      </c>
      <c r="D410" s="88">
        <f>pivå!D412</f>
        <v>0</v>
      </c>
      <c r="E410" s="88">
        <f>pivå!E412</f>
        <v>0</v>
      </c>
      <c r="F410" s="88">
        <f>pivå!F412</f>
        <v>0</v>
      </c>
      <c r="G410" s="88">
        <f>pivå!G412</f>
        <v>0</v>
      </c>
      <c r="H410" s="88">
        <f>pivå!H412</f>
        <v>0</v>
      </c>
      <c r="I410" s="88">
        <f>pivå!I412</f>
        <v>0</v>
      </c>
      <c r="J410" s="88">
        <f>pivå!J412</f>
        <v>0</v>
      </c>
      <c r="K410" s="88">
        <f>pivå!K412</f>
        <v>0</v>
      </c>
      <c r="L410" s="88">
        <f>pivå!L412</f>
        <v>0</v>
      </c>
      <c r="M410" s="88">
        <f>pivå!M412</f>
        <v>0</v>
      </c>
      <c r="N410" s="88">
        <f>pivå!N412</f>
        <v>0</v>
      </c>
      <c r="O410" s="88">
        <f>pivå!O412</f>
        <v>0</v>
      </c>
      <c r="P410" s="88">
        <f>pivå!P412</f>
        <v>0</v>
      </c>
      <c r="Q410" s="88">
        <f>pivå!Q412</f>
        <v>0</v>
      </c>
      <c r="R410" s="88">
        <f>pivå!R412</f>
        <v>0</v>
      </c>
      <c r="S410" s="88">
        <f>pivå!S412</f>
        <v>0</v>
      </c>
      <c r="T410" s="88">
        <f>pivå!T412</f>
        <v>0</v>
      </c>
      <c r="U410" s="88">
        <f>pivå!U412</f>
        <v>0</v>
      </c>
      <c r="V410" s="88">
        <f>pivå!V412</f>
        <v>0</v>
      </c>
      <c r="W410" s="88">
        <f>pivå!W412</f>
        <v>0</v>
      </c>
      <c r="X410" s="88">
        <f>pivå!X412</f>
        <v>0</v>
      </c>
      <c r="Y410" s="88">
        <f>pivå!Y412</f>
        <v>0</v>
      </c>
      <c r="Z410" s="88">
        <f>pivå!Z412</f>
        <v>0</v>
      </c>
      <c r="AA410" s="88">
        <f>pivå!AA412</f>
        <v>0</v>
      </c>
      <c r="AB410" s="88">
        <f>pivå!AB412</f>
        <v>0</v>
      </c>
      <c r="AC410" s="88">
        <f>pivå!AC412</f>
        <v>0</v>
      </c>
      <c r="AD410" s="88">
        <f>pivå!AD412</f>
        <v>0</v>
      </c>
      <c r="AE410" s="88">
        <f>pivå!AE412</f>
        <v>0</v>
      </c>
    </row>
    <row r="411" spans="1:31">
      <c r="A411" s="88">
        <f>pivå!A413</f>
        <v>0</v>
      </c>
      <c r="B411" s="88">
        <f>pivå!B413</f>
        <v>0</v>
      </c>
      <c r="C411" s="88">
        <f>pivå!C413</f>
        <v>0</v>
      </c>
      <c r="D411" s="88">
        <f>pivå!D413</f>
        <v>0</v>
      </c>
      <c r="E411" s="88">
        <f>pivå!E413</f>
        <v>0</v>
      </c>
      <c r="F411" s="88">
        <f>pivå!F413</f>
        <v>0</v>
      </c>
      <c r="G411" s="88">
        <f>pivå!G413</f>
        <v>0</v>
      </c>
      <c r="H411" s="88">
        <f>pivå!H413</f>
        <v>0</v>
      </c>
      <c r="I411" s="88">
        <f>pivå!I413</f>
        <v>0</v>
      </c>
      <c r="J411" s="88">
        <f>pivå!J413</f>
        <v>0</v>
      </c>
      <c r="K411" s="88">
        <f>pivå!K413</f>
        <v>0</v>
      </c>
      <c r="L411" s="88">
        <f>pivå!L413</f>
        <v>0</v>
      </c>
      <c r="M411" s="88">
        <f>pivå!M413</f>
        <v>0</v>
      </c>
      <c r="N411" s="88">
        <f>pivå!N413</f>
        <v>0</v>
      </c>
      <c r="O411" s="88">
        <f>pivå!O413</f>
        <v>0</v>
      </c>
      <c r="P411" s="88">
        <f>pivå!P413</f>
        <v>0</v>
      </c>
      <c r="Q411" s="88">
        <f>pivå!Q413</f>
        <v>0</v>
      </c>
      <c r="R411" s="88">
        <f>pivå!R413</f>
        <v>0</v>
      </c>
      <c r="S411" s="88">
        <f>pivå!S413</f>
        <v>0</v>
      </c>
      <c r="T411" s="88">
        <f>pivå!T413</f>
        <v>0</v>
      </c>
      <c r="U411" s="88">
        <f>pivå!U413</f>
        <v>0</v>
      </c>
      <c r="V411" s="88">
        <f>pivå!V413</f>
        <v>0</v>
      </c>
      <c r="W411" s="88">
        <f>pivå!W413</f>
        <v>0</v>
      </c>
      <c r="X411" s="88">
        <f>pivå!X413</f>
        <v>0</v>
      </c>
      <c r="Y411" s="88">
        <f>pivå!Y413</f>
        <v>0</v>
      </c>
      <c r="Z411" s="88">
        <f>pivå!Z413</f>
        <v>0</v>
      </c>
      <c r="AA411" s="88">
        <f>pivå!AA413</f>
        <v>0</v>
      </c>
      <c r="AB411" s="88">
        <f>pivå!AB413</f>
        <v>0</v>
      </c>
      <c r="AC411" s="88">
        <f>pivå!AC413</f>
        <v>0</v>
      </c>
      <c r="AD411" s="88">
        <f>pivå!AD413</f>
        <v>0</v>
      </c>
      <c r="AE411" s="88">
        <f>pivå!AE413</f>
        <v>0</v>
      </c>
    </row>
    <row r="412" spans="1:31">
      <c r="A412" s="88">
        <f>pivå!A414</f>
        <v>0</v>
      </c>
      <c r="B412" s="88">
        <f>pivå!B414</f>
        <v>0</v>
      </c>
      <c r="C412" s="88">
        <f>pivå!C414</f>
        <v>0</v>
      </c>
      <c r="D412" s="88">
        <f>pivå!D414</f>
        <v>0</v>
      </c>
      <c r="E412" s="88">
        <f>pivå!E414</f>
        <v>0</v>
      </c>
      <c r="F412" s="88">
        <f>pivå!F414</f>
        <v>0</v>
      </c>
      <c r="G412" s="88">
        <f>pivå!G414</f>
        <v>0</v>
      </c>
      <c r="H412" s="88">
        <f>pivå!H414</f>
        <v>0</v>
      </c>
      <c r="I412" s="88">
        <f>pivå!I414</f>
        <v>0</v>
      </c>
      <c r="J412" s="88">
        <f>pivå!J414</f>
        <v>0</v>
      </c>
      <c r="K412" s="88">
        <f>pivå!K414</f>
        <v>0</v>
      </c>
      <c r="L412" s="88">
        <f>pivå!L414</f>
        <v>0</v>
      </c>
      <c r="M412" s="88">
        <f>pivå!M414</f>
        <v>0</v>
      </c>
      <c r="N412" s="88">
        <f>pivå!N414</f>
        <v>0</v>
      </c>
      <c r="O412" s="88">
        <f>pivå!O414</f>
        <v>0</v>
      </c>
      <c r="P412" s="88">
        <f>pivå!P414</f>
        <v>0</v>
      </c>
      <c r="Q412" s="88">
        <f>pivå!Q414</f>
        <v>0</v>
      </c>
      <c r="R412" s="88">
        <f>pivå!R414</f>
        <v>0</v>
      </c>
      <c r="S412" s="88">
        <f>pivå!S414</f>
        <v>0</v>
      </c>
      <c r="T412" s="88">
        <f>pivå!T414</f>
        <v>0</v>
      </c>
      <c r="U412" s="88">
        <f>pivå!U414</f>
        <v>0</v>
      </c>
      <c r="V412" s="88">
        <f>pivå!V414</f>
        <v>0</v>
      </c>
      <c r="W412" s="88">
        <f>pivå!W414</f>
        <v>0</v>
      </c>
      <c r="X412" s="88">
        <f>pivå!X414</f>
        <v>0</v>
      </c>
      <c r="Y412" s="88">
        <f>pivå!Y414</f>
        <v>0</v>
      </c>
      <c r="Z412" s="88">
        <f>pivå!Z414</f>
        <v>0</v>
      </c>
      <c r="AA412" s="88">
        <f>pivå!AA414</f>
        <v>0</v>
      </c>
      <c r="AB412" s="88">
        <f>pivå!AB414</f>
        <v>0</v>
      </c>
      <c r="AC412" s="88">
        <f>pivå!AC414</f>
        <v>0</v>
      </c>
      <c r="AD412" s="88">
        <f>pivå!AD414</f>
        <v>0</v>
      </c>
      <c r="AE412" s="88">
        <f>pivå!AE414</f>
        <v>0</v>
      </c>
    </row>
    <row r="413" spans="1:31">
      <c r="A413" s="88">
        <f>pivå!A415</f>
        <v>0</v>
      </c>
      <c r="B413" s="88">
        <f>pivå!B415</f>
        <v>0</v>
      </c>
      <c r="C413" s="88">
        <f>pivå!C415</f>
        <v>0</v>
      </c>
      <c r="D413" s="88">
        <f>pivå!D415</f>
        <v>0</v>
      </c>
      <c r="E413" s="88">
        <f>pivå!E415</f>
        <v>0</v>
      </c>
      <c r="F413" s="88">
        <f>pivå!F415</f>
        <v>0</v>
      </c>
      <c r="G413" s="88">
        <f>pivå!G415</f>
        <v>0</v>
      </c>
      <c r="H413" s="88">
        <f>pivå!H415</f>
        <v>0</v>
      </c>
      <c r="I413" s="88">
        <f>pivå!I415</f>
        <v>0</v>
      </c>
      <c r="J413" s="88">
        <f>pivå!J415</f>
        <v>0</v>
      </c>
      <c r="K413" s="88">
        <f>pivå!K415</f>
        <v>0</v>
      </c>
      <c r="L413" s="88">
        <f>pivå!L415</f>
        <v>0</v>
      </c>
      <c r="M413" s="88">
        <f>pivå!M415</f>
        <v>0</v>
      </c>
      <c r="N413" s="88">
        <f>pivå!N415</f>
        <v>0</v>
      </c>
      <c r="O413" s="88">
        <f>pivå!O415</f>
        <v>0</v>
      </c>
      <c r="P413" s="88">
        <f>pivå!P415</f>
        <v>0</v>
      </c>
      <c r="Q413" s="88">
        <f>pivå!Q415</f>
        <v>0</v>
      </c>
      <c r="R413" s="88">
        <f>pivå!R415</f>
        <v>0</v>
      </c>
      <c r="S413" s="88">
        <f>pivå!S415</f>
        <v>0</v>
      </c>
      <c r="T413" s="88">
        <f>pivå!T415</f>
        <v>0</v>
      </c>
      <c r="U413" s="88">
        <f>pivå!U415</f>
        <v>0</v>
      </c>
      <c r="V413" s="88">
        <f>pivå!V415</f>
        <v>0</v>
      </c>
      <c r="W413" s="88">
        <f>pivå!W415</f>
        <v>0</v>
      </c>
      <c r="X413" s="88">
        <f>pivå!X415</f>
        <v>0</v>
      </c>
      <c r="Y413" s="88">
        <f>pivå!Y415</f>
        <v>0</v>
      </c>
      <c r="Z413" s="88">
        <f>pivå!Z415</f>
        <v>0</v>
      </c>
      <c r="AA413" s="88">
        <f>pivå!AA415</f>
        <v>0</v>
      </c>
      <c r="AB413" s="88">
        <f>pivå!AB415</f>
        <v>0</v>
      </c>
      <c r="AC413" s="88">
        <f>pivå!AC415</f>
        <v>0</v>
      </c>
      <c r="AD413" s="88">
        <f>pivå!AD415</f>
        <v>0</v>
      </c>
      <c r="AE413" s="88">
        <f>pivå!AE415</f>
        <v>0</v>
      </c>
    </row>
    <row r="414" spans="1:31">
      <c r="A414" s="88">
        <f>pivå!A416</f>
        <v>0</v>
      </c>
      <c r="B414" s="88">
        <f>pivå!B416</f>
        <v>0</v>
      </c>
      <c r="C414" s="88">
        <f>pivå!C416</f>
        <v>0</v>
      </c>
      <c r="D414" s="88">
        <f>pivå!D416</f>
        <v>0</v>
      </c>
      <c r="E414" s="88">
        <f>pivå!E416</f>
        <v>0</v>
      </c>
      <c r="F414" s="88">
        <f>pivå!F416</f>
        <v>0</v>
      </c>
      <c r="G414" s="88">
        <f>pivå!G416</f>
        <v>0</v>
      </c>
      <c r="H414" s="88">
        <f>pivå!H416</f>
        <v>0</v>
      </c>
      <c r="I414" s="88">
        <f>pivå!I416</f>
        <v>0</v>
      </c>
      <c r="J414" s="88">
        <f>pivå!J416</f>
        <v>0</v>
      </c>
      <c r="K414" s="88">
        <f>pivå!K416</f>
        <v>0</v>
      </c>
      <c r="L414" s="88">
        <f>pivå!L416</f>
        <v>0</v>
      </c>
      <c r="M414" s="88">
        <f>pivå!M416</f>
        <v>0</v>
      </c>
      <c r="N414" s="88">
        <f>pivå!N416</f>
        <v>0</v>
      </c>
      <c r="O414" s="88">
        <f>pivå!O416</f>
        <v>0</v>
      </c>
      <c r="P414" s="88">
        <f>pivå!P416</f>
        <v>0</v>
      </c>
      <c r="Q414" s="88">
        <f>pivå!Q416</f>
        <v>0</v>
      </c>
      <c r="R414" s="88">
        <f>pivå!R416</f>
        <v>0</v>
      </c>
      <c r="S414" s="88">
        <f>pivå!S416</f>
        <v>0</v>
      </c>
      <c r="T414" s="88">
        <f>pivå!T416</f>
        <v>0</v>
      </c>
      <c r="U414" s="88">
        <f>pivå!U416</f>
        <v>0</v>
      </c>
      <c r="V414" s="88">
        <f>pivå!V416</f>
        <v>0</v>
      </c>
      <c r="W414" s="88">
        <f>pivå!W416</f>
        <v>0</v>
      </c>
      <c r="X414" s="88">
        <f>pivå!X416</f>
        <v>0</v>
      </c>
      <c r="Y414" s="88">
        <f>pivå!Y416</f>
        <v>0</v>
      </c>
      <c r="Z414" s="88">
        <f>pivå!Z416</f>
        <v>0</v>
      </c>
      <c r="AA414" s="88">
        <f>pivå!AA416</f>
        <v>0</v>
      </c>
      <c r="AB414" s="88">
        <f>pivå!AB416</f>
        <v>0</v>
      </c>
      <c r="AC414" s="88">
        <f>pivå!AC416</f>
        <v>0</v>
      </c>
      <c r="AD414" s="88">
        <f>pivå!AD416</f>
        <v>0</v>
      </c>
      <c r="AE414" s="88">
        <f>pivå!AE416</f>
        <v>0</v>
      </c>
    </row>
    <row r="415" spans="1:31">
      <c r="A415" s="88">
        <f>pivå!A417</f>
        <v>0</v>
      </c>
      <c r="B415" s="88">
        <f>pivå!B417</f>
        <v>0</v>
      </c>
      <c r="C415" s="88">
        <f>pivå!C417</f>
        <v>0</v>
      </c>
      <c r="D415" s="88">
        <f>pivå!D417</f>
        <v>0</v>
      </c>
      <c r="E415" s="88">
        <f>pivå!E417</f>
        <v>0</v>
      </c>
      <c r="F415" s="88">
        <f>pivå!F417</f>
        <v>0</v>
      </c>
      <c r="G415" s="88">
        <f>pivå!G417</f>
        <v>0</v>
      </c>
      <c r="H415" s="88">
        <f>pivå!H417</f>
        <v>0</v>
      </c>
      <c r="I415" s="88">
        <f>pivå!I417</f>
        <v>0</v>
      </c>
      <c r="J415" s="88">
        <f>pivå!J417</f>
        <v>0</v>
      </c>
      <c r="K415" s="88">
        <f>pivå!K417</f>
        <v>0</v>
      </c>
      <c r="L415" s="88">
        <f>pivå!L417</f>
        <v>0</v>
      </c>
      <c r="M415" s="88">
        <f>pivå!M417</f>
        <v>0</v>
      </c>
      <c r="N415" s="88">
        <f>pivå!N417</f>
        <v>0</v>
      </c>
      <c r="O415" s="88">
        <f>pivå!O417</f>
        <v>0</v>
      </c>
      <c r="P415" s="88">
        <f>pivå!P417</f>
        <v>0</v>
      </c>
      <c r="Q415" s="88">
        <f>pivå!Q417</f>
        <v>0</v>
      </c>
      <c r="R415" s="88">
        <f>pivå!R417</f>
        <v>0</v>
      </c>
      <c r="S415" s="88">
        <f>pivå!S417</f>
        <v>0</v>
      </c>
      <c r="T415" s="88">
        <f>pivå!T417</f>
        <v>0</v>
      </c>
      <c r="U415" s="88">
        <f>pivå!U417</f>
        <v>0</v>
      </c>
      <c r="V415" s="88">
        <f>pivå!V417</f>
        <v>0</v>
      </c>
      <c r="W415" s="88">
        <f>pivå!W417</f>
        <v>0</v>
      </c>
      <c r="X415" s="88">
        <f>pivå!X417</f>
        <v>0</v>
      </c>
      <c r="Y415" s="88">
        <f>pivå!Y417</f>
        <v>0</v>
      </c>
      <c r="Z415" s="88">
        <f>pivå!Z417</f>
        <v>0</v>
      </c>
      <c r="AA415" s="88">
        <f>pivå!AA417</f>
        <v>0</v>
      </c>
      <c r="AB415" s="88">
        <f>pivå!AB417</f>
        <v>0</v>
      </c>
      <c r="AC415" s="88">
        <f>pivå!AC417</f>
        <v>0</v>
      </c>
      <c r="AD415" s="88">
        <f>pivå!AD417</f>
        <v>0</v>
      </c>
      <c r="AE415" s="88">
        <f>pivå!AE417</f>
        <v>0</v>
      </c>
    </row>
    <row r="416" spans="1:31">
      <c r="A416" s="88">
        <f>pivå!A418</f>
        <v>0</v>
      </c>
      <c r="B416" s="88">
        <f>pivå!B418</f>
        <v>0</v>
      </c>
      <c r="C416" s="88">
        <f>pivå!C418</f>
        <v>0</v>
      </c>
      <c r="D416" s="88">
        <f>pivå!D418</f>
        <v>0</v>
      </c>
      <c r="E416" s="88">
        <f>pivå!E418</f>
        <v>0</v>
      </c>
      <c r="F416" s="88">
        <f>pivå!F418</f>
        <v>0</v>
      </c>
      <c r="G416" s="88">
        <f>pivå!G418</f>
        <v>0</v>
      </c>
      <c r="H416" s="88">
        <f>pivå!H418</f>
        <v>0</v>
      </c>
      <c r="I416" s="88">
        <f>pivå!I418</f>
        <v>0</v>
      </c>
      <c r="J416" s="88">
        <f>pivå!J418</f>
        <v>0</v>
      </c>
      <c r="K416" s="88">
        <f>pivå!K418</f>
        <v>0</v>
      </c>
      <c r="L416" s="88">
        <f>pivå!L418</f>
        <v>0</v>
      </c>
      <c r="M416" s="88">
        <f>pivå!M418</f>
        <v>0</v>
      </c>
      <c r="N416" s="88">
        <f>pivå!N418</f>
        <v>0</v>
      </c>
      <c r="O416" s="88">
        <f>pivå!O418</f>
        <v>0</v>
      </c>
      <c r="P416" s="88">
        <f>pivå!P418</f>
        <v>0</v>
      </c>
      <c r="Q416" s="88">
        <f>pivå!Q418</f>
        <v>0</v>
      </c>
      <c r="R416" s="88">
        <f>pivå!R418</f>
        <v>0</v>
      </c>
      <c r="S416" s="88">
        <f>pivå!S418</f>
        <v>0</v>
      </c>
      <c r="T416" s="88">
        <f>pivå!T418</f>
        <v>0</v>
      </c>
      <c r="U416" s="88">
        <f>pivå!U418</f>
        <v>0</v>
      </c>
      <c r="V416" s="88">
        <f>pivå!V418</f>
        <v>0</v>
      </c>
      <c r="W416" s="88">
        <f>pivå!W418</f>
        <v>0</v>
      </c>
      <c r="X416" s="88">
        <f>pivå!X418</f>
        <v>0</v>
      </c>
      <c r="Y416" s="88">
        <f>pivå!Y418</f>
        <v>0</v>
      </c>
      <c r="Z416" s="88">
        <f>pivå!Z418</f>
        <v>0</v>
      </c>
      <c r="AA416" s="88">
        <f>pivå!AA418</f>
        <v>0</v>
      </c>
      <c r="AB416" s="88">
        <f>pivå!AB418</f>
        <v>0</v>
      </c>
      <c r="AC416" s="88">
        <f>pivå!AC418</f>
        <v>0</v>
      </c>
      <c r="AD416" s="88">
        <f>pivå!AD418</f>
        <v>0</v>
      </c>
      <c r="AE416" s="88">
        <f>pivå!AE418</f>
        <v>0</v>
      </c>
    </row>
    <row r="417" spans="1:31">
      <c r="A417" s="88">
        <f>pivå!A419</f>
        <v>0</v>
      </c>
      <c r="B417" s="88">
        <f>pivå!B419</f>
        <v>0</v>
      </c>
      <c r="C417" s="88">
        <f>pivå!C419</f>
        <v>0</v>
      </c>
      <c r="D417" s="88">
        <f>pivå!D419</f>
        <v>0</v>
      </c>
      <c r="E417" s="88">
        <f>pivå!E419</f>
        <v>0</v>
      </c>
      <c r="F417" s="88">
        <f>pivå!F419</f>
        <v>0</v>
      </c>
      <c r="G417" s="88">
        <f>pivå!G419</f>
        <v>0</v>
      </c>
      <c r="H417" s="88">
        <f>pivå!H419</f>
        <v>0</v>
      </c>
      <c r="I417" s="88">
        <f>pivå!I419</f>
        <v>0</v>
      </c>
      <c r="J417" s="88">
        <f>pivå!J419</f>
        <v>0</v>
      </c>
      <c r="K417" s="88">
        <f>pivå!K419</f>
        <v>0</v>
      </c>
      <c r="L417" s="88">
        <f>pivå!L419</f>
        <v>0</v>
      </c>
      <c r="M417" s="88">
        <f>pivå!M419</f>
        <v>0</v>
      </c>
      <c r="N417" s="88">
        <f>pivå!N419</f>
        <v>0</v>
      </c>
      <c r="O417" s="88">
        <f>pivå!O419</f>
        <v>0</v>
      </c>
      <c r="P417" s="88">
        <f>pivå!P419</f>
        <v>0</v>
      </c>
      <c r="Q417" s="88">
        <f>pivå!Q419</f>
        <v>0</v>
      </c>
      <c r="R417" s="88">
        <f>pivå!R419</f>
        <v>0</v>
      </c>
      <c r="S417" s="88">
        <f>pivå!S419</f>
        <v>0</v>
      </c>
      <c r="T417" s="88">
        <f>pivå!T419</f>
        <v>0</v>
      </c>
      <c r="U417" s="88">
        <f>pivå!U419</f>
        <v>0</v>
      </c>
      <c r="V417" s="88">
        <f>pivå!V419</f>
        <v>0</v>
      </c>
      <c r="W417" s="88">
        <f>pivå!W419</f>
        <v>0</v>
      </c>
      <c r="X417" s="88">
        <f>pivå!X419</f>
        <v>0</v>
      </c>
      <c r="Y417" s="88">
        <f>pivå!Y419</f>
        <v>0</v>
      </c>
      <c r="Z417" s="88">
        <f>pivå!Z419</f>
        <v>0</v>
      </c>
      <c r="AA417" s="88">
        <f>pivå!AA419</f>
        <v>0</v>
      </c>
      <c r="AB417" s="88">
        <f>pivå!AB419</f>
        <v>0</v>
      </c>
      <c r="AC417" s="88">
        <f>pivå!AC419</f>
        <v>0</v>
      </c>
      <c r="AD417" s="88">
        <f>pivå!AD419</f>
        <v>0</v>
      </c>
      <c r="AE417" s="88">
        <f>pivå!AE419</f>
        <v>0</v>
      </c>
    </row>
    <row r="418" spans="1:31">
      <c r="A418" s="88">
        <f>pivå!A420</f>
        <v>0</v>
      </c>
      <c r="B418" s="88">
        <f>pivå!B420</f>
        <v>0</v>
      </c>
      <c r="C418" s="88">
        <f>pivå!C420</f>
        <v>0</v>
      </c>
      <c r="D418" s="88">
        <f>pivå!D420</f>
        <v>0</v>
      </c>
      <c r="E418" s="88">
        <f>pivå!E420</f>
        <v>0</v>
      </c>
      <c r="F418" s="88">
        <f>pivå!F420</f>
        <v>0</v>
      </c>
      <c r="G418" s="88">
        <f>pivå!G420</f>
        <v>0</v>
      </c>
      <c r="H418" s="88">
        <f>pivå!H420</f>
        <v>0</v>
      </c>
      <c r="I418" s="88">
        <f>pivå!I420</f>
        <v>0</v>
      </c>
      <c r="J418" s="88">
        <f>pivå!J420</f>
        <v>0</v>
      </c>
      <c r="K418" s="88">
        <f>pivå!K420</f>
        <v>0</v>
      </c>
      <c r="L418" s="88">
        <f>pivå!L420</f>
        <v>0</v>
      </c>
      <c r="M418" s="88">
        <f>pivå!M420</f>
        <v>0</v>
      </c>
      <c r="N418" s="88">
        <f>pivå!N420</f>
        <v>0</v>
      </c>
      <c r="O418" s="88">
        <f>pivå!O420</f>
        <v>0</v>
      </c>
      <c r="P418" s="88">
        <f>pivå!P420</f>
        <v>0</v>
      </c>
      <c r="Q418" s="88">
        <f>pivå!Q420</f>
        <v>0</v>
      </c>
      <c r="R418" s="88">
        <f>pivå!R420</f>
        <v>0</v>
      </c>
      <c r="S418" s="88">
        <f>pivå!S420</f>
        <v>0</v>
      </c>
      <c r="T418" s="88">
        <f>pivå!T420</f>
        <v>0</v>
      </c>
      <c r="U418" s="88">
        <f>pivå!U420</f>
        <v>0</v>
      </c>
      <c r="V418" s="88">
        <f>pivå!V420</f>
        <v>0</v>
      </c>
      <c r="W418" s="88">
        <f>pivå!W420</f>
        <v>0</v>
      </c>
      <c r="X418" s="88">
        <f>pivå!X420</f>
        <v>0</v>
      </c>
      <c r="Y418" s="88">
        <f>pivå!Y420</f>
        <v>0</v>
      </c>
      <c r="Z418" s="88">
        <f>pivå!Z420</f>
        <v>0</v>
      </c>
      <c r="AA418" s="88">
        <f>pivå!AA420</f>
        <v>0</v>
      </c>
      <c r="AB418" s="88">
        <f>pivå!AB420</f>
        <v>0</v>
      </c>
      <c r="AC418" s="88">
        <f>pivå!AC420</f>
        <v>0</v>
      </c>
      <c r="AD418" s="88">
        <f>pivå!AD420</f>
        <v>0</v>
      </c>
      <c r="AE418" s="88">
        <f>pivå!AE420</f>
        <v>0</v>
      </c>
    </row>
    <row r="419" spans="1:31">
      <c r="A419" s="88">
        <f>pivå!A421</f>
        <v>0</v>
      </c>
      <c r="B419" s="88">
        <f>pivå!B421</f>
        <v>0</v>
      </c>
      <c r="C419" s="88">
        <f>pivå!C421</f>
        <v>0</v>
      </c>
      <c r="D419" s="88">
        <f>pivå!D421</f>
        <v>0</v>
      </c>
      <c r="E419" s="88">
        <f>pivå!E421</f>
        <v>0</v>
      </c>
      <c r="F419" s="88">
        <f>pivå!F421</f>
        <v>0</v>
      </c>
      <c r="G419" s="88">
        <f>pivå!G421</f>
        <v>0</v>
      </c>
      <c r="H419" s="88">
        <f>pivå!H421</f>
        <v>0</v>
      </c>
      <c r="I419" s="88">
        <f>pivå!I421</f>
        <v>0</v>
      </c>
      <c r="J419" s="88">
        <f>pivå!J421</f>
        <v>0</v>
      </c>
      <c r="K419" s="88">
        <f>pivå!K421</f>
        <v>0</v>
      </c>
      <c r="L419" s="88">
        <f>pivå!L421</f>
        <v>0</v>
      </c>
      <c r="M419" s="88">
        <f>pivå!M421</f>
        <v>0</v>
      </c>
      <c r="N419" s="88">
        <f>pivå!N421</f>
        <v>0</v>
      </c>
      <c r="O419" s="88">
        <f>pivå!O421</f>
        <v>0</v>
      </c>
      <c r="P419" s="88">
        <f>pivå!P421</f>
        <v>0</v>
      </c>
      <c r="Q419" s="88">
        <f>pivå!Q421</f>
        <v>0</v>
      </c>
      <c r="R419" s="88">
        <f>pivå!R421</f>
        <v>0</v>
      </c>
      <c r="S419" s="88">
        <f>pivå!S421</f>
        <v>0</v>
      </c>
      <c r="T419" s="88">
        <f>pivå!T421</f>
        <v>0</v>
      </c>
      <c r="U419" s="88">
        <f>pivå!U421</f>
        <v>0</v>
      </c>
      <c r="V419" s="88">
        <f>pivå!V421</f>
        <v>0</v>
      </c>
      <c r="W419" s="88">
        <f>pivå!W421</f>
        <v>0</v>
      </c>
      <c r="X419" s="88">
        <f>pivå!X421</f>
        <v>0</v>
      </c>
      <c r="Y419" s="88">
        <f>pivå!Y421</f>
        <v>0</v>
      </c>
      <c r="Z419" s="88">
        <f>pivå!Z421</f>
        <v>0</v>
      </c>
      <c r="AA419" s="88">
        <f>pivå!AA421</f>
        <v>0</v>
      </c>
      <c r="AB419" s="88">
        <f>pivå!AB421</f>
        <v>0</v>
      </c>
      <c r="AC419" s="88">
        <f>pivå!AC421</f>
        <v>0</v>
      </c>
      <c r="AD419" s="88">
        <f>pivå!AD421</f>
        <v>0</v>
      </c>
      <c r="AE419" s="88">
        <f>pivå!AE421</f>
        <v>0</v>
      </c>
    </row>
    <row r="420" spans="1:31">
      <c r="A420" s="88">
        <f>pivå!A422</f>
        <v>0</v>
      </c>
      <c r="B420" s="88">
        <f>pivå!B422</f>
        <v>0</v>
      </c>
      <c r="C420" s="88">
        <f>pivå!C422</f>
        <v>0</v>
      </c>
      <c r="D420" s="88">
        <f>pivå!D422</f>
        <v>0</v>
      </c>
      <c r="E420" s="88">
        <f>pivå!E422</f>
        <v>0</v>
      </c>
      <c r="F420" s="88">
        <f>pivå!F422</f>
        <v>0</v>
      </c>
      <c r="G420" s="88">
        <f>pivå!G422</f>
        <v>0</v>
      </c>
      <c r="H420" s="88">
        <f>pivå!H422</f>
        <v>0</v>
      </c>
      <c r="I420" s="88">
        <f>pivå!I422</f>
        <v>0</v>
      </c>
      <c r="J420" s="88">
        <f>pivå!J422</f>
        <v>0</v>
      </c>
      <c r="K420" s="88">
        <f>pivå!K422</f>
        <v>0</v>
      </c>
      <c r="L420" s="88">
        <f>pivå!L422</f>
        <v>0</v>
      </c>
      <c r="M420" s="88">
        <f>pivå!M422</f>
        <v>0</v>
      </c>
      <c r="N420" s="88">
        <f>pivå!N422</f>
        <v>0</v>
      </c>
      <c r="O420" s="88">
        <f>pivå!O422</f>
        <v>0</v>
      </c>
      <c r="P420" s="88">
        <f>pivå!P422</f>
        <v>0</v>
      </c>
      <c r="Q420" s="88">
        <f>pivå!Q422</f>
        <v>0</v>
      </c>
      <c r="R420" s="88">
        <f>pivå!R422</f>
        <v>0</v>
      </c>
      <c r="S420" s="88">
        <f>pivå!S422</f>
        <v>0</v>
      </c>
      <c r="T420" s="88">
        <f>pivå!T422</f>
        <v>0</v>
      </c>
      <c r="U420" s="88">
        <f>pivå!U422</f>
        <v>0</v>
      </c>
      <c r="V420" s="88">
        <f>pivå!V422</f>
        <v>0</v>
      </c>
      <c r="W420" s="88">
        <f>pivå!W422</f>
        <v>0</v>
      </c>
      <c r="X420" s="88">
        <f>pivå!X422</f>
        <v>0</v>
      </c>
      <c r="Y420" s="88">
        <f>pivå!Y422</f>
        <v>0</v>
      </c>
      <c r="Z420" s="88">
        <f>pivå!Z422</f>
        <v>0</v>
      </c>
      <c r="AA420" s="88">
        <f>pivå!AA422</f>
        <v>0</v>
      </c>
      <c r="AB420" s="88">
        <f>pivå!AB422</f>
        <v>0</v>
      </c>
      <c r="AC420" s="88">
        <f>pivå!AC422</f>
        <v>0</v>
      </c>
      <c r="AD420" s="88">
        <f>pivå!AD422</f>
        <v>0</v>
      </c>
      <c r="AE420" s="88">
        <f>pivå!AE422</f>
        <v>0</v>
      </c>
    </row>
    <row r="421" spans="1:31">
      <c r="A421" s="88">
        <f>pivå!A423</f>
        <v>0</v>
      </c>
      <c r="B421" s="88">
        <f>pivå!B423</f>
        <v>0</v>
      </c>
      <c r="C421" s="88">
        <f>pivå!C423</f>
        <v>0</v>
      </c>
      <c r="D421" s="88">
        <f>pivå!D423</f>
        <v>0</v>
      </c>
      <c r="E421" s="88">
        <f>pivå!E423</f>
        <v>0</v>
      </c>
      <c r="F421" s="88">
        <f>pivå!F423</f>
        <v>0</v>
      </c>
      <c r="G421" s="88">
        <f>pivå!G423</f>
        <v>0</v>
      </c>
      <c r="H421" s="88">
        <f>pivå!H423</f>
        <v>0</v>
      </c>
      <c r="I421" s="88">
        <f>pivå!I423</f>
        <v>0</v>
      </c>
      <c r="J421" s="88">
        <f>pivå!J423</f>
        <v>0</v>
      </c>
      <c r="K421" s="88">
        <f>pivå!K423</f>
        <v>0</v>
      </c>
      <c r="L421" s="88">
        <f>pivå!L423</f>
        <v>0</v>
      </c>
      <c r="M421" s="88">
        <f>pivå!M423</f>
        <v>0</v>
      </c>
      <c r="N421" s="88">
        <f>pivå!N423</f>
        <v>0</v>
      </c>
      <c r="O421" s="88">
        <f>pivå!O423</f>
        <v>0</v>
      </c>
      <c r="P421" s="88">
        <f>pivå!P423</f>
        <v>0</v>
      </c>
      <c r="Q421" s="88">
        <f>pivå!Q423</f>
        <v>0</v>
      </c>
      <c r="R421" s="88">
        <f>pivå!R423</f>
        <v>0</v>
      </c>
      <c r="S421" s="88">
        <f>pivå!S423</f>
        <v>0</v>
      </c>
      <c r="T421" s="88">
        <f>pivå!T423</f>
        <v>0</v>
      </c>
      <c r="U421" s="88">
        <f>pivå!U423</f>
        <v>0</v>
      </c>
      <c r="V421" s="88">
        <f>pivå!V423</f>
        <v>0</v>
      </c>
      <c r="W421" s="88">
        <f>pivå!W423</f>
        <v>0</v>
      </c>
      <c r="X421" s="88">
        <f>pivå!X423</f>
        <v>0</v>
      </c>
      <c r="Y421" s="88">
        <f>pivå!Y423</f>
        <v>0</v>
      </c>
      <c r="Z421" s="88">
        <f>pivå!Z423</f>
        <v>0</v>
      </c>
      <c r="AA421" s="88">
        <f>pivå!AA423</f>
        <v>0</v>
      </c>
      <c r="AB421" s="88">
        <f>pivå!AB423</f>
        <v>0</v>
      </c>
      <c r="AC421" s="88">
        <f>pivå!AC423</f>
        <v>0</v>
      </c>
      <c r="AD421" s="88">
        <f>pivå!AD423</f>
        <v>0</v>
      </c>
      <c r="AE421" s="88">
        <f>pivå!AE423</f>
        <v>0</v>
      </c>
    </row>
    <row r="422" spans="1:31">
      <c r="A422" s="88">
        <f>pivå!A424</f>
        <v>0</v>
      </c>
      <c r="B422" s="88">
        <f>pivå!B424</f>
        <v>0</v>
      </c>
      <c r="C422" s="88">
        <f>pivå!C424</f>
        <v>0</v>
      </c>
      <c r="D422" s="88">
        <f>pivå!D424</f>
        <v>0</v>
      </c>
      <c r="E422" s="88">
        <f>pivå!E424</f>
        <v>0</v>
      </c>
      <c r="F422" s="88">
        <f>pivå!F424</f>
        <v>0</v>
      </c>
      <c r="G422" s="88">
        <f>pivå!G424</f>
        <v>0</v>
      </c>
      <c r="H422" s="88">
        <f>pivå!H424</f>
        <v>0</v>
      </c>
      <c r="I422" s="88">
        <f>pivå!I424</f>
        <v>0</v>
      </c>
      <c r="J422" s="88">
        <f>pivå!J424</f>
        <v>0</v>
      </c>
      <c r="K422" s="88">
        <f>pivå!K424</f>
        <v>0</v>
      </c>
      <c r="L422" s="88">
        <f>pivå!L424</f>
        <v>0</v>
      </c>
      <c r="M422" s="88">
        <f>pivå!M424</f>
        <v>0</v>
      </c>
      <c r="N422" s="88">
        <f>pivå!N424</f>
        <v>0</v>
      </c>
      <c r="O422" s="88">
        <f>pivå!O424</f>
        <v>0</v>
      </c>
      <c r="P422" s="88">
        <f>pivå!P424</f>
        <v>0</v>
      </c>
      <c r="Q422" s="88">
        <f>pivå!Q424</f>
        <v>0</v>
      </c>
      <c r="R422" s="88">
        <f>pivå!R424</f>
        <v>0</v>
      </c>
      <c r="S422" s="88">
        <f>pivå!S424</f>
        <v>0</v>
      </c>
      <c r="T422" s="88">
        <f>pivå!T424</f>
        <v>0</v>
      </c>
      <c r="U422" s="88">
        <f>pivå!U424</f>
        <v>0</v>
      </c>
      <c r="V422" s="88">
        <f>pivå!V424</f>
        <v>0</v>
      </c>
      <c r="W422" s="88">
        <f>pivå!W424</f>
        <v>0</v>
      </c>
      <c r="X422" s="88">
        <f>pivå!X424</f>
        <v>0</v>
      </c>
      <c r="Y422" s="88">
        <f>pivå!Y424</f>
        <v>0</v>
      </c>
      <c r="Z422" s="88">
        <f>pivå!Z424</f>
        <v>0</v>
      </c>
      <c r="AA422" s="88">
        <f>pivå!AA424</f>
        <v>0</v>
      </c>
      <c r="AB422" s="88">
        <f>pivå!AB424</f>
        <v>0</v>
      </c>
      <c r="AC422" s="88">
        <f>pivå!AC424</f>
        <v>0</v>
      </c>
      <c r="AD422" s="88">
        <f>pivå!AD424</f>
        <v>0</v>
      </c>
      <c r="AE422" s="88">
        <f>pivå!AE424</f>
        <v>0</v>
      </c>
    </row>
    <row r="423" spans="1:31">
      <c r="A423" s="88">
        <f>pivå!A425</f>
        <v>0</v>
      </c>
      <c r="B423" s="88">
        <f>pivå!B425</f>
        <v>0</v>
      </c>
      <c r="C423" s="88">
        <f>pivå!C425</f>
        <v>0</v>
      </c>
      <c r="D423" s="88">
        <f>pivå!D425</f>
        <v>0</v>
      </c>
      <c r="E423" s="88">
        <f>pivå!E425</f>
        <v>0</v>
      </c>
      <c r="F423" s="88">
        <f>pivå!F425</f>
        <v>0</v>
      </c>
      <c r="G423" s="88">
        <f>pivå!G425</f>
        <v>0</v>
      </c>
      <c r="H423" s="88">
        <f>pivå!H425</f>
        <v>0</v>
      </c>
      <c r="I423" s="88">
        <f>pivå!I425</f>
        <v>0</v>
      </c>
      <c r="J423" s="88">
        <f>pivå!J425</f>
        <v>0</v>
      </c>
      <c r="K423" s="88">
        <f>pivå!K425</f>
        <v>0</v>
      </c>
      <c r="L423" s="88">
        <f>pivå!L425</f>
        <v>0</v>
      </c>
      <c r="M423" s="88">
        <f>pivå!M425</f>
        <v>0</v>
      </c>
      <c r="N423" s="88">
        <f>pivå!N425</f>
        <v>0</v>
      </c>
      <c r="O423" s="88">
        <f>pivå!O425</f>
        <v>0</v>
      </c>
      <c r="P423" s="88">
        <f>pivå!P425</f>
        <v>0</v>
      </c>
      <c r="Q423" s="88">
        <f>pivå!Q425</f>
        <v>0</v>
      </c>
      <c r="R423" s="88">
        <f>pivå!R425</f>
        <v>0</v>
      </c>
      <c r="S423" s="88">
        <f>pivå!S425</f>
        <v>0</v>
      </c>
      <c r="T423" s="88">
        <f>pivå!T425</f>
        <v>0</v>
      </c>
      <c r="U423" s="88">
        <f>pivå!U425</f>
        <v>0</v>
      </c>
      <c r="V423" s="88">
        <f>pivå!V425</f>
        <v>0</v>
      </c>
      <c r="W423" s="88">
        <f>pivå!W425</f>
        <v>0</v>
      </c>
      <c r="X423" s="88">
        <f>pivå!X425</f>
        <v>0</v>
      </c>
      <c r="Y423" s="88">
        <f>pivå!Y425</f>
        <v>0</v>
      </c>
      <c r="Z423" s="88">
        <f>pivå!Z425</f>
        <v>0</v>
      </c>
      <c r="AA423" s="88">
        <f>pivå!AA425</f>
        <v>0</v>
      </c>
      <c r="AB423" s="88">
        <f>pivå!AB425</f>
        <v>0</v>
      </c>
      <c r="AC423" s="88">
        <f>pivå!AC425</f>
        <v>0</v>
      </c>
      <c r="AD423" s="88">
        <f>pivå!AD425</f>
        <v>0</v>
      </c>
      <c r="AE423" s="88">
        <f>pivå!AE425</f>
        <v>0</v>
      </c>
    </row>
    <row r="424" spans="1:31">
      <c r="A424" s="88">
        <f>pivå!A426</f>
        <v>0</v>
      </c>
      <c r="B424" s="88">
        <f>pivå!B426</f>
        <v>0</v>
      </c>
      <c r="C424" s="88">
        <f>pivå!C426</f>
        <v>0</v>
      </c>
      <c r="D424" s="88">
        <f>pivå!D426</f>
        <v>0</v>
      </c>
      <c r="E424" s="88">
        <f>pivå!E426</f>
        <v>0</v>
      </c>
      <c r="F424" s="88">
        <f>pivå!F426</f>
        <v>0</v>
      </c>
      <c r="G424" s="88">
        <f>pivå!G426</f>
        <v>0</v>
      </c>
      <c r="H424" s="88">
        <f>pivå!H426</f>
        <v>0</v>
      </c>
      <c r="I424" s="88">
        <f>pivå!I426</f>
        <v>0</v>
      </c>
      <c r="J424" s="88">
        <f>pivå!J426</f>
        <v>0</v>
      </c>
      <c r="K424" s="88">
        <f>pivå!K426</f>
        <v>0</v>
      </c>
      <c r="L424" s="88">
        <f>pivå!L426</f>
        <v>0</v>
      </c>
      <c r="M424" s="88">
        <f>pivå!M426</f>
        <v>0</v>
      </c>
      <c r="N424" s="88">
        <f>pivå!N426</f>
        <v>0</v>
      </c>
      <c r="O424" s="88">
        <f>pivå!O426</f>
        <v>0</v>
      </c>
      <c r="P424" s="88">
        <f>pivå!P426</f>
        <v>0</v>
      </c>
      <c r="Q424" s="88">
        <f>pivå!Q426</f>
        <v>0</v>
      </c>
      <c r="R424" s="88">
        <f>pivå!R426</f>
        <v>0</v>
      </c>
      <c r="S424" s="88">
        <f>pivå!S426</f>
        <v>0</v>
      </c>
      <c r="T424" s="88">
        <f>pivå!T426</f>
        <v>0</v>
      </c>
      <c r="U424" s="88">
        <f>pivå!U426</f>
        <v>0</v>
      </c>
      <c r="V424" s="88">
        <f>pivå!V426</f>
        <v>0</v>
      </c>
      <c r="W424" s="88">
        <f>pivå!W426</f>
        <v>0</v>
      </c>
      <c r="X424" s="88">
        <f>pivå!X426</f>
        <v>0</v>
      </c>
      <c r="Y424" s="88">
        <f>pivå!Y426</f>
        <v>0</v>
      </c>
      <c r="Z424" s="88">
        <f>pivå!Z426</f>
        <v>0</v>
      </c>
      <c r="AA424" s="88">
        <f>pivå!AA426</f>
        <v>0</v>
      </c>
      <c r="AB424" s="88">
        <f>pivå!AB426</f>
        <v>0</v>
      </c>
      <c r="AC424" s="88">
        <f>pivå!AC426</f>
        <v>0</v>
      </c>
      <c r="AD424" s="88">
        <f>pivå!AD426</f>
        <v>0</v>
      </c>
      <c r="AE424" s="88">
        <f>pivå!AE426</f>
        <v>0</v>
      </c>
    </row>
    <row r="425" spans="1:31">
      <c r="A425" s="88">
        <f>pivå!A427</f>
        <v>0</v>
      </c>
      <c r="B425" s="88">
        <f>pivå!B427</f>
        <v>0</v>
      </c>
      <c r="C425" s="88">
        <f>pivå!C427</f>
        <v>0</v>
      </c>
      <c r="D425" s="88">
        <f>pivå!D427</f>
        <v>0</v>
      </c>
      <c r="E425" s="88">
        <f>pivå!E427</f>
        <v>0</v>
      </c>
      <c r="F425" s="88">
        <f>pivå!F427</f>
        <v>0</v>
      </c>
      <c r="G425" s="88">
        <f>pivå!G427</f>
        <v>0</v>
      </c>
      <c r="H425" s="88">
        <f>pivå!H427</f>
        <v>0</v>
      </c>
      <c r="I425" s="88">
        <f>pivå!I427</f>
        <v>0</v>
      </c>
      <c r="J425" s="88">
        <f>pivå!J427</f>
        <v>0</v>
      </c>
      <c r="K425" s="88">
        <f>pivå!K427</f>
        <v>0</v>
      </c>
      <c r="L425" s="88">
        <f>pivå!L427</f>
        <v>0</v>
      </c>
      <c r="M425" s="88">
        <f>pivå!M427</f>
        <v>0</v>
      </c>
      <c r="N425" s="88">
        <f>pivå!N427</f>
        <v>0</v>
      </c>
      <c r="O425" s="88">
        <f>pivå!O427</f>
        <v>0</v>
      </c>
      <c r="P425" s="88">
        <f>pivå!P427</f>
        <v>0</v>
      </c>
      <c r="Q425" s="88">
        <f>pivå!Q427</f>
        <v>0</v>
      </c>
      <c r="R425" s="88">
        <f>pivå!R427</f>
        <v>0</v>
      </c>
      <c r="S425" s="88">
        <f>pivå!S427</f>
        <v>0</v>
      </c>
      <c r="T425" s="88">
        <f>pivå!T427</f>
        <v>0</v>
      </c>
      <c r="U425" s="88">
        <f>pivå!U427</f>
        <v>0</v>
      </c>
      <c r="V425" s="88">
        <f>pivå!V427</f>
        <v>0</v>
      </c>
      <c r="W425" s="88">
        <f>pivå!W427</f>
        <v>0</v>
      </c>
      <c r="X425" s="88">
        <f>pivå!X427</f>
        <v>0</v>
      </c>
      <c r="Y425" s="88">
        <f>pivå!Y427</f>
        <v>0</v>
      </c>
      <c r="Z425" s="88">
        <f>pivå!Z427</f>
        <v>0</v>
      </c>
      <c r="AA425" s="88">
        <f>pivå!AA427</f>
        <v>0</v>
      </c>
      <c r="AB425" s="88">
        <f>pivå!AB427</f>
        <v>0</v>
      </c>
      <c r="AC425" s="88">
        <f>pivå!AC427</f>
        <v>0</v>
      </c>
      <c r="AD425" s="88">
        <f>pivå!AD427</f>
        <v>0</v>
      </c>
      <c r="AE425" s="88">
        <f>pivå!AE427</f>
        <v>0</v>
      </c>
    </row>
    <row r="426" spans="1:31">
      <c r="A426" s="88">
        <f>pivå!A428</f>
        <v>0</v>
      </c>
      <c r="B426" s="88">
        <f>pivå!B428</f>
        <v>0</v>
      </c>
      <c r="C426" s="88">
        <f>pivå!C428</f>
        <v>0</v>
      </c>
      <c r="D426" s="88">
        <f>pivå!D428</f>
        <v>0</v>
      </c>
      <c r="E426" s="88">
        <f>pivå!E428</f>
        <v>0</v>
      </c>
      <c r="F426" s="88">
        <f>pivå!F428</f>
        <v>0</v>
      </c>
      <c r="G426" s="88">
        <f>pivå!G428</f>
        <v>0</v>
      </c>
      <c r="H426" s="88">
        <f>pivå!H428</f>
        <v>0</v>
      </c>
      <c r="I426" s="88">
        <f>pivå!I428</f>
        <v>0</v>
      </c>
      <c r="J426" s="88">
        <f>pivå!J428</f>
        <v>0</v>
      </c>
      <c r="K426" s="88">
        <f>pivå!K428</f>
        <v>0</v>
      </c>
      <c r="L426" s="88">
        <f>pivå!L428</f>
        <v>0</v>
      </c>
      <c r="M426" s="88">
        <f>pivå!M428</f>
        <v>0</v>
      </c>
      <c r="N426" s="88">
        <f>pivå!N428</f>
        <v>0</v>
      </c>
      <c r="O426" s="88">
        <f>pivå!O428</f>
        <v>0</v>
      </c>
      <c r="P426" s="88">
        <f>pivå!P428</f>
        <v>0</v>
      </c>
      <c r="Q426" s="88">
        <f>pivå!Q428</f>
        <v>0</v>
      </c>
      <c r="R426" s="88">
        <f>pivå!R428</f>
        <v>0</v>
      </c>
      <c r="S426" s="88">
        <f>pivå!S428</f>
        <v>0</v>
      </c>
      <c r="T426" s="88">
        <f>pivå!T428</f>
        <v>0</v>
      </c>
      <c r="U426" s="88">
        <f>pivå!U428</f>
        <v>0</v>
      </c>
      <c r="V426" s="88">
        <f>pivå!V428</f>
        <v>0</v>
      </c>
      <c r="W426" s="88">
        <f>pivå!W428</f>
        <v>0</v>
      </c>
      <c r="X426" s="88">
        <f>pivå!X428</f>
        <v>0</v>
      </c>
      <c r="Y426" s="88">
        <f>pivå!Y428</f>
        <v>0</v>
      </c>
      <c r="Z426" s="88">
        <f>pivå!Z428</f>
        <v>0</v>
      </c>
      <c r="AA426" s="88">
        <f>pivå!AA428</f>
        <v>0</v>
      </c>
      <c r="AB426" s="88">
        <f>pivå!AB428</f>
        <v>0</v>
      </c>
      <c r="AC426" s="88">
        <f>pivå!AC428</f>
        <v>0</v>
      </c>
      <c r="AD426" s="88">
        <f>pivå!AD428</f>
        <v>0</v>
      </c>
      <c r="AE426" s="88">
        <f>pivå!AE428</f>
        <v>0</v>
      </c>
    </row>
    <row r="427" spans="1:31">
      <c r="A427" s="88">
        <f>pivå!A429</f>
        <v>0</v>
      </c>
      <c r="B427" s="88">
        <f>pivå!B429</f>
        <v>0</v>
      </c>
      <c r="C427" s="88">
        <f>pivå!C429</f>
        <v>0</v>
      </c>
      <c r="D427" s="88">
        <f>pivå!D429</f>
        <v>0</v>
      </c>
      <c r="E427" s="88">
        <f>pivå!E429</f>
        <v>0</v>
      </c>
      <c r="F427" s="88">
        <f>pivå!F429</f>
        <v>0</v>
      </c>
      <c r="G427" s="88">
        <f>pivå!G429</f>
        <v>0</v>
      </c>
      <c r="H427" s="88">
        <f>pivå!H429</f>
        <v>0</v>
      </c>
      <c r="I427" s="88">
        <f>pivå!I429</f>
        <v>0</v>
      </c>
      <c r="J427" s="88">
        <f>pivå!J429</f>
        <v>0</v>
      </c>
      <c r="K427" s="88">
        <f>pivå!K429</f>
        <v>0</v>
      </c>
      <c r="L427" s="88">
        <f>pivå!L429</f>
        <v>0</v>
      </c>
      <c r="M427" s="88">
        <f>pivå!M429</f>
        <v>0</v>
      </c>
      <c r="N427" s="88">
        <f>pivå!N429</f>
        <v>0</v>
      </c>
      <c r="O427" s="88">
        <f>pivå!O429</f>
        <v>0</v>
      </c>
      <c r="P427" s="88">
        <f>pivå!P429</f>
        <v>0</v>
      </c>
      <c r="Q427" s="88">
        <f>pivå!Q429</f>
        <v>0</v>
      </c>
      <c r="R427" s="88">
        <f>pivå!R429</f>
        <v>0</v>
      </c>
      <c r="S427" s="88">
        <f>pivå!S429</f>
        <v>0</v>
      </c>
      <c r="T427" s="88">
        <f>pivå!T429</f>
        <v>0</v>
      </c>
      <c r="U427" s="88">
        <f>pivå!U429</f>
        <v>0</v>
      </c>
      <c r="V427" s="88">
        <f>pivå!V429</f>
        <v>0</v>
      </c>
      <c r="W427" s="88">
        <f>pivå!W429</f>
        <v>0</v>
      </c>
      <c r="X427" s="88">
        <f>pivå!X429</f>
        <v>0</v>
      </c>
      <c r="Y427" s="88">
        <f>pivå!Y429</f>
        <v>0</v>
      </c>
      <c r="Z427" s="88">
        <f>pivå!Z429</f>
        <v>0</v>
      </c>
      <c r="AA427" s="88">
        <f>pivå!AA429</f>
        <v>0</v>
      </c>
      <c r="AB427" s="88">
        <f>pivå!AB429</f>
        <v>0</v>
      </c>
      <c r="AC427" s="88">
        <f>pivå!AC429</f>
        <v>0</v>
      </c>
      <c r="AD427" s="88">
        <f>pivå!AD429</f>
        <v>0</v>
      </c>
      <c r="AE427" s="88">
        <f>pivå!AE429</f>
        <v>0</v>
      </c>
    </row>
    <row r="428" spans="1:31">
      <c r="A428" s="88">
        <f>pivå!A430</f>
        <v>0</v>
      </c>
      <c r="B428" s="88">
        <f>pivå!B430</f>
        <v>0</v>
      </c>
      <c r="C428" s="88">
        <f>pivå!C430</f>
        <v>0</v>
      </c>
      <c r="D428" s="88">
        <f>pivå!D430</f>
        <v>0</v>
      </c>
      <c r="E428" s="88">
        <f>pivå!E430</f>
        <v>0</v>
      </c>
      <c r="F428" s="88">
        <f>pivå!F430</f>
        <v>0</v>
      </c>
      <c r="G428" s="88">
        <f>pivå!G430</f>
        <v>0</v>
      </c>
      <c r="H428" s="88">
        <f>pivå!H430</f>
        <v>0</v>
      </c>
      <c r="I428" s="88">
        <f>pivå!I430</f>
        <v>0</v>
      </c>
      <c r="J428" s="88">
        <f>pivå!J430</f>
        <v>0</v>
      </c>
      <c r="K428" s="88">
        <f>pivå!K430</f>
        <v>0</v>
      </c>
      <c r="L428" s="88">
        <f>pivå!L430</f>
        <v>0</v>
      </c>
      <c r="M428" s="88">
        <f>pivå!M430</f>
        <v>0</v>
      </c>
      <c r="N428" s="88">
        <f>pivå!N430</f>
        <v>0</v>
      </c>
      <c r="O428" s="88">
        <f>pivå!O430</f>
        <v>0</v>
      </c>
      <c r="P428" s="88">
        <f>pivå!P430</f>
        <v>0</v>
      </c>
      <c r="Q428" s="88">
        <f>pivå!Q430</f>
        <v>0</v>
      </c>
      <c r="R428" s="88">
        <f>pivå!R430</f>
        <v>0</v>
      </c>
      <c r="S428" s="88">
        <f>pivå!S430</f>
        <v>0</v>
      </c>
      <c r="T428" s="88">
        <f>pivå!T430</f>
        <v>0</v>
      </c>
      <c r="U428" s="88">
        <f>pivå!U430</f>
        <v>0</v>
      </c>
      <c r="V428" s="88">
        <f>pivå!V430</f>
        <v>0</v>
      </c>
      <c r="W428" s="88">
        <f>pivå!W430</f>
        <v>0</v>
      </c>
      <c r="X428" s="88">
        <f>pivå!X430</f>
        <v>0</v>
      </c>
      <c r="Y428" s="88">
        <f>pivå!Y430</f>
        <v>0</v>
      </c>
      <c r="Z428" s="88">
        <f>pivå!Z430</f>
        <v>0</v>
      </c>
      <c r="AA428" s="88">
        <f>pivå!AA430</f>
        <v>0</v>
      </c>
      <c r="AB428" s="88">
        <f>pivå!AB430</f>
        <v>0</v>
      </c>
      <c r="AC428" s="88">
        <f>pivå!AC430</f>
        <v>0</v>
      </c>
      <c r="AD428" s="88">
        <f>pivå!AD430</f>
        <v>0</v>
      </c>
      <c r="AE428" s="88">
        <f>pivå!AE430</f>
        <v>0</v>
      </c>
    </row>
    <row r="429" spans="1:31">
      <c r="A429" s="88">
        <f>pivå!A431</f>
        <v>0</v>
      </c>
      <c r="B429" s="88">
        <f>pivå!B431</f>
        <v>0</v>
      </c>
      <c r="C429" s="88">
        <f>pivå!C431</f>
        <v>0</v>
      </c>
      <c r="D429" s="88">
        <f>pivå!D431</f>
        <v>0</v>
      </c>
      <c r="E429" s="88">
        <f>pivå!E431</f>
        <v>0</v>
      </c>
      <c r="F429" s="88">
        <f>pivå!F431</f>
        <v>0</v>
      </c>
      <c r="G429" s="88">
        <f>pivå!G431</f>
        <v>0</v>
      </c>
      <c r="H429" s="88">
        <f>pivå!H431</f>
        <v>0</v>
      </c>
      <c r="I429" s="88">
        <f>pivå!I431</f>
        <v>0</v>
      </c>
      <c r="J429" s="88">
        <f>pivå!J431</f>
        <v>0</v>
      </c>
      <c r="K429" s="88">
        <f>pivå!K431</f>
        <v>0</v>
      </c>
      <c r="L429" s="88">
        <f>pivå!L431</f>
        <v>0</v>
      </c>
      <c r="M429" s="88">
        <f>pivå!M431</f>
        <v>0</v>
      </c>
      <c r="N429" s="88">
        <f>pivå!N431</f>
        <v>0</v>
      </c>
      <c r="O429" s="88">
        <f>pivå!O431</f>
        <v>0</v>
      </c>
      <c r="P429" s="88">
        <f>pivå!P431</f>
        <v>0</v>
      </c>
      <c r="Q429" s="88">
        <f>pivå!Q431</f>
        <v>0</v>
      </c>
      <c r="R429" s="88">
        <f>pivå!R431</f>
        <v>0</v>
      </c>
      <c r="S429" s="88">
        <f>pivå!S431</f>
        <v>0</v>
      </c>
      <c r="T429" s="88">
        <f>pivå!T431</f>
        <v>0</v>
      </c>
      <c r="U429" s="88">
        <f>pivå!U431</f>
        <v>0</v>
      </c>
      <c r="V429" s="88">
        <f>pivå!V431</f>
        <v>0</v>
      </c>
      <c r="W429" s="88">
        <f>pivå!W431</f>
        <v>0</v>
      </c>
      <c r="X429" s="88">
        <f>pivå!X431</f>
        <v>0</v>
      </c>
      <c r="Y429" s="88">
        <f>pivå!Y431</f>
        <v>0</v>
      </c>
      <c r="Z429" s="88">
        <f>pivå!Z431</f>
        <v>0</v>
      </c>
      <c r="AA429" s="88">
        <f>pivå!AA431</f>
        <v>0</v>
      </c>
      <c r="AB429" s="88">
        <f>pivå!AB431</f>
        <v>0</v>
      </c>
      <c r="AC429" s="88">
        <f>pivå!AC431</f>
        <v>0</v>
      </c>
      <c r="AD429" s="88">
        <f>pivå!AD431</f>
        <v>0</v>
      </c>
      <c r="AE429" s="88">
        <f>pivå!AE431</f>
        <v>0</v>
      </c>
    </row>
    <row r="430" spans="1:31">
      <c r="A430" s="88">
        <f>pivå!A432</f>
        <v>0</v>
      </c>
      <c r="B430" s="88">
        <f>pivå!B432</f>
        <v>0</v>
      </c>
      <c r="C430" s="88">
        <f>pivå!C432</f>
        <v>0</v>
      </c>
      <c r="D430" s="88">
        <f>pivå!D432</f>
        <v>0</v>
      </c>
      <c r="E430" s="88">
        <f>pivå!E432</f>
        <v>0</v>
      </c>
      <c r="F430" s="88">
        <f>pivå!F432</f>
        <v>0</v>
      </c>
      <c r="G430" s="88">
        <f>pivå!G432</f>
        <v>0</v>
      </c>
      <c r="H430" s="88">
        <f>pivå!H432</f>
        <v>0</v>
      </c>
      <c r="I430" s="88">
        <f>pivå!I432</f>
        <v>0</v>
      </c>
      <c r="J430" s="88">
        <f>pivå!J432</f>
        <v>0</v>
      </c>
      <c r="K430" s="88">
        <f>pivå!K432</f>
        <v>0</v>
      </c>
      <c r="L430" s="88">
        <f>pivå!L432</f>
        <v>0</v>
      </c>
      <c r="M430" s="88">
        <f>pivå!M432</f>
        <v>0</v>
      </c>
      <c r="N430" s="88">
        <f>pivå!N432</f>
        <v>0</v>
      </c>
      <c r="O430" s="88">
        <f>pivå!O432</f>
        <v>0</v>
      </c>
      <c r="P430" s="88">
        <f>pivå!P432</f>
        <v>0</v>
      </c>
      <c r="Q430" s="88">
        <f>pivå!Q432</f>
        <v>0</v>
      </c>
      <c r="R430" s="88">
        <f>pivå!R432</f>
        <v>0</v>
      </c>
      <c r="S430" s="88">
        <f>pivå!S432</f>
        <v>0</v>
      </c>
      <c r="T430" s="88">
        <f>pivå!T432</f>
        <v>0</v>
      </c>
      <c r="U430" s="88">
        <f>pivå!U432</f>
        <v>0</v>
      </c>
      <c r="V430" s="88">
        <f>pivå!V432</f>
        <v>0</v>
      </c>
      <c r="W430" s="88">
        <f>pivå!W432</f>
        <v>0</v>
      </c>
      <c r="X430" s="88">
        <f>pivå!X432</f>
        <v>0</v>
      </c>
      <c r="Y430" s="88">
        <f>pivå!Y432</f>
        <v>0</v>
      </c>
      <c r="Z430" s="88">
        <f>pivå!Z432</f>
        <v>0</v>
      </c>
      <c r="AA430" s="88">
        <f>pivå!AA432</f>
        <v>0</v>
      </c>
      <c r="AB430" s="88">
        <f>pivå!AB432</f>
        <v>0</v>
      </c>
      <c r="AC430" s="88">
        <f>pivå!AC432</f>
        <v>0</v>
      </c>
      <c r="AD430" s="88">
        <f>pivå!AD432</f>
        <v>0</v>
      </c>
      <c r="AE430" s="88">
        <f>pivå!AE432</f>
        <v>0</v>
      </c>
    </row>
    <row r="431" spans="1:31">
      <c r="A431" s="88">
        <f>pivå!A433</f>
        <v>0</v>
      </c>
      <c r="B431" s="88">
        <f>pivå!B433</f>
        <v>0</v>
      </c>
      <c r="C431" s="88">
        <f>pivå!C433</f>
        <v>0</v>
      </c>
      <c r="D431" s="88">
        <f>pivå!D433</f>
        <v>0</v>
      </c>
      <c r="E431" s="88">
        <f>pivå!E433</f>
        <v>0</v>
      </c>
      <c r="F431" s="88">
        <f>pivå!F433</f>
        <v>0</v>
      </c>
      <c r="G431" s="88">
        <f>pivå!G433</f>
        <v>0</v>
      </c>
      <c r="H431" s="88">
        <f>pivå!H433</f>
        <v>0</v>
      </c>
      <c r="I431" s="88">
        <f>pivå!I433</f>
        <v>0</v>
      </c>
      <c r="J431" s="88">
        <f>pivå!J433</f>
        <v>0</v>
      </c>
      <c r="K431" s="88">
        <f>pivå!K433</f>
        <v>0</v>
      </c>
      <c r="L431" s="88">
        <f>pivå!L433</f>
        <v>0</v>
      </c>
      <c r="M431" s="88">
        <f>pivå!M433</f>
        <v>0</v>
      </c>
      <c r="N431" s="88">
        <f>pivå!N433</f>
        <v>0</v>
      </c>
      <c r="O431" s="88">
        <f>pivå!O433</f>
        <v>0</v>
      </c>
      <c r="P431" s="88">
        <f>pivå!P433</f>
        <v>0</v>
      </c>
      <c r="Q431" s="88">
        <f>pivå!Q433</f>
        <v>0</v>
      </c>
      <c r="R431" s="88">
        <f>pivå!R433</f>
        <v>0</v>
      </c>
      <c r="S431" s="88">
        <f>pivå!S433</f>
        <v>0</v>
      </c>
      <c r="T431" s="88">
        <f>pivå!T433</f>
        <v>0</v>
      </c>
      <c r="U431" s="88">
        <f>pivå!U433</f>
        <v>0</v>
      </c>
      <c r="V431" s="88">
        <f>pivå!V433</f>
        <v>0</v>
      </c>
      <c r="W431" s="88">
        <f>pivå!W433</f>
        <v>0</v>
      </c>
      <c r="X431" s="88">
        <f>pivå!X433</f>
        <v>0</v>
      </c>
      <c r="Y431" s="88">
        <f>pivå!Y433</f>
        <v>0</v>
      </c>
      <c r="Z431" s="88">
        <f>pivå!Z433</f>
        <v>0</v>
      </c>
      <c r="AA431" s="88">
        <f>pivå!AA433</f>
        <v>0</v>
      </c>
      <c r="AB431" s="88">
        <f>pivå!AB433</f>
        <v>0</v>
      </c>
      <c r="AC431" s="88">
        <f>pivå!AC433</f>
        <v>0</v>
      </c>
      <c r="AD431" s="88">
        <f>pivå!AD433</f>
        <v>0</v>
      </c>
      <c r="AE431" s="88">
        <f>pivå!AE433</f>
        <v>0</v>
      </c>
    </row>
    <row r="432" spans="1:31">
      <c r="A432" s="88">
        <f>pivå!A434</f>
        <v>0</v>
      </c>
      <c r="B432" s="88">
        <f>pivå!B434</f>
        <v>0</v>
      </c>
      <c r="C432" s="88">
        <f>pivå!C434</f>
        <v>0</v>
      </c>
      <c r="D432" s="88">
        <f>pivå!D434</f>
        <v>0</v>
      </c>
      <c r="E432" s="88">
        <f>pivå!E434</f>
        <v>0</v>
      </c>
      <c r="F432" s="88">
        <f>pivå!F434</f>
        <v>0</v>
      </c>
      <c r="G432" s="88">
        <f>pivå!G434</f>
        <v>0</v>
      </c>
      <c r="H432" s="88">
        <f>pivå!H434</f>
        <v>0</v>
      </c>
      <c r="I432" s="88">
        <f>pivå!I434</f>
        <v>0</v>
      </c>
      <c r="J432" s="88">
        <f>pivå!J434</f>
        <v>0</v>
      </c>
      <c r="K432" s="88">
        <f>pivå!K434</f>
        <v>0</v>
      </c>
      <c r="L432" s="88">
        <f>pivå!L434</f>
        <v>0</v>
      </c>
      <c r="M432" s="88">
        <f>pivå!M434</f>
        <v>0</v>
      </c>
      <c r="N432" s="88">
        <f>pivå!N434</f>
        <v>0</v>
      </c>
      <c r="O432" s="88">
        <f>pivå!O434</f>
        <v>0</v>
      </c>
      <c r="P432" s="88">
        <f>pivå!P434</f>
        <v>0</v>
      </c>
      <c r="Q432" s="88">
        <f>pivå!Q434</f>
        <v>0</v>
      </c>
      <c r="R432" s="88">
        <f>pivå!R434</f>
        <v>0</v>
      </c>
      <c r="S432" s="88">
        <f>pivå!S434</f>
        <v>0</v>
      </c>
      <c r="T432" s="88">
        <f>pivå!T434</f>
        <v>0</v>
      </c>
      <c r="U432" s="88">
        <f>pivå!U434</f>
        <v>0</v>
      </c>
      <c r="V432" s="88">
        <f>pivå!V434</f>
        <v>0</v>
      </c>
      <c r="W432" s="88">
        <f>pivå!W434</f>
        <v>0</v>
      </c>
      <c r="X432" s="88">
        <f>pivå!X434</f>
        <v>0</v>
      </c>
      <c r="Y432" s="88">
        <f>pivå!Y434</f>
        <v>0</v>
      </c>
      <c r="Z432" s="88">
        <f>pivå!Z434</f>
        <v>0</v>
      </c>
      <c r="AA432" s="88">
        <f>pivå!AA434</f>
        <v>0</v>
      </c>
      <c r="AB432" s="88">
        <f>pivå!AB434</f>
        <v>0</v>
      </c>
      <c r="AC432" s="88">
        <f>pivå!AC434</f>
        <v>0</v>
      </c>
      <c r="AD432" s="88">
        <f>pivå!AD434</f>
        <v>0</v>
      </c>
      <c r="AE432" s="88">
        <f>pivå!AE434</f>
        <v>0</v>
      </c>
    </row>
    <row r="433" spans="1:31">
      <c r="A433" s="88">
        <f>pivå!A435</f>
        <v>0</v>
      </c>
      <c r="B433" s="88">
        <f>pivå!B435</f>
        <v>0</v>
      </c>
      <c r="C433" s="88">
        <f>pivå!C435</f>
        <v>0</v>
      </c>
      <c r="D433" s="88">
        <f>pivå!D435</f>
        <v>0</v>
      </c>
      <c r="E433" s="88">
        <f>pivå!E435</f>
        <v>0</v>
      </c>
      <c r="F433" s="88">
        <f>pivå!F435</f>
        <v>0</v>
      </c>
      <c r="G433" s="88">
        <f>pivå!G435</f>
        <v>0</v>
      </c>
      <c r="H433" s="88">
        <f>pivå!H435</f>
        <v>0</v>
      </c>
      <c r="I433" s="88">
        <f>pivå!I435</f>
        <v>0</v>
      </c>
      <c r="J433" s="88">
        <f>pivå!J435</f>
        <v>0</v>
      </c>
      <c r="K433" s="88">
        <f>pivå!K435</f>
        <v>0</v>
      </c>
      <c r="L433" s="88">
        <f>pivå!L435</f>
        <v>0</v>
      </c>
      <c r="M433" s="88">
        <f>pivå!M435</f>
        <v>0</v>
      </c>
      <c r="N433" s="88">
        <f>pivå!N435</f>
        <v>0</v>
      </c>
      <c r="O433" s="88">
        <f>pivå!O435</f>
        <v>0</v>
      </c>
      <c r="P433" s="88">
        <f>pivå!P435</f>
        <v>0</v>
      </c>
      <c r="Q433" s="88">
        <f>pivå!Q435</f>
        <v>0</v>
      </c>
      <c r="R433" s="88">
        <f>pivå!R435</f>
        <v>0</v>
      </c>
      <c r="S433" s="88">
        <f>pivå!S435</f>
        <v>0</v>
      </c>
      <c r="T433" s="88">
        <f>pivå!T435</f>
        <v>0</v>
      </c>
      <c r="U433" s="88">
        <f>pivå!U435</f>
        <v>0</v>
      </c>
      <c r="V433" s="88">
        <f>pivå!V435</f>
        <v>0</v>
      </c>
      <c r="W433" s="88">
        <f>pivå!W435</f>
        <v>0</v>
      </c>
      <c r="X433" s="88">
        <f>pivå!X435</f>
        <v>0</v>
      </c>
      <c r="Y433" s="88">
        <f>pivå!Y435</f>
        <v>0</v>
      </c>
      <c r="Z433" s="88">
        <f>pivå!Z435</f>
        <v>0</v>
      </c>
      <c r="AA433" s="88">
        <f>pivå!AA435</f>
        <v>0</v>
      </c>
      <c r="AB433" s="88">
        <f>pivå!AB435</f>
        <v>0</v>
      </c>
      <c r="AC433" s="88">
        <f>pivå!AC435</f>
        <v>0</v>
      </c>
      <c r="AD433" s="88">
        <f>pivå!AD435</f>
        <v>0</v>
      </c>
      <c r="AE433" s="88">
        <f>pivå!AE435</f>
        <v>0</v>
      </c>
    </row>
    <row r="434" spans="1:31">
      <c r="A434" s="88">
        <f>pivå!A436</f>
        <v>0</v>
      </c>
      <c r="B434" s="88">
        <f>pivå!B436</f>
        <v>0</v>
      </c>
      <c r="C434" s="88">
        <f>pivå!C436</f>
        <v>0</v>
      </c>
      <c r="D434" s="88">
        <f>pivå!D436</f>
        <v>0</v>
      </c>
      <c r="E434" s="88">
        <f>pivå!E436</f>
        <v>0</v>
      </c>
      <c r="F434" s="88">
        <f>pivå!F436</f>
        <v>0</v>
      </c>
      <c r="G434" s="88">
        <f>pivå!G436</f>
        <v>0</v>
      </c>
      <c r="H434" s="88">
        <f>pivå!H436</f>
        <v>0</v>
      </c>
      <c r="I434" s="88">
        <f>pivå!I436</f>
        <v>0</v>
      </c>
      <c r="J434" s="88">
        <f>pivå!J436</f>
        <v>0</v>
      </c>
      <c r="K434" s="88">
        <f>pivå!K436</f>
        <v>0</v>
      </c>
      <c r="L434" s="88">
        <f>pivå!L436</f>
        <v>0</v>
      </c>
      <c r="M434" s="88">
        <f>pivå!M436</f>
        <v>0</v>
      </c>
      <c r="N434" s="88">
        <f>pivå!N436</f>
        <v>0</v>
      </c>
      <c r="O434" s="88">
        <f>pivå!O436</f>
        <v>0</v>
      </c>
      <c r="P434" s="88">
        <f>pivå!P436</f>
        <v>0</v>
      </c>
      <c r="Q434" s="88">
        <f>pivå!Q436</f>
        <v>0</v>
      </c>
      <c r="R434" s="88">
        <f>pivå!R436</f>
        <v>0</v>
      </c>
      <c r="S434" s="88">
        <f>pivå!S436</f>
        <v>0</v>
      </c>
      <c r="T434" s="88">
        <f>pivå!T436</f>
        <v>0</v>
      </c>
      <c r="U434" s="88">
        <f>pivå!U436</f>
        <v>0</v>
      </c>
      <c r="V434" s="88">
        <f>pivå!V436</f>
        <v>0</v>
      </c>
      <c r="W434" s="88">
        <f>pivå!W436</f>
        <v>0</v>
      </c>
      <c r="X434" s="88">
        <f>pivå!X436</f>
        <v>0</v>
      </c>
      <c r="Y434" s="88">
        <f>pivå!Y436</f>
        <v>0</v>
      </c>
      <c r="Z434" s="88">
        <f>pivå!Z436</f>
        <v>0</v>
      </c>
      <c r="AA434" s="88">
        <f>pivå!AA436</f>
        <v>0</v>
      </c>
      <c r="AB434" s="88">
        <f>pivå!AB436</f>
        <v>0</v>
      </c>
      <c r="AC434" s="88">
        <f>pivå!AC436</f>
        <v>0</v>
      </c>
      <c r="AD434" s="88">
        <f>pivå!AD436</f>
        <v>0</v>
      </c>
      <c r="AE434" s="88">
        <f>pivå!AE436</f>
        <v>0</v>
      </c>
    </row>
    <row r="435" spans="1:31">
      <c r="A435" s="88">
        <f>pivå!A437</f>
        <v>0</v>
      </c>
      <c r="B435" s="88">
        <f>pivå!B437</f>
        <v>0</v>
      </c>
      <c r="C435" s="88">
        <f>pivå!C437</f>
        <v>0</v>
      </c>
      <c r="D435" s="88">
        <f>pivå!D437</f>
        <v>0</v>
      </c>
      <c r="E435" s="88">
        <f>pivå!E437</f>
        <v>0</v>
      </c>
      <c r="F435" s="88">
        <f>pivå!F437</f>
        <v>0</v>
      </c>
      <c r="G435" s="88">
        <f>pivå!G437</f>
        <v>0</v>
      </c>
      <c r="H435" s="88">
        <f>pivå!H437</f>
        <v>0</v>
      </c>
      <c r="I435" s="88">
        <f>pivå!I437</f>
        <v>0</v>
      </c>
      <c r="J435" s="88">
        <f>pivå!J437</f>
        <v>0</v>
      </c>
      <c r="K435" s="88">
        <f>pivå!K437</f>
        <v>0</v>
      </c>
      <c r="L435" s="88">
        <f>pivå!L437</f>
        <v>0</v>
      </c>
      <c r="M435" s="88">
        <f>pivå!M437</f>
        <v>0</v>
      </c>
      <c r="N435" s="88">
        <f>pivå!N437</f>
        <v>0</v>
      </c>
      <c r="O435" s="88">
        <f>pivå!O437</f>
        <v>0</v>
      </c>
      <c r="P435" s="88">
        <f>pivå!P437</f>
        <v>0</v>
      </c>
      <c r="Q435" s="88">
        <f>pivå!Q437</f>
        <v>0</v>
      </c>
      <c r="R435" s="88">
        <f>pivå!R437</f>
        <v>0</v>
      </c>
      <c r="S435" s="88">
        <f>pivå!S437</f>
        <v>0</v>
      </c>
      <c r="T435" s="88">
        <f>pivå!T437</f>
        <v>0</v>
      </c>
      <c r="U435" s="88">
        <f>pivå!U437</f>
        <v>0</v>
      </c>
      <c r="V435" s="88">
        <f>pivå!V437</f>
        <v>0</v>
      </c>
      <c r="W435" s="88">
        <f>pivå!W437</f>
        <v>0</v>
      </c>
      <c r="X435" s="88">
        <f>pivå!X437</f>
        <v>0</v>
      </c>
      <c r="Y435" s="88">
        <f>pivå!Y437</f>
        <v>0</v>
      </c>
      <c r="Z435" s="88">
        <f>pivå!Z437</f>
        <v>0</v>
      </c>
      <c r="AA435" s="88">
        <f>pivå!AA437</f>
        <v>0</v>
      </c>
      <c r="AB435" s="88">
        <f>pivå!AB437</f>
        <v>0</v>
      </c>
      <c r="AC435" s="88">
        <f>pivå!AC437</f>
        <v>0</v>
      </c>
      <c r="AD435" s="88">
        <f>pivå!AD437</f>
        <v>0</v>
      </c>
      <c r="AE435" s="88">
        <f>pivå!AE437</f>
        <v>0</v>
      </c>
    </row>
    <row r="436" spans="1:31">
      <c r="A436" s="88">
        <f>pivå!A438</f>
        <v>0</v>
      </c>
      <c r="B436" s="88">
        <f>pivå!B438</f>
        <v>0</v>
      </c>
      <c r="C436" s="88">
        <f>pivå!C438</f>
        <v>0</v>
      </c>
      <c r="D436" s="88">
        <f>pivå!D438</f>
        <v>0</v>
      </c>
      <c r="E436" s="88">
        <f>pivå!E438</f>
        <v>0</v>
      </c>
      <c r="F436" s="88">
        <f>pivå!F438</f>
        <v>0</v>
      </c>
      <c r="G436" s="88">
        <f>pivå!G438</f>
        <v>0</v>
      </c>
      <c r="H436" s="88">
        <f>pivå!H438</f>
        <v>0</v>
      </c>
      <c r="I436" s="88">
        <f>pivå!I438</f>
        <v>0</v>
      </c>
      <c r="J436" s="88">
        <f>pivå!J438</f>
        <v>0</v>
      </c>
      <c r="K436" s="88">
        <f>pivå!K438</f>
        <v>0</v>
      </c>
      <c r="L436" s="88">
        <f>pivå!L438</f>
        <v>0</v>
      </c>
      <c r="M436" s="88">
        <f>pivå!M438</f>
        <v>0</v>
      </c>
      <c r="N436" s="88">
        <f>pivå!N438</f>
        <v>0</v>
      </c>
      <c r="O436" s="88">
        <f>pivå!O438</f>
        <v>0</v>
      </c>
      <c r="P436" s="88">
        <f>pivå!P438</f>
        <v>0</v>
      </c>
      <c r="Q436" s="88">
        <f>pivå!Q438</f>
        <v>0</v>
      </c>
      <c r="R436" s="88">
        <f>pivå!R438</f>
        <v>0</v>
      </c>
      <c r="S436" s="88">
        <f>pivå!S438</f>
        <v>0</v>
      </c>
      <c r="T436" s="88">
        <f>pivå!T438</f>
        <v>0</v>
      </c>
      <c r="U436" s="88">
        <f>pivå!U438</f>
        <v>0</v>
      </c>
      <c r="V436" s="88">
        <f>pivå!V438</f>
        <v>0</v>
      </c>
      <c r="W436" s="88">
        <f>pivå!W438</f>
        <v>0</v>
      </c>
      <c r="X436" s="88">
        <f>pivå!X438</f>
        <v>0</v>
      </c>
      <c r="Y436" s="88">
        <f>pivå!Y438</f>
        <v>0</v>
      </c>
      <c r="Z436" s="88">
        <f>pivå!Z438</f>
        <v>0</v>
      </c>
      <c r="AA436" s="88">
        <f>pivå!AA438</f>
        <v>0</v>
      </c>
      <c r="AB436" s="88">
        <f>pivå!AB438</f>
        <v>0</v>
      </c>
      <c r="AC436" s="88">
        <f>pivå!AC438</f>
        <v>0</v>
      </c>
      <c r="AD436" s="88">
        <f>pivå!AD438</f>
        <v>0</v>
      </c>
      <c r="AE436" s="88">
        <f>pivå!AE438</f>
        <v>0</v>
      </c>
    </row>
    <row r="437" spans="1:31">
      <c r="A437" s="88">
        <f>pivå!A439</f>
        <v>0</v>
      </c>
      <c r="B437" s="88">
        <f>pivå!B439</f>
        <v>0</v>
      </c>
      <c r="C437" s="88">
        <f>pivå!C439</f>
        <v>0</v>
      </c>
      <c r="D437" s="88">
        <f>pivå!D439</f>
        <v>0</v>
      </c>
      <c r="E437" s="88">
        <f>pivå!E439</f>
        <v>0</v>
      </c>
      <c r="F437" s="88">
        <f>pivå!F439</f>
        <v>0</v>
      </c>
      <c r="G437" s="88">
        <f>pivå!G439</f>
        <v>0</v>
      </c>
      <c r="H437" s="88">
        <f>pivå!H439</f>
        <v>0</v>
      </c>
      <c r="I437" s="88">
        <f>pivå!I439</f>
        <v>0</v>
      </c>
      <c r="J437" s="88">
        <f>pivå!J439</f>
        <v>0</v>
      </c>
      <c r="K437" s="88">
        <f>pivå!K439</f>
        <v>0</v>
      </c>
      <c r="L437" s="88">
        <f>pivå!L439</f>
        <v>0</v>
      </c>
      <c r="M437" s="88">
        <f>pivå!M439</f>
        <v>0</v>
      </c>
      <c r="N437" s="88">
        <f>pivå!N439</f>
        <v>0</v>
      </c>
      <c r="O437" s="88">
        <f>pivå!O439</f>
        <v>0</v>
      </c>
      <c r="P437" s="88">
        <f>pivå!P439</f>
        <v>0</v>
      </c>
      <c r="Q437" s="88">
        <f>pivå!Q439</f>
        <v>0</v>
      </c>
      <c r="R437" s="88">
        <f>pivå!R439</f>
        <v>0</v>
      </c>
      <c r="S437" s="88">
        <f>pivå!S439</f>
        <v>0</v>
      </c>
      <c r="T437" s="88">
        <f>pivå!T439</f>
        <v>0</v>
      </c>
      <c r="U437" s="88">
        <f>pivå!U439</f>
        <v>0</v>
      </c>
      <c r="V437" s="88">
        <f>pivå!V439</f>
        <v>0</v>
      </c>
      <c r="W437" s="88">
        <f>pivå!W439</f>
        <v>0</v>
      </c>
      <c r="X437" s="88">
        <f>pivå!X439</f>
        <v>0</v>
      </c>
      <c r="Y437" s="88">
        <f>pivå!Y439</f>
        <v>0</v>
      </c>
      <c r="Z437" s="88">
        <f>pivå!Z439</f>
        <v>0</v>
      </c>
      <c r="AA437" s="88">
        <f>pivå!AA439</f>
        <v>0</v>
      </c>
      <c r="AB437" s="88">
        <f>pivå!AB439</f>
        <v>0</v>
      </c>
      <c r="AC437" s="88">
        <f>pivå!AC439</f>
        <v>0</v>
      </c>
      <c r="AD437" s="88">
        <f>pivå!AD439</f>
        <v>0</v>
      </c>
      <c r="AE437" s="88">
        <f>pivå!AE439</f>
        <v>0</v>
      </c>
    </row>
    <row r="438" spans="1:31">
      <c r="A438" s="88">
        <f>pivå!A440</f>
        <v>0</v>
      </c>
      <c r="B438" s="88">
        <f>pivå!B440</f>
        <v>0</v>
      </c>
      <c r="C438" s="88">
        <f>pivå!C440</f>
        <v>0</v>
      </c>
      <c r="D438" s="88">
        <f>pivå!D440</f>
        <v>0</v>
      </c>
      <c r="E438" s="88">
        <f>pivå!E440</f>
        <v>0</v>
      </c>
      <c r="F438" s="88">
        <f>pivå!F440</f>
        <v>0</v>
      </c>
      <c r="G438" s="88">
        <f>pivå!G440</f>
        <v>0</v>
      </c>
      <c r="H438" s="88">
        <f>pivå!H440</f>
        <v>0</v>
      </c>
      <c r="I438" s="88">
        <f>pivå!I440</f>
        <v>0</v>
      </c>
      <c r="J438" s="88">
        <f>pivå!J440</f>
        <v>0</v>
      </c>
      <c r="K438" s="88">
        <f>pivå!K440</f>
        <v>0</v>
      </c>
      <c r="L438" s="88">
        <f>pivå!L440</f>
        <v>0</v>
      </c>
      <c r="M438" s="88">
        <f>pivå!M440</f>
        <v>0</v>
      </c>
      <c r="N438" s="88">
        <f>pivå!N440</f>
        <v>0</v>
      </c>
      <c r="O438" s="88">
        <f>pivå!O440</f>
        <v>0</v>
      </c>
      <c r="P438" s="88">
        <f>pivå!P440</f>
        <v>0</v>
      </c>
      <c r="Q438" s="88">
        <f>pivå!Q440</f>
        <v>0</v>
      </c>
      <c r="R438" s="88">
        <f>pivå!R440</f>
        <v>0</v>
      </c>
      <c r="S438" s="88">
        <f>pivå!S440</f>
        <v>0</v>
      </c>
      <c r="T438" s="88">
        <f>pivå!T440</f>
        <v>0</v>
      </c>
      <c r="U438" s="88">
        <f>pivå!U440</f>
        <v>0</v>
      </c>
      <c r="V438" s="88">
        <f>pivå!V440</f>
        <v>0</v>
      </c>
      <c r="W438" s="88">
        <f>pivå!W440</f>
        <v>0</v>
      </c>
      <c r="X438" s="88">
        <f>pivå!X440</f>
        <v>0</v>
      </c>
      <c r="Y438" s="88">
        <f>pivå!Y440</f>
        <v>0</v>
      </c>
      <c r="Z438" s="88">
        <f>pivå!Z440</f>
        <v>0</v>
      </c>
      <c r="AA438" s="88">
        <f>pivå!AA440</f>
        <v>0</v>
      </c>
      <c r="AB438" s="88">
        <f>pivå!AB440</f>
        <v>0</v>
      </c>
      <c r="AC438" s="88">
        <f>pivå!AC440</f>
        <v>0</v>
      </c>
      <c r="AD438" s="88">
        <f>pivå!AD440</f>
        <v>0</v>
      </c>
      <c r="AE438" s="88">
        <f>pivå!AE440</f>
        <v>0</v>
      </c>
    </row>
    <row r="439" spans="1:31">
      <c r="A439" s="88">
        <f>pivå!A441</f>
        <v>0</v>
      </c>
      <c r="B439" s="88">
        <f>pivå!B441</f>
        <v>0</v>
      </c>
      <c r="C439" s="88">
        <f>pivå!C441</f>
        <v>0</v>
      </c>
      <c r="D439" s="88">
        <f>pivå!D441</f>
        <v>0</v>
      </c>
      <c r="E439" s="88">
        <f>pivå!E441</f>
        <v>0</v>
      </c>
      <c r="F439" s="88">
        <f>pivå!F441</f>
        <v>0</v>
      </c>
      <c r="G439" s="88">
        <f>pivå!G441</f>
        <v>0</v>
      </c>
      <c r="H439" s="88">
        <f>pivå!H441</f>
        <v>0</v>
      </c>
      <c r="I439" s="88">
        <f>pivå!I441</f>
        <v>0</v>
      </c>
      <c r="J439" s="88">
        <f>pivå!J441</f>
        <v>0</v>
      </c>
      <c r="K439" s="88">
        <f>pivå!K441</f>
        <v>0</v>
      </c>
      <c r="L439" s="88">
        <f>pivå!L441</f>
        <v>0</v>
      </c>
      <c r="M439" s="88">
        <f>pivå!M441</f>
        <v>0</v>
      </c>
      <c r="N439" s="88">
        <f>pivå!N441</f>
        <v>0</v>
      </c>
      <c r="O439" s="88">
        <f>pivå!O441</f>
        <v>0</v>
      </c>
      <c r="P439" s="88">
        <f>pivå!P441</f>
        <v>0</v>
      </c>
      <c r="Q439" s="88">
        <f>pivå!Q441</f>
        <v>0</v>
      </c>
      <c r="R439" s="88">
        <f>pivå!R441</f>
        <v>0</v>
      </c>
      <c r="S439" s="88">
        <f>pivå!S441</f>
        <v>0</v>
      </c>
      <c r="T439" s="88">
        <f>pivå!T441</f>
        <v>0</v>
      </c>
      <c r="U439" s="88">
        <f>pivå!U441</f>
        <v>0</v>
      </c>
      <c r="V439" s="88">
        <f>pivå!V441</f>
        <v>0</v>
      </c>
      <c r="W439" s="88">
        <f>pivå!W441</f>
        <v>0</v>
      </c>
      <c r="X439" s="88">
        <f>pivå!X441</f>
        <v>0</v>
      </c>
      <c r="Y439" s="88">
        <f>pivå!Y441</f>
        <v>0</v>
      </c>
      <c r="Z439" s="88">
        <f>pivå!Z441</f>
        <v>0</v>
      </c>
      <c r="AA439" s="88">
        <f>pivå!AA441</f>
        <v>0</v>
      </c>
      <c r="AB439" s="88">
        <f>pivå!AB441</f>
        <v>0</v>
      </c>
      <c r="AC439" s="88">
        <f>pivå!AC441</f>
        <v>0</v>
      </c>
      <c r="AD439" s="88">
        <f>pivå!AD441</f>
        <v>0</v>
      </c>
      <c r="AE439" s="88">
        <f>pivå!AE441</f>
        <v>0</v>
      </c>
    </row>
    <row r="440" spans="1:31">
      <c r="A440" s="88">
        <f>pivå!A442</f>
        <v>0</v>
      </c>
      <c r="B440" s="88">
        <f>pivå!B442</f>
        <v>0</v>
      </c>
      <c r="C440" s="88">
        <f>pivå!C442</f>
        <v>0</v>
      </c>
      <c r="D440" s="88">
        <f>pivå!D442</f>
        <v>0</v>
      </c>
      <c r="E440" s="88">
        <f>pivå!E442</f>
        <v>0</v>
      </c>
      <c r="F440" s="88">
        <f>pivå!F442</f>
        <v>0</v>
      </c>
      <c r="G440" s="88">
        <f>pivå!G442</f>
        <v>0</v>
      </c>
      <c r="H440" s="88">
        <f>pivå!H442</f>
        <v>0</v>
      </c>
      <c r="I440" s="88">
        <f>pivå!I442</f>
        <v>0</v>
      </c>
      <c r="J440" s="88">
        <f>pivå!J442</f>
        <v>0</v>
      </c>
      <c r="K440" s="88">
        <f>pivå!K442</f>
        <v>0</v>
      </c>
      <c r="L440" s="88">
        <f>pivå!L442</f>
        <v>0</v>
      </c>
      <c r="M440" s="88">
        <f>pivå!M442</f>
        <v>0</v>
      </c>
      <c r="N440" s="88">
        <f>pivå!N442</f>
        <v>0</v>
      </c>
      <c r="O440" s="88">
        <f>pivå!O442</f>
        <v>0</v>
      </c>
      <c r="P440" s="88">
        <f>pivå!P442</f>
        <v>0</v>
      </c>
      <c r="Q440" s="88">
        <f>pivå!Q442</f>
        <v>0</v>
      </c>
      <c r="R440" s="88">
        <f>pivå!R442</f>
        <v>0</v>
      </c>
      <c r="S440" s="88">
        <f>pivå!S442</f>
        <v>0</v>
      </c>
      <c r="T440" s="88">
        <f>pivå!T442</f>
        <v>0</v>
      </c>
      <c r="U440" s="88">
        <f>pivå!U442</f>
        <v>0</v>
      </c>
      <c r="V440" s="88">
        <f>pivå!V442</f>
        <v>0</v>
      </c>
      <c r="W440" s="88">
        <f>pivå!W442</f>
        <v>0</v>
      </c>
      <c r="X440" s="88">
        <f>pivå!X442</f>
        <v>0</v>
      </c>
      <c r="Y440" s="88">
        <f>pivå!Y442</f>
        <v>0</v>
      </c>
      <c r="Z440" s="88">
        <f>pivå!Z442</f>
        <v>0</v>
      </c>
      <c r="AA440" s="88">
        <f>pivå!AA442</f>
        <v>0</v>
      </c>
      <c r="AB440" s="88">
        <f>pivå!AB442</f>
        <v>0</v>
      </c>
      <c r="AC440" s="88">
        <f>pivå!AC442</f>
        <v>0</v>
      </c>
      <c r="AD440" s="88">
        <f>pivå!AD442</f>
        <v>0</v>
      </c>
      <c r="AE440" s="88">
        <f>pivå!AE442</f>
        <v>0</v>
      </c>
    </row>
    <row r="441" spans="1:31">
      <c r="A441" s="88">
        <f>pivå!A443</f>
        <v>0</v>
      </c>
      <c r="B441" s="88">
        <f>pivå!B443</f>
        <v>0</v>
      </c>
      <c r="C441" s="88">
        <f>pivå!C443</f>
        <v>0</v>
      </c>
      <c r="D441" s="88">
        <f>pivå!D443</f>
        <v>0</v>
      </c>
      <c r="E441" s="88">
        <f>pivå!E443</f>
        <v>0</v>
      </c>
      <c r="F441" s="88">
        <f>pivå!F443</f>
        <v>0</v>
      </c>
      <c r="G441" s="88">
        <f>pivå!G443</f>
        <v>0</v>
      </c>
      <c r="H441" s="88">
        <f>pivå!H443</f>
        <v>0</v>
      </c>
      <c r="I441" s="88">
        <f>pivå!I443</f>
        <v>0</v>
      </c>
      <c r="J441" s="88">
        <f>pivå!J443</f>
        <v>0</v>
      </c>
      <c r="K441" s="88">
        <f>pivå!K443</f>
        <v>0</v>
      </c>
      <c r="L441" s="88">
        <f>pivå!L443</f>
        <v>0</v>
      </c>
      <c r="M441" s="88">
        <f>pivå!M443</f>
        <v>0</v>
      </c>
      <c r="N441" s="88">
        <f>pivå!N443</f>
        <v>0</v>
      </c>
      <c r="O441" s="88">
        <f>pivå!O443</f>
        <v>0</v>
      </c>
      <c r="P441" s="88">
        <f>pivå!P443</f>
        <v>0</v>
      </c>
      <c r="Q441" s="88">
        <f>pivå!Q443</f>
        <v>0</v>
      </c>
      <c r="R441" s="88">
        <f>pivå!R443</f>
        <v>0</v>
      </c>
      <c r="S441" s="88">
        <f>pivå!S443</f>
        <v>0</v>
      </c>
      <c r="T441" s="88">
        <f>pivå!T443</f>
        <v>0</v>
      </c>
      <c r="U441" s="88">
        <f>pivå!U443</f>
        <v>0</v>
      </c>
      <c r="V441" s="88">
        <f>pivå!V443</f>
        <v>0</v>
      </c>
      <c r="W441" s="88">
        <f>pivå!W443</f>
        <v>0</v>
      </c>
      <c r="X441" s="88">
        <f>pivå!X443</f>
        <v>0</v>
      </c>
      <c r="Y441" s="88">
        <f>pivå!Y443</f>
        <v>0</v>
      </c>
      <c r="Z441" s="88">
        <f>pivå!Z443</f>
        <v>0</v>
      </c>
      <c r="AA441" s="88">
        <f>pivå!AA443</f>
        <v>0</v>
      </c>
      <c r="AB441" s="88">
        <f>pivå!AB443</f>
        <v>0</v>
      </c>
      <c r="AC441" s="88">
        <f>pivå!AC443</f>
        <v>0</v>
      </c>
      <c r="AD441" s="88">
        <f>pivå!AD443</f>
        <v>0</v>
      </c>
      <c r="AE441" s="88">
        <f>pivå!AE443</f>
        <v>0</v>
      </c>
    </row>
    <row r="442" spans="1:31">
      <c r="A442" s="88">
        <f>pivå!A444</f>
        <v>0</v>
      </c>
      <c r="B442" s="88">
        <f>pivå!B444</f>
        <v>0</v>
      </c>
      <c r="C442" s="88">
        <f>pivå!C444</f>
        <v>0</v>
      </c>
      <c r="D442" s="88">
        <f>pivå!D444</f>
        <v>0</v>
      </c>
      <c r="E442" s="88">
        <f>pivå!E444</f>
        <v>0</v>
      </c>
      <c r="F442" s="88">
        <f>pivå!F444</f>
        <v>0</v>
      </c>
      <c r="G442" s="88">
        <f>pivå!G444</f>
        <v>0</v>
      </c>
      <c r="H442" s="88">
        <f>pivå!H444</f>
        <v>0</v>
      </c>
      <c r="I442" s="88">
        <f>pivå!I444</f>
        <v>0</v>
      </c>
      <c r="J442" s="88">
        <f>pivå!J444</f>
        <v>0</v>
      </c>
      <c r="K442" s="88">
        <f>pivå!K444</f>
        <v>0</v>
      </c>
      <c r="L442" s="88">
        <f>pivå!L444</f>
        <v>0</v>
      </c>
      <c r="M442" s="88">
        <f>pivå!M444</f>
        <v>0</v>
      </c>
      <c r="N442" s="88">
        <f>pivå!N444</f>
        <v>0</v>
      </c>
      <c r="O442" s="88">
        <f>pivå!O444</f>
        <v>0</v>
      </c>
      <c r="P442" s="88">
        <f>pivå!P444</f>
        <v>0</v>
      </c>
      <c r="Q442" s="88">
        <f>pivå!Q444</f>
        <v>0</v>
      </c>
      <c r="R442" s="88">
        <f>pivå!R444</f>
        <v>0</v>
      </c>
      <c r="S442" s="88">
        <f>pivå!S444</f>
        <v>0</v>
      </c>
      <c r="T442" s="88">
        <f>pivå!T444</f>
        <v>0</v>
      </c>
      <c r="U442" s="88">
        <f>pivå!U444</f>
        <v>0</v>
      </c>
      <c r="V442" s="88">
        <f>pivå!V444</f>
        <v>0</v>
      </c>
      <c r="W442" s="88">
        <f>pivå!W444</f>
        <v>0</v>
      </c>
      <c r="X442" s="88">
        <f>pivå!X444</f>
        <v>0</v>
      </c>
      <c r="Y442" s="88">
        <f>pivå!Y444</f>
        <v>0</v>
      </c>
      <c r="Z442" s="88">
        <f>pivå!Z444</f>
        <v>0</v>
      </c>
      <c r="AA442" s="88">
        <f>pivå!AA444</f>
        <v>0</v>
      </c>
      <c r="AB442" s="88">
        <f>pivå!AB444</f>
        <v>0</v>
      </c>
      <c r="AC442" s="88">
        <f>pivå!AC444</f>
        <v>0</v>
      </c>
      <c r="AD442" s="88">
        <f>pivå!AD444</f>
        <v>0</v>
      </c>
      <c r="AE442" s="88">
        <f>pivå!AE444</f>
        <v>0</v>
      </c>
    </row>
    <row r="443" spans="1:31">
      <c r="A443" s="88">
        <f>pivå!A445</f>
        <v>0</v>
      </c>
      <c r="B443" s="88">
        <f>pivå!B445</f>
        <v>0</v>
      </c>
      <c r="C443" s="88">
        <f>pivå!C445</f>
        <v>0</v>
      </c>
      <c r="D443" s="88">
        <f>pivå!D445</f>
        <v>0</v>
      </c>
      <c r="E443" s="88">
        <f>pivå!E445</f>
        <v>0</v>
      </c>
      <c r="F443" s="88">
        <f>pivå!F445</f>
        <v>0</v>
      </c>
      <c r="G443" s="88">
        <f>pivå!G445</f>
        <v>0</v>
      </c>
      <c r="H443" s="88">
        <f>pivå!H445</f>
        <v>0</v>
      </c>
      <c r="I443" s="88">
        <f>pivå!I445</f>
        <v>0</v>
      </c>
      <c r="J443" s="88">
        <f>pivå!J445</f>
        <v>0</v>
      </c>
      <c r="K443" s="88">
        <f>pivå!K445</f>
        <v>0</v>
      </c>
      <c r="L443" s="88">
        <f>pivå!L445</f>
        <v>0</v>
      </c>
      <c r="M443" s="88">
        <f>pivå!M445</f>
        <v>0</v>
      </c>
      <c r="N443" s="88">
        <f>pivå!N445</f>
        <v>0</v>
      </c>
      <c r="O443" s="88">
        <f>pivå!O445</f>
        <v>0</v>
      </c>
      <c r="P443" s="88">
        <f>pivå!P445</f>
        <v>0</v>
      </c>
      <c r="Q443" s="88">
        <f>pivå!Q445</f>
        <v>0</v>
      </c>
      <c r="R443" s="88">
        <f>pivå!R445</f>
        <v>0</v>
      </c>
      <c r="S443" s="88">
        <f>pivå!S445</f>
        <v>0</v>
      </c>
      <c r="T443" s="88">
        <f>pivå!T445</f>
        <v>0</v>
      </c>
      <c r="U443" s="88">
        <f>pivå!U445</f>
        <v>0</v>
      </c>
      <c r="V443" s="88">
        <f>pivå!V445</f>
        <v>0</v>
      </c>
      <c r="W443" s="88">
        <f>pivå!W445</f>
        <v>0</v>
      </c>
      <c r="X443" s="88">
        <f>pivå!X445</f>
        <v>0</v>
      </c>
      <c r="Y443" s="88">
        <f>pivå!Y445</f>
        <v>0</v>
      </c>
      <c r="Z443" s="88">
        <f>pivå!Z445</f>
        <v>0</v>
      </c>
      <c r="AA443" s="88">
        <f>pivå!AA445</f>
        <v>0</v>
      </c>
      <c r="AB443" s="88">
        <f>pivå!AB445</f>
        <v>0</v>
      </c>
      <c r="AC443" s="88">
        <f>pivå!AC445</f>
        <v>0</v>
      </c>
      <c r="AD443" s="88">
        <f>pivå!AD445</f>
        <v>0</v>
      </c>
      <c r="AE443" s="88">
        <f>pivå!AE445</f>
        <v>0</v>
      </c>
    </row>
    <row r="444" spans="1:31">
      <c r="A444" s="88">
        <f>pivå!A446</f>
        <v>0</v>
      </c>
      <c r="B444" s="88">
        <f>pivå!B446</f>
        <v>0</v>
      </c>
      <c r="C444" s="88">
        <f>pivå!C446</f>
        <v>0</v>
      </c>
      <c r="D444" s="88">
        <f>pivå!D446</f>
        <v>0</v>
      </c>
      <c r="E444" s="88">
        <f>pivå!E446</f>
        <v>0</v>
      </c>
      <c r="F444" s="88">
        <f>pivå!F446</f>
        <v>0</v>
      </c>
      <c r="G444" s="88">
        <f>pivå!G446</f>
        <v>0</v>
      </c>
      <c r="H444" s="88">
        <f>pivå!H446</f>
        <v>0</v>
      </c>
      <c r="I444" s="88">
        <f>pivå!I446</f>
        <v>0</v>
      </c>
      <c r="J444" s="88">
        <f>pivå!J446</f>
        <v>0</v>
      </c>
      <c r="K444" s="88">
        <f>pivå!K446</f>
        <v>0</v>
      </c>
      <c r="L444" s="88">
        <f>pivå!L446</f>
        <v>0</v>
      </c>
      <c r="M444" s="88">
        <f>pivå!M446</f>
        <v>0</v>
      </c>
      <c r="N444" s="88">
        <f>pivå!N446</f>
        <v>0</v>
      </c>
      <c r="O444" s="88">
        <f>pivå!O446</f>
        <v>0</v>
      </c>
      <c r="P444" s="88">
        <f>pivå!P446</f>
        <v>0</v>
      </c>
      <c r="Q444" s="88">
        <f>pivå!Q446</f>
        <v>0</v>
      </c>
      <c r="R444" s="88">
        <f>pivå!R446</f>
        <v>0</v>
      </c>
      <c r="S444" s="88">
        <f>pivå!S446</f>
        <v>0</v>
      </c>
      <c r="T444" s="88">
        <f>pivå!T446</f>
        <v>0</v>
      </c>
      <c r="U444" s="88">
        <f>pivå!U446</f>
        <v>0</v>
      </c>
      <c r="V444" s="88">
        <f>pivå!V446</f>
        <v>0</v>
      </c>
      <c r="W444" s="88">
        <f>pivå!W446</f>
        <v>0</v>
      </c>
      <c r="X444" s="88">
        <f>pivå!X446</f>
        <v>0</v>
      </c>
      <c r="Y444" s="88">
        <f>pivå!Y446</f>
        <v>0</v>
      </c>
      <c r="Z444" s="88">
        <f>pivå!Z446</f>
        <v>0</v>
      </c>
      <c r="AA444" s="88">
        <f>pivå!AA446</f>
        <v>0</v>
      </c>
      <c r="AB444" s="88">
        <f>pivå!AB446</f>
        <v>0</v>
      </c>
      <c r="AC444" s="88">
        <f>pivå!AC446</f>
        <v>0</v>
      </c>
      <c r="AD444" s="88">
        <f>pivå!AD446</f>
        <v>0</v>
      </c>
      <c r="AE444" s="88">
        <f>pivå!AE446</f>
        <v>0</v>
      </c>
    </row>
    <row r="445" spans="1:31">
      <c r="A445" s="88">
        <f>pivå!A447</f>
        <v>0</v>
      </c>
      <c r="B445" s="88">
        <f>pivå!B447</f>
        <v>0</v>
      </c>
      <c r="C445" s="88">
        <f>pivå!C447</f>
        <v>0</v>
      </c>
      <c r="D445" s="88">
        <f>pivå!D447</f>
        <v>0</v>
      </c>
      <c r="E445" s="88">
        <f>pivå!E447</f>
        <v>0</v>
      </c>
      <c r="F445" s="88">
        <f>pivå!F447</f>
        <v>0</v>
      </c>
      <c r="G445" s="88">
        <f>pivå!G447</f>
        <v>0</v>
      </c>
      <c r="H445" s="88">
        <f>pivå!H447</f>
        <v>0</v>
      </c>
      <c r="I445" s="88">
        <f>pivå!I447</f>
        <v>0</v>
      </c>
      <c r="J445" s="88">
        <f>pivå!J447</f>
        <v>0</v>
      </c>
      <c r="K445" s="88">
        <f>pivå!K447</f>
        <v>0</v>
      </c>
      <c r="L445" s="88">
        <f>pivå!L447</f>
        <v>0</v>
      </c>
      <c r="M445" s="88">
        <f>pivå!M447</f>
        <v>0</v>
      </c>
      <c r="N445" s="88">
        <f>pivå!N447</f>
        <v>0</v>
      </c>
      <c r="O445" s="88">
        <f>pivå!O447</f>
        <v>0</v>
      </c>
      <c r="P445" s="88">
        <f>pivå!P447</f>
        <v>0</v>
      </c>
      <c r="Q445" s="88">
        <f>pivå!Q447</f>
        <v>0</v>
      </c>
      <c r="R445" s="88">
        <f>pivå!R447</f>
        <v>0</v>
      </c>
      <c r="S445" s="88">
        <f>pivå!S447</f>
        <v>0</v>
      </c>
      <c r="T445" s="88">
        <f>pivå!T447</f>
        <v>0</v>
      </c>
      <c r="U445" s="88">
        <f>pivå!U447</f>
        <v>0</v>
      </c>
      <c r="V445" s="88">
        <f>pivå!V447</f>
        <v>0</v>
      </c>
      <c r="W445" s="88">
        <f>pivå!W447</f>
        <v>0</v>
      </c>
      <c r="X445" s="88">
        <f>pivå!X447</f>
        <v>0</v>
      </c>
      <c r="Y445" s="88">
        <f>pivå!Y447</f>
        <v>0</v>
      </c>
      <c r="Z445" s="88">
        <f>pivå!Z447</f>
        <v>0</v>
      </c>
      <c r="AA445" s="88">
        <f>pivå!AA447</f>
        <v>0</v>
      </c>
      <c r="AB445" s="88">
        <f>pivå!AB447</f>
        <v>0</v>
      </c>
      <c r="AC445" s="88">
        <f>pivå!AC447</f>
        <v>0</v>
      </c>
      <c r="AD445" s="88">
        <f>pivå!AD447</f>
        <v>0</v>
      </c>
      <c r="AE445" s="88">
        <f>pivå!AE447</f>
        <v>0</v>
      </c>
    </row>
    <row r="446" spans="1:31">
      <c r="A446" s="88">
        <f>pivå!A448</f>
        <v>0</v>
      </c>
      <c r="B446" s="88">
        <f>pivå!B448</f>
        <v>0</v>
      </c>
      <c r="C446" s="88">
        <f>pivå!C448</f>
        <v>0</v>
      </c>
      <c r="D446" s="88">
        <f>pivå!D448</f>
        <v>0</v>
      </c>
      <c r="E446" s="88">
        <f>pivå!E448</f>
        <v>0</v>
      </c>
      <c r="F446" s="88">
        <f>pivå!F448</f>
        <v>0</v>
      </c>
      <c r="G446" s="88">
        <f>pivå!G448</f>
        <v>0</v>
      </c>
      <c r="H446" s="88">
        <f>pivå!H448</f>
        <v>0</v>
      </c>
      <c r="I446" s="88">
        <f>pivå!I448</f>
        <v>0</v>
      </c>
      <c r="J446" s="88">
        <f>pivå!J448</f>
        <v>0</v>
      </c>
      <c r="K446" s="88">
        <f>pivå!K448</f>
        <v>0</v>
      </c>
      <c r="L446" s="88">
        <f>pivå!L448</f>
        <v>0</v>
      </c>
      <c r="M446" s="88">
        <f>pivå!M448</f>
        <v>0</v>
      </c>
      <c r="N446" s="88">
        <f>pivå!N448</f>
        <v>0</v>
      </c>
      <c r="O446" s="88">
        <f>pivå!O448</f>
        <v>0</v>
      </c>
      <c r="P446" s="88">
        <f>pivå!P448</f>
        <v>0</v>
      </c>
      <c r="Q446" s="88">
        <f>pivå!Q448</f>
        <v>0</v>
      </c>
      <c r="R446" s="88">
        <f>pivå!R448</f>
        <v>0</v>
      </c>
      <c r="S446" s="88">
        <f>pivå!S448</f>
        <v>0</v>
      </c>
      <c r="T446" s="88">
        <f>pivå!T448</f>
        <v>0</v>
      </c>
      <c r="U446" s="88">
        <f>pivå!U448</f>
        <v>0</v>
      </c>
      <c r="V446" s="88">
        <f>pivå!V448</f>
        <v>0</v>
      </c>
      <c r="W446" s="88">
        <f>pivå!W448</f>
        <v>0</v>
      </c>
      <c r="X446" s="88">
        <f>pivå!X448</f>
        <v>0</v>
      </c>
      <c r="Y446" s="88">
        <f>pivå!Y448</f>
        <v>0</v>
      </c>
      <c r="Z446" s="88">
        <f>pivå!Z448</f>
        <v>0</v>
      </c>
      <c r="AA446" s="88">
        <f>pivå!AA448</f>
        <v>0</v>
      </c>
      <c r="AB446" s="88">
        <f>pivå!AB448</f>
        <v>0</v>
      </c>
      <c r="AC446" s="88">
        <f>pivå!AC448</f>
        <v>0</v>
      </c>
      <c r="AD446" s="88">
        <f>pivå!AD448</f>
        <v>0</v>
      </c>
      <c r="AE446" s="88">
        <f>pivå!AE448</f>
        <v>0</v>
      </c>
    </row>
    <row r="447" spans="1:31">
      <c r="A447" s="88">
        <f>pivå!A449</f>
        <v>0</v>
      </c>
      <c r="B447" s="88">
        <f>pivå!B449</f>
        <v>0</v>
      </c>
      <c r="C447" s="88">
        <f>pivå!C449</f>
        <v>0</v>
      </c>
      <c r="D447" s="88">
        <f>pivå!D449</f>
        <v>0</v>
      </c>
      <c r="E447" s="88">
        <f>pivå!E449</f>
        <v>0</v>
      </c>
      <c r="F447" s="88">
        <f>pivå!F449</f>
        <v>0</v>
      </c>
      <c r="G447" s="88">
        <f>pivå!G449</f>
        <v>0</v>
      </c>
      <c r="H447" s="88">
        <f>pivå!H449</f>
        <v>0</v>
      </c>
      <c r="I447" s="88">
        <f>pivå!I449</f>
        <v>0</v>
      </c>
      <c r="J447" s="88">
        <f>pivå!J449</f>
        <v>0</v>
      </c>
      <c r="K447" s="88">
        <f>pivå!K449</f>
        <v>0</v>
      </c>
      <c r="L447" s="88">
        <f>pivå!L449</f>
        <v>0</v>
      </c>
      <c r="M447" s="88">
        <f>pivå!M449</f>
        <v>0</v>
      </c>
      <c r="N447" s="88">
        <f>pivå!N449</f>
        <v>0</v>
      </c>
      <c r="O447" s="88">
        <f>pivå!O449</f>
        <v>0</v>
      </c>
      <c r="P447" s="88">
        <f>pivå!P449</f>
        <v>0</v>
      </c>
      <c r="Q447" s="88">
        <f>pivå!Q449</f>
        <v>0</v>
      </c>
      <c r="R447" s="88">
        <f>pivå!R449</f>
        <v>0</v>
      </c>
      <c r="S447" s="88">
        <f>pivå!S449</f>
        <v>0</v>
      </c>
      <c r="T447" s="88">
        <f>pivå!T449</f>
        <v>0</v>
      </c>
      <c r="U447" s="88">
        <f>pivå!U449</f>
        <v>0</v>
      </c>
      <c r="V447" s="88">
        <f>pivå!V449</f>
        <v>0</v>
      </c>
      <c r="W447" s="88">
        <f>pivå!W449</f>
        <v>0</v>
      </c>
      <c r="X447" s="88">
        <f>pivå!X449</f>
        <v>0</v>
      </c>
      <c r="Y447" s="88">
        <f>pivå!Y449</f>
        <v>0</v>
      </c>
      <c r="Z447" s="88">
        <f>pivå!Z449</f>
        <v>0</v>
      </c>
      <c r="AA447" s="88">
        <f>pivå!AA449</f>
        <v>0</v>
      </c>
      <c r="AB447" s="88">
        <f>pivå!AB449</f>
        <v>0</v>
      </c>
      <c r="AC447" s="88">
        <f>pivå!AC449</f>
        <v>0</v>
      </c>
      <c r="AD447" s="88">
        <f>pivå!AD449</f>
        <v>0</v>
      </c>
      <c r="AE447" s="88">
        <f>pivå!AE449</f>
        <v>0</v>
      </c>
    </row>
    <row r="448" spans="1:31">
      <c r="A448" s="88">
        <f>pivå!A450</f>
        <v>0</v>
      </c>
      <c r="B448" s="88">
        <f>pivå!B450</f>
        <v>0</v>
      </c>
      <c r="C448" s="88">
        <f>pivå!C450</f>
        <v>0</v>
      </c>
      <c r="D448" s="88">
        <f>pivå!D450</f>
        <v>0</v>
      </c>
      <c r="E448" s="88">
        <f>pivå!E450</f>
        <v>0</v>
      </c>
      <c r="F448" s="88">
        <f>pivå!F450</f>
        <v>0</v>
      </c>
      <c r="G448" s="88">
        <f>pivå!G450</f>
        <v>0</v>
      </c>
      <c r="H448" s="88">
        <f>pivå!H450</f>
        <v>0</v>
      </c>
      <c r="I448" s="88">
        <f>pivå!I450</f>
        <v>0</v>
      </c>
      <c r="J448" s="88">
        <f>pivå!J450</f>
        <v>0</v>
      </c>
      <c r="K448" s="88">
        <f>pivå!K450</f>
        <v>0</v>
      </c>
      <c r="L448" s="88">
        <f>pivå!L450</f>
        <v>0</v>
      </c>
      <c r="M448" s="88">
        <f>pivå!M450</f>
        <v>0</v>
      </c>
      <c r="N448" s="88">
        <f>pivå!N450</f>
        <v>0</v>
      </c>
      <c r="O448" s="88">
        <f>pivå!O450</f>
        <v>0</v>
      </c>
      <c r="P448" s="88">
        <f>pivå!P450</f>
        <v>0</v>
      </c>
      <c r="Q448" s="88">
        <f>pivå!Q450</f>
        <v>0</v>
      </c>
      <c r="R448" s="88">
        <f>pivå!R450</f>
        <v>0</v>
      </c>
      <c r="S448" s="88">
        <f>pivå!S450</f>
        <v>0</v>
      </c>
      <c r="T448" s="88">
        <f>pivå!T450</f>
        <v>0</v>
      </c>
      <c r="U448" s="88">
        <f>pivå!U450</f>
        <v>0</v>
      </c>
      <c r="V448" s="88">
        <f>pivå!V450</f>
        <v>0</v>
      </c>
      <c r="W448" s="88">
        <f>pivå!W450</f>
        <v>0</v>
      </c>
      <c r="X448" s="88">
        <f>pivå!X450</f>
        <v>0</v>
      </c>
      <c r="Y448" s="88">
        <f>pivå!Y450</f>
        <v>0</v>
      </c>
      <c r="Z448" s="88">
        <f>pivå!Z450</f>
        <v>0</v>
      </c>
      <c r="AA448" s="88">
        <f>pivå!AA450</f>
        <v>0</v>
      </c>
      <c r="AB448" s="88">
        <f>pivå!AB450</f>
        <v>0</v>
      </c>
      <c r="AC448" s="88">
        <f>pivå!AC450</f>
        <v>0</v>
      </c>
      <c r="AD448" s="88">
        <f>pivå!AD450</f>
        <v>0</v>
      </c>
      <c r="AE448" s="88">
        <f>pivå!AE450</f>
        <v>0</v>
      </c>
    </row>
    <row r="449" spans="1:31">
      <c r="A449" s="88">
        <f>pivå!A451</f>
        <v>0</v>
      </c>
      <c r="B449" s="88">
        <f>pivå!B451</f>
        <v>0</v>
      </c>
      <c r="C449" s="88">
        <f>pivå!C451</f>
        <v>0</v>
      </c>
      <c r="D449" s="88">
        <f>pivå!D451</f>
        <v>0</v>
      </c>
      <c r="E449" s="88">
        <f>pivå!E451</f>
        <v>0</v>
      </c>
      <c r="F449" s="88">
        <f>pivå!F451</f>
        <v>0</v>
      </c>
      <c r="G449" s="88">
        <f>pivå!G451</f>
        <v>0</v>
      </c>
      <c r="H449" s="88">
        <f>pivå!H451</f>
        <v>0</v>
      </c>
      <c r="I449" s="88">
        <f>pivå!I451</f>
        <v>0</v>
      </c>
      <c r="J449" s="88">
        <f>pivå!J451</f>
        <v>0</v>
      </c>
      <c r="K449" s="88">
        <f>pivå!K451</f>
        <v>0</v>
      </c>
      <c r="L449" s="88">
        <f>pivå!L451</f>
        <v>0</v>
      </c>
      <c r="M449" s="88">
        <f>pivå!M451</f>
        <v>0</v>
      </c>
      <c r="N449" s="88">
        <f>pivå!N451</f>
        <v>0</v>
      </c>
      <c r="O449" s="88">
        <f>pivå!O451</f>
        <v>0</v>
      </c>
      <c r="P449" s="88">
        <f>pivå!P451</f>
        <v>0</v>
      </c>
      <c r="Q449" s="88">
        <f>pivå!Q451</f>
        <v>0</v>
      </c>
      <c r="R449" s="88">
        <f>pivå!R451</f>
        <v>0</v>
      </c>
      <c r="S449" s="88">
        <f>pivå!S451</f>
        <v>0</v>
      </c>
      <c r="T449" s="88">
        <f>pivå!T451</f>
        <v>0</v>
      </c>
      <c r="U449" s="88">
        <f>pivå!U451</f>
        <v>0</v>
      </c>
      <c r="V449" s="88">
        <f>pivå!V451</f>
        <v>0</v>
      </c>
      <c r="W449" s="88">
        <f>pivå!W451</f>
        <v>0</v>
      </c>
      <c r="X449" s="88">
        <f>pivå!X451</f>
        <v>0</v>
      </c>
      <c r="Y449" s="88">
        <f>pivå!Y451</f>
        <v>0</v>
      </c>
      <c r="Z449" s="88">
        <f>pivå!Z451</f>
        <v>0</v>
      </c>
      <c r="AA449" s="88">
        <f>pivå!AA451</f>
        <v>0</v>
      </c>
      <c r="AB449" s="88">
        <f>pivå!AB451</f>
        <v>0</v>
      </c>
      <c r="AC449" s="88">
        <f>pivå!AC451</f>
        <v>0</v>
      </c>
      <c r="AD449" s="88">
        <f>pivå!AD451</f>
        <v>0</v>
      </c>
      <c r="AE449" s="88">
        <f>pivå!AE451</f>
        <v>0</v>
      </c>
    </row>
    <row r="450" spans="1:31">
      <c r="A450" s="88">
        <f>pivå!A452</f>
        <v>0</v>
      </c>
      <c r="B450" s="88">
        <f>pivå!B452</f>
        <v>0</v>
      </c>
      <c r="C450" s="88">
        <f>pivå!C452</f>
        <v>0</v>
      </c>
      <c r="D450" s="88">
        <f>pivå!D452</f>
        <v>0</v>
      </c>
      <c r="E450" s="88">
        <f>pivå!E452</f>
        <v>0</v>
      </c>
      <c r="F450" s="88">
        <f>pivå!F452</f>
        <v>0</v>
      </c>
      <c r="G450" s="88">
        <f>pivå!G452</f>
        <v>0</v>
      </c>
      <c r="H450" s="88">
        <f>pivå!H452</f>
        <v>0</v>
      </c>
      <c r="I450" s="88">
        <f>pivå!I452</f>
        <v>0</v>
      </c>
      <c r="J450" s="88">
        <f>pivå!J452</f>
        <v>0</v>
      </c>
      <c r="K450" s="88">
        <f>pivå!K452</f>
        <v>0</v>
      </c>
      <c r="L450" s="88">
        <f>pivå!L452</f>
        <v>0</v>
      </c>
      <c r="M450" s="88">
        <f>pivå!M452</f>
        <v>0</v>
      </c>
      <c r="N450" s="88">
        <f>pivå!N452</f>
        <v>0</v>
      </c>
      <c r="O450" s="88">
        <f>pivå!O452</f>
        <v>0</v>
      </c>
      <c r="P450" s="88">
        <f>pivå!P452</f>
        <v>0</v>
      </c>
      <c r="Q450" s="88">
        <f>pivå!Q452</f>
        <v>0</v>
      </c>
      <c r="R450" s="88">
        <f>pivå!R452</f>
        <v>0</v>
      </c>
      <c r="S450" s="88">
        <f>pivå!S452</f>
        <v>0</v>
      </c>
      <c r="T450" s="88">
        <f>pivå!T452</f>
        <v>0</v>
      </c>
      <c r="U450" s="88">
        <f>pivå!U452</f>
        <v>0</v>
      </c>
      <c r="V450" s="88">
        <f>pivå!V452</f>
        <v>0</v>
      </c>
      <c r="W450" s="88">
        <f>pivå!W452</f>
        <v>0</v>
      </c>
      <c r="X450" s="88">
        <f>pivå!X452</f>
        <v>0</v>
      </c>
      <c r="Y450" s="88">
        <f>pivå!Y452</f>
        <v>0</v>
      </c>
      <c r="Z450" s="88">
        <f>pivå!Z452</f>
        <v>0</v>
      </c>
      <c r="AA450" s="88">
        <f>pivå!AA452</f>
        <v>0</v>
      </c>
      <c r="AB450" s="88">
        <f>pivå!AB452</f>
        <v>0</v>
      </c>
      <c r="AC450" s="88">
        <f>pivå!AC452</f>
        <v>0</v>
      </c>
      <c r="AD450" s="88">
        <f>pivå!AD452</f>
        <v>0</v>
      </c>
      <c r="AE450" s="88">
        <f>pivå!AE452</f>
        <v>0</v>
      </c>
    </row>
    <row r="451" spans="1:31">
      <c r="A451" s="88">
        <f>pivå!A453</f>
        <v>0</v>
      </c>
      <c r="B451" s="88">
        <f>pivå!B453</f>
        <v>0</v>
      </c>
      <c r="C451" s="88">
        <f>pivå!C453</f>
        <v>0</v>
      </c>
      <c r="D451" s="88">
        <f>pivå!D453</f>
        <v>0</v>
      </c>
      <c r="E451" s="88">
        <f>pivå!E453</f>
        <v>0</v>
      </c>
      <c r="F451" s="88">
        <f>pivå!F453</f>
        <v>0</v>
      </c>
      <c r="G451" s="88">
        <f>pivå!G453</f>
        <v>0</v>
      </c>
      <c r="H451" s="88">
        <f>pivå!H453</f>
        <v>0</v>
      </c>
      <c r="I451" s="88">
        <f>pivå!I453</f>
        <v>0</v>
      </c>
      <c r="J451" s="88">
        <f>pivå!J453</f>
        <v>0</v>
      </c>
      <c r="K451" s="88">
        <f>pivå!K453</f>
        <v>0</v>
      </c>
      <c r="L451" s="88">
        <f>pivå!L453</f>
        <v>0</v>
      </c>
      <c r="M451" s="88">
        <f>pivå!M453</f>
        <v>0</v>
      </c>
      <c r="N451" s="88">
        <f>pivå!N453</f>
        <v>0</v>
      </c>
      <c r="O451" s="88">
        <f>pivå!O453</f>
        <v>0</v>
      </c>
      <c r="P451" s="88">
        <f>pivå!P453</f>
        <v>0</v>
      </c>
      <c r="Q451" s="88">
        <f>pivå!Q453</f>
        <v>0</v>
      </c>
      <c r="R451" s="88">
        <f>pivå!R453</f>
        <v>0</v>
      </c>
      <c r="S451" s="88">
        <f>pivå!S453</f>
        <v>0</v>
      </c>
      <c r="T451" s="88">
        <f>pivå!T453</f>
        <v>0</v>
      </c>
      <c r="U451" s="88">
        <f>pivå!U453</f>
        <v>0</v>
      </c>
      <c r="V451" s="88">
        <f>pivå!V453</f>
        <v>0</v>
      </c>
      <c r="W451" s="88">
        <f>pivå!W453</f>
        <v>0</v>
      </c>
      <c r="X451" s="88">
        <f>pivå!X453</f>
        <v>0</v>
      </c>
      <c r="Y451" s="88">
        <f>pivå!Y453</f>
        <v>0</v>
      </c>
      <c r="Z451" s="88">
        <f>pivå!Z453</f>
        <v>0</v>
      </c>
      <c r="AA451" s="88">
        <f>pivå!AA453</f>
        <v>0</v>
      </c>
      <c r="AB451" s="88">
        <f>pivå!AB453</f>
        <v>0</v>
      </c>
      <c r="AC451" s="88">
        <f>pivå!AC453</f>
        <v>0</v>
      </c>
      <c r="AD451" s="88">
        <f>pivå!AD453</f>
        <v>0</v>
      </c>
      <c r="AE451" s="88">
        <f>pivå!AE453</f>
        <v>0</v>
      </c>
    </row>
    <row r="452" spans="1:31">
      <c r="A452" s="88">
        <f>pivå!A454</f>
        <v>0</v>
      </c>
      <c r="B452" s="88">
        <f>pivå!B454</f>
        <v>0</v>
      </c>
      <c r="C452" s="88">
        <f>pivå!C454</f>
        <v>0</v>
      </c>
      <c r="D452" s="88">
        <f>pivå!D454</f>
        <v>0</v>
      </c>
      <c r="E452" s="88">
        <f>pivå!E454</f>
        <v>0</v>
      </c>
      <c r="F452" s="88">
        <f>pivå!F454</f>
        <v>0</v>
      </c>
      <c r="G452" s="88">
        <f>pivå!G454</f>
        <v>0</v>
      </c>
      <c r="H452" s="88">
        <f>pivå!H454</f>
        <v>0</v>
      </c>
      <c r="I452" s="88">
        <f>pivå!I454</f>
        <v>0</v>
      </c>
      <c r="J452" s="88">
        <f>pivå!J454</f>
        <v>0</v>
      </c>
      <c r="K452" s="88">
        <f>pivå!K454</f>
        <v>0</v>
      </c>
      <c r="L452" s="88">
        <f>pivå!L454</f>
        <v>0</v>
      </c>
      <c r="M452" s="88">
        <f>pivå!M454</f>
        <v>0</v>
      </c>
      <c r="N452" s="88">
        <f>pivå!N454</f>
        <v>0</v>
      </c>
      <c r="O452" s="88">
        <f>pivå!O454</f>
        <v>0</v>
      </c>
      <c r="P452" s="88">
        <f>pivå!P454</f>
        <v>0</v>
      </c>
      <c r="Q452" s="88">
        <f>pivå!Q454</f>
        <v>0</v>
      </c>
      <c r="R452" s="88">
        <f>pivå!R454</f>
        <v>0</v>
      </c>
      <c r="S452" s="88">
        <f>pivå!S454</f>
        <v>0</v>
      </c>
      <c r="T452" s="88">
        <f>pivå!T454</f>
        <v>0</v>
      </c>
      <c r="U452" s="88">
        <f>pivå!U454</f>
        <v>0</v>
      </c>
      <c r="V452" s="88">
        <f>pivå!V454</f>
        <v>0</v>
      </c>
      <c r="W452" s="88">
        <f>pivå!W454</f>
        <v>0</v>
      </c>
      <c r="X452" s="88">
        <f>pivå!X454</f>
        <v>0</v>
      </c>
      <c r="Y452" s="88">
        <f>pivå!Y454</f>
        <v>0</v>
      </c>
      <c r="Z452" s="88">
        <f>pivå!Z454</f>
        <v>0</v>
      </c>
      <c r="AA452" s="88">
        <f>pivå!AA454</f>
        <v>0</v>
      </c>
      <c r="AB452" s="88">
        <f>pivå!AB454</f>
        <v>0</v>
      </c>
      <c r="AC452" s="88">
        <f>pivå!AC454</f>
        <v>0</v>
      </c>
      <c r="AD452" s="88">
        <f>pivå!AD454</f>
        <v>0</v>
      </c>
      <c r="AE452" s="88">
        <f>pivå!AE454</f>
        <v>0</v>
      </c>
    </row>
    <row r="453" spans="1:31">
      <c r="A453" s="88">
        <f>pivå!A455</f>
        <v>0</v>
      </c>
      <c r="B453" s="88">
        <f>pivå!B455</f>
        <v>0</v>
      </c>
      <c r="C453" s="88">
        <f>pivå!C455</f>
        <v>0</v>
      </c>
      <c r="D453" s="88">
        <f>pivå!D455</f>
        <v>0</v>
      </c>
      <c r="E453" s="88">
        <f>pivå!E455</f>
        <v>0</v>
      </c>
      <c r="F453" s="88">
        <f>pivå!F455</f>
        <v>0</v>
      </c>
      <c r="G453" s="88">
        <f>pivå!G455</f>
        <v>0</v>
      </c>
      <c r="H453" s="88">
        <f>pivå!H455</f>
        <v>0</v>
      </c>
      <c r="I453" s="88">
        <f>pivå!I455</f>
        <v>0</v>
      </c>
      <c r="J453" s="88">
        <f>pivå!J455</f>
        <v>0</v>
      </c>
      <c r="K453" s="88">
        <f>pivå!K455</f>
        <v>0</v>
      </c>
      <c r="L453" s="88">
        <f>pivå!L455</f>
        <v>0</v>
      </c>
      <c r="M453" s="88">
        <f>pivå!M455</f>
        <v>0</v>
      </c>
      <c r="N453" s="88">
        <f>pivå!N455</f>
        <v>0</v>
      </c>
      <c r="O453" s="88">
        <f>pivå!O455</f>
        <v>0</v>
      </c>
      <c r="P453" s="88">
        <f>pivå!P455</f>
        <v>0</v>
      </c>
      <c r="Q453" s="88">
        <f>pivå!Q455</f>
        <v>0</v>
      </c>
      <c r="R453" s="88">
        <f>pivå!R455</f>
        <v>0</v>
      </c>
      <c r="S453" s="88">
        <f>pivå!S455</f>
        <v>0</v>
      </c>
      <c r="T453" s="88">
        <f>pivå!T455</f>
        <v>0</v>
      </c>
      <c r="U453" s="88">
        <f>pivå!U455</f>
        <v>0</v>
      </c>
      <c r="V453" s="88">
        <f>pivå!V455</f>
        <v>0</v>
      </c>
      <c r="W453" s="88">
        <f>pivå!W455</f>
        <v>0</v>
      </c>
      <c r="X453" s="88">
        <f>pivå!X455</f>
        <v>0</v>
      </c>
      <c r="Y453" s="88">
        <f>pivå!Y455</f>
        <v>0</v>
      </c>
      <c r="Z453" s="88">
        <f>pivå!Z455</f>
        <v>0</v>
      </c>
      <c r="AA453" s="88">
        <f>pivå!AA455</f>
        <v>0</v>
      </c>
      <c r="AB453" s="88">
        <f>pivå!AB455</f>
        <v>0</v>
      </c>
      <c r="AC453" s="88">
        <f>pivå!AC455</f>
        <v>0</v>
      </c>
      <c r="AD453" s="88">
        <f>pivå!AD455</f>
        <v>0</v>
      </c>
      <c r="AE453" s="88">
        <f>pivå!AE455</f>
        <v>0</v>
      </c>
    </row>
    <row r="454" spans="1:31">
      <c r="A454" s="88">
        <f>pivå!A456</f>
        <v>0</v>
      </c>
      <c r="B454" s="88">
        <f>pivå!B456</f>
        <v>0</v>
      </c>
      <c r="C454" s="88">
        <f>pivå!C456</f>
        <v>0</v>
      </c>
      <c r="D454" s="88">
        <f>pivå!D456</f>
        <v>0</v>
      </c>
      <c r="E454" s="88">
        <f>pivå!E456</f>
        <v>0</v>
      </c>
      <c r="F454" s="88">
        <f>pivå!F456</f>
        <v>0</v>
      </c>
      <c r="G454" s="88">
        <f>pivå!G456</f>
        <v>0</v>
      </c>
      <c r="H454" s="88">
        <f>pivå!H456</f>
        <v>0</v>
      </c>
      <c r="I454" s="88">
        <f>pivå!I456</f>
        <v>0</v>
      </c>
      <c r="J454" s="88">
        <f>pivå!J456</f>
        <v>0</v>
      </c>
      <c r="K454" s="88">
        <f>pivå!K456</f>
        <v>0</v>
      </c>
      <c r="L454" s="88">
        <f>pivå!L456</f>
        <v>0</v>
      </c>
      <c r="M454" s="88">
        <f>pivå!M456</f>
        <v>0</v>
      </c>
      <c r="N454" s="88">
        <f>pivå!N456</f>
        <v>0</v>
      </c>
      <c r="O454" s="88">
        <f>pivå!O456</f>
        <v>0</v>
      </c>
      <c r="P454" s="88">
        <f>pivå!P456</f>
        <v>0</v>
      </c>
      <c r="Q454" s="88">
        <f>pivå!Q456</f>
        <v>0</v>
      </c>
      <c r="R454" s="88">
        <f>pivå!R456</f>
        <v>0</v>
      </c>
      <c r="S454" s="88">
        <f>pivå!S456</f>
        <v>0</v>
      </c>
      <c r="T454" s="88">
        <f>pivå!T456</f>
        <v>0</v>
      </c>
      <c r="U454" s="88">
        <f>pivå!U456</f>
        <v>0</v>
      </c>
      <c r="V454" s="88">
        <f>pivå!V456</f>
        <v>0</v>
      </c>
      <c r="W454" s="88">
        <f>pivå!W456</f>
        <v>0</v>
      </c>
      <c r="X454" s="88">
        <f>pivå!X456</f>
        <v>0</v>
      </c>
      <c r="Y454" s="88">
        <f>pivå!Y456</f>
        <v>0</v>
      </c>
      <c r="Z454" s="88">
        <f>pivå!Z456</f>
        <v>0</v>
      </c>
      <c r="AA454" s="88">
        <f>pivå!AA456</f>
        <v>0</v>
      </c>
      <c r="AB454" s="88">
        <f>pivå!AB456</f>
        <v>0</v>
      </c>
      <c r="AC454" s="88">
        <f>pivå!AC456</f>
        <v>0</v>
      </c>
      <c r="AD454" s="88">
        <f>pivå!AD456</f>
        <v>0</v>
      </c>
      <c r="AE454" s="88">
        <f>pivå!AE456</f>
        <v>0</v>
      </c>
    </row>
    <row r="455" spans="1:31">
      <c r="A455" s="88">
        <f>pivå!A457</f>
        <v>0</v>
      </c>
      <c r="B455" s="88">
        <f>pivå!B457</f>
        <v>0</v>
      </c>
      <c r="C455" s="88">
        <f>pivå!C457</f>
        <v>0</v>
      </c>
      <c r="D455" s="88">
        <f>pivå!D457</f>
        <v>0</v>
      </c>
      <c r="E455" s="88">
        <f>pivå!E457</f>
        <v>0</v>
      </c>
      <c r="F455" s="88">
        <f>pivå!F457</f>
        <v>0</v>
      </c>
      <c r="G455" s="88">
        <f>pivå!G457</f>
        <v>0</v>
      </c>
      <c r="H455" s="88">
        <f>pivå!H457</f>
        <v>0</v>
      </c>
      <c r="I455" s="88">
        <f>pivå!I457</f>
        <v>0</v>
      </c>
      <c r="J455" s="88">
        <f>pivå!J457</f>
        <v>0</v>
      </c>
      <c r="K455" s="88">
        <f>pivå!K457</f>
        <v>0</v>
      </c>
      <c r="L455" s="88">
        <f>pivå!L457</f>
        <v>0</v>
      </c>
      <c r="M455" s="88">
        <f>pivå!M457</f>
        <v>0</v>
      </c>
      <c r="N455" s="88">
        <f>pivå!N457</f>
        <v>0</v>
      </c>
      <c r="O455" s="88">
        <f>pivå!O457</f>
        <v>0</v>
      </c>
      <c r="P455" s="88">
        <f>pivå!P457</f>
        <v>0</v>
      </c>
      <c r="Q455" s="88">
        <f>pivå!Q457</f>
        <v>0</v>
      </c>
      <c r="R455" s="88">
        <f>pivå!R457</f>
        <v>0</v>
      </c>
      <c r="S455" s="88">
        <f>pivå!S457</f>
        <v>0</v>
      </c>
      <c r="T455" s="88">
        <f>pivå!T457</f>
        <v>0</v>
      </c>
      <c r="U455" s="88">
        <f>pivå!U457</f>
        <v>0</v>
      </c>
      <c r="V455" s="88">
        <f>pivå!V457</f>
        <v>0</v>
      </c>
      <c r="W455" s="88">
        <f>pivå!W457</f>
        <v>0</v>
      </c>
      <c r="X455" s="88">
        <f>pivå!X457</f>
        <v>0</v>
      </c>
      <c r="Y455" s="88">
        <f>pivå!Y457</f>
        <v>0</v>
      </c>
      <c r="Z455" s="88">
        <f>pivå!Z457</f>
        <v>0</v>
      </c>
      <c r="AA455" s="88">
        <f>pivå!AA457</f>
        <v>0</v>
      </c>
      <c r="AB455" s="88">
        <f>pivå!AB457</f>
        <v>0</v>
      </c>
      <c r="AC455" s="88">
        <f>pivå!AC457</f>
        <v>0</v>
      </c>
      <c r="AD455" s="88">
        <f>pivå!AD457</f>
        <v>0</v>
      </c>
      <c r="AE455" s="88">
        <f>pivå!AE457</f>
        <v>0</v>
      </c>
    </row>
    <row r="456" spans="1:31">
      <c r="A456" s="88">
        <f>pivå!A458</f>
        <v>0</v>
      </c>
      <c r="B456" s="88">
        <f>pivå!B458</f>
        <v>0</v>
      </c>
      <c r="C456" s="88">
        <f>pivå!C458</f>
        <v>0</v>
      </c>
      <c r="D456" s="88">
        <f>pivå!D458</f>
        <v>0</v>
      </c>
      <c r="E456" s="88">
        <f>pivå!E458</f>
        <v>0</v>
      </c>
      <c r="F456" s="88">
        <f>pivå!F458</f>
        <v>0</v>
      </c>
      <c r="G456" s="88">
        <f>pivå!G458</f>
        <v>0</v>
      </c>
      <c r="H456" s="88">
        <f>pivå!H458</f>
        <v>0</v>
      </c>
      <c r="I456" s="88">
        <f>pivå!I458</f>
        <v>0</v>
      </c>
      <c r="J456" s="88">
        <f>pivå!J458</f>
        <v>0</v>
      </c>
      <c r="K456" s="88">
        <f>pivå!K458</f>
        <v>0</v>
      </c>
      <c r="L456" s="88">
        <f>pivå!L458</f>
        <v>0</v>
      </c>
      <c r="M456" s="88">
        <f>pivå!M458</f>
        <v>0</v>
      </c>
      <c r="N456" s="88">
        <f>pivå!N458</f>
        <v>0</v>
      </c>
      <c r="O456" s="88">
        <f>pivå!O458</f>
        <v>0</v>
      </c>
      <c r="P456" s="88">
        <f>pivå!P458</f>
        <v>0</v>
      </c>
      <c r="Q456" s="88">
        <f>pivå!Q458</f>
        <v>0</v>
      </c>
      <c r="R456" s="88">
        <f>pivå!R458</f>
        <v>0</v>
      </c>
      <c r="S456" s="88">
        <f>pivå!S458</f>
        <v>0</v>
      </c>
      <c r="T456" s="88">
        <f>pivå!T458</f>
        <v>0</v>
      </c>
      <c r="U456" s="88">
        <f>pivå!U458</f>
        <v>0</v>
      </c>
      <c r="V456" s="88">
        <f>pivå!V458</f>
        <v>0</v>
      </c>
      <c r="W456" s="88">
        <f>pivå!W458</f>
        <v>0</v>
      </c>
      <c r="X456" s="88">
        <f>pivå!X458</f>
        <v>0</v>
      </c>
      <c r="Y456" s="88">
        <f>pivå!Y458</f>
        <v>0</v>
      </c>
      <c r="Z456" s="88">
        <f>pivå!Z458</f>
        <v>0</v>
      </c>
      <c r="AA456" s="88">
        <f>pivå!AA458</f>
        <v>0</v>
      </c>
      <c r="AB456" s="88">
        <f>pivå!AB458</f>
        <v>0</v>
      </c>
      <c r="AC456" s="88">
        <f>pivå!AC458</f>
        <v>0</v>
      </c>
      <c r="AD456" s="88">
        <f>pivå!AD458</f>
        <v>0</v>
      </c>
      <c r="AE456" s="88">
        <f>pivå!AE458</f>
        <v>0</v>
      </c>
    </row>
    <row r="457" spans="1:31">
      <c r="A457" s="88">
        <f>pivå!A459</f>
        <v>0</v>
      </c>
      <c r="B457" s="88">
        <f>pivå!B459</f>
        <v>0</v>
      </c>
      <c r="C457" s="88">
        <f>pivå!C459</f>
        <v>0</v>
      </c>
      <c r="D457" s="88">
        <f>pivå!D459</f>
        <v>0</v>
      </c>
      <c r="E457" s="88">
        <f>pivå!E459</f>
        <v>0</v>
      </c>
      <c r="F457" s="88">
        <f>pivå!F459</f>
        <v>0</v>
      </c>
      <c r="G457" s="88">
        <f>pivå!G459</f>
        <v>0</v>
      </c>
      <c r="H457" s="88">
        <f>pivå!H459</f>
        <v>0</v>
      </c>
      <c r="I457" s="88">
        <f>pivå!I459</f>
        <v>0</v>
      </c>
      <c r="J457" s="88">
        <f>pivå!J459</f>
        <v>0</v>
      </c>
      <c r="K457" s="88">
        <f>pivå!K459</f>
        <v>0</v>
      </c>
      <c r="L457" s="88">
        <f>pivå!L459</f>
        <v>0</v>
      </c>
      <c r="M457" s="88">
        <f>pivå!M459</f>
        <v>0</v>
      </c>
      <c r="N457" s="88">
        <f>pivå!N459</f>
        <v>0</v>
      </c>
      <c r="O457" s="88">
        <f>pivå!O459</f>
        <v>0</v>
      </c>
      <c r="P457" s="88">
        <f>pivå!P459</f>
        <v>0</v>
      </c>
      <c r="Q457" s="88">
        <f>pivå!Q459</f>
        <v>0</v>
      </c>
      <c r="R457" s="88">
        <f>pivå!R459</f>
        <v>0</v>
      </c>
      <c r="S457" s="88">
        <f>pivå!S459</f>
        <v>0</v>
      </c>
      <c r="T457" s="88">
        <f>pivå!T459</f>
        <v>0</v>
      </c>
      <c r="U457" s="88">
        <f>pivå!U459</f>
        <v>0</v>
      </c>
      <c r="V457" s="88">
        <f>pivå!V459</f>
        <v>0</v>
      </c>
      <c r="W457" s="88">
        <f>pivå!W459</f>
        <v>0</v>
      </c>
      <c r="X457" s="88">
        <f>pivå!X459</f>
        <v>0</v>
      </c>
      <c r="Y457" s="88">
        <f>pivå!Y459</f>
        <v>0</v>
      </c>
      <c r="Z457" s="88">
        <f>pivå!Z459</f>
        <v>0</v>
      </c>
      <c r="AA457" s="88">
        <f>pivå!AA459</f>
        <v>0</v>
      </c>
      <c r="AB457" s="88">
        <f>pivå!AB459</f>
        <v>0</v>
      </c>
      <c r="AC457" s="88">
        <f>pivå!AC459</f>
        <v>0</v>
      </c>
      <c r="AD457" s="88">
        <f>pivå!AD459</f>
        <v>0</v>
      </c>
      <c r="AE457" s="88">
        <f>pivå!AE459</f>
        <v>0</v>
      </c>
    </row>
    <row r="458" spans="1:31">
      <c r="A458" s="88">
        <f>pivå!A460</f>
        <v>0</v>
      </c>
      <c r="B458" s="88">
        <f>pivå!B460</f>
        <v>0</v>
      </c>
      <c r="C458" s="88">
        <f>pivå!C460</f>
        <v>0</v>
      </c>
      <c r="D458" s="88">
        <f>pivå!D460</f>
        <v>0</v>
      </c>
      <c r="E458" s="88">
        <f>pivå!E460</f>
        <v>0</v>
      </c>
      <c r="F458" s="88">
        <f>pivå!F460</f>
        <v>0</v>
      </c>
      <c r="G458" s="88">
        <f>pivå!G460</f>
        <v>0</v>
      </c>
      <c r="H458" s="88">
        <f>pivå!H460</f>
        <v>0</v>
      </c>
      <c r="I458" s="88">
        <f>pivå!I460</f>
        <v>0</v>
      </c>
      <c r="J458" s="88">
        <f>pivå!J460</f>
        <v>0</v>
      </c>
      <c r="K458" s="88">
        <f>pivå!K460</f>
        <v>0</v>
      </c>
      <c r="L458" s="88">
        <f>pivå!L460</f>
        <v>0</v>
      </c>
      <c r="M458" s="88">
        <f>pivå!M460</f>
        <v>0</v>
      </c>
      <c r="N458" s="88">
        <f>pivå!N460</f>
        <v>0</v>
      </c>
      <c r="O458" s="88">
        <f>pivå!O460</f>
        <v>0</v>
      </c>
      <c r="P458" s="88">
        <f>pivå!P460</f>
        <v>0</v>
      </c>
      <c r="Q458" s="88">
        <f>pivå!Q460</f>
        <v>0</v>
      </c>
      <c r="R458" s="88">
        <f>pivå!R460</f>
        <v>0</v>
      </c>
      <c r="S458" s="88">
        <f>pivå!S460</f>
        <v>0</v>
      </c>
      <c r="T458" s="88">
        <f>pivå!T460</f>
        <v>0</v>
      </c>
      <c r="U458" s="88">
        <f>pivå!U460</f>
        <v>0</v>
      </c>
      <c r="V458" s="88">
        <f>pivå!V460</f>
        <v>0</v>
      </c>
      <c r="W458" s="88">
        <f>pivå!W460</f>
        <v>0</v>
      </c>
      <c r="X458" s="88">
        <f>pivå!X460</f>
        <v>0</v>
      </c>
      <c r="Y458" s="88">
        <f>pivå!Y460</f>
        <v>0</v>
      </c>
      <c r="Z458" s="88">
        <f>pivå!Z460</f>
        <v>0</v>
      </c>
      <c r="AA458" s="88">
        <f>pivå!AA460</f>
        <v>0</v>
      </c>
      <c r="AB458" s="88">
        <f>pivå!AB460</f>
        <v>0</v>
      </c>
      <c r="AC458" s="88">
        <f>pivå!AC460</f>
        <v>0</v>
      </c>
      <c r="AD458" s="88">
        <f>pivå!AD460</f>
        <v>0</v>
      </c>
      <c r="AE458" s="88">
        <f>pivå!AE460</f>
        <v>0</v>
      </c>
    </row>
    <row r="459" spans="1:31">
      <c r="A459" s="88">
        <f>pivå!A461</f>
        <v>0</v>
      </c>
      <c r="B459" s="88">
        <f>pivå!B461</f>
        <v>0</v>
      </c>
      <c r="C459" s="88">
        <f>pivå!C461</f>
        <v>0</v>
      </c>
      <c r="D459" s="88">
        <f>pivå!D461</f>
        <v>0</v>
      </c>
      <c r="E459" s="88">
        <f>pivå!E461</f>
        <v>0</v>
      </c>
      <c r="F459" s="88">
        <f>pivå!F461</f>
        <v>0</v>
      </c>
      <c r="G459" s="88">
        <f>pivå!G461</f>
        <v>0</v>
      </c>
      <c r="H459" s="88">
        <f>pivå!H461</f>
        <v>0</v>
      </c>
      <c r="I459" s="88">
        <f>pivå!I461</f>
        <v>0</v>
      </c>
      <c r="J459" s="88">
        <f>pivå!J461</f>
        <v>0</v>
      </c>
      <c r="K459" s="88">
        <f>pivå!K461</f>
        <v>0</v>
      </c>
      <c r="L459" s="88">
        <f>pivå!L461</f>
        <v>0</v>
      </c>
      <c r="M459" s="88">
        <f>pivå!M461</f>
        <v>0</v>
      </c>
      <c r="N459" s="88">
        <f>pivå!N461</f>
        <v>0</v>
      </c>
      <c r="O459" s="88">
        <f>pivå!O461</f>
        <v>0</v>
      </c>
      <c r="P459" s="88">
        <f>pivå!P461</f>
        <v>0</v>
      </c>
      <c r="Q459" s="88">
        <f>pivå!Q461</f>
        <v>0</v>
      </c>
      <c r="R459" s="88">
        <f>pivå!R461</f>
        <v>0</v>
      </c>
      <c r="S459" s="88">
        <f>pivå!S461</f>
        <v>0</v>
      </c>
      <c r="T459" s="88">
        <f>pivå!T461</f>
        <v>0</v>
      </c>
      <c r="U459" s="88">
        <f>pivå!U461</f>
        <v>0</v>
      </c>
      <c r="V459" s="88">
        <f>pivå!V461</f>
        <v>0</v>
      </c>
      <c r="W459" s="88">
        <f>pivå!W461</f>
        <v>0</v>
      </c>
      <c r="X459" s="88">
        <f>pivå!X461</f>
        <v>0</v>
      </c>
      <c r="Y459" s="88">
        <f>pivå!Y461</f>
        <v>0</v>
      </c>
      <c r="Z459" s="88">
        <f>pivå!Z461</f>
        <v>0</v>
      </c>
      <c r="AA459" s="88">
        <f>pivå!AA461</f>
        <v>0</v>
      </c>
      <c r="AB459" s="88">
        <f>pivå!AB461</f>
        <v>0</v>
      </c>
      <c r="AC459" s="88">
        <f>pivå!AC461</f>
        <v>0</v>
      </c>
      <c r="AD459" s="88">
        <f>pivå!AD461</f>
        <v>0</v>
      </c>
      <c r="AE459" s="88">
        <f>pivå!AE461</f>
        <v>0</v>
      </c>
    </row>
    <row r="460" spans="1:31">
      <c r="A460" s="88">
        <f>pivå!A462</f>
        <v>0</v>
      </c>
      <c r="B460" s="88">
        <f>pivå!B462</f>
        <v>0</v>
      </c>
      <c r="C460" s="88">
        <f>pivå!C462</f>
        <v>0</v>
      </c>
      <c r="D460" s="88">
        <f>pivå!D462</f>
        <v>0</v>
      </c>
      <c r="E460" s="88">
        <f>pivå!E462</f>
        <v>0</v>
      </c>
      <c r="F460" s="88">
        <f>pivå!F462</f>
        <v>0</v>
      </c>
      <c r="G460" s="88">
        <f>pivå!G462</f>
        <v>0</v>
      </c>
      <c r="H460" s="88">
        <f>pivå!H462</f>
        <v>0</v>
      </c>
      <c r="I460" s="88">
        <f>pivå!I462</f>
        <v>0</v>
      </c>
      <c r="J460" s="88">
        <f>pivå!J462</f>
        <v>0</v>
      </c>
      <c r="K460" s="88">
        <f>pivå!K462</f>
        <v>0</v>
      </c>
      <c r="L460" s="88">
        <f>pivå!L462</f>
        <v>0</v>
      </c>
      <c r="M460" s="88">
        <f>pivå!M462</f>
        <v>0</v>
      </c>
      <c r="N460" s="88">
        <f>pivå!N462</f>
        <v>0</v>
      </c>
      <c r="O460" s="88">
        <f>pivå!O462</f>
        <v>0</v>
      </c>
      <c r="P460" s="88">
        <f>pivå!P462</f>
        <v>0</v>
      </c>
      <c r="Q460" s="88">
        <f>pivå!Q462</f>
        <v>0</v>
      </c>
      <c r="R460" s="88">
        <f>pivå!R462</f>
        <v>0</v>
      </c>
      <c r="S460" s="88">
        <f>pivå!S462</f>
        <v>0</v>
      </c>
      <c r="T460" s="88">
        <f>pivå!T462</f>
        <v>0</v>
      </c>
      <c r="U460" s="88">
        <f>pivå!U462</f>
        <v>0</v>
      </c>
      <c r="V460" s="88">
        <f>pivå!V462</f>
        <v>0</v>
      </c>
      <c r="W460" s="88">
        <f>pivå!W462</f>
        <v>0</v>
      </c>
      <c r="X460" s="88">
        <f>pivå!X462</f>
        <v>0</v>
      </c>
      <c r="Y460" s="88">
        <f>pivå!Y462</f>
        <v>0</v>
      </c>
      <c r="Z460" s="88">
        <f>pivå!Z462</f>
        <v>0</v>
      </c>
      <c r="AA460" s="88">
        <f>pivå!AA462</f>
        <v>0</v>
      </c>
      <c r="AB460" s="88">
        <f>pivå!AB462</f>
        <v>0</v>
      </c>
      <c r="AC460" s="88">
        <f>pivå!AC462</f>
        <v>0</v>
      </c>
      <c r="AD460" s="88">
        <f>pivå!AD462</f>
        <v>0</v>
      </c>
      <c r="AE460" s="88">
        <f>pivå!AE462</f>
        <v>0</v>
      </c>
    </row>
    <row r="461" spans="1:31">
      <c r="A461" s="88">
        <f>pivå!A463</f>
        <v>0</v>
      </c>
      <c r="B461" s="88">
        <f>pivå!B463</f>
        <v>0</v>
      </c>
      <c r="C461" s="88">
        <f>pivå!C463</f>
        <v>0</v>
      </c>
      <c r="D461" s="88">
        <f>pivå!D463</f>
        <v>0</v>
      </c>
      <c r="E461" s="88">
        <f>pivå!E463</f>
        <v>0</v>
      </c>
      <c r="F461" s="88">
        <f>pivå!F463</f>
        <v>0</v>
      </c>
      <c r="G461" s="88">
        <f>pivå!G463</f>
        <v>0</v>
      </c>
      <c r="H461" s="88">
        <f>pivå!H463</f>
        <v>0</v>
      </c>
      <c r="I461" s="88">
        <f>pivå!I463</f>
        <v>0</v>
      </c>
      <c r="J461" s="88">
        <f>pivå!J463</f>
        <v>0</v>
      </c>
      <c r="K461" s="88">
        <f>pivå!K463</f>
        <v>0</v>
      </c>
      <c r="L461" s="88">
        <f>pivå!L463</f>
        <v>0</v>
      </c>
      <c r="M461" s="88">
        <f>pivå!M463</f>
        <v>0</v>
      </c>
      <c r="N461" s="88">
        <f>pivå!N463</f>
        <v>0</v>
      </c>
      <c r="O461" s="88">
        <f>pivå!O463</f>
        <v>0</v>
      </c>
      <c r="P461" s="88">
        <f>pivå!P463</f>
        <v>0</v>
      </c>
      <c r="Q461" s="88">
        <f>pivå!Q463</f>
        <v>0</v>
      </c>
      <c r="R461" s="88">
        <f>pivå!R463</f>
        <v>0</v>
      </c>
      <c r="S461" s="88">
        <f>pivå!S463</f>
        <v>0</v>
      </c>
      <c r="T461" s="88">
        <f>pivå!T463</f>
        <v>0</v>
      </c>
      <c r="U461" s="88">
        <f>pivå!U463</f>
        <v>0</v>
      </c>
      <c r="V461" s="88">
        <f>pivå!V463</f>
        <v>0</v>
      </c>
      <c r="W461" s="88">
        <f>pivå!W463</f>
        <v>0</v>
      </c>
      <c r="X461" s="88">
        <f>pivå!X463</f>
        <v>0</v>
      </c>
      <c r="Y461" s="88">
        <f>pivå!Y463</f>
        <v>0</v>
      </c>
      <c r="Z461" s="88">
        <f>pivå!Z463</f>
        <v>0</v>
      </c>
      <c r="AA461" s="88">
        <f>pivå!AA463</f>
        <v>0</v>
      </c>
      <c r="AB461" s="88">
        <f>pivå!AB463</f>
        <v>0</v>
      </c>
      <c r="AC461" s="88">
        <f>pivå!AC463</f>
        <v>0</v>
      </c>
      <c r="AD461" s="88">
        <f>pivå!AD463</f>
        <v>0</v>
      </c>
      <c r="AE461" s="88">
        <f>pivå!AE463</f>
        <v>0</v>
      </c>
    </row>
    <row r="462" spans="1:31">
      <c r="A462" s="88">
        <f>pivå!A464</f>
        <v>0</v>
      </c>
      <c r="B462" s="88">
        <f>pivå!B464</f>
        <v>0</v>
      </c>
      <c r="C462" s="88">
        <f>pivå!C464</f>
        <v>0</v>
      </c>
      <c r="D462" s="88">
        <f>pivå!D464</f>
        <v>0</v>
      </c>
      <c r="E462" s="88">
        <f>pivå!E464</f>
        <v>0</v>
      </c>
      <c r="F462" s="88">
        <f>pivå!F464</f>
        <v>0</v>
      </c>
      <c r="G462" s="88">
        <f>pivå!G464</f>
        <v>0</v>
      </c>
      <c r="H462" s="88">
        <f>pivå!H464</f>
        <v>0</v>
      </c>
      <c r="I462" s="88">
        <f>pivå!I464</f>
        <v>0</v>
      </c>
      <c r="J462" s="88">
        <f>pivå!J464</f>
        <v>0</v>
      </c>
      <c r="K462" s="88">
        <f>pivå!K464</f>
        <v>0</v>
      </c>
      <c r="L462" s="88">
        <f>pivå!L464</f>
        <v>0</v>
      </c>
      <c r="M462" s="88">
        <f>pivå!M464</f>
        <v>0</v>
      </c>
      <c r="N462" s="88">
        <f>pivå!N464</f>
        <v>0</v>
      </c>
      <c r="O462" s="88">
        <f>pivå!O464</f>
        <v>0</v>
      </c>
      <c r="P462" s="88">
        <f>pivå!P464</f>
        <v>0</v>
      </c>
      <c r="Q462" s="88">
        <f>pivå!Q464</f>
        <v>0</v>
      </c>
      <c r="R462" s="88">
        <f>pivå!R464</f>
        <v>0</v>
      </c>
      <c r="S462" s="88">
        <f>pivå!S464</f>
        <v>0</v>
      </c>
      <c r="T462" s="88">
        <f>pivå!T464</f>
        <v>0</v>
      </c>
      <c r="U462" s="88">
        <f>pivå!U464</f>
        <v>0</v>
      </c>
      <c r="V462" s="88">
        <f>pivå!V464</f>
        <v>0</v>
      </c>
      <c r="W462" s="88">
        <f>pivå!W464</f>
        <v>0</v>
      </c>
      <c r="X462" s="88">
        <f>pivå!X464</f>
        <v>0</v>
      </c>
      <c r="Y462" s="88">
        <f>pivå!Y464</f>
        <v>0</v>
      </c>
      <c r="Z462" s="88">
        <f>pivå!Z464</f>
        <v>0</v>
      </c>
      <c r="AA462" s="88">
        <f>pivå!AA464</f>
        <v>0</v>
      </c>
      <c r="AB462" s="88">
        <f>pivå!AB464</f>
        <v>0</v>
      </c>
      <c r="AC462" s="88">
        <f>pivå!AC464</f>
        <v>0</v>
      </c>
      <c r="AD462" s="88">
        <f>pivå!AD464</f>
        <v>0</v>
      </c>
      <c r="AE462" s="88">
        <f>pivå!AE464</f>
        <v>0</v>
      </c>
    </row>
    <row r="463" spans="1:31">
      <c r="A463" s="88">
        <f>pivå!A465</f>
        <v>0</v>
      </c>
      <c r="B463" s="88">
        <f>pivå!B465</f>
        <v>0</v>
      </c>
      <c r="C463" s="88">
        <f>pivå!C465</f>
        <v>0</v>
      </c>
      <c r="D463" s="88">
        <f>pivå!D465</f>
        <v>0</v>
      </c>
      <c r="E463" s="88">
        <f>pivå!E465</f>
        <v>0</v>
      </c>
      <c r="F463" s="88">
        <f>pivå!F465</f>
        <v>0</v>
      </c>
      <c r="G463" s="88">
        <f>pivå!G465</f>
        <v>0</v>
      </c>
      <c r="H463" s="88">
        <f>pivå!H465</f>
        <v>0</v>
      </c>
      <c r="I463" s="88">
        <f>pivå!I465</f>
        <v>0</v>
      </c>
      <c r="J463" s="88">
        <f>pivå!J465</f>
        <v>0</v>
      </c>
      <c r="K463" s="88">
        <f>pivå!K465</f>
        <v>0</v>
      </c>
      <c r="L463" s="88">
        <f>pivå!L465</f>
        <v>0</v>
      </c>
      <c r="M463" s="88">
        <f>pivå!M465</f>
        <v>0</v>
      </c>
      <c r="N463" s="88">
        <f>pivå!N465</f>
        <v>0</v>
      </c>
      <c r="O463" s="88">
        <f>pivå!O465</f>
        <v>0</v>
      </c>
      <c r="P463" s="88">
        <f>pivå!P465</f>
        <v>0</v>
      </c>
      <c r="Q463" s="88">
        <f>pivå!Q465</f>
        <v>0</v>
      </c>
      <c r="R463" s="88">
        <f>pivå!R465</f>
        <v>0</v>
      </c>
      <c r="S463" s="88">
        <f>pivå!S465</f>
        <v>0</v>
      </c>
      <c r="T463" s="88">
        <f>pivå!T465</f>
        <v>0</v>
      </c>
      <c r="U463" s="88">
        <f>pivå!U465</f>
        <v>0</v>
      </c>
      <c r="V463" s="88">
        <f>pivå!V465</f>
        <v>0</v>
      </c>
      <c r="W463" s="88">
        <f>pivå!W465</f>
        <v>0</v>
      </c>
      <c r="X463" s="88">
        <f>pivå!X465</f>
        <v>0</v>
      </c>
      <c r="Y463" s="88">
        <f>pivå!Y465</f>
        <v>0</v>
      </c>
      <c r="Z463" s="88">
        <f>pivå!Z465</f>
        <v>0</v>
      </c>
      <c r="AA463" s="88">
        <f>pivå!AA465</f>
        <v>0</v>
      </c>
      <c r="AB463" s="88">
        <f>pivå!AB465</f>
        <v>0</v>
      </c>
      <c r="AC463" s="88">
        <f>pivå!AC465</f>
        <v>0</v>
      </c>
      <c r="AD463" s="88">
        <f>pivå!AD465</f>
        <v>0</v>
      </c>
      <c r="AE463" s="88">
        <f>pivå!AE465</f>
        <v>0</v>
      </c>
    </row>
    <row r="464" spans="1:31">
      <c r="A464" s="88">
        <f>pivå!A466</f>
        <v>0</v>
      </c>
      <c r="B464" s="88">
        <f>pivå!B466</f>
        <v>0</v>
      </c>
      <c r="C464" s="88">
        <f>pivå!C466</f>
        <v>0</v>
      </c>
      <c r="D464" s="88">
        <f>pivå!D466</f>
        <v>0</v>
      </c>
      <c r="E464" s="88">
        <f>pivå!E466</f>
        <v>0</v>
      </c>
      <c r="F464" s="88">
        <f>pivå!F466</f>
        <v>0</v>
      </c>
      <c r="G464" s="88">
        <f>pivå!G466</f>
        <v>0</v>
      </c>
      <c r="H464" s="88">
        <f>pivå!H466</f>
        <v>0</v>
      </c>
      <c r="I464" s="88">
        <f>pivå!I466</f>
        <v>0</v>
      </c>
      <c r="J464" s="88">
        <f>pivå!J466</f>
        <v>0</v>
      </c>
      <c r="K464" s="88">
        <f>pivå!K466</f>
        <v>0</v>
      </c>
      <c r="L464" s="88">
        <f>pivå!L466</f>
        <v>0</v>
      </c>
      <c r="M464" s="88">
        <f>pivå!M466</f>
        <v>0</v>
      </c>
      <c r="N464" s="88">
        <f>pivå!N466</f>
        <v>0</v>
      </c>
      <c r="O464" s="88">
        <f>pivå!O466</f>
        <v>0</v>
      </c>
      <c r="P464" s="88">
        <f>pivå!P466</f>
        <v>0</v>
      </c>
      <c r="Q464" s="88">
        <f>pivå!Q466</f>
        <v>0</v>
      </c>
      <c r="R464" s="88">
        <f>pivå!R466</f>
        <v>0</v>
      </c>
      <c r="S464" s="88">
        <f>pivå!S466</f>
        <v>0</v>
      </c>
      <c r="T464" s="88">
        <f>pivå!T466</f>
        <v>0</v>
      </c>
      <c r="U464" s="88">
        <f>pivå!U466</f>
        <v>0</v>
      </c>
      <c r="V464" s="88">
        <f>pivå!V466</f>
        <v>0</v>
      </c>
      <c r="W464" s="88">
        <f>pivå!W466</f>
        <v>0</v>
      </c>
      <c r="X464" s="88">
        <f>pivå!X466</f>
        <v>0</v>
      </c>
      <c r="Y464" s="88">
        <f>pivå!Y466</f>
        <v>0</v>
      </c>
      <c r="Z464" s="88">
        <f>pivå!Z466</f>
        <v>0</v>
      </c>
      <c r="AA464" s="88">
        <f>pivå!AA466</f>
        <v>0</v>
      </c>
      <c r="AB464" s="88">
        <f>pivå!AB466</f>
        <v>0</v>
      </c>
      <c r="AC464" s="88">
        <f>pivå!AC466</f>
        <v>0</v>
      </c>
      <c r="AD464" s="88">
        <f>pivå!AD466</f>
        <v>0</v>
      </c>
      <c r="AE464" s="88">
        <f>pivå!AE466</f>
        <v>0</v>
      </c>
    </row>
    <row r="465" spans="1:31">
      <c r="A465" s="88">
        <f>pivå!A467</f>
        <v>0</v>
      </c>
      <c r="B465" s="88">
        <f>pivå!B467</f>
        <v>0</v>
      </c>
      <c r="C465" s="88">
        <f>pivå!C467</f>
        <v>0</v>
      </c>
      <c r="D465" s="88">
        <f>pivå!D467</f>
        <v>0</v>
      </c>
      <c r="E465" s="88">
        <f>pivå!E467</f>
        <v>0</v>
      </c>
      <c r="F465" s="88">
        <f>pivå!F467</f>
        <v>0</v>
      </c>
      <c r="G465" s="88">
        <f>pivå!G467</f>
        <v>0</v>
      </c>
      <c r="H465" s="88">
        <f>pivå!H467</f>
        <v>0</v>
      </c>
      <c r="I465" s="88">
        <f>pivå!I467</f>
        <v>0</v>
      </c>
      <c r="J465" s="88">
        <f>pivå!J467</f>
        <v>0</v>
      </c>
      <c r="K465" s="88">
        <f>pivå!K467</f>
        <v>0</v>
      </c>
      <c r="L465" s="88">
        <f>pivå!L467</f>
        <v>0</v>
      </c>
      <c r="M465" s="88">
        <f>pivå!M467</f>
        <v>0</v>
      </c>
      <c r="N465" s="88">
        <f>pivå!N467</f>
        <v>0</v>
      </c>
      <c r="O465" s="88">
        <f>pivå!O467</f>
        <v>0</v>
      </c>
      <c r="P465" s="88">
        <f>pivå!P467</f>
        <v>0</v>
      </c>
      <c r="Q465" s="88">
        <f>pivå!Q467</f>
        <v>0</v>
      </c>
      <c r="R465" s="88">
        <f>pivå!R467</f>
        <v>0</v>
      </c>
      <c r="S465" s="88">
        <f>pivå!S467</f>
        <v>0</v>
      </c>
      <c r="T465" s="88">
        <f>pivå!T467</f>
        <v>0</v>
      </c>
      <c r="U465" s="88">
        <f>pivå!U467</f>
        <v>0</v>
      </c>
      <c r="V465" s="88">
        <f>pivå!V467</f>
        <v>0</v>
      </c>
      <c r="W465" s="88">
        <f>pivå!W467</f>
        <v>0</v>
      </c>
      <c r="X465" s="88">
        <f>pivå!X467</f>
        <v>0</v>
      </c>
      <c r="Y465" s="88">
        <f>pivå!Y467</f>
        <v>0</v>
      </c>
      <c r="Z465" s="88">
        <f>pivå!Z467</f>
        <v>0</v>
      </c>
      <c r="AA465" s="88">
        <f>pivå!AA467</f>
        <v>0</v>
      </c>
      <c r="AB465" s="88">
        <f>pivå!AB467</f>
        <v>0</v>
      </c>
      <c r="AC465" s="88">
        <f>pivå!AC467</f>
        <v>0</v>
      </c>
      <c r="AD465" s="88">
        <f>pivå!AD467</f>
        <v>0</v>
      </c>
      <c r="AE465" s="88">
        <f>pivå!AE467</f>
        <v>0</v>
      </c>
    </row>
    <row r="466" spans="1:31">
      <c r="A466" s="88">
        <f>pivå!A468</f>
        <v>0</v>
      </c>
      <c r="B466" s="88">
        <f>pivå!B468</f>
        <v>0</v>
      </c>
      <c r="C466" s="88">
        <f>pivå!C468</f>
        <v>0</v>
      </c>
      <c r="D466" s="88">
        <f>pivå!D468</f>
        <v>0</v>
      </c>
      <c r="E466" s="88">
        <f>pivå!E468</f>
        <v>0</v>
      </c>
      <c r="F466" s="88">
        <f>pivå!F468</f>
        <v>0</v>
      </c>
      <c r="G466" s="88">
        <f>pivå!G468</f>
        <v>0</v>
      </c>
      <c r="H466" s="88">
        <f>pivå!H468</f>
        <v>0</v>
      </c>
      <c r="I466" s="88">
        <f>pivå!I468</f>
        <v>0</v>
      </c>
      <c r="J466" s="88">
        <f>pivå!J468</f>
        <v>0</v>
      </c>
      <c r="K466" s="88">
        <f>pivå!K468</f>
        <v>0</v>
      </c>
      <c r="L466" s="88">
        <f>pivå!L468</f>
        <v>0</v>
      </c>
      <c r="M466" s="88">
        <f>pivå!M468</f>
        <v>0</v>
      </c>
      <c r="N466" s="88">
        <f>pivå!N468</f>
        <v>0</v>
      </c>
      <c r="O466" s="88">
        <f>pivå!O468</f>
        <v>0</v>
      </c>
      <c r="P466" s="88">
        <f>pivå!P468</f>
        <v>0</v>
      </c>
      <c r="Q466" s="88">
        <f>pivå!Q468</f>
        <v>0</v>
      </c>
      <c r="R466" s="88">
        <f>pivå!R468</f>
        <v>0</v>
      </c>
      <c r="S466" s="88">
        <f>pivå!S468</f>
        <v>0</v>
      </c>
      <c r="T466" s="88">
        <f>pivå!T468</f>
        <v>0</v>
      </c>
      <c r="U466" s="88">
        <f>pivå!U468</f>
        <v>0</v>
      </c>
      <c r="V466" s="88">
        <f>pivå!V468</f>
        <v>0</v>
      </c>
      <c r="W466" s="88">
        <f>pivå!W468</f>
        <v>0</v>
      </c>
      <c r="X466" s="88">
        <f>pivå!X468</f>
        <v>0</v>
      </c>
      <c r="Y466" s="88">
        <f>pivå!Y468</f>
        <v>0</v>
      </c>
      <c r="Z466" s="88">
        <f>pivå!Z468</f>
        <v>0</v>
      </c>
      <c r="AA466" s="88">
        <f>pivå!AA468</f>
        <v>0</v>
      </c>
      <c r="AB466" s="88">
        <f>pivå!AB468</f>
        <v>0</v>
      </c>
      <c r="AC466" s="88">
        <f>pivå!AC468</f>
        <v>0</v>
      </c>
      <c r="AD466" s="88">
        <f>pivå!AD468</f>
        <v>0</v>
      </c>
      <c r="AE466" s="88">
        <f>pivå!AE468</f>
        <v>0</v>
      </c>
    </row>
    <row r="467" spans="1:31">
      <c r="A467" s="88">
        <f>pivå!A469</f>
        <v>0</v>
      </c>
      <c r="B467" s="88">
        <f>pivå!B469</f>
        <v>0</v>
      </c>
      <c r="C467" s="88">
        <f>pivå!C469</f>
        <v>0</v>
      </c>
      <c r="D467" s="88">
        <f>pivå!D469</f>
        <v>0</v>
      </c>
      <c r="E467" s="88">
        <f>pivå!E469</f>
        <v>0</v>
      </c>
      <c r="F467" s="88">
        <f>pivå!F469</f>
        <v>0</v>
      </c>
      <c r="G467" s="88">
        <f>pivå!G469</f>
        <v>0</v>
      </c>
      <c r="H467" s="88">
        <f>pivå!H469</f>
        <v>0</v>
      </c>
      <c r="I467" s="88">
        <f>pivå!I469</f>
        <v>0</v>
      </c>
      <c r="J467" s="88">
        <f>pivå!J469</f>
        <v>0</v>
      </c>
      <c r="K467" s="88">
        <f>pivå!K469</f>
        <v>0</v>
      </c>
      <c r="L467" s="88">
        <f>pivå!L469</f>
        <v>0</v>
      </c>
      <c r="M467" s="88">
        <f>pivå!M469</f>
        <v>0</v>
      </c>
      <c r="N467" s="88">
        <f>pivå!N469</f>
        <v>0</v>
      </c>
      <c r="O467" s="88">
        <f>pivå!O469</f>
        <v>0</v>
      </c>
      <c r="P467" s="88">
        <f>pivå!P469</f>
        <v>0</v>
      </c>
      <c r="Q467" s="88">
        <f>pivå!Q469</f>
        <v>0</v>
      </c>
      <c r="R467" s="88">
        <f>pivå!R469</f>
        <v>0</v>
      </c>
      <c r="S467" s="88">
        <f>pivå!S469</f>
        <v>0</v>
      </c>
      <c r="T467" s="88">
        <f>pivå!T469</f>
        <v>0</v>
      </c>
      <c r="U467" s="88">
        <f>pivå!U469</f>
        <v>0</v>
      </c>
      <c r="V467" s="88">
        <f>pivå!V469</f>
        <v>0</v>
      </c>
      <c r="W467" s="88">
        <f>pivå!W469</f>
        <v>0</v>
      </c>
      <c r="X467" s="88">
        <f>pivå!X469</f>
        <v>0</v>
      </c>
      <c r="Y467" s="88">
        <f>pivå!Y469</f>
        <v>0</v>
      </c>
      <c r="Z467" s="88">
        <f>pivå!Z469</f>
        <v>0</v>
      </c>
      <c r="AA467" s="88">
        <f>pivå!AA469</f>
        <v>0</v>
      </c>
      <c r="AB467" s="88">
        <f>pivå!AB469</f>
        <v>0</v>
      </c>
      <c r="AC467" s="88">
        <f>pivå!AC469</f>
        <v>0</v>
      </c>
      <c r="AD467" s="88">
        <f>pivå!AD469</f>
        <v>0</v>
      </c>
      <c r="AE467" s="88">
        <f>pivå!AE469</f>
        <v>0</v>
      </c>
    </row>
    <row r="468" spans="1:31">
      <c r="A468" s="88">
        <f>pivå!A470</f>
        <v>0</v>
      </c>
      <c r="B468" s="88">
        <f>pivå!B470</f>
        <v>0</v>
      </c>
      <c r="C468" s="88">
        <f>pivå!C470</f>
        <v>0</v>
      </c>
      <c r="D468" s="88">
        <f>pivå!D470</f>
        <v>0</v>
      </c>
      <c r="E468" s="88">
        <f>pivå!E470</f>
        <v>0</v>
      </c>
      <c r="F468" s="88">
        <f>pivå!F470</f>
        <v>0</v>
      </c>
      <c r="G468" s="88">
        <f>pivå!G470</f>
        <v>0</v>
      </c>
      <c r="H468" s="88">
        <f>pivå!H470</f>
        <v>0</v>
      </c>
      <c r="I468" s="88">
        <f>pivå!I470</f>
        <v>0</v>
      </c>
      <c r="J468" s="88">
        <f>pivå!J470</f>
        <v>0</v>
      </c>
      <c r="K468" s="88">
        <f>pivå!K470</f>
        <v>0</v>
      </c>
      <c r="L468" s="88">
        <f>pivå!L470</f>
        <v>0</v>
      </c>
      <c r="M468" s="88">
        <f>pivå!M470</f>
        <v>0</v>
      </c>
      <c r="N468" s="88">
        <f>pivå!N470</f>
        <v>0</v>
      </c>
      <c r="O468" s="88">
        <f>pivå!O470</f>
        <v>0</v>
      </c>
      <c r="P468" s="88">
        <f>pivå!P470</f>
        <v>0</v>
      </c>
      <c r="Q468" s="88">
        <f>pivå!Q470</f>
        <v>0</v>
      </c>
      <c r="R468" s="88">
        <f>pivå!R470</f>
        <v>0</v>
      </c>
      <c r="S468" s="88">
        <f>pivå!S470</f>
        <v>0</v>
      </c>
      <c r="T468" s="88">
        <f>pivå!T470</f>
        <v>0</v>
      </c>
      <c r="U468" s="88">
        <f>pivå!U470</f>
        <v>0</v>
      </c>
      <c r="V468" s="88">
        <f>pivå!V470</f>
        <v>0</v>
      </c>
      <c r="W468" s="88">
        <f>pivå!W470</f>
        <v>0</v>
      </c>
      <c r="X468" s="88">
        <f>pivå!X470</f>
        <v>0</v>
      </c>
      <c r="Y468" s="88">
        <f>pivå!Y470</f>
        <v>0</v>
      </c>
      <c r="Z468" s="88">
        <f>pivå!Z470</f>
        <v>0</v>
      </c>
      <c r="AA468" s="88">
        <f>pivå!AA470</f>
        <v>0</v>
      </c>
      <c r="AB468" s="88">
        <f>pivå!AB470</f>
        <v>0</v>
      </c>
      <c r="AC468" s="88">
        <f>pivå!AC470</f>
        <v>0</v>
      </c>
      <c r="AD468" s="88">
        <f>pivå!AD470</f>
        <v>0</v>
      </c>
      <c r="AE468" s="88">
        <f>pivå!AE470</f>
        <v>0</v>
      </c>
    </row>
    <row r="469" spans="1:31">
      <c r="A469" s="88">
        <f>pivå!A471</f>
        <v>0</v>
      </c>
      <c r="B469" s="88">
        <f>pivå!B471</f>
        <v>0</v>
      </c>
      <c r="C469" s="88">
        <f>pivå!C471</f>
        <v>0</v>
      </c>
      <c r="D469" s="88">
        <f>pivå!D471</f>
        <v>0</v>
      </c>
      <c r="E469" s="88">
        <f>pivå!E471</f>
        <v>0</v>
      </c>
      <c r="F469" s="88">
        <f>pivå!F471</f>
        <v>0</v>
      </c>
      <c r="G469" s="88">
        <f>pivå!G471</f>
        <v>0</v>
      </c>
      <c r="H469" s="88">
        <f>pivå!H471</f>
        <v>0</v>
      </c>
      <c r="I469" s="88">
        <f>pivå!I471</f>
        <v>0</v>
      </c>
      <c r="J469" s="88">
        <f>pivå!J471</f>
        <v>0</v>
      </c>
      <c r="K469" s="88">
        <f>pivå!K471</f>
        <v>0</v>
      </c>
      <c r="L469" s="88">
        <f>pivå!L471</f>
        <v>0</v>
      </c>
      <c r="M469" s="88">
        <f>pivå!M471</f>
        <v>0</v>
      </c>
      <c r="N469" s="88">
        <f>pivå!N471</f>
        <v>0</v>
      </c>
      <c r="O469" s="88">
        <f>pivå!O471</f>
        <v>0</v>
      </c>
      <c r="P469" s="88">
        <f>pivå!P471</f>
        <v>0</v>
      </c>
      <c r="Q469" s="88">
        <f>pivå!Q471</f>
        <v>0</v>
      </c>
      <c r="R469" s="88">
        <f>pivå!R471</f>
        <v>0</v>
      </c>
      <c r="S469" s="88">
        <f>pivå!S471</f>
        <v>0</v>
      </c>
      <c r="T469" s="88">
        <f>pivå!T471</f>
        <v>0</v>
      </c>
      <c r="U469" s="88">
        <f>pivå!U471</f>
        <v>0</v>
      </c>
      <c r="V469" s="88">
        <f>pivå!V471</f>
        <v>0</v>
      </c>
      <c r="W469" s="88">
        <f>pivå!W471</f>
        <v>0</v>
      </c>
      <c r="X469" s="88">
        <f>pivå!X471</f>
        <v>0</v>
      </c>
      <c r="Y469" s="88">
        <f>pivå!Y471</f>
        <v>0</v>
      </c>
      <c r="Z469" s="88">
        <f>pivå!Z471</f>
        <v>0</v>
      </c>
      <c r="AA469" s="88">
        <f>pivå!AA471</f>
        <v>0</v>
      </c>
      <c r="AB469" s="88">
        <f>pivå!AB471</f>
        <v>0</v>
      </c>
      <c r="AC469" s="88">
        <f>pivå!AC471</f>
        <v>0</v>
      </c>
      <c r="AD469" s="88">
        <f>pivå!AD471</f>
        <v>0</v>
      </c>
      <c r="AE469" s="88">
        <f>pivå!AE471</f>
        <v>0</v>
      </c>
    </row>
    <row r="470" spans="1:31">
      <c r="A470" s="88">
        <f>pivå!A472</f>
        <v>0</v>
      </c>
      <c r="B470" s="88">
        <f>pivå!B472</f>
        <v>0</v>
      </c>
      <c r="C470" s="88">
        <f>pivå!C472</f>
        <v>0</v>
      </c>
      <c r="D470" s="88">
        <f>pivå!D472</f>
        <v>0</v>
      </c>
      <c r="E470" s="88">
        <f>pivå!E472</f>
        <v>0</v>
      </c>
      <c r="F470" s="88">
        <f>pivå!F472</f>
        <v>0</v>
      </c>
      <c r="G470" s="88">
        <f>pivå!G472</f>
        <v>0</v>
      </c>
      <c r="H470" s="88">
        <f>pivå!H472</f>
        <v>0</v>
      </c>
      <c r="I470" s="88">
        <f>pivå!I472</f>
        <v>0</v>
      </c>
      <c r="J470" s="88">
        <f>pivå!J472</f>
        <v>0</v>
      </c>
      <c r="K470" s="88">
        <f>pivå!K472</f>
        <v>0</v>
      </c>
      <c r="L470" s="88">
        <f>pivå!L472</f>
        <v>0</v>
      </c>
      <c r="M470" s="88">
        <f>pivå!M472</f>
        <v>0</v>
      </c>
      <c r="N470" s="88">
        <f>pivå!N472</f>
        <v>0</v>
      </c>
      <c r="O470" s="88">
        <f>pivå!O472</f>
        <v>0</v>
      </c>
      <c r="P470" s="88">
        <f>pivå!P472</f>
        <v>0</v>
      </c>
      <c r="Q470" s="88">
        <f>pivå!Q472</f>
        <v>0</v>
      </c>
      <c r="R470" s="88">
        <f>pivå!R472</f>
        <v>0</v>
      </c>
      <c r="S470" s="88">
        <f>pivå!S472</f>
        <v>0</v>
      </c>
      <c r="T470" s="88">
        <f>pivå!T472</f>
        <v>0</v>
      </c>
      <c r="U470" s="88">
        <f>pivå!U472</f>
        <v>0</v>
      </c>
      <c r="V470" s="88">
        <f>pivå!V472</f>
        <v>0</v>
      </c>
      <c r="W470" s="88">
        <f>pivå!W472</f>
        <v>0</v>
      </c>
      <c r="X470" s="88">
        <f>pivå!X472</f>
        <v>0</v>
      </c>
      <c r="Y470" s="88">
        <f>pivå!Y472</f>
        <v>0</v>
      </c>
      <c r="Z470" s="88">
        <f>pivå!Z472</f>
        <v>0</v>
      </c>
      <c r="AA470" s="88">
        <f>pivå!AA472</f>
        <v>0</v>
      </c>
      <c r="AB470" s="88">
        <f>pivå!AB472</f>
        <v>0</v>
      </c>
      <c r="AC470" s="88">
        <f>pivå!AC472</f>
        <v>0</v>
      </c>
      <c r="AD470" s="88">
        <f>pivå!AD472</f>
        <v>0</v>
      </c>
      <c r="AE470" s="88">
        <f>pivå!AE472</f>
        <v>0</v>
      </c>
    </row>
    <row r="471" spans="1:31">
      <c r="A471" s="88">
        <f>pivå!A473</f>
        <v>0</v>
      </c>
      <c r="B471" s="88">
        <f>pivå!B473</f>
        <v>0</v>
      </c>
      <c r="C471" s="88">
        <f>pivå!C473</f>
        <v>0</v>
      </c>
      <c r="D471" s="88">
        <f>pivå!D473</f>
        <v>0</v>
      </c>
      <c r="E471" s="88">
        <f>pivå!E473</f>
        <v>0</v>
      </c>
      <c r="F471" s="88">
        <f>pivå!F473</f>
        <v>0</v>
      </c>
      <c r="G471" s="88">
        <f>pivå!G473</f>
        <v>0</v>
      </c>
      <c r="H471" s="88">
        <f>pivå!H473</f>
        <v>0</v>
      </c>
      <c r="I471" s="88">
        <f>pivå!I473</f>
        <v>0</v>
      </c>
      <c r="J471" s="88">
        <f>pivå!J473</f>
        <v>0</v>
      </c>
      <c r="K471" s="88">
        <f>pivå!K473</f>
        <v>0</v>
      </c>
      <c r="L471" s="88">
        <f>pivå!L473</f>
        <v>0</v>
      </c>
      <c r="M471" s="88">
        <f>pivå!M473</f>
        <v>0</v>
      </c>
      <c r="N471" s="88">
        <f>pivå!N473</f>
        <v>0</v>
      </c>
      <c r="O471" s="88">
        <f>pivå!O473</f>
        <v>0</v>
      </c>
      <c r="P471" s="88">
        <f>pivå!P473</f>
        <v>0</v>
      </c>
      <c r="Q471" s="88">
        <f>pivå!Q473</f>
        <v>0</v>
      </c>
      <c r="R471" s="88">
        <f>pivå!R473</f>
        <v>0</v>
      </c>
      <c r="S471" s="88">
        <f>pivå!S473</f>
        <v>0</v>
      </c>
      <c r="T471" s="88">
        <f>pivå!T473</f>
        <v>0</v>
      </c>
      <c r="U471" s="88">
        <f>pivå!U473</f>
        <v>0</v>
      </c>
      <c r="V471" s="88">
        <f>pivå!V473</f>
        <v>0</v>
      </c>
      <c r="W471" s="88">
        <f>pivå!W473</f>
        <v>0</v>
      </c>
      <c r="X471" s="88">
        <f>pivå!X473</f>
        <v>0</v>
      </c>
      <c r="Y471" s="88">
        <f>pivå!Y473</f>
        <v>0</v>
      </c>
      <c r="Z471" s="88">
        <f>pivå!Z473</f>
        <v>0</v>
      </c>
      <c r="AA471" s="88">
        <f>pivå!AA473</f>
        <v>0</v>
      </c>
      <c r="AB471" s="88">
        <f>pivå!AB473</f>
        <v>0</v>
      </c>
      <c r="AC471" s="88">
        <f>pivå!AC473</f>
        <v>0</v>
      </c>
      <c r="AD471" s="88">
        <f>pivå!AD473</f>
        <v>0</v>
      </c>
      <c r="AE471" s="88">
        <f>pivå!AE473</f>
        <v>0</v>
      </c>
    </row>
    <row r="472" spans="1:31">
      <c r="A472" s="88">
        <f>pivå!A474</f>
        <v>0</v>
      </c>
      <c r="B472" s="88">
        <f>pivå!B474</f>
        <v>0</v>
      </c>
      <c r="C472" s="88">
        <f>pivå!C474</f>
        <v>0</v>
      </c>
      <c r="D472" s="88">
        <f>pivå!D474</f>
        <v>0</v>
      </c>
      <c r="E472" s="88">
        <f>pivå!E474</f>
        <v>0</v>
      </c>
      <c r="F472" s="88">
        <f>pivå!F474</f>
        <v>0</v>
      </c>
      <c r="G472" s="88">
        <f>pivå!G474</f>
        <v>0</v>
      </c>
      <c r="H472" s="88">
        <f>pivå!H474</f>
        <v>0</v>
      </c>
      <c r="I472" s="88">
        <f>pivå!I474</f>
        <v>0</v>
      </c>
      <c r="J472" s="88">
        <f>pivå!J474</f>
        <v>0</v>
      </c>
      <c r="K472" s="88">
        <f>pivå!K474</f>
        <v>0</v>
      </c>
      <c r="L472" s="88">
        <f>pivå!L474</f>
        <v>0</v>
      </c>
      <c r="M472" s="88">
        <f>pivå!M474</f>
        <v>0</v>
      </c>
      <c r="N472" s="88">
        <f>pivå!N474</f>
        <v>0</v>
      </c>
      <c r="O472" s="88">
        <f>pivå!O474</f>
        <v>0</v>
      </c>
      <c r="P472" s="88">
        <f>pivå!P474</f>
        <v>0</v>
      </c>
      <c r="Q472" s="88">
        <f>pivå!Q474</f>
        <v>0</v>
      </c>
      <c r="R472" s="88">
        <f>pivå!R474</f>
        <v>0</v>
      </c>
      <c r="S472" s="88">
        <f>pivå!S474</f>
        <v>0</v>
      </c>
      <c r="T472" s="88">
        <f>pivå!T474</f>
        <v>0</v>
      </c>
      <c r="U472" s="88">
        <f>pivå!U474</f>
        <v>0</v>
      </c>
      <c r="V472" s="88">
        <f>pivå!V474</f>
        <v>0</v>
      </c>
      <c r="W472" s="88">
        <f>pivå!W474</f>
        <v>0</v>
      </c>
      <c r="X472" s="88">
        <f>pivå!X474</f>
        <v>0</v>
      </c>
      <c r="Y472" s="88">
        <f>pivå!Y474</f>
        <v>0</v>
      </c>
      <c r="Z472" s="88">
        <f>pivå!Z474</f>
        <v>0</v>
      </c>
      <c r="AA472" s="88">
        <f>pivå!AA474</f>
        <v>0</v>
      </c>
      <c r="AB472" s="88">
        <f>pivå!AB474</f>
        <v>0</v>
      </c>
      <c r="AC472" s="88">
        <f>pivå!AC474</f>
        <v>0</v>
      </c>
      <c r="AD472" s="88">
        <f>pivå!AD474</f>
        <v>0</v>
      </c>
      <c r="AE472" s="88">
        <f>pivå!AE474</f>
        <v>0</v>
      </c>
    </row>
    <row r="473" spans="1:31">
      <c r="A473" s="88">
        <f>pivå!A475</f>
        <v>0</v>
      </c>
      <c r="B473" s="88">
        <f>pivå!B475</f>
        <v>0</v>
      </c>
      <c r="C473" s="88">
        <f>pivå!C475</f>
        <v>0</v>
      </c>
      <c r="D473" s="88">
        <f>pivå!D475</f>
        <v>0</v>
      </c>
      <c r="E473" s="88">
        <f>pivå!E475</f>
        <v>0</v>
      </c>
      <c r="F473" s="88">
        <f>pivå!F475</f>
        <v>0</v>
      </c>
      <c r="G473" s="88">
        <f>pivå!G475</f>
        <v>0</v>
      </c>
      <c r="H473" s="88">
        <f>pivå!H475</f>
        <v>0</v>
      </c>
      <c r="I473" s="88">
        <f>pivå!I475</f>
        <v>0</v>
      </c>
      <c r="J473" s="88">
        <f>pivå!J475</f>
        <v>0</v>
      </c>
      <c r="K473" s="88">
        <f>pivå!K475</f>
        <v>0</v>
      </c>
      <c r="L473" s="88">
        <f>pivå!L475</f>
        <v>0</v>
      </c>
      <c r="M473" s="88">
        <f>pivå!M475</f>
        <v>0</v>
      </c>
      <c r="N473" s="88">
        <f>pivå!N475</f>
        <v>0</v>
      </c>
      <c r="O473" s="88">
        <f>pivå!O475</f>
        <v>0</v>
      </c>
      <c r="P473" s="88">
        <f>pivå!P475</f>
        <v>0</v>
      </c>
      <c r="Q473" s="88">
        <f>pivå!Q475</f>
        <v>0</v>
      </c>
      <c r="R473" s="88">
        <f>pivå!R475</f>
        <v>0</v>
      </c>
      <c r="S473" s="88">
        <f>pivå!S475</f>
        <v>0</v>
      </c>
      <c r="T473" s="88">
        <f>pivå!T475</f>
        <v>0</v>
      </c>
      <c r="U473" s="88">
        <f>pivå!U475</f>
        <v>0</v>
      </c>
      <c r="V473" s="88">
        <f>pivå!V475</f>
        <v>0</v>
      </c>
      <c r="W473" s="88">
        <f>pivå!W475</f>
        <v>0</v>
      </c>
      <c r="X473" s="88">
        <f>pivå!X475</f>
        <v>0</v>
      </c>
      <c r="Y473" s="88">
        <f>pivå!Y475</f>
        <v>0</v>
      </c>
      <c r="Z473" s="88">
        <f>pivå!Z475</f>
        <v>0</v>
      </c>
      <c r="AA473" s="88">
        <f>pivå!AA475</f>
        <v>0</v>
      </c>
      <c r="AB473" s="88">
        <f>pivå!AB475</f>
        <v>0</v>
      </c>
      <c r="AC473" s="88">
        <f>pivå!AC475</f>
        <v>0</v>
      </c>
      <c r="AD473" s="88">
        <f>pivå!AD475</f>
        <v>0</v>
      </c>
      <c r="AE473" s="88">
        <f>pivå!AE475</f>
        <v>0</v>
      </c>
    </row>
    <row r="474" spans="1:31">
      <c r="A474" s="88">
        <f>pivå!A476</f>
        <v>0</v>
      </c>
      <c r="B474" s="88">
        <f>pivå!B476</f>
        <v>0</v>
      </c>
      <c r="C474" s="88">
        <f>pivå!C476</f>
        <v>0</v>
      </c>
      <c r="D474" s="88">
        <f>pivå!D476</f>
        <v>0</v>
      </c>
      <c r="E474" s="88">
        <f>pivå!E476</f>
        <v>0</v>
      </c>
      <c r="F474" s="88">
        <f>pivå!F476</f>
        <v>0</v>
      </c>
      <c r="G474" s="88">
        <f>pivå!G476</f>
        <v>0</v>
      </c>
      <c r="H474" s="88">
        <f>pivå!H476</f>
        <v>0</v>
      </c>
      <c r="I474" s="88">
        <f>pivå!I476</f>
        <v>0</v>
      </c>
      <c r="J474" s="88">
        <f>pivå!J476</f>
        <v>0</v>
      </c>
      <c r="K474" s="88">
        <f>pivå!K476</f>
        <v>0</v>
      </c>
      <c r="L474" s="88">
        <f>pivå!L476</f>
        <v>0</v>
      </c>
      <c r="M474" s="88">
        <f>pivå!M476</f>
        <v>0</v>
      </c>
      <c r="N474" s="88">
        <f>pivå!N476</f>
        <v>0</v>
      </c>
      <c r="O474" s="88">
        <f>pivå!O476</f>
        <v>0</v>
      </c>
      <c r="P474" s="88">
        <f>pivå!P476</f>
        <v>0</v>
      </c>
      <c r="Q474" s="88">
        <f>pivå!Q476</f>
        <v>0</v>
      </c>
      <c r="R474" s="88">
        <f>pivå!R476</f>
        <v>0</v>
      </c>
      <c r="S474" s="88">
        <f>pivå!S476</f>
        <v>0</v>
      </c>
      <c r="T474" s="88">
        <f>pivå!T476</f>
        <v>0</v>
      </c>
      <c r="U474" s="88">
        <f>pivå!U476</f>
        <v>0</v>
      </c>
      <c r="V474" s="88">
        <f>pivå!V476</f>
        <v>0</v>
      </c>
      <c r="W474" s="88">
        <f>pivå!W476</f>
        <v>0</v>
      </c>
      <c r="X474" s="88">
        <f>pivå!X476</f>
        <v>0</v>
      </c>
      <c r="Y474" s="88">
        <f>pivå!Y476</f>
        <v>0</v>
      </c>
      <c r="Z474" s="88">
        <f>pivå!Z476</f>
        <v>0</v>
      </c>
      <c r="AA474" s="88">
        <f>pivå!AA476</f>
        <v>0</v>
      </c>
      <c r="AB474" s="88">
        <f>pivå!AB476</f>
        <v>0</v>
      </c>
      <c r="AC474" s="88">
        <f>pivå!AC476</f>
        <v>0</v>
      </c>
      <c r="AD474" s="88">
        <f>pivå!AD476</f>
        <v>0</v>
      </c>
      <c r="AE474" s="88">
        <f>pivå!AE476</f>
        <v>0</v>
      </c>
    </row>
    <row r="475" spans="1:31">
      <c r="A475" s="88">
        <f>pivå!A477</f>
        <v>0</v>
      </c>
      <c r="B475" s="88">
        <f>pivå!B477</f>
        <v>0</v>
      </c>
      <c r="C475" s="88">
        <f>pivå!C477</f>
        <v>0</v>
      </c>
      <c r="D475" s="88">
        <f>pivå!D477</f>
        <v>0</v>
      </c>
      <c r="E475" s="88">
        <f>pivå!E477</f>
        <v>0</v>
      </c>
      <c r="F475" s="88">
        <f>pivå!F477</f>
        <v>0</v>
      </c>
      <c r="G475" s="88">
        <f>pivå!G477</f>
        <v>0</v>
      </c>
      <c r="H475" s="88">
        <f>pivå!H477</f>
        <v>0</v>
      </c>
      <c r="I475" s="88">
        <f>pivå!I477</f>
        <v>0</v>
      </c>
      <c r="J475" s="88">
        <f>pivå!J477</f>
        <v>0</v>
      </c>
      <c r="K475" s="88">
        <f>pivå!K477</f>
        <v>0</v>
      </c>
      <c r="L475" s="88">
        <f>pivå!L477</f>
        <v>0</v>
      </c>
      <c r="M475" s="88">
        <f>pivå!M477</f>
        <v>0</v>
      </c>
      <c r="N475" s="88">
        <f>pivå!N477</f>
        <v>0</v>
      </c>
      <c r="O475" s="88">
        <f>pivå!O477</f>
        <v>0</v>
      </c>
      <c r="P475" s="88">
        <f>pivå!P477</f>
        <v>0</v>
      </c>
      <c r="Q475" s="88">
        <f>pivå!Q477</f>
        <v>0</v>
      </c>
      <c r="R475" s="88">
        <f>pivå!R477</f>
        <v>0</v>
      </c>
      <c r="S475" s="88">
        <f>pivå!S477</f>
        <v>0</v>
      </c>
      <c r="T475" s="88">
        <f>pivå!T477</f>
        <v>0</v>
      </c>
      <c r="U475" s="88">
        <f>pivå!U477</f>
        <v>0</v>
      </c>
      <c r="V475" s="88">
        <f>pivå!V477</f>
        <v>0</v>
      </c>
      <c r="W475" s="88">
        <f>pivå!W477</f>
        <v>0</v>
      </c>
      <c r="X475" s="88">
        <f>pivå!X477</f>
        <v>0</v>
      </c>
      <c r="Y475" s="88">
        <f>pivå!Y477</f>
        <v>0</v>
      </c>
      <c r="Z475" s="88">
        <f>pivå!Z477</f>
        <v>0</v>
      </c>
      <c r="AA475" s="88">
        <f>pivå!AA477</f>
        <v>0</v>
      </c>
      <c r="AB475" s="88">
        <f>pivå!AB477</f>
        <v>0</v>
      </c>
      <c r="AC475" s="88">
        <f>pivå!AC477</f>
        <v>0</v>
      </c>
      <c r="AD475" s="88">
        <f>pivå!AD477</f>
        <v>0</v>
      </c>
      <c r="AE475" s="88">
        <f>pivå!AE477</f>
        <v>0</v>
      </c>
    </row>
    <row r="476" spans="1:31">
      <c r="A476" s="88">
        <f>pivå!A478</f>
        <v>0</v>
      </c>
      <c r="B476" s="88">
        <f>pivå!B478</f>
        <v>0</v>
      </c>
      <c r="C476" s="88">
        <f>pivå!C478</f>
        <v>0</v>
      </c>
      <c r="D476" s="88">
        <f>pivå!D478</f>
        <v>0</v>
      </c>
      <c r="E476" s="88">
        <f>pivå!E478</f>
        <v>0</v>
      </c>
      <c r="F476" s="88">
        <f>pivå!F478</f>
        <v>0</v>
      </c>
      <c r="G476" s="88">
        <f>pivå!G478</f>
        <v>0</v>
      </c>
      <c r="H476" s="88">
        <f>pivå!H478</f>
        <v>0</v>
      </c>
      <c r="I476" s="88">
        <f>pivå!I478</f>
        <v>0</v>
      </c>
      <c r="J476" s="88">
        <f>pivå!J478</f>
        <v>0</v>
      </c>
      <c r="K476" s="88">
        <f>pivå!K478</f>
        <v>0</v>
      </c>
      <c r="L476" s="88">
        <f>pivå!L478</f>
        <v>0</v>
      </c>
      <c r="M476" s="88">
        <f>pivå!M478</f>
        <v>0</v>
      </c>
      <c r="N476" s="88">
        <f>pivå!N478</f>
        <v>0</v>
      </c>
      <c r="O476" s="88">
        <f>pivå!O478</f>
        <v>0</v>
      </c>
      <c r="P476" s="88">
        <f>pivå!P478</f>
        <v>0</v>
      </c>
      <c r="Q476" s="88">
        <f>pivå!Q478</f>
        <v>0</v>
      </c>
      <c r="R476" s="88">
        <f>pivå!R478</f>
        <v>0</v>
      </c>
      <c r="S476" s="88">
        <f>pivå!S478</f>
        <v>0</v>
      </c>
      <c r="T476" s="88">
        <f>pivå!T478</f>
        <v>0</v>
      </c>
      <c r="U476" s="88">
        <f>pivå!U478</f>
        <v>0</v>
      </c>
      <c r="V476" s="88">
        <f>pivå!V478</f>
        <v>0</v>
      </c>
      <c r="W476" s="88">
        <f>pivå!W478</f>
        <v>0</v>
      </c>
      <c r="X476" s="88">
        <f>pivå!X478</f>
        <v>0</v>
      </c>
      <c r="Y476" s="88">
        <f>pivå!Y478</f>
        <v>0</v>
      </c>
      <c r="Z476" s="88">
        <f>pivå!Z478</f>
        <v>0</v>
      </c>
      <c r="AA476" s="88">
        <f>pivå!AA478</f>
        <v>0</v>
      </c>
      <c r="AB476" s="88">
        <f>pivå!AB478</f>
        <v>0</v>
      </c>
      <c r="AC476" s="88">
        <f>pivå!AC478</f>
        <v>0</v>
      </c>
      <c r="AD476" s="88">
        <f>pivå!AD478</f>
        <v>0</v>
      </c>
      <c r="AE476" s="88">
        <f>pivå!AE478</f>
        <v>0</v>
      </c>
    </row>
    <row r="477" spans="1:31">
      <c r="A477" s="88">
        <f>pivå!A479</f>
        <v>0</v>
      </c>
      <c r="B477" s="88">
        <f>pivå!B479</f>
        <v>0</v>
      </c>
      <c r="C477" s="88">
        <f>pivå!C479</f>
        <v>0</v>
      </c>
      <c r="D477" s="88">
        <f>pivå!D479</f>
        <v>0</v>
      </c>
      <c r="E477" s="88">
        <f>pivå!E479</f>
        <v>0</v>
      </c>
      <c r="F477" s="88">
        <f>pivå!F479</f>
        <v>0</v>
      </c>
      <c r="G477" s="88">
        <f>pivå!G479</f>
        <v>0</v>
      </c>
      <c r="H477" s="88">
        <f>pivå!H479</f>
        <v>0</v>
      </c>
      <c r="I477" s="88">
        <f>pivå!I479</f>
        <v>0</v>
      </c>
      <c r="J477" s="88">
        <f>pivå!J479</f>
        <v>0</v>
      </c>
      <c r="K477" s="88">
        <f>pivå!K479</f>
        <v>0</v>
      </c>
      <c r="L477" s="88">
        <f>pivå!L479</f>
        <v>0</v>
      </c>
      <c r="M477" s="88">
        <f>pivå!M479</f>
        <v>0</v>
      </c>
      <c r="N477" s="88">
        <f>pivå!N479</f>
        <v>0</v>
      </c>
      <c r="O477" s="88">
        <f>pivå!O479</f>
        <v>0</v>
      </c>
      <c r="P477" s="88">
        <f>pivå!P479</f>
        <v>0</v>
      </c>
      <c r="Q477" s="88">
        <f>pivå!Q479</f>
        <v>0</v>
      </c>
      <c r="R477" s="88">
        <f>pivå!R479</f>
        <v>0</v>
      </c>
      <c r="S477" s="88">
        <f>pivå!S479</f>
        <v>0</v>
      </c>
      <c r="T477" s="88">
        <f>pivå!T479</f>
        <v>0</v>
      </c>
      <c r="U477" s="88">
        <f>pivå!U479</f>
        <v>0</v>
      </c>
      <c r="V477" s="88">
        <f>pivå!V479</f>
        <v>0</v>
      </c>
      <c r="W477" s="88">
        <f>pivå!W479</f>
        <v>0</v>
      </c>
      <c r="X477" s="88">
        <f>pivå!X479</f>
        <v>0</v>
      </c>
      <c r="Y477" s="88">
        <f>pivå!Y479</f>
        <v>0</v>
      </c>
      <c r="Z477" s="88">
        <f>pivå!Z479</f>
        <v>0</v>
      </c>
      <c r="AA477" s="88">
        <f>pivå!AA479</f>
        <v>0</v>
      </c>
      <c r="AB477" s="88">
        <f>pivå!AB479</f>
        <v>0</v>
      </c>
      <c r="AC477" s="88">
        <f>pivå!AC479</f>
        <v>0</v>
      </c>
      <c r="AD477" s="88">
        <f>pivå!AD479</f>
        <v>0</v>
      </c>
      <c r="AE477" s="88">
        <f>pivå!AE479</f>
        <v>0</v>
      </c>
    </row>
    <row r="478" spans="1:31">
      <c r="A478" s="88">
        <f>pivå!A480</f>
        <v>0</v>
      </c>
      <c r="B478" s="88">
        <f>pivå!B480</f>
        <v>0</v>
      </c>
      <c r="C478" s="88">
        <f>pivå!C480</f>
        <v>0</v>
      </c>
      <c r="D478" s="88">
        <f>pivå!D480</f>
        <v>0</v>
      </c>
      <c r="E478" s="88">
        <f>pivå!E480</f>
        <v>0</v>
      </c>
      <c r="F478" s="88">
        <f>pivå!F480</f>
        <v>0</v>
      </c>
      <c r="G478" s="88">
        <f>pivå!G480</f>
        <v>0</v>
      </c>
      <c r="H478" s="88">
        <f>pivå!H480</f>
        <v>0</v>
      </c>
      <c r="I478" s="88">
        <f>pivå!I480</f>
        <v>0</v>
      </c>
      <c r="J478" s="88">
        <f>pivå!J480</f>
        <v>0</v>
      </c>
      <c r="K478" s="88">
        <f>pivå!K480</f>
        <v>0</v>
      </c>
      <c r="L478" s="88">
        <f>pivå!L480</f>
        <v>0</v>
      </c>
      <c r="M478" s="88">
        <f>pivå!M480</f>
        <v>0</v>
      </c>
      <c r="N478" s="88">
        <f>pivå!N480</f>
        <v>0</v>
      </c>
      <c r="O478" s="88">
        <f>pivå!O480</f>
        <v>0</v>
      </c>
      <c r="P478" s="88">
        <f>pivå!P480</f>
        <v>0</v>
      </c>
      <c r="Q478" s="88">
        <f>pivå!Q480</f>
        <v>0</v>
      </c>
      <c r="R478" s="88">
        <f>pivå!R480</f>
        <v>0</v>
      </c>
      <c r="S478" s="88">
        <f>pivå!S480</f>
        <v>0</v>
      </c>
      <c r="T478" s="88">
        <f>pivå!T480</f>
        <v>0</v>
      </c>
      <c r="U478" s="88">
        <f>pivå!U480</f>
        <v>0</v>
      </c>
      <c r="V478" s="88">
        <f>pivå!V480</f>
        <v>0</v>
      </c>
      <c r="W478" s="88">
        <f>pivå!W480</f>
        <v>0</v>
      </c>
      <c r="X478" s="88">
        <f>pivå!X480</f>
        <v>0</v>
      </c>
      <c r="Y478" s="88">
        <f>pivå!Y480</f>
        <v>0</v>
      </c>
      <c r="Z478" s="88">
        <f>pivå!Z480</f>
        <v>0</v>
      </c>
      <c r="AA478" s="88">
        <f>pivå!AA480</f>
        <v>0</v>
      </c>
      <c r="AB478" s="88">
        <f>pivå!AB480</f>
        <v>0</v>
      </c>
      <c r="AC478" s="88">
        <f>pivå!AC480</f>
        <v>0</v>
      </c>
      <c r="AD478" s="88">
        <f>pivå!AD480</f>
        <v>0</v>
      </c>
      <c r="AE478" s="88">
        <f>pivå!AE480</f>
        <v>0</v>
      </c>
    </row>
    <row r="479" spans="1:31">
      <c r="A479" s="88">
        <f>pivå!A481</f>
        <v>0</v>
      </c>
      <c r="B479" s="88">
        <f>pivå!B481</f>
        <v>0</v>
      </c>
      <c r="C479" s="88">
        <f>pivå!C481</f>
        <v>0</v>
      </c>
      <c r="D479" s="88">
        <f>pivå!D481</f>
        <v>0</v>
      </c>
      <c r="E479" s="88">
        <f>pivå!E481</f>
        <v>0</v>
      </c>
      <c r="F479" s="88">
        <f>pivå!F481</f>
        <v>0</v>
      </c>
      <c r="G479" s="88">
        <f>pivå!G481</f>
        <v>0</v>
      </c>
      <c r="H479" s="88">
        <f>pivå!H481</f>
        <v>0</v>
      </c>
      <c r="I479" s="88">
        <f>pivå!I481</f>
        <v>0</v>
      </c>
      <c r="J479" s="88">
        <f>pivå!J481</f>
        <v>0</v>
      </c>
      <c r="K479" s="88">
        <f>pivå!K481</f>
        <v>0</v>
      </c>
      <c r="L479" s="88">
        <f>pivå!L481</f>
        <v>0</v>
      </c>
      <c r="M479" s="88">
        <f>pivå!M481</f>
        <v>0</v>
      </c>
      <c r="N479" s="88">
        <f>pivå!N481</f>
        <v>0</v>
      </c>
      <c r="O479" s="88">
        <f>pivå!O481</f>
        <v>0</v>
      </c>
      <c r="P479" s="88">
        <f>pivå!P481</f>
        <v>0</v>
      </c>
      <c r="Q479" s="88">
        <f>pivå!Q481</f>
        <v>0</v>
      </c>
      <c r="R479" s="88">
        <f>pivå!R481</f>
        <v>0</v>
      </c>
      <c r="S479" s="88">
        <f>pivå!S481</f>
        <v>0</v>
      </c>
      <c r="T479" s="88">
        <f>pivå!T481</f>
        <v>0</v>
      </c>
      <c r="U479" s="88">
        <f>pivå!U481</f>
        <v>0</v>
      </c>
      <c r="V479" s="88">
        <f>pivå!V481</f>
        <v>0</v>
      </c>
      <c r="W479" s="88">
        <f>pivå!W481</f>
        <v>0</v>
      </c>
      <c r="X479" s="88">
        <f>pivå!X481</f>
        <v>0</v>
      </c>
      <c r="Y479" s="88">
        <f>pivå!Y481</f>
        <v>0</v>
      </c>
      <c r="Z479" s="88">
        <f>pivå!Z481</f>
        <v>0</v>
      </c>
      <c r="AA479" s="88">
        <f>pivå!AA481</f>
        <v>0</v>
      </c>
      <c r="AB479" s="88">
        <f>pivå!AB481</f>
        <v>0</v>
      </c>
      <c r="AC479" s="88">
        <f>pivå!AC481</f>
        <v>0</v>
      </c>
      <c r="AD479" s="88">
        <f>pivå!AD481</f>
        <v>0</v>
      </c>
      <c r="AE479" s="88">
        <f>pivå!AE481</f>
        <v>0</v>
      </c>
    </row>
    <row r="480" spans="1:31">
      <c r="A480" s="88">
        <f>pivå!A482</f>
        <v>0</v>
      </c>
      <c r="B480" s="88">
        <f>pivå!B482</f>
        <v>0</v>
      </c>
      <c r="C480" s="88">
        <f>pivå!C482</f>
        <v>0</v>
      </c>
      <c r="D480" s="88">
        <f>pivå!D482</f>
        <v>0</v>
      </c>
      <c r="E480" s="88">
        <f>pivå!E482</f>
        <v>0</v>
      </c>
      <c r="F480" s="88">
        <f>pivå!F482</f>
        <v>0</v>
      </c>
      <c r="G480" s="88">
        <f>pivå!G482</f>
        <v>0</v>
      </c>
      <c r="H480" s="88">
        <f>pivå!H482</f>
        <v>0</v>
      </c>
      <c r="I480" s="88">
        <f>pivå!I482</f>
        <v>0</v>
      </c>
      <c r="J480" s="88">
        <f>pivå!J482</f>
        <v>0</v>
      </c>
      <c r="K480" s="88">
        <f>pivå!K482</f>
        <v>0</v>
      </c>
      <c r="L480" s="88">
        <f>pivå!L482</f>
        <v>0</v>
      </c>
      <c r="M480" s="88">
        <f>pivå!M482</f>
        <v>0</v>
      </c>
      <c r="N480" s="88">
        <f>pivå!N482</f>
        <v>0</v>
      </c>
      <c r="O480" s="88">
        <f>pivå!O482</f>
        <v>0</v>
      </c>
      <c r="P480" s="88">
        <f>pivå!P482</f>
        <v>0</v>
      </c>
      <c r="Q480" s="88">
        <f>pivå!Q482</f>
        <v>0</v>
      </c>
      <c r="R480" s="88">
        <f>pivå!R482</f>
        <v>0</v>
      </c>
      <c r="S480" s="88">
        <f>pivå!S482</f>
        <v>0</v>
      </c>
      <c r="T480" s="88">
        <f>pivå!T482</f>
        <v>0</v>
      </c>
      <c r="U480" s="88">
        <f>pivå!U482</f>
        <v>0</v>
      </c>
      <c r="V480" s="88">
        <f>pivå!V482</f>
        <v>0</v>
      </c>
      <c r="W480" s="88">
        <f>pivå!W482</f>
        <v>0</v>
      </c>
      <c r="X480" s="88">
        <f>pivå!X482</f>
        <v>0</v>
      </c>
      <c r="Y480" s="88">
        <f>pivå!Y482</f>
        <v>0</v>
      </c>
      <c r="Z480" s="88">
        <f>pivå!Z482</f>
        <v>0</v>
      </c>
      <c r="AA480" s="88">
        <f>pivå!AA482</f>
        <v>0</v>
      </c>
      <c r="AB480" s="88">
        <f>pivå!AB482</f>
        <v>0</v>
      </c>
      <c r="AC480" s="88">
        <f>pivå!AC482</f>
        <v>0</v>
      </c>
      <c r="AD480" s="88">
        <f>pivå!AD482</f>
        <v>0</v>
      </c>
      <c r="AE480" s="88">
        <f>pivå!AE482</f>
        <v>0</v>
      </c>
    </row>
    <row r="481" spans="1:31">
      <c r="A481" s="88">
        <f>pivå!A483</f>
        <v>0</v>
      </c>
      <c r="B481" s="88">
        <f>pivå!B483</f>
        <v>0</v>
      </c>
      <c r="C481" s="88">
        <f>pivå!C483</f>
        <v>0</v>
      </c>
      <c r="D481" s="88">
        <f>pivå!D483</f>
        <v>0</v>
      </c>
      <c r="E481" s="88">
        <f>pivå!E483</f>
        <v>0</v>
      </c>
      <c r="F481" s="88">
        <f>pivå!F483</f>
        <v>0</v>
      </c>
      <c r="G481" s="88">
        <f>pivå!G483</f>
        <v>0</v>
      </c>
      <c r="H481" s="88">
        <f>pivå!H483</f>
        <v>0</v>
      </c>
      <c r="I481" s="88">
        <f>pivå!I483</f>
        <v>0</v>
      </c>
      <c r="J481" s="88">
        <f>pivå!J483</f>
        <v>0</v>
      </c>
      <c r="K481" s="88">
        <f>pivå!K483</f>
        <v>0</v>
      </c>
      <c r="L481" s="88">
        <f>pivå!L483</f>
        <v>0</v>
      </c>
      <c r="M481" s="88">
        <f>pivå!M483</f>
        <v>0</v>
      </c>
      <c r="N481" s="88">
        <f>pivå!N483</f>
        <v>0</v>
      </c>
      <c r="O481" s="88">
        <f>pivå!O483</f>
        <v>0</v>
      </c>
      <c r="P481" s="88">
        <f>pivå!P483</f>
        <v>0</v>
      </c>
      <c r="Q481" s="88">
        <f>pivå!Q483</f>
        <v>0</v>
      </c>
      <c r="R481" s="88">
        <f>pivå!R483</f>
        <v>0</v>
      </c>
      <c r="S481" s="88">
        <f>pivå!S483</f>
        <v>0</v>
      </c>
      <c r="T481" s="88">
        <f>pivå!T483</f>
        <v>0</v>
      </c>
      <c r="U481" s="88">
        <f>pivå!U483</f>
        <v>0</v>
      </c>
      <c r="V481" s="88">
        <f>pivå!V483</f>
        <v>0</v>
      </c>
      <c r="W481" s="88">
        <f>pivå!W483</f>
        <v>0</v>
      </c>
      <c r="X481" s="88">
        <f>pivå!X483</f>
        <v>0</v>
      </c>
      <c r="Y481" s="88">
        <f>pivå!Y483</f>
        <v>0</v>
      </c>
      <c r="Z481" s="88">
        <f>pivå!Z483</f>
        <v>0</v>
      </c>
      <c r="AA481" s="88">
        <f>pivå!AA483</f>
        <v>0</v>
      </c>
      <c r="AB481" s="88">
        <f>pivå!AB483</f>
        <v>0</v>
      </c>
      <c r="AC481" s="88">
        <f>pivå!AC483</f>
        <v>0</v>
      </c>
      <c r="AD481" s="88">
        <f>pivå!AD483</f>
        <v>0</v>
      </c>
      <c r="AE481" s="88">
        <f>pivå!AE483</f>
        <v>0</v>
      </c>
    </row>
    <row r="482" spans="1:31">
      <c r="A482" s="88">
        <f>pivå!A484</f>
        <v>0</v>
      </c>
      <c r="B482" s="88">
        <f>pivå!B484</f>
        <v>0</v>
      </c>
      <c r="C482" s="88">
        <f>pivå!C484</f>
        <v>0</v>
      </c>
      <c r="D482" s="88">
        <f>pivå!D484</f>
        <v>0</v>
      </c>
      <c r="E482" s="88">
        <f>pivå!E484</f>
        <v>0</v>
      </c>
      <c r="F482" s="88">
        <f>pivå!F484</f>
        <v>0</v>
      </c>
      <c r="G482" s="88">
        <f>pivå!G484</f>
        <v>0</v>
      </c>
      <c r="H482" s="88">
        <f>pivå!H484</f>
        <v>0</v>
      </c>
      <c r="I482" s="88">
        <f>pivå!I484</f>
        <v>0</v>
      </c>
      <c r="J482" s="88">
        <f>pivå!J484</f>
        <v>0</v>
      </c>
      <c r="K482" s="88">
        <f>pivå!K484</f>
        <v>0</v>
      </c>
      <c r="L482" s="88">
        <f>pivå!L484</f>
        <v>0</v>
      </c>
      <c r="M482" s="88">
        <f>pivå!M484</f>
        <v>0</v>
      </c>
      <c r="N482" s="88">
        <f>pivå!N484</f>
        <v>0</v>
      </c>
      <c r="O482" s="88">
        <f>pivå!O484</f>
        <v>0</v>
      </c>
      <c r="P482" s="88">
        <f>pivå!P484</f>
        <v>0</v>
      </c>
      <c r="Q482" s="88">
        <f>pivå!Q484</f>
        <v>0</v>
      </c>
      <c r="R482" s="88">
        <f>pivå!R484</f>
        <v>0</v>
      </c>
      <c r="S482" s="88">
        <f>pivå!S484</f>
        <v>0</v>
      </c>
      <c r="T482" s="88">
        <f>pivå!T484</f>
        <v>0</v>
      </c>
      <c r="U482" s="88">
        <f>pivå!U484</f>
        <v>0</v>
      </c>
      <c r="V482" s="88">
        <f>pivå!V484</f>
        <v>0</v>
      </c>
      <c r="W482" s="88">
        <f>pivå!W484</f>
        <v>0</v>
      </c>
      <c r="X482" s="88">
        <f>pivå!X484</f>
        <v>0</v>
      </c>
      <c r="Y482" s="88">
        <f>pivå!Y484</f>
        <v>0</v>
      </c>
      <c r="Z482" s="88">
        <f>pivå!Z484</f>
        <v>0</v>
      </c>
      <c r="AA482" s="88">
        <f>pivå!AA484</f>
        <v>0</v>
      </c>
      <c r="AB482" s="88">
        <f>pivå!AB484</f>
        <v>0</v>
      </c>
      <c r="AC482" s="88">
        <f>pivå!AC484</f>
        <v>0</v>
      </c>
      <c r="AD482" s="88">
        <f>pivå!AD484</f>
        <v>0</v>
      </c>
      <c r="AE482" s="88">
        <f>pivå!AE484</f>
        <v>0</v>
      </c>
    </row>
    <row r="483" spans="1:31">
      <c r="A483" s="88">
        <f>pivå!A485</f>
        <v>0</v>
      </c>
      <c r="B483" s="88">
        <f>pivå!B485</f>
        <v>0</v>
      </c>
      <c r="C483" s="88">
        <f>pivå!C485</f>
        <v>0</v>
      </c>
      <c r="D483" s="88">
        <f>pivå!D485</f>
        <v>0</v>
      </c>
      <c r="E483" s="88">
        <f>pivå!E485</f>
        <v>0</v>
      </c>
      <c r="F483" s="88">
        <f>pivå!F485</f>
        <v>0</v>
      </c>
      <c r="G483" s="88">
        <f>pivå!G485</f>
        <v>0</v>
      </c>
      <c r="H483" s="88">
        <f>pivå!H485</f>
        <v>0</v>
      </c>
      <c r="I483" s="88">
        <f>pivå!I485</f>
        <v>0</v>
      </c>
      <c r="J483" s="88">
        <f>pivå!J485</f>
        <v>0</v>
      </c>
      <c r="K483" s="88">
        <f>pivå!K485</f>
        <v>0</v>
      </c>
      <c r="L483" s="88">
        <f>pivå!L485</f>
        <v>0</v>
      </c>
      <c r="M483" s="88">
        <f>pivå!M485</f>
        <v>0</v>
      </c>
      <c r="N483" s="88">
        <f>pivå!N485</f>
        <v>0</v>
      </c>
      <c r="O483" s="88">
        <f>pivå!O485</f>
        <v>0</v>
      </c>
      <c r="P483" s="88">
        <f>pivå!P485</f>
        <v>0</v>
      </c>
      <c r="Q483" s="88">
        <f>pivå!Q485</f>
        <v>0</v>
      </c>
      <c r="R483" s="88">
        <f>pivå!R485</f>
        <v>0</v>
      </c>
      <c r="S483" s="88">
        <f>pivå!S485</f>
        <v>0</v>
      </c>
      <c r="T483" s="88">
        <f>pivå!T485</f>
        <v>0</v>
      </c>
      <c r="U483" s="88">
        <f>pivå!U485</f>
        <v>0</v>
      </c>
      <c r="V483" s="88">
        <f>pivå!V485</f>
        <v>0</v>
      </c>
      <c r="W483" s="88">
        <f>pivå!W485</f>
        <v>0</v>
      </c>
      <c r="X483" s="88">
        <f>pivå!X485</f>
        <v>0</v>
      </c>
      <c r="Y483" s="88">
        <f>pivå!Y485</f>
        <v>0</v>
      </c>
      <c r="Z483" s="88">
        <f>pivå!Z485</f>
        <v>0</v>
      </c>
      <c r="AA483" s="88">
        <f>pivå!AA485</f>
        <v>0</v>
      </c>
      <c r="AB483" s="88">
        <f>pivå!AB485</f>
        <v>0</v>
      </c>
      <c r="AC483" s="88">
        <f>pivå!AC485</f>
        <v>0</v>
      </c>
      <c r="AD483" s="88">
        <f>pivå!AD485</f>
        <v>0</v>
      </c>
      <c r="AE483" s="88">
        <f>pivå!AE485</f>
        <v>0</v>
      </c>
    </row>
    <row r="484" spans="1:31">
      <c r="A484" s="88">
        <f>pivå!A486</f>
        <v>0</v>
      </c>
      <c r="B484" s="88">
        <f>pivå!B486</f>
        <v>0</v>
      </c>
      <c r="C484" s="88">
        <f>pivå!C486</f>
        <v>0</v>
      </c>
      <c r="D484" s="88">
        <f>pivå!D486</f>
        <v>0</v>
      </c>
      <c r="E484" s="88">
        <f>pivå!E486</f>
        <v>0</v>
      </c>
      <c r="F484" s="88">
        <f>pivå!F486</f>
        <v>0</v>
      </c>
      <c r="G484" s="88">
        <f>pivå!G486</f>
        <v>0</v>
      </c>
      <c r="H484" s="88">
        <f>pivå!H486</f>
        <v>0</v>
      </c>
      <c r="I484" s="88">
        <f>pivå!I486</f>
        <v>0</v>
      </c>
      <c r="J484" s="88">
        <f>pivå!J486</f>
        <v>0</v>
      </c>
      <c r="K484" s="88">
        <f>pivå!K486</f>
        <v>0</v>
      </c>
      <c r="L484" s="88">
        <f>pivå!L486</f>
        <v>0</v>
      </c>
      <c r="M484" s="88">
        <f>pivå!M486</f>
        <v>0</v>
      </c>
      <c r="N484" s="88">
        <f>pivå!N486</f>
        <v>0</v>
      </c>
      <c r="O484" s="88">
        <f>pivå!O486</f>
        <v>0</v>
      </c>
      <c r="P484" s="88">
        <f>pivå!P486</f>
        <v>0</v>
      </c>
      <c r="Q484" s="88">
        <f>pivå!Q486</f>
        <v>0</v>
      </c>
      <c r="R484" s="88">
        <f>pivå!R486</f>
        <v>0</v>
      </c>
      <c r="S484" s="88">
        <f>pivå!S486</f>
        <v>0</v>
      </c>
      <c r="T484" s="88">
        <f>pivå!T486</f>
        <v>0</v>
      </c>
      <c r="U484" s="88">
        <f>pivå!U486</f>
        <v>0</v>
      </c>
      <c r="V484" s="88">
        <f>pivå!V486</f>
        <v>0</v>
      </c>
      <c r="W484" s="88">
        <f>pivå!W486</f>
        <v>0</v>
      </c>
      <c r="X484" s="88">
        <f>pivå!X486</f>
        <v>0</v>
      </c>
      <c r="Y484" s="88">
        <f>pivå!Y486</f>
        <v>0</v>
      </c>
      <c r="Z484" s="88">
        <f>pivå!Z486</f>
        <v>0</v>
      </c>
      <c r="AA484" s="88">
        <f>pivå!AA486</f>
        <v>0</v>
      </c>
      <c r="AB484" s="88">
        <f>pivå!AB486</f>
        <v>0</v>
      </c>
      <c r="AC484" s="88">
        <f>pivå!AC486</f>
        <v>0</v>
      </c>
      <c r="AD484" s="88">
        <f>pivå!AD486</f>
        <v>0</v>
      </c>
      <c r="AE484" s="88">
        <f>pivå!AE486</f>
        <v>0</v>
      </c>
    </row>
    <row r="485" spans="1:31">
      <c r="A485" s="88">
        <f>pivå!A487</f>
        <v>0</v>
      </c>
      <c r="B485" s="88">
        <f>pivå!B487</f>
        <v>0</v>
      </c>
      <c r="C485" s="88">
        <f>pivå!C487</f>
        <v>0</v>
      </c>
      <c r="D485" s="88">
        <f>pivå!D487</f>
        <v>0</v>
      </c>
      <c r="E485" s="88">
        <f>pivå!E487</f>
        <v>0</v>
      </c>
      <c r="F485" s="88">
        <f>pivå!F487</f>
        <v>0</v>
      </c>
      <c r="G485" s="88">
        <f>pivå!G487</f>
        <v>0</v>
      </c>
      <c r="H485" s="88">
        <f>pivå!H487</f>
        <v>0</v>
      </c>
      <c r="I485" s="88">
        <f>pivå!I487</f>
        <v>0</v>
      </c>
      <c r="J485" s="88">
        <f>pivå!J487</f>
        <v>0</v>
      </c>
      <c r="K485" s="88">
        <f>pivå!K487</f>
        <v>0</v>
      </c>
      <c r="L485" s="88">
        <f>pivå!L487</f>
        <v>0</v>
      </c>
      <c r="M485" s="88">
        <f>pivå!M487</f>
        <v>0</v>
      </c>
      <c r="N485" s="88">
        <f>pivå!N487</f>
        <v>0</v>
      </c>
      <c r="O485" s="88">
        <f>pivå!O487</f>
        <v>0</v>
      </c>
      <c r="P485" s="88">
        <f>pivå!P487</f>
        <v>0</v>
      </c>
      <c r="Q485" s="88">
        <f>pivå!Q487</f>
        <v>0</v>
      </c>
      <c r="R485" s="88">
        <f>pivå!R487</f>
        <v>0</v>
      </c>
      <c r="S485" s="88">
        <f>pivå!S487</f>
        <v>0</v>
      </c>
      <c r="T485" s="88">
        <f>pivå!T487</f>
        <v>0</v>
      </c>
      <c r="U485" s="88">
        <f>pivå!U487</f>
        <v>0</v>
      </c>
      <c r="V485" s="88">
        <f>pivå!V487</f>
        <v>0</v>
      </c>
      <c r="W485" s="88">
        <f>pivå!W487</f>
        <v>0</v>
      </c>
      <c r="X485" s="88">
        <f>pivå!X487</f>
        <v>0</v>
      </c>
      <c r="Y485" s="88">
        <f>pivå!Y487</f>
        <v>0</v>
      </c>
      <c r="Z485" s="88">
        <f>pivå!Z487</f>
        <v>0</v>
      </c>
      <c r="AA485" s="88">
        <f>pivå!AA487</f>
        <v>0</v>
      </c>
      <c r="AB485" s="88">
        <f>pivå!AB487</f>
        <v>0</v>
      </c>
      <c r="AC485" s="88">
        <f>pivå!AC487</f>
        <v>0</v>
      </c>
      <c r="AD485" s="88">
        <f>pivå!AD487</f>
        <v>0</v>
      </c>
      <c r="AE485" s="88">
        <f>pivå!AE487</f>
        <v>0</v>
      </c>
    </row>
    <row r="486" spans="1:31">
      <c r="A486" s="88">
        <f>pivå!A488</f>
        <v>0</v>
      </c>
      <c r="B486" s="88">
        <f>pivå!B488</f>
        <v>0</v>
      </c>
      <c r="C486" s="88">
        <f>pivå!C488</f>
        <v>0</v>
      </c>
      <c r="D486" s="88">
        <f>pivå!D488</f>
        <v>0</v>
      </c>
      <c r="E486" s="88">
        <f>pivå!E488</f>
        <v>0</v>
      </c>
      <c r="F486" s="88">
        <f>pivå!F488</f>
        <v>0</v>
      </c>
      <c r="G486" s="88">
        <f>pivå!G488</f>
        <v>0</v>
      </c>
      <c r="H486" s="88">
        <f>pivå!H488</f>
        <v>0</v>
      </c>
      <c r="I486" s="88">
        <f>pivå!I488</f>
        <v>0</v>
      </c>
      <c r="J486" s="88">
        <f>pivå!J488</f>
        <v>0</v>
      </c>
      <c r="K486" s="88">
        <f>pivå!K488</f>
        <v>0</v>
      </c>
      <c r="L486" s="88">
        <f>pivå!L488</f>
        <v>0</v>
      </c>
      <c r="M486" s="88">
        <f>pivå!M488</f>
        <v>0</v>
      </c>
      <c r="N486" s="88">
        <f>pivå!N488</f>
        <v>0</v>
      </c>
      <c r="O486" s="88">
        <f>pivå!O488</f>
        <v>0</v>
      </c>
      <c r="P486" s="88">
        <f>pivå!P488</f>
        <v>0</v>
      </c>
      <c r="Q486" s="88">
        <f>pivå!Q488</f>
        <v>0</v>
      </c>
      <c r="R486" s="88">
        <f>pivå!R488</f>
        <v>0</v>
      </c>
      <c r="S486" s="88">
        <f>pivå!S488</f>
        <v>0</v>
      </c>
      <c r="T486" s="88">
        <f>pivå!T488</f>
        <v>0</v>
      </c>
      <c r="U486" s="88">
        <f>pivå!U488</f>
        <v>0</v>
      </c>
      <c r="V486" s="88">
        <f>pivå!V488</f>
        <v>0</v>
      </c>
      <c r="W486" s="88">
        <f>pivå!W488</f>
        <v>0</v>
      </c>
      <c r="X486" s="88">
        <f>pivå!X488</f>
        <v>0</v>
      </c>
      <c r="Y486" s="88">
        <f>pivå!Y488</f>
        <v>0</v>
      </c>
      <c r="Z486" s="88">
        <f>pivå!Z488</f>
        <v>0</v>
      </c>
      <c r="AA486" s="88">
        <f>pivå!AA488</f>
        <v>0</v>
      </c>
      <c r="AB486" s="88">
        <f>pivå!AB488</f>
        <v>0</v>
      </c>
      <c r="AC486" s="88">
        <f>pivå!AC488</f>
        <v>0</v>
      </c>
      <c r="AD486" s="88">
        <f>pivå!AD488</f>
        <v>0</v>
      </c>
      <c r="AE486" s="88">
        <f>pivå!AE488</f>
        <v>0</v>
      </c>
    </row>
    <row r="487" spans="1:31">
      <c r="A487" s="88">
        <f>pivå!A489</f>
        <v>0</v>
      </c>
      <c r="B487" s="88">
        <f>pivå!B489</f>
        <v>0</v>
      </c>
      <c r="C487" s="88">
        <f>pivå!C489</f>
        <v>0</v>
      </c>
      <c r="D487" s="88">
        <f>pivå!D489</f>
        <v>0</v>
      </c>
      <c r="E487" s="88">
        <f>pivå!E489</f>
        <v>0</v>
      </c>
      <c r="F487" s="88">
        <f>pivå!F489</f>
        <v>0</v>
      </c>
      <c r="G487" s="88">
        <f>pivå!G489</f>
        <v>0</v>
      </c>
      <c r="H487" s="88">
        <f>pivå!H489</f>
        <v>0</v>
      </c>
      <c r="I487" s="88">
        <f>pivå!I489</f>
        <v>0</v>
      </c>
      <c r="J487" s="88">
        <f>pivå!J489</f>
        <v>0</v>
      </c>
      <c r="K487" s="88">
        <f>pivå!K489</f>
        <v>0</v>
      </c>
      <c r="L487" s="88">
        <f>pivå!L489</f>
        <v>0</v>
      </c>
      <c r="M487" s="88">
        <f>pivå!M489</f>
        <v>0</v>
      </c>
      <c r="N487" s="88">
        <f>pivå!N489</f>
        <v>0</v>
      </c>
      <c r="O487" s="88">
        <f>pivå!O489</f>
        <v>0</v>
      </c>
      <c r="P487" s="88">
        <f>pivå!P489</f>
        <v>0</v>
      </c>
      <c r="Q487" s="88">
        <f>pivå!Q489</f>
        <v>0</v>
      </c>
      <c r="R487" s="88">
        <f>pivå!R489</f>
        <v>0</v>
      </c>
      <c r="S487" s="88">
        <f>pivå!S489</f>
        <v>0</v>
      </c>
      <c r="T487" s="88">
        <f>pivå!T489</f>
        <v>0</v>
      </c>
      <c r="U487" s="88">
        <f>pivå!U489</f>
        <v>0</v>
      </c>
      <c r="V487" s="88">
        <f>pivå!V489</f>
        <v>0</v>
      </c>
      <c r="W487" s="88">
        <f>pivå!W489</f>
        <v>0</v>
      </c>
      <c r="X487" s="88">
        <f>pivå!X489</f>
        <v>0</v>
      </c>
      <c r="Y487" s="88">
        <f>pivå!Y489</f>
        <v>0</v>
      </c>
      <c r="Z487" s="88">
        <f>pivå!Z489</f>
        <v>0</v>
      </c>
      <c r="AA487" s="88">
        <f>pivå!AA489</f>
        <v>0</v>
      </c>
      <c r="AB487" s="88">
        <f>pivå!AB489</f>
        <v>0</v>
      </c>
      <c r="AC487" s="88">
        <f>pivå!AC489</f>
        <v>0</v>
      </c>
      <c r="AD487" s="88">
        <f>pivå!AD489</f>
        <v>0</v>
      </c>
      <c r="AE487" s="88">
        <f>pivå!AE489</f>
        <v>0</v>
      </c>
    </row>
    <row r="488" spans="1:31">
      <c r="A488" s="88">
        <f>pivå!A490</f>
        <v>0</v>
      </c>
      <c r="B488" s="88">
        <f>pivå!B490</f>
        <v>0</v>
      </c>
      <c r="C488" s="88">
        <f>pivå!C490</f>
        <v>0</v>
      </c>
      <c r="D488" s="88">
        <f>pivå!D490</f>
        <v>0</v>
      </c>
      <c r="E488" s="88">
        <f>pivå!E490</f>
        <v>0</v>
      </c>
      <c r="F488" s="88">
        <f>pivå!F490</f>
        <v>0</v>
      </c>
      <c r="G488" s="88">
        <f>pivå!G490</f>
        <v>0</v>
      </c>
      <c r="H488" s="88">
        <f>pivå!H490</f>
        <v>0</v>
      </c>
      <c r="I488" s="88">
        <f>pivå!I490</f>
        <v>0</v>
      </c>
      <c r="J488" s="88">
        <f>pivå!J490</f>
        <v>0</v>
      </c>
      <c r="K488" s="88">
        <f>pivå!K490</f>
        <v>0</v>
      </c>
      <c r="L488" s="88">
        <f>pivå!L490</f>
        <v>0</v>
      </c>
      <c r="M488" s="88">
        <f>pivå!M490</f>
        <v>0</v>
      </c>
      <c r="N488" s="88">
        <f>pivå!N490</f>
        <v>0</v>
      </c>
      <c r="O488" s="88">
        <f>pivå!O490</f>
        <v>0</v>
      </c>
      <c r="P488" s="88">
        <f>pivå!P490</f>
        <v>0</v>
      </c>
      <c r="Q488" s="88">
        <f>pivå!Q490</f>
        <v>0</v>
      </c>
      <c r="R488" s="88">
        <f>pivå!R490</f>
        <v>0</v>
      </c>
      <c r="S488" s="88">
        <f>pivå!S490</f>
        <v>0</v>
      </c>
      <c r="T488" s="88">
        <f>pivå!T490</f>
        <v>0</v>
      </c>
      <c r="U488" s="88">
        <f>pivå!U490</f>
        <v>0</v>
      </c>
      <c r="V488" s="88">
        <f>pivå!V490</f>
        <v>0</v>
      </c>
      <c r="W488" s="88">
        <f>pivå!W490</f>
        <v>0</v>
      </c>
      <c r="X488" s="88">
        <f>pivå!X490</f>
        <v>0</v>
      </c>
      <c r="Y488" s="88">
        <f>pivå!Y490</f>
        <v>0</v>
      </c>
      <c r="Z488" s="88">
        <f>pivå!Z490</f>
        <v>0</v>
      </c>
      <c r="AA488" s="88">
        <f>pivå!AA490</f>
        <v>0</v>
      </c>
      <c r="AB488" s="88">
        <f>pivå!AB490</f>
        <v>0</v>
      </c>
      <c r="AC488" s="88">
        <f>pivå!AC490</f>
        <v>0</v>
      </c>
      <c r="AD488" s="88">
        <f>pivå!AD490</f>
        <v>0</v>
      </c>
      <c r="AE488" s="88">
        <f>pivå!AE490</f>
        <v>0</v>
      </c>
    </row>
    <row r="489" spans="1:31">
      <c r="A489" s="88">
        <f>pivå!A491</f>
        <v>0</v>
      </c>
      <c r="B489" s="88">
        <f>pivå!B491</f>
        <v>0</v>
      </c>
      <c r="C489" s="88">
        <f>pivå!C491</f>
        <v>0</v>
      </c>
      <c r="D489" s="88">
        <f>pivå!D491</f>
        <v>0</v>
      </c>
      <c r="E489" s="88">
        <f>pivå!E491</f>
        <v>0</v>
      </c>
      <c r="F489" s="88">
        <f>pivå!F491</f>
        <v>0</v>
      </c>
      <c r="G489" s="88">
        <f>pivå!G491</f>
        <v>0</v>
      </c>
      <c r="H489" s="88">
        <f>pivå!H491</f>
        <v>0</v>
      </c>
      <c r="I489" s="88">
        <f>pivå!I491</f>
        <v>0</v>
      </c>
      <c r="J489" s="88">
        <f>pivå!J491</f>
        <v>0</v>
      </c>
      <c r="K489" s="88">
        <f>pivå!K491</f>
        <v>0</v>
      </c>
      <c r="L489" s="88">
        <f>pivå!L491</f>
        <v>0</v>
      </c>
      <c r="M489" s="88">
        <f>pivå!M491</f>
        <v>0</v>
      </c>
      <c r="N489" s="88">
        <f>pivå!N491</f>
        <v>0</v>
      </c>
      <c r="O489" s="88">
        <f>pivå!O491</f>
        <v>0</v>
      </c>
      <c r="P489" s="88">
        <f>pivå!P491</f>
        <v>0</v>
      </c>
      <c r="Q489" s="88">
        <f>pivå!Q491</f>
        <v>0</v>
      </c>
      <c r="R489" s="88">
        <f>pivå!R491</f>
        <v>0</v>
      </c>
      <c r="S489" s="88">
        <f>pivå!S491</f>
        <v>0</v>
      </c>
      <c r="T489" s="88">
        <f>pivå!T491</f>
        <v>0</v>
      </c>
      <c r="U489" s="88">
        <f>pivå!U491</f>
        <v>0</v>
      </c>
      <c r="V489" s="88">
        <f>pivå!V491</f>
        <v>0</v>
      </c>
      <c r="W489" s="88">
        <f>pivå!W491</f>
        <v>0</v>
      </c>
      <c r="X489" s="88">
        <f>pivå!X491</f>
        <v>0</v>
      </c>
      <c r="Y489" s="88">
        <f>pivå!Y491</f>
        <v>0</v>
      </c>
      <c r="Z489" s="88">
        <f>pivå!Z491</f>
        <v>0</v>
      </c>
      <c r="AA489" s="88">
        <f>pivå!AA491</f>
        <v>0</v>
      </c>
      <c r="AB489" s="88">
        <f>pivå!AB491</f>
        <v>0</v>
      </c>
      <c r="AC489" s="88">
        <f>pivå!AC491</f>
        <v>0</v>
      </c>
      <c r="AD489" s="88">
        <f>pivå!AD491</f>
        <v>0</v>
      </c>
      <c r="AE489" s="88">
        <f>pivå!AE491</f>
        <v>0</v>
      </c>
    </row>
    <row r="490" spans="1:31">
      <c r="A490" s="88">
        <f>pivå!A492</f>
        <v>0</v>
      </c>
      <c r="B490" s="88">
        <f>pivå!B492</f>
        <v>0</v>
      </c>
      <c r="C490" s="88">
        <f>pivå!C492</f>
        <v>0</v>
      </c>
      <c r="D490" s="88">
        <f>pivå!D492</f>
        <v>0</v>
      </c>
      <c r="E490" s="88">
        <f>pivå!E492</f>
        <v>0</v>
      </c>
      <c r="F490" s="88">
        <f>pivå!F492</f>
        <v>0</v>
      </c>
      <c r="G490" s="88">
        <f>pivå!G492</f>
        <v>0</v>
      </c>
      <c r="H490" s="88">
        <f>pivå!H492</f>
        <v>0</v>
      </c>
      <c r="I490" s="88">
        <f>pivå!I492</f>
        <v>0</v>
      </c>
      <c r="J490" s="88">
        <f>pivå!J492</f>
        <v>0</v>
      </c>
      <c r="K490" s="88">
        <f>pivå!K492</f>
        <v>0</v>
      </c>
      <c r="L490" s="88">
        <f>pivå!L492</f>
        <v>0</v>
      </c>
      <c r="M490" s="88">
        <f>pivå!M492</f>
        <v>0</v>
      </c>
      <c r="N490" s="88">
        <f>pivå!N492</f>
        <v>0</v>
      </c>
      <c r="O490" s="88">
        <f>pivå!O492</f>
        <v>0</v>
      </c>
      <c r="P490" s="88">
        <f>pivå!P492</f>
        <v>0</v>
      </c>
      <c r="Q490" s="88">
        <f>pivå!Q492</f>
        <v>0</v>
      </c>
      <c r="R490" s="88">
        <f>pivå!R492</f>
        <v>0</v>
      </c>
      <c r="S490" s="88">
        <f>pivå!S492</f>
        <v>0</v>
      </c>
      <c r="T490" s="88">
        <f>pivå!T492</f>
        <v>0</v>
      </c>
      <c r="U490" s="88">
        <f>pivå!U492</f>
        <v>0</v>
      </c>
      <c r="V490" s="88">
        <f>pivå!V492</f>
        <v>0</v>
      </c>
      <c r="W490" s="88">
        <f>pivå!W492</f>
        <v>0</v>
      </c>
      <c r="X490" s="88">
        <f>pivå!X492</f>
        <v>0</v>
      </c>
      <c r="Y490" s="88">
        <f>pivå!Y492</f>
        <v>0</v>
      </c>
      <c r="Z490" s="88">
        <f>pivå!Z492</f>
        <v>0</v>
      </c>
      <c r="AA490" s="88">
        <f>pivå!AA492</f>
        <v>0</v>
      </c>
      <c r="AB490" s="88">
        <f>pivå!AB492</f>
        <v>0</v>
      </c>
      <c r="AC490" s="88">
        <f>pivå!AC492</f>
        <v>0</v>
      </c>
      <c r="AD490" s="88">
        <f>pivå!AD492</f>
        <v>0</v>
      </c>
      <c r="AE490" s="88">
        <f>pivå!AE492</f>
        <v>0</v>
      </c>
    </row>
    <row r="491" spans="1:31">
      <c r="A491" s="88">
        <f>pivå!A493</f>
        <v>0</v>
      </c>
      <c r="B491" s="88">
        <f>pivå!B493</f>
        <v>0</v>
      </c>
      <c r="C491" s="88">
        <f>pivå!C493</f>
        <v>0</v>
      </c>
      <c r="D491" s="88">
        <f>pivå!D493</f>
        <v>0</v>
      </c>
      <c r="E491" s="88">
        <f>pivå!E493</f>
        <v>0</v>
      </c>
      <c r="F491" s="88">
        <f>pivå!F493</f>
        <v>0</v>
      </c>
      <c r="G491" s="88">
        <f>pivå!G493</f>
        <v>0</v>
      </c>
      <c r="H491" s="88">
        <f>pivå!H493</f>
        <v>0</v>
      </c>
      <c r="I491" s="88">
        <f>pivå!I493</f>
        <v>0</v>
      </c>
      <c r="J491" s="88">
        <f>pivå!J493</f>
        <v>0</v>
      </c>
      <c r="K491" s="88">
        <f>pivå!K493</f>
        <v>0</v>
      </c>
      <c r="L491" s="88">
        <f>pivå!L493</f>
        <v>0</v>
      </c>
      <c r="M491" s="88">
        <f>pivå!M493</f>
        <v>0</v>
      </c>
      <c r="N491" s="88">
        <f>pivå!N493</f>
        <v>0</v>
      </c>
      <c r="O491" s="88">
        <f>pivå!O493</f>
        <v>0</v>
      </c>
      <c r="P491" s="88">
        <f>pivå!P493</f>
        <v>0</v>
      </c>
      <c r="Q491" s="88">
        <f>pivå!Q493</f>
        <v>0</v>
      </c>
      <c r="R491" s="88">
        <f>pivå!R493</f>
        <v>0</v>
      </c>
      <c r="S491" s="88">
        <f>pivå!S493</f>
        <v>0</v>
      </c>
      <c r="T491" s="88">
        <f>pivå!T493</f>
        <v>0</v>
      </c>
      <c r="U491" s="88">
        <f>pivå!U493</f>
        <v>0</v>
      </c>
      <c r="V491" s="88">
        <f>pivå!V493</f>
        <v>0</v>
      </c>
      <c r="W491" s="88">
        <f>pivå!W493</f>
        <v>0</v>
      </c>
      <c r="X491" s="88">
        <f>pivå!X493</f>
        <v>0</v>
      </c>
      <c r="Y491" s="88">
        <f>pivå!Y493</f>
        <v>0</v>
      </c>
      <c r="Z491" s="88">
        <f>pivå!Z493</f>
        <v>0</v>
      </c>
      <c r="AA491" s="88">
        <f>pivå!AA493</f>
        <v>0</v>
      </c>
      <c r="AB491" s="88">
        <f>pivå!AB493</f>
        <v>0</v>
      </c>
      <c r="AC491" s="88">
        <f>pivå!AC493</f>
        <v>0</v>
      </c>
      <c r="AD491" s="88">
        <f>pivå!AD493</f>
        <v>0</v>
      </c>
      <c r="AE491" s="88">
        <f>pivå!AE493</f>
        <v>0</v>
      </c>
    </row>
    <row r="492" spans="1:31">
      <c r="A492" s="88">
        <f>pivå!A494</f>
        <v>0</v>
      </c>
      <c r="B492" s="88">
        <f>pivå!B494</f>
        <v>0</v>
      </c>
      <c r="C492" s="88">
        <f>pivå!C494</f>
        <v>0</v>
      </c>
      <c r="D492" s="88">
        <f>pivå!D494</f>
        <v>0</v>
      </c>
      <c r="E492" s="88">
        <f>pivå!E494</f>
        <v>0</v>
      </c>
      <c r="F492" s="88">
        <f>pivå!F494</f>
        <v>0</v>
      </c>
      <c r="G492" s="88">
        <f>pivå!G494</f>
        <v>0</v>
      </c>
      <c r="H492" s="88">
        <f>pivå!H494</f>
        <v>0</v>
      </c>
      <c r="I492" s="88">
        <f>pivå!I494</f>
        <v>0</v>
      </c>
      <c r="J492" s="88">
        <f>pivå!J494</f>
        <v>0</v>
      </c>
      <c r="K492" s="88">
        <f>pivå!K494</f>
        <v>0</v>
      </c>
      <c r="L492" s="88">
        <f>pivå!L494</f>
        <v>0</v>
      </c>
      <c r="M492" s="88">
        <f>pivå!M494</f>
        <v>0</v>
      </c>
      <c r="N492" s="88">
        <f>pivå!N494</f>
        <v>0</v>
      </c>
      <c r="O492" s="88">
        <f>pivå!O494</f>
        <v>0</v>
      </c>
      <c r="P492" s="88">
        <f>pivå!P494</f>
        <v>0</v>
      </c>
      <c r="Q492" s="88">
        <f>pivå!Q494</f>
        <v>0</v>
      </c>
      <c r="R492" s="88">
        <f>pivå!R494</f>
        <v>0</v>
      </c>
      <c r="S492" s="88">
        <f>pivå!S494</f>
        <v>0</v>
      </c>
      <c r="T492" s="88">
        <f>pivå!T494</f>
        <v>0</v>
      </c>
      <c r="U492" s="88">
        <f>pivå!U494</f>
        <v>0</v>
      </c>
      <c r="V492" s="88">
        <f>pivå!V494</f>
        <v>0</v>
      </c>
      <c r="W492" s="88">
        <f>pivå!W494</f>
        <v>0</v>
      </c>
      <c r="X492" s="88">
        <f>pivå!X494</f>
        <v>0</v>
      </c>
      <c r="Y492" s="88">
        <f>pivå!Y494</f>
        <v>0</v>
      </c>
      <c r="Z492" s="88">
        <f>pivå!Z494</f>
        <v>0</v>
      </c>
      <c r="AA492" s="88">
        <f>pivå!AA494</f>
        <v>0</v>
      </c>
      <c r="AB492" s="88">
        <f>pivå!AB494</f>
        <v>0</v>
      </c>
      <c r="AC492" s="88">
        <f>pivå!AC494</f>
        <v>0</v>
      </c>
      <c r="AD492" s="88">
        <f>pivå!AD494</f>
        <v>0</v>
      </c>
      <c r="AE492" s="88">
        <f>pivå!AE494</f>
        <v>0</v>
      </c>
    </row>
    <row r="493" spans="1:31">
      <c r="A493" s="88">
        <f>pivå!A495</f>
        <v>0</v>
      </c>
      <c r="B493" s="88">
        <f>pivå!B495</f>
        <v>0</v>
      </c>
      <c r="C493" s="88">
        <f>pivå!C495</f>
        <v>0</v>
      </c>
      <c r="D493" s="88">
        <f>pivå!D495</f>
        <v>0</v>
      </c>
      <c r="E493" s="88">
        <f>pivå!E495</f>
        <v>0</v>
      </c>
      <c r="F493" s="88">
        <f>pivå!F495</f>
        <v>0</v>
      </c>
      <c r="G493" s="88">
        <f>pivå!G495</f>
        <v>0</v>
      </c>
      <c r="H493" s="88">
        <f>pivå!H495</f>
        <v>0</v>
      </c>
      <c r="I493" s="88">
        <f>pivå!I495</f>
        <v>0</v>
      </c>
      <c r="J493" s="88">
        <f>pivå!J495</f>
        <v>0</v>
      </c>
      <c r="K493" s="88">
        <f>pivå!K495</f>
        <v>0</v>
      </c>
      <c r="L493" s="88">
        <f>pivå!L495</f>
        <v>0</v>
      </c>
      <c r="M493" s="88">
        <f>pivå!M495</f>
        <v>0</v>
      </c>
      <c r="N493" s="88">
        <f>pivå!N495</f>
        <v>0</v>
      </c>
      <c r="O493" s="88">
        <f>pivå!O495</f>
        <v>0</v>
      </c>
      <c r="P493" s="88">
        <f>pivå!P495</f>
        <v>0</v>
      </c>
      <c r="Q493" s="88">
        <f>pivå!Q495</f>
        <v>0</v>
      </c>
      <c r="R493" s="88">
        <f>pivå!R495</f>
        <v>0</v>
      </c>
      <c r="S493" s="88">
        <f>pivå!S495</f>
        <v>0</v>
      </c>
      <c r="T493" s="88">
        <f>pivå!T495</f>
        <v>0</v>
      </c>
      <c r="U493" s="88">
        <f>pivå!U495</f>
        <v>0</v>
      </c>
      <c r="V493" s="88">
        <f>pivå!V495</f>
        <v>0</v>
      </c>
      <c r="W493" s="88">
        <f>pivå!W495</f>
        <v>0</v>
      </c>
      <c r="X493" s="88">
        <f>pivå!X495</f>
        <v>0</v>
      </c>
      <c r="Y493" s="88">
        <f>pivå!Y495</f>
        <v>0</v>
      </c>
      <c r="Z493" s="88">
        <f>pivå!Z495</f>
        <v>0</v>
      </c>
      <c r="AA493" s="88">
        <f>pivå!AA495</f>
        <v>0</v>
      </c>
      <c r="AB493" s="88">
        <f>pivå!AB495</f>
        <v>0</v>
      </c>
      <c r="AC493" s="88">
        <f>pivå!AC495</f>
        <v>0</v>
      </c>
      <c r="AD493" s="88">
        <f>pivå!AD495</f>
        <v>0</v>
      </c>
      <c r="AE493" s="88">
        <f>pivå!AE495</f>
        <v>0</v>
      </c>
    </row>
    <row r="494" spans="1:31">
      <c r="A494" s="88">
        <f>pivå!A496</f>
        <v>0</v>
      </c>
      <c r="B494" s="88">
        <f>pivå!B496</f>
        <v>0</v>
      </c>
      <c r="C494" s="88">
        <f>pivå!C496</f>
        <v>0</v>
      </c>
      <c r="D494" s="88">
        <f>pivå!D496</f>
        <v>0</v>
      </c>
      <c r="E494" s="88">
        <f>pivå!E496</f>
        <v>0</v>
      </c>
      <c r="F494" s="88">
        <f>pivå!F496</f>
        <v>0</v>
      </c>
      <c r="G494" s="88">
        <f>pivå!G496</f>
        <v>0</v>
      </c>
      <c r="H494" s="88">
        <f>pivå!H496</f>
        <v>0</v>
      </c>
      <c r="I494" s="88">
        <f>pivå!I496</f>
        <v>0</v>
      </c>
      <c r="J494" s="88">
        <f>pivå!J496</f>
        <v>0</v>
      </c>
      <c r="K494" s="88">
        <f>pivå!K496</f>
        <v>0</v>
      </c>
      <c r="L494" s="88">
        <f>pivå!L496</f>
        <v>0</v>
      </c>
      <c r="M494" s="88">
        <f>pivå!M496</f>
        <v>0</v>
      </c>
      <c r="N494" s="88">
        <f>pivå!N496</f>
        <v>0</v>
      </c>
      <c r="O494" s="88">
        <f>pivå!O496</f>
        <v>0</v>
      </c>
      <c r="P494" s="88">
        <f>pivå!P496</f>
        <v>0</v>
      </c>
      <c r="Q494" s="88">
        <f>pivå!Q496</f>
        <v>0</v>
      </c>
      <c r="R494" s="88">
        <f>pivå!R496</f>
        <v>0</v>
      </c>
      <c r="S494" s="88">
        <f>pivå!S496</f>
        <v>0</v>
      </c>
      <c r="T494" s="88">
        <f>pivå!T496</f>
        <v>0</v>
      </c>
      <c r="U494" s="88">
        <f>pivå!U496</f>
        <v>0</v>
      </c>
      <c r="V494" s="88">
        <f>pivå!V496</f>
        <v>0</v>
      </c>
      <c r="W494" s="88">
        <f>pivå!W496</f>
        <v>0</v>
      </c>
      <c r="X494" s="88">
        <f>pivå!X496</f>
        <v>0</v>
      </c>
      <c r="Y494" s="88">
        <f>pivå!Y496</f>
        <v>0</v>
      </c>
      <c r="Z494" s="88">
        <f>pivå!Z496</f>
        <v>0</v>
      </c>
      <c r="AA494" s="88">
        <f>pivå!AA496</f>
        <v>0</v>
      </c>
      <c r="AB494" s="88">
        <f>pivå!AB496</f>
        <v>0</v>
      </c>
      <c r="AC494" s="88">
        <f>pivå!AC496</f>
        <v>0</v>
      </c>
      <c r="AD494" s="88">
        <f>pivå!AD496</f>
        <v>0</v>
      </c>
      <c r="AE494" s="88">
        <f>pivå!AE496</f>
        <v>0</v>
      </c>
    </row>
    <row r="495" spans="1:31">
      <c r="A495" s="88">
        <f>pivå!A497</f>
        <v>0</v>
      </c>
      <c r="B495" s="88">
        <f>pivå!B497</f>
        <v>0</v>
      </c>
      <c r="C495" s="88">
        <f>pivå!C497</f>
        <v>0</v>
      </c>
      <c r="D495" s="88">
        <f>pivå!D497</f>
        <v>0</v>
      </c>
      <c r="E495" s="88">
        <f>pivå!E497</f>
        <v>0</v>
      </c>
      <c r="F495" s="88">
        <f>pivå!F497</f>
        <v>0</v>
      </c>
      <c r="G495" s="88">
        <f>pivå!G497</f>
        <v>0</v>
      </c>
      <c r="H495" s="88">
        <f>pivå!H497</f>
        <v>0</v>
      </c>
      <c r="I495" s="88">
        <f>pivå!I497</f>
        <v>0</v>
      </c>
      <c r="J495" s="88">
        <f>pivå!J497</f>
        <v>0</v>
      </c>
      <c r="K495" s="88">
        <f>pivå!K497</f>
        <v>0</v>
      </c>
      <c r="L495" s="88">
        <f>pivå!L497</f>
        <v>0</v>
      </c>
      <c r="M495" s="88">
        <f>pivå!M497</f>
        <v>0</v>
      </c>
      <c r="N495" s="88">
        <f>pivå!N497</f>
        <v>0</v>
      </c>
      <c r="O495" s="88">
        <f>pivå!O497</f>
        <v>0</v>
      </c>
      <c r="P495" s="88">
        <f>pivå!P497</f>
        <v>0</v>
      </c>
      <c r="Q495" s="88">
        <f>pivå!Q497</f>
        <v>0</v>
      </c>
      <c r="R495" s="88">
        <f>pivå!R497</f>
        <v>0</v>
      </c>
      <c r="S495" s="88">
        <f>pivå!S497</f>
        <v>0</v>
      </c>
      <c r="T495" s="88">
        <f>pivå!T497</f>
        <v>0</v>
      </c>
      <c r="U495" s="88">
        <f>pivå!U497</f>
        <v>0</v>
      </c>
      <c r="V495" s="88">
        <f>pivå!V497</f>
        <v>0</v>
      </c>
      <c r="W495" s="88">
        <f>pivå!W497</f>
        <v>0</v>
      </c>
      <c r="X495" s="88">
        <f>pivå!X497</f>
        <v>0</v>
      </c>
      <c r="Y495" s="88">
        <f>pivå!Y497</f>
        <v>0</v>
      </c>
      <c r="Z495" s="88">
        <f>pivå!Z497</f>
        <v>0</v>
      </c>
      <c r="AA495" s="88">
        <f>pivå!AA497</f>
        <v>0</v>
      </c>
      <c r="AB495" s="88">
        <f>pivå!AB497</f>
        <v>0</v>
      </c>
      <c r="AC495" s="88">
        <f>pivå!AC497</f>
        <v>0</v>
      </c>
      <c r="AD495" s="88">
        <f>pivå!AD497</f>
        <v>0</v>
      </c>
      <c r="AE495" s="88">
        <f>pivå!AE497</f>
        <v>0</v>
      </c>
    </row>
    <row r="496" spans="1:31">
      <c r="A496" s="88">
        <f>pivå!A498</f>
        <v>0</v>
      </c>
      <c r="B496" s="88">
        <f>pivå!B498</f>
        <v>0</v>
      </c>
      <c r="C496" s="88">
        <f>pivå!C498</f>
        <v>0</v>
      </c>
      <c r="D496" s="88">
        <f>pivå!D498</f>
        <v>0</v>
      </c>
      <c r="E496" s="88">
        <f>pivå!E498</f>
        <v>0</v>
      </c>
      <c r="F496" s="88">
        <f>pivå!F498</f>
        <v>0</v>
      </c>
      <c r="G496" s="88">
        <f>pivå!G498</f>
        <v>0</v>
      </c>
      <c r="H496" s="88">
        <f>pivå!H498</f>
        <v>0</v>
      </c>
      <c r="I496" s="88">
        <f>pivå!I498</f>
        <v>0</v>
      </c>
      <c r="J496" s="88">
        <f>pivå!J498</f>
        <v>0</v>
      </c>
      <c r="K496" s="88">
        <f>pivå!K498</f>
        <v>0</v>
      </c>
      <c r="L496" s="88">
        <f>pivå!L498</f>
        <v>0</v>
      </c>
      <c r="M496" s="88">
        <f>pivå!M498</f>
        <v>0</v>
      </c>
      <c r="N496" s="88">
        <f>pivå!N498</f>
        <v>0</v>
      </c>
      <c r="O496" s="88">
        <f>pivå!O498</f>
        <v>0</v>
      </c>
      <c r="P496" s="88">
        <f>pivå!P498</f>
        <v>0</v>
      </c>
      <c r="Q496" s="88">
        <f>pivå!Q498</f>
        <v>0</v>
      </c>
      <c r="R496" s="88">
        <f>pivå!R498</f>
        <v>0</v>
      </c>
      <c r="S496" s="88">
        <f>pivå!S498</f>
        <v>0</v>
      </c>
      <c r="T496" s="88">
        <f>pivå!T498</f>
        <v>0</v>
      </c>
      <c r="U496" s="88">
        <f>pivå!U498</f>
        <v>0</v>
      </c>
      <c r="V496" s="88">
        <f>pivå!V498</f>
        <v>0</v>
      </c>
      <c r="W496" s="88">
        <f>pivå!W498</f>
        <v>0</v>
      </c>
      <c r="X496" s="88">
        <f>pivå!X498</f>
        <v>0</v>
      </c>
      <c r="Y496" s="88">
        <f>pivå!Y498</f>
        <v>0</v>
      </c>
      <c r="Z496" s="88">
        <f>pivå!Z498</f>
        <v>0</v>
      </c>
      <c r="AA496" s="88">
        <f>pivå!AA498</f>
        <v>0</v>
      </c>
      <c r="AB496" s="88">
        <f>pivå!AB498</f>
        <v>0</v>
      </c>
      <c r="AC496" s="88">
        <f>pivå!AC498</f>
        <v>0</v>
      </c>
      <c r="AD496" s="88">
        <f>pivå!AD498</f>
        <v>0</v>
      </c>
      <c r="AE496" s="88">
        <f>pivå!AE498</f>
        <v>0</v>
      </c>
    </row>
    <row r="497" spans="1:31">
      <c r="A497" s="88">
        <f>pivå!A499</f>
        <v>0</v>
      </c>
      <c r="B497" s="88">
        <f>pivå!B499</f>
        <v>0</v>
      </c>
      <c r="C497" s="88">
        <f>pivå!C499</f>
        <v>0</v>
      </c>
      <c r="D497" s="88">
        <f>pivå!D499</f>
        <v>0</v>
      </c>
      <c r="E497" s="88">
        <f>pivå!E499</f>
        <v>0</v>
      </c>
      <c r="F497" s="88">
        <f>pivå!F499</f>
        <v>0</v>
      </c>
      <c r="G497" s="88">
        <f>pivå!G499</f>
        <v>0</v>
      </c>
      <c r="H497" s="88">
        <f>pivå!H499</f>
        <v>0</v>
      </c>
      <c r="I497" s="88">
        <f>pivå!I499</f>
        <v>0</v>
      </c>
      <c r="J497" s="88">
        <f>pivå!J499</f>
        <v>0</v>
      </c>
      <c r="K497" s="88">
        <f>pivå!K499</f>
        <v>0</v>
      </c>
      <c r="L497" s="88">
        <f>pivå!L499</f>
        <v>0</v>
      </c>
      <c r="M497" s="88">
        <f>pivå!M499</f>
        <v>0</v>
      </c>
      <c r="N497" s="88">
        <f>pivå!N499</f>
        <v>0</v>
      </c>
      <c r="O497" s="88">
        <f>pivå!O499</f>
        <v>0</v>
      </c>
      <c r="P497" s="88">
        <f>pivå!P499</f>
        <v>0</v>
      </c>
      <c r="Q497" s="88">
        <f>pivå!Q499</f>
        <v>0</v>
      </c>
      <c r="R497" s="88">
        <f>pivå!R499</f>
        <v>0</v>
      </c>
      <c r="S497" s="88">
        <f>pivå!S499</f>
        <v>0</v>
      </c>
      <c r="T497" s="88">
        <f>pivå!T499</f>
        <v>0</v>
      </c>
      <c r="U497" s="88">
        <f>pivå!U499</f>
        <v>0</v>
      </c>
      <c r="V497" s="88">
        <f>pivå!V499</f>
        <v>0</v>
      </c>
      <c r="W497" s="88">
        <f>pivå!W499</f>
        <v>0</v>
      </c>
      <c r="X497" s="88">
        <f>pivå!X499</f>
        <v>0</v>
      </c>
      <c r="Y497" s="88">
        <f>pivå!Y499</f>
        <v>0</v>
      </c>
      <c r="Z497" s="88">
        <f>pivå!Z499</f>
        <v>0</v>
      </c>
      <c r="AA497" s="88">
        <f>pivå!AA499</f>
        <v>0</v>
      </c>
      <c r="AB497" s="88">
        <f>pivå!AB499</f>
        <v>0</v>
      </c>
      <c r="AC497" s="88">
        <f>pivå!AC499</f>
        <v>0</v>
      </c>
      <c r="AD497" s="88">
        <f>pivå!AD499</f>
        <v>0</v>
      </c>
      <c r="AE497" s="88">
        <f>pivå!AE499</f>
        <v>0</v>
      </c>
    </row>
    <row r="498" spans="1:31">
      <c r="A498" s="88">
        <f>pivå!A500</f>
        <v>0</v>
      </c>
      <c r="B498" s="88">
        <f>pivå!B500</f>
        <v>0</v>
      </c>
      <c r="C498" s="88">
        <f>pivå!C500</f>
        <v>0</v>
      </c>
      <c r="D498" s="88">
        <f>pivå!D500</f>
        <v>0</v>
      </c>
      <c r="E498" s="88">
        <f>pivå!E500</f>
        <v>0</v>
      </c>
      <c r="F498" s="88">
        <f>pivå!F500</f>
        <v>0</v>
      </c>
      <c r="G498" s="88">
        <f>pivå!G500</f>
        <v>0</v>
      </c>
      <c r="H498" s="88">
        <f>pivå!H500</f>
        <v>0</v>
      </c>
      <c r="I498" s="88">
        <f>pivå!I500</f>
        <v>0</v>
      </c>
      <c r="J498" s="88">
        <f>pivå!J500</f>
        <v>0</v>
      </c>
      <c r="K498" s="88">
        <f>pivå!K500</f>
        <v>0</v>
      </c>
      <c r="L498" s="88">
        <f>pivå!L500</f>
        <v>0</v>
      </c>
      <c r="M498" s="88">
        <f>pivå!M500</f>
        <v>0</v>
      </c>
      <c r="N498" s="88">
        <f>pivå!N500</f>
        <v>0</v>
      </c>
      <c r="O498" s="88">
        <f>pivå!O500</f>
        <v>0</v>
      </c>
      <c r="P498" s="88">
        <f>pivå!P500</f>
        <v>0</v>
      </c>
      <c r="Q498" s="88">
        <f>pivå!Q500</f>
        <v>0</v>
      </c>
      <c r="R498" s="88">
        <f>pivå!R500</f>
        <v>0</v>
      </c>
      <c r="S498" s="88">
        <f>pivå!S500</f>
        <v>0</v>
      </c>
      <c r="T498" s="88">
        <f>pivå!T500</f>
        <v>0</v>
      </c>
      <c r="U498" s="88">
        <f>pivå!U500</f>
        <v>0</v>
      </c>
      <c r="V498" s="88">
        <f>pivå!V500</f>
        <v>0</v>
      </c>
      <c r="W498" s="88">
        <f>pivå!W500</f>
        <v>0</v>
      </c>
      <c r="X498" s="88">
        <f>pivå!X500</f>
        <v>0</v>
      </c>
      <c r="Y498" s="88">
        <f>pivå!Y500</f>
        <v>0</v>
      </c>
      <c r="Z498" s="88">
        <f>pivå!Z500</f>
        <v>0</v>
      </c>
      <c r="AA498" s="88">
        <f>pivå!AA500</f>
        <v>0</v>
      </c>
      <c r="AB498" s="88">
        <f>pivå!AB500</f>
        <v>0</v>
      </c>
      <c r="AC498" s="88">
        <f>pivå!AC500</f>
        <v>0</v>
      </c>
      <c r="AD498" s="88">
        <f>pivå!AD500</f>
        <v>0</v>
      </c>
      <c r="AE498" s="88">
        <f>pivå!AE500</f>
        <v>0</v>
      </c>
    </row>
    <row r="499" spans="1:31">
      <c r="A499" s="88">
        <f>pivå!A501</f>
        <v>0</v>
      </c>
      <c r="B499" s="88">
        <f>pivå!B501</f>
        <v>0</v>
      </c>
      <c r="C499" s="88">
        <f>pivå!C501</f>
        <v>0</v>
      </c>
      <c r="D499" s="88">
        <f>pivå!D501</f>
        <v>0</v>
      </c>
      <c r="E499" s="88">
        <f>pivå!E501</f>
        <v>0</v>
      </c>
      <c r="F499" s="88">
        <f>pivå!F501</f>
        <v>0</v>
      </c>
      <c r="G499" s="88">
        <f>pivå!G501</f>
        <v>0</v>
      </c>
      <c r="H499" s="88">
        <f>pivå!H501</f>
        <v>0</v>
      </c>
      <c r="I499" s="88">
        <f>pivå!I501</f>
        <v>0</v>
      </c>
      <c r="J499" s="88">
        <f>pivå!J501</f>
        <v>0</v>
      </c>
      <c r="K499" s="88">
        <f>pivå!K501</f>
        <v>0</v>
      </c>
      <c r="L499" s="88">
        <f>pivå!L501</f>
        <v>0</v>
      </c>
      <c r="M499" s="88">
        <f>pivå!M501</f>
        <v>0</v>
      </c>
      <c r="N499" s="88">
        <f>pivå!N501</f>
        <v>0</v>
      </c>
      <c r="O499" s="88">
        <f>pivå!O501</f>
        <v>0</v>
      </c>
      <c r="P499" s="88">
        <f>pivå!P501</f>
        <v>0</v>
      </c>
      <c r="Q499" s="88">
        <f>pivå!Q501</f>
        <v>0</v>
      </c>
      <c r="R499" s="88">
        <f>pivå!R501</f>
        <v>0</v>
      </c>
      <c r="S499" s="88">
        <f>pivå!S501</f>
        <v>0</v>
      </c>
      <c r="T499" s="88">
        <f>pivå!T501</f>
        <v>0</v>
      </c>
      <c r="U499" s="88">
        <f>pivå!U501</f>
        <v>0</v>
      </c>
      <c r="V499" s="88">
        <f>pivå!V501</f>
        <v>0</v>
      </c>
      <c r="W499" s="88">
        <f>pivå!W501</f>
        <v>0</v>
      </c>
      <c r="X499" s="88">
        <f>pivå!X501</f>
        <v>0</v>
      </c>
      <c r="Y499" s="88">
        <f>pivå!Y501</f>
        <v>0</v>
      </c>
      <c r="Z499" s="88">
        <f>pivå!Z501</f>
        <v>0</v>
      </c>
      <c r="AA499" s="88">
        <f>pivå!AA501</f>
        <v>0</v>
      </c>
      <c r="AB499" s="88">
        <f>pivå!AB501</f>
        <v>0</v>
      </c>
      <c r="AC499" s="88">
        <f>pivå!AC501</f>
        <v>0</v>
      </c>
      <c r="AD499" s="88">
        <f>pivå!AD501</f>
        <v>0</v>
      </c>
      <c r="AE499" s="88">
        <f>pivå!AE501</f>
        <v>0</v>
      </c>
    </row>
    <row r="500" spans="1:31">
      <c r="A500" s="88">
        <f>pivå!A502</f>
        <v>0</v>
      </c>
      <c r="B500" s="88">
        <f>pivå!B502</f>
        <v>0</v>
      </c>
      <c r="C500" s="88">
        <f>pivå!C502</f>
        <v>0</v>
      </c>
      <c r="D500" s="88">
        <f>pivå!D502</f>
        <v>0</v>
      </c>
      <c r="E500" s="88">
        <f>pivå!E502</f>
        <v>0</v>
      </c>
      <c r="F500" s="88">
        <f>pivå!F502</f>
        <v>0</v>
      </c>
      <c r="G500" s="88">
        <f>pivå!G502</f>
        <v>0</v>
      </c>
      <c r="H500" s="88">
        <f>pivå!H502</f>
        <v>0</v>
      </c>
      <c r="I500" s="88">
        <f>pivå!I502</f>
        <v>0</v>
      </c>
      <c r="J500" s="88">
        <f>pivå!J502</f>
        <v>0</v>
      </c>
      <c r="K500" s="88">
        <f>pivå!K502</f>
        <v>0</v>
      </c>
      <c r="L500" s="88">
        <f>pivå!L502</f>
        <v>0</v>
      </c>
      <c r="M500" s="88">
        <f>pivå!M502</f>
        <v>0</v>
      </c>
      <c r="N500" s="88">
        <f>pivå!N502</f>
        <v>0</v>
      </c>
      <c r="O500" s="88">
        <f>pivå!O502</f>
        <v>0</v>
      </c>
      <c r="P500" s="88">
        <f>pivå!P502</f>
        <v>0</v>
      </c>
      <c r="Q500" s="88">
        <f>pivå!Q502</f>
        <v>0</v>
      </c>
      <c r="R500" s="88">
        <f>pivå!R502</f>
        <v>0</v>
      </c>
      <c r="S500" s="88">
        <f>pivå!S502</f>
        <v>0</v>
      </c>
      <c r="T500" s="88">
        <f>pivå!T502</f>
        <v>0</v>
      </c>
      <c r="U500" s="88">
        <f>pivå!U502</f>
        <v>0</v>
      </c>
      <c r="V500" s="88">
        <f>pivå!V502</f>
        <v>0</v>
      </c>
      <c r="W500" s="88">
        <f>pivå!W502</f>
        <v>0</v>
      </c>
      <c r="X500" s="88">
        <f>pivå!X502</f>
        <v>0</v>
      </c>
      <c r="Y500" s="88">
        <f>pivå!Y502</f>
        <v>0</v>
      </c>
      <c r="Z500" s="88">
        <f>pivå!Z502</f>
        <v>0</v>
      </c>
      <c r="AA500" s="88">
        <f>pivå!AA502</f>
        <v>0</v>
      </c>
      <c r="AB500" s="88">
        <f>pivå!AB502</f>
        <v>0</v>
      </c>
      <c r="AC500" s="88">
        <f>pivå!AC502</f>
        <v>0</v>
      </c>
      <c r="AD500" s="88">
        <f>pivå!AD502</f>
        <v>0</v>
      </c>
      <c r="AE500" s="88">
        <f>pivå!AE502</f>
        <v>0</v>
      </c>
    </row>
    <row r="501" spans="1:31">
      <c r="A501" s="88">
        <f>pivå!A503</f>
        <v>0</v>
      </c>
      <c r="B501" s="88">
        <f>pivå!B503</f>
        <v>0</v>
      </c>
      <c r="C501" s="88">
        <f>pivå!C503</f>
        <v>0</v>
      </c>
      <c r="D501" s="88">
        <f>pivå!D503</f>
        <v>0</v>
      </c>
      <c r="E501" s="88">
        <f>pivå!E503</f>
        <v>0</v>
      </c>
      <c r="F501" s="88">
        <f>pivå!F503</f>
        <v>0</v>
      </c>
      <c r="G501" s="88">
        <f>pivå!G503</f>
        <v>0</v>
      </c>
      <c r="H501" s="88">
        <f>pivå!H503</f>
        <v>0</v>
      </c>
      <c r="I501" s="88">
        <f>pivå!I503</f>
        <v>0</v>
      </c>
      <c r="J501" s="88">
        <f>pivå!J503</f>
        <v>0</v>
      </c>
      <c r="K501" s="88">
        <f>pivå!K503</f>
        <v>0</v>
      </c>
      <c r="L501" s="88">
        <f>pivå!L503</f>
        <v>0</v>
      </c>
      <c r="M501" s="88">
        <f>pivå!M503</f>
        <v>0</v>
      </c>
      <c r="N501" s="88">
        <f>pivå!N503</f>
        <v>0</v>
      </c>
      <c r="O501" s="88">
        <f>pivå!O503</f>
        <v>0</v>
      </c>
      <c r="P501" s="88">
        <f>pivå!P503</f>
        <v>0</v>
      </c>
      <c r="Q501" s="88">
        <f>pivå!Q503</f>
        <v>0</v>
      </c>
      <c r="R501" s="88">
        <f>pivå!R503</f>
        <v>0</v>
      </c>
      <c r="S501" s="88">
        <f>pivå!S503</f>
        <v>0</v>
      </c>
      <c r="T501" s="88">
        <f>pivå!T503</f>
        <v>0</v>
      </c>
      <c r="U501" s="88">
        <f>pivå!U503</f>
        <v>0</v>
      </c>
      <c r="V501" s="88">
        <f>pivå!V503</f>
        <v>0</v>
      </c>
      <c r="W501" s="88">
        <f>pivå!W503</f>
        <v>0</v>
      </c>
      <c r="X501" s="88">
        <f>pivå!X503</f>
        <v>0</v>
      </c>
      <c r="Y501" s="88">
        <f>pivå!Y503</f>
        <v>0</v>
      </c>
      <c r="Z501" s="88">
        <f>pivå!Z503</f>
        <v>0</v>
      </c>
      <c r="AA501" s="88">
        <f>pivå!AA503</f>
        <v>0</v>
      </c>
      <c r="AB501" s="88">
        <f>pivå!AB503</f>
        <v>0</v>
      </c>
      <c r="AC501" s="88">
        <f>pivå!AC503</f>
        <v>0</v>
      </c>
      <c r="AD501" s="88">
        <f>pivå!AD503</f>
        <v>0</v>
      </c>
      <c r="AE501" s="88">
        <f>pivå!AE503</f>
        <v>0</v>
      </c>
    </row>
    <row r="502" spans="1:31">
      <c r="A502" s="88">
        <f>pivå!A504</f>
        <v>0</v>
      </c>
      <c r="B502" s="88">
        <f>pivå!B504</f>
        <v>0</v>
      </c>
      <c r="C502" s="88">
        <f>pivå!C504</f>
        <v>0</v>
      </c>
      <c r="D502" s="88">
        <f>pivå!D504</f>
        <v>0</v>
      </c>
      <c r="E502" s="88">
        <f>pivå!E504</f>
        <v>0</v>
      </c>
      <c r="F502" s="88">
        <f>pivå!F504</f>
        <v>0</v>
      </c>
      <c r="G502" s="88">
        <f>pivå!G504</f>
        <v>0</v>
      </c>
      <c r="H502" s="88">
        <f>pivå!H504</f>
        <v>0</v>
      </c>
      <c r="I502" s="88">
        <f>pivå!I504</f>
        <v>0</v>
      </c>
      <c r="J502" s="88">
        <f>pivå!J504</f>
        <v>0</v>
      </c>
      <c r="K502" s="88">
        <f>pivå!K504</f>
        <v>0</v>
      </c>
      <c r="L502" s="88">
        <f>pivå!L504</f>
        <v>0</v>
      </c>
      <c r="M502" s="88">
        <f>pivå!M504</f>
        <v>0</v>
      </c>
      <c r="N502" s="88">
        <f>pivå!N504</f>
        <v>0</v>
      </c>
      <c r="O502" s="88">
        <f>pivå!O504</f>
        <v>0</v>
      </c>
      <c r="P502" s="88">
        <f>pivå!P504</f>
        <v>0</v>
      </c>
      <c r="Q502" s="88">
        <f>pivå!Q504</f>
        <v>0</v>
      </c>
      <c r="R502" s="88">
        <f>pivå!R504</f>
        <v>0</v>
      </c>
      <c r="S502" s="88">
        <f>pivå!S504</f>
        <v>0</v>
      </c>
      <c r="T502" s="88">
        <f>pivå!T504</f>
        <v>0</v>
      </c>
      <c r="U502" s="88">
        <f>pivå!U504</f>
        <v>0</v>
      </c>
      <c r="V502" s="88">
        <f>pivå!V504</f>
        <v>0</v>
      </c>
      <c r="W502" s="88">
        <f>pivå!W504</f>
        <v>0</v>
      </c>
      <c r="X502" s="88">
        <f>pivå!X504</f>
        <v>0</v>
      </c>
      <c r="Y502" s="88">
        <f>pivå!Y504</f>
        <v>0</v>
      </c>
      <c r="Z502" s="88">
        <f>pivå!Z504</f>
        <v>0</v>
      </c>
      <c r="AA502" s="88">
        <f>pivå!AA504</f>
        <v>0</v>
      </c>
      <c r="AB502" s="88">
        <f>pivå!AB504</f>
        <v>0</v>
      </c>
      <c r="AC502" s="88">
        <f>pivå!AC504</f>
        <v>0</v>
      </c>
      <c r="AD502" s="88">
        <f>pivå!AD504</f>
        <v>0</v>
      </c>
      <c r="AE502" s="88">
        <f>pivå!AE504</f>
        <v>0</v>
      </c>
    </row>
    <row r="503" spans="1:31">
      <c r="A503" s="88">
        <f>pivå!A505</f>
        <v>0</v>
      </c>
      <c r="B503" s="88">
        <f>pivå!B505</f>
        <v>0</v>
      </c>
      <c r="C503" s="88">
        <f>pivå!C505</f>
        <v>0</v>
      </c>
      <c r="D503" s="88">
        <f>pivå!D505</f>
        <v>0</v>
      </c>
      <c r="E503" s="88">
        <f>pivå!E505</f>
        <v>0</v>
      </c>
      <c r="F503" s="88">
        <f>pivå!F505</f>
        <v>0</v>
      </c>
      <c r="G503" s="88">
        <f>pivå!G505</f>
        <v>0</v>
      </c>
      <c r="H503" s="88">
        <f>pivå!H505</f>
        <v>0</v>
      </c>
      <c r="I503" s="88">
        <f>pivå!I505</f>
        <v>0</v>
      </c>
      <c r="J503" s="88">
        <f>pivå!J505</f>
        <v>0</v>
      </c>
      <c r="K503" s="88">
        <f>pivå!K505</f>
        <v>0</v>
      </c>
      <c r="L503" s="88">
        <f>pivå!L505</f>
        <v>0</v>
      </c>
      <c r="M503" s="88">
        <f>pivå!M505</f>
        <v>0</v>
      </c>
      <c r="N503" s="88">
        <f>pivå!N505</f>
        <v>0</v>
      </c>
      <c r="O503" s="88">
        <f>pivå!O505</f>
        <v>0</v>
      </c>
      <c r="P503" s="88">
        <f>pivå!P505</f>
        <v>0</v>
      </c>
      <c r="Q503" s="88">
        <f>pivå!Q505</f>
        <v>0</v>
      </c>
      <c r="R503" s="88">
        <f>pivå!R505</f>
        <v>0</v>
      </c>
      <c r="S503" s="88">
        <f>pivå!S505</f>
        <v>0</v>
      </c>
      <c r="T503" s="88">
        <f>pivå!T505</f>
        <v>0</v>
      </c>
      <c r="U503" s="88">
        <f>pivå!U505</f>
        <v>0</v>
      </c>
      <c r="V503" s="88">
        <f>pivå!V505</f>
        <v>0</v>
      </c>
      <c r="W503" s="88">
        <f>pivå!W505</f>
        <v>0</v>
      </c>
      <c r="X503" s="88">
        <f>pivå!X505</f>
        <v>0</v>
      </c>
      <c r="Y503" s="88">
        <f>pivå!Y505</f>
        <v>0</v>
      </c>
      <c r="Z503" s="88">
        <f>pivå!Z505</f>
        <v>0</v>
      </c>
      <c r="AA503" s="88">
        <f>pivå!AA505</f>
        <v>0</v>
      </c>
      <c r="AB503" s="88">
        <f>pivå!AB505</f>
        <v>0</v>
      </c>
      <c r="AC503" s="88">
        <f>pivå!AC505</f>
        <v>0</v>
      </c>
      <c r="AD503" s="88">
        <f>pivå!AD505</f>
        <v>0</v>
      </c>
      <c r="AE503" s="88">
        <f>pivå!AE505</f>
        <v>0</v>
      </c>
    </row>
    <row r="504" spans="1:31">
      <c r="A504" s="88">
        <f>pivå!A506</f>
        <v>0</v>
      </c>
      <c r="B504" s="88">
        <f>pivå!B506</f>
        <v>0</v>
      </c>
      <c r="C504" s="88">
        <f>pivå!C506</f>
        <v>0</v>
      </c>
      <c r="D504" s="88">
        <f>pivå!D506</f>
        <v>0</v>
      </c>
      <c r="E504" s="88">
        <f>pivå!E506</f>
        <v>0</v>
      </c>
      <c r="F504" s="88">
        <f>pivå!F506</f>
        <v>0</v>
      </c>
      <c r="G504" s="88">
        <f>pivå!G506</f>
        <v>0</v>
      </c>
      <c r="H504" s="88">
        <f>pivå!H506</f>
        <v>0</v>
      </c>
      <c r="I504" s="88">
        <f>pivå!I506</f>
        <v>0</v>
      </c>
      <c r="J504" s="88">
        <f>pivå!J506</f>
        <v>0</v>
      </c>
      <c r="K504" s="88">
        <f>pivå!K506</f>
        <v>0</v>
      </c>
      <c r="L504" s="88">
        <f>pivå!L506</f>
        <v>0</v>
      </c>
      <c r="M504" s="88">
        <f>pivå!M506</f>
        <v>0</v>
      </c>
      <c r="N504" s="88">
        <f>pivå!N506</f>
        <v>0</v>
      </c>
      <c r="O504" s="88">
        <f>pivå!O506</f>
        <v>0</v>
      </c>
      <c r="P504" s="88">
        <f>pivå!P506</f>
        <v>0</v>
      </c>
      <c r="Q504" s="88">
        <f>pivå!Q506</f>
        <v>0</v>
      </c>
      <c r="R504" s="88">
        <f>pivå!R506</f>
        <v>0</v>
      </c>
      <c r="S504" s="88">
        <f>pivå!S506</f>
        <v>0</v>
      </c>
      <c r="T504" s="88">
        <f>pivå!T506</f>
        <v>0</v>
      </c>
      <c r="U504" s="88">
        <f>pivå!U506</f>
        <v>0</v>
      </c>
      <c r="V504" s="88">
        <f>pivå!V506</f>
        <v>0</v>
      </c>
      <c r="W504" s="88">
        <f>pivå!W506</f>
        <v>0</v>
      </c>
      <c r="X504" s="88">
        <f>pivå!X506</f>
        <v>0</v>
      </c>
      <c r="Y504" s="88">
        <f>pivå!Y506</f>
        <v>0</v>
      </c>
      <c r="Z504" s="88">
        <f>pivå!Z506</f>
        <v>0</v>
      </c>
      <c r="AA504" s="88">
        <f>pivå!AA506</f>
        <v>0</v>
      </c>
      <c r="AB504" s="88">
        <f>pivå!AB506</f>
        <v>0</v>
      </c>
      <c r="AC504" s="88">
        <f>pivå!AC506</f>
        <v>0</v>
      </c>
      <c r="AD504" s="88">
        <f>pivå!AD506</f>
        <v>0</v>
      </c>
      <c r="AE504" s="88">
        <f>pivå!AE506</f>
        <v>0</v>
      </c>
    </row>
    <row r="505" spans="1:31">
      <c r="A505" s="88">
        <f>pivå!A507</f>
        <v>0</v>
      </c>
      <c r="B505" s="88">
        <f>pivå!B507</f>
        <v>0</v>
      </c>
      <c r="C505" s="88">
        <f>pivå!C507</f>
        <v>0</v>
      </c>
      <c r="D505" s="88">
        <f>pivå!D507</f>
        <v>0</v>
      </c>
      <c r="E505" s="88">
        <f>pivå!E507</f>
        <v>0</v>
      </c>
      <c r="F505" s="88">
        <f>pivå!F507</f>
        <v>0</v>
      </c>
      <c r="G505" s="88">
        <f>pivå!G507</f>
        <v>0</v>
      </c>
      <c r="H505" s="88">
        <f>pivå!H507</f>
        <v>0</v>
      </c>
      <c r="I505" s="88">
        <f>pivå!I507</f>
        <v>0</v>
      </c>
      <c r="J505" s="88">
        <f>pivå!J507</f>
        <v>0</v>
      </c>
      <c r="K505" s="88">
        <f>pivå!K507</f>
        <v>0</v>
      </c>
      <c r="L505" s="88">
        <f>pivå!L507</f>
        <v>0</v>
      </c>
      <c r="M505" s="88">
        <f>pivå!M507</f>
        <v>0</v>
      </c>
      <c r="N505" s="88">
        <f>pivå!N507</f>
        <v>0</v>
      </c>
      <c r="O505" s="88">
        <f>pivå!O507</f>
        <v>0</v>
      </c>
      <c r="P505" s="88">
        <f>pivå!P507</f>
        <v>0</v>
      </c>
      <c r="Q505" s="88">
        <f>pivå!Q507</f>
        <v>0</v>
      </c>
      <c r="R505" s="88">
        <f>pivå!R507</f>
        <v>0</v>
      </c>
      <c r="S505" s="88">
        <f>pivå!S507</f>
        <v>0</v>
      </c>
      <c r="T505" s="88">
        <f>pivå!T507</f>
        <v>0</v>
      </c>
      <c r="U505" s="88">
        <f>pivå!U507</f>
        <v>0</v>
      </c>
      <c r="V505" s="88">
        <f>pivå!V507</f>
        <v>0</v>
      </c>
      <c r="W505" s="88">
        <f>pivå!W507</f>
        <v>0</v>
      </c>
      <c r="X505" s="88">
        <f>pivå!X507</f>
        <v>0</v>
      </c>
      <c r="Y505" s="88">
        <f>pivå!Y507</f>
        <v>0</v>
      </c>
      <c r="Z505" s="88">
        <f>pivå!Z507</f>
        <v>0</v>
      </c>
      <c r="AA505" s="88">
        <f>pivå!AA507</f>
        <v>0</v>
      </c>
      <c r="AB505" s="88">
        <f>pivå!AB507</f>
        <v>0</v>
      </c>
      <c r="AC505" s="88">
        <f>pivå!AC507</f>
        <v>0</v>
      </c>
      <c r="AD505" s="88">
        <f>pivå!AD507</f>
        <v>0</v>
      </c>
      <c r="AE505" s="88">
        <f>pivå!AE507</f>
        <v>0</v>
      </c>
    </row>
    <row r="506" spans="1:31">
      <c r="A506" s="88">
        <f>pivå!A508</f>
        <v>0</v>
      </c>
      <c r="B506" s="88">
        <f>pivå!B508</f>
        <v>0</v>
      </c>
      <c r="C506" s="88">
        <f>pivå!C508</f>
        <v>0</v>
      </c>
      <c r="D506" s="88">
        <f>pivå!D508</f>
        <v>0</v>
      </c>
      <c r="E506" s="88">
        <f>pivå!E508</f>
        <v>0</v>
      </c>
      <c r="F506" s="88">
        <f>pivå!F508</f>
        <v>0</v>
      </c>
      <c r="G506" s="88">
        <f>pivå!G508</f>
        <v>0</v>
      </c>
      <c r="H506" s="88">
        <f>pivå!H508</f>
        <v>0</v>
      </c>
      <c r="I506" s="88">
        <f>pivå!I508</f>
        <v>0</v>
      </c>
      <c r="J506" s="88">
        <f>pivå!J508</f>
        <v>0</v>
      </c>
      <c r="K506" s="88">
        <f>pivå!K508</f>
        <v>0</v>
      </c>
      <c r="L506" s="88">
        <f>pivå!L508</f>
        <v>0</v>
      </c>
      <c r="M506" s="88">
        <f>pivå!M508</f>
        <v>0</v>
      </c>
      <c r="N506" s="88">
        <f>pivå!N508</f>
        <v>0</v>
      </c>
      <c r="O506" s="88">
        <f>pivå!O508</f>
        <v>0</v>
      </c>
      <c r="P506" s="88">
        <f>pivå!P508</f>
        <v>0</v>
      </c>
      <c r="Q506" s="88">
        <f>pivå!Q508</f>
        <v>0</v>
      </c>
      <c r="R506" s="88">
        <f>pivå!R508</f>
        <v>0</v>
      </c>
      <c r="S506" s="88">
        <f>pivå!S508</f>
        <v>0</v>
      </c>
      <c r="T506" s="88">
        <f>pivå!T508</f>
        <v>0</v>
      </c>
      <c r="U506" s="88">
        <f>pivå!U508</f>
        <v>0</v>
      </c>
      <c r="V506" s="88">
        <f>pivå!V508</f>
        <v>0</v>
      </c>
      <c r="W506" s="88">
        <f>pivå!W508</f>
        <v>0</v>
      </c>
      <c r="X506" s="88">
        <f>pivå!X508</f>
        <v>0</v>
      </c>
      <c r="Y506" s="88">
        <f>pivå!Y508</f>
        <v>0</v>
      </c>
      <c r="Z506" s="88">
        <f>pivå!Z508</f>
        <v>0</v>
      </c>
      <c r="AA506" s="88">
        <f>pivå!AA508</f>
        <v>0</v>
      </c>
      <c r="AB506" s="88">
        <f>pivå!AB508</f>
        <v>0</v>
      </c>
      <c r="AC506" s="88">
        <f>pivå!AC508</f>
        <v>0</v>
      </c>
      <c r="AD506" s="88">
        <f>pivå!AD508</f>
        <v>0</v>
      </c>
      <c r="AE506" s="88">
        <f>pivå!AE508</f>
        <v>0</v>
      </c>
    </row>
    <row r="507" spans="1:31">
      <c r="A507" s="88">
        <f>pivå!A509</f>
        <v>0</v>
      </c>
      <c r="B507" s="88">
        <f>pivå!B509</f>
        <v>0</v>
      </c>
      <c r="C507" s="88">
        <f>pivå!C509</f>
        <v>0</v>
      </c>
      <c r="D507" s="88">
        <f>pivå!D509</f>
        <v>0</v>
      </c>
      <c r="E507" s="88">
        <f>pivå!E509</f>
        <v>0</v>
      </c>
      <c r="F507" s="88">
        <f>pivå!F509</f>
        <v>0</v>
      </c>
      <c r="G507" s="88">
        <f>pivå!G509</f>
        <v>0</v>
      </c>
      <c r="H507" s="88">
        <f>pivå!H509</f>
        <v>0</v>
      </c>
      <c r="I507" s="88">
        <f>pivå!I509</f>
        <v>0</v>
      </c>
      <c r="J507" s="88">
        <f>pivå!J509</f>
        <v>0</v>
      </c>
      <c r="K507" s="88">
        <f>pivå!K509</f>
        <v>0</v>
      </c>
      <c r="L507" s="88">
        <f>pivå!L509</f>
        <v>0</v>
      </c>
      <c r="M507" s="88">
        <f>pivå!M509</f>
        <v>0</v>
      </c>
      <c r="N507" s="88">
        <f>pivå!N509</f>
        <v>0</v>
      </c>
      <c r="O507" s="88">
        <f>pivå!O509</f>
        <v>0</v>
      </c>
      <c r="P507" s="88">
        <f>pivå!P509</f>
        <v>0</v>
      </c>
      <c r="Q507" s="88">
        <f>pivå!Q509</f>
        <v>0</v>
      </c>
      <c r="R507" s="88">
        <f>pivå!R509</f>
        <v>0</v>
      </c>
      <c r="S507" s="88">
        <f>pivå!S509</f>
        <v>0</v>
      </c>
      <c r="T507" s="88">
        <f>pivå!T509</f>
        <v>0</v>
      </c>
      <c r="U507" s="88">
        <f>pivå!U509</f>
        <v>0</v>
      </c>
      <c r="V507" s="88">
        <f>pivå!V509</f>
        <v>0</v>
      </c>
      <c r="W507" s="88">
        <f>pivå!W509</f>
        <v>0</v>
      </c>
      <c r="X507" s="88">
        <f>pivå!X509</f>
        <v>0</v>
      </c>
      <c r="Y507" s="88">
        <f>pivå!Y509</f>
        <v>0</v>
      </c>
      <c r="Z507" s="88">
        <f>pivå!Z509</f>
        <v>0</v>
      </c>
      <c r="AA507" s="88">
        <f>pivå!AA509</f>
        <v>0</v>
      </c>
      <c r="AB507" s="88">
        <f>pivå!AB509</f>
        <v>0</v>
      </c>
      <c r="AC507" s="88">
        <f>pivå!AC509</f>
        <v>0</v>
      </c>
      <c r="AD507" s="88">
        <f>pivå!AD509</f>
        <v>0</v>
      </c>
      <c r="AE507" s="88">
        <f>pivå!AE509</f>
        <v>0</v>
      </c>
    </row>
    <row r="508" spans="1:31">
      <c r="A508" s="88">
        <f>pivå!A510</f>
        <v>0</v>
      </c>
      <c r="B508" s="88">
        <f>pivå!B510</f>
        <v>0</v>
      </c>
      <c r="C508" s="88">
        <f>pivå!C510</f>
        <v>0</v>
      </c>
      <c r="D508" s="88">
        <f>pivå!D510</f>
        <v>0</v>
      </c>
      <c r="E508" s="88">
        <f>pivå!E510</f>
        <v>0</v>
      </c>
      <c r="F508" s="88">
        <f>pivå!F510</f>
        <v>0</v>
      </c>
      <c r="G508" s="88">
        <f>pivå!G510</f>
        <v>0</v>
      </c>
      <c r="H508" s="88">
        <f>pivå!H510</f>
        <v>0</v>
      </c>
      <c r="I508" s="88">
        <f>pivå!I510</f>
        <v>0</v>
      </c>
      <c r="J508" s="88">
        <f>pivå!J510</f>
        <v>0</v>
      </c>
      <c r="K508" s="88">
        <f>pivå!K510</f>
        <v>0</v>
      </c>
      <c r="L508" s="88">
        <f>pivå!L510</f>
        <v>0</v>
      </c>
      <c r="M508" s="88">
        <f>pivå!M510</f>
        <v>0</v>
      </c>
      <c r="N508" s="88">
        <f>pivå!N510</f>
        <v>0</v>
      </c>
      <c r="O508" s="88">
        <f>pivå!O510</f>
        <v>0</v>
      </c>
      <c r="P508" s="88">
        <f>pivå!P510</f>
        <v>0</v>
      </c>
      <c r="Q508" s="88">
        <f>pivå!Q510</f>
        <v>0</v>
      </c>
      <c r="R508" s="88">
        <f>pivå!R510</f>
        <v>0</v>
      </c>
      <c r="S508" s="88">
        <f>pivå!S510</f>
        <v>0</v>
      </c>
      <c r="T508" s="88">
        <f>pivå!T510</f>
        <v>0</v>
      </c>
      <c r="U508" s="88">
        <f>pivå!U510</f>
        <v>0</v>
      </c>
      <c r="V508" s="88">
        <f>pivå!V510</f>
        <v>0</v>
      </c>
      <c r="W508" s="88">
        <f>pivå!W510</f>
        <v>0</v>
      </c>
      <c r="X508" s="88">
        <f>pivå!X510</f>
        <v>0</v>
      </c>
      <c r="Y508" s="88">
        <f>pivå!Y510</f>
        <v>0</v>
      </c>
      <c r="Z508" s="88">
        <f>pivå!Z510</f>
        <v>0</v>
      </c>
      <c r="AA508" s="88">
        <f>pivå!AA510</f>
        <v>0</v>
      </c>
      <c r="AB508" s="88">
        <f>pivå!AB510</f>
        <v>0</v>
      </c>
      <c r="AC508" s="88">
        <f>pivå!AC510</f>
        <v>0</v>
      </c>
      <c r="AD508" s="88">
        <f>pivå!AD510</f>
        <v>0</v>
      </c>
      <c r="AE508" s="88">
        <f>pivå!AE510</f>
        <v>0</v>
      </c>
    </row>
    <row r="509" spans="1:31">
      <c r="A509" s="88">
        <f>pivå!A511</f>
        <v>0</v>
      </c>
      <c r="B509" s="88">
        <f>pivå!B511</f>
        <v>0</v>
      </c>
      <c r="C509" s="88">
        <f>pivå!C511</f>
        <v>0</v>
      </c>
      <c r="D509" s="88">
        <f>pivå!D511</f>
        <v>0</v>
      </c>
      <c r="E509" s="88">
        <f>pivå!E511</f>
        <v>0</v>
      </c>
      <c r="F509" s="88">
        <f>pivå!F511</f>
        <v>0</v>
      </c>
      <c r="G509" s="88">
        <f>pivå!G511</f>
        <v>0</v>
      </c>
      <c r="H509" s="88">
        <f>pivå!H511</f>
        <v>0</v>
      </c>
      <c r="I509" s="88">
        <f>pivå!I511</f>
        <v>0</v>
      </c>
      <c r="J509" s="88">
        <f>pivå!J511</f>
        <v>0</v>
      </c>
      <c r="K509" s="88">
        <f>pivå!K511</f>
        <v>0</v>
      </c>
      <c r="L509" s="88">
        <f>pivå!L511</f>
        <v>0</v>
      </c>
      <c r="M509" s="88">
        <f>pivå!M511</f>
        <v>0</v>
      </c>
      <c r="N509" s="88">
        <f>pivå!N511</f>
        <v>0</v>
      </c>
      <c r="O509" s="88">
        <f>pivå!O511</f>
        <v>0</v>
      </c>
      <c r="P509" s="88">
        <f>pivå!P511</f>
        <v>0</v>
      </c>
      <c r="Q509" s="88">
        <f>pivå!Q511</f>
        <v>0</v>
      </c>
      <c r="R509" s="88">
        <f>pivå!R511</f>
        <v>0</v>
      </c>
      <c r="S509" s="88">
        <f>pivå!S511</f>
        <v>0</v>
      </c>
      <c r="T509" s="88">
        <f>pivå!T511</f>
        <v>0</v>
      </c>
      <c r="U509" s="88">
        <f>pivå!U511</f>
        <v>0</v>
      </c>
      <c r="V509" s="88">
        <f>pivå!V511</f>
        <v>0</v>
      </c>
      <c r="W509" s="88">
        <f>pivå!W511</f>
        <v>0</v>
      </c>
      <c r="X509" s="88">
        <f>pivå!X511</f>
        <v>0</v>
      </c>
      <c r="Y509" s="88">
        <f>pivå!Y511</f>
        <v>0</v>
      </c>
      <c r="Z509" s="88">
        <f>pivå!Z511</f>
        <v>0</v>
      </c>
      <c r="AA509" s="88">
        <f>pivå!AA511</f>
        <v>0</v>
      </c>
      <c r="AB509" s="88">
        <f>pivå!AB511</f>
        <v>0</v>
      </c>
      <c r="AC509" s="88">
        <f>pivå!AC511</f>
        <v>0</v>
      </c>
      <c r="AD509" s="88">
        <f>pivå!AD511</f>
        <v>0</v>
      </c>
      <c r="AE509" s="88">
        <f>pivå!AE511</f>
        <v>0</v>
      </c>
    </row>
    <row r="510" spans="1:31">
      <c r="A510" s="88">
        <f>pivå!A512</f>
        <v>0</v>
      </c>
      <c r="B510" s="88">
        <f>pivå!B512</f>
        <v>0</v>
      </c>
      <c r="C510" s="88">
        <f>pivå!C512</f>
        <v>0</v>
      </c>
      <c r="D510" s="88">
        <f>pivå!D512</f>
        <v>0</v>
      </c>
      <c r="E510" s="88">
        <f>pivå!E512</f>
        <v>0</v>
      </c>
      <c r="F510" s="88">
        <f>pivå!F512</f>
        <v>0</v>
      </c>
      <c r="G510" s="88">
        <f>pivå!G512</f>
        <v>0</v>
      </c>
      <c r="H510" s="88">
        <f>pivå!H512</f>
        <v>0</v>
      </c>
      <c r="I510" s="88">
        <f>pivå!I512</f>
        <v>0</v>
      </c>
      <c r="J510" s="88">
        <f>pivå!J512</f>
        <v>0</v>
      </c>
      <c r="K510" s="88">
        <f>pivå!K512</f>
        <v>0</v>
      </c>
      <c r="L510" s="88">
        <f>pivå!L512</f>
        <v>0</v>
      </c>
      <c r="M510" s="88">
        <f>pivå!M512</f>
        <v>0</v>
      </c>
      <c r="N510" s="88">
        <f>pivå!N512</f>
        <v>0</v>
      </c>
      <c r="O510" s="88">
        <f>pivå!O512</f>
        <v>0</v>
      </c>
      <c r="P510" s="88">
        <f>pivå!P512</f>
        <v>0</v>
      </c>
      <c r="Q510" s="88">
        <f>pivå!Q512</f>
        <v>0</v>
      </c>
      <c r="R510" s="88">
        <f>pivå!R512</f>
        <v>0</v>
      </c>
      <c r="S510" s="88">
        <f>pivå!S512</f>
        <v>0</v>
      </c>
      <c r="T510" s="88">
        <f>pivå!T512</f>
        <v>0</v>
      </c>
      <c r="U510" s="88">
        <f>pivå!U512</f>
        <v>0</v>
      </c>
      <c r="V510" s="88">
        <f>pivå!V512</f>
        <v>0</v>
      </c>
      <c r="W510" s="88">
        <f>pivå!W512</f>
        <v>0</v>
      </c>
      <c r="X510" s="88">
        <f>pivå!X512</f>
        <v>0</v>
      </c>
      <c r="Y510" s="88">
        <f>pivå!Y512</f>
        <v>0</v>
      </c>
      <c r="Z510" s="88">
        <f>pivå!Z512</f>
        <v>0</v>
      </c>
      <c r="AA510" s="88">
        <f>pivå!AA512</f>
        <v>0</v>
      </c>
      <c r="AB510" s="88">
        <f>pivå!AB512</f>
        <v>0</v>
      </c>
      <c r="AC510" s="88">
        <f>pivå!AC512</f>
        <v>0</v>
      </c>
      <c r="AD510" s="88">
        <f>pivå!AD512</f>
        <v>0</v>
      </c>
      <c r="AE510" s="88">
        <f>pivå!AE512</f>
        <v>0</v>
      </c>
    </row>
    <row r="511" spans="1:31">
      <c r="A511" s="88">
        <f>pivå!A513</f>
        <v>0</v>
      </c>
      <c r="B511" s="88">
        <f>pivå!B513</f>
        <v>0</v>
      </c>
      <c r="C511" s="88">
        <f>pivå!C513</f>
        <v>0</v>
      </c>
      <c r="D511" s="88">
        <f>pivå!D513</f>
        <v>0</v>
      </c>
      <c r="E511" s="88">
        <f>pivå!E513</f>
        <v>0</v>
      </c>
      <c r="F511" s="88">
        <f>pivå!F513</f>
        <v>0</v>
      </c>
      <c r="G511" s="88">
        <f>pivå!G513</f>
        <v>0</v>
      </c>
      <c r="H511" s="88">
        <f>pivå!H513</f>
        <v>0</v>
      </c>
      <c r="I511" s="88">
        <f>pivå!I513</f>
        <v>0</v>
      </c>
      <c r="J511" s="88">
        <f>pivå!J513</f>
        <v>0</v>
      </c>
      <c r="K511" s="88">
        <f>pivå!K513</f>
        <v>0</v>
      </c>
      <c r="L511" s="88">
        <f>pivå!L513</f>
        <v>0</v>
      </c>
      <c r="M511" s="88">
        <f>pivå!M513</f>
        <v>0</v>
      </c>
      <c r="N511" s="88">
        <f>pivå!N513</f>
        <v>0</v>
      </c>
      <c r="O511" s="88">
        <f>pivå!O513</f>
        <v>0</v>
      </c>
      <c r="P511" s="88">
        <f>pivå!P513</f>
        <v>0</v>
      </c>
      <c r="Q511" s="88">
        <f>pivå!Q513</f>
        <v>0</v>
      </c>
      <c r="R511" s="88">
        <f>pivå!R513</f>
        <v>0</v>
      </c>
      <c r="S511" s="88">
        <f>pivå!S513</f>
        <v>0</v>
      </c>
      <c r="T511" s="88">
        <f>pivå!T513</f>
        <v>0</v>
      </c>
      <c r="U511" s="88">
        <f>pivå!U513</f>
        <v>0</v>
      </c>
      <c r="V511" s="88">
        <f>pivå!V513</f>
        <v>0</v>
      </c>
      <c r="W511" s="88">
        <f>pivå!W513</f>
        <v>0</v>
      </c>
      <c r="X511" s="88">
        <f>pivå!X513</f>
        <v>0</v>
      </c>
      <c r="Y511" s="88">
        <f>pivå!Y513</f>
        <v>0</v>
      </c>
      <c r="Z511" s="88">
        <f>pivå!Z513</f>
        <v>0</v>
      </c>
      <c r="AA511" s="88">
        <f>pivå!AA513</f>
        <v>0</v>
      </c>
      <c r="AB511" s="88">
        <f>pivå!AB513</f>
        <v>0</v>
      </c>
      <c r="AC511" s="88">
        <f>pivå!AC513</f>
        <v>0</v>
      </c>
      <c r="AD511" s="88">
        <f>pivå!AD513</f>
        <v>0</v>
      </c>
      <c r="AE511" s="88">
        <f>pivå!AE513</f>
        <v>0</v>
      </c>
    </row>
    <row r="512" spans="1:31">
      <c r="A512" s="88">
        <f>pivå!A514</f>
        <v>0</v>
      </c>
      <c r="B512" s="88">
        <f>pivå!B514</f>
        <v>0</v>
      </c>
      <c r="C512" s="88">
        <f>pivå!C514</f>
        <v>0</v>
      </c>
      <c r="D512" s="88">
        <f>pivå!D514</f>
        <v>0</v>
      </c>
      <c r="E512" s="88">
        <f>pivå!E514</f>
        <v>0</v>
      </c>
      <c r="F512" s="88">
        <f>pivå!F514</f>
        <v>0</v>
      </c>
      <c r="G512" s="88">
        <f>pivå!G514</f>
        <v>0</v>
      </c>
      <c r="H512" s="88">
        <f>pivå!H514</f>
        <v>0</v>
      </c>
      <c r="I512" s="88">
        <f>pivå!I514</f>
        <v>0</v>
      </c>
      <c r="J512" s="88">
        <f>pivå!J514</f>
        <v>0</v>
      </c>
      <c r="K512" s="88">
        <f>pivå!K514</f>
        <v>0</v>
      </c>
      <c r="L512" s="88">
        <f>pivå!L514</f>
        <v>0</v>
      </c>
      <c r="M512" s="88">
        <f>pivå!M514</f>
        <v>0</v>
      </c>
      <c r="N512" s="88">
        <f>pivå!N514</f>
        <v>0</v>
      </c>
      <c r="O512" s="88">
        <f>pivå!O514</f>
        <v>0</v>
      </c>
      <c r="P512" s="88">
        <f>pivå!P514</f>
        <v>0</v>
      </c>
      <c r="Q512" s="88">
        <f>pivå!Q514</f>
        <v>0</v>
      </c>
      <c r="R512" s="88">
        <f>pivå!R514</f>
        <v>0</v>
      </c>
      <c r="S512" s="88">
        <f>pivå!S514</f>
        <v>0</v>
      </c>
      <c r="T512" s="88">
        <f>pivå!T514</f>
        <v>0</v>
      </c>
      <c r="U512" s="88">
        <f>pivå!U514</f>
        <v>0</v>
      </c>
      <c r="V512" s="88">
        <f>pivå!V514</f>
        <v>0</v>
      </c>
      <c r="W512" s="88">
        <f>pivå!W514</f>
        <v>0</v>
      </c>
      <c r="X512" s="88">
        <f>pivå!X514</f>
        <v>0</v>
      </c>
      <c r="Y512" s="88">
        <f>pivå!Y514</f>
        <v>0</v>
      </c>
      <c r="Z512" s="88">
        <f>pivå!Z514</f>
        <v>0</v>
      </c>
      <c r="AA512" s="88">
        <f>pivå!AA514</f>
        <v>0</v>
      </c>
      <c r="AB512" s="88">
        <f>pivå!AB514</f>
        <v>0</v>
      </c>
      <c r="AC512" s="88">
        <f>pivå!AC514</f>
        <v>0</v>
      </c>
      <c r="AD512" s="88">
        <f>pivå!AD514</f>
        <v>0</v>
      </c>
      <c r="AE512" s="88">
        <f>pivå!AE514</f>
        <v>0</v>
      </c>
    </row>
    <row r="513" spans="1:31">
      <c r="A513" s="88">
        <f>pivå!A515</f>
        <v>0</v>
      </c>
      <c r="B513" s="88">
        <f>pivå!B515</f>
        <v>0</v>
      </c>
      <c r="C513" s="88">
        <f>pivå!C515</f>
        <v>0</v>
      </c>
      <c r="D513" s="88">
        <f>pivå!D515</f>
        <v>0</v>
      </c>
      <c r="E513" s="88">
        <f>pivå!E515</f>
        <v>0</v>
      </c>
      <c r="F513" s="88">
        <f>pivå!F515</f>
        <v>0</v>
      </c>
      <c r="G513" s="88">
        <f>pivå!G515</f>
        <v>0</v>
      </c>
      <c r="H513" s="88">
        <f>pivå!H515</f>
        <v>0</v>
      </c>
      <c r="I513" s="88">
        <f>pivå!I515</f>
        <v>0</v>
      </c>
      <c r="J513" s="88">
        <f>pivå!J515</f>
        <v>0</v>
      </c>
      <c r="K513" s="88">
        <f>pivå!K515</f>
        <v>0</v>
      </c>
      <c r="L513" s="88">
        <f>pivå!L515</f>
        <v>0</v>
      </c>
      <c r="M513" s="88">
        <f>pivå!M515</f>
        <v>0</v>
      </c>
      <c r="N513" s="88">
        <f>pivå!N515</f>
        <v>0</v>
      </c>
      <c r="O513" s="88">
        <f>pivå!O515</f>
        <v>0</v>
      </c>
      <c r="P513" s="88">
        <f>pivå!P515</f>
        <v>0</v>
      </c>
      <c r="Q513" s="88">
        <f>pivå!Q515</f>
        <v>0</v>
      </c>
      <c r="R513" s="88">
        <f>pivå!R515</f>
        <v>0</v>
      </c>
      <c r="S513" s="88">
        <f>pivå!S515</f>
        <v>0</v>
      </c>
      <c r="T513" s="88">
        <f>pivå!T515</f>
        <v>0</v>
      </c>
      <c r="U513" s="88">
        <f>pivå!U515</f>
        <v>0</v>
      </c>
      <c r="V513" s="88">
        <f>pivå!V515</f>
        <v>0</v>
      </c>
      <c r="W513" s="88">
        <f>pivå!W515</f>
        <v>0</v>
      </c>
      <c r="X513" s="88">
        <f>pivå!X515</f>
        <v>0</v>
      </c>
      <c r="Y513" s="88">
        <f>pivå!Y515</f>
        <v>0</v>
      </c>
      <c r="Z513" s="88">
        <f>pivå!Z515</f>
        <v>0</v>
      </c>
      <c r="AA513" s="88">
        <f>pivå!AA515</f>
        <v>0</v>
      </c>
      <c r="AB513" s="88">
        <f>pivå!AB515</f>
        <v>0</v>
      </c>
      <c r="AC513" s="88">
        <f>pivå!AC515</f>
        <v>0</v>
      </c>
      <c r="AD513" s="88">
        <f>pivå!AD515</f>
        <v>0</v>
      </c>
      <c r="AE513" s="88">
        <f>pivå!AE515</f>
        <v>0</v>
      </c>
    </row>
    <row r="514" spans="1:31">
      <c r="A514" s="88">
        <f>pivå!A516</f>
        <v>0</v>
      </c>
      <c r="B514" s="88">
        <f>pivå!B516</f>
        <v>0</v>
      </c>
      <c r="C514" s="88">
        <f>pivå!C516</f>
        <v>0</v>
      </c>
      <c r="D514" s="88">
        <f>pivå!D516</f>
        <v>0</v>
      </c>
      <c r="E514" s="88">
        <f>pivå!E516</f>
        <v>0</v>
      </c>
      <c r="F514" s="88">
        <f>pivå!F516</f>
        <v>0</v>
      </c>
      <c r="G514" s="88">
        <f>pivå!G516</f>
        <v>0</v>
      </c>
      <c r="H514" s="88">
        <f>pivå!H516</f>
        <v>0</v>
      </c>
      <c r="I514" s="88">
        <f>pivå!I516</f>
        <v>0</v>
      </c>
      <c r="J514" s="88">
        <f>pivå!J516</f>
        <v>0</v>
      </c>
      <c r="K514" s="88">
        <f>pivå!K516</f>
        <v>0</v>
      </c>
      <c r="L514" s="88">
        <f>pivå!L516</f>
        <v>0</v>
      </c>
      <c r="M514" s="88">
        <f>pivå!M516</f>
        <v>0</v>
      </c>
      <c r="N514" s="88">
        <f>pivå!N516</f>
        <v>0</v>
      </c>
      <c r="O514" s="88">
        <f>pivå!O516</f>
        <v>0</v>
      </c>
      <c r="P514" s="88">
        <f>pivå!P516</f>
        <v>0</v>
      </c>
      <c r="Q514" s="88">
        <f>pivå!Q516</f>
        <v>0</v>
      </c>
      <c r="R514" s="88">
        <f>pivå!R516</f>
        <v>0</v>
      </c>
      <c r="S514" s="88">
        <f>pivå!S516</f>
        <v>0</v>
      </c>
      <c r="T514" s="88">
        <f>pivå!T516</f>
        <v>0</v>
      </c>
      <c r="U514" s="88">
        <f>pivå!U516</f>
        <v>0</v>
      </c>
      <c r="V514" s="88">
        <f>pivå!V516</f>
        <v>0</v>
      </c>
      <c r="W514" s="88">
        <f>pivå!W516</f>
        <v>0</v>
      </c>
      <c r="X514" s="88">
        <f>pivå!X516</f>
        <v>0</v>
      </c>
      <c r="Y514" s="88">
        <f>pivå!Y516</f>
        <v>0</v>
      </c>
      <c r="Z514" s="88">
        <f>pivå!Z516</f>
        <v>0</v>
      </c>
      <c r="AA514" s="88">
        <f>pivå!AA516</f>
        <v>0</v>
      </c>
      <c r="AB514" s="88">
        <f>pivå!AB516</f>
        <v>0</v>
      </c>
      <c r="AC514" s="88">
        <f>pivå!AC516</f>
        <v>0</v>
      </c>
      <c r="AD514" s="88">
        <f>pivå!AD516</f>
        <v>0</v>
      </c>
      <c r="AE514" s="88">
        <f>pivå!AE516</f>
        <v>0</v>
      </c>
    </row>
    <row r="515" spans="1:31">
      <c r="A515" s="88">
        <f>pivå!A517</f>
        <v>0</v>
      </c>
      <c r="B515" s="88">
        <f>pivå!B517</f>
        <v>0</v>
      </c>
      <c r="C515" s="88">
        <f>pivå!C517</f>
        <v>0</v>
      </c>
      <c r="D515" s="88">
        <f>pivå!D517</f>
        <v>0</v>
      </c>
      <c r="E515" s="88">
        <f>pivå!E517</f>
        <v>0</v>
      </c>
      <c r="F515" s="88">
        <f>pivå!F517</f>
        <v>0</v>
      </c>
      <c r="G515" s="88">
        <f>pivå!G517</f>
        <v>0</v>
      </c>
      <c r="H515" s="88">
        <f>pivå!H517</f>
        <v>0</v>
      </c>
      <c r="I515" s="88">
        <f>pivå!I517</f>
        <v>0</v>
      </c>
      <c r="J515" s="88">
        <f>pivå!J517</f>
        <v>0</v>
      </c>
      <c r="K515" s="88">
        <f>pivå!K517</f>
        <v>0</v>
      </c>
      <c r="L515" s="88">
        <f>pivå!L517</f>
        <v>0</v>
      </c>
      <c r="M515" s="88">
        <f>pivå!M517</f>
        <v>0</v>
      </c>
      <c r="N515" s="88">
        <f>pivå!N517</f>
        <v>0</v>
      </c>
      <c r="O515" s="88">
        <f>pivå!O517</f>
        <v>0</v>
      </c>
      <c r="P515" s="88">
        <f>pivå!P517</f>
        <v>0</v>
      </c>
      <c r="Q515" s="88">
        <f>pivå!Q517</f>
        <v>0</v>
      </c>
      <c r="R515" s="88">
        <f>pivå!R517</f>
        <v>0</v>
      </c>
      <c r="S515" s="88">
        <f>pivå!S517</f>
        <v>0</v>
      </c>
      <c r="T515" s="88">
        <f>pivå!T517</f>
        <v>0</v>
      </c>
      <c r="U515" s="88">
        <f>pivå!U517</f>
        <v>0</v>
      </c>
      <c r="V515" s="88">
        <f>pivå!V517</f>
        <v>0</v>
      </c>
      <c r="W515" s="88">
        <f>pivå!W517</f>
        <v>0</v>
      </c>
      <c r="X515" s="88">
        <f>pivå!X517</f>
        <v>0</v>
      </c>
      <c r="Y515" s="88">
        <f>pivå!Y517</f>
        <v>0</v>
      </c>
      <c r="Z515" s="88">
        <f>pivå!Z517</f>
        <v>0</v>
      </c>
      <c r="AA515" s="88">
        <f>pivå!AA517</f>
        <v>0</v>
      </c>
      <c r="AB515" s="88">
        <f>pivå!AB517</f>
        <v>0</v>
      </c>
      <c r="AC515" s="88">
        <f>pivå!AC517</f>
        <v>0</v>
      </c>
      <c r="AD515" s="88">
        <f>pivå!AD517</f>
        <v>0</v>
      </c>
      <c r="AE515" s="88">
        <f>pivå!AE517</f>
        <v>0</v>
      </c>
    </row>
    <row r="516" spans="1:31">
      <c r="A516" s="88">
        <f>pivå!A518</f>
        <v>0</v>
      </c>
      <c r="B516" s="88">
        <f>pivå!B518</f>
        <v>0</v>
      </c>
      <c r="C516" s="88">
        <f>pivå!C518</f>
        <v>0</v>
      </c>
      <c r="D516" s="88">
        <f>pivå!D518</f>
        <v>0</v>
      </c>
      <c r="E516" s="88">
        <f>pivå!E518</f>
        <v>0</v>
      </c>
      <c r="F516" s="88">
        <f>pivå!F518</f>
        <v>0</v>
      </c>
      <c r="G516" s="88">
        <f>pivå!G518</f>
        <v>0</v>
      </c>
      <c r="H516" s="88">
        <f>pivå!H518</f>
        <v>0</v>
      </c>
      <c r="I516" s="88">
        <f>pivå!I518</f>
        <v>0</v>
      </c>
      <c r="J516" s="88">
        <f>pivå!J518</f>
        <v>0</v>
      </c>
      <c r="K516" s="88">
        <f>pivå!K518</f>
        <v>0</v>
      </c>
      <c r="L516" s="88">
        <f>pivå!L518</f>
        <v>0</v>
      </c>
      <c r="M516" s="88">
        <f>pivå!M518</f>
        <v>0</v>
      </c>
      <c r="N516" s="88">
        <f>pivå!N518</f>
        <v>0</v>
      </c>
      <c r="O516" s="88">
        <f>pivå!O518</f>
        <v>0</v>
      </c>
      <c r="P516" s="88">
        <f>pivå!P518</f>
        <v>0</v>
      </c>
      <c r="Q516" s="88">
        <f>pivå!Q518</f>
        <v>0</v>
      </c>
      <c r="R516" s="88">
        <f>pivå!R518</f>
        <v>0</v>
      </c>
      <c r="S516" s="88">
        <f>pivå!S518</f>
        <v>0</v>
      </c>
      <c r="T516" s="88">
        <f>pivå!T518</f>
        <v>0</v>
      </c>
      <c r="U516" s="88">
        <f>pivå!U518</f>
        <v>0</v>
      </c>
      <c r="V516" s="88">
        <f>pivå!V518</f>
        <v>0</v>
      </c>
      <c r="W516" s="88">
        <f>pivå!W518</f>
        <v>0</v>
      </c>
      <c r="X516" s="88">
        <f>pivå!X518</f>
        <v>0</v>
      </c>
      <c r="Y516" s="88">
        <f>pivå!Y518</f>
        <v>0</v>
      </c>
      <c r="Z516" s="88">
        <f>pivå!Z518</f>
        <v>0</v>
      </c>
      <c r="AA516" s="88">
        <f>pivå!AA518</f>
        <v>0</v>
      </c>
      <c r="AB516" s="88">
        <f>pivå!AB518</f>
        <v>0</v>
      </c>
      <c r="AC516" s="88">
        <f>pivå!AC518</f>
        <v>0</v>
      </c>
      <c r="AD516" s="88">
        <f>pivå!AD518</f>
        <v>0</v>
      </c>
      <c r="AE516" s="88">
        <f>pivå!AE518</f>
        <v>0</v>
      </c>
    </row>
    <row r="517" spans="1:31">
      <c r="A517" s="88">
        <f>pivå!A519</f>
        <v>0</v>
      </c>
      <c r="B517" s="88">
        <f>pivå!B519</f>
        <v>0</v>
      </c>
      <c r="C517" s="88">
        <f>pivå!C519</f>
        <v>0</v>
      </c>
      <c r="D517" s="88">
        <f>pivå!D519</f>
        <v>0</v>
      </c>
      <c r="E517" s="88">
        <f>pivå!E519</f>
        <v>0</v>
      </c>
      <c r="F517" s="88">
        <f>pivå!F519</f>
        <v>0</v>
      </c>
      <c r="G517" s="88">
        <f>pivå!G519</f>
        <v>0</v>
      </c>
      <c r="H517" s="88">
        <f>pivå!H519</f>
        <v>0</v>
      </c>
      <c r="I517" s="88">
        <f>pivå!I519</f>
        <v>0</v>
      </c>
      <c r="J517" s="88">
        <f>pivå!J519</f>
        <v>0</v>
      </c>
      <c r="K517" s="88">
        <f>pivå!K519</f>
        <v>0</v>
      </c>
      <c r="L517" s="88">
        <f>pivå!L519</f>
        <v>0</v>
      </c>
      <c r="M517" s="88">
        <f>pivå!M519</f>
        <v>0</v>
      </c>
      <c r="N517" s="88">
        <f>pivå!N519</f>
        <v>0</v>
      </c>
      <c r="O517" s="88">
        <f>pivå!O519</f>
        <v>0</v>
      </c>
      <c r="P517" s="88">
        <f>pivå!P519</f>
        <v>0</v>
      </c>
      <c r="Q517" s="88">
        <f>pivå!Q519</f>
        <v>0</v>
      </c>
      <c r="R517" s="88">
        <f>pivå!R519</f>
        <v>0</v>
      </c>
      <c r="S517" s="88">
        <f>pivå!S519</f>
        <v>0</v>
      </c>
      <c r="T517" s="88">
        <f>pivå!T519</f>
        <v>0</v>
      </c>
      <c r="U517" s="88">
        <f>pivå!U519</f>
        <v>0</v>
      </c>
      <c r="V517" s="88">
        <f>pivå!V519</f>
        <v>0</v>
      </c>
      <c r="W517" s="88">
        <f>pivå!W519</f>
        <v>0</v>
      </c>
      <c r="X517" s="88">
        <f>pivå!X519</f>
        <v>0</v>
      </c>
      <c r="Y517" s="88">
        <f>pivå!Y519</f>
        <v>0</v>
      </c>
      <c r="Z517" s="88">
        <f>pivå!Z519</f>
        <v>0</v>
      </c>
      <c r="AA517" s="88">
        <f>pivå!AA519</f>
        <v>0</v>
      </c>
      <c r="AB517" s="88">
        <f>pivå!AB519</f>
        <v>0</v>
      </c>
      <c r="AC517" s="88">
        <f>pivå!AC519</f>
        <v>0</v>
      </c>
      <c r="AD517" s="88">
        <f>pivå!AD519</f>
        <v>0</v>
      </c>
      <c r="AE517" s="88">
        <f>pivå!AE519</f>
        <v>0</v>
      </c>
    </row>
    <row r="518" spans="1:31">
      <c r="A518" s="88">
        <f>pivå!A520</f>
        <v>0</v>
      </c>
      <c r="B518" s="88">
        <f>pivå!B520</f>
        <v>0</v>
      </c>
      <c r="C518" s="88">
        <f>pivå!C520</f>
        <v>0</v>
      </c>
      <c r="D518" s="88">
        <f>pivå!D520</f>
        <v>0</v>
      </c>
      <c r="E518" s="88">
        <f>pivå!E520</f>
        <v>0</v>
      </c>
      <c r="F518" s="88">
        <f>pivå!F520</f>
        <v>0</v>
      </c>
      <c r="G518" s="88">
        <f>pivå!G520</f>
        <v>0</v>
      </c>
      <c r="H518" s="88">
        <f>pivå!H520</f>
        <v>0</v>
      </c>
      <c r="I518" s="88">
        <f>pivå!I520</f>
        <v>0</v>
      </c>
      <c r="J518" s="88">
        <f>pivå!J520</f>
        <v>0</v>
      </c>
      <c r="K518" s="88">
        <f>pivå!K520</f>
        <v>0</v>
      </c>
      <c r="L518" s="88">
        <f>pivå!L520</f>
        <v>0</v>
      </c>
      <c r="M518" s="88">
        <f>pivå!M520</f>
        <v>0</v>
      </c>
      <c r="N518" s="88">
        <f>pivå!N520</f>
        <v>0</v>
      </c>
      <c r="O518" s="88">
        <f>pivå!O520</f>
        <v>0</v>
      </c>
      <c r="P518" s="88">
        <f>pivå!P520</f>
        <v>0</v>
      </c>
      <c r="Q518" s="88">
        <f>pivå!Q520</f>
        <v>0</v>
      </c>
      <c r="R518" s="88">
        <f>pivå!R520</f>
        <v>0</v>
      </c>
      <c r="S518" s="88">
        <f>pivå!S520</f>
        <v>0</v>
      </c>
      <c r="T518" s="88">
        <f>pivå!T520</f>
        <v>0</v>
      </c>
      <c r="U518" s="88">
        <f>pivå!U520</f>
        <v>0</v>
      </c>
      <c r="V518" s="88">
        <f>pivå!V520</f>
        <v>0</v>
      </c>
      <c r="W518" s="88">
        <f>pivå!W520</f>
        <v>0</v>
      </c>
      <c r="X518" s="88">
        <f>pivå!X520</f>
        <v>0</v>
      </c>
      <c r="Y518" s="88">
        <f>pivå!Y520</f>
        <v>0</v>
      </c>
      <c r="Z518" s="88">
        <f>pivå!Z520</f>
        <v>0</v>
      </c>
      <c r="AA518" s="88">
        <f>pivå!AA520</f>
        <v>0</v>
      </c>
      <c r="AB518" s="88">
        <f>pivå!AB520</f>
        <v>0</v>
      </c>
      <c r="AC518" s="88">
        <f>pivå!AC520</f>
        <v>0</v>
      </c>
      <c r="AD518" s="88">
        <f>pivå!AD520</f>
        <v>0</v>
      </c>
      <c r="AE518" s="88">
        <f>pivå!AE520</f>
        <v>0</v>
      </c>
    </row>
    <row r="519" spans="1:31">
      <c r="A519" s="88">
        <f>pivå!A521</f>
        <v>0</v>
      </c>
      <c r="B519" s="88">
        <f>pivå!B521</f>
        <v>0</v>
      </c>
      <c r="C519" s="88">
        <f>pivå!C521</f>
        <v>0</v>
      </c>
      <c r="D519" s="88">
        <f>pivå!D521</f>
        <v>0</v>
      </c>
      <c r="E519" s="88">
        <f>pivå!E521</f>
        <v>0</v>
      </c>
      <c r="F519" s="88">
        <f>pivå!F521</f>
        <v>0</v>
      </c>
      <c r="G519" s="88">
        <f>pivå!G521</f>
        <v>0</v>
      </c>
      <c r="H519" s="88">
        <f>pivå!H521</f>
        <v>0</v>
      </c>
      <c r="I519" s="88">
        <f>pivå!I521</f>
        <v>0</v>
      </c>
      <c r="J519" s="88">
        <f>pivå!J521</f>
        <v>0</v>
      </c>
      <c r="K519" s="88">
        <f>pivå!K521</f>
        <v>0</v>
      </c>
      <c r="L519" s="88">
        <f>pivå!L521</f>
        <v>0</v>
      </c>
      <c r="M519" s="88">
        <f>pivå!M521</f>
        <v>0</v>
      </c>
      <c r="N519" s="88">
        <f>pivå!N521</f>
        <v>0</v>
      </c>
      <c r="O519" s="88">
        <f>pivå!O521</f>
        <v>0</v>
      </c>
      <c r="P519" s="88">
        <f>pivå!P521</f>
        <v>0</v>
      </c>
      <c r="Q519" s="88">
        <f>pivå!Q521</f>
        <v>0</v>
      </c>
      <c r="R519" s="88">
        <f>pivå!R521</f>
        <v>0</v>
      </c>
      <c r="S519" s="88">
        <f>pivå!S521</f>
        <v>0</v>
      </c>
      <c r="T519" s="88">
        <f>pivå!T521</f>
        <v>0</v>
      </c>
      <c r="U519" s="88">
        <f>pivå!U521</f>
        <v>0</v>
      </c>
      <c r="V519" s="88">
        <f>pivå!V521</f>
        <v>0</v>
      </c>
      <c r="W519" s="88">
        <f>pivå!W521</f>
        <v>0</v>
      </c>
      <c r="X519" s="88">
        <f>pivå!X521</f>
        <v>0</v>
      </c>
      <c r="Y519" s="88">
        <f>pivå!Y521</f>
        <v>0</v>
      </c>
      <c r="Z519" s="88">
        <f>pivå!Z521</f>
        <v>0</v>
      </c>
      <c r="AA519" s="88">
        <f>pivå!AA521</f>
        <v>0</v>
      </c>
      <c r="AB519" s="88">
        <f>pivå!AB521</f>
        <v>0</v>
      </c>
      <c r="AC519" s="88">
        <f>pivå!AC521</f>
        <v>0</v>
      </c>
      <c r="AD519" s="88">
        <f>pivå!AD521</f>
        <v>0</v>
      </c>
      <c r="AE519" s="88">
        <f>pivå!AE521</f>
        <v>0</v>
      </c>
    </row>
    <row r="520" spans="1:31">
      <c r="A520" s="88">
        <f>pivå!A522</f>
        <v>0</v>
      </c>
      <c r="B520" s="88">
        <f>pivå!B522</f>
        <v>0</v>
      </c>
      <c r="C520" s="88">
        <f>pivå!C522</f>
        <v>0</v>
      </c>
      <c r="D520" s="88">
        <f>pivå!D522</f>
        <v>0</v>
      </c>
      <c r="E520" s="88">
        <f>pivå!E522</f>
        <v>0</v>
      </c>
      <c r="F520" s="88">
        <f>pivå!F522</f>
        <v>0</v>
      </c>
      <c r="G520" s="88">
        <f>pivå!G522</f>
        <v>0</v>
      </c>
      <c r="H520" s="88">
        <f>pivå!H522</f>
        <v>0</v>
      </c>
      <c r="I520" s="88">
        <f>pivå!I522</f>
        <v>0</v>
      </c>
      <c r="J520" s="88">
        <f>pivå!J522</f>
        <v>0</v>
      </c>
      <c r="K520" s="88">
        <f>pivå!K522</f>
        <v>0</v>
      </c>
      <c r="L520" s="88">
        <f>pivå!L522</f>
        <v>0</v>
      </c>
      <c r="M520" s="88">
        <f>pivå!M522</f>
        <v>0</v>
      </c>
      <c r="N520" s="88">
        <f>pivå!N522</f>
        <v>0</v>
      </c>
      <c r="O520" s="88">
        <f>pivå!O522</f>
        <v>0</v>
      </c>
      <c r="P520" s="88">
        <f>pivå!P522</f>
        <v>0</v>
      </c>
      <c r="Q520" s="88">
        <f>pivå!Q522</f>
        <v>0</v>
      </c>
      <c r="R520" s="88">
        <f>pivå!R522</f>
        <v>0</v>
      </c>
      <c r="S520" s="88">
        <f>pivå!S522</f>
        <v>0</v>
      </c>
      <c r="T520" s="88">
        <f>pivå!T522</f>
        <v>0</v>
      </c>
      <c r="U520" s="88">
        <f>pivå!U522</f>
        <v>0</v>
      </c>
      <c r="V520" s="88">
        <f>pivå!V522</f>
        <v>0</v>
      </c>
      <c r="W520" s="88">
        <f>pivå!W522</f>
        <v>0</v>
      </c>
      <c r="X520" s="88">
        <f>pivå!X522</f>
        <v>0</v>
      </c>
      <c r="Y520" s="88">
        <f>pivå!Y522</f>
        <v>0</v>
      </c>
      <c r="Z520" s="88">
        <f>pivå!Z522</f>
        <v>0</v>
      </c>
      <c r="AA520" s="88">
        <f>pivå!AA522</f>
        <v>0</v>
      </c>
      <c r="AB520" s="88">
        <f>pivå!AB522</f>
        <v>0</v>
      </c>
      <c r="AC520" s="88">
        <f>pivå!AC522</f>
        <v>0</v>
      </c>
      <c r="AD520" s="88">
        <f>pivå!AD522</f>
        <v>0</v>
      </c>
      <c r="AE520" s="88">
        <f>pivå!AE522</f>
        <v>0</v>
      </c>
    </row>
    <row r="521" spans="1:31">
      <c r="A521" s="88">
        <f>pivå!A523</f>
        <v>0</v>
      </c>
      <c r="B521" s="88">
        <f>pivå!B523</f>
        <v>0</v>
      </c>
      <c r="C521" s="88">
        <f>pivå!C523</f>
        <v>0</v>
      </c>
      <c r="D521" s="88">
        <f>pivå!D523</f>
        <v>0</v>
      </c>
      <c r="E521" s="88">
        <f>pivå!E523</f>
        <v>0</v>
      </c>
      <c r="F521" s="88">
        <f>pivå!F523</f>
        <v>0</v>
      </c>
      <c r="G521" s="88">
        <f>pivå!G523</f>
        <v>0</v>
      </c>
      <c r="H521" s="88">
        <f>pivå!H523</f>
        <v>0</v>
      </c>
      <c r="I521" s="88">
        <f>pivå!I523</f>
        <v>0</v>
      </c>
      <c r="J521" s="88">
        <f>pivå!J523</f>
        <v>0</v>
      </c>
      <c r="K521" s="88">
        <f>pivå!K523</f>
        <v>0</v>
      </c>
      <c r="L521" s="88">
        <f>pivå!L523</f>
        <v>0</v>
      </c>
      <c r="M521" s="88">
        <f>pivå!M523</f>
        <v>0</v>
      </c>
      <c r="N521" s="88">
        <f>pivå!N523</f>
        <v>0</v>
      </c>
      <c r="O521" s="88">
        <f>pivå!O523</f>
        <v>0</v>
      </c>
      <c r="P521" s="88">
        <f>pivå!P523</f>
        <v>0</v>
      </c>
      <c r="Q521" s="88">
        <f>pivå!Q523</f>
        <v>0</v>
      </c>
      <c r="R521" s="88">
        <f>pivå!R523</f>
        <v>0</v>
      </c>
      <c r="S521" s="88">
        <f>pivå!S523</f>
        <v>0</v>
      </c>
      <c r="T521" s="88">
        <f>pivå!T523</f>
        <v>0</v>
      </c>
      <c r="U521" s="88">
        <f>pivå!U523</f>
        <v>0</v>
      </c>
      <c r="V521" s="88">
        <f>pivå!V523</f>
        <v>0</v>
      </c>
      <c r="W521" s="88">
        <f>pivå!W523</f>
        <v>0</v>
      </c>
      <c r="X521" s="88">
        <f>pivå!X523</f>
        <v>0</v>
      </c>
      <c r="Y521" s="88">
        <f>pivå!Y523</f>
        <v>0</v>
      </c>
      <c r="Z521" s="88">
        <f>pivå!Z523</f>
        <v>0</v>
      </c>
      <c r="AA521" s="88">
        <f>pivå!AA523</f>
        <v>0</v>
      </c>
      <c r="AB521" s="88">
        <f>pivå!AB523</f>
        <v>0</v>
      </c>
      <c r="AC521" s="88">
        <f>pivå!AC523</f>
        <v>0</v>
      </c>
      <c r="AD521" s="88">
        <f>pivå!AD523</f>
        <v>0</v>
      </c>
      <c r="AE521" s="88">
        <f>pivå!AE523</f>
        <v>0</v>
      </c>
    </row>
    <row r="522" spans="1:31">
      <c r="A522" s="88">
        <f>pivå!A524</f>
        <v>0</v>
      </c>
      <c r="B522" s="88">
        <f>pivå!B524</f>
        <v>0</v>
      </c>
      <c r="C522" s="88">
        <f>pivå!C524</f>
        <v>0</v>
      </c>
      <c r="D522" s="88">
        <f>pivå!D524</f>
        <v>0</v>
      </c>
      <c r="E522" s="88">
        <f>pivå!E524</f>
        <v>0</v>
      </c>
      <c r="F522" s="88">
        <f>pivå!F524</f>
        <v>0</v>
      </c>
      <c r="G522" s="88">
        <f>pivå!G524</f>
        <v>0</v>
      </c>
      <c r="H522" s="88">
        <f>pivå!H524</f>
        <v>0</v>
      </c>
      <c r="I522" s="88">
        <f>pivå!I524</f>
        <v>0</v>
      </c>
      <c r="J522" s="88">
        <f>pivå!J524</f>
        <v>0</v>
      </c>
      <c r="K522" s="88">
        <f>pivå!K524</f>
        <v>0</v>
      </c>
      <c r="L522" s="88">
        <f>pivå!L524</f>
        <v>0</v>
      </c>
      <c r="M522" s="88">
        <f>pivå!M524</f>
        <v>0</v>
      </c>
      <c r="N522" s="88">
        <f>pivå!N524</f>
        <v>0</v>
      </c>
      <c r="O522" s="88">
        <f>pivå!O524</f>
        <v>0</v>
      </c>
      <c r="P522" s="88">
        <f>pivå!P524</f>
        <v>0</v>
      </c>
      <c r="Q522" s="88">
        <f>pivå!Q524</f>
        <v>0</v>
      </c>
      <c r="R522" s="88">
        <f>pivå!R524</f>
        <v>0</v>
      </c>
      <c r="S522" s="88">
        <f>pivå!S524</f>
        <v>0</v>
      </c>
      <c r="T522" s="88">
        <f>pivå!T524</f>
        <v>0</v>
      </c>
      <c r="U522" s="88">
        <f>pivå!U524</f>
        <v>0</v>
      </c>
      <c r="V522" s="88">
        <f>pivå!V524</f>
        <v>0</v>
      </c>
      <c r="W522" s="88">
        <f>pivå!W524</f>
        <v>0</v>
      </c>
      <c r="X522" s="88">
        <f>pivå!X524</f>
        <v>0</v>
      </c>
      <c r="Y522" s="88">
        <f>pivå!Y524</f>
        <v>0</v>
      </c>
      <c r="Z522" s="88">
        <f>pivå!Z524</f>
        <v>0</v>
      </c>
      <c r="AA522" s="88">
        <f>pivå!AA524</f>
        <v>0</v>
      </c>
      <c r="AB522" s="88">
        <f>pivå!AB524</f>
        <v>0</v>
      </c>
      <c r="AC522" s="88">
        <f>pivå!AC524</f>
        <v>0</v>
      </c>
      <c r="AD522" s="88">
        <f>pivå!AD524</f>
        <v>0</v>
      </c>
      <c r="AE522" s="88">
        <f>pivå!AE524</f>
        <v>0</v>
      </c>
    </row>
    <row r="523" spans="1:31">
      <c r="A523" s="88">
        <f>pivå!A525</f>
        <v>0</v>
      </c>
      <c r="B523" s="88">
        <f>pivå!B525</f>
        <v>0</v>
      </c>
      <c r="C523" s="88">
        <f>pivå!C525</f>
        <v>0</v>
      </c>
      <c r="D523" s="88">
        <f>pivå!D525</f>
        <v>0</v>
      </c>
      <c r="E523" s="88">
        <f>pivå!E525</f>
        <v>0</v>
      </c>
      <c r="F523" s="88">
        <f>pivå!F525</f>
        <v>0</v>
      </c>
      <c r="G523" s="88">
        <f>pivå!G525</f>
        <v>0</v>
      </c>
      <c r="H523" s="88">
        <f>pivå!H525</f>
        <v>0</v>
      </c>
      <c r="I523" s="88">
        <f>pivå!I525</f>
        <v>0</v>
      </c>
      <c r="J523" s="88">
        <f>pivå!J525</f>
        <v>0</v>
      </c>
      <c r="K523" s="88">
        <f>pivå!K525</f>
        <v>0</v>
      </c>
      <c r="L523" s="88">
        <f>pivå!L525</f>
        <v>0</v>
      </c>
      <c r="M523" s="88">
        <f>pivå!M525</f>
        <v>0</v>
      </c>
      <c r="N523" s="88">
        <f>pivå!N525</f>
        <v>0</v>
      </c>
      <c r="O523" s="88">
        <f>pivå!O525</f>
        <v>0</v>
      </c>
      <c r="P523" s="88">
        <f>pivå!P525</f>
        <v>0</v>
      </c>
      <c r="Q523" s="88">
        <f>pivå!Q525</f>
        <v>0</v>
      </c>
      <c r="R523" s="88">
        <f>pivå!R525</f>
        <v>0</v>
      </c>
      <c r="S523" s="88">
        <f>pivå!S525</f>
        <v>0</v>
      </c>
      <c r="T523" s="88">
        <f>pivå!T525</f>
        <v>0</v>
      </c>
      <c r="U523" s="88">
        <f>pivå!U525</f>
        <v>0</v>
      </c>
      <c r="V523" s="88">
        <f>pivå!V525</f>
        <v>0</v>
      </c>
      <c r="W523" s="88">
        <f>pivå!W525</f>
        <v>0</v>
      </c>
      <c r="X523" s="88">
        <f>pivå!X525</f>
        <v>0</v>
      </c>
      <c r="Y523" s="88">
        <f>pivå!Y525</f>
        <v>0</v>
      </c>
      <c r="Z523" s="88">
        <f>pivå!Z525</f>
        <v>0</v>
      </c>
      <c r="AA523" s="88">
        <f>pivå!AA525</f>
        <v>0</v>
      </c>
      <c r="AB523" s="88">
        <f>pivå!AB525</f>
        <v>0</v>
      </c>
      <c r="AC523" s="88">
        <f>pivå!AC525</f>
        <v>0</v>
      </c>
      <c r="AD523" s="88">
        <f>pivå!AD525</f>
        <v>0</v>
      </c>
      <c r="AE523" s="88">
        <f>pivå!AE525</f>
        <v>0</v>
      </c>
    </row>
    <row r="524" spans="1:31">
      <c r="A524" s="88">
        <f>pivå!A526</f>
        <v>0</v>
      </c>
      <c r="B524" s="88">
        <f>pivå!B526</f>
        <v>0</v>
      </c>
      <c r="C524" s="88">
        <f>pivå!C526</f>
        <v>0</v>
      </c>
      <c r="D524" s="88">
        <f>pivå!D526</f>
        <v>0</v>
      </c>
      <c r="E524" s="88">
        <f>pivå!E526</f>
        <v>0</v>
      </c>
      <c r="F524" s="88">
        <f>pivå!F526</f>
        <v>0</v>
      </c>
      <c r="G524" s="88">
        <f>pivå!G526</f>
        <v>0</v>
      </c>
      <c r="H524" s="88">
        <f>pivå!H526</f>
        <v>0</v>
      </c>
      <c r="I524" s="88">
        <f>pivå!I526</f>
        <v>0</v>
      </c>
      <c r="J524" s="88">
        <f>pivå!J526</f>
        <v>0</v>
      </c>
      <c r="K524" s="88">
        <f>pivå!K526</f>
        <v>0</v>
      </c>
      <c r="L524" s="88">
        <f>pivå!L526</f>
        <v>0</v>
      </c>
      <c r="M524" s="88">
        <f>pivå!M526</f>
        <v>0</v>
      </c>
      <c r="N524" s="88">
        <f>pivå!N526</f>
        <v>0</v>
      </c>
      <c r="O524" s="88">
        <f>pivå!O526</f>
        <v>0</v>
      </c>
      <c r="P524" s="88">
        <f>pivå!P526</f>
        <v>0</v>
      </c>
      <c r="Q524" s="88">
        <f>pivå!Q526</f>
        <v>0</v>
      </c>
      <c r="R524" s="88">
        <f>pivå!R526</f>
        <v>0</v>
      </c>
      <c r="S524" s="88">
        <f>pivå!S526</f>
        <v>0</v>
      </c>
      <c r="T524" s="88">
        <f>pivå!T526</f>
        <v>0</v>
      </c>
      <c r="U524" s="88">
        <f>pivå!U526</f>
        <v>0</v>
      </c>
      <c r="V524" s="88">
        <f>pivå!V526</f>
        <v>0</v>
      </c>
      <c r="W524" s="88">
        <f>pivå!W526</f>
        <v>0</v>
      </c>
      <c r="X524" s="88">
        <f>pivå!X526</f>
        <v>0</v>
      </c>
      <c r="Y524" s="88">
        <f>pivå!Y526</f>
        <v>0</v>
      </c>
      <c r="Z524" s="88">
        <f>pivå!Z526</f>
        <v>0</v>
      </c>
      <c r="AA524" s="88">
        <f>pivå!AA526</f>
        <v>0</v>
      </c>
      <c r="AB524" s="88">
        <f>pivå!AB526</f>
        <v>0</v>
      </c>
      <c r="AC524" s="88">
        <f>pivå!AC526</f>
        <v>0</v>
      </c>
      <c r="AD524" s="88">
        <f>pivå!AD526</f>
        <v>0</v>
      </c>
      <c r="AE524" s="88">
        <f>pivå!AE526</f>
        <v>0</v>
      </c>
    </row>
    <row r="525" spans="1:31">
      <c r="A525" s="88">
        <f>pivå!A527</f>
        <v>0</v>
      </c>
      <c r="B525" s="88">
        <f>pivå!B527</f>
        <v>0</v>
      </c>
      <c r="C525" s="88">
        <f>pivå!C527</f>
        <v>0</v>
      </c>
      <c r="D525" s="88">
        <f>pivå!D527</f>
        <v>0</v>
      </c>
      <c r="E525" s="88">
        <f>pivå!E527</f>
        <v>0</v>
      </c>
      <c r="F525" s="88">
        <f>pivå!F527</f>
        <v>0</v>
      </c>
      <c r="G525" s="88">
        <f>pivå!G527</f>
        <v>0</v>
      </c>
      <c r="H525" s="88">
        <f>pivå!H527</f>
        <v>0</v>
      </c>
      <c r="I525" s="88">
        <f>pivå!I527</f>
        <v>0</v>
      </c>
      <c r="J525" s="88">
        <f>pivå!J527</f>
        <v>0</v>
      </c>
      <c r="K525" s="88">
        <f>pivå!K527</f>
        <v>0</v>
      </c>
      <c r="L525" s="88">
        <f>pivå!L527</f>
        <v>0</v>
      </c>
      <c r="M525" s="88">
        <f>pivå!M527</f>
        <v>0</v>
      </c>
      <c r="N525" s="88">
        <f>pivå!N527</f>
        <v>0</v>
      </c>
      <c r="O525" s="88">
        <f>pivå!O527</f>
        <v>0</v>
      </c>
      <c r="P525" s="88">
        <f>pivå!P527</f>
        <v>0</v>
      </c>
      <c r="Q525" s="88">
        <f>pivå!Q527</f>
        <v>0</v>
      </c>
      <c r="R525" s="88">
        <f>pivå!R527</f>
        <v>0</v>
      </c>
      <c r="S525" s="88">
        <f>pivå!S527</f>
        <v>0</v>
      </c>
      <c r="T525" s="88">
        <f>pivå!T527</f>
        <v>0</v>
      </c>
      <c r="U525" s="88">
        <f>pivå!U527</f>
        <v>0</v>
      </c>
      <c r="V525" s="88">
        <f>pivå!V527</f>
        <v>0</v>
      </c>
      <c r="W525" s="88">
        <f>pivå!W527</f>
        <v>0</v>
      </c>
      <c r="X525" s="88">
        <f>pivå!X527</f>
        <v>0</v>
      </c>
      <c r="Y525" s="88">
        <f>pivå!Y527</f>
        <v>0</v>
      </c>
      <c r="Z525" s="88">
        <f>pivå!Z527</f>
        <v>0</v>
      </c>
      <c r="AA525" s="88">
        <f>pivå!AA527</f>
        <v>0</v>
      </c>
      <c r="AB525" s="88">
        <f>pivå!AB527</f>
        <v>0</v>
      </c>
      <c r="AC525" s="88">
        <f>pivå!AC527</f>
        <v>0</v>
      </c>
      <c r="AD525" s="88">
        <f>pivå!AD527</f>
        <v>0</v>
      </c>
      <c r="AE525" s="88">
        <f>pivå!AE527</f>
        <v>0</v>
      </c>
    </row>
    <row r="526" spans="1:31">
      <c r="A526" s="88">
        <f>pivå!A528</f>
        <v>0</v>
      </c>
      <c r="B526" s="88">
        <f>pivå!B528</f>
        <v>0</v>
      </c>
      <c r="C526" s="88">
        <f>pivå!C528</f>
        <v>0</v>
      </c>
      <c r="D526" s="88">
        <f>pivå!D528</f>
        <v>0</v>
      </c>
      <c r="E526" s="88">
        <f>pivå!E528</f>
        <v>0</v>
      </c>
      <c r="F526" s="88">
        <f>pivå!F528</f>
        <v>0</v>
      </c>
      <c r="G526" s="88">
        <f>pivå!G528</f>
        <v>0</v>
      </c>
      <c r="H526" s="88">
        <f>pivå!H528</f>
        <v>0</v>
      </c>
      <c r="I526" s="88">
        <f>pivå!I528</f>
        <v>0</v>
      </c>
      <c r="J526" s="88">
        <f>pivå!J528</f>
        <v>0</v>
      </c>
      <c r="K526" s="88">
        <f>pivå!K528</f>
        <v>0</v>
      </c>
      <c r="L526" s="88">
        <f>pivå!L528</f>
        <v>0</v>
      </c>
      <c r="M526" s="88">
        <f>pivå!M528</f>
        <v>0</v>
      </c>
      <c r="N526" s="88">
        <f>pivå!N528</f>
        <v>0</v>
      </c>
      <c r="O526" s="88">
        <f>pivå!O528</f>
        <v>0</v>
      </c>
      <c r="P526" s="88">
        <f>pivå!P528</f>
        <v>0</v>
      </c>
      <c r="Q526" s="88">
        <f>pivå!Q528</f>
        <v>0</v>
      </c>
      <c r="R526" s="88">
        <f>pivå!R528</f>
        <v>0</v>
      </c>
      <c r="S526" s="88">
        <f>pivå!S528</f>
        <v>0</v>
      </c>
      <c r="T526" s="88">
        <f>pivå!T528</f>
        <v>0</v>
      </c>
      <c r="U526" s="88">
        <f>pivå!U528</f>
        <v>0</v>
      </c>
      <c r="V526" s="88">
        <f>pivå!V528</f>
        <v>0</v>
      </c>
      <c r="W526" s="88">
        <f>pivå!W528</f>
        <v>0</v>
      </c>
      <c r="X526" s="88">
        <f>pivå!X528</f>
        <v>0</v>
      </c>
      <c r="Y526" s="88">
        <f>pivå!Y528</f>
        <v>0</v>
      </c>
      <c r="Z526" s="88">
        <f>pivå!Z528</f>
        <v>0</v>
      </c>
      <c r="AA526" s="88">
        <f>pivå!AA528</f>
        <v>0</v>
      </c>
      <c r="AB526" s="88">
        <f>pivå!AB528</f>
        <v>0</v>
      </c>
      <c r="AC526" s="88">
        <f>pivå!AC528</f>
        <v>0</v>
      </c>
      <c r="AD526" s="88">
        <f>pivå!AD528</f>
        <v>0</v>
      </c>
      <c r="AE526" s="88">
        <f>pivå!AE528</f>
        <v>0</v>
      </c>
    </row>
    <row r="527" spans="1:31">
      <c r="A527" s="88">
        <f>pivå!A529</f>
        <v>0</v>
      </c>
      <c r="B527" s="88">
        <f>pivå!B529</f>
        <v>0</v>
      </c>
      <c r="C527" s="88">
        <f>pivå!C529</f>
        <v>0</v>
      </c>
      <c r="D527" s="88">
        <f>pivå!D529</f>
        <v>0</v>
      </c>
      <c r="E527" s="88">
        <f>pivå!E529</f>
        <v>0</v>
      </c>
      <c r="F527" s="88">
        <f>pivå!F529</f>
        <v>0</v>
      </c>
      <c r="G527" s="88">
        <f>pivå!G529</f>
        <v>0</v>
      </c>
      <c r="H527" s="88">
        <f>pivå!H529</f>
        <v>0</v>
      </c>
      <c r="I527" s="88">
        <f>pivå!I529</f>
        <v>0</v>
      </c>
      <c r="J527" s="88">
        <f>pivå!J529</f>
        <v>0</v>
      </c>
      <c r="K527" s="88">
        <f>pivå!K529</f>
        <v>0</v>
      </c>
      <c r="L527" s="88">
        <f>pivå!L529</f>
        <v>0</v>
      </c>
      <c r="M527" s="88">
        <f>pivå!M529</f>
        <v>0</v>
      </c>
      <c r="N527" s="88">
        <f>pivå!N529</f>
        <v>0</v>
      </c>
      <c r="O527" s="88">
        <f>pivå!O529</f>
        <v>0</v>
      </c>
      <c r="P527" s="88">
        <f>pivå!P529</f>
        <v>0</v>
      </c>
      <c r="Q527" s="88">
        <f>pivå!Q529</f>
        <v>0</v>
      </c>
      <c r="R527" s="88">
        <f>pivå!R529</f>
        <v>0</v>
      </c>
      <c r="S527" s="88">
        <f>pivå!S529</f>
        <v>0</v>
      </c>
      <c r="T527" s="88">
        <f>pivå!T529</f>
        <v>0</v>
      </c>
      <c r="U527" s="88">
        <f>pivå!U529</f>
        <v>0</v>
      </c>
      <c r="V527" s="88">
        <f>pivå!V529</f>
        <v>0</v>
      </c>
      <c r="W527" s="88">
        <f>pivå!W529</f>
        <v>0</v>
      </c>
      <c r="X527" s="88">
        <f>pivå!X529</f>
        <v>0</v>
      </c>
      <c r="Y527" s="88">
        <f>pivå!Y529</f>
        <v>0</v>
      </c>
      <c r="Z527" s="88">
        <f>pivå!Z529</f>
        <v>0</v>
      </c>
      <c r="AA527" s="88">
        <f>pivå!AA529</f>
        <v>0</v>
      </c>
      <c r="AB527" s="88">
        <f>pivå!AB529</f>
        <v>0</v>
      </c>
      <c r="AC527" s="88">
        <f>pivå!AC529</f>
        <v>0</v>
      </c>
      <c r="AD527" s="88">
        <f>pivå!AD529</f>
        <v>0</v>
      </c>
      <c r="AE527" s="88">
        <f>pivå!AE529</f>
        <v>0</v>
      </c>
    </row>
    <row r="528" spans="1:31">
      <c r="A528" s="88">
        <f>pivå!A530</f>
        <v>0</v>
      </c>
      <c r="B528" s="88">
        <f>pivå!B530</f>
        <v>0</v>
      </c>
      <c r="C528" s="88">
        <f>pivå!C530</f>
        <v>0</v>
      </c>
      <c r="D528" s="88">
        <f>pivå!D530</f>
        <v>0</v>
      </c>
      <c r="E528" s="88">
        <f>pivå!E530</f>
        <v>0</v>
      </c>
      <c r="F528" s="88">
        <f>pivå!F530</f>
        <v>0</v>
      </c>
      <c r="G528" s="88">
        <f>pivå!G530</f>
        <v>0</v>
      </c>
      <c r="H528" s="88">
        <f>pivå!H530</f>
        <v>0</v>
      </c>
      <c r="I528" s="88">
        <f>pivå!I530</f>
        <v>0</v>
      </c>
      <c r="J528" s="88">
        <f>pivå!J530</f>
        <v>0</v>
      </c>
      <c r="K528" s="88">
        <f>pivå!K530</f>
        <v>0</v>
      </c>
      <c r="L528" s="88">
        <f>pivå!L530</f>
        <v>0</v>
      </c>
      <c r="M528" s="88">
        <f>pivå!M530</f>
        <v>0</v>
      </c>
      <c r="N528" s="88">
        <f>pivå!N530</f>
        <v>0</v>
      </c>
      <c r="O528" s="88">
        <f>pivå!O530</f>
        <v>0</v>
      </c>
      <c r="P528" s="88">
        <f>pivå!P530</f>
        <v>0</v>
      </c>
      <c r="Q528" s="88">
        <f>pivå!Q530</f>
        <v>0</v>
      </c>
      <c r="R528" s="88">
        <f>pivå!R530</f>
        <v>0</v>
      </c>
      <c r="S528" s="88">
        <f>pivå!S530</f>
        <v>0</v>
      </c>
      <c r="T528" s="88">
        <f>pivå!T530</f>
        <v>0</v>
      </c>
      <c r="U528" s="88">
        <f>pivå!U530</f>
        <v>0</v>
      </c>
      <c r="V528" s="88">
        <f>pivå!V530</f>
        <v>0</v>
      </c>
      <c r="W528" s="88">
        <f>pivå!W530</f>
        <v>0</v>
      </c>
      <c r="X528" s="88">
        <f>pivå!X530</f>
        <v>0</v>
      </c>
      <c r="Y528" s="88">
        <f>pivå!Y530</f>
        <v>0</v>
      </c>
      <c r="Z528" s="88">
        <f>pivå!Z530</f>
        <v>0</v>
      </c>
      <c r="AA528" s="88">
        <f>pivå!AA530</f>
        <v>0</v>
      </c>
      <c r="AB528" s="88">
        <f>pivå!AB530</f>
        <v>0</v>
      </c>
      <c r="AC528" s="88">
        <f>pivå!AC530</f>
        <v>0</v>
      </c>
      <c r="AD528" s="88">
        <f>pivå!AD530</f>
        <v>0</v>
      </c>
      <c r="AE528" s="88">
        <f>pivå!AE530</f>
        <v>0</v>
      </c>
    </row>
    <row r="529" spans="1:31">
      <c r="A529" s="88">
        <f>pivå!A531</f>
        <v>0</v>
      </c>
      <c r="B529" s="88">
        <f>pivå!B531</f>
        <v>0</v>
      </c>
      <c r="C529" s="88">
        <f>pivå!C531</f>
        <v>0</v>
      </c>
      <c r="D529" s="88">
        <f>pivå!D531</f>
        <v>0</v>
      </c>
      <c r="E529" s="88">
        <f>pivå!E531</f>
        <v>0</v>
      </c>
      <c r="F529" s="88">
        <f>pivå!F531</f>
        <v>0</v>
      </c>
      <c r="G529" s="88">
        <f>pivå!G531</f>
        <v>0</v>
      </c>
      <c r="H529" s="88">
        <f>pivå!H531</f>
        <v>0</v>
      </c>
      <c r="I529" s="88">
        <f>pivå!I531</f>
        <v>0</v>
      </c>
      <c r="J529" s="88">
        <f>pivå!J531</f>
        <v>0</v>
      </c>
      <c r="K529" s="88">
        <f>pivå!K531</f>
        <v>0</v>
      </c>
      <c r="L529" s="88">
        <f>pivå!L531</f>
        <v>0</v>
      </c>
      <c r="M529" s="88">
        <f>pivå!M531</f>
        <v>0</v>
      </c>
      <c r="N529" s="88">
        <f>pivå!N531</f>
        <v>0</v>
      </c>
      <c r="O529" s="88">
        <f>pivå!O531</f>
        <v>0</v>
      </c>
      <c r="P529" s="88">
        <f>pivå!P531</f>
        <v>0</v>
      </c>
      <c r="Q529" s="88">
        <f>pivå!Q531</f>
        <v>0</v>
      </c>
      <c r="R529" s="88">
        <f>pivå!R531</f>
        <v>0</v>
      </c>
      <c r="S529" s="88">
        <f>pivå!S531</f>
        <v>0</v>
      </c>
      <c r="T529" s="88">
        <f>pivå!T531</f>
        <v>0</v>
      </c>
      <c r="U529" s="88">
        <f>pivå!U531</f>
        <v>0</v>
      </c>
      <c r="V529" s="88">
        <f>pivå!V531</f>
        <v>0</v>
      </c>
      <c r="W529" s="88">
        <f>pivå!W531</f>
        <v>0</v>
      </c>
      <c r="X529" s="88">
        <f>pivå!X531</f>
        <v>0</v>
      </c>
      <c r="Y529" s="88">
        <f>pivå!Y531</f>
        <v>0</v>
      </c>
      <c r="Z529" s="88">
        <f>pivå!Z531</f>
        <v>0</v>
      </c>
      <c r="AA529" s="88">
        <f>pivå!AA531</f>
        <v>0</v>
      </c>
      <c r="AB529" s="88">
        <f>pivå!AB531</f>
        <v>0</v>
      </c>
      <c r="AC529" s="88">
        <f>pivå!AC531</f>
        <v>0</v>
      </c>
      <c r="AD529" s="88">
        <f>pivå!AD531</f>
        <v>0</v>
      </c>
      <c r="AE529" s="88">
        <f>pivå!AE531</f>
        <v>0</v>
      </c>
    </row>
    <row r="530" spans="1:31">
      <c r="A530" s="88">
        <f>pivå!A532</f>
        <v>0</v>
      </c>
      <c r="B530" s="88">
        <f>pivå!B532</f>
        <v>0</v>
      </c>
      <c r="C530" s="88">
        <f>pivå!C532</f>
        <v>0</v>
      </c>
      <c r="D530" s="88">
        <f>pivå!D532</f>
        <v>0</v>
      </c>
      <c r="E530" s="88">
        <f>pivå!E532</f>
        <v>0</v>
      </c>
      <c r="F530" s="88">
        <f>pivå!F532</f>
        <v>0</v>
      </c>
      <c r="G530" s="88">
        <f>pivå!G532</f>
        <v>0</v>
      </c>
      <c r="H530" s="88">
        <f>pivå!H532</f>
        <v>0</v>
      </c>
      <c r="I530" s="88">
        <f>pivå!I532</f>
        <v>0</v>
      </c>
      <c r="J530" s="88">
        <f>pivå!J532</f>
        <v>0</v>
      </c>
      <c r="K530" s="88">
        <f>pivå!K532</f>
        <v>0</v>
      </c>
      <c r="L530" s="88">
        <f>pivå!L532</f>
        <v>0</v>
      </c>
      <c r="M530" s="88">
        <f>pivå!M532</f>
        <v>0</v>
      </c>
      <c r="N530" s="88">
        <f>pivå!N532</f>
        <v>0</v>
      </c>
      <c r="O530" s="88">
        <f>pivå!O532</f>
        <v>0</v>
      </c>
      <c r="P530" s="88">
        <f>pivå!P532</f>
        <v>0</v>
      </c>
      <c r="Q530" s="88">
        <f>pivå!Q532</f>
        <v>0</v>
      </c>
      <c r="R530" s="88">
        <f>pivå!R532</f>
        <v>0</v>
      </c>
      <c r="S530" s="88">
        <f>pivå!S532</f>
        <v>0</v>
      </c>
      <c r="T530" s="88">
        <f>pivå!T532</f>
        <v>0</v>
      </c>
      <c r="U530" s="88">
        <f>pivå!U532</f>
        <v>0</v>
      </c>
      <c r="V530" s="88">
        <f>pivå!V532</f>
        <v>0</v>
      </c>
      <c r="W530" s="88">
        <f>pivå!W532</f>
        <v>0</v>
      </c>
      <c r="X530" s="88">
        <f>pivå!X532</f>
        <v>0</v>
      </c>
      <c r="Y530" s="88">
        <f>pivå!Y532</f>
        <v>0</v>
      </c>
      <c r="Z530" s="88">
        <f>pivå!Z532</f>
        <v>0</v>
      </c>
      <c r="AA530" s="88">
        <f>pivå!AA532</f>
        <v>0</v>
      </c>
      <c r="AB530" s="88">
        <f>pivå!AB532</f>
        <v>0</v>
      </c>
      <c r="AC530" s="88">
        <f>pivå!AC532</f>
        <v>0</v>
      </c>
      <c r="AD530" s="88">
        <f>pivå!AD532</f>
        <v>0</v>
      </c>
      <c r="AE530" s="88">
        <f>pivå!AE532</f>
        <v>0</v>
      </c>
    </row>
    <row r="531" spans="1:31">
      <c r="A531" s="88">
        <f>pivå!A533</f>
        <v>0</v>
      </c>
      <c r="B531" s="88">
        <f>pivå!B533</f>
        <v>0</v>
      </c>
      <c r="C531" s="88">
        <f>pivå!C533</f>
        <v>0</v>
      </c>
      <c r="D531" s="88">
        <f>pivå!D533</f>
        <v>0</v>
      </c>
      <c r="E531" s="88">
        <f>pivå!E533</f>
        <v>0</v>
      </c>
      <c r="F531" s="88">
        <f>pivå!F533</f>
        <v>0</v>
      </c>
      <c r="G531" s="88">
        <f>pivå!G533</f>
        <v>0</v>
      </c>
      <c r="H531" s="88">
        <f>pivå!H533</f>
        <v>0</v>
      </c>
      <c r="I531" s="88">
        <f>pivå!I533</f>
        <v>0</v>
      </c>
      <c r="J531" s="88">
        <f>pivå!J533</f>
        <v>0</v>
      </c>
      <c r="K531" s="88">
        <f>pivå!K533</f>
        <v>0</v>
      </c>
      <c r="L531" s="88">
        <f>pivå!L533</f>
        <v>0</v>
      </c>
      <c r="M531" s="88">
        <f>pivå!M533</f>
        <v>0</v>
      </c>
      <c r="N531" s="88">
        <f>pivå!N533</f>
        <v>0</v>
      </c>
      <c r="O531" s="88">
        <f>pivå!O533</f>
        <v>0</v>
      </c>
      <c r="P531" s="88">
        <f>pivå!P533</f>
        <v>0</v>
      </c>
      <c r="Q531" s="88">
        <f>pivå!Q533</f>
        <v>0</v>
      </c>
      <c r="R531" s="88">
        <f>pivå!R533</f>
        <v>0</v>
      </c>
      <c r="S531" s="88">
        <f>pivå!S533</f>
        <v>0</v>
      </c>
      <c r="T531" s="88">
        <f>pivå!T533</f>
        <v>0</v>
      </c>
      <c r="U531" s="88">
        <f>pivå!U533</f>
        <v>0</v>
      </c>
      <c r="V531" s="88">
        <f>pivå!V533</f>
        <v>0</v>
      </c>
      <c r="W531" s="88">
        <f>pivå!W533</f>
        <v>0</v>
      </c>
      <c r="X531" s="88">
        <f>pivå!X533</f>
        <v>0</v>
      </c>
      <c r="Y531" s="88">
        <f>pivå!Y533</f>
        <v>0</v>
      </c>
      <c r="Z531" s="88">
        <f>pivå!Z533</f>
        <v>0</v>
      </c>
      <c r="AA531" s="88">
        <f>pivå!AA533</f>
        <v>0</v>
      </c>
      <c r="AB531" s="88">
        <f>pivå!AB533</f>
        <v>0</v>
      </c>
      <c r="AC531" s="88">
        <f>pivå!AC533</f>
        <v>0</v>
      </c>
      <c r="AD531" s="88">
        <f>pivå!AD533</f>
        <v>0</v>
      </c>
      <c r="AE531" s="88">
        <f>pivå!AE533</f>
        <v>0</v>
      </c>
    </row>
    <row r="532" spans="1:31">
      <c r="A532" s="88">
        <f>pivå!A534</f>
        <v>0</v>
      </c>
      <c r="B532" s="88">
        <f>pivå!B534</f>
        <v>0</v>
      </c>
      <c r="C532" s="88">
        <f>pivå!C534</f>
        <v>0</v>
      </c>
      <c r="D532" s="88">
        <f>pivå!D534</f>
        <v>0</v>
      </c>
      <c r="E532" s="88">
        <f>pivå!E534</f>
        <v>0</v>
      </c>
      <c r="F532" s="88">
        <f>pivå!F534</f>
        <v>0</v>
      </c>
      <c r="G532" s="88">
        <f>pivå!G534</f>
        <v>0</v>
      </c>
      <c r="H532" s="88">
        <f>pivå!H534</f>
        <v>0</v>
      </c>
      <c r="I532" s="88">
        <f>pivå!I534</f>
        <v>0</v>
      </c>
      <c r="J532" s="88">
        <f>pivå!J534</f>
        <v>0</v>
      </c>
      <c r="K532" s="88">
        <f>pivå!K534</f>
        <v>0</v>
      </c>
      <c r="L532" s="88">
        <f>pivå!L534</f>
        <v>0</v>
      </c>
      <c r="M532" s="88">
        <f>pivå!M534</f>
        <v>0</v>
      </c>
      <c r="N532" s="88">
        <f>pivå!N534</f>
        <v>0</v>
      </c>
      <c r="O532" s="88">
        <f>pivå!O534</f>
        <v>0</v>
      </c>
      <c r="P532" s="88">
        <f>pivå!P534</f>
        <v>0</v>
      </c>
      <c r="Q532" s="88">
        <f>pivå!Q534</f>
        <v>0</v>
      </c>
      <c r="R532" s="88">
        <f>pivå!R534</f>
        <v>0</v>
      </c>
      <c r="S532" s="88">
        <f>pivå!S534</f>
        <v>0</v>
      </c>
      <c r="T532" s="88">
        <f>pivå!T534</f>
        <v>0</v>
      </c>
      <c r="U532" s="88">
        <f>pivå!U534</f>
        <v>0</v>
      </c>
      <c r="V532" s="88">
        <f>pivå!V534</f>
        <v>0</v>
      </c>
      <c r="W532" s="88">
        <f>pivå!W534</f>
        <v>0</v>
      </c>
      <c r="X532" s="88">
        <f>pivå!X534</f>
        <v>0</v>
      </c>
      <c r="Y532" s="88">
        <f>pivå!Y534</f>
        <v>0</v>
      </c>
      <c r="Z532" s="88">
        <f>pivå!Z534</f>
        <v>0</v>
      </c>
      <c r="AA532" s="88">
        <f>pivå!AA534</f>
        <v>0</v>
      </c>
      <c r="AB532" s="88">
        <f>pivå!AB534</f>
        <v>0</v>
      </c>
      <c r="AC532" s="88">
        <f>pivå!AC534</f>
        <v>0</v>
      </c>
      <c r="AD532" s="88">
        <f>pivå!AD534</f>
        <v>0</v>
      </c>
      <c r="AE532" s="88">
        <f>pivå!AE534</f>
        <v>0</v>
      </c>
    </row>
    <row r="533" spans="1:31">
      <c r="A533" s="88">
        <f>pivå!A535</f>
        <v>0</v>
      </c>
      <c r="B533" s="88">
        <f>pivå!B535</f>
        <v>0</v>
      </c>
      <c r="C533" s="88">
        <f>pivå!C535</f>
        <v>0</v>
      </c>
      <c r="D533" s="88">
        <f>pivå!D535</f>
        <v>0</v>
      </c>
      <c r="E533" s="88">
        <f>pivå!E535</f>
        <v>0</v>
      </c>
      <c r="F533" s="88">
        <f>pivå!F535</f>
        <v>0</v>
      </c>
      <c r="G533" s="88">
        <f>pivå!G535</f>
        <v>0</v>
      </c>
      <c r="H533" s="88">
        <f>pivå!H535</f>
        <v>0</v>
      </c>
      <c r="I533" s="88">
        <f>pivå!I535</f>
        <v>0</v>
      </c>
      <c r="J533" s="88">
        <f>pivå!J535</f>
        <v>0</v>
      </c>
      <c r="K533" s="88">
        <f>pivå!K535</f>
        <v>0</v>
      </c>
      <c r="L533" s="88">
        <f>pivå!L535</f>
        <v>0</v>
      </c>
      <c r="M533" s="88">
        <f>pivå!M535</f>
        <v>0</v>
      </c>
      <c r="N533" s="88">
        <f>pivå!N535</f>
        <v>0</v>
      </c>
      <c r="O533" s="88">
        <f>pivå!O535</f>
        <v>0</v>
      </c>
      <c r="P533" s="88">
        <f>pivå!P535</f>
        <v>0</v>
      </c>
      <c r="Q533" s="88">
        <f>pivå!Q535</f>
        <v>0</v>
      </c>
      <c r="R533" s="88">
        <f>pivå!R535</f>
        <v>0</v>
      </c>
      <c r="S533" s="88">
        <f>pivå!S535</f>
        <v>0</v>
      </c>
      <c r="T533" s="88">
        <f>pivå!T535</f>
        <v>0</v>
      </c>
      <c r="U533" s="88">
        <f>pivå!U535</f>
        <v>0</v>
      </c>
      <c r="V533" s="88">
        <f>pivå!V535</f>
        <v>0</v>
      </c>
      <c r="W533" s="88">
        <f>pivå!W535</f>
        <v>0</v>
      </c>
      <c r="X533" s="88">
        <f>pivå!X535</f>
        <v>0</v>
      </c>
      <c r="Y533" s="88">
        <f>pivå!Y535</f>
        <v>0</v>
      </c>
      <c r="Z533" s="88">
        <f>pivå!Z535</f>
        <v>0</v>
      </c>
      <c r="AA533" s="88">
        <f>pivå!AA535</f>
        <v>0</v>
      </c>
      <c r="AB533" s="88">
        <f>pivå!AB535</f>
        <v>0</v>
      </c>
      <c r="AC533" s="88">
        <f>pivå!AC535</f>
        <v>0</v>
      </c>
      <c r="AD533" s="88">
        <f>pivå!AD535</f>
        <v>0</v>
      </c>
      <c r="AE533" s="88">
        <f>pivå!AE535</f>
        <v>0</v>
      </c>
    </row>
    <row r="534" spans="1:31">
      <c r="A534" s="88">
        <f>pivå!A536</f>
        <v>0</v>
      </c>
      <c r="B534" s="88">
        <f>pivå!B536</f>
        <v>0</v>
      </c>
      <c r="C534" s="88">
        <f>pivå!C536</f>
        <v>0</v>
      </c>
      <c r="D534" s="88">
        <f>pivå!D536</f>
        <v>0</v>
      </c>
      <c r="E534" s="88">
        <f>pivå!E536</f>
        <v>0</v>
      </c>
      <c r="F534" s="88">
        <f>pivå!F536</f>
        <v>0</v>
      </c>
      <c r="G534" s="88">
        <f>pivå!G536</f>
        <v>0</v>
      </c>
      <c r="H534" s="88">
        <f>pivå!H536</f>
        <v>0</v>
      </c>
      <c r="I534" s="88">
        <f>pivå!I536</f>
        <v>0</v>
      </c>
      <c r="J534" s="88">
        <f>pivå!J536</f>
        <v>0</v>
      </c>
      <c r="K534" s="88">
        <f>pivå!K536</f>
        <v>0</v>
      </c>
      <c r="L534" s="88">
        <f>pivå!L536</f>
        <v>0</v>
      </c>
      <c r="M534" s="88">
        <f>pivå!M536</f>
        <v>0</v>
      </c>
      <c r="N534" s="88">
        <f>pivå!N536</f>
        <v>0</v>
      </c>
      <c r="O534" s="88">
        <f>pivå!O536</f>
        <v>0</v>
      </c>
      <c r="P534" s="88">
        <f>pivå!P536</f>
        <v>0</v>
      </c>
      <c r="Q534" s="88">
        <f>pivå!Q536</f>
        <v>0</v>
      </c>
      <c r="R534" s="88">
        <f>pivå!R536</f>
        <v>0</v>
      </c>
      <c r="S534" s="88">
        <f>pivå!S536</f>
        <v>0</v>
      </c>
      <c r="T534" s="88">
        <f>pivå!T536</f>
        <v>0</v>
      </c>
      <c r="U534" s="88">
        <f>pivå!U536</f>
        <v>0</v>
      </c>
      <c r="V534" s="88">
        <f>pivå!V536</f>
        <v>0</v>
      </c>
      <c r="W534" s="88">
        <f>pivå!W536</f>
        <v>0</v>
      </c>
      <c r="X534" s="88">
        <f>pivå!X536</f>
        <v>0</v>
      </c>
      <c r="Y534" s="88">
        <f>pivå!Y536</f>
        <v>0</v>
      </c>
      <c r="Z534" s="88">
        <f>pivå!Z536</f>
        <v>0</v>
      </c>
      <c r="AA534" s="88">
        <f>pivå!AA536</f>
        <v>0</v>
      </c>
      <c r="AB534" s="88">
        <f>pivå!AB536</f>
        <v>0</v>
      </c>
      <c r="AC534" s="88">
        <f>pivå!AC536</f>
        <v>0</v>
      </c>
      <c r="AD534" s="88">
        <f>pivå!AD536</f>
        <v>0</v>
      </c>
      <c r="AE534" s="88">
        <f>pivå!AE536</f>
        <v>0</v>
      </c>
    </row>
    <row r="535" spans="1:31">
      <c r="A535" s="88">
        <f>pivå!A537</f>
        <v>0</v>
      </c>
      <c r="B535" s="88">
        <f>pivå!B537</f>
        <v>0</v>
      </c>
      <c r="C535" s="88">
        <f>pivå!C537</f>
        <v>0</v>
      </c>
      <c r="D535" s="88">
        <f>pivå!D537</f>
        <v>0</v>
      </c>
      <c r="E535" s="88">
        <f>pivå!E537</f>
        <v>0</v>
      </c>
      <c r="F535" s="88">
        <f>pivå!F537</f>
        <v>0</v>
      </c>
      <c r="G535" s="88">
        <f>pivå!G537</f>
        <v>0</v>
      </c>
      <c r="H535" s="88">
        <f>pivå!H537</f>
        <v>0</v>
      </c>
      <c r="I535" s="88">
        <f>pivå!I537</f>
        <v>0</v>
      </c>
      <c r="J535" s="88">
        <f>pivå!J537</f>
        <v>0</v>
      </c>
      <c r="K535" s="88">
        <f>pivå!K537</f>
        <v>0</v>
      </c>
      <c r="L535" s="88">
        <f>pivå!L537</f>
        <v>0</v>
      </c>
      <c r="M535" s="88">
        <f>pivå!M537</f>
        <v>0</v>
      </c>
      <c r="N535" s="88">
        <f>pivå!N537</f>
        <v>0</v>
      </c>
      <c r="O535" s="88">
        <f>pivå!O537</f>
        <v>0</v>
      </c>
      <c r="P535" s="88">
        <f>pivå!P537</f>
        <v>0</v>
      </c>
      <c r="Q535" s="88">
        <f>pivå!Q537</f>
        <v>0</v>
      </c>
      <c r="R535" s="88">
        <f>pivå!R537</f>
        <v>0</v>
      </c>
      <c r="S535" s="88">
        <f>pivå!S537</f>
        <v>0</v>
      </c>
      <c r="T535" s="88">
        <f>pivå!T537</f>
        <v>0</v>
      </c>
      <c r="U535" s="88">
        <f>pivå!U537</f>
        <v>0</v>
      </c>
      <c r="V535" s="88">
        <f>pivå!V537</f>
        <v>0</v>
      </c>
      <c r="W535" s="88">
        <f>pivå!W537</f>
        <v>0</v>
      </c>
      <c r="X535" s="88">
        <f>pivå!X537</f>
        <v>0</v>
      </c>
      <c r="Y535" s="88">
        <f>pivå!Y537</f>
        <v>0</v>
      </c>
      <c r="Z535" s="88">
        <f>pivå!Z537</f>
        <v>0</v>
      </c>
      <c r="AA535" s="88">
        <f>pivå!AA537</f>
        <v>0</v>
      </c>
      <c r="AB535" s="88">
        <f>pivå!AB537</f>
        <v>0</v>
      </c>
      <c r="AC535" s="88">
        <f>pivå!AC537</f>
        <v>0</v>
      </c>
      <c r="AD535" s="88">
        <f>pivå!AD537</f>
        <v>0</v>
      </c>
      <c r="AE535" s="88">
        <f>pivå!AE537</f>
        <v>0</v>
      </c>
    </row>
    <row r="536" spans="1:31">
      <c r="A536" s="88">
        <f>pivå!A538</f>
        <v>0</v>
      </c>
      <c r="B536" s="88">
        <f>pivå!B538</f>
        <v>0</v>
      </c>
      <c r="C536" s="88">
        <f>pivå!C538</f>
        <v>0</v>
      </c>
      <c r="D536" s="88">
        <f>pivå!D538</f>
        <v>0</v>
      </c>
      <c r="E536" s="88">
        <f>pivå!E538</f>
        <v>0</v>
      </c>
      <c r="F536" s="88">
        <f>pivå!F538</f>
        <v>0</v>
      </c>
      <c r="G536" s="88">
        <f>pivå!G538</f>
        <v>0</v>
      </c>
      <c r="H536" s="88">
        <f>pivå!H538</f>
        <v>0</v>
      </c>
      <c r="I536" s="88">
        <f>pivå!I538</f>
        <v>0</v>
      </c>
      <c r="J536" s="88">
        <f>pivå!J538</f>
        <v>0</v>
      </c>
      <c r="K536" s="88">
        <f>pivå!K538</f>
        <v>0</v>
      </c>
      <c r="L536" s="88">
        <f>pivå!L538</f>
        <v>0</v>
      </c>
      <c r="M536" s="88">
        <f>pivå!M538</f>
        <v>0</v>
      </c>
      <c r="N536" s="88">
        <f>pivå!N538</f>
        <v>0</v>
      </c>
      <c r="O536" s="88">
        <f>pivå!O538</f>
        <v>0</v>
      </c>
      <c r="P536" s="88">
        <f>pivå!P538</f>
        <v>0</v>
      </c>
      <c r="Q536" s="88">
        <f>pivå!Q538</f>
        <v>0</v>
      </c>
      <c r="R536" s="88">
        <f>pivå!R538</f>
        <v>0</v>
      </c>
      <c r="S536" s="88">
        <f>pivå!S538</f>
        <v>0</v>
      </c>
      <c r="T536" s="88">
        <f>pivå!T538</f>
        <v>0</v>
      </c>
      <c r="U536" s="88">
        <f>pivå!U538</f>
        <v>0</v>
      </c>
      <c r="V536" s="88">
        <f>pivå!V538</f>
        <v>0</v>
      </c>
      <c r="W536" s="88">
        <f>pivå!W538</f>
        <v>0</v>
      </c>
      <c r="X536" s="88">
        <f>pivå!X538</f>
        <v>0</v>
      </c>
      <c r="Y536" s="88">
        <f>pivå!Y538</f>
        <v>0</v>
      </c>
      <c r="Z536" s="88">
        <f>pivå!Z538</f>
        <v>0</v>
      </c>
      <c r="AA536" s="88">
        <f>pivå!AA538</f>
        <v>0</v>
      </c>
      <c r="AB536" s="88">
        <f>pivå!AB538</f>
        <v>0</v>
      </c>
      <c r="AC536" s="88">
        <f>pivå!AC538</f>
        <v>0</v>
      </c>
      <c r="AD536" s="88">
        <f>pivå!AD538</f>
        <v>0</v>
      </c>
      <c r="AE536" s="88">
        <f>pivå!AE538</f>
        <v>0</v>
      </c>
    </row>
    <row r="537" spans="1:31">
      <c r="A537" s="88">
        <f>pivå!A539</f>
        <v>0</v>
      </c>
      <c r="B537" s="88">
        <f>pivå!B539</f>
        <v>0</v>
      </c>
      <c r="C537" s="88">
        <f>pivå!C539</f>
        <v>0</v>
      </c>
      <c r="D537" s="88">
        <f>pivå!D539</f>
        <v>0</v>
      </c>
      <c r="E537" s="88">
        <f>pivå!E539</f>
        <v>0</v>
      </c>
      <c r="F537" s="88">
        <f>pivå!F539</f>
        <v>0</v>
      </c>
      <c r="G537" s="88">
        <f>pivå!G539</f>
        <v>0</v>
      </c>
      <c r="H537" s="88">
        <f>pivå!H539</f>
        <v>0</v>
      </c>
      <c r="I537" s="88">
        <f>pivå!I539</f>
        <v>0</v>
      </c>
      <c r="J537" s="88">
        <f>pivå!J539</f>
        <v>0</v>
      </c>
      <c r="K537" s="88">
        <f>pivå!K539</f>
        <v>0</v>
      </c>
      <c r="L537" s="88">
        <f>pivå!L539</f>
        <v>0</v>
      </c>
      <c r="M537" s="88">
        <f>pivå!M539</f>
        <v>0</v>
      </c>
      <c r="N537" s="88">
        <f>pivå!N539</f>
        <v>0</v>
      </c>
      <c r="O537" s="88">
        <f>pivå!O539</f>
        <v>0</v>
      </c>
      <c r="P537" s="88">
        <f>pivå!P539</f>
        <v>0</v>
      </c>
      <c r="Q537" s="88">
        <f>pivå!Q539</f>
        <v>0</v>
      </c>
      <c r="R537" s="88">
        <f>pivå!R539</f>
        <v>0</v>
      </c>
      <c r="S537" s="88">
        <f>pivå!S539</f>
        <v>0</v>
      </c>
      <c r="T537" s="88">
        <f>pivå!T539</f>
        <v>0</v>
      </c>
      <c r="U537" s="88">
        <f>pivå!U539</f>
        <v>0</v>
      </c>
      <c r="V537" s="88">
        <f>pivå!V539</f>
        <v>0</v>
      </c>
      <c r="W537" s="88">
        <f>pivå!W539</f>
        <v>0</v>
      </c>
      <c r="X537" s="88">
        <f>pivå!X539</f>
        <v>0</v>
      </c>
      <c r="Y537" s="88">
        <f>pivå!Y539</f>
        <v>0</v>
      </c>
      <c r="Z537" s="88">
        <f>pivå!Z539</f>
        <v>0</v>
      </c>
      <c r="AA537" s="88">
        <f>pivå!AA539</f>
        <v>0</v>
      </c>
      <c r="AB537" s="88">
        <f>pivå!AB539</f>
        <v>0</v>
      </c>
      <c r="AC537" s="88">
        <f>pivå!AC539</f>
        <v>0</v>
      </c>
      <c r="AD537" s="88">
        <f>pivå!AD539</f>
        <v>0</v>
      </c>
      <c r="AE537" s="88">
        <f>pivå!AE539</f>
        <v>0</v>
      </c>
    </row>
    <row r="538" spans="1:31">
      <c r="A538" s="88">
        <f>pivå!A540</f>
        <v>0</v>
      </c>
      <c r="B538" s="88">
        <f>pivå!B540</f>
        <v>0</v>
      </c>
      <c r="C538" s="88">
        <f>pivå!C540</f>
        <v>0</v>
      </c>
      <c r="D538" s="88">
        <f>pivå!D540</f>
        <v>0</v>
      </c>
      <c r="E538" s="88">
        <f>pivå!E540</f>
        <v>0</v>
      </c>
      <c r="F538" s="88">
        <f>pivå!F540</f>
        <v>0</v>
      </c>
      <c r="G538" s="88">
        <f>pivå!G540</f>
        <v>0</v>
      </c>
      <c r="H538" s="88">
        <f>pivå!H540</f>
        <v>0</v>
      </c>
      <c r="I538" s="88">
        <f>pivå!I540</f>
        <v>0</v>
      </c>
      <c r="J538" s="88">
        <f>pivå!J540</f>
        <v>0</v>
      </c>
      <c r="K538" s="88">
        <f>pivå!K540</f>
        <v>0</v>
      </c>
      <c r="L538" s="88">
        <f>pivå!L540</f>
        <v>0</v>
      </c>
      <c r="M538" s="88">
        <f>pivå!M540</f>
        <v>0</v>
      </c>
      <c r="N538" s="88">
        <f>pivå!N540</f>
        <v>0</v>
      </c>
      <c r="O538" s="88">
        <f>pivå!O540</f>
        <v>0</v>
      </c>
      <c r="P538" s="88">
        <f>pivå!P540</f>
        <v>0</v>
      </c>
      <c r="Q538" s="88">
        <f>pivå!Q540</f>
        <v>0</v>
      </c>
      <c r="R538" s="88">
        <f>pivå!R540</f>
        <v>0</v>
      </c>
      <c r="S538" s="88">
        <f>pivå!S540</f>
        <v>0</v>
      </c>
      <c r="T538" s="88">
        <f>pivå!T540</f>
        <v>0</v>
      </c>
      <c r="U538" s="88">
        <f>pivå!U540</f>
        <v>0</v>
      </c>
      <c r="V538" s="88">
        <f>pivå!V540</f>
        <v>0</v>
      </c>
      <c r="W538" s="88">
        <f>pivå!W540</f>
        <v>0</v>
      </c>
      <c r="X538" s="88">
        <f>pivå!X540</f>
        <v>0</v>
      </c>
      <c r="Y538" s="88">
        <f>pivå!Y540</f>
        <v>0</v>
      </c>
      <c r="Z538" s="88">
        <f>pivå!Z540</f>
        <v>0</v>
      </c>
      <c r="AA538" s="88">
        <f>pivå!AA540</f>
        <v>0</v>
      </c>
      <c r="AB538" s="88">
        <f>pivå!AB540</f>
        <v>0</v>
      </c>
      <c r="AC538" s="88">
        <f>pivå!AC540</f>
        <v>0</v>
      </c>
      <c r="AD538" s="88">
        <f>pivå!AD540</f>
        <v>0</v>
      </c>
      <c r="AE538" s="88">
        <f>pivå!AE540</f>
        <v>0</v>
      </c>
    </row>
    <row r="539" spans="1:31">
      <c r="A539" s="88">
        <f>pivå!A541</f>
        <v>0</v>
      </c>
      <c r="B539" s="88">
        <f>pivå!B541</f>
        <v>0</v>
      </c>
      <c r="C539" s="88">
        <f>pivå!C541</f>
        <v>0</v>
      </c>
      <c r="D539" s="88">
        <f>pivå!D541</f>
        <v>0</v>
      </c>
      <c r="E539" s="88">
        <f>pivå!E541</f>
        <v>0</v>
      </c>
      <c r="F539" s="88">
        <f>pivå!F541</f>
        <v>0</v>
      </c>
      <c r="G539" s="88">
        <f>pivå!G541</f>
        <v>0</v>
      </c>
      <c r="H539" s="88">
        <f>pivå!H541</f>
        <v>0</v>
      </c>
      <c r="I539" s="88">
        <f>pivå!I541</f>
        <v>0</v>
      </c>
      <c r="J539" s="88">
        <f>pivå!J541</f>
        <v>0</v>
      </c>
      <c r="K539" s="88">
        <f>pivå!K541</f>
        <v>0</v>
      </c>
      <c r="L539" s="88">
        <f>pivå!L541</f>
        <v>0</v>
      </c>
      <c r="M539" s="88">
        <f>pivå!M541</f>
        <v>0</v>
      </c>
      <c r="N539" s="88">
        <f>pivå!N541</f>
        <v>0</v>
      </c>
      <c r="O539" s="88">
        <f>pivå!O541</f>
        <v>0</v>
      </c>
      <c r="P539" s="88">
        <f>pivå!P541</f>
        <v>0</v>
      </c>
      <c r="Q539" s="88">
        <f>pivå!Q541</f>
        <v>0</v>
      </c>
      <c r="R539" s="88">
        <f>pivå!R541</f>
        <v>0</v>
      </c>
      <c r="S539" s="88">
        <f>pivå!S541</f>
        <v>0</v>
      </c>
      <c r="T539" s="88">
        <f>pivå!T541</f>
        <v>0</v>
      </c>
      <c r="U539" s="88">
        <f>pivå!U541</f>
        <v>0</v>
      </c>
      <c r="V539" s="88">
        <f>pivå!V541</f>
        <v>0</v>
      </c>
      <c r="W539" s="88">
        <f>pivå!W541</f>
        <v>0</v>
      </c>
      <c r="X539" s="88">
        <f>pivå!X541</f>
        <v>0</v>
      </c>
      <c r="Y539" s="88">
        <f>pivå!Y541</f>
        <v>0</v>
      </c>
      <c r="Z539" s="88">
        <f>pivå!Z541</f>
        <v>0</v>
      </c>
      <c r="AA539" s="88">
        <f>pivå!AA541</f>
        <v>0</v>
      </c>
      <c r="AB539" s="88">
        <f>pivå!AB541</f>
        <v>0</v>
      </c>
      <c r="AC539" s="88">
        <f>pivå!AC541</f>
        <v>0</v>
      </c>
      <c r="AD539" s="88">
        <f>pivå!AD541</f>
        <v>0</v>
      </c>
      <c r="AE539" s="88">
        <f>pivå!AE541</f>
        <v>0</v>
      </c>
    </row>
    <row r="540" spans="1:31">
      <c r="A540" s="88">
        <f>pivå!A542</f>
        <v>0</v>
      </c>
      <c r="B540" s="88">
        <f>pivå!B542</f>
        <v>0</v>
      </c>
      <c r="C540" s="88">
        <f>pivå!C542</f>
        <v>0</v>
      </c>
      <c r="D540" s="88">
        <f>pivå!D542</f>
        <v>0</v>
      </c>
      <c r="E540" s="88">
        <f>pivå!E542</f>
        <v>0</v>
      </c>
      <c r="F540" s="88">
        <f>pivå!F542</f>
        <v>0</v>
      </c>
      <c r="G540" s="88">
        <f>pivå!G542</f>
        <v>0</v>
      </c>
      <c r="H540" s="88">
        <f>pivå!H542</f>
        <v>0</v>
      </c>
      <c r="I540" s="88">
        <f>pivå!I542</f>
        <v>0</v>
      </c>
      <c r="J540" s="88">
        <f>pivå!J542</f>
        <v>0</v>
      </c>
      <c r="K540" s="88">
        <f>pivå!K542</f>
        <v>0</v>
      </c>
      <c r="L540" s="88">
        <f>pivå!L542</f>
        <v>0</v>
      </c>
      <c r="M540" s="88">
        <f>pivå!M542</f>
        <v>0</v>
      </c>
      <c r="N540" s="88">
        <f>pivå!N542</f>
        <v>0</v>
      </c>
      <c r="O540" s="88">
        <f>pivå!O542</f>
        <v>0</v>
      </c>
      <c r="P540" s="88">
        <f>pivå!P542</f>
        <v>0</v>
      </c>
      <c r="Q540" s="88">
        <f>pivå!Q542</f>
        <v>0</v>
      </c>
      <c r="R540" s="88">
        <f>pivå!R542</f>
        <v>0</v>
      </c>
      <c r="S540" s="88">
        <f>pivå!S542</f>
        <v>0</v>
      </c>
      <c r="T540" s="88">
        <f>pivå!T542</f>
        <v>0</v>
      </c>
      <c r="U540" s="88">
        <f>pivå!U542</f>
        <v>0</v>
      </c>
      <c r="V540" s="88">
        <f>pivå!V542</f>
        <v>0</v>
      </c>
      <c r="W540" s="88">
        <f>pivå!W542</f>
        <v>0</v>
      </c>
      <c r="X540" s="88">
        <f>pivå!X542</f>
        <v>0</v>
      </c>
      <c r="Y540" s="88">
        <f>pivå!Y542</f>
        <v>0</v>
      </c>
      <c r="Z540" s="88">
        <f>pivå!Z542</f>
        <v>0</v>
      </c>
      <c r="AA540" s="88">
        <f>pivå!AA542</f>
        <v>0</v>
      </c>
      <c r="AB540" s="88">
        <f>pivå!AB542</f>
        <v>0</v>
      </c>
      <c r="AC540" s="88">
        <f>pivå!AC542</f>
        <v>0</v>
      </c>
      <c r="AD540" s="88">
        <f>pivå!AD542</f>
        <v>0</v>
      </c>
      <c r="AE540" s="88">
        <f>pivå!AE542</f>
        <v>0</v>
      </c>
    </row>
    <row r="541" spans="1:31">
      <c r="A541" s="88">
        <f>pivå!A543</f>
        <v>0</v>
      </c>
      <c r="B541" s="88">
        <f>pivå!B543</f>
        <v>0</v>
      </c>
      <c r="C541" s="88">
        <f>pivå!C543</f>
        <v>0</v>
      </c>
      <c r="D541" s="88">
        <f>pivå!D543</f>
        <v>0</v>
      </c>
      <c r="E541" s="88">
        <f>pivå!E543</f>
        <v>0</v>
      </c>
      <c r="F541" s="88">
        <f>pivå!F543</f>
        <v>0</v>
      </c>
      <c r="G541" s="88">
        <f>pivå!G543</f>
        <v>0</v>
      </c>
      <c r="H541" s="88">
        <f>pivå!H543</f>
        <v>0</v>
      </c>
      <c r="I541" s="88">
        <f>pivå!I543</f>
        <v>0</v>
      </c>
      <c r="J541" s="88">
        <f>pivå!J543</f>
        <v>0</v>
      </c>
      <c r="K541" s="88">
        <f>pivå!K543</f>
        <v>0</v>
      </c>
      <c r="L541" s="88">
        <f>pivå!L543</f>
        <v>0</v>
      </c>
      <c r="M541" s="88">
        <f>pivå!M543</f>
        <v>0</v>
      </c>
      <c r="N541" s="88">
        <f>pivå!N543</f>
        <v>0</v>
      </c>
      <c r="O541" s="88">
        <f>pivå!O543</f>
        <v>0</v>
      </c>
      <c r="P541" s="88">
        <f>pivå!P543</f>
        <v>0</v>
      </c>
      <c r="Q541" s="88">
        <f>pivå!Q543</f>
        <v>0</v>
      </c>
      <c r="R541" s="88">
        <f>pivå!R543</f>
        <v>0</v>
      </c>
      <c r="S541" s="88">
        <f>pivå!S543</f>
        <v>0</v>
      </c>
      <c r="T541" s="88">
        <f>pivå!T543</f>
        <v>0</v>
      </c>
      <c r="U541" s="88">
        <f>pivå!U543</f>
        <v>0</v>
      </c>
      <c r="V541" s="88">
        <f>pivå!V543</f>
        <v>0</v>
      </c>
      <c r="W541" s="88">
        <f>pivå!W543</f>
        <v>0</v>
      </c>
      <c r="X541" s="88">
        <f>pivå!X543</f>
        <v>0</v>
      </c>
      <c r="Y541" s="88">
        <f>pivå!Y543</f>
        <v>0</v>
      </c>
      <c r="Z541" s="88">
        <f>pivå!Z543</f>
        <v>0</v>
      </c>
      <c r="AA541" s="88">
        <f>pivå!AA543</f>
        <v>0</v>
      </c>
      <c r="AB541" s="88">
        <f>pivå!AB543</f>
        <v>0</v>
      </c>
      <c r="AC541" s="88">
        <f>pivå!AC543</f>
        <v>0</v>
      </c>
      <c r="AD541" s="88">
        <f>pivå!AD543</f>
        <v>0</v>
      </c>
      <c r="AE541" s="88">
        <f>pivå!AE543</f>
        <v>0</v>
      </c>
    </row>
    <row r="542" spans="1:31">
      <c r="A542" s="88">
        <f>pivå!A544</f>
        <v>0</v>
      </c>
      <c r="B542" s="88">
        <f>pivå!B544</f>
        <v>0</v>
      </c>
      <c r="C542" s="88">
        <f>pivå!C544</f>
        <v>0</v>
      </c>
      <c r="D542" s="88">
        <f>pivå!D544</f>
        <v>0</v>
      </c>
      <c r="E542" s="88">
        <f>pivå!E544</f>
        <v>0</v>
      </c>
      <c r="F542" s="88">
        <f>pivå!F544</f>
        <v>0</v>
      </c>
      <c r="G542" s="88">
        <f>pivå!G544</f>
        <v>0</v>
      </c>
      <c r="H542" s="88">
        <f>pivå!H544</f>
        <v>0</v>
      </c>
      <c r="I542" s="88">
        <f>pivå!I544</f>
        <v>0</v>
      </c>
      <c r="J542" s="88">
        <f>pivå!J544</f>
        <v>0</v>
      </c>
      <c r="K542" s="88">
        <f>pivå!K544</f>
        <v>0</v>
      </c>
      <c r="L542" s="88">
        <f>pivå!L544</f>
        <v>0</v>
      </c>
      <c r="M542" s="88">
        <f>pivå!M544</f>
        <v>0</v>
      </c>
      <c r="N542" s="88">
        <f>pivå!N544</f>
        <v>0</v>
      </c>
      <c r="O542" s="88">
        <f>pivå!O544</f>
        <v>0</v>
      </c>
      <c r="P542" s="88">
        <f>pivå!P544</f>
        <v>0</v>
      </c>
      <c r="Q542" s="88">
        <f>pivå!Q544</f>
        <v>0</v>
      </c>
      <c r="R542" s="88">
        <f>pivå!R544</f>
        <v>0</v>
      </c>
      <c r="S542" s="88">
        <f>pivå!S544</f>
        <v>0</v>
      </c>
      <c r="T542" s="88">
        <f>pivå!T544</f>
        <v>0</v>
      </c>
      <c r="U542" s="88">
        <f>pivå!U544</f>
        <v>0</v>
      </c>
      <c r="V542" s="88">
        <f>pivå!V544</f>
        <v>0</v>
      </c>
      <c r="W542" s="88">
        <f>pivå!W544</f>
        <v>0</v>
      </c>
      <c r="X542" s="88">
        <f>pivå!X544</f>
        <v>0</v>
      </c>
      <c r="Y542" s="88">
        <f>pivå!Y544</f>
        <v>0</v>
      </c>
      <c r="Z542" s="88">
        <f>pivå!Z544</f>
        <v>0</v>
      </c>
      <c r="AA542" s="88">
        <f>pivå!AA544</f>
        <v>0</v>
      </c>
      <c r="AB542" s="88">
        <f>pivå!AB544</f>
        <v>0</v>
      </c>
      <c r="AC542" s="88">
        <f>pivå!AC544</f>
        <v>0</v>
      </c>
      <c r="AD542" s="88">
        <f>pivå!AD544</f>
        <v>0</v>
      </c>
      <c r="AE542" s="88">
        <f>pivå!AE544</f>
        <v>0</v>
      </c>
    </row>
    <row r="543" spans="1:31">
      <c r="A543" s="88">
        <f>pivå!A545</f>
        <v>0</v>
      </c>
      <c r="B543" s="88">
        <f>pivå!B545</f>
        <v>0</v>
      </c>
      <c r="C543" s="88">
        <f>pivå!C545</f>
        <v>0</v>
      </c>
      <c r="D543" s="88">
        <f>pivå!D545</f>
        <v>0</v>
      </c>
      <c r="E543" s="88">
        <f>pivå!E545</f>
        <v>0</v>
      </c>
      <c r="F543" s="88">
        <f>pivå!F545</f>
        <v>0</v>
      </c>
      <c r="G543" s="88">
        <f>pivå!G545</f>
        <v>0</v>
      </c>
      <c r="H543" s="88">
        <f>pivå!H545</f>
        <v>0</v>
      </c>
      <c r="I543" s="88">
        <f>pivå!I545</f>
        <v>0</v>
      </c>
      <c r="J543" s="88">
        <f>pivå!J545</f>
        <v>0</v>
      </c>
      <c r="K543" s="88">
        <f>pivå!K545</f>
        <v>0</v>
      </c>
      <c r="L543" s="88">
        <f>pivå!L545</f>
        <v>0</v>
      </c>
      <c r="M543" s="88">
        <f>pivå!M545</f>
        <v>0</v>
      </c>
      <c r="N543" s="88">
        <f>pivå!N545</f>
        <v>0</v>
      </c>
      <c r="O543" s="88">
        <f>pivå!O545</f>
        <v>0</v>
      </c>
      <c r="P543" s="88">
        <f>pivå!P545</f>
        <v>0</v>
      </c>
      <c r="Q543" s="88">
        <f>pivå!Q545</f>
        <v>0</v>
      </c>
      <c r="R543" s="88">
        <f>pivå!R545</f>
        <v>0</v>
      </c>
      <c r="S543" s="88">
        <f>pivå!S545</f>
        <v>0</v>
      </c>
      <c r="T543" s="88">
        <f>pivå!T545</f>
        <v>0</v>
      </c>
      <c r="U543" s="88">
        <f>pivå!U545</f>
        <v>0</v>
      </c>
      <c r="V543" s="88">
        <f>pivå!V545</f>
        <v>0</v>
      </c>
      <c r="W543" s="88">
        <f>pivå!W545</f>
        <v>0</v>
      </c>
      <c r="X543" s="88">
        <f>pivå!X545</f>
        <v>0</v>
      </c>
      <c r="Y543" s="88">
        <f>pivå!Y545</f>
        <v>0</v>
      </c>
      <c r="Z543" s="88">
        <f>pivå!Z545</f>
        <v>0</v>
      </c>
      <c r="AA543" s="88">
        <f>pivå!AA545</f>
        <v>0</v>
      </c>
      <c r="AB543" s="88">
        <f>pivå!AB545</f>
        <v>0</v>
      </c>
      <c r="AC543" s="88">
        <f>pivå!AC545</f>
        <v>0</v>
      </c>
      <c r="AD543" s="88">
        <f>pivå!AD545</f>
        <v>0</v>
      </c>
      <c r="AE543" s="88">
        <f>pivå!AE545</f>
        <v>0</v>
      </c>
    </row>
    <row r="544" spans="1:31">
      <c r="A544" s="88">
        <f>pivå!A546</f>
        <v>0</v>
      </c>
      <c r="B544" s="88">
        <f>pivå!B546</f>
        <v>0</v>
      </c>
      <c r="C544" s="88">
        <f>pivå!C546</f>
        <v>0</v>
      </c>
      <c r="D544" s="88">
        <f>pivå!D546</f>
        <v>0</v>
      </c>
      <c r="E544" s="88">
        <f>pivå!E546</f>
        <v>0</v>
      </c>
      <c r="F544" s="88">
        <f>pivå!F546</f>
        <v>0</v>
      </c>
      <c r="G544" s="88">
        <f>pivå!G546</f>
        <v>0</v>
      </c>
      <c r="H544" s="88">
        <f>pivå!H546</f>
        <v>0</v>
      </c>
      <c r="I544" s="88">
        <f>pivå!I546</f>
        <v>0</v>
      </c>
      <c r="J544" s="88">
        <f>pivå!J546</f>
        <v>0</v>
      </c>
      <c r="K544" s="88">
        <f>pivå!K546</f>
        <v>0</v>
      </c>
      <c r="L544" s="88">
        <f>pivå!L546</f>
        <v>0</v>
      </c>
      <c r="M544" s="88">
        <f>pivå!M546</f>
        <v>0</v>
      </c>
      <c r="N544" s="88">
        <f>pivå!N546</f>
        <v>0</v>
      </c>
      <c r="O544" s="88">
        <f>pivå!O546</f>
        <v>0</v>
      </c>
      <c r="P544" s="88">
        <f>pivå!P546</f>
        <v>0</v>
      </c>
      <c r="Q544" s="88">
        <f>pivå!Q546</f>
        <v>0</v>
      </c>
      <c r="R544" s="88">
        <f>pivå!R546</f>
        <v>0</v>
      </c>
      <c r="S544" s="88">
        <f>pivå!S546</f>
        <v>0</v>
      </c>
      <c r="T544" s="88">
        <f>pivå!T546</f>
        <v>0</v>
      </c>
      <c r="U544" s="88">
        <f>pivå!U546</f>
        <v>0</v>
      </c>
      <c r="V544" s="88">
        <f>pivå!V546</f>
        <v>0</v>
      </c>
      <c r="W544" s="88">
        <f>pivå!W546</f>
        <v>0</v>
      </c>
      <c r="X544" s="88">
        <f>pivå!X546</f>
        <v>0</v>
      </c>
      <c r="Y544" s="88">
        <f>pivå!Y546</f>
        <v>0</v>
      </c>
      <c r="Z544" s="88">
        <f>pivå!Z546</f>
        <v>0</v>
      </c>
      <c r="AA544" s="88">
        <f>pivå!AA546</f>
        <v>0</v>
      </c>
      <c r="AB544" s="88">
        <f>pivå!AB546</f>
        <v>0</v>
      </c>
      <c r="AC544" s="88">
        <f>pivå!AC546</f>
        <v>0</v>
      </c>
      <c r="AD544" s="88">
        <f>pivå!AD546</f>
        <v>0</v>
      </c>
      <c r="AE544" s="88">
        <f>pivå!AE546</f>
        <v>0</v>
      </c>
    </row>
    <row r="545" spans="1:31">
      <c r="A545" s="88">
        <f>pivå!A547</f>
        <v>0</v>
      </c>
      <c r="B545" s="88">
        <f>pivå!B547</f>
        <v>0</v>
      </c>
      <c r="C545" s="88">
        <f>pivå!C547</f>
        <v>0</v>
      </c>
      <c r="D545" s="88">
        <f>pivå!D547</f>
        <v>0</v>
      </c>
      <c r="E545" s="88">
        <f>pivå!E547</f>
        <v>0</v>
      </c>
      <c r="F545" s="88">
        <f>pivå!F547</f>
        <v>0</v>
      </c>
      <c r="G545" s="88">
        <f>pivå!G547</f>
        <v>0</v>
      </c>
      <c r="H545" s="88">
        <f>pivå!H547</f>
        <v>0</v>
      </c>
      <c r="I545" s="88">
        <f>pivå!I547</f>
        <v>0</v>
      </c>
      <c r="J545" s="88">
        <f>pivå!J547</f>
        <v>0</v>
      </c>
      <c r="K545" s="88">
        <f>pivå!K547</f>
        <v>0</v>
      </c>
      <c r="L545" s="88">
        <f>pivå!L547</f>
        <v>0</v>
      </c>
      <c r="M545" s="88">
        <f>pivå!M547</f>
        <v>0</v>
      </c>
      <c r="N545" s="88">
        <f>pivå!N547</f>
        <v>0</v>
      </c>
      <c r="O545" s="88">
        <f>pivå!O547</f>
        <v>0</v>
      </c>
      <c r="P545" s="88">
        <f>pivå!P547</f>
        <v>0</v>
      </c>
      <c r="Q545" s="88">
        <f>pivå!Q547</f>
        <v>0</v>
      </c>
      <c r="R545" s="88">
        <f>pivå!R547</f>
        <v>0</v>
      </c>
      <c r="S545" s="88">
        <f>pivå!S547</f>
        <v>0</v>
      </c>
      <c r="T545" s="88">
        <f>pivå!T547</f>
        <v>0</v>
      </c>
      <c r="U545" s="88">
        <f>pivå!U547</f>
        <v>0</v>
      </c>
      <c r="V545" s="88">
        <f>pivå!V547</f>
        <v>0</v>
      </c>
      <c r="W545" s="88">
        <f>pivå!W547</f>
        <v>0</v>
      </c>
      <c r="X545" s="88">
        <f>pivå!X547</f>
        <v>0</v>
      </c>
      <c r="Y545" s="88">
        <f>pivå!Y547</f>
        <v>0</v>
      </c>
      <c r="Z545" s="88">
        <f>pivå!Z547</f>
        <v>0</v>
      </c>
      <c r="AA545" s="88">
        <f>pivå!AA547</f>
        <v>0</v>
      </c>
      <c r="AB545" s="88">
        <f>pivå!AB547</f>
        <v>0</v>
      </c>
      <c r="AC545" s="88">
        <f>pivå!AC547</f>
        <v>0</v>
      </c>
      <c r="AD545" s="88">
        <f>pivå!AD547</f>
        <v>0</v>
      </c>
      <c r="AE545" s="88">
        <f>pivå!AE547</f>
        <v>0</v>
      </c>
    </row>
    <row r="546" spans="1:31">
      <c r="A546" s="88">
        <f>pivå!A548</f>
        <v>0</v>
      </c>
      <c r="B546" s="88">
        <f>pivå!B548</f>
        <v>0</v>
      </c>
      <c r="C546" s="88">
        <f>pivå!C548</f>
        <v>0</v>
      </c>
      <c r="D546" s="88">
        <f>pivå!D548</f>
        <v>0</v>
      </c>
      <c r="E546" s="88">
        <f>pivå!E548</f>
        <v>0</v>
      </c>
      <c r="F546" s="88">
        <f>pivå!F548</f>
        <v>0</v>
      </c>
      <c r="G546" s="88">
        <f>pivå!G548</f>
        <v>0</v>
      </c>
      <c r="H546" s="88">
        <f>pivå!H548</f>
        <v>0</v>
      </c>
      <c r="I546" s="88">
        <f>pivå!I548</f>
        <v>0</v>
      </c>
      <c r="J546" s="88">
        <f>pivå!J548</f>
        <v>0</v>
      </c>
      <c r="K546" s="88">
        <f>pivå!K548</f>
        <v>0</v>
      </c>
      <c r="L546" s="88">
        <f>pivå!L548</f>
        <v>0</v>
      </c>
      <c r="M546" s="88">
        <f>pivå!M548</f>
        <v>0</v>
      </c>
      <c r="N546" s="88">
        <f>pivå!N548</f>
        <v>0</v>
      </c>
      <c r="O546" s="88">
        <f>pivå!O548</f>
        <v>0</v>
      </c>
      <c r="P546" s="88">
        <f>pivå!P548</f>
        <v>0</v>
      </c>
      <c r="Q546" s="88">
        <f>pivå!Q548</f>
        <v>0</v>
      </c>
      <c r="R546" s="88">
        <f>pivå!R548</f>
        <v>0</v>
      </c>
      <c r="S546" s="88">
        <f>pivå!S548</f>
        <v>0</v>
      </c>
      <c r="T546" s="88">
        <f>pivå!T548</f>
        <v>0</v>
      </c>
      <c r="U546" s="88">
        <f>pivå!U548</f>
        <v>0</v>
      </c>
      <c r="V546" s="88">
        <f>pivå!V548</f>
        <v>0</v>
      </c>
      <c r="W546" s="88">
        <f>pivå!W548</f>
        <v>0</v>
      </c>
      <c r="X546" s="88">
        <f>pivå!X548</f>
        <v>0</v>
      </c>
      <c r="Y546" s="88">
        <f>pivå!Y548</f>
        <v>0</v>
      </c>
      <c r="Z546" s="88">
        <f>pivå!Z548</f>
        <v>0</v>
      </c>
      <c r="AA546" s="88">
        <f>pivå!AA548</f>
        <v>0</v>
      </c>
      <c r="AB546" s="88">
        <f>pivå!AB548</f>
        <v>0</v>
      </c>
      <c r="AC546" s="88">
        <f>pivå!AC548</f>
        <v>0</v>
      </c>
      <c r="AD546" s="88">
        <f>pivå!AD548</f>
        <v>0</v>
      </c>
      <c r="AE546" s="88">
        <f>pivå!AE548</f>
        <v>0</v>
      </c>
    </row>
    <row r="547" spans="1:31">
      <c r="A547" s="88">
        <f>pivå!A549</f>
        <v>0</v>
      </c>
      <c r="B547" s="88">
        <f>pivå!B549</f>
        <v>0</v>
      </c>
      <c r="C547" s="88">
        <f>pivå!C549</f>
        <v>0</v>
      </c>
      <c r="D547" s="88">
        <f>pivå!D549</f>
        <v>0</v>
      </c>
      <c r="E547" s="88">
        <f>pivå!E549</f>
        <v>0</v>
      </c>
      <c r="F547" s="88">
        <f>pivå!F549</f>
        <v>0</v>
      </c>
      <c r="G547" s="88">
        <f>pivå!G549</f>
        <v>0</v>
      </c>
      <c r="H547" s="88">
        <f>pivå!H549</f>
        <v>0</v>
      </c>
      <c r="I547" s="88">
        <f>pivå!I549</f>
        <v>0</v>
      </c>
      <c r="J547" s="88">
        <f>pivå!J549</f>
        <v>0</v>
      </c>
      <c r="K547" s="88">
        <f>pivå!K549</f>
        <v>0</v>
      </c>
      <c r="L547" s="88">
        <f>pivå!L549</f>
        <v>0</v>
      </c>
      <c r="M547" s="88">
        <f>pivå!M549</f>
        <v>0</v>
      </c>
      <c r="N547" s="88">
        <f>pivå!N549</f>
        <v>0</v>
      </c>
      <c r="O547" s="88">
        <f>pivå!O549</f>
        <v>0</v>
      </c>
      <c r="P547" s="88">
        <f>pivå!P549</f>
        <v>0</v>
      </c>
      <c r="Q547" s="88">
        <f>pivå!Q549</f>
        <v>0</v>
      </c>
      <c r="R547" s="88">
        <f>pivå!R549</f>
        <v>0</v>
      </c>
      <c r="S547" s="88">
        <f>pivå!S549</f>
        <v>0</v>
      </c>
      <c r="T547" s="88">
        <f>pivå!T549</f>
        <v>0</v>
      </c>
      <c r="U547" s="88">
        <f>pivå!U549</f>
        <v>0</v>
      </c>
      <c r="V547" s="88">
        <f>pivå!V549</f>
        <v>0</v>
      </c>
      <c r="W547" s="88">
        <f>pivå!W549</f>
        <v>0</v>
      </c>
      <c r="X547" s="88">
        <f>pivå!X549</f>
        <v>0</v>
      </c>
      <c r="Y547" s="88">
        <f>pivå!Y549</f>
        <v>0</v>
      </c>
      <c r="Z547" s="88">
        <f>pivå!Z549</f>
        <v>0</v>
      </c>
      <c r="AA547" s="88">
        <f>pivå!AA549</f>
        <v>0</v>
      </c>
      <c r="AB547" s="88">
        <f>pivå!AB549</f>
        <v>0</v>
      </c>
      <c r="AC547" s="88">
        <f>pivå!AC549</f>
        <v>0</v>
      </c>
      <c r="AD547" s="88">
        <f>pivå!AD549</f>
        <v>0</v>
      </c>
      <c r="AE547" s="88">
        <f>pivå!AE549</f>
        <v>0</v>
      </c>
    </row>
    <row r="548" spans="1:31">
      <c r="A548" s="88">
        <f>pivå!A550</f>
        <v>0</v>
      </c>
      <c r="B548" s="88">
        <f>pivå!B550</f>
        <v>0</v>
      </c>
      <c r="C548" s="88">
        <f>pivå!C550</f>
        <v>0</v>
      </c>
      <c r="D548" s="88">
        <f>pivå!D550</f>
        <v>0</v>
      </c>
      <c r="E548" s="88">
        <f>pivå!E550</f>
        <v>0</v>
      </c>
      <c r="F548" s="88">
        <f>pivå!F550</f>
        <v>0</v>
      </c>
      <c r="G548" s="88">
        <f>pivå!G550</f>
        <v>0</v>
      </c>
      <c r="H548" s="88">
        <f>pivå!H550</f>
        <v>0</v>
      </c>
      <c r="I548" s="88">
        <f>pivå!I550</f>
        <v>0</v>
      </c>
      <c r="J548" s="88">
        <f>pivå!J550</f>
        <v>0</v>
      </c>
      <c r="K548" s="88">
        <f>pivå!K550</f>
        <v>0</v>
      </c>
      <c r="L548" s="88">
        <f>pivå!L550</f>
        <v>0</v>
      </c>
      <c r="M548" s="88">
        <f>pivå!M550</f>
        <v>0</v>
      </c>
      <c r="N548" s="88">
        <f>pivå!N550</f>
        <v>0</v>
      </c>
      <c r="O548" s="88">
        <f>pivå!O550</f>
        <v>0</v>
      </c>
      <c r="P548" s="88">
        <f>pivå!P550</f>
        <v>0</v>
      </c>
      <c r="Q548" s="88">
        <f>pivå!Q550</f>
        <v>0</v>
      </c>
      <c r="R548" s="88">
        <f>pivå!R550</f>
        <v>0</v>
      </c>
      <c r="S548" s="88">
        <f>pivå!S550</f>
        <v>0</v>
      </c>
      <c r="T548" s="88">
        <f>pivå!T550</f>
        <v>0</v>
      </c>
      <c r="U548" s="88">
        <f>pivå!U550</f>
        <v>0</v>
      </c>
      <c r="V548" s="88">
        <f>pivå!V550</f>
        <v>0</v>
      </c>
      <c r="W548" s="88">
        <f>pivå!W550</f>
        <v>0</v>
      </c>
      <c r="X548" s="88">
        <f>pivå!X550</f>
        <v>0</v>
      </c>
      <c r="Y548" s="88">
        <f>pivå!Y550</f>
        <v>0</v>
      </c>
      <c r="Z548" s="88">
        <f>pivå!Z550</f>
        <v>0</v>
      </c>
      <c r="AA548" s="88">
        <f>pivå!AA550</f>
        <v>0</v>
      </c>
      <c r="AB548" s="88">
        <f>pivå!AB550</f>
        <v>0</v>
      </c>
      <c r="AC548" s="88">
        <f>pivå!AC550</f>
        <v>0</v>
      </c>
      <c r="AD548" s="88">
        <f>pivå!AD550</f>
        <v>0</v>
      </c>
      <c r="AE548" s="88">
        <f>pivå!AE550</f>
        <v>0</v>
      </c>
    </row>
    <row r="549" spans="1:31">
      <c r="A549" s="88">
        <f>pivå!A551</f>
        <v>0</v>
      </c>
      <c r="B549" s="88">
        <f>pivå!B551</f>
        <v>0</v>
      </c>
      <c r="C549" s="88">
        <f>pivå!C551</f>
        <v>0</v>
      </c>
      <c r="D549" s="88">
        <f>pivå!D551</f>
        <v>0</v>
      </c>
      <c r="E549" s="88">
        <f>pivå!E551</f>
        <v>0</v>
      </c>
      <c r="F549" s="88">
        <f>pivå!F551</f>
        <v>0</v>
      </c>
      <c r="G549" s="88">
        <f>pivå!G551</f>
        <v>0</v>
      </c>
      <c r="H549" s="88">
        <f>pivå!H551</f>
        <v>0</v>
      </c>
      <c r="I549" s="88">
        <f>pivå!I551</f>
        <v>0</v>
      </c>
      <c r="J549" s="88">
        <f>pivå!J551</f>
        <v>0</v>
      </c>
      <c r="K549" s="88">
        <f>pivå!K551</f>
        <v>0</v>
      </c>
      <c r="L549" s="88">
        <f>pivå!L551</f>
        <v>0</v>
      </c>
      <c r="M549" s="88">
        <f>pivå!M551</f>
        <v>0</v>
      </c>
      <c r="N549" s="88">
        <f>pivå!N551</f>
        <v>0</v>
      </c>
      <c r="O549" s="88">
        <f>pivå!O551</f>
        <v>0</v>
      </c>
      <c r="P549" s="88">
        <f>pivå!P551</f>
        <v>0</v>
      </c>
      <c r="Q549" s="88">
        <f>pivå!Q551</f>
        <v>0</v>
      </c>
      <c r="R549" s="88">
        <f>pivå!R551</f>
        <v>0</v>
      </c>
      <c r="S549" s="88">
        <f>pivå!S551</f>
        <v>0</v>
      </c>
      <c r="T549" s="88">
        <f>pivå!T551</f>
        <v>0</v>
      </c>
      <c r="U549" s="88">
        <f>pivå!U551</f>
        <v>0</v>
      </c>
      <c r="V549" s="88">
        <f>pivå!V551</f>
        <v>0</v>
      </c>
      <c r="W549" s="88">
        <f>pivå!W551</f>
        <v>0</v>
      </c>
      <c r="X549" s="88">
        <f>pivå!X551</f>
        <v>0</v>
      </c>
      <c r="Y549" s="88">
        <f>pivå!Y551</f>
        <v>0</v>
      </c>
      <c r="Z549" s="88">
        <f>pivå!Z551</f>
        <v>0</v>
      </c>
      <c r="AA549" s="88">
        <f>pivå!AA551</f>
        <v>0</v>
      </c>
      <c r="AB549" s="88">
        <f>pivå!AB551</f>
        <v>0</v>
      </c>
      <c r="AC549" s="88">
        <f>pivå!AC551</f>
        <v>0</v>
      </c>
      <c r="AD549" s="88">
        <f>pivå!AD551</f>
        <v>0</v>
      </c>
      <c r="AE549" s="88">
        <f>pivå!AE551</f>
        <v>0</v>
      </c>
    </row>
    <row r="550" spans="1:31">
      <c r="A550" s="88">
        <f>pivå!A552</f>
        <v>0</v>
      </c>
      <c r="B550" s="88">
        <f>pivå!B552</f>
        <v>0</v>
      </c>
      <c r="C550" s="88">
        <f>pivå!C552</f>
        <v>0</v>
      </c>
      <c r="D550" s="88">
        <f>pivå!D552</f>
        <v>0</v>
      </c>
      <c r="E550" s="88">
        <f>pivå!E552</f>
        <v>0</v>
      </c>
      <c r="F550" s="88">
        <f>pivå!F552</f>
        <v>0</v>
      </c>
      <c r="G550" s="88">
        <f>pivå!G552</f>
        <v>0</v>
      </c>
      <c r="H550" s="88">
        <f>pivå!H552</f>
        <v>0</v>
      </c>
      <c r="I550" s="88">
        <f>pivå!I552</f>
        <v>0</v>
      </c>
      <c r="J550" s="88">
        <f>pivå!J552</f>
        <v>0</v>
      </c>
      <c r="K550" s="88">
        <f>pivå!K552</f>
        <v>0</v>
      </c>
      <c r="L550" s="88">
        <f>pivå!L552</f>
        <v>0</v>
      </c>
      <c r="M550" s="88">
        <f>pivå!M552</f>
        <v>0</v>
      </c>
      <c r="N550" s="88">
        <f>pivå!N552</f>
        <v>0</v>
      </c>
      <c r="O550" s="88">
        <f>pivå!O552</f>
        <v>0</v>
      </c>
      <c r="P550" s="88">
        <f>pivå!P552</f>
        <v>0</v>
      </c>
      <c r="Q550" s="88">
        <f>pivå!Q552</f>
        <v>0</v>
      </c>
      <c r="R550" s="88">
        <f>pivå!R552</f>
        <v>0</v>
      </c>
      <c r="S550" s="88">
        <f>pivå!S552</f>
        <v>0</v>
      </c>
      <c r="T550" s="88">
        <f>pivå!T552</f>
        <v>0</v>
      </c>
      <c r="U550" s="88">
        <f>pivå!U552</f>
        <v>0</v>
      </c>
      <c r="V550" s="88">
        <f>pivå!V552</f>
        <v>0</v>
      </c>
      <c r="W550" s="88">
        <f>pivå!W552</f>
        <v>0</v>
      </c>
      <c r="X550" s="88">
        <f>pivå!X552</f>
        <v>0</v>
      </c>
      <c r="Y550" s="88">
        <f>pivå!Y552</f>
        <v>0</v>
      </c>
      <c r="Z550" s="88">
        <f>pivå!Z552</f>
        <v>0</v>
      </c>
      <c r="AA550" s="88">
        <f>pivå!AA552</f>
        <v>0</v>
      </c>
      <c r="AB550" s="88">
        <f>pivå!AB552</f>
        <v>0</v>
      </c>
      <c r="AC550" s="88">
        <f>pivå!AC552</f>
        <v>0</v>
      </c>
      <c r="AD550" s="88">
        <f>pivå!AD552</f>
        <v>0</v>
      </c>
      <c r="AE550" s="88">
        <f>pivå!AE552</f>
        <v>0</v>
      </c>
    </row>
    <row r="551" spans="1:31">
      <c r="A551" s="88">
        <f>pivå!A553</f>
        <v>0</v>
      </c>
      <c r="B551" s="88">
        <f>pivå!B553</f>
        <v>0</v>
      </c>
      <c r="C551" s="88">
        <f>pivå!C553</f>
        <v>0</v>
      </c>
      <c r="D551" s="88">
        <f>pivå!D553</f>
        <v>0</v>
      </c>
      <c r="E551" s="88">
        <f>pivå!E553</f>
        <v>0</v>
      </c>
      <c r="F551" s="88">
        <f>pivå!F553</f>
        <v>0</v>
      </c>
      <c r="G551" s="88">
        <f>pivå!G553</f>
        <v>0</v>
      </c>
      <c r="H551" s="88">
        <f>pivå!H553</f>
        <v>0</v>
      </c>
      <c r="I551" s="88">
        <f>pivå!I553</f>
        <v>0</v>
      </c>
      <c r="J551" s="88">
        <f>pivå!J553</f>
        <v>0</v>
      </c>
      <c r="K551" s="88">
        <f>pivå!K553</f>
        <v>0</v>
      </c>
      <c r="L551" s="88">
        <f>pivå!L553</f>
        <v>0</v>
      </c>
      <c r="M551" s="88">
        <f>pivå!M553</f>
        <v>0</v>
      </c>
      <c r="N551" s="88">
        <f>pivå!N553</f>
        <v>0</v>
      </c>
      <c r="O551" s="88">
        <f>pivå!O553</f>
        <v>0</v>
      </c>
      <c r="P551" s="88">
        <f>pivå!P553</f>
        <v>0</v>
      </c>
      <c r="Q551" s="88">
        <f>pivå!Q553</f>
        <v>0</v>
      </c>
      <c r="R551" s="88">
        <f>pivå!R553</f>
        <v>0</v>
      </c>
      <c r="S551" s="88">
        <f>pivå!S553</f>
        <v>0</v>
      </c>
      <c r="T551" s="88">
        <f>pivå!T553</f>
        <v>0</v>
      </c>
      <c r="U551" s="88">
        <f>pivå!U553</f>
        <v>0</v>
      </c>
      <c r="V551" s="88">
        <f>pivå!V553</f>
        <v>0</v>
      </c>
      <c r="W551" s="88">
        <f>pivå!W553</f>
        <v>0</v>
      </c>
      <c r="X551" s="88">
        <f>pivå!X553</f>
        <v>0</v>
      </c>
      <c r="Y551" s="88">
        <f>pivå!Y553</f>
        <v>0</v>
      </c>
      <c r="Z551" s="88">
        <f>pivå!Z553</f>
        <v>0</v>
      </c>
      <c r="AA551" s="88">
        <f>pivå!AA553</f>
        <v>0</v>
      </c>
      <c r="AB551" s="88">
        <f>pivå!AB553</f>
        <v>0</v>
      </c>
      <c r="AC551" s="88">
        <f>pivå!AC553</f>
        <v>0</v>
      </c>
      <c r="AD551" s="88">
        <f>pivå!AD553</f>
        <v>0</v>
      </c>
      <c r="AE551" s="88">
        <f>pivå!AE553</f>
        <v>0</v>
      </c>
    </row>
    <row r="552" spans="1:31">
      <c r="A552" s="88">
        <f>pivå!A554</f>
        <v>0</v>
      </c>
      <c r="B552" s="88">
        <f>pivå!B554</f>
        <v>0</v>
      </c>
      <c r="C552" s="88">
        <f>pivå!C554</f>
        <v>0</v>
      </c>
      <c r="D552" s="88">
        <f>pivå!D554</f>
        <v>0</v>
      </c>
      <c r="E552" s="88">
        <f>pivå!E554</f>
        <v>0</v>
      </c>
      <c r="F552" s="88">
        <f>pivå!F554</f>
        <v>0</v>
      </c>
      <c r="G552" s="88">
        <f>pivå!G554</f>
        <v>0</v>
      </c>
      <c r="H552" s="88">
        <f>pivå!H554</f>
        <v>0</v>
      </c>
      <c r="I552" s="88">
        <f>pivå!I554</f>
        <v>0</v>
      </c>
      <c r="J552" s="88">
        <f>pivå!J554</f>
        <v>0</v>
      </c>
      <c r="K552" s="88">
        <f>pivå!K554</f>
        <v>0</v>
      </c>
      <c r="L552" s="88">
        <f>pivå!L554</f>
        <v>0</v>
      </c>
      <c r="M552" s="88">
        <f>pivå!M554</f>
        <v>0</v>
      </c>
      <c r="N552" s="88">
        <f>pivå!N554</f>
        <v>0</v>
      </c>
      <c r="O552" s="88">
        <f>pivå!O554</f>
        <v>0</v>
      </c>
      <c r="P552" s="88">
        <f>pivå!P554</f>
        <v>0</v>
      </c>
      <c r="Q552" s="88">
        <f>pivå!Q554</f>
        <v>0</v>
      </c>
      <c r="R552" s="88">
        <f>pivå!R554</f>
        <v>0</v>
      </c>
      <c r="S552" s="88">
        <f>pivå!S554</f>
        <v>0</v>
      </c>
      <c r="T552" s="88">
        <f>pivå!T554</f>
        <v>0</v>
      </c>
      <c r="U552" s="88">
        <f>pivå!U554</f>
        <v>0</v>
      </c>
      <c r="V552" s="88">
        <f>pivå!V554</f>
        <v>0</v>
      </c>
      <c r="W552" s="88">
        <f>pivå!W554</f>
        <v>0</v>
      </c>
      <c r="X552" s="88">
        <f>pivå!X554</f>
        <v>0</v>
      </c>
      <c r="Y552" s="88">
        <f>pivå!Y554</f>
        <v>0</v>
      </c>
      <c r="Z552" s="88">
        <f>pivå!Z554</f>
        <v>0</v>
      </c>
      <c r="AA552" s="88">
        <f>pivå!AA554</f>
        <v>0</v>
      </c>
      <c r="AB552" s="88">
        <f>pivå!AB554</f>
        <v>0</v>
      </c>
      <c r="AC552" s="88">
        <f>pivå!AC554</f>
        <v>0</v>
      </c>
      <c r="AD552" s="88">
        <f>pivå!AD554</f>
        <v>0</v>
      </c>
      <c r="AE552" s="88">
        <f>pivå!AE554</f>
        <v>0</v>
      </c>
    </row>
    <row r="553" spans="1:31">
      <c r="A553" s="88">
        <f>pivå!A555</f>
        <v>0</v>
      </c>
      <c r="B553" s="88">
        <f>pivå!B555</f>
        <v>0</v>
      </c>
      <c r="C553" s="88">
        <f>pivå!C555</f>
        <v>0</v>
      </c>
      <c r="D553" s="88">
        <f>pivå!D555</f>
        <v>0</v>
      </c>
      <c r="E553" s="88">
        <f>pivå!E555</f>
        <v>0</v>
      </c>
      <c r="F553" s="88">
        <f>pivå!F555</f>
        <v>0</v>
      </c>
      <c r="G553" s="88">
        <f>pivå!G555</f>
        <v>0</v>
      </c>
      <c r="H553" s="88">
        <f>pivå!H555</f>
        <v>0</v>
      </c>
      <c r="I553" s="88">
        <f>pivå!I555</f>
        <v>0</v>
      </c>
      <c r="J553" s="88">
        <f>pivå!J555</f>
        <v>0</v>
      </c>
      <c r="K553" s="88">
        <f>pivå!K555</f>
        <v>0</v>
      </c>
      <c r="L553" s="88">
        <f>pivå!L555</f>
        <v>0</v>
      </c>
      <c r="M553" s="88">
        <f>pivå!M555</f>
        <v>0</v>
      </c>
      <c r="N553" s="88">
        <f>pivå!N555</f>
        <v>0</v>
      </c>
      <c r="O553" s="88">
        <f>pivå!O555</f>
        <v>0</v>
      </c>
      <c r="P553" s="88">
        <f>pivå!P555</f>
        <v>0</v>
      </c>
      <c r="Q553" s="88">
        <f>pivå!Q555</f>
        <v>0</v>
      </c>
      <c r="R553" s="88">
        <f>pivå!R555</f>
        <v>0</v>
      </c>
      <c r="S553" s="88">
        <f>pivå!S555</f>
        <v>0</v>
      </c>
      <c r="T553" s="88">
        <f>pivå!T555</f>
        <v>0</v>
      </c>
      <c r="U553" s="88">
        <f>pivå!U555</f>
        <v>0</v>
      </c>
      <c r="V553" s="88">
        <f>pivå!V555</f>
        <v>0</v>
      </c>
      <c r="W553" s="88">
        <f>pivå!W555</f>
        <v>0</v>
      </c>
      <c r="X553" s="88">
        <f>pivå!X555</f>
        <v>0</v>
      </c>
      <c r="Y553" s="88">
        <f>pivå!Y555</f>
        <v>0</v>
      </c>
      <c r="Z553" s="88">
        <f>pivå!Z555</f>
        <v>0</v>
      </c>
      <c r="AA553" s="88">
        <f>pivå!AA555</f>
        <v>0</v>
      </c>
      <c r="AB553" s="88">
        <f>pivå!AB555</f>
        <v>0</v>
      </c>
      <c r="AC553" s="88">
        <f>pivå!AC555</f>
        <v>0</v>
      </c>
      <c r="AD553" s="88">
        <f>pivå!AD555</f>
        <v>0</v>
      </c>
      <c r="AE553" s="88">
        <f>pivå!AE555</f>
        <v>0</v>
      </c>
    </row>
    <row r="554" spans="1:31">
      <c r="A554" s="88">
        <f>pivå!A556</f>
        <v>0</v>
      </c>
      <c r="B554" s="88">
        <f>pivå!B556</f>
        <v>0</v>
      </c>
      <c r="C554" s="88">
        <f>pivå!C556</f>
        <v>0</v>
      </c>
      <c r="D554" s="88">
        <f>pivå!D556</f>
        <v>0</v>
      </c>
      <c r="E554" s="88">
        <f>pivå!E556</f>
        <v>0</v>
      </c>
      <c r="F554" s="88">
        <f>pivå!F556</f>
        <v>0</v>
      </c>
      <c r="G554" s="88">
        <f>pivå!G556</f>
        <v>0</v>
      </c>
      <c r="H554" s="88">
        <f>pivå!H556</f>
        <v>0</v>
      </c>
      <c r="I554" s="88">
        <f>pivå!I556</f>
        <v>0</v>
      </c>
      <c r="J554" s="88">
        <f>pivå!J556</f>
        <v>0</v>
      </c>
      <c r="K554" s="88">
        <f>pivå!K556</f>
        <v>0</v>
      </c>
      <c r="L554" s="88">
        <f>pivå!L556</f>
        <v>0</v>
      </c>
      <c r="M554" s="88">
        <f>pivå!M556</f>
        <v>0</v>
      </c>
      <c r="N554" s="88">
        <f>pivå!N556</f>
        <v>0</v>
      </c>
      <c r="O554" s="88">
        <f>pivå!O556</f>
        <v>0</v>
      </c>
      <c r="P554" s="88">
        <f>pivå!P556</f>
        <v>0</v>
      </c>
      <c r="Q554" s="88">
        <f>pivå!Q556</f>
        <v>0</v>
      </c>
      <c r="R554" s="88">
        <f>pivå!R556</f>
        <v>0</v>
      </c>
      <c r="S554" s="88">
        <f>pivå!S556</f>
        <v>0</v>
      </c>
      <c r="T554" s="88">
        <f>pivå!T556</f>
        <v>0</v>
      </c>
      <c r="U554" s="88">
        <f>pivå!U556</f>
        <v>0</v>
      </c>
      <c r="V554" s="88">
        <f>pivå!V556</f>
        <v>0</v>
      </c>
      <c r="W554" s="88">
        <f>pivå!W556</f>
        <v>0</v>
      </c>
      <c r="X554" s="88">
        <f>pivå!X556</f>
        <v>0</v>
      </c>
      <c r="Y554" s="88">
        <f>pivå!Y556</f>
        <v>0</v>
      </c>
      <c r="Z554" s="88">
        <f>pivå!Z556</f>
        <v>0</v>
      </c>
      <c r="AA554" s="88">
        <f>pivå!AA556</f>
        <v>0</v>
      </c>
      <c r="AB554" s="88">
        <f>pivå!AB556</f>
        <v>0</v>
      </c>
      <c r="AC554" s="88">
        <f>pivå!AC556</f>
        <v>0</v>
      </c>
      <c r="AD554" s="88">
        <f>pivå!AD556</f>
        <v>0</v>
      </c>
      <c r="AE554" s="88">
        <f>pivå!AE556</f>
        <v>0</v>
      </c>
    </row>
    <row r="555" spans="1:31">
      <c r="A555" s="88">
        <f>pivå!A557</f>
        <v>0</v>
      </c>
      <c r="B555" s="88">
        <f>pivå!B557</f>
        <v>0</v>
      </c>
      <c r="C555" s="88">
        <f>pivå!C557</f>
        <v>0</v>
      </c>
      <c r="D555" s="88">
        <f>pivå!D557</f>
        <v>0</v>
      </c>
      <c r="E555" s="88">
        <f>pivå!E557</f>
        <v>0</v>
      </c>
      <c r="F555" s="88">
        <f>pivå!F557</f>
        <v>0</v>
      </c>
      <c r="G555" s="88">
        <f>pivå!G557</f>
        <v>0</v>
      </c>
      <c r="H555" s="88">
        <f>pivå!H557</f>
        <v>0</v>
      </c>
      <c r="I555" s="88">
        <f>pivå!I557</f>
        <v>0</v>
      </c>
      <c r="J555" s="88">
        <f>pivå!J557</f>
        <v>0</v>
      </c>
      <c r="K555" s="88">
        <f>pivå!K557</f>
        <v>0</v>
      </c>
      <c r="L555" s="88">
        <f>pivå!L557</f>
        <v>0</v>
      </c>
      <c r="M555" s="88">
        <f>pivå!M557</f>
        <v>0</v>
      </c>
      <c r="N555" s="88">
        <f>pivå!N557</f>
        <v>0</v>
      </c>
      <c r="O555" s="88">
        <f>pivå!O557</f>
        <v>0</v>
      </c>
      <c r="P555" s="88">
        <f>pivå!P557</f>
        <v>0</v>
      </c>
      <c r="Q555" s="88">
        <f>pivå!Q557</f>
        <v>0</v>
      </c>
      <c r="R555" s="88">
        <f>pivå!R557</f>
        <v>0</v>
      </c>
      <c r="S555" s="88">
        <f>pivå!S557</f>
        <v>0</v>
      </c>
      <c r="T555" s="88">
        <f>pivå!T557</f>
        <v>0</v>
      </c>
      <c r="U555" s="88">
        <f>pivå!U557</f>
        <v>0</v>
      </c>
      <c r="V555" s="88">
        <f>pivå!V557</f>
        <v>0</v>
      </c>
      <c r="W555" s="88">
        <f>pivå!W557</f>
        <v>0</v>
      </c>
      <c r="X555" s="88">
        <f>pivå!X557</f>
        <v>0</v>
      </c>
      <c r="Y555" s="88">
        <f>pivå!Y557</f>
        <v>0</v>
      </c>
      <c r="Z555" s="88">
        <f>pivå!Z557</f>
        <v>0</v>
      </c>
      <c r="AA555" s="88">
        <f>pivå!AA557</f>
        <v>0</v>
      </c>
      <c r="AB555" s="88">
        <f>pivå!AB557</f>
        <v>0</v>
      </c>
      <c r="AC555" s="88">
        <f>pivå!AC557</f>
        <v>0</v>
      </c>
      <c r="AD555" s="88">
        <f>pivå!AD557</f>
        <v>0</v>
      </c>
      <c r="AE555" s="88">
        <f>pivå!AE557</f>
        <v>0</v>
      </c>
    </row>
    <row r="556" spans="1:31">
      <c r="A556" s="88">
        <f>pivå!A558</f>
        <v>0</v>
      </c>
      <c r="B556" s="88">
        <f>pivå!B558</f>
        <v>0</v>
      </c>
      <c r="C556" s="88">
        <f>pivå!C558</f>
        <v>0</v>
      </c>
      <c r="D556" s="88">
        <f>pivå!D558</f>
        <v>0</v>
      </c>
      <c r="E556" s="88">
        <f>pivå!E558</f>
        <v>0</v>
      </c>
      <c r="F556" s="88">
        <f>pivå!F558</f>
        <v>0</v>
      </c>
      <c r="G556" s="88">
        <f>pivå!G558</f>
        <v>0</v>
      </c>
      <c r="H556" s="88">
        <f>pivå!H558</f>
        <v>0</v>
      </c>
      <c r="I556" s="88">
        <f>pivå!I558</f>
        <v>0</v>
      </c>
      <c r="J556" s="88">
        <f>pivå!J558</f>
        <v>0</v>
      </c>
      <c r="K556" s="88">
        <f>pivå!K558</f>
        <v>0</v>
      </c>
      <c r="L556" s="88">
        <f>pivå!L558</f>
        <v>0</v>
      </c>
      <c r="M556" s="88">
        <f>pivå!M558</f>
        <v>0</v>
      </c>
      <c r="N556" s="88">
        <f>pivå!N558</f>
        <v>0</v>
      </c>
      <c r="O556" s="88">
        <f>pivå!O558</f>
        <v>0</v>
      </c>
      <c r="P556" s="88">
        <f>pivå!P558</f>
        <v>0</v>
      </c>
      <c r="Q556" s="88">
        <f>pivå!Q558</f>
        <v>0</v>
      </c>
      <c r="R556" s="88">
        <f>pivå!R558</f>
        <v>0</v>
      </c>
      <c r="S556" s="88">
        <f>pivå!S558</f>
        <v>0</v>
      </c>
      <c r="T556" s="88">
        <f>pivå!T558</f>
        <v>0</v>
      </c>
      <c r="U556" s="88">
        <f>pivå!U558</f>
        <v>0</v>
      </c>
      <c r="V556" s="88">
        <f>pivå!V558</f>
        <v>0</v>
      </c>
      <c r="W556" s="88">
        <f>pivå!W558</f>
        <v>0</v>
      </c>
      <c r="X556" s="88">
        <f>pivå!X558</f>
        <v>0</v>
      </c>
      <c r="Y556" s="88">
        <f>pivå!Y558</f>
        <v>0</v>
      </c>
      <c r="Z556" s="88">
        <f>pivå!Z558</f>
        <v>0</v>
      </c>
      <c r="AA556" s="88">
        <f>pivå!AA558</f>
        <v>0</v>
      </c>
      <c r="AB556" s="88">
        <f>pivå!AB558</f>
        <v>0</v>
      </c>
      <c r="AC556" s="88">
        <f>pivå!AC558</f>
        <v>0</v>
      </c>
      <c r="AD556" s="88">
        <f>pivå!AD558</f>
        <v>0</v>
      </c>
      <c r="AE556" s="88">
        <f>pivå!AE558</f>
        <v>0</v>
      </c>
    </row>
    <row r="557" spans="1:31">
      <c r="A557" s="88">
        <f>pivå!A559</f>
        <v>0</v>
      </c>
      <c r="B557" s="88">
        <f>pivå!B559</f>
        <v>0</v>
      </c>
      <c r="C557" s="88">
        <f>pivå!C559</f>
        <v>0</v>
      </c>
      <c r="D557" s="88">
        <f>pivå!D559</f>
        <v>0</v>
      </c>
      <c r="E557" s="88">
        <f>pivå!E559</f>
        <v>0</v>
      </c>
      <c r="F557" s="88">
        <f>pivå!F559</f>
        <v>0</v>
      </c>
      <c r="G557" s="88">
        <f>pivå!G559</f>
        <v>0</v>
      </c>
      <c r="H557" s="88">
        <f>pivå!H559</f>
        <v>0</v>
      </c>
      <c r="I557" s="88">
        <f>pivå!I559</f>
        <v>0</v>
      </c>
      <c r="J557" s="88">
        <f>pivå!J559</f>
        <v>0</v>
      </c>
      <c r="K557" s="88">
        <f>pivå!K559</f>
        <v>0</v>
      </c>
      <c r="L557" s="88">
        <f>pivå!L559</f>
        <v>0</v>
      </c>
      <c r="M557" s="88">
        <f>pivå!M559</f>
        <v>0</v>
      </c>
      <c r="N557" s="88">
        <f>pivå!N559</f>
        <v>0</v>
      </c>
      <c r="O557" s="88">
        <f>pivå!O559</f>
        <v>0</v>
      </c>
      <c r="P557" s="88">
        <f>pivå!P559</f>
        <v>0</v>
      </c>
      <c r="Q557" s="88">
        <f>pivå!Q559</f>
        <v>0</v>
      </c>
      <c r="R557" s="88">
        <f>pivå!R559</f>
        <v>0</v>
      </c>
      <c r="S557" s="88">
        <f>pivå!S559</f>
        <v>0</v>
      </c>
      <c r="T557" s="88">
        <f>pivå!T559</f>
        <v>0</v>
      </c>
      <c r="U557" s="88">
        <f>pivå!U559</f>
        <v>0</v>
      </c>
      <c r="V557" s="88">
        <f>pivå!V559</f>
        <v>0</v>
      </c>
      <c r="W557" s="88">
        <f>pivå!W559</f>
        <v>0</v>
      </c>
      <c r="X557" s="88">
        <f>pivå!X559</f>
        <v>0</v>
      </c>
      <c r="Y557" s="88">
        <f>pivå!Y559</f>
        <v>0</v>
      </c>
      <c r="Z557" s="88">
        <f>pivå!Z559</f>
        <v>0</v>
      </c>
      <c r="AA557" s="88">
        <f>pivå!AA559</f>
        <v>0</v>
      </c>
      <c r="AB557" s="88">
        <f>pivå!AB559</f>
        <v>0</v>
      </c>
      <c r="AC557" s="88">
        <f>pivå!AC559</f>
        <v>0</v>
      </c>
      <c r="AD557" s="88">
        <f>pivå!AD559</f>
        <v>0</v>
      </c>
      <c r="AE557" s="88">
        <f>pivå!AE559</f>
        <v>0</v>
      </c>
    </row>
    <row r="558" spans="1:31">
      <c r="A558" s="88">
        <f>pivå!A560</f>
        <v>0</v>
      </c>
      <c r="B558" s="88">
        <f>pivå!B560</f>
        <v>0</v>
      </c>
      <c r="C558" s="88">
        <f>pivå!C560</f>
        <v>0</v>
      </c>
      <c r="D558" s="88">
        <f>pivå!D560</f>
        <v>0</v>
      </c>
      <c r="E558" s="88">
        <f>pivå!E560</f>
        <v>0</v>
      </c>
      <c r="F558" s="88">
        <f>pivå!F560</f>
        <v>0</v>
      </c>
      <c r="G558" s="88">
        <f>pivå!G560</f>
        <v>0</v>
      </c>
      <c r="H558" s="88">
        <f>pivå!H560</f>
        <v>0</v>
      </c>
      <c r="I558" s="88">
        <f>pivå!I560</f>
        <v>0</v>
      </c>
      <c r="J558" s="88">
        <f>pivå!J560</f>
        <v>0</v>
      </c>
      <c r="K558" s="88">
        <f>pivå!K560</f>
        <v>0</v>
      </c>
      <c r="L558" s="88">
        <f>pivå!L560</f>
        <v>0</v>
      </c>
      <c r="M558" s="88">
        <f>pivå!M560</f>
        <v>0</v>
      </c>
      <c r="N558" s="88">
        <f>pivå!N560</f>
        <v>0</v>
      </c>
      <c r="O558" s="88">
        <f>pivå!O560</f>
        <v>0</v>
      </c>
      <c r="P558" s="88">
        <f>pivå!P560</f>
        <v>0</v>
      </c>
      <c r="Q558" s="88">
        <f>pivå!Q560</f>
        <v>0</v>
      </c>
      <c r="R558" s="88">
        <f>pivå!R560</f>
        <v>0</v>
      </c>
      <c r="S558" s="88">
        <f>pivå!S560</f>
        <v>0</v>
      </c>
      <c r="T558" s="88">
        <f>pivå!T560</f>
        <v>0</v>
      </c>
      <c r="U558" s="88">
        <f>pivå!U560</f>
        <v>0</v>
      </c>
      <c r="V558" s="88">
        <f>pivå!V560</f>
        <v>0</v>
      </c>
      <c r="W558" s="88">
        <f>pivå!W560</f>
        <v>0</v>
      </c>
      <c r="X558" s="88">
        <f>pivå!X560</f>
        <v>0</v>
      </c>
      <c r="Y558" s="88">
        <f>pivå!Y560</f>
        <v>0</v>
      </c>
      <c r="Z558" s="88">
        <f>pivå!Z560</f>
        <v>0</v>
      </c>
      <c r="AA558" s="88">
        <f>pivå!AA560</f>
        <v>0</v>
      </c>
      <c r="AB558" s="88">
        <f>pivå!AB560</f>
        <v>0</v>
      </c>
      <c r="AC558" s="88">
        <f>pivå!AC560</f>
        <v>0</v>
      </c>
      <c r="AD558" s="88">
        <f>pivå!AD560</f>
        <v>0</v>
      </c>
      <c r="AE558" s="88">
        <f>pivå!AE560</f>
        <v>0</v>
      </c>
    </row>
    <row r="559" spans="1:31">
      <c r="A559" s="88">
        <f>pivå!A561</f>
        <v>0</v>
      </c>
      <c r="B559" s="88">
        <f>pivå!B561</f>
        <v>0</v>
      </c>
      <c r="C559" s="88">
        <f>pivå!C561</f>
        <v>0</v>
      </c>
      <c r="D559" s="88">
        <f>pivå!D561</f>
        <v>0</v>
      </c>
      <c r="E559" s="88">
        <f>pivå!E561</f>
        <v>0</v>
      </c>
      <c r="F559" s="88">
        <f>pivå!F561</f>
        <v>0</v>
      </c>
      <c r="G559" s="88">
        <f>pivå!G561</f>
        <v>0</v>
      </c>
      <c r="H559" s="88">
        <f>pivå!H561</f>
        <v>0</v>
      </c>
      <c r="I559" s="88">
        <f>pivå!I561</f>
        <v>0</v>
      </c>
      <c r="J559" s="88">
        <f>pivå!J561</f>
        <v>0</v>
      </c>
      <c r="K559" s="88">
        <f>pivå!K561</f>
        <v>0</v>
      </c>
      <c r="L559" s="88">
        <f>pivå!L561</f>
        <v>0</v>
      </c>
      <c r="M559" s="88">
        <f>pivå!M561</f>
        <v>0</v>
      </c>
      <c r="N559" s="88">
        <f>pivå!N561</f>
        <v>0</v>
      </c>
      <c r="O559" s="88">
        <f>pivå!O561</f>
        <v>0</v>
      </c>
      <c r="P559" s="88">
        <f>pivå!P561</f>
        <v>0</v>
      </c>
      <c r="Q559" s="88">
        <f>pivå!Q561</f>
        <v>0</v>
      </c>
      <c r="R559" s="88">
        <f>pivå!R561</f>
        <v>0</v>
      </c>
      <c r="S559" s="88">
        <f>pivå!S561</f>
        <v>0</v>
      </c>
      <c r="T559" s="88">
        <f>pivå!T561</f>
        <v>0</v>
      </c>
      <c r="U559" s="88">
        <f>pivå!U561</f>
        <v>0</v>
      </c>
      <c r="V559" s="88">
        <f>pivå!V561</f>
        <v>0</v>
      </c>
      <c r="W559" s="88">
        <f>pivå!W561</f>
        <v>0</v>
      </c>
      <c r="X559" s="88">
        <f>pivå!X561</f>
        <v>0</v>
      </c>
      <c r="Y559" s="88">
        <f>pivå!Y561</f>
        <v>0</v>
      </c>
      <c r="Z559" s="88">
        <f>pivå!Z561</f>
        <v>0</v>
      </c>
      <c r="AA559" s="88">
        <f>pivå!AA561</f>
        <v>0</v>
      </c>
      <c r="AB559" s="88">
        <f>pivå!AB561</f>
        <v>0</v>
      </c>
      <c r="AC559" s="88">
        <f>pivå!AC561</f>
        <v>0</v>
      </c>
      <c r="AD559" s="88">
        <f>pivå!AD561</f>
        <v>0</v>
      </c>
      <c r="AE559" s="88">
        <f>pivå!AE561</f>
        <v>0</v>
      </c>
    </row>
    <row r="560" spans="1:31">
      <c r="A560" s="88">
        <f>pivå!A562</f>
        <v>0</v>
      </c>
      <c r="B560" s="88">
        <f>pivå!B562</f>
        <v>0</v>
      </c>
      <c r="C560" s="88">
        <f>pivå!C562</f>
        <v>0</v>
      </c>
      <c r="D560" s="88">
        <f>pivå!D562</f>
        <v>0</v>
      </c>
      <c r="E560" s="88">
        <f>pivå!E562</f>
        <v>0</v>
      </c>
      <c r="F560" s="88">
        <f>pivå!F562</f>
        <v>0</v>
      </c>
      <c r="G560" s="88">
        <f>pivå!G562</f>
        <v>0</v>
      </c>
      <c r="H560" s="88">
        <f>pivå!H562</f>
        <v>0</v>
      </c>
      <c r="I560" s="88">
        <f>pivå!I562</f>
        <v>0</v>
      </c>
      <c r="J560" s="88">
        <f>pivå!J562</f>
        <v>0</v>
      </c>
      <c r="K560" s="88">
        <f>pivå!K562</f>
        <v>0</v>
      </c>
      <c r="L560" s="88">
        <f>pivå!L562</f>
        <v>0</v>
      </c>
      <c r="M560" s="88">
        <f>pivå!M562</f>
        <v>0</v>
      </c>
      <c r="N560" s="88">
        <f>pivå!N562</f>
        <v>0</v>
      </c>
      <c r="O560" s="88">
        <f>pivå!O562</f>
        <v>0</v>
      </c>
      <c r="P560" s="88">
        <f>pivå!P562</f>
        <v>0</v>
      </c>
      <c r="Q560" s="88">
        <f>pivå!Q562</f>
        <v>0</v>
      </c>
      <c r="R560" s="88">
        <f>pivå!R562</f>
        <v>0</v>
      </c>
      <c r="S560" s="88">
        <f>pivå!S562</f>
        <v>0</v>
      </c>
      <c r="T560" s="88">
        <f>pivå!T562</f>
        <v>0</v>
      </c>
      <c r="U560" s="88">
        <f>pivå!U562</f>
        <v>0</v>
      </c>
      <c r="V560" s="88">
        <f>pivå!V562</f>
        <v>0</v>
      </c>
      <c r="W560" s="88">
        <f>pivå!W562</f>
        <v>0</v>
      </c>
      <c r="X560" s="88">
        <f>pivå!X562</f>
        <v>0</v>
      </c>
      <c r="Y560" s="88">
        <f>pivå!Y562</f>
        <v>0</v>
      </c>
      <c r="Z560" s="88">
        <f>pivå!Z562</f>
        <v>0</v>
      </c>
      <c r="AA560" s="88">
        <f>pivå!AA562</f>
        <v>0</v>
      </c>
      <c r="AB560" s="88">
        <f>pivå!AB562</f>
        <v>0</v>
      </c>
      <c r="AC560" s="88">
        <f>pivå!AC562</f>
        <v>0</v>
      </c>
      <c r="AD560" s="88">
        <f>pivå!AD562</f>
        <v>0</v>
      </c>
      <c r="AE560" s="88">
        <f>pivå!AE562</f>
        <v>0</v>
      </c>
    </row>
    <row r="561" spans="1:31">
      <c r="A561" s="88">
        <f>pivå!A563</f>
        <v>0</v>
      </c>
      <c r="B561" s="88">
        <f>pivå!B563</f>
        <v>0</v>
      </c>
      <c r="C561" s="88">
        <f>pivå!C563</f>
        <v>0</v>
      </c>
      <c r="D561" s="88">
        <f>pivå!D563</f>
        <v>0</v>
      </c>
      <c r="E561" s="88">
        <f>pivå!E563</f>
        <v>0</v>
      </c>
      <c r="F561" s="88">
        <f>pivå!F563</f>
        <v>0</v>
      </c>
      <c r="G561" s="88">
        <f>pivå!G563</f>
        <v>0</v>
      </c>
      <c r="H561" s="88">
        <f>pivå!H563</f>
        <v>0</v>
      </c>
      <c r="I561" s="88">
        <f>pivå!I563</f>
        <v>0</v>
      </c>
      <c r="J561" s="88">
        <f>pivå!J563</f>
        <v>0</v>
      </c>
      <c r="K561" s="88">
        <f>pivå!K563</f>
        <v>0</v>
      </c>
      <c r="L561" s="88">
        <f>pivå!L563</f>
        <v>0</v>
      </c>
      <c r="M561" s="88">
        <f>pivå!M563</f>
        <v>0</v>
      </c>
      <c r="N561" s="88">
        <f>pivå!N563</f>
        <v>0</v>
      </c>
      <c r="O561" s="88">
        <f>pivå!O563</f>
        <v>0</v>
      </c>
      <c r="P561" s="88">
        <f>pivå!P563</f>
        <v>0</v>
      </c>
      <c r="Q561" s="88">
        <f>pivå!Q563</f>
        <v>0</v>
      </c>
      <c r="R561" s="88">
        <f>pivå!R563</f>
        <v>0</v>
      </c>
      <c r="S561" s="88">
        <f>pivå!S563</f>
        <v>0</v>
      </c>
      <c r="T561" s="88">
        <f>pivå!T563</f>
        <v>0</v>
      </c>
      <c r="U561" s="88">
        <f>pivå!U563</f>
        <v>0</v>
      </c>
      <c r="V561" s="88">
        <f>pivå!V563</f>
        <v>0</v>
      </c>
      <c r="W561" s="88">
        <f>pivå!W563</f>
        <v>0</v>
      </c>
      <c r="X561" s="88">
        <f>pivå!X563</f>
        <v>0</v>
      </c>
      <c r="Y561" s="88">
        <f>pivå!Y563</f>
        <v>0</v>
      </c>
      <c r="Z561" s="88">
        <f>pivå!Z563</f>
        <v>0</v>
      </c>
      <c r="AA561" s="88">
        <f>pivå!AA563</f>
        <v>0</v>
      </c>
      <c r="AB561" s="88">
        <f>pivå!AB563</f>
        <v>0</v>
      </c>
      <c r="AC561" s="88">
        <f>pivå!AC563</f>
        <v>0</v>
      </c>
      <c r="AD561" s="88">
        <f>pivå!AD563</f>
        <v>0</v>
      </c>
      <c r="AE561" s="88">
        <f>pivå!AE563</f>
        <v>0</v>
      </c>
    </row>
    <row r="562" spans="1:31">
      <c r="A562" s="88">
        <f>pivå!A564</f>
        <v>0</v>
      </c>
      <c r="B562" s="88">
        <f>pivå!B564</f>
        <v>0</v>
      </c>
      <c r="C562" s="88">
        <f>pivå!C564</f>
        <v>0</v>
      </c>
      <c r="D562" s="88">
        <f>pivå!D564</f>
        <v>0</v>
      </c>
      <c r="E562" s="88">
        <f>pivå!E564</f>
        <v>0</v>
      </c>
      <c r="F562" s="88">
        <f>pivå!F564</f>
        <v>0</v>
      </c>
      <c r="G562" s="88">
        <f>pivå!G564</f>
        <v>0</v>
      </c>
      <c r="H562" s="88">
        <f>pivå!H564</f>
        <v>0</v>
      </c>
      <c r="I562" s="88">
        <f>pivå!I564</f>
        <v>0</v>
      </c>
      <c r="J562" s="88">
        <f>pivå!J564</f>
        <v>0</v>
      </c>
      <c r="K562" s="88">
        <f>pivå!K564</f>
        <v>0</v>
      </c>
      <c r="L562" s="88">
        <f>pivå!L564</f>
        <v>0</v>
      </c>
      <c r="M562" s="88">
        <f>pivå!M564</f>
        <v>0</v>
      </c>
      <c r="N562" s="88">
        <f>pivå!N564</f>
        <v>0</v>
      </c>
      <c r="O562" s="88">
        <f>pivå!O564</f>
        <v>0</v>
      </c>
      <c r="P562" s="88">
        <f>pivå!P564</f>
        <v>0</v>
      </c>
      <c r="Q562" s="88">
        <f>pivå!Q564</f>
        <v>0</v>
      </c>
      <c r="R562" s="88">
        <f>pivå!R564</f>
        <v>0</v>
      </c>
      <c r="S562" s="88">
        <f>pivå!S564</f>
        <v>0</v>
      </c>
      <c r="T562" s="88">
        <f>pivå!T564</f>
        <v>0</v>
      </c>
      <c r="U562" s="88">
        <f>pivå!U564</f>
        <v>0</v>
      </c>
      <c r="V562" s="88">
        <f>pivå!V564</f>
        <v>0</v>
      </c>
      <c r="W562" s="88">
        <f>pivå!W564</f>
        <v>0</v>
      </c>
      <c r="X562" s="88">
        <f>pivå!X564</f>
        <v>0</v>
      </c>
      <c r="Y562" s="88">
        <f>pivå!Y564</f>
        <v>0</v>
      </c>
      <c r="Z562" s="88">
        <f>pivå!Z564</f>
        <v>0</v>
      </c>
      <c r="AA562" s="88">
        <f>pivå!AA564</f>
        <v>0</v>
      </c>
      <c r="AB562" s="88">
        <f>pivå!AB564</f>
        <v>0</v>
      </c>
      <c r="AC562" s="88">
        <f>pivå!AC564</f>
        <v>0</v>
      </c>
      <c r="AD562" s="88">
        <f>pivå!AD564</f>
        <v>0</v>
      </c>
      <c r="AE562" s="88">
        <f>pivå!AE564</f>
        <v>0</v>
      </c>
    </row>
    <row r="563" spans="1:31">
      <c r="A563" s="88">
        <f>pivå!A565</f>
        <v>0</v>
      </c>
      <c r="B563" s="88">
        <f>pivå!B565</f>
        <v>0</v>
      </c>
      <c r="C563" s="88">
        <f>pivå!C565</f>
        <v>0</v>
      </c>
      <c r="D563" s="88">
        <f>pivå!D565</f>
        <v>0</v>
      </c>
      <c r="E563" s="88">
        <f>pivå!E565</f>
        <v>0</v>
      </c>
      <c r="F563" s="88">
        <f>pivå!F565</f>
        <v>0</v>
      </c>
      <c r="G563" s="88">
        <f>pivå!G565</f>
        <v>0</v>
      </c>
      <c r="H563" s="88">
        <f>pivå!H565</f>
        <v>0</v>
      </c>
      <c r="I563" s="88">
        <f>pivå!I565</f>
        <v>0</v>
      </c>
      <c r="J563" s="88">
        <f>pivå!J565</f>
        <v>0</v>
      </c>
      <c r="K563" s="88">
        <f>pivå!K565</f>
        <v>0</v>
      </c>
      <c r="L563" s="88">
        <f>pivå!L565</f>
        <v>0</v>
      </c>
      <c r="M563" s="88">
        <f>pivå!M565</f>
        <v>0</v>
      </c>
      <c r="N563" s="88">
        <f>pivå!N565</f>
        <v>0</v>
      </c>
      <c r="O563" s="88">
        <f>pivå!O565</f>
        <v>0</v>
      </c>
      <c r="P563" s="88">
        <f>pivå!P565</f>
        <v>0</v>
      </c>
      <c r="Q563" s="88">
        <f>pivå!Q565</f>
        <v>0</v>
      </c>
      <c r="R563" s="88">
        <f>pivå!R565</f>
        <v>0</v>
      </c>
      <c r="S563" s="88">
        <f>pivå!S565</f>
        <v>0</v>
      </c>
      <c r="T563" s="88">
        <f>pivå!T565</f>
        <v>0</v>
      </c>
      <c r="U563" s="88">
        <f>pivå!U565</f>
        <v>0</v>
      </c>
      <c r="V563" s="88">
        <f>pivå!V565</f>
        <v>0</v>
      </c>
      <c r="W563" s="88">
        <f>pivå!W565</f>
        <v>0</v>
      </c>
      <c r="X563" s="88">
        <f>pivå!X565</f>
        <v>0</v>
      </c>
      <c r="Y563" s="88">
        <f>pivå!Y565</f>
        <v>0</v>
      </c>
      <c r="Z563" s="88">
        <f>pivå!Z565</f>
        <v>0</v>
      </c>
      <c r="AA563" s="88">
        <f>pivå!AA565</f>
        <v>0</v>
      </c>
      <c r="AB563" s="88">
        <f>pivå!AB565</f>
        <v>0</v>
      </c>
      <c r="AC563" s="88">
        <f>pivå!AC565</f>
        <v>0</v>
      </c>
      <c r="AD563" s="88">
        <f>pivå!AD565</f>
        <v>0</v>
      </c>
      <c r="AE563" s="88">
        <f>pivå!AE565</f>
        <v>0</v>
      </c>
    </row>
    <row r="564" spans="1:31">
      <c r="A564" s="88">
        <f>pivå!A566</f>
        <v>0</v>
      </c>
      <c r="B564" s="88">
        <f>pivå!B566</f>
        <v>0</v>
      </c>
      <c r="C564" s="88">
        <f>pivå!C566</f>
        <v>0</v>
      </c>
      <c r="D564" s="88">
        <f>pivå!D566</f>
        <v>0</v>
      </c>
      <c r="E564" s="88">
        <f>pivå!E566</f>
        <v>0</v>
      </c>
      <c r="F564" s="88">
        <f>pivå!F566</f>
        <v>0</v>
      </c>
      <c r="G564" s="88">
        <f>pivå!G566</f>
        <v>0</v>
      </c>
      <c r="H564" s="88">
        <f>pivå!H566</f>
        <v>0</v>
      </c>
      <c r="I564" s="88">
        <f>pivå!I566</f>
        <v>0</v>
      </c>
      <c r="J564" s="88">
        <f>pivå!J566</f>
        <v>0</v>
      </c>
      <c r="K564" s="88">
        <f>pivå!K566</f>
        <v>0</v>
      </c>
      <c r="L564" s="88">
        <f>pivå!L566</f>
        <v>0</v>
      </c>
      <c r="M564" s="88">
        <f>pivå!M566</f>
        <v>0</v>
      </c>
      <c r="N564" s="88">
        <f>pivå!N566</f>
        <v>0</v>
      </c>
      <c r="O564" s="88">
        <f>pivå!O566</f>
        <v>0</v>
      </c>
      <c r="P564" s="88">
        <f>pivå!P566</f>
        <v>0</v>
      </c>
      <c r="Q564" s="88">
        <f>pivå!Q566</f>
        <v>0</v>
      </c>
      <c r="R564" s="88">
        <f>pivå!R566</f>
        <v>0</v>
      </c>
      <c r="S564" s="88">
        <f>pivå!S566</f>
        <v>0</v>
      </c>
      <c r="T564" s="88">
        <f>pivå!T566</f>
        <v>0</v>
      </c>
      <c r="U564" s="88">
        <f>pivå!U566</f>
        <v>0</v>
      </c>
      <c r="V564" s="88">
        <f>pivå!V566</f>
        <v>0</v>
      </c>
      <c r="W564" s="88">
        <f>pivå!W566</f>
        <v>0</v>
      </c>
      <c r="X564" s="88">
        <f>pivå!X566</f>
        <v>0</v>
      </c>
      <c r="Y564" s="88">
        <f>pivå!Y566</f>
        <v>0</v>
      </c>
      <c r="Z564" s="88">
        <f>pivå!Z566</f>
        <v>0</v>
      </c>
      <c r="AA564" s="88">
        <f>pivå!AA566</f>
        <v>0</v>
      </c>
      <c r="AB564" s="88">
        <f>pivå!AB566</f>
        <v>0</v>
      </c>
      <c r="AC564" s="88">
        <f>pivå!AC566</f>
        <v>0</v>
      </c>
      <c r="AD564" s="88">
        <f>pivå!AD566</f>
        <v>0</v>
      </c>
      <c r="AE564" s="88">
        <f>pivå!AE566</f>
        <v>0</v>
      </c>
    </row>
    <row r="565" spans="1:31">
      <c r="A565" s="88">
        <f>pivå!A567</f>
        <v>0</v>
      </c>
      <c r="B565" s="88">
        <f>pivå!B567</f>
        <v>0</v>
      </c>
      <c r="C565" s="88">
        <f>pivå!C567</f>
        <v>0</v>
      </c>
      <c r="D565" s="88">
        <f>pivå!D567</f>
        <v>0</v>
      </c>
      <c r="E565" s="88">
        <f>pivå!E567</f>
        <v>0</v>
      </c>
      <c r="F565" s="88">
        <f>pivå!F567</f>
        <v>0</v>
      </c>
      <c r="G565" s="88">
        <f>pivå!G567</f>
        <v>0</v>
      </c>
      <c r="H565" s="88">
        <f>pivå!H567</f>
        <v>0</v>
      </c>
      <c r="I565" s="88">
        <f>pivå!I567</f>
        <v>0</v>
      </c>
      <c r="J565" s="88">
        <f>pivå!J567</f>
        <v>0</v>
      </c>
      <c r="K565" s="88">
        <f>pivå!K567</f>
        <v>0</v>
      </c>
      <c r="L565" s="88">
        <f>pivå!L567</f>
        <v>0</v>
      </c>
      <c r="M565" s="88">
        <f>pivå!M567</f>
        <v>0</v>
      </c>
      <c r="N565" s="88">
        <f>pivå!N567</f>
        <v>0</v>
      </c>
      <c r="O565" s="88">
        <f>pivå!O567</f>
        <v>0</v>
      </c>
      <c r="P565" s="88">
        <f>pivå!P567</f>
        <v>0</v>
      </c>
      <c r="Q565" s="88">
        <f>pivå!Q567</f>
        <v>0</v>
      </c>
      <c r="R565" s="88">
        <f>pivå!R567</f>
        <v>0</v>
      </c>
      <c r="S565" s="88">
        <f>pivå!S567</f>
        <v>0</v>
      </c>
      <c r="T565" s="88">
        <f>pivå!T567</f>
        <v>0</v>
      </c>
      <c r="U565" s="88">
        <f>pivå!U567</f>
        <v>0</v>
      </c>
      <c r="V565" s="88">
        <f>pivå!V567</f>
        <v>0</v>
      </c>
      <c r="W565" s="88">
        <f>pivå!W567</f>
        <v>0</v>
      </c>
      <c r="X565" s="88">
        <f>pivå!X567</f>
        <v>0</v>
      </c>
      <c r="Y565" s="88">
        <f>pivå!Y567</f>
        <v>0</v>
      </c>
      <c r="Z565" s="88">
        <f>pivå!Z567</f>
        <v>0</v>
      </c>
      <c r="AA565" s="88">
        <f>pivå!AA567</f>
        <v>0</v>
      </c>
      <c r="AB565" s="88">
        <f>pivå!AB567</f>
        <v>0</v>
      </c>
      <c r="AC565" s="88">
        <f>pivå!AC567</f>
        <v>0</v>
      </c>
      <c r="AD565" s="88">
        <f>pivå!AD567</f>
        <v>0</v>
      </c>
      <c r="AE565" s="88">
        <f>pivå!AE567</f>
        <v>0</v>
      </c>
    </row>
    <row r="566" spans="1:31">
      <c r="A566" s="88">
        <f>pivå!A568</f>
        <v>0</v>
      </c>
      <c r="B566" s="88">
        <f>pivå!B568</f>
        <v>0</v>
      </c>
      <c r="C566" s="88">
        <f>pivå!C568</f>
        <v>0</v>
      </c>
      <c r="D566" s="88">
        <f>pivå!D568</f>
        <v>0</v>
      </c>
      <c r="E566" s="88">
        <f>pivå!E568</f>
        <v>0</v>
      </c>
      <c r="F566" s="88">
        <f>pivå!F568</f>
        <v>0</v>
      </c>
      <c r="G566" s="88">
        <f>pivå!G568</f>
        <v>0</v>
      </c>
      <c r="H566" s="88">
        <f>pivå!H568</f>
        <v>0</v>
      </c>
      <c r="I566" s="88">
        <f>pivå!I568</f>
        <v>0</v>
      </c>
      <c r="J566" s="88">
        <f>pivå!J568</f>
        <v>0</v>
      </c>
      <c r="K566" s="88">
        <f>pivå!K568</f>
        <v>0</v>
      </c>
      <c r="L566" s="88">
        <f>pivå!L568</f>
        <v>0</v>
      </c>
      <c r="M566" s="88">
        <f>pivå!M568</f>
        <v>0</v>
      </c>
      <c r="N566" s="88">
        <f>pivå!N568</f>
        <v>0</v>
      </c>
      <c r="O566" s="88">
        <f>pivå!O568</f>
        <v>0</v>
      </c>
      <c r="P566" s="88">
        <f>pivå!P568</f>
        <v>0</v>
      </c>
      <c r="Q566" s="88">
        <f>pivå!Q568</f>
        <v>0</v>
      </c>
      <c r="R566" s="88">
        <f>pivå!R568</f>
        <v>0</v>
      </c>
      <c r="S566" s="88">
        <f>pivå!S568</f>
        <v>0</v>
      </c>
      <c r="T566" s="88">
        <f>pivå!T568</f>
        <v>0</v>
      </c>
      <c r="U566" s="88">
        <f>pivå!U568</f>
        <v>0</v>
      </c>
      <c r="V566" s="88">
        <f>pivå!V568</f>
        <v>0</v>
      </c>
      <c r="W566" s="88">
        <f>pivå!W568</f>
        <v>0</v>
      </c>
      <c r="X566" s="88">
        <f>pivå!X568</f>
        <v>0</v>
      </c>
      <c r="Y566" s="88">
        <f>pivå!Y568</f>
        <v>0</v>
      </c>
      <c r="Z566" s="88">
        <f>pivå!Z568</f>
        <v>0</v>
      </c>
      <c r="AA566" s="88">
        <f>pivå!AA568</f>
        <v>0</v>
      </c>
      <c r="AB566" s="88">
        <f>pivå!AB568</f>
        <v>0</v>
      </c>
      <c r="AC566" s="88">
        <f>pivå!AC568</f>
        <v>0</v>
      </c>
      <c r="AD566" s="88">
        <f>pivå!AD568</f>
        <v>0</v>
      </c>
      <c r="AE566" s="88">
        <f>pivå!AE568</f>
        <v>0</v>
      </c>
    </row>
    <row r="567" spans="1:31">
      <c r="A567" s="88">
        <f>pivå!A569</f>
        <v>0</v>
      </c>
      <c r="B567" s="88">
        <f>pivå!B569</f>
        <v>0</v>
      </c>
      <c r="C567" s="88">
        <f>pivå!C569</f>
        <v>0</v>
      </c>
      <c r="D567" s="88">
        <f>pivå!D569</f>
        <v>0</v>
      </c>
      <c r="E567" s="88">
        <f>pivå!E569</f>
        <v>0</v>
      </c>
      <c r="F567" s="88">
        <f>pivå!F569</f>
        <v>0</v>
      </c>
      <c r="G567" s="88">
        <f>pivå!G569</f>
        <v>0</v>
      </c>
      <c r="H567" s="88">
        <f>pivå!H569</f>
        <v>0</v>
      </c>
      <c r="I567" s="88">
        <f>pivå!I569</f>
        <v>0</v>
      </c>
      <c r="J567" s="88">
        <f>pivå!J569</f>
        <v>0</v>
      </c>
      <c r="K567" s="88">
        <f>pivå!K569</f>
        <v>0</v>
      </c>
      <c r="L567" s="88">
        <f>pivå!L569</f>
        <v>0</v>
      </c>
      <c r="M567" s="88">
        <f>pivå!M569</f>
        <v>0</v>
      </c>
      <c r="N567" s="88">
        <f>pivå!N569</f>
        <v>0</v>
      </c>
      <c r="O567" s="88">
        <f>pivå!O569</f>
        <v>0</v>
      </c>
      <c r="P567" s="88">
        <f>pivå!P569</f>
        <v>0</v>
      </c>
      <c r="Q567" s="88">
        <f>pivå!Q569</f>
        <v>0</v>
      </c>
      <c r="R567" s="88">
        <f>pivå!R569</f>
        <v>0</v>
      </c>
      <c r="S567" s="88">
        <f>pivå!S569</f>
        <v>0</v>
      </c>
      <c r="T567" s="88">
        <f>pivå!T569</f>
        <v>0</v>
      </c>
      <c r="U567" s="88">
        <f>pivå!U569</f>
        <v>0</v>
      </c>
      <c r="V567" s="88">
        <f>pivå!V569</f>
        <v>0</v>
      </c>
      <c r="W567" s="88">
        <f>pivå!W569</f>
        <v>0</v>
      </c>
      <c r="X567" s="88">
        <f>pivå!X569</f>
        <v>0</v>
      </c>
      <c r="Y567" s="88">
        <f>pivå!Y569</f>
        <v>0</v>
      </c>
      <c r="Z567" s="88">
        <f>pivå!Z569</f>
        <v>0</v>
      </c>
      <c r="AA567" s="88">
        <f>pivå!AA569</f>
        <v>0</v>
      </c>
      <c r="AB567" s="88">
        <f>pivå!AB569</f>
        <v>0</v>
      </c>
      <c r="AC567" s="88">
        <f>pivå!AC569</f>
        <v>0</v>
      </c>
      <c r="AD567" s="88">
        <f>pivå!AD569</f>
        <v>0</v>
      </c>
      <c r="AE567" s="88">
        <f>pivå!AE569</f>
        <v>0</v>
      </c>
    </row>
    <row r="568" spans="1:31">
      <c r="A568" s="88">
        <f>pivå!A570</f>
        <v>0</v>
      </c>
      <c r="B568" s="88">
        <f>pivå!B570</f>
        <v>0</v>
      </c>
      <c r="C568" s="88">
        <f>pivå!C570</f>
        <v>0</v>
      </c>
      <c r="D568" s="88">
        <f>pivå!D570</f>
        <v>0</v>
      </c>
      <c r="E568" s="88">
        <f>pivå!E570</f>
        <v>0</v>
      </c>
      <c r="F568" s="88">
        <f>pivå!F570</f>
        <v>0</v>
      </c>
      <c r="G568" s="88">
        <f>pivå!G570</f>
        <v>0</v>
      </c>
      <c r="H568" s="88">
        <f>pivå!H570</f>
        <v>0</v>
      </c>
      <c r="I568" s="88">
        <f>pivå!I570</f>
        <v>0</v>
      </c>
      <c r="J568" s="88">
        <f>pivå!J570</f>
        <v>0</v>
      </c>
      <c r="K568" s="88">
        <f>pivå!K570</f>
        <v>0</v>
      </c>
      <c r="L568" s="88">
        <f>pivå!L570</f>
        <v>0</v>
      </c>
      <c r="M568" s="88">
        <f>pivå!M570</f>
        <v>0</v>
      </c>
      <c r="N568" s="88">
        <f>pivå!N570</f>
        <v>0</v>
      </c>
      <c r="O568" s="88">
        <f>pivå!O570</f>
        <v>0</v>
      </c>
      <c r="P568" s="88">
        <f>pivå!P570</f>
        <v>0</v>
      </c>
      <c r="Q568" s="88">
        <f>pivå!Q570</f>
        <v>0</v>
      </c>
      <c r="R568" s="88">
        <f>pivå!R570</f>
        <v>0</v>
      </c>
      <c r="S568" s="88">
        <f>pivå!S570</f>
        <v>0</v>
      </c>
      <c r="T568" s="88">
        <f>pivå!T570</f>
        <v>0</v>
      </c>
      <c r="U568" s="88">
        <f>pivå!U570</f>
        <v>0</v>
      </c>
      <c r="V568" s="88">
        <f>pivå!V570</f>
        <v>0</v>
      </c>
      <c r="W568" s="88">
        <f>pivå!W570</f>
        <v>0</v>
      </c>
      <c r="X568" s="88">
        <f>pivå!X570</f>
        <v>0</v>
      </c>
      <c r="Y568" s="88">
        <f>pivå!Y570</f>
        <v>0</v>
      </c>
      <c r="Z568" s="88">
        <f>pivå!Z570</f>
        <v>0</v>
      </c>
      <c r="AA568" s="88">
        <f>pivå!AA570</f>
        <v>0</v>
      </c>
      <c r="AB568" s="88">
        <f>pivå!AB570</f>
        <v>0</v>
      </c>
      <c r="AC568" s="88">
        <f>pivå!AC570</f>
        <v>0</v>
      </c>
      <c r="AD568" s="88">
        <f>pivå!AD570</f>
        <v>0</v>
      </c>
      <c r="AE568" s="88">
        <f>pivå!AE570</f>
        <v>0</v>
      </c>
    </row>
    <row r="569" spans="1:31">
      <c r="A569" s="88">
        <f>pivå!A571</f>
        <v>0</v>
      </c>
      <c r="B569" s="88">
        <f>pivå!B571</f>
        <v>0</v>
      </c>
      <c r="C569" s="88">
        <f>pivå!C571</f>
        <v>0</v>
      </c>
      <c r="D569" s="88">
        <f>pivå!D571</f>
        <v>0</v>
      </c>
      <c r="E569" s="88">
        <f>pivå!E571</f>
        <v>0</v>
      </c>
      <c r="F569" s="88">
        <f>pivå!F571</f>
        <v>0</v>
      </c>
      <c r="G569" s="88">
        <f>pivå!G571</f>
        <v>0</v>
      </c>
      <c r="H569" s="88">
        <f>pivå!H571</f>
        <v>0</v>
      </c>
      <c r="I569" s="88">
        <f>pivå!I571</f>
        <v>0</v>
      </c>
      <c r="J569" s="88">
        <f>pivå!J571</f>
        <v>0</v>
      </c>
      <c r="K569" s="88">
        <f>pivå!K571</f>
        <v>0</v>
      </c>
      <c r="L569" s="88">
        <f>pivå!L571</f>
        <v>0</v>
      </c>
      <c r="M569" s="88">
        <f>pivå!M571</f>
        <v>0</v>
      </c>
      <c r="N569" s="88">
        <f>pivå!N571</f>
        <v>0</v>
      </c>
      <c r="O569" s="88">
        <f>pivå!O571</f>
        <v>0</v>
      </c>
      <c r="P569" s="88">
        <f>pivå!P571</f>
        <v>0</v>
      </c>
      <c r="Q569" s="88">
        <f>pivå!Q571</f>
        <v>0</v>
      </c>
      <c r="R569" s="88">
        <f>pivå!R571</f>
        <v>0</v>
      </c>
      <c r="S569" s="88">
        <f>pivå!S571</f>
        <v>0</v>
      </c>
      <c r="T569" s="88">
        <f>pivå!T571</f>
        <v>0</v>
      </c>
      <c r="U569" s="88">
        <f>pivå!U571</f>
        <v>0</v>
      </c>
      <c r="V569" s="88">
        <f>pivå!V571</f>
        <v>0</v>
      </c>
      <c r="W569" s="88">
        <f>pivå!W571</f>
        <v>0</v>
      </c>
      <c r="X569" s="88">
        <f>pivå!X571</f>
        <v>0</v>
      </c>
      <c r="Y569" s="88">
        <f>pivå!Y571</f>
        <v>0</v>
      </c>
      <c r="Z569" s="88">
        <f>pivå!Z571</f>
        <v>0</v>
      </c>
      <c r="AA569" s="88">
        <f>pivå!AA571</f>
        <v>0</v>
      </c>
      <c r="AB569" s="88">
        <f>pivå!AB571</f>
        <v>0</v>
      </c>
      <c r="AC569" s="88">
        <f>pivå!AC571</f>
        <v>0</v>
      </c>
      <c r="AD569" s="88">
        <f>pivå!AD571</f>
        <v>0</v>
      </c>
      <c r="AE569" s="88">
        <f>pivå!AE571</f>
        <v>0</v>
      </c>
    </row>
    <row r="570" spans="1:31">
      <c r="A570" s="88">
        <f>pivå!A572</f>
        <v>0</v>
      </c>
      <c r="B570" s="88">
        <f>pivå!B572</f>
        <v>0</v>
      </c>
      <c r="C570" s="88">
        <f>pivå!C572</f>
        <v>0</v>
      </c>
      <c r="D570" s="88">
        <f>pivå!D572</f>
        <v>0</v>
      </c>
      <c r="E570" s="88">
        <f>pivå!E572</f>
        <v>0</v>
      </c>
      <c r="F570" s="88">
        <f>pivå!F572</f>
        <v>0</v>
      </c>
      <c r="G570" s="88">
        <f>pivå!G572</f>
        <v>0</v>
      </c>
      <c r="H570" s="88">
        <f>pivå!H572</f>
        <v>0</v>
      </c>
      <c r="I570" s="88">
        <f>pivå!I572</f>
        <v>0</v>
      </c>
      <c r="J570" s="88">
        <f>pivå!J572</f>
        <v>0</v>
      </c>
      <c r="K570" s="88">
        <f>pivå!K572</f>
        <v>0</v>
      </c>
      <c r="L570" s="88">
        <f>pivå!L572</f>
        <v>0</v>
      </c>
      <c r="M570" s="88">
        <f>pivå!M572</f>
        <v>0</v>
      </c>
      <c r="N570" s="88">
        <f>pivå!N572</f>
        <v>0</v>
      </c>
      <c r="O570" s="88">
        <f>pivå!O572</f>
        <v>0</v>
      </c>
      <c r="P570" s="88">
        <f>pivå!P572</f>
        <v>0</v>
      </c>
      <c r="Q570" s="88">
        <f>pivå!Q572</f>
        <v>0</v>
      </c>
      <c r="R570" s="88">
        <f>pivå!R572</f>
        <v>0</v>
      </c>
      <c r="S570" s="88">
        <f>pivå!S572</f>
        <v>0</v>
      </c>
      <c r="T570" s="88">
        <f>pivå!T572</f>
        <v>0</v>
      </c>
      <c r="U570" s="88">
        <f>pivå!U572</f>
        <v>0</v>
      </c>
      <c r="V570" s="88">
        <f>pivå!V572</f>
        <v>0</v>
      </c>
      <c r="W570" s="88">
        <f>pivå!W572</f>
        <v>0</v>
      </c>
      <c r="X570" s="88">
        <f>pivå!X572</f>
        <v>0</v>
      </c>
      <c r="Y570" s="88">
        <f>pivå!Y572</f>
        <v>0</v>
      </c>
      <c r="Z570" s="88">
        <f>pivå!Z572</f>
        <v>0</v>
      </c>
      <c r="AA570" s="88">
        <f>pivå!AA572</f>
        <v>0</v>
      </c>
      <c r="AB570" s="88">
        <f>pivå!AB572</f>
        <v>0</v>
      </c>
      <c r="AC570" s="88">
        <f>pivå!AC572</f>
        <v>0</v>
      </c>
      <c r="AD570" s="88">
        <f>pivå!AD572</f>
        <v>0</v>
      </c>
      <c r="AE570" s="88">
        <f>pivå!AE572</f>
        <v>0</v>
      </c>
    </row>
    <row r="571" spans="1:31">
      <c r="A571" s="88">
        <f>pivå!A573</f>
        <v>0</v>
      </c>
      <c r="B571" s="88">
        <f>pivå!B573</f>
        <v>0</v>
      </c>
      <c r="C571" s="88">
        <f>pivå!C573</f>
        <v>0</v>
      </c>
      <c r="D571" s="88">
        <f>pivå!D573</f>
        <v>0</v>
      </c>
      <c r="E571" s="88">
        <f>pivå!E573</f>
        <v>0</v>
      </c>
      <c r="F571" s="88">
        <f>pivå!F573</f>
        <v>0</v>
      </c>
      <c r="G571" s="88">
        <f>pivå!G573</f>
        <v>0</v>
      </c>
      <c r="H571" s="88">
        <f>pivå!H573</f>
        <v>0</v>
      </c>
      <c r="I571" s="88">
        <f>pivå!I573</f>
        <v>0</v>
      </c>
      <c r="J571" s="88">
        <f>pivå!J573</f>
        <v>0</v>
      </c>
      <c r="K571" s="88">
        <f>pivå!K573</f>
        <v>0</v>
      </c>
      <c r="L571" s="88">
        <f>pivå!L573</f>
        <v>0</v>
      </c>
      <c r="M571" s="88">
        <f>pivå!M573</f>
        <v>0</v>
      </c>
      <c r="N571" s="88">
        <f>pivå!N573</f>
        <v>0</v>
      </c>
      <c r="O571" s="88">
        <f>pivå!O573</f>
        <v>0</v>
      </c>
      <c r="P571" s="88">
        <f>pivå!P573</f>
        <v>0</v>
      </c>
      <c r="Q571" s="88">
        <f>pivå!Q573</f>
        <v>0</v>
      </c>
      <c r="R571" s="88">
        <f>pivå!R573</f>
        <v>0</v>
      </c>
      <c r="S571" s="88">
        <f>pivå!S573</f>
        <v>0</v>
      </c>
      <c r="T571" s="88">
        <f>pivå!T573</f>
        <v>0</v>
      </c>
      <c r="U571" s="88">
        <f>pivå!U573</f>
        <v>0</v>
      </c>
      <c r="V571" s="88">
        <f>pivå!V573</f>
        <v>0</v>
      </c>
      <c r="W571" s="88">
        <f>pivå!W573</f>
        <v>0</v>
      </c>
      <c r="X571" s="88">
        <f>pivå!X573</f>
        <v>0</v>
      </c>
      <c r="Y571" s="88">
        <f>pivå!Y573</f>
        <v>0</v>
      </c>
      <c r="Z571" s="88">
        <f>pivå!Z573</f>
        <v>0</v>
      </c>
      <c r="AA571" s="88">
        <f>pivå!AA573</f>
        <v>0</v>
      </c>
      <c r="AB571" s="88">
        <f>pivå!AB573</f>
        <v>0</v>
      </c>
      <c r="AC571" s="88">
        <f>pivå!AC573</f>
        <v>0</v>
      </c>
      <c r="AD571" s="88">
        <f>pivå!AD573</f>
        <v>0</v>
      </c>
      <c r="AE571" s="88">
        <f>pivå!AE573</f>
        <v>0</v>
      </c>
    </row>
    <row r="572" spans="1:31">
      <c r="A572" s="88">
        <f>pivå!A574</f>
        <v>0</v>
      </c>
      <c r="B572" s="88">
        <f>pivå!B574</f>
        <v>0</v>
      </c>
      <c r="C572" s="88">
        <f>pivå!C574</f>
        <v>0</v>
      </c>
      <c r="D572" s="88">
        <f>pivå!D574</f>
        <v>0</v>
      </c>
      <c r="E572" s="88">
        <f>pivå!E574</f>
        <v>0</v>
      </c>
      <c r="F572" s="88">
        <f>pivå!F574</f>
        <v>0</v>
      </c>
      <c r="G572" s="88">
        <f>pivå!G574</f>
        <v>0</v>
      </c>
      <c r="H572" s="88">
        <f>pivå!H574</f>
        <v>0</v>
      </c>
      <c r="I572" s="88">
        <f>pivå!I574</f>
        <v>0</v>
      </c>
      <c r="J572" s="88">
        <f>pivå!J574</f>
        <v>0</v>
      </c>
      <c r="K572" s="88">
        <f>pivå!K574</f>
        <v>0</v>
      </c>
      <c r="L572" s="88">
        <f>pivå!L574</f>
        <v>0</v>
      </c>
      <c r="M572" s="88">
        <f>pivå!M574</f>
        <v>0</v>
      </c>
      <c r="N572" s="88">
        <f>pivå!N574</f>
        <v>0</v>
      </c>
      <c r="O572" s="88">
        <f>pivå!O574</f>
        <v>0</v>
      </c>
      <c r="P572" s="88">
        <f>pivå!P574</f>
        <v>0</v>
      </c>
      <c r="Q572" s="88">
        <f>pivå!Q574</f>
        <v>0</v>
      </c>
      <c r="R572" s="88">
        <f>pivå!R574</f>
        <v>0</v>
      </c>
      <c r="S572" s="88">
        <f>pivå!S574</f>
        <v>0</v>
      </c>
      <c r="T572" s="88">
        <f>pivå!T574</f>
        <v>0</v>
      </c>
      <c r="U572" s="88">
        <f>pivå!U574</f>
        <v>0</v>
      </c>
      <c r="V572" s="88">
        <f>pivå!V574</f>
        <v>0</v>
      </c>
      <c r="W572" s="88">
        <f>pivå!W574</f>
        <v>0</v>
      </c>
      <c r="X572" s="88">
        <f>pivå!X574</f>
        <v>0</v>
      </c>
      <c r="Y572" s="88">
        <f>pivå!Y574</f>
        <v>0</v>
      </c>
      <c r="Z572" s="88">
        <f>pivå!Z574</f>
        <v>0</v>
      </c>
      <c r="AA572" s="88">
        <f>pivå!AA574</f>
        <v>0</v>
      </c>
      <c r="AB572" s="88">
        <f>pivå!AB574</f>
        <v>0</v>
      </c>
      <c r="AC572" s="88">
        <f>pivå!AC574</f>
        <v>0</v>
      </c>
      <c r="AD572" s="88">
        <f>pivå!AD574</f>
        <v>0</v>
      </c>
      <c r="AE572" s="88">
        <f>pivå!AE574</f>
        <v>0</v>
      </c>
    </row>
    <row r="573" spans="1:31">
      <c r="A573" s="88">
        <f>pivå!A575</f>
        <v>0</v>
      </c>
      <c r="B573" s="88">
        <f>pivå!B575</f>
        <v>0</v>
      </c>
      <c r="C573" s="88">
        <f>pivå!C575</f>
        <v>0</v>
      </c>
      <c r="D573" s="88">
        <f>pivå!D575</f>
        <v>0</v>
      </c>
      <c r="E573" s="88">
        <f>pivå!E575</f>
        <v>0</v>
      </c>
      <c r="F573" s="88">
        <f>pivå!F575</f>
        <v>0</v>
      </c>
      <c r="G573" s="88">
        <f>pivå!G575</f>
        <v>0</v>
      </c>
      <c r="H573" s="88">
        <f>pivå!H575</f>
        <v>0</v>
      </c>
      <c r="I573" s="88">
        <f>pivå!I575</f>
        <v>0</v>
      </c>
      <c r="J573" s="88">
        <f>pivå!J575</f>
        <v>0</v>
      </c>
      <c r="K573" s="88">
        <f>pivå!K575</f>
        <v>0</v>
      </c>
      <c r="L573" s="88">
        <f>pivå!L575</f>
        <v>0</v>
      </c>
      <c r="M573" s="88">
        <f>pivå!M575</f>
        <v>0</v>
      </c>
      <c r="N573" s="88">
        <f>pivå!N575</f>
        <v>0</v>
      </c>
      <c r="O573" s="88">
        <f>pivå!O575</f>
        <v>0</v>
      </c>
      <c r="P573" s="88">
        <f>pivå!P575</f>
        <v>0</v>
      </c>
      <c r="Q573" s="88">
        <f>pivå!Q575</f>
        <v>0</v>
      </c>
      <c r="R573" s="88">
        <f>pivå!R575</f>
        <v>0</v>
      </c>
      <c r="S573" s="88">
        <f>pivå!S575</f>
        <v>0</v>
      </c>
      <c r="T573" s="88">
        <f>pivå!T575</f>
        <v>0</v>
      </c>
      <c r="U573" s="88">
        <f>pivå!U575</f>
        <v>0</v>
      </c>
      <c r="V573" s="88">
        <f>pivå!V575</f>
        <v>0</v>
      </c>
      <c r="W573" s="88">
        <f>pivå!W575</f>
        <v>0</v>
      </c>
      <c r="X573" s="88">
        <f>pivå!X575</f>
        <v>0</v>
      </c>
      <c r="Y573" s="88">
        <f>pivå!Y575</f>
        <v>0</v>
      </c>
      <c r="Z573" s="88">
        <f>pivå!Z575</f>
        <v>0</v>
      </c>
      <c r="AA573" s="88">
        <f>pivå!AA575</f>
        <v>0</v>
      </c>
      <c r="AB573" s="88">
        <f>pivå!AB575</f>
        <v>0</v>
      </c>
      <c r="AC573" s="88">
        <f>pivå!AC575</f>
        <v>0</v>
      </c>
      <c r="AD573" s="88">
        <f>pivå!AD575</f>
        <v>0</v>
      </c>
      <c r="AE573" s="88">
        <f>pivå!AE575</f>
        <v>0</v>
      </c>
    </row>
    <row r="574" spans="1:31">
      <c r="A574" s="88">
        <f>pivå!A576</f>
        <v>0</v>
      </c>
      <c r="B574" s="88">
        <f>pivå!B576</f>
        <v>0</v>
      </c>
      <c r="C574" s="88">
        <f>pivå!C576</f>
        <v>0</v>
      </c>
      <c r="D574" s="88">
        <f>pivå!D576</f>
        <v>0</v>
      </c>
      <c r="E574" s="88">
        <f>pivå!E576</f>
        <v>0</v>
      </c>
      <c r="F574" s="88">
        <f>pivå!F576</f>
        <v>0</v>
      </c>
      <c r="G574" s="88">
        <f>pivå!G576</f>
        <v>0</v>
      </c>
      <c r="H574" s="88">
        <f>pivå!H576</f>
        <v>0</v>
      </c>
      <c r="I574" s="88">
        <f>pivå!I576</f>
        <v>0</v>
      </c>
      <c r="J574" s="88">
        <f>pivå!J576</f>
        <v>0</v>
      </c>
      <c r="K574" s="88">
        <f>pivå!K576</f>
        <v>0</v>
      </c>
      <c r="L574" s="88">
        <f>pivå!L576</f>
        <v>0</v>
      </c>
      <c r="M574" s="88">
        <f>pivå!M576</f>
        <v>0</v>
      </c>
      <c r="N574" s="88">
        <f>pivå!N576</f>
        <v>0</v>
      </c>
      <c r="O574" s="88">
        <f>pivå!O576</f>
        <v>0</v>
      </c>
      <c r="P574" s="88">
        <f>pivå!P576</f>
        <v>0</v>
      </c>
      <c r="Q574" s="88">
        <f>pivå!Q576</f>
        <v>0</v>
      </c>
      <c r="R574" s="88">
        <f>pivå!R576</f>
        <v>0</v>
      </c>
      <c r="S574" s="88">
        <f>pivå!S576</f>
        <v>0</v>
      </c>
      <c r="T574" s="88">
        <f>pivå!T576</f>
        <v>0</v>
      </c>
      <c r="U574" s="88">
        <f>pivå!U576</f>
        <v>0</v>
      </c>
      <c r="V574" s="88">
        <f>pivå!V576</f>
        <v>0</v>
      </c>
      <c r="W574" s="88">
        <f>pivå!W576</f>
        <v>0</v>
      </c>
      <c r="X574" s="88">
        <f>pivå!X576</f>
        <v>0</v>
      </c>
      <c r="Y574" s="88">
        <f>pivå!Y576</f>
        <v>0</v>
      </c>
      <c r="Z574" s="88">
        <f>pivå!Z576</f>
        <v>0</v>
      </c>
      <c r="AA574" s="88">
        <f>pivå!AA576</f>
        <v>0</v>
      </c>
      <c r="AB574" s="88">
        <f>pivå!AB576</f>
        <v>0</v>
      </c>
      <c r="AC574" s="88">
        <f>pivå!AC576</f>
        <v>0</v>
      </c>
      <c r="AD574" s="88">
        <f>pivå!AD576</f>
        <v>0</v>
      </c>
      <c r="AE574" s="88">
        <f>pivå!AE576</f>
        <v>0</v>
      </c>
    </row>
    <row r="575" spans="1:31">
      <c r="A575" s="88">
        <f>pivå!A577</f>
        <v>0</v>
      </c>
      <c r="B575" s="88">
        <f>pivå!B577</f>
        <v>0</v>
      </c>
      <c r="C575" s="88">
        <f>pivå!C577</f>
        <v>0</v>
      </c>
      <c r="D575" s="88">
        <f>pivå!D577</f>
        <v>0</v>
      </c>
      <c r="E575" s="88">
        <f>pivå!E577</f>
        <v>0</v>
      </c>
      <c r="F575" s="88">
        <f>pivå!F577</f>
        <v>0</v>
      </c>
      <c r="G575" s="88">
        <f>pivå!G577</f>
        <v>0</v>
      </c>
      <c r="H575" s="88">
        <f>pivå!H577</f>
        <v>0</v>
      </c>
      <c r="I575" s="88">
        <f>pivå!I577</f>
        <v>0</v>
      </c>
      <c r="J575" s="88">
        <f>pivå!J577</f>
        <v>0</v>
      </c>
      <c r="K575" s="88">
        <f>pivå!K577</f>
        <v>0</v>
      </c>
      <c r="L575" s="88">
        <f>pivå!L577</f>
        <v>0</v>
      </c>
      <c r="M575" s="88">
        <f>pivå!M577</f>
        <v>0</v>
      </c>
      <c r="N575" s="88">
        <f>pivå!N577</f>
        <v>0</v>
      </c>
      <c r="O575" s="88">
        <f>pivå!O577</f>
        <v>0</v>
      </c>
      <c r="P575" s="88">
        <f>pivå!P577</f>
        <v>0</v>
      </c>
      <c r="Q575" s="88">
        <f>pivå!Q577</f>
        <v>0</v>
      </c>
      <c r="R575" s="88">
        <f>pivå!R577</f>
        <v>0</v>
      </c>
      <c r="S575" s="88">
        <f>pivå!S577</f>
        <v>0</v>
      </c>
      <c r="T575" s="88">
        <f>pivå!T577</f>
        <v>0</v>
      </c>
      <c r="U575" s="88">
        <f>pivå!U577</f>
        <v>0</v>
      </c>
      <c r="V575" s="88">
        <f>pivå!V577</f>
        <v>0</v>
      </c>
      <c r="W575" s="88">
        <f>pivå!W577</f>
        <v>0</v>
      </c>
      <c r="X575" s="88">
        <f>pivå!X577</f>
        <v>0</v>
      </c>
      <c r="Y575" s="88">
        <f>pivå!Y577</f>
        <v>0</v>
      </c>
      <c r="Z575" s="88">
        <f>pivå!Z577</f>
        <v>0</v>
      </c>
      <c r="AA575" s="88">
        <f>pivå!AA577</f>
        <v>0</v>
      </c>
      <c r="AB575" s="88">
        <f>pivå!AB577</f>
        <v>0</v>
      </c>
      <c r="AC575" s="88">
        <f>pivå!AC577</f>
        <v>0</v>
      </c>
      <c r="AD575" s="88">
        <f>pivå!AD577</f>
        <v>0</v>
      </c>
      <c r="AE575" s="88">
        <f>pivå!AE577</f>
        <v>0</v>
      </c>
    </row>
    <row r="576" spans="1:31">
      <c r="A576" s="88">
        <f>pivå!A578</f>
        <v>0</v>
      </c>
      <c r="B576" s="88">
        <f>pivå!B578</f>
        <v>0</v>
      </c>
      <c r="C576" s="88">
        <f>pivå!C578</f>
        <v>0</v>
      </c>
      <c r="D576" s="88">
        <f>pivå!D578</f>
        <v>0</v>
      </c>
      <c r="E576" s="88">
        <f>pivå!E578</f>
        <v>0</v>
      </c>
      <c r="F576" s="88">
        <f>pivå!F578</f>
        <v>0</v>
      </c>
      <c r="G576" s="88">
        <f>pivå!G578</f>
        <v>0</v>
      </c>
      <c r="H576" s="88">
        <f>pivå!H578</f>
        <v>0</v>
      </c>
      <c r="I576" s="88">
        <f>pivå!I578</f>
        <v>0</v>
      </c>
      <c r="J576" s="88">
        <f>pivå!J578</f>
        <v>0</v>
      </c>
      <c r="K576" s="88">
        <f>pivå!K578</f>
        <v>0</v>
      </c>
      <c r="L576" s="88">
        <f>pivå!L578</f>
        <v>0</v>
      </c>
      <c r="M576" s="88">
        <f>pivå!M578</f>
        <v>0</v>
      </c>
      <c r="N576" s="88">
        <f>pivå!N578</f>
        <v>0</v>
      </c>
      <c r="O576" s="88">
        <f>pivå!O578</f>
        <v>0</v>
      </c>
      <c r="P576" s="88">
        <f>pivå!P578</f>
        <v>0</v>
      </c>
      <c r="Q576" s="88">
        <f>pivå!Q578</f>
        <v>0</v>
      </c>
      <c r="R576" s="88">
        <f>pivå!R578</f>
        <v>0</v>
      </c>
      <c r="S576" s="88">
        <f>pivå!S578</f>
        <v>0</v>
      </c>
      <c r="T576" s="88">
        <f>pivå!T578</f>
        <v>0</v>
      </c>
      <c r="U576" s="88">
        <f>pivå!U578</f>
        <v>0</v>
      </c>
      <c r="V576" s="88">
        <f>pivå!V578</f>
        <v>0</v>
      </c>
      <c r="W576" s="88">
        <f>pivå!W578</f>
        <v>0</v>
      </c>
      <c r="X576" s="88">
        <f>pivå!X578</f>
        <v>0</v>
      </c>
      <c r="Y576" s="88">
        <f>pivå!Y578</f>
        <v>0</v>
      </c>
      <c r="Z576" s="88">
        <f>pivå!Z578</f>
        <v>0</v>
      </c>
      <c r="AA576" s="88">
        <f>pivå!AA578</f>
        <v>0</v>
      </c>
      <c r="AB576" s="88">
        <f>pivå!AB578</f>
        <v>0</v>
      </c>
      <c r="AC576" s="88">
        <f>pivå!AC578</f>
        <v>0</v>
      </c>
      <c r="AD576" s="88">
        <f>pivå!AD578</f>
        <v>0</v>
      </c>
      <c r="AE576" s="88">
        <f>pivå!AE578</f>
        <v>0</v>
      </c>
    </row>
    <row r="577" spans="1:31">
      <c r="A577" s="88">
        <f>pivå!A579</f>
        <v>0</v>
      </c>
      <c r="B577" s="88">
        <f>pivå!B579</f>
        <v>0</v>
      </c>
      <c r="C577" s="88">
        <f>pivå!C579</f>
        <v>0</v>
      </c>
      <c r="D577" s="88">
        <f>pivå!D579</f>
        <v>0</v>
      </c>
      <c r="E577" s="88">
        <f>pivå!E579</f>
        <v>0</v>
      </c>
      <c r="F577" s="88">
        <f>pivå!F579</f>
        <v>0</v>
      </c>
      <c r="G577" s="88">
        <f>pivå!G579</f>
        <v>0</v>
      </c>
      <c r="H577" s="88">
        <f>pivå!H579</f>
        <v>0</v>
      </c>
      <c r="I577" s="88">
        <f>pivå!I579</f>
        <v>0</v>
      </c>
      <c r="J577" s="88">
        <f>pivå!J579</f>
        <v>0</v>
      </c>
      <c r="K577" s="88">
        <f>pivå!K579</f>
        <v>0</v>
      </c>
      <c r="L577" s="88">
        <f>pivå!L579</f>
        <v>0</v>
      </c>
      <c r="M577" s="88">
        <f>pivå!M579</f>
        <v>0</v>
      </c>
      <c r="N577" s="88">
        <f>pivå!N579</f>
        <v>0</v>
      </c>
      <c r="O577" s="88">
        <f>pivå!O579</f>
        <v>0</v>
      </c>
      <c r="P577" s="88">
        <f>pivå!P579</f>
        <v>0</v>
      </c>
      <c r="Q577" s="88">
        <f>pivå!Q579</f>
        <v>0</v>
      </c>
      <c r="R577" s="88">
        <f>pivå!R579</f>
        <v>0</v>
      </c>
      <c r="S577" s="88">
        <f>pivå!S579</f>
        <v>0</v>
      </c>
      <c r="T577" s="88">
        <f>pivå!T579</f>
        <v>0</v>
      </c>
      <c r="U577" s="88">
        <f>pivå!U579</f>
        <v>0</v>
      </c>
      <c r="V577" s="88">
        <f>pivå!V579</f>
        <v>0</v>
      </c>
      <c r="W577" s="88">
        <f>pivå!W579</f>
        <v>0</v>
      </c>
      <c r="X577" s="88">
        <f>pivå!X579</f>
        <v>0</v>
      </c>
      <c r="Y577" s="88">
        <f>pivå!Y579</f>
        <v>0</v>
      </c>
      <c r="Z577" s="88">
        <f>pivå!Z579</f>
        <v>0</v>
      </c>
      <c r="AA577" s="88">
        <f>pivå!AA579</f>
        <v>0</v>
      </c>
      <c r="AB577" s="88">
        <f>pivå!AB579</f>
        <v>0</v>
      </c>
      <c r="AC577" s="88">
        <f>pivå!AC579</f>
        <v>0</v>
      </c>
      <c r="AD577" s="88">
        <f>pivå!AD579</f>
        <v>0</v>
      </c>
      <c r="AE577" s="88">
        <f>pivå!AE579</f>
        <v>0</v>
      </c>
    </row>
    <row r="578" spans="1:31">
      <c r="A578" s="88">
        <f>pivå!A580</f>
        <v>0</v>
      </c>
      <c r="B578" s="88">
        <f>pivå!B580</f>
        <v>0</v>
      </c>
      <c r="C578" s="88">
        <f>pivå!C580</f>
        <v>0</v>
      </c>
      <c r="D578" s="88">
        <f>pivå!D580</f>
        <v>0</v>
      </c>
      <c r="E578" s="88">
        <f>pivå!E580</f>
        <v>0</v>
      </c>
      <c r="F578" s="88">
        <f>pivå!F580</f>
        <v>0</v>
      </c>
      <c r="G578" s="88">
        <f>pivå!G580</f>
        <v>0</v>
      </c>
      <c r="H578" s="88">
        <f>pivå!H580</f>
        <v>0</v>
      </c>
      <c r="I578" s="88">
        <f>pivå!I580</f>
        <v>0</v>
      </c>
      <c r="J578" s="88">
        <f>pivå!J580</f>
        <v>0</v>
      </c>
      <c r="K578" s="88">
        <f>pivå!K580</f>
        <v>0</v>
      </c>
      <c r="L578" s="88">
        <f>pivå!L580</f>
        <v>0</v>
      </c>
      <c r="M578" s="88">
        <f>pivå!M580</f>
        <v>0</v>
      </c>
      <c r="N578" s="88">
        <f>pivå!N580</f>
        <v>0</v>
      </c>
      <c r="O578" s="88">
        <f>pivå!O580</f>
        <v>0</v>
      </c>
      <c r="P578" s="88">
        <f>pivå!P580</f>
        <v>0</v>
      </c>
      <c r="Q578" s="88">
        <f>pivå!Q580</f>
        <v>0</v>
      </c>
      <c r="R578" s="88">
        <f>pivå!R580</f>
        <v>0</v>
      </c>
      <c r="S578" s="88">
        <f>pivå!S580</f>
        <v>0</v>
      </c>
      <c r="T578" s="88">
        <f>pivå!T580</f>
        <v>0</v>
      </c>
      <c r="U578" s="88">
        <f>pivå!U580</f>
        <v>0</v>
      </c>
      <c r="V578" s="88">
        <f>pivå!V580</f>
        <v>0</v>
      </c>
      <c r="W578" s="88">
        <f>pivå!W580</f>
        <v>0</v>
      </c>
      <c r="X578" s="88">
        <f>pivå!X580</f>
        <v>0</v>
      </c>
      <c r="Y578" s="88">
        <f>pivå!Y580</f>
        <v>0</v>
      </c>
      <c r="Z578" s="88">
        <f>pivå!Z580</f>
        <v>0</v>
      </c>
      <c r="AA578" s="88">
        <f>pivå!AA580</f>
        <v>0</v>
      </c>
      <c r="AB578" s="88">
        <f>pivå!AB580</f>
        <v>0</v>
      </c>
      <c r="AC578" s="88">
        <f>pivå!AC580</f>
        <v>0</v>
      </c>
      <c r="AD578" s="88">
        <f>pivå!AD580</f>
        <v>0</v>
      </c>
      <c r="AE578" s="88">
        <f>pivå!AE580</f>
        <v>0</v>
      </c>
    </row>
    <row r="579" spans="1:31">
      <c r="A579" s="88">
        <f>pivå!A581</f>
        <v>0</v>
      </c>
      <c r="B579" s="88">
        <f>pivå!B581</f>
        <v>0</v>
      </c>
      <c r="C579" s="88">
        <f>pivå!C581</f>
        <v>0</v>
      </c>
      <c r="D579" s="88">
        <f>pivå!D581</f>
        <v>0</v>
      </c>
      <c r="E579" s="88">
        <f>pivå!E581</f>
        <v>0</v>
      </c>
      <c r="F579" s="88">
        <f>pivå!F581</f>
        <v>0</v>
      </c>
      <c r="G579" s="88">
        <f>pivå!G581</f>
        <v>0</v>
      </c>
      <c r="H579" s="88">
        <f>pivå!H581</f>
        <v>0</v>
      </c>
      <c r="I579" s="88">
        <f>pivå!I581</f>
        <v>0</v>
      </c>
      <c r="J579" s="88">
        <f>pivå!J581</f>
        <v>0</v>
      </c>
      <c r="K579" s="88">
        <f>pivå!K581</f>
        <v>0</v>
      </c>
      <c r="L579" s="88">
        <f>pivå!L581</f>
        <v>0</v>
      </c>
      <c r="M579" s="88">
        <f>pivå!M581</f>
        <v>0</v>
      </c>
      <c r="N579" s="88">
        <f>pivå!N581</f>
        <v>0</v>
      </c>
      <c r="O579" s="88">
        <f>pivå!O581</f>
        <v>0</v>
      </c>
      <c r="P579" s="88">
        <f>pivå!P581</f>
        <v>0</v>
      </c>
      <c r="Q579" s="88">
        <f>pivå!Q581</f>
        <v>0</v>
      </c>
      <c r="R579" s="88">
        <f>pivå!R581</f>
        <v>0</v>
      </c>
      <c r="S579" s="88">
        <f>pivå!S581</f>
        <v>0</v>
      </c>
      <c r="T579" s="88">
        <f>pivå!T581</f>
        <v>0</v>
      </c>
      <c r="U579" s="88">
        <f>pivå!U581</f>
        <v>0</v>
      </c>
      <c r="V579" s="88">
        <f>pivå!V581</f>
        <v>0</v>
      </c>
      <c r="W579" s="88">
        <f>pivå!W581</f>
        <v>0</v>
      </c>
      <c r="X579" s="88">
        <f>pivå!X581</f>
        <v>0</v>
      </c>
      <c r="Y579" s="88">
        <f>pivå!Y581</f>
        <v>0</v>
      </c>
      <c r="Z579" s="88">
        <f>pivå!Z581</f>
        <v>0</v>
      </c>
      <c r="AA579" s="88">
        <f>pivå!AA581</f>
        <v>0</v>
      </c>
      <c r="AB579" s="88">
        <f>pivå!AB581</f>
        <v>0</v>
      </c>
      <c r="AC579" s="88">
        <f>pivå!AC581</f>
        <v>0</v>
      </c>
      <c r="AD579" s="88">
        <f>pivå!AD581</f>
        <v>0</v>
      </c>
      <c r="AE579" s="88">
        <f>pivå!AE581</f>
        <v>0</v>
      </c>
    </row>
    <row r="580" spans="1:31">
      <c r="A580" s="88">
        <f>pivå!A582</f>
        <v>0</v>
      </c>
      <c r="B580" s="88">
        <f>pivå!B582</f>
        <v>0</v>
      </c>
      <c r="C580" s="88">
        <f>pivå!C582</f>
        <v>0</v>
      </c>
      <c r="D580" s="88">
        <f>pivå!D582</f>
        <v>0</v>
      </c>
      <c r="E580" s="88">
        <f>pivå!E582</f>
        <v>0</v>
      </c>
      <c r="F580" s="88">
        <f>pivå!F582</f>
        <v>0</v>
      </c>
      <c r="G580" s="88">
        <f>pivå!G582</f>
        <v>0</v>
      </c>
      <c r="H580" s="88">
        <f>pivå!H582</f>
        <v>0</v>
      </c>
      <c r="I580" s="88">
        <f>pivå!I582</f>
        <v>0</v>
      </c>
      <c r="J580" s="88">
        <f>pivå!J582</f>
        <v>0</v>
      </c>
      <c r="K580" s="88">
        <f>pivå!K582</f>
        <v>0</v>
      </c>
      <c r="L580" s="88">
        <f>pivå!L582</f>
        <v>0</v>
      </c>
      <c r="M580" s="88">
        <f>pivå!M582</f>
        <v>0</v>
      </c>
      <c r="N580" s="88">
        <f>pivå!N582</f>
        <v>0</v>
      </c>
      <c r="O580" s="88">
        <f>pivå!O582</f>
        <v>0</v>
      </c>
      <c r="P580" s="88">
        <f>pivå!P582</f>
        <v>0</v>
      </c>
      <c r="Q580" s="88">
        <f>pivå!Q582</f>
        <v>0</v>
      </c>
      <c r="R580" s="88">
        <f>pivå!R582</f>
        <v>0</v>
      </c>
      <c r="S580" s="88">
        <f>pivå!S582</f>
        <v>0</v>
      </c>
      <c r="T580" s="88">
        <f>pivå!T582</f>
        <v>0</v>
      </c>
      <c r="U580" s="88">
        <f>pivå!U582</f>
        <v>0</v>
      </c>
      <c r="V580" s="88">
        <f>pivå!V582</f>
        <v>0</v>
      </c>
      <c r="W580" s="88">
        <f>pivå!W582</f>
        <v>0</v>
      </c>
      <c r="X580" s="88">
        <f>pivå!X582</f>
        <v>0</v>
      </c>
      <c r="Y580" s="88">
        <f>pivå!Y582</f>
        <v>0</v>
      </c>
      <c r="Z580" s="88">
        <f>pivå!Z582</f>
        <v>0</v>
      </c>
      <c r="AA580" s="88">
        <f>pivå!AA582</f>
        <v>0</v>
      </c>
      <c r="AB580" s="88">
        <f>pivå!AB582</f>
        <v>0</v>
      </c>
      <c r="AC580" s="88">
        <f>pivå!AC582</f>
        <v>0</v>
      </c>
      <c r="AD580" s="88">
        <f>pivå!AD582</f>
        <v>0</v>
      </c>
      <c r="AE580" s="88">
        <f>pivå!AE582</f>
        <v>0</v>
      </c>
    </row>
    <row r="581" spans="1:31">
      <c r="A581" s="88">
        <f>pivå!A583</f>
        <v>0</v>
      </c>
      <c r="B581" s="88">
        <f>pivå!B583</f>
        <v>0</v>
      </c>
      <c r="C581" s="88">
        <f>pivå!C583</f>
        <v>0</v>
      </c>
      <c r="D581" s="88">
        <f>pivå!D583</f>
        <v>0</v>
      </c>
      <c r="E581" s="88">
        <f>pivå!E583</f>
        <v>0</v>
      </c>
      <c r="F581" s="88">
        <f>pivå!F583</f>
        <v>0</v>
      </c>
      <c r="G581" s="88">
        <f>pivå!G583</f>
        <v>0</v>
      </c>
      <c r="H581" s="88">
        <f>pivå!H583</f>
        <v>0</v>
      </c>
      <c r="I581" s="88">
        <f>pivå!I583</f>
        <v>0</v>
      </c>
      <c r="J581" s="88">
        <f>pivå!J583</f>
        <v>0</v>
      </c>
      <c r="K581" s="88">
        <f>pivå!K583</f>
        <v>0</v>
      </c>
      <c r="L581" s="88">
        <f>pivå!L583</f>
        <v>0</v>
      </c>
      <c r="M581" s="88">
        <f>pivå!M583</f>
        <v>0</v>
      </c>
      <c r="N581" s="88">
        <f>pivå!N583</f>
        <v>0</v>
      </c>
      <c r="O581" s="88">
        <f>pivå!O583</f>
        <v>0</v>
      </c>
      <c r="P581" s="88">
        <f>pivå!P583</f>
        <v>0</v>
      </c>
      <c r="Q581" s="88">
        <f>pivå!Q583</f>
        <v>0</v>
      </c>
      <c r="R581" s="88">
        <f>pivå!R583</f>
        <v>0</v>
      </c>
      <c r="S581" s="88">
        <f>pivå!S583</f>
        <v>0</v>
      </c>
      <c r="T581" s="88">
        <f>pivå!T583</f>
        <v>0</v>
      </c>
      <c r="U581" s="88">
        <f>pivå!U583</f>
        <v>0</v>
      </c>
      <c r="V581" s="88">
        <f>pivå!V583</f>
        <v>0</v>
      </c>
      <c r="W581" s="88">
        <f>pivå!W583</f>
        <v>0</v>
      </c>
      <c r="X581" s="88">
        <f>pivå!X583</f>
        <v>0</v>
      </c>
      <c r="Y581" s="88">
        <f>pivå!Y583</f>
        <v>0</v>
      </c>
      <c r="Z581" s="88">
        <f>pivå!Z583</f>
        <v>0</v>
      </c>
      <c r="AA581" s="88">
        <f>pivå!AA583</f>
        <v>0</v>
      </c>
      <c r="AB581" s="88">
        <f>pivå!AB583</f>
        <v>0</v>
      </c>
      <c r="AC581" s="88">
        <f>pivå!AC583</f>
        <v>0</v>
      </c>
      <c r="AD581" s="88">
        <f>pivå!AD583</f>
        <v>0</v>
      </c>
      <c r="AE581" s="88">
        <f>pivå!AE583</f>
        <v>0</v>
      </c>
    </row>
    <row r="582" spans="1:31">
      <c r="A582" s="88">
        <f>pivå!A584</f>
        <v>0</v>
      </c>
      <c r="B582" s="88">
        <f>pivå!B584</f>
        <v>0</v>
      </c>
      <c r="C582" s="88">
        <f>pivå!C584</f>
        <v>0</v>
      </c>
      <c r="D582" s="88">
        <f>pivå!D584</f>
        <v>0</v>
      </c>
      <c r="E582" s="88">
        <f>pivå!E584</f>
        <v>0</v>
      </c>
      <c r="F582" s="88">
        <f>pivå!F584</f>
        <v>0</v>
      </c>
      <c r="G582" s="88">
        <f>pivå!G584</f>
        <v>0</v>
      </c>
      <c r="H582" s="88">
        <f>pivå!H584</f>
        <v>0</v>
      </c>
      <c r="I582" s="88">
        <f>pivå!I584</f>
        <v>0</v>
      </c>
      <c r="J582" s="88">
        <f>pivå!J584</f>
        <v>0</v>
      </c>
      <c r="K582" s="88">
        <f>pivå!K584</f>
        <v>0</v>
      </c>
      <c r="L582" s="88">
        <f>pivå!L584</f>
        <v>0</v>
      </c>
      <c r="M582" s="88">
        <f>pivå!M584</f>
        <v>0</v>
      </c>
      <c r="N582" s="88">
        <f>pivå!N584</f>
        <v>0</v>
      </c>
      <c r="O582" s="88">
        <f>pivå!O584</f>
        <v>0</v>
      </c>
      <c r="P582" s="88">
        <f>pivå!P584</f>
        <v>0</v>
      </c>
      <c r="Q582" s="88">
        <f>pivå!Q584</f>
        <v>0</v>
      </c>
      <c r="R582" s="88">
        <f>pivå!R584</f>
        <v>0</v>
      </c>
      <c r="S582" s="88">
        <f>pivå!S584</f>
        <v>0</v>
      </c>
      <c r="T582" s="88">
        <f>pivå!T584</f>
        <v>0</v>
      </c>
      <c r="U582" s="88">
        <f>pivå!U584</f>
        <v>0</v>
      </c>
      <c r="V582" s="88">
        <f>pivå!V584</f>
        <v>0</v>
      </c>
      <c r="W582" s="88">
        <f>pivå!W584</f>
        <v>0</v>
      </c>
      <c r="X582" s="88">
        <f>pivå!X584</f>
        <v>0</v>
      </c>
      <c r="Y582" s="88">
        <f>pivå!Y584</f>
        <v>0</v>
      </c>
      <c r="Z582" s="88">
        <f>pivå!Z584</f>
        <v>0</v>
      </c>
      <c r="AA582" s="88">
        <f>pivå!AA584</f>
        <v>0</v>
      </c>
      <c r="AB582" s="88">
        <f>pivå!AB584</f>
        <v>0</v>
      </c>
      <c r="AC582" s="88">
        <f>pivå!AC584</f>
        <v>0</v>
      </c>
      <c r="AD582" s="88">
        <f>pivå!AD584</f>
        <v>0</v>
      </c>
      <c r="AE582" s="88">
        <f>pivå!AE584</f>
        <v>0</v>
      </c>
    </row>
    <row r="583" spans="1:31">
      <c r="A583" s="88">
        <f>pivå!A585</f>
        <v>0</v>
      </c>
      <c r="B583" s="88">
        <f>pivå!B585</f>
        <v>0</v>
      </c>
      <c r="C583" s="88">
        <f>pivå!C585</f>
        <v>0</v>
      </c>
      <c r="D583" s="88">
        <f>pivå!D585</f>
        <v>0</v>
      </c>
      <c r="E583" s="88">
        <f>pivå!E585</f>
        <v>0</v>
      </c>
      <c r="F583" s="88">
        <f>pivå!F585</f>
        <v>0</v>
      </c>
      <c r="G583" s="88">
        <f>pivå!G585</f>
        <v>0</v>
      </c>
      <c r="H583" s="88">
        <f>pivå!H585</f>
        <v>0</v>
      </c>
      <c r="I583" s="88">
        <f>pivå!I585</f>
        <v>0</v>
      </c>
      <c r="J583" s="88">
        <f>pivå!J585</f>
        <v>0</v>
      </c>
      <c r="K583" s="88">
        <f>pivå!K585</f>
        <v>0</v>
      </c>
      <c r="L583" s="88">
        <f>pivå!L585</f>
        <v>0</v>
      </c>
      <c r="M583" s="88">
        <f>pivå!M585</f>
        <v>0</v>
      </c>
      <c r="N583" s="88">
        <f>pivå!N585</f>
        <v>0</v>
      </c>
      <c r="O583" s="88">
        <f>pivå!O585</f>
        <v>0</v>
      </c>
      <c r="P583" s="88">
        <f>pivå!P585</f>
        <v>0</v>
      </c>
      <c r="Q583" s="88">
        <f>pivå!Q585</f>
        <v>0</v>
      </c>
      <c r="R583" s="88">
        <f>pivå!R585</f>
        <v>0</v>
      </c>
      <c r="S583" s="88">
        <f>pivå!S585</f>
        <v>0</v>
      </c>
      <c r="T583" s="88">
        <f>pivå!T585</f>
        <v>0</v>
      </c>
      <c r="U583" s="88">
        <f>pivå!U585</f>
        <v>0</v>
      </c>
      <c r="V583" s="88">
        <f>pivå!V585</f>
        <v>0</v>
      </c>
      <c r="W583" s="88">
        <f>pivå!W585</f>
        <v>0</v>
      </c>
      <c r="X583" s="88">
        <f>pivå!X585</f>
        <v>0</v>
      </c>
      <c r="Y583" s="88">
        <f>pivå!Y585</f>
        <v>0</v>
      </c>
      <c r="Z583" s="88">
        <f>pivå!Z585</f>
        <v>0</v>
      </c>
      <c r="AA583" s="88">
        <f>pivå!AA585</f>
        <v>0</v>
      </c>
      <c r="AB583" s="88">
        <f>pivå!AB585</f>
        <v>0</v>
      </c>
      <c r="AC583" s="88">
        <f>pivå!AC585</f>
        <v>0</v>
      </c>
      <c r="AD583" s="88">
        <f>pivå!AD585</f>
        <v>0</v>
      </c>
      <c r="AE583" s="88">
        <f>pivå!AE585</f>
        <v>0</v>
      </c>
    </row>
    <row r="584" spans="1:31">
      <c r="A584" s="88">
        <f>pivå!A586</f>
        <v>0</v>
      </c>
      <c r="B584" s="88">
        <f>pivå!B586</f>
        <v>0</v>
      </c>
      <c r="C584" s="88">
        <f>pivå!C586</f>
        <v>0</v>
      </c>
      <c r="D584" s="88">
        <f>pivå!D586</f>
        <v>0</v>
      </c>
      <c r="E584" s="88">
        <f>pivå!E586</f>
        <v>0</v>
      </c>
      <c r="F584" s="88">
        <f>pivå!F586</f>
        <v>0</v>
      </c>
      <c r="G584" s="88">
        <f>pivå!G586</f>
        <v>0</v>
      </c>
      <c r="H584" s="88">
        <f>pivå!H586</f>
        <v>0</v>
      </c>
      <c r="I584" s="88">
        <f>pivå!I586</f>
        <v>0</v>
      </c>
      <c r="J584" s="88">
        <f>pivå!J586</f>
        <v>0</v>
      </c>
      <c r="K584" s="88">
        <f>pivå!K586</f>
        <v>0</v>
      </c>
      <c r="L584" s="88">
        <f>pivå!L586</f>
        <v>0</v>
      </c>
      <c r="M584" s="88">
        <f>pivå!M586</f>
        <v>0</v>
      </c>
      <c r="N584" s="88">
        <f>pivå!N586</f>
        <v>0</v>
      </c>
      <c r="O584" s="88">
        <f>pivå!O586</f>
        <v>0</v>
      </c>
      <c r="P584" s="88">
        <f>pivå!P586</f>
        <v>0</v>
      </c>
      <c r="Q584" s="88">
        <f>pivå!Q586</f>
        <v>0</v>
      </c>
      <c r="R584" s="88">
        <f>pivå!R586</f>
        <v>0</v>
      </c>
      <c r="S584" s="88">
        <f>pivå!S586</f>
        <v>0</v>
      </c>
      <c r="T584" s="88">
        <f>pivå!T586</f>
        <v>0</v>
      </c>
      <c r="U584" s="88">
        <f>pivå!U586</f>
        <v>0</v>
      </c>
      <c r="V584" s="88">
        <f>pivå!V586</f>
        <v>0</v>
      </c>
      <c r="W584" s="88">
        <f>pivå!W586</f>
        <v>0</v>
      </c>
      <c r="X584" s="88">
        <f>pivå!X586</f>
        <v>0</v>
      </c>
      <c r="Y584" s="88">
        <f>pivå!Y586</f>
        <v>0</v>
      </c>
      <c r="Z584" s="88">
        <f>pivå!Z586</f>
        <v>0</v>
      </c>
      <c r="AA584" s="88">
        <f>pivå!AA586</f>
        <v>0</v>
      </c>
      <c r="AB584" s="88">
        <f>pivå!AB586</f>
        <v>0</v>
      </c>
      <c r="AC584" s="88">
        <f>pivå!AC586</f>
        <v>0</v>
      </c>
      <c r="AD584" s="88">
        <f>pivå!AD586</f>
        <v>0</v>
      </c>
      <c r="AE584" s="88">
        <f>pivå!AE586</f>
        <v>0</v>
      </c>
    </row>
    <row r="585" spans="1:31">
      <c r="A585" s="88">
        <f>pivå!A587</f>
        <v>0</v>
      </c>
      <c r="B585" s="88">
        <f>pivå!B587</f>
        <v>0</v>
      </c>
      <c r="C585" s="88">
        <f>pivå!C587</f>
        <v>0</v>
      </c>
      <c r="D585" s="88">
        <f>pivå!D587</f>
        <v>0</v>
      </c>
      <c r="E585" s="88">
        <f>pivå!E587</f>
        <v>0</v>
      </c>
      <c r="F585" s="88">
        <f>pivå!F587</f>
        <v>0</v>
      </c>
      <c r="G585" s="88">
        <f>pivå!G587</f>
        <v>0</v>
      </c>
      <c r="H585" s="88">
        <f>pivå!H587</f>
        <v>0</v>
      </c>
      <c r="I585" s="88">
        <f>pivå!I587</f>
        <v>0</v>
      </c>
      <c r="J585" s="88">
        <f>pivå!J587</f>
        <v>0</v>
      </c>
      <c r="K585" s="88">
        <f>pivå!K587</f>
        <v>0</v>
      </c>
      <c r="L585" s="88">
        <f>pivå!L587</f>
        <v>0</v>
      </c>
      <c r="M585" s="88">
        <f>pivå!M587</f>
        <v>0</v>
      </c>
      <c r="N585" s="88">
        <f>pivå!N587</f>
        <v>0</v>
      </c>
      <c r="O585" s="88">
        <f>pivå!O587</f>
        <v>0</v>
      </c>
      <c r="P585" s="88">
        <f>pivå!P587</f>
        <v>0</v>
      </c>
      <c r="Q585" s="88">
        <f>pivå!Q587</f>
        <v>0</v>
      </c>
      <c r="R585" s="88">
        <f>pivå!R587</f>
        <v>0</v>
      </c>
      <c r="S585" s="88">
        <f>pivå!S587</f>
        <v>0</v>
      </c>
      <c r="T585" s="88">
        <f>pivå!T587</f>
        <v>0</v>
      </c>
      <c r="U585" s="88">
        <f>pivå!U587</f>
        <v>0</v>
      </c>
      <c r="V585" s="88">
        <f>pivå!V587</f>
        <v>0</v>
      </c>
      <c r="W585" s="88">
        <f>pivå!W587</f>
        <v>0</v>
      </c>
      <c r="X585" s="88">
        <f>pivå!X587</f>
        <v>0</v>
      </c>
      <c r="Y585" s="88">
        <f>pivå!Y587</f>
        <v>0</v>
      </c>
      <c r="Z585" s="88">
        <f>pivå!Z587</f>
        <v>0</v>
      </c>
      <c r="AA585" s="88">
        <f>pivå!AA587</f>
        <v>0</v>
      </c>
      <c r="AB585" s="88">
        <f>pivå!AB587</f>
        <v>0</v>
      </c>
      <c r="AC585" s="88">
        <f>pivå!AC587</f>
        <v>0</v>
      </c>
      <c r="AD585" s="88">
        <f>pivå!AD587</f>
        <v>0</v>
      </c>
      <c r="AE585" s="88">
        <f>pivå!AE587</f>
        <v>0</v>
      </c>
    </row>
    <row r="586" spans="1:31">
      <c r="A586" s="88">
        <f>pivå!A588</f>
        <v>0</v>
      </c>
      <c r="B586" s="88">
        <f>pivå!B588</f>
        <v>0</v>
      </c>
      <c r="C586" s="88">
        <f>pivå!C588</f>
        <v>0</v>
      </c>
      <c r="D586" s="88">
        <f>pivå!D588</f>
        <v>0</v>
      </c>
      <c r="E586" s="88">
        <f>pivå!E588</f>
        <v>0</v>
      </c>
      <c r="F586" s="88">
        <f>pivå!F588</f>
        <v>0</v>
      </c>
      <c r="G586" s="88">
        <f>pivå!G588</f>
        <v>0</v>
      </c>
      <c r="H586" s="88">
        <f>pivå!H588</f>
        <v>0</v>
      </c>
      <c r="I586" s="88">
        <f>pivå!I588</f>
        <v>0</v>
      </c>
      <c r="J586" s="88">
        <f>pivå!J588</f>
        <v>0</v>
      </c>
      <c r="K586" s="88">
        <f>pivå!K588</f>
        <v>0</v>
      </c>
      <c r="L586" s="88">
        <f>pivå!L588</f>
        <v>0</v>
      </c>
      <c r="M586" s="88">
        <f>pivå!M588</f>
        <v>0</v>
      </c>
      <c r="N586" s="88">
        <f>pivå!N588</f>
        <v>0</v>
      </c>
      <c r="O586" s="88">
        <f>pivå!O588</f>
        <v>0</v>
      </c>
      <c r="P586" s="88">
        <f>pivå!P588</f>
        <v>0</v>
      </c>
      <c r="Q586" s="88">
        <f>pivå!Q588</f>
        <v>0</v>
      </c>
      <c r="R586" s="88">
        <f>pivå!R588</f>
        <v>0</v>
      </c>
      <c r="S586" s="88">
        <f>pivå!S588</f>
        <v>0</v>
      </c>
      <c r="T586" s="88">
        <f>pivå!T588</f>
        <v>0</v>
      </c>
      <c r="U586" s="88">
        <f>pivå!U588</f>
        <v>0</v>
      </c>
      <c r="V586" s="88">
        <f>pivå!V588</f>
        <v>0</v>
      </c>
      <c r="W586" s="88">
        <f>pivå!W588</f>
        <v>0</v>
      </c>
      <c r="X586" s="88">
        <f>pivå!X588</f>
        <v>0</v>
      </c>
      <c r="Y586" s="88">
        <f>pivå!Y588</f>
        <v>0</v>
      </c>
      <c r="Z586" s="88">
        <f>pivå!Z588</f>
        <v>0</v>
      </c>
      <c r="AA586" s="88">
        <f>pivå!AA588</f>
        <v>0</v>
      </c>
      <c r="AB586" s="88">
        <f>pivå!AB588</f>
        <v>0</v>
      </c>
      <c r="AC586" s="88">
        <f>pivå!AC588</f>
        <v>0</v>
      </c>
      <c r="AD586" s="88">
        <f>pivå!AD588</f>
        <v>0</v>
      </c>
      <c r="AE586" s="88">
        <f>pivå!AE588</f>
        <v>0</v>
      </c>
    </row>
    <row r="587" spans="1:31">
      <c r="A587" s="88">
        <f>pivå!A589</f>
        <v>0</v>
      </c>
      <c r="B587" s="88">
        <f>pivå!B589</f>
        <v>0</v>
      </c>
      <c r="C587" s="88">
        <f>pivå!C589</f>
        <v>0</v>
      </c>
      <c r="D587" s="88">
        <f>pivå!D589</f>
        <v>0</v>
      </c>
      <c r="E587" s="88">
        <f>pivå!E589</f>
        <v>0</v>
      </c>
      <c r="F587" s="88">
        <f>pivå!F589</f>
        <v>0</v>
      </c>
      <c r="G587" s="88">
        <f>pivå!G589</f>
        <v>0</v>
      </c>
      <c r="H587" s="88">
        <f>pivå!H589</f>
        <v>0</v>
      </c>
      <c r="I587" s="88">
        <f>pivå!I589</f>
        <v>0</v>
      </c>
      <c r="J587" s="88">
        <f>pivå!J589</f>
        <v>0</v>
      </c>
      <c r="K587" s="88">
        <f>pivå!K589</f>
        <v>0</v>
      </c>
      <c r="L587" s="88">
        <f>pivå!L589</f>
        <v>0</v>
      </c>
      <c r="M587" s="88">
        <f>pivå!M589</f>
        <v>0</v>
      </c>
      <c r="N587" s="88">
        <f>pivå!N589</f>
        <v>0</v>
      </c>
      <c r="O587" s="88">
        <f>pivå!O589</f>
        <v>0</v>
      </c>
      <c r="P587" s="88">
        <f>pivå!P589</f>
        <v>0</v>
      </c>
      <c r="Q587" s="88">
        <f>pivå!Q589</f>
        <v>0</v>
      </c>
      <c r="R587" s="88">
        <f>pivå!R589</f>
        <v>0</v>
      </c>
      <c r="S587" s="88">
        <f>pivå!S589</f>
        <v>0</v>
      </c>
      <c r="T587" s="88">
        <f>pivå!T589</f>
        <v>0</v>
      </c>
      <c r="U587" s="88">
        <f>pivå!U589</f>
        <v>0</v>
      </c>
      <c r="V587" s="88">
        <f>pivå!V589</f>
        <v>0</v>
      </c>
      <c r="W587" s="88">
        <f>pivå!W589</f>
        <v>0</v>
      </c>
      <c r="X587" s="88">
        <f>pivå!X589</f>
        <v>0</v>
      </c>
      <c r="Y587" s="88">
        <f>pivå!Y589</f>
        <v>0</v>
      </c>
      <c r="Z587" s="88">
        <f>pivå!Z589</f>
        <v>0</v>
      </c>
      <c r="AA587" s="88">
        <f>pivå!AA589</f>
        <v>0</v>
      </c>
      <c r="AB587" s="88">
        <f>pivå!AB589</f>
        <v>0</v>
      </c>
      <c r="AC587" s="88">
        <f>pivå!AC589</f>
        <v>0</v>
      </c>
      <c r="AD587" s="88">
        <f>pivå!AD589</f>
        <v>0</v>
      </c>
      <c r="AE587" s="88">
        <f>pivå!AE589</f>
        <v>0</v>
      </c>
    </row>
    <row r="588" spans="1:31">
      <c r="A588" s="88">
        <f>pivå!A590</f>
        <v>0</v>
      </c>
      <c r="B588" s="88">
        <f>pivå!B590</f>
        <v>0</v>
      </c>
      <c r="C588" s="88">
        <f>pivå!C590</f>
        <v>0</v>
      </c>
      <c r="D588" s="88">
        <f>pivå!D590</f>
        <v>0</v>
      </c>
      <c r="E588" s="88">
        <f>pivå!E590</f>
        <v>0</v>
      </c>
      <c r="F588" s="88">
        <f>pivå!F590</f>
        <v>0</v>
      </c>
      <c r="G588" s="88">
        <f>pivå!G590</f>
        <v>0</v>
      </c>
      <c r="H588" s="88">
        <f>pivå!H590</f>
        <v>0</v>
      </c>
      <c r="I588" s="88">
        <f>pivå!I590</f>
        <v>0</v>
      </c>
      <c r="J588" s="88">
        <f>pivå!J590</f>
        <v>0</v>
      </c>
      <c r="K588" s="88">
        <f>pivå!K590</f>
        <v>0</v>
      </c>
      <c r="L588" s="88">
        <f>pivå!L590</f>
        <v>0</v>
      </c>
      <c r="M588" s="88">
        <f>pivå!M590</f>
        <v>0</v>
      </c>
      <c r="N588" s="88">
        <f>pivå!N590</f>
        <v>0</v>
      </c>
      <c r="O588" s="88">
        <f>pivå!O590</f>
        <v>0</v>
      </c>
      <c r="P588" s="88">
        <f>pivå!P590</f>
        <v>0</v>
      </c>
      <c r="Q588" s="88">
        <f>pivå!Q590</f>
        <v>0</v>
      </c>
      <c r="R588" s="88">
        <f>pivå!R590</f>
        <v>0</v>
      </c>
      <c r="S588" s="88">
        <f>pivå!S590</f>
        <v>0</v>
      </c>
      <c r="T588" s="88">
        <f>pivå!T590</f>
        <v>0</v>
      </c>
      <c r="U588" s="88">
        <f>pivå!U590</f>
        <v>0</v>
      </c>
      <c r="V588" s="88">
        <f>pivå!V590</f>
        <v>0</v>
      </c>
      <c r="W588" s="88">
        <f>pivå!W590</f>
        <v>0</v>
      </c>
      <c r="X588" s="88">
        <f>pivå!X590</f>
        <v>0</v>
      </c>
      <c r="Y588" s="88">
        <f>pivå!Y590</f>
        <v>0</v>
      </c>
      <c r="Z588" s="88">
        <f>pivå!Z590</f>
        <v>0</v>
      </c>
      <c r="AA588" s="88">
        <f>pivå!AA590</f>
        <v>0</v>
      </c>
      <c r="AB588" s="88">
        <f>pivå!AB590</f>
        <v>0</v>
      </c>
      <c r="AC588" s="88">
        <f>pivå!AC590</f>
        <v>0</v>
      </c>
      <c r="AD588" s="88">
        <f>pivå!AD590</f>
        <v>0</v>
      </c>
      <c r="AE588" s="88">
        <f>pivå!AE590</f>
        <v>0</v>
      </c>
    </row>
    <row r="589" spans="1:31">
      <c r="A589" s="88">
        <f>pivå!A591</f>
        <v>0</v>
      </c>
      <c r="B589" s="88">
        <f>pivå!B591</f>
        <v>0</v>
      </c>
      <c r="C589" s="88">
        <f>pivå!C591</f>
        <v>0</v>
      </c>
      <c r="D589" s="88">
        <f>pivå!D591</f>
        <v>0</v>
      </c>
      <c r="E589" s="88">
        <f>pivå!E591</f>
        <v>0</v>
      </c>
      <c r="F589" s="88">
        <f>pivå!F591</f>
        <v>0</v>
      </c>
      <c r="G589" s="88">
        <f>pivå!G591</f>
        <v>0</v>
      </c>
      <c r="H589" s="88">
        <f>pivå!H591</f>
        <v>0</v>
      </c>
      <c r="I589" s="88">
        <f>pivå!I591</f>
        <v>0</v>
      </c>
      <c r="J589" s="88">
        <f>pivå!J591</f>
        <v>0</v>
      </c>
      <c r="K589" s="88">
        <f>pivå!K591</f>
        <v>0</v>
      </c>
      <c r="L589" s="88">
        <f>pivå!L591</f>
        <v>0</v>
      </c>
      <c r="M589" s="88">
        <f>pivå!M591</f>
        <v>0</v>
      </c>
      <c r="N589" s="88">
        <f>pivå!N591</f>
        <v>0</v>
      </c>
      <c r="O589" s="88">
        <f>pivå!O591</f>
        <v>0</v>
      </c>
      <c r="P589" s="88">
        <f>pivå!P591</f>
        <v>0</v>
      </c>
      <c r="Q589" s="88">
        <f>pivå!Q591</f>
        <v>0</v>
      </c>
      <c r="R589" s="88">
        <f>pivå!R591</f>
        <v>0</v>
      </c>
      <c r="S589" s="88">
        <f>pivå!S591</f>
        <v>0</v>
      </c>
      <c r="T589" s="88">
        <f>pivå!T591</f>
        <v>0</v>
      </c>
      <c r="U589" s="88">
        <f>pivå!U591</f>
        <v>0</v>
      </c>
      <c r="V589" s="88">
        <f>pivå!V591</f>
        <v>0</v>
      </c>
      <c r="W589" s="88">
        <f>pivå!W591</f>
        <v>0</v>
      </c>
      <c r="X589" s="88">
        <f>pivå!X591</f>
        <v>0</v>
      </c>
      <c r="Y589" s="88">
        <f>pivå!Y591</f>
        <v>0</v>
      </c>
      <c r="Z589" s="88">
        <f>pivå!Z591</f>
        <v>0</v>
      </c>
      <c r="AA589" s="88">
        <f>pivå!AA591</f>
        <v>0</v>
      </c>
      <c r="AB589" s="88">
        <f>pivå!AB591</f>
        <v>0</v>
      </c>
      <c r="AC589" s="88">
        <f>pivå!AC591</f>
        <v>0</v>
      </c>
      <c r="AD589" s="88">
        <f>pivå!AD591</f>
        <v>0</v>
      </c>
      <c r="AE589" s="88">
        <f>pivå!AE591</f>
        <v>0</v>
      </c>
    </row>
    <row r="590" spans="1:31">
      <c r="A590" s="88">
        <f>pivå!A592</f>
        <v>0</v>
      </c>
      <c r="B590" s="88">
        <f>pivå!B592</f>
        <v>0</v>
      </c>
      <c r="C590" s="88">
        <f>pivå!C592</f>
        <v>0</v>
      </c>
      <c r="D590" s="88">
        <f>pivå!D592</f>
        <v>0</v>
      </c>
      <c r="E590" s="88">
        <f>pivå!E592</f>
        <v>0</v>
      </c>
      <c r="F590" s="88">
        <f>pivå!F592</f>
        <v>0</v>
      </c>
      <c r="G590" s="88">
        <f>pivå!G592</f>
        <v>0</v>
      </c>
      <c r="H590" s="88">
        <f>pivå!H592</f>
        <v>0</v>
      </c>
      <c r="I590" s="88">
        <f>pivå!I592</f>
        <v>0</v>
      </c>
      <c r="J590" s="88">
        <f>pivå!J592</f>
        <v>0</v>
      </c>
      <c r="K590" s="88">
        <f>pivå!K592</f>
        <v>0</v>
      </c>
      <c r="L590" s="88">
        <f>pivå!L592</f>
        <v>0</v>
      </c>
      <c r="M590" s="88">
        <f>pivå!M592</f>
        <v>0</v>
      </c>
      <c r="N590" s="88">
        <f>pivå!N592</f>
        <v>0</v>
      </c>
      <c r="O590" s="88">
        <f>pivå!O592</f>
        <v>0</v>
      </c>
      <c r="P590" s="88">
        <f>pivå!P592</f>
        <v>0</v>
      </c>
      <c r="Q590" s="88">
        <f>pivå!Q592</f>
        <v>0</v>
      </c>
      <c r="R590" s="88">
        <f>pivå!R592</f>
        <v>0</v>
      </c>
      <c r="S590" s="88">
        <f>pivå!S592</f>
        <v>0</v>
      </c>
      <c r="T590" s="88">
        <f>pivå!T592</f>
        <v>0</v>
      </c>
      <c r="U590" s="88">
        <f>pivå!U592</f>
        <v>0</v>
      </c>
      <c r="V590" s="88">
        <f>pivå!V592</f>
        <v>0</v>
      </c>
      <c r="W590" s="88">
        <f>pivå!W592</f>
        <v>0</v>
      </c>
      <c r="X590" s="88">
        <f>pivå!X592</f>
        <v>0</v>
      </c>
      <c r="Y590" s="88">
        <f>pivå!Y592</f>
        <v>0</v>
      </c>
      <c r="Z590" s="88">
        <f>pivå!Z592</f>
        <v>0</v>
      </c>
      <c r="AA590" s="88">
        <f>pivå!AA592</f>
        <v>0</v>
      </c>
      <c r="AB590" s="88">
        <f>pivå!AB592</f>
        <v>0</v>
      </c>
      <c r="AC590" s="88">
        <f>pivå!AC592</f>
        <v>0</v>
      </c>
      <c r="AD590" s="88">
        <f>pivå!AD592</f>
        <v>0</v>
      </c>
      <c r="AE590" s="88">
        <f>pivå!AE592</f>
        <v>0</v>
      </c>
    </row>
    <row r="591" spans="1:31">
      <c r="A591" s="88">
        <f>pivå!A593</f>
        <v>0</v>
      </c>
      <c r="B591" s="88">
        <f>pivå!B593</f>
        <v>0</v>
      </c>
      <c r="C591" s="88">
        <f>pivå!C593</f>
        <v>0</v>
      </c>
      <c r="D591" s="88">
        <f>pivå!D593</f>
        <v>0</v>
      </c>
      <c r="E591" s="88">
        <f>pivå!E593</f>
        <v>0</v>
      </c>
      <c r="F591" s="88">
        <f>pivå!F593</f>
        <v>0</v>
      </c>
      <c r="G591" s="88">
        <f>pivå!G593</f>
        <v>0</v>
      </c>
      <c r="H591" s="88">
        <f>pivå!H593</f>
        <v>0</v>
      </c>
      <c r="I591" s="88">
        <f>pivå!I593</f>
        <v>0</v>
      </c>
      <c r="J591" s="88">
        <f>pivå!J593</f>
        <v>0</v>
      </c>
      <c r="K591" s="88">
        <f>pivå!K593</f>
        <v>0</v>
      </c>
      <c r="L591" s="88">
        <f>pivå!L593</f>
        <v>0</v>
      </c>
      <c r="M591" s="88">
        <f>pivå!M593</f>
        <v>0</v>
      </c>
      <c r="N591" s="88">
        <f>pivå!N593</f>
        <v>0</v>
      </c>
      <c r="O591" s="88">
        <f>pivå!O593</f>
        <v>0</v>
      </c>
      <c r="P591" s="88">
        <f>pivå!P593</f>
        <v>0</v>
      </c>
      <c r="Q591" s="88">
        <f>pivå!Q593</f>
        <v>0</v>
      </c>
      <c r="R591" s="88">
        <f>pivå!R593</f>
        <v>0</v>
      </c>
      <c r="S591" s="88">
        <f>pivå!S593</f>
        <v>0</v>
      </c>
      <c r="T591" s="88">
        <f>pivå!T593</f>
        <v>0</v>
      </c>
      <c r="U591" s="88">
        <f>pivå!U593</f>
        <v>0</v>
      </c>
      <c r="V591" s="88">
        <f>pivå!V593</f>
        <v>0</v>
      </c>
      <c r="W591" s="88">
        <f>pivå!W593</f>
        <v>0</v>
      </c>
      <c r="X591" s="88">
        <f>pivå!X593</f>
        <v>0</v>
      </c>
      <c r="Y591" s="88">
        <f>pivå!Y593</f>
        <v>0</v>
      </c>
      <c r="Z591" s="88">
        <f>pivå!Z593</f>
        <v>0</v>
      </c>
      <c r="AA591" s="88">
        <f>pivå!AA593</f>
        <v>0</v>
      </c>
      <c r="AB591" s="88">
        <f>pivå!AB593</f>
        <v>0</v>
      </c>
      <c r="AC591" s="88">
        <f>pivå!AC593</f>
        <v>0</v>
      </c>
      <c r="AD591" s="88">
        <f>pivå!AD593</f>
        <v>0</v>
      </c>
      <c r="AE591" s="88">
        <f>pivå!AE593</f>
        <v>0</v>
      </c>
    </row>
    <row r="592" spans="1:31">
      <c r="A592" s="88">
        <f>pivå!A594</f>
        <v>0</v>
      </c>
      <c r="B592" s="88">
        <f>pivå!B594</f>
        <v>0</v>
      </c>
      <c r="C592" s="88">
        <f>pivå!C594</f>
        <v>0</v>
      </c>
      <c r="D592" s="88">
        <f>pivå!D594</f>
        <v>0</v>
      </c>
      <c r="E592" s="88">
        <f>pivå!E594</f>
        <v>0</v>
      </c>
      <c r="F592" s="88">
        <f>pivå!F594</f>
        <v>0</v>
      </c>
      <c r="G592" s="88">
        <f>pivå!G594</f>
        <v>0</v>
      </c>
      <c r="H592" s="88">
        <f>pivå!H594</f>
        <v>0</v>
      </c>
      <c r="I592" s="88">
        <f>pivå!I594</f>
        <v>0</v>
      </c>
      <c r="J592" s="88">
        <f>pivå!J594</f>
        <v>0</v>
      </c>
      <c r="K592" s="88">
        <f>pivå!K594</f>
        <v>0</v>
      </c>
      <c r="L592" s="88">
        <f>pivå!L594</f>
        <v>0</v>
      </c>
      <c r="M592" s="88">
        <f>pivå!M594</f>
        <v>0</v>
      </c>
      <c r="N592" s="88">
        <f>pivå!N594</f>
        <v>0</v>
      </c>
      <c r="O592" s="88">
        <f>pivå!O594</f>
        <v>0</v>
      </c>
      <c r="P592" s="88">
        <f>pivå!P594</f>
        <v>0</v>
      </c>
      <c r="Q592" s="88">
        <f>pivå!Q594</f>
        <v>0</v>
      </c>
      <c r="R592" s="88">
        <f>pivå!R594</f>
        <v>0</v>
      </c>
      <c r="S592" s="88">
        <f>pivå!S594</f>
        <v>0</v>
      </c>
      <c r="T592" s="88">
        <f>pivå!T594</f>
        <v>0</v>
      </c>
      <c r="U592" s="88">
        <f>pivå!U594</f>
        <v>0</v>
      </c>
      <c r="V592" s="88">
        <f>pivå!V594</f>
        <v>0</v>
      </c>
      <c r="W592" s="88">
        <f>pivå!W594</f>
        <v>0</v>
      </c>
      <c r="X592" s="88">
        <f>pivå!X594</f>
        <v>0</v>
      </c>
      <c r="Y592" s="88">
        <f>pivå!Y594</f>
        <v>0</v>
      </c>
      <c r="Z592" s="88">
        <f>pivå!Z594</f>
        <v>0</v>
      </c>
      <c r="AA592" s="88">
        <f>pivå!AA594</f>
        <v>0</v>
      </c>
      <c r="AB592" s="88">
        <f>pivå!AB594</f>
        <v>0</v>
      </c>
      <c r="AC592" s="88">
        <f>pivå!AC594</f>
        <v>0</v>
      </c>
      <c r="AD592" s="88">
        <f>pivå!AD594</f>
        <v>0</v>
      </c>
      <c r="AE592" s="88">
        <f>pivå!AE594</f>
        <v>0</v>
      </c>
    </row>
    <row r="593" spans="1:31">
      <c r="A593" s="88">
        <f>pivå!A595</f>
        <v>0</v>
      </c>
      <c r="B593" s="88">
        <f>pivå!B595</f>
        <v>0</v>
      </c>
      <c r="C593" s="88">
        <f>pivå!C595</f>
        <v>0</v>
      </c>
      <c r="D593" s="88">
        <f>pivå!D595</f>
        <v>0</v>
      </c>
      <c r="E593" s="88">
        <f>pivå!E595</f>
        <v>0</v>
      </c>
      <c r="F593" s="88">
        <f>pivå!F595</f>
        <v>0</v>
      </c>
      <c r="G593" s="88">
        <f>pivå!G595</f>
        <v>0</v>
      </c>
      <c r="H593" s="88">
        <f>pivå!H595</f>
        <v>0</v>
      </c>
      <c r="I593" s="88">
        <f>pivå!I595</f>
        <v>0</v>
      </c>
      <c r="J593" s="88">
        <f>pivå!J595</f>
        <v>0</v>
      </c>
      <c r="K593" s="88">
        <f>pivå!K595</f>
        <v>0</v>
      </c>
      <c r="L593" s="88">
        <f>pivå!L595</f>
        <v>0</v>
      </c>
      <c r="M593" s="88">
        <f>pivå!M595</f>
        <v>0</v>
      </c>
      <c r="N593" s="88">
        <f>pivå!N595</f>
        <v>0</v>
      </c>
      <c r="O593" s="88">
        <f>pivå!O595</f>
        <v>0</v>
      </c>
      <c r="P593" s="88">
        <f>pivå!P595</f>
        <v>0</v>
      </c>
      <c r="Q593" s="88">
        <f>pivå!Q595</f>
        <v>0</v>
      </c>
      <c r="R593" s="88">
        <f>pivå!R595</f>
        <v>0</v>
      </c>
      <c r="S593" s="88">
        <f>pivå!S595</f>
        <v>0</v>
      </c>
      <c r="T593" s="88">
        <f>pivå!T595</f>
        <v>0</v>
      </c>
      <c r="U593" s="88">
        <f>pivå!U595</f>
        <v>0</v>
      </c>
      <c r="V593" s="88">
        <f>pivå!V595</f>
        <v>0</v>
      </c>
      <c r="W593" s="88">
        <f>pivå!W595</f>
        <v>0</v>
      </c>
      <c r="X593" s="88">
        <f>pivå!X595</f>
        <v>0</v>
      </c>
      <c r="Y593" s="88">
        <f>pivå!Y595</f>
        <v>0</v>
      </c>
      <c r="Z593" s="88">
        <f>pivå!Z595</f>
        <v>0</v>
      </c>
      <c r="AA593" s="88">
        <f>pivå!AA595</f>
        <v>0</v>
      </c>
      <c r="AB593" s="88">
        <f>pivå!AB595</f>
        <v>0</v>
      </c>
      <c r="AC593" s="88">
        <f>pivå!AC595</f>
        <v>0</v>
      </c>
      <c r="AD593" s="88">
        <f>pivå!AD595</f>
        <v>0</v>
      </c>
      <c r="AE593" s="88">
        <f>pivå!AE595</f>
        <v>0</v>
      </c>
    </row>
    <row r="594" spans="1:31">
      <c r="A594" s="88">
        <f>pivå!A596</f>
        <v>0</v>
      </c>
      <c r="B594" s="88">
        <f>pivå!B596</f>
        <v>0</v>
      </c>
      <c r="C594" s="88">
        <f>pivå!C596</f>
        <v>0</v>
      </c>
      <c r="D594" s="88">
        <f>pivå!D596</f>
        <v>0</v>
      </c>
      <c r="E594" s="88">
        <f>pivå!E596</f>
        <v>0</v>
      </c>
      <c r="F594" s="88">
        <f>pivå!F596</f>
        <v>0</v>
      </c>
      <c r="G594" s="88">
        <f>pivå!G596</f>
        <v>0</v>
      </c>
      <c r="H594" s="88">
        <f>pivå!H596</f>
        <v>0</v>
      </c>
      <c r="I594" s="88">
        <f>pivå!I596</f>
        <v>0</v>
      </c>
      <c r="J594" s="88">
        <f>pivå!J596</f>
        <v>0</v>
      </c>
      <c r="K594" s="88">
        <f>pivå!K596</f>
        <v>0</v>
      </c>
      <c r="L594" s="88">
        <f>pivå!L596</f>
        <v>0</v>
      </c>
      <c r="M594" s="88">
        <f>pivå!M596</f>
        <v>0</v>
      </c>
      <c r="N594" s="88">
        <f>pivå!N596</f>
        <v>0</v>
      </c>
      <c r="O594" s="88">
        <f>pivå!O596</f>
        <v>0</v>
      </c>
      <c r="P594" s="88">
        <f>pivå!P596</f>
        <v>0</v>
      </c>
      <c r="Q594" s="88">
        <f>pivå!Q596</f>
        <v>0</v>
      </c>
      <c r="R594" s="88">
        <f>pivå!R596</f>
        <v>0</v>
      </c>
      <c r="S594" s="88">
        <f>pivå!S596</f>
        <v>0</v>
      </c>
      <c r="T594" s="88">
        <f>pivå!T596</f>
        <v>0</v>
      </c>
      <c r="U594" s="88">
        <f>pivå!U596</f>
        <v>0</v>
      </c>
      <c r="V594" s="88">
        <f>pivå!V596</f>
        <v>0</v>
      </c>
      <c r="W594" s="88">
        <f>pivå!W596</f>
        <v>0</v>
      </c>
      <c r="X594" s="88">
        <f>pivå!X596</f>
        <v>0</v>
      </c>
      <c r="Y594" s="88">
        <f>pivå!Y596</f>
        <v>0</v>
      </c>
      <c r="Z594" s="88">
        <f>pivå!Z596</f>
        <v>0</v>
      </c>
      <c r="AA594" s="88">
        <f>pivå!AA596</f>
        <v>0</v>
      </c>
      <c r="AB594" s="88">
        <f>pivå!AB596</f>
        <v>0</v>
      </c>
      <c r="AC594" s="88">
        <f>pivå!AC596</f>
        <v>0</v>
      </c>
      <c r="AD594" s="88">
        <f>pivå!AD596</f>
        <v>0</v>
      </c>
      <c r="AE594" s="88">
        <f>pivå!AE596</f>
        <v>0</v>
      </c>
    </row>
    <row r="595" spans="1:31">
      <c r="A595" s="88">
        <f>pivå!A597</f>
        <v>0</v>
      </c>
      <c r="B595" s="88">
        <f>pivå!B597</f>
        <v>0</v>
      </c>
      <c r="C595" s="88">
        <f>pivå!C597</f>
        <v>0</v>
      </c>
      <c r="D595" s="88">
        <f>pivå!D597</f>
        <v>0</v>
      </c>
      <c r="E595" s="88">
        <f>pivå!E597</f>
        <v>0</v>
      </c>
      <c r="F595" s="88">
        <f>pivå!F597</f>
        <v>0</v>
      </c>
      <c r="G595" s="88">
        <f>pivå!G597</f>
        <v>0</v>
      </c>
      <c r="H595" s="88">
        <f>pivå!H597</f>
        <v>0</v>
      </c>
      <c r="I595" s="88">
        <f>pivå!I597</f>
        <v>0</v>
      </c>
      <c r="J595" s="88">
        <f>pivå!J597</f>
        <v>0</v>
      </c>
      <c r="K595" s="88">
        <f>pivå!K597</f>
        <v>0</v>
      </c>
      <c r="L595" s="88">
        <f>pivå!L597</f>
        <v>0</v>
      </c>
      <c r="M595" s="88">
        <f>pivå!M597</f>
        <v>0</v>
      </c>
      <c r="N595" s="88">
        <f>pivå!N597</f>
        <v>0</v>
      </c>
      <c r="O595" s="88">
        <f>pivå!O597</f>
        <v>0</v>
      </c>
      <c r="P595" s="88">
        <f>pivå!P597</f>
        <v>0</v>
      </c>
      <c r="Q595" s="88">
        <f>pivå!Q597</f>
        <v>0</v>
      </c>
      <c r="R595" s="88">
        <f>pivå!R597</f>
        <v>0</v>
      </c>
      <c r="S595" s="88">
        <f>pivå!S597</f>
        <v>0</v>
      </c>
      <c r="T595" s="88">
        <f>pivå!T597</f>
        <v>0</v>
      </c>
      <c r="U595" s="88">
        <f>pivå!U597</f>
        <v>0</v>
      </c>
      <c r="V595" s="88">
        <f>pivå!V597</f>
        <v>0</v>
      </c>
      <c r="W595" s="88">
        <f>pivå!W597</f>
        <v>0</v>
      </c>
      <c r="X595" s="88">
        <f>pivå!X597</f>
        <v>0</v>
      </c>
      <c r="Y595" s="88">
        <f>pivå!Y597</f>
        <v>0</v>
      </c>
      <c r="Z595" s="88">
        <f>pivå!Z597</f>
        <v>0</v>
      </c>
      <c r="AA595" s="88">
        <f>pivå!AA597</f>
        <v>0</v>
      </c>
      <c r="AB595" s="88">
        <f>pivå!AB597</f>
        <v>0</v>
      </c>
      <c r="AC595" s="88">
        <f>pivå!AC597</f>
        <v>0</v>
      </c>
      <c r="AD595" s="88">
        <f>pivå!AD597</f>
        <v>0</v>
      </c>
      <c r="AE595" s="88">
        <f>pivå!AE597</f>
        <v>0</v>
      </c>
    </row>
    <row r="596" spans="1:31">
      <c r="A596" s="88">
        <f>pivå!A598</f>
        <v>0</v>
      </c>
      <c r="B596" s="88">
        <f>pivå!B598</f>
        <v>0</v>
      </c>
      <c r="C596" s="88">
        <f>pivå!C598</f>
        <v>0</v>
      </c>
      <c r="D596" s="88">
        <f>pivå!D598</f>
        <v>0</v>
      </c>
      <c r="E596" s="88">
        <f>pivå!E598</f>
        <v>0</v>
      </c>
      <c r="F596" s="88">
        <f>pivå!F598</f>
        <v>0</v>
      </c>
      <c r="G596" s="88">
        <f>pivå!G598</f>
        <v>0</v>
      </c>
      <c r="H596" s="88">
        <f>pivå!H598</f>
        <v>0</v>
      </c>
      <c r="I596" s="88">
        <f>pivå!I598</f>
        <v>0</v>
      </c>
      <c r="J596" s="88">
        <f>pivå!J598</f>
        <v>0</v>
      </c>
      <c r="K596" s="88">
        <f>pivå!K598</f>
        <v>0</v>
      </c>
      <c r="L596" s="88">
        <f>pivå!L598</f>
        <v>0</v>
      </c>
      <c r="M596" s="88">
        <f>pivå!M598</f>
        <v>0</v>
      </c>
      <c r="N596" s="88">
        <f>pivå!N598</f>
        <v>0</v>
      </c>
      <c r="O596" s="88">
        <f>pivå!O598</f>
        <v>0</v>
      </c>
      <c r="P596" s="88">
        <f>pivå!P598</f>
        <v>0</v>
      </c>
      <c r="Q596" s="88">
        <f>pivå!Q598</f>
        <v>0</v>
      </c>
      <c r="R596" s="88">
        <f>pivå!R598</f>
        <v>0</v>
      </c>
      <c r="S596" s="88">
        <f>pivå!S598</f>
        <v>0</v>
      </c>
      <c r="T596" s="88">
        <f>pivå!T598</f>
        <v>0</v>
      </c>
      <c r="U596" s="88">
        <f>pivå!U598</f>
        <v>0</v>
      </c>
      <c r="V596" s="88">
        <f>pivå!V598</f>
        <v>0</v>
      </c>
      <c r="W596" s="88">
        <f>pivå!W598</f>
        <v>0</v>
      </c>
      <c r="X596" s="88">
        <f>pivå!X598</f>
        <v>0</v>
      </c>
      <c r="Y596" s="88">
        <f>pivå!Y598</f>
        <v>0</v>
      </c>
      <c r="Z596" s="88">
        <f>pivå!Z598</f>
        <v>0</v>
      </c>
      <c r="AA596" s="88">
        <f>pivå!AA598</f>
        <v>0</v>
      </c>
      <c r="AB596" s="88">
        <f>pivå!AB598</f>
        <v>0</v>
      </c>
      <c r="AC596" s="88">
        <f>pivå!AC598</f>
        <v>0</v>
      </c>
      <c r="AD596" s="88">
        <f>pivå!AD598</f>
        <v>0</v>
      </c>
      <c r="AE596" s="88">
        <f>pivå!AE598</f>
        <v>0</v>
      </c>
    </row>
    <row r="597" spans="1:31">
      <c r="A597" s="88">
        <f>pivå!A599</f>
        <v>0</v>
      </c>
      <c r="B597" s="88">
        <f>pivå!B599</f>
        <v>0</v>
      </c>
      <c r="C597" s="88">
        <f>pivå!C599</f>
        <v>0</v>
      </c>
      <c r="D597" s="88">
        <f>pivå!D599</f>
        <v>0</v>
      </c>
      <c r="E597" s="88">
        <f>pivå!E599</f>
        <v>0</v>
      </c>
      <c r="F597" s="88">
        <f>pivå!F599</f>
        <v>0</v>
      </c>
      <c r="G597" s="88">
        <f>pivå!G599</f>
        <v>0</v>
      </c>
      <c r="H597" s="88">
        <f>pivå!H599</f>
        <v>0</v>
      </c>
      <c r="I597" s="88">
        <f>pivå!I599</f>
        <v>0</v>
      </c>
      <c r="J597" s="88">
        <f>pivå!J599</f>
        <v>0</v>
      </c>
      <c r="K597" s="88">
        <f>pivå!K599</f>
        <v>0</v>
      </c>
      <c r="L597" s="88">
        <f>pivå!L599</f>
        <v>0</v>
      </c>
      <c r="M597" s="88">
        <f>pivå!M599</f>
        <v>0</v>
      </c>
      <c r="N597" s="88">
        <f>pivå!N599</f>
        <v>0</v>
      </c>
      <c r="O597" s="88">
        <f>pivå!O599</f>
        <v>0</v>
      </c>
      <c r="P597" s="88">
        <f>pivå!P599</f>
        <v>0</v>
      </c>
      <c r="Q597" s="88">
        <f>pivå!Q599</f>
        <v>0</v>
      </c>
      <c r="R597" s="88">
        <f>pivå!R599</f>
        <v>0</v>
      </c>
      <c r="S597" s="88">
        <f>pivå!S599</f>
        <v>0</v>
      </c>
      <c r="T597" s="88">
        <f>pivå!T599</f>
        <v>0</v>
      </c>
      <c r="U597" s="88">
        <f>pivå!U599</f>
        <v>0</v>
      </c>
      <c r="V597" s="88">
        <f>pivå!V599</f>
        <v>0</v>
      </c>
      <c r="W597" s="88">
        <f>pivå!W599</f>
        <v>0</v>
      </c>
      <c r="X597" s="88">
        <f>pivå!X599</f>
        <v>0</v>
      </c>
      <c r="Y597" s="88">
        <f>pivå!Y599</f>
        <v>0</v>
      </c>
      <c r="Z597" s="88">
        <f>pivå!Z599</f>
        <v>0</v>
      </c>
      <c r="AA597" s="88">
        <f>pivå!AA599</f>
        <v>0</v>
      </c>
      <c r="AB597" s="88">
        <f>pivå!AB599</f>
        <v>0</v>
      </c>
      <c r="AC597" s="88">
        <f>pivå!AC599</f>
        <v>0</v>
      </c>
      <c r="AD597" s="88">
        <f>pivå!AD599</f>
        <v>0</v>
      </c>
      <c r="AE597" s="88">
        <f>pivå!AE599</f>
        <v>0</v>
      </c>
    </row>
    <row r="598" spans="1:31">
      <c r="A598" s="88">
        <f>pivå!A600</f>
        <v>0</v>
      </c>
      <c r="B598" s="88">
        <f>pivå!B600</f>
        <v>0</v>
      </c>
      <c r="C598" s="88">
        <f>pivå!C600</f>
        <v>0</v>
      </c>
      <c r="D598" s="88">
        <f>pivå!D600</f>
        <v>0</v>
      </c>
      <c r="E598" s="88">
        <f>pivå!E600</f>
        <v>0</v>
      </c>
      <c r="F598" s="88">
        <f>pivå!F600</f>
        <v>0</v>
      </c>
      <c r="G598" s="88">
        <f>pivå!G600</f>
        <v>0</v>
      </c>
      <c r="H598" s="88">
        <f>pivå!H600</f>
        <v>0</v>
      </c>
      <c r="I598" s="88">
        <f>pivå!I600</f>
        <v>0</v>
      </c>
      <c r="J598" s="88">
        <f>pivå!J600</f>
        <v>0</v>
      </c>
      <c r="K598" s="88">
        <f>pivå!K600</f>
        <v>0</v>
      </c>
      <c r="L598" s="88">
        <f>pivå!L600</f>
        <v>0</v>
      </c>
      <c r="M598" s="88">
        <f>pivå!M600</f>
        <v>0</v>
      </c>
      <c r="N598" s="88">
        <f>pivå!N600</f>
        <v>0</v>
      </c>
      <c r="O598" s="88">
        <f>pivå!O600</f>
        <v>0</v>
      </c>
      <c r="P598" s="88">
        <f>pivå!P600</f>
        <v>0</v>
      </c>
      <c r="Q598" s="88">
        <f>pivå!Q600</f>
        <v>0</v>
      </c>
      <c r="R598" s="88">
        <f>pivå!R600</f>
        <v>0</v>
      </c>
      <c r="S598" s="88">
        <f>pivå!S600</f>
        <v>0</v>
      </c>
      <c r="T598" s="88">
        <f>pivå!T600</f>
        <v>0</v>
      </c>
      <c r="U598" s="88">
        <f>pivå!U600</f>
        <v>0</v>
      </c>
      <c r="V598" s="88">
        <f>pivå!V600</f>
        <v>0</v>
      </c>
      <c r="W598" s="88">
        <f>pivå!W600</f>
        <v>0</v>
      </c>
      <c r="X598" s="88">
        <f>pivå!X600</f>
        <v>0</v>
      </c>
      <c r="Y598" s="88">
        <f>pivå!Y600</f>
        <v>0</v>
      </c>
      <c r="Z598" s="88">
        <f>pivå!Z600</f>
        <v>0</v>
      </c>
      <c r="AA598" s="88">
        <f>pivå!AA600</f>
        <v>0</v>
      </c>
      <c r="AB598" s="88">
        <f>pivå!AB600</f>
        <v>0</v>
      </c>
      <c r="AC598" s="88">
        <f>pivå!AC600</f>
        <v>0</v>
      </c>
      <c r="AD598" s="88">
        <f>pivå!AD600</f>
        <v>0</v>
      </c>
      <c r="AE598" s="88">
        <f>pivå!AE600</f>
        <v>0</v>
      </c>
    </row>
    <row r="599" spans="1:31">
      <c r="A599" s="88">
        <f>pivå!A601</f>
        <v>0</v>
      </c>
      <c r="B599" s="88">
        <f>pivå!B601</f>
        <v>0</v>
      </c>
      <c r="C599" s="88">
        <f>pivå!C601</f>
        <v>0</v>
      </c>
      <c r="D599" s="88">
        <f>pivå!D601</f>
        <v>0</v>
      </c>
      <c r="E599" s="88">
        <f>pivå!E601</f>
        <v>0</v>
      </c>
      <c r="F599" s="88">
        <f>pivå!F601</f>
        <v>0</v>
      </c>
      <c r="G599" s="88">
        <f>pivå!G601</f>
        <v>0</v>
      </c>
      <c r="H599" s="88">
        <f>pivå!H601</f>
        <v>0</v>
      </c>
      <c r="I599" s="88">
        <f>pivå!I601</f>
        <v>0</v>
      </c>
      <c r="J599" s="88">
        <f>pivå!J601</f>
        <v>0</v>
      </c>
      <c r="K599" s="88">
        <f>pivå!K601</f>
        <v>0</v>
      </c>
      <c r="L599" s="88">
        <f>pivå!L601</f>
        <v>0</v>
      </c>
      <c r="M599" s="88">
        <f>pivå!M601</f>
        <v>0</v>
      </c>
      <c r="N599" s="88">
        <f>pivå!N601</f>
        <v>0</v>
      </c>
      <c r="O599" s="88">
        <f>pivå!O601</f>
        <v>0</v>
      </c>
      <c r="P599" s="88">
        <f>pivå!P601</f>
        <v>0</v>
      </c>
      <c r="Q599" s="88">
        <f>pivå!Q601</f>
        <v>0</v>
      </c>
      <c r="R599" s="88">
        <f>pivå!R601</f>
        <v>0</v>
      </c>
      <c r="S599" s="88">
        <f>pivå!S601</f>
        <v>0</v>
      </c>
      <c r="T599" s="88">
        <f>pivå!T601</f>
        <v>0</v>
      </c>
      <c r="U599" s="88">
        <f>pivå!U601</f>
        <v>0</v>
      </c>
      <c r="V599" s="88">
        <f>pivå!V601</f>
        <v>0</v>
      </c>
      <c r="W599" s="88">
        <f>pivå!W601</f>
        <v>0</v>
      </c>
      <c r="X599" s="88">
        <f>pivå!X601</f>
        <v>0</v>
      </c>
      <c r="Y599" s="88">
        <f>pivå!Y601</f>
        <v>0</v>
      </c>
      <c r="Z599" s="88">
        <f>pivå!Z601</f>
        <v>0</v>
      </c>
      <c r="AA599" s="88">
        <f>pivå!AA601</f>
        <v>0</v>
      </c>
      <c r="AB599" s="88">
        <f>pivå!AB601</f>
        <v>0</v>
      </c>
      <c r="AC599" s="88">
        <f>pivå!AC601</f>
        <v>0</v>
      </c>
      <c r="AD599" s="88">
        <f>pivå!AD601</f>
        <v>0</v>
      </c>
      <c r="AE599" s="88">
        <f>pivå!AE601</f>
        <v>0</v>
      </c>
    </row>
    <row r="600" spans="1:31">
      <c r="A600" s="88">
        <f>pivå!A602</f>
        <v>0</v>
      </c>
      <c r="B600" s="88">
        <f>pivå!B602</f>
        <v>0</v>
      </c>
      <c r="C600" s="88">
        <f>pivå!C602</f>
        <v>0</v>
      </c>
      <c r="D600" s="88">
        <f>pivå!D602</f>
        <v>0</v>
      </c>
      <c r="E600" s="88">
        <f>pivå!E602</f>
        <v>0</v>
      </c>
      <c r="F600" s="88">
        <f>pivå!F602</f>
        <v>0</v>
      </c>
      <c r="G600" s="88">
        <f>pivå!G602</f>
        <v>0</v>
      </c>
      <c r="H600" s="88">
        <f>pivå!H602</f>
        <v>0</v>
      </c>
      <c r="I600" s="88">
        <f>pivå!I602</f>
        <v>0</v>
      </c>
      <c r="J600" s="88">
        <f>pivå!J602</f>
        <v>0</v>
      </c>
      <c r="K600" s="88">
        <f>pivå!K602</f>
        <v>0</v>
      </c>
      <c r="L600" s="88">
        <f>pivå!L602</f>
        <v>0</v>
      </c>
      <c r="M600" s="88">
        <f>pivå!M602</f>
        <v>0</v>
      </c>
      <c r="N600" s="88">
        <f>pivå!N602</f>
        <v>0</v>
      </c>
      <c r="O600" s="88">
        <f>pivå!O602</f>
        <v>0</v>
      </c>
      <c r="P600" s="88">
        <f>pivå!P602</f>
        <v>0</v>
      </c>
      <c r="Q600" s="88">
        <f>pivå!Q602</f>
        <v>0</v>
      </c>
      <c r="R600" s="88">
        <f>pivå!R602</f>
        <v>0</v>
      </c>
      <c r="S600" s="88">
        <f>pivå!S602</f>
        <v>0</v>
      </c>
      <c r="T600" s="88">
        <f>pivå!T602</f>
        <v>0</v>
      </c>
      <c r="U600" s="88">
        <f>pivå!U602</f>
        <v>0</v>
      </c>
      <c r="V600" s="88">
        <f>pivå!V602</f>
        <v>0</v>
      </c>
      <c r="W600" s="88">
        <f>pivå!W602</f>
        <v>0</v>
      </c>
      <c r="X600" s="88">
        <f>pivå!X602</f>
        <v>0</v>
      </c>
      <c r="Y600" s="88">
        <f>pivå!Y602</f>
        <v>0</v>
      </c>
      <c r="Z600" s="88">
        <f>pivå!Z602</f>
        <v>0</v>
      </c>
      <c r="AA600" s="88">
        <f>pivå!AA602</f>
        <v>0</v>
      </c>
      <c r="AB600" s="88">
        <f>pivå!AB602</f>
        <v>0</v>
      </c>
      <c r="AC600" s="88">
        <f>pivå!AC602</f>
        <v>0</v>
      </c>
      <c r="AD600" s="88">
        <f>pivå!AD602</f>
        <v>0</v>
      </c>
      <c r="AE600" s="88">
        <f>pivå!AE602</f>
        <v>0</v>
      </c>
    </row>
    <row r="601" spans="1:31">
      <c r="A601" s="88">
        <f>pivå!A603</f>
        <v>0</v>
      </c>
      <c r="B601" s="88">
        <f>pivå!B603</f>
        <v>0</v>
      </c>
      <c r="C601" s="88">
        <f>pivå!C603</f>
        <v>0</v>
      </c>
      <c r="D601" s="88">
        <f>pivå!D603</f>
        <v>0</v>
      </c>
      <c r="E601" s="88">
        <f>pivå!E603</f>
        <v>0</v>
      </c>
      <c r="F601" s="88">
        <f>pivå!F603</f>
        <v>0</v>
      </c>
      <c r="G601" s="88">
        <f>pivå!G603</f>
        <v>0</v>
      </c>
      <c r="H601" s="88">
        <f>pivå!H603</f>
        <v>0</v>
      </c>
      <c r="I601" s="88">
        <f>pivå!I603</f>
        <v>0</v>
      </c>
      <c r="J601" s="88">
        <f>pivå!J603</f>
        <v>0</v>
      </c>
      <c r="K601" s="88">
        <f>pivå!K603</f>
        <v>0</v>
      </c>
      <c r="L601" s="88">
        <f>pivå!L603</f>
        <v>0</v>
      </c>
      <c r="M601" s="88">
        <f>pivå!M603</f>
        <v>0</v>
      </c>
      <c r="N601" s="88">
        <f>pivå!N603</f>
        <v>0</v>
      </c>
      <c r="O601" s="88">
        <f>pivå!O603</f>
        <v>0</v>
      </c>
      <c r="P601" s="88">
        <f>pivå!P603</f>
        <v>0</v>
      </c>
      <c r="Q601" s="88">
        <f>pivå!Q603</f>
        <v>0</v>
      </c>
      <c r="R601" s="88">
        <f>pivå!R603</f>
        <v>0</v>
      </c>
      <c r="S601" s="88">
        <f>pivå!S603</f>
        <v>0</v>
      </c>
      <c r="T601" s="88">
        <f>pivå!T603</f>
        <v>0</v>
      </c>
      <c r="U601" s="88">
        <f>pivå!U603</f>
        <v>0</v>
      </c>
      <c r="V601" s="88">
        <f>pivå!V603</f>
        <v>0</v>
      </c>
      <c r="W601" s="88">
        <f>pivå!W603</f>
        <v>0</v>
      </c>
      <c r="X601" s="88">
        <f>pivå!X603</f>
        <v>0</v>
      </c>
      <c r="Y601" s="88">
        <f>pivå!Y603</f>
        <v>0</v>
      </c>
      <c r="Z601" s="88">
        <f>pivå!Z603</f>
        <v>0</v>
      </c>
      <c r="AA601" s="88">
        <f>pivå!AA603</f>
        <v>0</v>
      </c>
      <c r="AB601" s="88">
        <f>pivå!AB603</f>
        <v>0</v>
      </c>
      <c r="AC601" s="88">
        <f>pivå!AC603</f>
        <v>0</v>
      </c>
      <c r="AD601" s="88">
        <f>pivå!AD603</f>
        <v>0</v>
      </c>
      <c r="AE601" s="88">
        <f>pivå!AE603</f>
        <v>0</v>
      </c>
    </row>
    <row r="602" spans="1:31">
      <c r="A602" s="88">
        <f>pivå!A604</f>
        <v>0</v>
      </c>
      <c r="B602" s="88">
        <f>pivå!B604</f>
        <v>0</v>
      </c>
      <c r="C602" s="88">
        <f>pivå!C604</f>
        <v>0</v>
      </c>
      <c r="D602" s="88">
        <f>pivå!D604</f>
        <v>0</v>
      </c>
      <c r="E602" s="88">
        <f>pivå!E604</f>
        <v>0</v>
      </c>
      <c r="F602" s="88">
        <f>pivå!F604</f>
        <v>0</v>
      </c>
      <c r="G602" s="88">
        <f>pivå!G604</f>
        <v>0</v>
      </c>
      <c r="H602" s="88">
        <f>pivå!H604</f>
        <v>0</v>
      </c>
      <c r="I602" s="88">
        <f>pivå!I604</f>
        <v>0</v>
      </c>
      <c r="J602" s="88">
        <f>pivå!J604</f>
        <v>0</v>
      </c>
      <c r="K602" s="88">
        <f>pivå!K604</f>
        <v>0</v>
      </c>
      <c r="L602" s="88">
        <f>pivå!L604</f>
        <v>0</v>
      </c>
      <c r="M602" s="88">
        <f>pivå!M604</f>
        <v>0</v>
      </c>
      <c r="N602" s="88">
        <f>pivå!N604</f>
        <v>0</v>
      </c>
      <c r="O602" s="88">
        <f>pivå!O604</f>
        <v>0</v>
      </c>
      <c r="P602" s="88">
        <f>pivå!P604</f>
        <v>0</v>
      </c>
      <c r="Q602" s="88">
        <f>pivå!Q604</f>
        <v>0</v>
      </c>
      <c r="R602" s="88">
        <f>pivå!R604</f>
        <v>0</v>
      </c>
      <c r="S602" s="88">
        <f>pivå!S604</f>
        <v>0</v>
      </c>
      <c r="T602" s="88">
        <f>pivå!T604</f>
        <v>0</v>
      </c>
      <c r="U602" s="88">
        <f>pivå!U604</f>
        <v>0</v>
      </c>
      <c r="V602" s="88">
        <f>pivå!V604</f>
        <v>0</v>
      </c>
      <c r="W602" s="88">
        <f>pivå!W604</f>
        <v>0</v>
      </c>
      <c r="X602" s="88">
        <f>pivå!X604</f>
        <v>0</v>
      </c>
      <c r="Y602" s="88">
        <f>pivå!Y604</f>
        <v>0</v>
      </c>
      <c r="Z602" s="88">
        <f>pivå!Z604</f>
        <v>0</v>
      </c>
      <c r="AA602" s="88">
        <f>pivå!AA604</f>
        <v>0</v>
      </c>
      <c r="AB602" s="88">
        <f>pivå!AB604</f>
        <v>0</v>
      </c>
      <c r="AC602" s="88">
        <f>pivå!AC604</f>
        <v>0</v>
      </c>
      <c r="AD602" s="88">
        <f>pivå!AD604</f>
        <v>0</v>
      </c>
      <c r="AE602" s="88">
        <f>pivå!AE604</f>
        <v>0</v>
      </c>
    </row>
    <row r="603" spans="1:31">
      <c r="A603" s="88">
        <f>pivå!A605</f>
        <v>0</v>
      </c>
      <c r="B603" s="88">
        <f>pivå!B605</f>
        <v>0</v>
      </c>
      <c r="C603" s="88">
        <f>pivå!C605</f>
        <v>0</v>
      </c>
      <c r="D603" s="88">
        <f>pivå!D605</f>
        <v>0</v>
      </c>
      <c r="E603" s="88">
        <f>pivå!E605</f>
        <v>0</v>
      </c>
      <c r="F603" s="88">
        <f>pivå!F605</f>
        <v>0</v>
      </c>
      <c r="G603" s="88">
        <f>pivå!G605</f>
        <v>0</v>
      </c>
      <c r="H603" s="88">
        <f>pivå!H605</f>
        <v>0</v>
      </c>
      <c r="I603" s="88">
        <f>pivå!I605</f>
        <v>0</v>
      </c>
      <c r="J603" s="88">
        <f>pivå!J605</f>
        <v>0</v>
      </c>
      <c r="K603" s="88">
        <f>pivå!K605</f>
        <v>0</v>
      </c>
      <c r="L603" s="88">
        <f>pivå!L605</f>
        <v>0</v>
      </c>
      <c r="M603" s="88">
        <f>pivå!M605</f>
        <v>0</v>
      </c>
      <c r="N603" s="88">
        <f>pivå!N605</f>
        <v>0</v>
      </c>
      <c r="O603" s="88">
        <f>pivå!O605</f>
        <v>0</v>
      </c>
      <c r="P603" s="88">
        <f>pivå!P605</f>
        <v>0</v>
      </c>
      <c r="Q603" s="88">
        <f>pivå!Q605</f>
        <v>0</v>
      </c>
      <c r="R603" s="88">
        <f>pivå!R605</f>
        <v>0</v>
      </c>
      <c r="S603" s="88">
        <f>pivå!S605</f>
        <v>0</v>
      </c>
      <c r="T603" s="88">
        <f>pivå!T605</f>
        <v>0</v>
      </c>
      <c r="U603" s="88">
        <f>pivå!U605</f>
        <v>0</v>
      </c>
      <c r="V603" s="88">
        <f>pivå!V605</f>
        <v>0</v>
      </c>
      <c r="W603" s="88">
        <f>pivå!W605</f>
        <v>0</v>
      </c>
      <c r="X603" s="88">
        <f>pivå!X605</f>
        <v>0</v>
      </c>
      <c r="Y603" s="88">
        <f>pivå!Y605</f>
        <v>0</v>
      </c>
      <c r="Z603" s="88">
        <f>pivå!Z605</f>
        <v>0</v>
      </c>
      <c r="AA603" s="88">
        <f>pivå!AA605</f>
        <v>0</v>
      </c>
      <c r="AB603" s="88">
        <f>pivå!AB605</f>
        <v>0</v>
      </c>
      <c r="AC603" s="88">
        <f>pivå!AC605</f>
        <v>0</v>
      </c>
      <c r="AD603" s="88">
        <f>pivå!AD605</f>
        <v>0</v>
      </c>
      <c r="AE603" s="88">
        <f>pivå!AE605</f>
        <v>0</v>
      </c>
    </row>
    <row r="604" spans="1:31">
      <c r="A604" s="88">
        <f>pivå!A606</f>
        <v>0</v>
      </c>
      <c r="B604" s="88">
        <f>pivå!B606</f>
        <v>0</v>
      </c>
      <c r="C604" s="88">
        <f>pivå!C606</f>
        <v>0</v>
      </c>
      <c r="D604" s="88">
        <f>pivå!D606</f>
        <v>0</v>
      </c>
      <c r="E604" s="88">
        <f>pivå!E606</f>
        <v>0</v>
      </c>
      <c r="F604" s="88">
        <f>pivå!F606</f>
        <v>0</v>
      </c>
      <c r="G604" s="88">
        <f>pivå!G606</f>
        <v>0</v>
      </c>
      <c r="H604" s="88">
        <f>pivå!H606</f>
        <v>0</v>
      </c>
      <c r="I604" s="88">
        <f>pivå!I606</f>
        <v>0</v>
      </c>
      <c r="J604" s="88">
        <f>pivå!J606</f>
        <v>0</v>
      </c>
      <c r="K604" s="88">
        <f>pivå!K606</f>
        <v>0</v>
      </c>
      <c r="L604" s="88">
        <f>pivå!L606</f>
        <v>0</v>
      </c>
      <c r="M604" s="88">
        <f>pivå!M606</f>
        <v>0</v>
      </c>
      <c r="N604" s="88">
        <f>pivå!N606</f>
        <v>0</v>
      </c>
      <c r="O604" s="88">
        <f>pivå!O606</f>
        <v>0</v>
      </c>
      <c r="P604" s="88">
        <f>pivå!P606</f>
        <v>0</v>
      </c>
      <c r="Q604" s="88">
        <f>pivå!Q606</f>
        <v>0</v>
      </c>
      <c r="R604" s="88">
        <f>pivå!R606</f>
        <v>0</v>
      </c>
      <c r="S604" s="88">
        <f>pivå!S606</f>
        <v>0</v>
      </c>
      <c r="T604" s="88">
        <f>pivå!T606</f>
        <v>0</v>
      </c>
      <c r="U604" s="88">
        <f>pivå!U606</f>
        <v>0</v>
      </c>
      <c r="V604" s="88">
        <f>pivå!V606</f>
        <v>0</v>
      </c>
      <c r="W604" s="88">
        <f>pivå!W606</f>
        <v>0</v>
      </c>
      <c r="X604" s="88">
        <f>pivå!X606</f>
        <v>0</v>
      </c>
      <c r="Y604" s="88">
        <f>pivå!Y606</f>
        <v>0</v>
      </c>
      <c r="Z604" s="88">
        <f>pivå!Z606</f>
        <v>0</v>
      </c>
      <c r="AA604" s="88">
        <f>pivå!AA606</f>
        <v>0</v>
      </c>
      <c r="AB604" s="88">
        <f>pivå!AB606</f>
        <v>0</v>
      </c>
      <c r="AC604" s="88">
        <f>pivå!AC606</f>
        <v>0</v>
      </c>
      <c r="AD604" s="88">
        <f>pivå!AD606</f>
        <v>0</v>
      </c>
      <c r="AE604" s="88">
        <f>pivå!AE606</f>
        <v>0</v>
      </c>
    </row>
    <row r="605" spans="1:31">
      <c r="A605" s="88">
        <f>pivå!A607</f>
        <v>0</v>
      </c>
      <c r="B605" s="88">
        <f>pivå!B607</f>
        <v>0</v>
      </c>
      <c r="C605" s="88">
        <f>pivå!C607</f>
        <v>0</v>
      </c>
      <c r="D605" s="88">
        <f>pivå!D607</f>
        <v>0</v>
      </c>
      <c r="E605" s="88">
        <f>pivå!E607</f>
        <v>0</v>
      </c>
      <c r="F605" s="88">
        <f>pivå!F607</f>
        <v>0</v>
      </c>
      <c r="G605" s="88">
        <f>pivå!G607</f>
        <v>0</v>
      </c>
      <c r="H605" s="88">
        <f>pivå!H607</f>
        <v>0</v>
      </c>
      <c r="I605" s="88">
        <f>pivå!I607</f>
        <v>0</v>
      </c>
      <c r="J605" s="88">
        <f>pivå!J607</f>
        <v>0</v>
      </c>
      <c r="K605" s="88">
        <f>pivå!K607</f>
        <v>0</v>
      </c>
      <c r="L605" s="88">
        <f>pivå!L607</f>
        <v>0</v>
      </c>
      <c r="M605" s="88">
        <f>pivå!M607</f>
        <v>0</v>
      </c>
      <c r="N605" s="88">
        <f>pivå!N607</f>
        <v>0</v>
      </c>
      <c r="O605" s="88">
        <f>pivå!O607</f>
        <v>0</v>
      </c>
      <c r="P605" s="88">
        <f>pivå!P607</f>
        <v>0</v>
      </c>
      <c r="Q605" s="88">
        <f>pivå!Q607</f>
        <v>0</v>
      </c>
      <c r="R605" s="88">
        <f>pivå!R607</f>
        <v>0</v>
      </c>
      <c r="S605" s="88">
        <f>pivå!S607</f>
        <v>0</v>
      </c>
      <c r="T605" s="88">
        <f>pivå!T607</f>
        <v>0</v>
      </c>
      <c r="U605" s="88">
        <f>pivå!U607</f>
        <v>0</v>
      </c>
      <c r="V605" s="88">
        <f>pivå!V607</f>
        <v>0</v>
      </c>
      <c r="W605" s="88">
        <f>pivå!W607</f>
        <v>0</v>
      </c>
      <c r="X605" s="88">
        <f>pivå!X607</f>
        <v>0</v>
      </c>
      <c r="Y605" s="88">
        <f>pivå!Y607</f>
        <v>0</v>
      </c>
      <c r="Z605" s="88">
        <f>pivå!Z607</f>
        <v>0</v>
      </c>
      <c r="AA605" s="88">
        <f>pivå!AA607</f>
        <v>0</v>
      </c>
      <c r="AB605" s="88">
        <f>pivå!AB607</f>
        <v>0</v>
      </c>
      <c r="AC605" s="88">
        <f>pivå!AC607</f>
        <v>0</v>
      </c>
      <c r="AD605" s="88">
        <f>pivå!AD607</f>
        <v>0</v>
      </c>
      <c r="AE605" s="88">
        <f>pivå!AE607</f>
        <v>0</v>
      </c>
    </row>
    <row r="606" spans="1:31">
      <c r="A606" s="88">
        <f>pivå!A608</f>
        <v>0</v>
      </c>
      <c r="B606" s="88">
        <f>pivå!B608</f>
        <v>0</v>
      </c>
      <c r="C606" s="88">
        <f>pivå!C608</f>
        <v>0</v>
      </c>
      <c r="D606" s="88">
        <f>pivå!D608</f>
        <v>0</v>
      </c>
      <c r="E606" s="88">
        <f>pivå!E608</f>
        <v>0</v>
      </c>
      <c r="F606" s="88">
        <f>pivå!F608</f>
        <v>0</v>
      </c>
      <c r="G606" s="88">
        <f>pivå!G608</f>
        <v>0</v>
      </c>
      <c r="H606" s="88">
        <f>pivå!H608</f>
        <v>0</v>
      </c>
      <c r="I606" s="88">
        <f>pivå!I608</f>
        <v>0</v>
      </c>
      <c r="J606" s="88">
        <f>pivå!J608</f>
        <v>0</v>
      </c>
      <c r="K606" s="88">
        <f>pivå!K608</f>
        <v>0</v>
      </c>
      <c r="L606" s="88">
        <f>pivå!L608</f>
        <v>0</v>
      </c>
      <c r="M606" s="88">
        <f>pivå!M608</f>
        <v>0</v>
      </c>
      <c r="N606" s="88">
        <f>pivå!N608</f>
        <v>0</v>
      </c>
      <c r="O606" s="88">
        <f>pivå!O608</f>
        <v>0</v>
      </c>
      <c r="P606" s="88">
        <f>pivå!P608</f>
        <v>0</v>
      </c>
      <c r="Q606" s="88">
        <f>pivå!Q608</f>
        <v>0</v>
      </c>
      <c r="R606" s="88">
        <f>pivå!R608</f>
        <v>0</v>
      </c>
      <c r="S606" s="88">
        <f>pivå!S608</f>
        <v>0</v>
      </c>
      <c r="T606" s="88">
        <f>pivå!T608</f>
        <v>0</v>
      </c>
      <c r="U606" s="88">
        <f>pivå!U608</f>
        <v>0</v>
      </c>
      <c r="V606" s="88">
        <f>pivå!V608</f>
        <v>0</v>
      </c>
      <c r="W606" s="88">
        <f>pivå!W608</f>
        <v>0</v>
      </c>
      <c r="X606" s="88">
        <f>pivå!X608</f>
        <v>0</v>
      </c>
      <c r="Y606" s="88">
        <f>pivå!Y608</f>
        <v>0</v>
      </c>
      <c r="Z606" s="88">
        <f>pivå!Z608</f>
        <v>0</v>
      </c>
      <c r="AA606" s="88">
        <f>pivå!AA608</f>
        <v>0</v>
      </c>
      <c r="AB606" s="88">
        <f>pivå!AB608</f>
        <v>0</v>
      </c>
      <c r="AC606" s="88">
        <f>pivå!AC608</f>
        <v>0</v>
      </c>
      <c r="AD606" s="88">
        <f>pivå!AD608</f>
        <v>0</v>
      </c>
      <c r="AE606" s="88">
        <f>pivå!AE608</f>
        <v>0</v>
      </c>
    </row>
    <row r="607" spans="1:31">
      <c r="A607" s="88">
        <f>pivå!A609</f>
        <v>0</v>
      </c>
      <c r="B607" s="88">
        <f>pivå!B609</f>
        <v>0</v>
      </c>
      <c r="C607" s="88">
        <f>pivå!C609</f>
        <v>0</v>
      </c>
      <c r="D607" s="88">
        <f>pivå!D609</f>
        <v>0</v>
      </c>
      <c r="E607" s="88">
        <f>pivå!E609</f>
        <v>0</v>
      </c>
      <c r="F607" s="88">
        <f>pivå!F609</f>
        <v>0</v>
      </c>
      <c r="G607" s="88">
        <f>pivå!G609</f>
        <v>0</v>
      </c>
      <c r="H607" s="88">
        <f>pivå!H609</f>
        <v>0</v>
      </c>
      <c r="I607" s="88">
        <f>pivå!I609</f>
        <v>0</v>
      </c>
      <c r="J607" s="88">
        <f>pivå!J609</f>
        <v>0</v>
      </c>
      <c r="K607" s="88">
        <f>pivå!K609</f>
        <v>0</v>
      </c>
      <c r="L607" s="88">
        <f>pivå!L609</f>
        <v>0</v>
      </c>
      <c r="M607" s="88">
        <f>pivå!M609</f>
        <v>0</v>
      </c>
      <c r="N607" s="88">
        <f>pivå!N609</f>
        <v>0</v>
      </c>
      <c r="O607" s="88">
        <f>pivå!O609</f>
        <v>0</v>
      </c>
      <c r="P607" s="88">
        <f>pivå!P609</f>
        <v>0</v>
      </c>
      <c r="Q607" s="88">
        <f>pivå!Q609</f>
        <v>0</v>
      </c>
      <c r="R607" s="88">
        <f>pivå!R609</f>
        <v>0</v>
      </c>
      <c r="S607" s="88">
        <f>pivå!S609</f>
        <v>0</v>
      </c>
      <c r="T607" s="88">
        <f>pivå!T609</f>
        <v>0</v>
      </c>
      <c r="U607" s="88">
        <f>pivå!U609</f>
        <v>0</v>
      </c>
      <c r="V607" s="88">
        <f>pivå!V609</f>
        <v>0</v>
      </c>
      <c r="W607" s="88">
        <f>pivå!W609</f>
        <v>0</v>
      </c>
      <c r="X607" s="88">
        <f>pivå!X609</f>
        <v>0</v>
      </c>
      <c r="Y607" s="88">
        <f>pivå!Y609</f>
        <v>0</v>
      </c>
      <c r="Z607" s="88">
        <f>pivå!Z609</f>
        <v>0</v>
      </c>
      <c r="AA607" s="88">
        <f>pivå!AA609</f>
        <v>0</v>
      </c>
      <c r="AB607" s="88">
        <f>pivå!AB609</f>
        <v>0</v>
      </c>
      <c r="AC607" s="88">
        <f>pivå!AC609</f>
        <v>0</v>
      </c>
      <c r="AD607" s="88">
        <f>pivå!AD609</f>
        <v>0</v>
      </c>
      <c r="AE607" s="88">
        <f>pivå!AE609</f>
        <v>0</v>
      </c>
    </row>
    <row r="608" spans="1:31">
      <c r="A608" s="88">
        <f>pivå!A610</f>
        <v>0</v>
      </c>
      <c r="B608" s="88">
        <f>pivå!B610</f>
        <v>0</v>
      </c>
      <c r="C608" s="88">
        <f>pivå!C610</f>
        <v>0</v>
      </c>
      <c r="D608" s="88">
        <f>pivå!D610</f>
        <v>0</v>
      </c>
      <c r="E608" s="88">
        <f>pivå!E610</f>
        <v>0</v>
      </c>
      <c r="F608" s="88">
        <f>pivå!F610</f>
        <v>0</v>
      </c>
      <c r="G608" s="88">
        <f>pivå!G610</f>
        <v>0</v>
      </c>
      <c r="H608" s="88">
        <f>pivå!H610</f>
        <v>0</v>
      </c>
      <c r="I608" s="88">
        <f>pivå!I610</f>
        <v>0</v>
      </c>
      <c r="J608" s="88">
        <f>pivå!J610</f>
        <v>0</v>
      </c>
      <c r="K608" s="88">
        <f>pivå!K610</f>
        <v>0</v>
      </c>
      <c r="L608" s="88">
        <f>pivå!L610</f>
        <v>0</v>
      </c>
      <c r="M608" s="88">
        <f>pivå!M610</f>
        <v>0</v>
      </c>
      <c r="N608" s="88">
        <f>pivå!N610</f>
        <v>0</v>
      </c>
      <c r="O608" s="88">
        <f>pivå!O610</f>
        <v>0</v>
      </c>
      <c r="P608" s="88">
        <f>pivå!P610</f>
        <v>0</v>
      </c>
      <c r="Q608" s="88">
        <f>pivå!Q610</f>
        <v>0</v>
      </c>
      <c r="R608" s="88">
        <f>pivå!R610</f>
        <v>0</v>
      </c>
      <c r="S608" s="88">
        <f>pivå!S610</f>
        <v>0</v>
      </c>
      <c r="T608" s="88">
        <f>pivå!T610</f>
        <v>0</v>
      </c>
      <c r="U608" s="88">
        <f>pivå!U610</f>
        <v>0</v>
      </c>
      <c r="V608" s="88">
        <f>pivå!V610</f>
        <v>0</v>
      </c>
      <c r="W608" s="88">
        <f>pivå!W610</f>
        <v>0</v>
      </c>
      <c r="X608" s="88">
        <f>pivå!X610</f>
        <v>0</v>
      </c>
      <c r="Y608" s="88">
        <f>pivå!Y610</f>
        <v>0</v>
      </c>
      <c r="Z608" s="88">
        <f>pivå!Z610</f>
        <v>0</v>
      </c>
      <c r="AA608" s="88">
        <f>pivå!AA610</f>
        <v>0</v>
      </c>
      <c r="AB608" s="88">
        <f>pivå!AB610</f>
        <v>0</v>
      </c>
      <c r="AC608" s="88">
        <f>pivå!AC610</f>
        <v>0</v>
      </c>
      <c r="AD608" s="88">
        <f>pivå!AD610</f>
        <v>0</v>
      </c>
      <c r="AE608" s="88">
        <f>pivå!AE610</f>
        <v>0</v>
      </c>
    </row>
    <row r="609" spans="1:31">
      <c r="A609" s="88">
        <f>pivå!A611</f>
        <v>0</v>
      </c>
      <c r="B609" s="88">
        <f>pivå!B611</f>
        <v>0</v>
      </c>
      <c r="C609" s="88">
        <f>pivå!C611</f>
        <v>0</v>
      </c>
      <c r="D609" s="88">
        <f>pivå!D611</f>
        <v>0</v>
      </c>
      <c r="E609" s="88">
        <f>pivå!E611</f>
        <v>0</v>
      </c>
      <c r="F609" s="88">
        <f>pivå!F611</f>
        <v>0</v>
      </c>
      <c r="G609" s="88">
        <f>pivå!G611</f>
        <v>0</v>
      </c>
      <c r="H609" s="88">
        <f>pivå!H611</f>
        <v>0</v>
      </c>
      <c r="I609" s="88">
        <f>pivå!I611</f>
        <v>0</v>
      </c>
      <c r="J609" s="88">
        <f>pivå!J611</f>
        <v>0</v>
      </c>
      <c r="K609" s="88">
        <f>pivå!K611</f>
        <v>0</v>
      </c>
      <c r="L609" s="88">
        <f>pivå!L611</f>
        <v>0</v>
      </c>
      <c r="M609" s="88">
        <f>pivå!M611</f>
        <v>0</v>
      </c>
      <c r="N609" s="88">
        <f>pivå!N611</f>
        <v>0</v>
      </c>
      <c r="O609" s="88">
        <f>pivå!O611</f>
        <v>0</v>
      </c>
      <c r="P609" s="88">
        <f>pivå!P611</f>
        <v>0</v>
      </c>
      <c r="Q609" s="88">
        <f>pivå!Q611</f>
        <v>0</v>
      </c>
      <c r="R609" s="88">
        <f>pivå!R611</f>
        <v>0</v>
      </c>
      <c r="S609" s="88">
        <f>pivå!S611</f>
        <v>0</v>
      </c>
      <c r="T609" s="88">
        <f>pivå!T611</f>
        <v>0</v>
      </c>
      <c r="U609" s="88">
        <f>pivå!U611</f>
        <v>0</v>
      </c>
      <c r="V609" s="88">
        <f>pivå!V611</f>
        <v>0</v>
      </c>
      <c r="W609" s="88">
        <f>pivå!W611</f>
        <v>0</v>
      </c>
      <c r="X609" s="88">
        <f>pivå!X611</f>
        <v>0</v>
      </c>
      <c r="Y609" s="88">
        <f>pivå!Y611</f>
        <v>0</v>
      </c>
      <c r="Z609" s="88">
        <f>pivå!Z611</f>
        <v>0</v>
      </c>
      <c r="AA609" s="88">
        <f>pivå!AA611</f>
        <v>0</v>
      </c>
      <c r="AB609" s="88">
        <f>pivå!AB611</f>
        <v>0</v>
      </c>
      <c r="AC609" s="88">
        <f>pivå!AC611</f>
        <v>0</v>
      </c>
      <c r="AD609" s="88">
        <f>pivå!AD611</f>
        <v>0</v>
      </c>
      <c r="AE609" s="88">
        <f>pivå!AE611</f>
        <v>0</v>
      </c>
    </row>
    <row r="610" spans="1:31">
      <c r="A610" s="88">
        <f>pivå!A612</f>
        <v>0</v>
      </c>
      <c r="B610" s="88">
        <f>pivå!B612</f>
        <v>0</v>
      </c>
      <c r="C610" s="88">
        <f>pivå!C612</f>
        <v>0</v>
      </c>
      <c r="D610" s="88">
        <f>pivå!D612</f>
        <v>0</v>
      </c>
      <c r="E610" s="88">
        <f>pivå!E612</f>
        <v>0</v>
      </c>
      <c r="F610" s="88">
        <f>pivå!F612</f>
        <v>0</v>
      </c>
      <c r="G610" s="88">
        <f>pivå!G612</f>
        <v>0</v>
      </c>
      <c r="H610" s="88">
        <f>pivå!H612</f>
        <v>0</v>
      </c>
      <c r="I610" s="88">
        <f>pivå!I612</f>
        <v>0</v>
      </c>
      <c r="J610" s="88">
        <f>pivå!J612</f>
        <v>0</v>
      </c>
      <c r="K610" s="88">
        <f>pivå!K612</f>
        <v>0</v>
      </c>
      <c r="L610" s="88">
        <f>pivå!L612</f>
        <v>0</v>
      </c>
      <c r="M610" s="88">
        <f>pivå!M612</f>
        <v>0</v>
      </c>
      <c r="N610" s="88">
        <f>pivå!N612</f>
        <v>0</v>
      </c>
      <c r="O610" s="88">
        <f>pivå!O612</f>
        <v>0</v>
      </c>
      <c r="P610" s="88">
        <f>pivå!P612</f>
        <v>0</v>
      </c>
      <c r="Q610" s="88">
        <f>pivå!Q612</f>
        <v>0</v>
      </c>
      <c r="R610" s="88">
        <f>pivå!R612</f>
        <v>0</v>
      </c>
      <c r="S610" s="88">
        <f>pivå!S612</f>
        <v>0</v>
      </c>
      <c r="T610" s="88">
        <f>pivå!T612</f>
        <v>0</v>
      </c>
      <c r="U610" s="88">
        <f>pivå!U612</f>
        <v>0</v>
      </c>
      <c r="V610" s="88">
        <f>pivå!V612</f>
        <v>0</v>
      </c>
      <c r="W610" s="88">
        <f>pivå!W612</f>
        <v>0</v>
      </c>
      <c r="X610" s="88">
        <f>pivå!X612</f>
        <v>0</v>
      </c>
      <c r="Y610" s="88">
        <f>pivå!Y612</f>
        <v>0</v>
      </c>
      <c r="Z610" s="88">
        <f>pivå!Z612</f>
        <v>0</v>
      </c>
      <c r="AA610" s="88">
        <f>pivå!AA612</f>
        <v>0</v>
      </c>
      <c r="AB610" s="88">
        <f>pivå!AB612</f>
        <v>0</v>
      </c>
      <c r="AC610" s="88">
        <f>pivå!AC612</f>
        <v>0</v>
      </c>
      <c r="AD610" s="88">
        <f>pivå!AD612</f>
        <v>0</v>
      </c>
      <c r="AE610" s="88">
        <f>pivå!AE612</f>
        <v>0</v>
      </c>
    </row>
    <row r="611" spans="1:31">
      <c r="A611" s="88">
        <f>pivå!A613</f>
        <v>0</v>
      </c>
      <c r="B611" s="88">
        <f>pivå!B613</f>
        <v>0</v>
      </c>
      <c r="C611" s="88">
        <f>pivå!C613</f>
        <v>0</v>
      </c>
      <c r="D611" s="88">
        <f>pivå!D613</f>
        <v>0</v>
      </c>
      <c r="E611" s="88">
        <f>pivå!E613</f>
        <v>0</v>
      </c>
      <c r="F611" s="88">
        <f>pivå!F613</f>
        <v>0</v>
      </c>
      <c r="G611" s="88">
        <f>pivå!G613</f>
        <v>0</v>
      </c>
      <c r="H611" s="88">
        <f>pivå!H613</f>
        <v>0</v>
      </c>
      <c r="I611" s="88">
        <f>pivå!I613</f>
        <v>0</v>
      </c>
      <c r="J611" s="88">
        <f>pivå!J613</f>
        <v>0</v>
      </c>
      <c r="K611" s="88">
        <f>pivå!K613</f>
        <v>0</v>
      </c>
      <c r="L611" s="88">
        <f>pivå!L613</f>
        <v>0</v>
      </c>
      <c r="M611" s="88">
        <f>pivå!M613</f>
        <v>0</v>
      </c>
      <c r="N611" s="88">
        <f>pivå!N613</f>
        <v>0</v>
      </c>
      <c r="O611" s="88">
        <f>pivå!O613</f>
        <v>0</v>
      </c>
      <c r="P611" s="88">
        <f>pivå!P613</f>
        <v>0</v>
      </c>
      <c r="Q611" s="88">
        <f>pivå!Q613</f>
        <v>0</v>
      </c>
      <c r="R611" s="88">
        <f>pivå!R613</f>
        <v>0</v>
      </c>
      <c r="S611" s="88">
        <f>pivå!S613</f>
        <v>0</v>
      </c>
      <c r="T611" s="88">
        <f>pivå!T613</f>
        <v>0</v>
      </c>
      <c r="U611" s="88">
        <f>pivå!U613</f>
        <v>0</v>
      </c>
      <c r="V611" s="88">
        <f>pivå!V613</f>
        <v>0</v>
      </c>
      <c r="W611" s="88">
        <f>pivå!W613</f>
        <v>0</v>
      </c>
      <c r="X611" s="88">
        <f>pivå!X613</f>
        <v>0</v>
      </c>
      <c r="Y611" s="88">
        <f>pivå!Y613</f>
        <v>0</v>
      </c>
      <c r="Z611" s="88">
        <f>pivå!Z613</f>
        <v>0</v>
      </c>
      <c r="AA611" s="88">
        <f>pivå!AA613</f>
        <v>0</v>
      </c>
      <c r="AB611" s="88">
        <f>pivå!AB613</f>
        <v>0</v>
      </c>
      <c r="AC611" s="88">
        <f>pivå!AC613</f>
        <v>0</v>
      </c>
      <c r="AD611" s="88">
        <f>pivå!AD613</f>
        <v>0</v>
      </c>
      <c r="AE611" s="88">
        <f>pivå!AE613</f>
        <v>0</v>
      </c>
    </row>
    <row r="612" spans="1:31">
      <c r="A612" s="88">
        <f>pivå!A614</f>
        <v>0</v>
      </c>
      <c r="B612" s="88">
        <f>pivå!B614</f>
        <v>0</v>
      </c>
      <c r="C612" s="88">
        <f>pivå!C614</f>
        <v>0</v>
      </c>
      <c r="D612" s="88">
        <f>pivå!D614</f>
        <v>0</v>
      </c>
      <c r="E612" s="88">
        <f>pivå!E614</f>
        <v>0</v>
      </c>
      <c r="F612" s="88">
        <f>pivå!F614</f>
        <v>0</v>
      </c>
      <c r="G612" s="88">
        <f>pivå!G614</f>
        <v>0</v>
      </c>
      <c r="H612" s="88">
        <f>pivå!H614</f>
        <v>0</v>
      </c>
      <c r="I612" s="88">
        <f>pivå!I614</f>
        <v>0</v>
      </c>
      <c r="J612" s="88">
        <f>pivå!J614</f>
        <v>0</v>
      </c>
      <c r="K612" s="88">
        <f>pivå!K614</f>
        <v>0</v>
      </c>
      <c r="L612" s="88">
        <f>pivå!L614</f>
        <v>0</v>
      </c>
      <c r="M612" s="88">
        <f>pivå!M614</f>
        <v>0</v>
      </c>
      <c r="N612" s="88">
        <f>pivå!N614</f>
        <v>0</v>
      </c>
      <c r="O612" s="88">
        <f>pivå!O614</f>
        <v>0</v>
      </c>
      <c r="P612" s="88">
        <f>pivå!P614</f>
        <v>0</v>
      </c>
      <c r="Q612" s="88">
        <f>pivå!Q614</f>
        <v>0</v>
      </c>
      <c r="R612" s="88">
        <f>pivå!R614</f>
        <v>0</v>
      </c>
      <c r="S612" s="88">
        <f>pivå!S614</f>
        <v>0</v>
      </c>
      <c r="T612" s="88">
        <f>pivå!T614</f>
        <v>0</v>
      </c>
      <c r="U612" s="88">
        <f>pivå!U614</f>
        <v>0</v>
      </c>
      <c r="V612" s="88">
        <f>pivå!V614</f>
        <v>0</v>
      </c>
      <c r="W612" s="88">
        <f>pivå!W614</f>
        <v>0</v>
      </c>
      <c r="X612" s="88">
        <f>pivå!X614</f>
        <v>0</v>
      </c>
      <c r="Y612" s="88">
        <f>pivå!Y614</f>
        <v>0</v>
      </c>
      <c r="Z612" s="88">
        <f>pivå!Z614</f>
        <v>0</v>
      </c>
      <c r="AA612" s="88">
        <f>pivå!AA614</f>
        <v>0</v>
      </c>
      <c r="AB612" s="88">
        <f>pivå!AB614</f>
        <v>0</v>
      </c>
      <c r="AC612" s="88">
        <f>pivå!AC614</f>
        <v>0</v>
      </c>
      <c r="AD612" s="88">
        <f>pivå!AD614</f>
        <v>0</v>
      </c>
      <c r="AE612" s="88">
        <f>pivå!AE614</f>
        <v>0</v>
      </c>
    </row>
    <row r="613" spans="1:31">
      <c r="A613" s="88">
        <f>pivå!A615</f>
        <v>0</v>
      </c>
      <c r="B613" s="88">
        <f>pivå!B615</f>
        <v>0</v>
      </c>
      <c r="C613" s="88">
        <f>pivå!C615</f>
        <v>0</v>
      </c>
      <c r="D613" s="88">
        <f>pivå!D615</f>
        <v>0</v>
      </c>
      <c r="E613" s="88">
        <f>pivå!E615</f>
        <v>0</v>
      </c>
      <c r="F613" s="88">
        <f>pivå!F615</f>
        <v>0</v>
      </c>
      <c r="G613" s="88">
        <f>pivå!G615</f>
        <v>0</v>
      </c>
      <c r="H613" s="88">
        <f>pivå!H615</f>
        <v>0</v>
      </c>
      <c r="I613" s="88">
        <f>pivå!I615</f>
        <v>0</v>
      </c>
      <c r="J613" s="88">
        <f>pivå!J615</f>
        <v>0</v>
      </c>
      <c r="K613" s="88">
        <f>pivå!K615</f>
        <v>0</v>
      </c>
      <c r="L613" s="88">
        <f>pivå!L615</f>
        <v>0</v>
      </c>
      <c r="M613" s="88">
        <f>pivå!M615</f>
        <v>0</v>
      </c>
      <c r="N613" s="88">
        <f>pivå!N615</f>
        <v>0</v>
      </c>
      <c r="O613" s="88">
        <f>pivå!O615</f>
        <v>0</v>
      </c>
      <c r="P613" s="88">
        <f>pivå!P615</f>
        <v>0</v>
      </c>
      <c r="Q613" s="88">
        <f>pivå!Q615</f>
        <v>0</v>
      </c>
      <c r="R613" s="88">
        <f>pivå!R615</f>
        <v>0</v>
      </c>
      <c r="S613" s="88">
        <f>pivå!S615</f>
        <v>0</v>
      </c>
      <c r="T613" s="88">
        <f>pivå!T615</f>
        <v>0</v>
      </c>
      <c r="U613" s="88">
        <f>pivå!U615</f>
        <v>0</v>
      </c>
      <c r="V613" s="88">
        <f>pivå!V615</f>
        <v>0</v>
      </c>
      <c r="W613" s="88">
        <f>pivå!W615</f>
        <v>0</v>
      </c>
      <c r="X613" s="88">
        <f>pivå!X615</f>
        <v>0</v>
      </c>
      <c r="Y613" s="88">
        <f>pivå!Y615</f>
        <v>0</v>
      </c>
      <c r="Z613" s="88">
        <f>pivå!Z615</f>
        <v>0</v>
      </c>
      <c r="AA613" s="88">
        <f>pivå!AA615</f>
        <v>0</v>
      </c>
      <c r="AB613" s="88">
        <f>pivå!AB615</f>
        <v>0</v>
      </c>
      <c r="AC613" s="88">
        <f>pivå!AC615</f>
        <v>0</v>
      </c>
      <c r="AD613" s="88">
        <f>pivå!AD615</f>
        <v>0</v>
      </c>
      <c r="AE613" s="88">
        <f>pivå!AE615</f>
        <v>0</v>
      </c>
    </row>
    <row r="614" spans="1:31">
      <c r="A614" s="88">
        <f>pivå!A616</f>
        <v>0</v>
      </c>
      <c r="B614" s="88">
        <f>pivå!B616</f>
        <v>0</v>
      </c>
      <c r="C614" s="88">
        <f>pivå!C616</f>
        <v>0</v>
      </c>
      <c r="D614" s="88">
        <f>pivå!D616</f>
        <v>0</v>
      </c>
      <c r="E614" s="88">
        <f>pivå!E616</f>
        <v>0</v>
      </c>
      <c r="F614" s="88">
        <f>pivå!F616</f>
        <v>0</v>
      </c>
      <c r="G614" s="88">
        <f>pivå!G616</f>
        <v>0</v>
      </c>
      <c r="H614" s="88">
        <f>pivå!H616</f>
        <v>0</v>
      </c>
      <c r="I614" s="88">
        <f>pivå!I616</f>
        <v>0</v>
      </c>
      <c r="J614" s="88">
        <f>pivå!J616</f>
        <v>0</v>
      </c>
      <c r="K614" s="88">
        <f>pivå!K616</f>
        <v>0</v>
      </c>
      <c r="L614" s="88">
        <f>pivå!L616</f>
        <v>0</v>
      </c>
      <c r="M614" s="88">
        <f>pivå!M616</f>
        <v>0</v>
      </c>
      <c r="N614" s="88">
        <f>pivå!N616</f>
        <v>0</v>
      </c>
      <c r="O614" s="88">
        <f>pivå!O616</f>
        <v>0</v>
      </c>
      <c r="P614" s="88">
        <f>pivå!P616</f>
        <v>0</v>
      </c>
      <c r="Q614" s="88">
        <f>pivå!Q616</f>
        <v>0</v>
      </c>
      <c r="R614" s="88">
        <f>pivå!R616</f>
        <v>0</v>
      </c>
      <c r="S614" s="88">
        <f>pivå!S616</f>
        <v>0</v>
      </c>
      <c r="T614" s="88">
        <f>pivå!T616</f>
        <v>0</v>
      </c>
      <c r="U614" s="88">
        <f>pivå!U616</f>
        <v>0</v>
      </c>
      <c r="V614" s="88">
        <f>pivå!V616</f>
        <v>0</v>
      </c>
      <c r="W614" s="88">
        <f>pivå!W616</f>
        <v>0</v>
      </c>
      <c r="X614" s="88">
        <f>pivå!X616</f>
        <v>0</v>
      </c>
      <c r="Y614" s="88">
        <f>pivå!Y616</f>
        <v>0</v>
      </c>
      <c r="Z614" s="88">
        <f>pivå!Z616</f>
        <v>0</v>
      </c>
      <c r="AA614" s="88">
        <f>pivå!AA616</f>
        <v>0</v>
      </c>
      <c r="AB614" s="88">
        <f>pivå!AB616</f>
        <v>0</v>
      </c>
      <c r="AC614" s="88">
        <f>pivå!AC616</f>
        <v>0</v>
      </c>
      <c r="AD614" s="88">
        <f>pivå!AD616</f>
        <v>0</v>
      </c>
      <c r="AE614" s="88">
        <f>pivå!AE616</f>
        <v>0</v>
      </c>
    </row>
    <row r="615" spans="1:31">
      <c r="A615" s="88">
        <f>pivå!A617</f>
        <v>0</v>
      </c>
      <c r="B615" s="88">
        <f>pivå!B617</f>
        <v>0</v>
      </c>
      <c r="C615" s="88">
        <f>pivå!C617</f>
        <v>0</v>
      </c>
      <c r="D615" s="88">
        <f>pivå!D617</f>
        <v>0</v>
      </c>
      <c r="E615" s="88">
        <f>pivå!E617</f>
        <v>0</v>
      </c>
      <c r="F615" s="88">
        <f>pivå!F617</f>
        <v>0</v>
      </c>
      <c r="G615" s="88">
        <f>pivå!G617</f>
        <v>0</v>
      </c>
      <c r="H615" s="88">
        <f>pivå!H617</f>
        <v>0</v>
      </c>
      <c r="I615" s="88">
        <f>pivå!I617</f>
        <v>0</v>
      </c>
      <c r="J615" s="88">
        <f>pivå!J617</f>
        <v>0</v>
      </c>
      <c r="K615" s="88">
        <f>pivå!K617</f>
        <v>0</v>
      </c>
      <c r="L615" s="88">
        <f>pivå!L617</f>
        <v>0</v>
      </c>
      <c r="M615" s="88">
        <f>pivå!M617</f>
        <v>0</v>
      </c>
      <c r="N615" s="88">
        <f>pivå!N617</f>
        <v>0</v>
      </c>
      <c r="O615" s="88">
        <f>pivå!O617</f>
        <v>0</v>
      </c>
      <c r="P615" s="88">
        <f>pivå!P617</f>
        <v>0</v>
      </c>
      <c r="Q615" s="88">
        <f>pivå!Q617</f>
        <v>0</v>
      </c>
      <c r="R615" s="88">
        <f>pivå!R617</f>
        <v>0</v>
      </c>
      <c r="S615" s="88">
        <f>pivå!S617</f>
        <v>0</v>
      </c>
      <c r="T615" s="88">
        <f>pivå!T617</f>
        <v>0</v>
      </c>
      <c r="U615" s="88">
        <f>pivå!U617</f>
        <v>0</v>
      </c>
      <c r="V615" s="88">
        <f>pivå!V617</f>
        <v>0</v>
      </c>
      <c r="W615" s="88">
        <f>pivå!W617</f>
        <v>0</v>
      </c>
      <c r="X615" s="88">
        <f>pivå!X617</f>
        <v>0</v>
      </c>
      <c r="Y615" s="88">
        <f>pivå!Y617</f>
        <v>0</v>
      </c>
      <c r="Z615" s="88">
        <f>pivå!Z617</f>
        <v>0</v>
      </c>
      <c r="AA615" s="88">
        <f>pivå!AA617</f>
        <v>0</v>
      </c>
      <c r="AB615" s="88">
        <f>pivå!AB617</f>
        <v>0</v>
      </c>
      <c r="AC615" s="88">
        <f>pivå!AC617</f>
        <v>0</v>
      </c>
      <c r="AD615" s="88">
        <f>pivå!AD617</f>
        <v>0</v>
      </c>
      <c r="AE615" s="88">
        <f>pivå!AE617</f>
        <v>0</v>
      </c>
    </row>
    <row r="616" spans="1:31">
      <c r="A616" s="88">
        <f>pivå!A618</f>
        <v>0</v>
      </c>
      <c r="B616" s="88">
        <f>pivå!B618</f>
        <v>0</v>
      </c>
      <c r="C616" s="88">
        <f>pivå!C618</f>
        <v>0</v>
      </c>
      <c r="D616" s="88">
        <f>pivå!D618</f>
        <v>0</v>
      </c>
      <c r="E616" s="88">
        <f>pivå!E618</f>
        <v>0</v>
      </c>
      <c r="F616" s="88">
        <f>pivå!F618</f>
        <v>0</v>
      </c>
      <c r="G616" s="88">
        <f>pivå!G618</f>
        <v>0</v>
      </c>
      <c r="H616" s="88">
        <f>pivå!H618</f>
        <v>0</v>
      </c>
      <c r="I616" s="88">
        <f>pivå!I618</f>
        <v>0</v>
      </c>
      <c r="J616" s="88">
        <f>pivå!J618</f>
        <v>0</v>
      </c>
      <c r="K616" s="88">
        <f>pivå!K618</f>
        <v>0</v>
      </c>
      <c r="L616" s="88">
        <f>pivå!L618</f>
        <v>0</v>
      </c>
      <c r="M616" s="88">
        <f>pivå!M618</f>
        <v>0</v>
      </c>
      <c r="N616" s="88">
        <f>pivå!N618</f>
        <v>0</v>
      </c>
      <c r="O616" s="88">
        <f>pivå!O618</f>
        <v>0</v>
      </c>
      <c r="P616" s="88">
        <f>pivå!P618</f>
        <v>0</v>
      </c>
      <c r="Q616" s="88">
        <f>pivå!Q618</f>
        <v>0</v>
      </c>
      <c r="R616" s="88">
        <f>pivå!R618</f>
        <v>0</v>
      </c>
      <c r="S616" s="88">
        <f>pivå!S618</f>
        <v>0</v>
      </c>
      <c r="T616" s="88">
        <f>pivå!T618</f>
        <v>0</v>
      </c>
      <c r="U616" s="88">
        <f>pivå!U618</f>
        <v>0</v>
      </c>
      <c r="V616" s="88">
        <f>pivå!V618</f>
        <v>0</v>
      </c>
      <c r="W616" s="88">
        <f>pivå!W618</f>
        <v>0</v>
      </c>
      <c r="X616" s="88">
        <f>pivå!X618</f>
        <v>0</v>
      </c>
      <c r="Y616" s="88">
        <f>pivå!Y618</f>
        <v>0</v>
      </c>
      <c r="Z616" s="88">
        <f>pivå!Z618</f>
        <v>0</v>
      </c>
      <c r="AA616" s="88">
        <f>pivå!AA618</f>
        <v>0</v>
      </c>
      <c r="AB616" s="88">
        <f>pivå!AB618</f>
        <v>0</v>
      </c>
      <c r="AC616" s="88">
        <f>pivå!AC618</f>
        <v>0</v>
      </c>
      <c r="AD616" s="88">
        <f>pivå!AD618</f>
        <v>0</v>
      </c>
      <c r="AE616" s="88">
        <f>pivå!AE618</f>
        <v>0</v>
      </c>
    </row>
    <row r="617" spans="1:31">
      <c r="A617" s="88">
        <f>pivå!A619</f>
        <v>0</v>
      </c>
      <c r="B617" s="88">
        <f>pivå!B619</f>
        <v>0</v>
      </c>
      <c r="C617" s="88">
        <f>pivå!C619</f>
        <v>0</v>
      </c>
      <c r="D617" s="88">
        <f>pivå!D619</f>
        <v>0</v>
      </c>
      <c r="E617" s="88">
        <f>pivå!E619</f>
        <v>0</v>
      </c>
      <c r="F617" s="88">
        <f>pivå!F619</f>
        <v>0</v>
      </c>
      <c r="G617" s="88">
        <f>pivå!G619</f>
        <v>0</v>
      </c>
      <c r="H617" s="88">
        <f>pivå!H619</f>
        <v>0</v>
      </c>
      <c r="I617" s="88">
        <f>pivå!I619</f>
        <v>0</v>
      </c>
      <c r="J617" s="88">
        <f>pivå!J619</f>
        <v>0</v>
      </c>
      <c r="K617" s="88">
        <f>pivå!K619</f>
        <v>0</v>
      </c>
      <c r="L617" s="88">
        <f>pivå!L619</f>
        <v>0</v>
      </c>
      <c r="M617" s="88">
        <f>pivå!M619</f>
        <v>0</v>
      </c>
      <c r="N617" s="88">
        <f>pivå!N619</f>
        <v>0</v>
      </c>
      <c r="O617" s="88">
        <f>pivå!O619</f>
        <v>0</v>
      </c>
      <c r="P617" s="88">
        <f>pivå!P619</f>
        <v>0</v>
      </c>
      <c r="Q617" s="88">
        <f>pivå!Q619</f>
        <v>0</v>
      </c>
      <c r="R617" s="88">
        <f>pivå!R619</f>
        <v>0</v>
      </c>
      <c r="S617" s="88">
        <f>pivå!S619</f>
        <v>0</v>
      </c>
      <c r="T617" s="88">
        <f>pivå!T619</f>
        <v>0</v>
      </c>
      <c r="U617" s="88">
        <f>pivå!U619</f>
        <v>0</v>
      </c>
      <c r="V617" s="88">
        <f>pivå!V619</f>
        <v>0</v>
      </c>
      <c r="W617" s="88">
        <f>pivå!W619</f>
        <v>0</v>
      </c>
      <c r="X617" s="88">
        <f>pivå!X619</f>
        <v>0</v>
      </c>
      <c r="Y617" s="88">
        <f>pivå!Y619</f>
        <v>0</v>
      </c>
      <c r="Z617" s="88">
        <f>pivå!Z619</f>
        <v>0</v>
      </c>
      <c r="AA617" s="88">
        <f>pivå!AA619</f>
        <v>0</v>
      </c>
      <c r="AB617" s="88">
        <f>pivå!AB619</f>
        <v>0</v>
      </c>
      <c r="AC617" s="88">
        <f>pivå!AC619</f>
        <v>0</v>
      </c>
      <c r="AD617" s="88">
        <f>pivå!AD619</f>
        <v>0</v>
      </c>
      <c r="AE617" s="88">
        <f>pivå!AE619</f>
        <v>0</v>
      </c>
    </row>
    <row r="618" spans="1:31">
      <c r="A618" s="88">
        <f>pivå!A620</f>
        <v>0</v>
      </c>
      <c r="B618" s="88">
        <f>pivå!B620</f>
        <v>0</v>
      </c>
      <c r="C618" s="88">
        <f>pivå!C620</f>
        <v>0</v>
      </c>
      <c r="D618" s="88">
        <f>pivå!D620</f>
        <v>0</v>
      </c>
      <c r="E618" s="88">
        <f>pivå!E620</f>
        <v>0</v>
      </c>
      <c r="F618" s="88">
        <f>pivå!F620</f>
        <v>0</v>
      </c>
      <c r="G618" s="88">
        <f>pivå!G620</f>
        <v>0</v>
      </c>
      <c r="H618" s="88">
        <f>pivå!H620</f>
        <v>0</v>
      </c>
      <c r="I618" s="88">
        <f>pivå!I620</f>
        <v>0</v>
      </c>
      <c r="J618" s="88">
        <f>pivå!J620</f>
        <v>0</v>
      </c>
      <c r="K618" s="88">
        <f>pivå!K620</f>
        <v>0</v>
      </c>
      <c r="L618" s="88">
        <f>pivå!L620</f>
        <v>0</v>
      </c>
      <c r="M618" s="88">
        <f>pivå!M620</f>
        <v>0</v>
      </c>
      <c r="N618" s="88">
        <f>pivå!N620</f>
        <v>0</v>
      </c>
      <c r="O618" s="88">
        <f>pivå!O620</f>
        <v>0</v>
      </c>
      <c r="P618" s="88">
        <f>pivå!P620</f>
        <v>0</v>
      </c>
      <c r="Q618" s="88">
        <f>pivå!Q620</f>
        <v>0</v>
      </c>
      <c r="R618" s="88">
        <f>pivå!R620</f>
        <v>0</v>
      </c>
      <c r="S618" s="88">
        <f>pivå!S620</f>
        <v>0</v>
      </c>
      <c r="T618" s="88">
        <f>pivå!T620</f>
        <v>0</v>
      </c>
      <c r="U618" s="88">
        <f>pivå!U620</f>
        <v>0</v>
      </c>
      <c r="V618" s="88">
        <f>pivå!V620</f>
        <v>0</v>
      </c>
      <c r="W618" s="88">
        <f>pivå!W620</f>
        <v>0</v>
      </c>
      <c r="X618" s="88">
        <f>pivå!X620</f>
        <v>0</v>
      </c>
      <c r="Y618" s="88">
        <f>pivå!Y620</f>
        <v>0</v>
      </c>
      <c r="Z618" s="88">
        <f>pivå!Z620</f>
        <v>0</v>
      </c>
      <c r="AA618" s="88">
        <f>pivå!AA620</f>
        <v>0</v>
      </c>
      <c r="AB618" s="88">
        <f>pivå!AB620</f>
        <v>0</v>
      </c>
      <c r="AC618" s="88">
        <f>pivå!AC620</f>
        <v>0</v>
      </c>
      <c r="AD618" s="88">
        <f>pivå!AD620</f>
        <v>0</v>
      </c>
      <c r="AE618" s="88">
        <f>pivå!AE620</f>
        <v>0</v>
      </c>
    </row>
    <row r="619" spans="1:31">
      <c r="A619" s="88">
        <f>pivå!A621</f>
        <v>0</v>
      </c>
      <c r="B619" s="88">
        <f>pivå!B621</f>
        <v>0</v>
      </c>
      <c r="C619" s="88">
        <f>pivå!C621</f>
        <v>0</v>
      </c>
      <c r="D619" s="88">
        <f>pivå!D621</f>
        <v>0</v>
      </c>
      <c r="E619" s="88">
        <f>pivå!E621</f>
        <v>0</v>
      </c>
      <c r="F619" s="88">
        <f>pivå!F621</f>
        <v>0</v>
      </c>
      <c r="G619" s="88">
        <f>pivå!G621</f>
        <v>0</v>
      </c>
      <c r="H619" s="88">
        <f>pivå!H621</f>
        <v>0</v>
      </c>
      <c r="I619" s="88">
        <f>pivå!I621</f>
        <v>0</v>
      </c>
      <c r="J619" s="88">
        <f>pivå!J621</f>
        <v>0</v>
      </c>
      <c r="K619" s="88">
        <f>pivå!K621</f>
        <v>0</v>
      </c>
      <c r="L619" s="88">
        <f>pivå!L621</f>
        <v>0</v>
      </c>
      <c r="M619" s="88">
        <f>pivå!M621</f>
        <v>0</v>
      </c>
      <c r="N619" s="88">
        <f>pivå!N621</f>
        <v>0</v>
      </c>
      <c r="O619" s="88">
        <f>pivå!O621</f>
        <v>0</v>
      </c>
      <c r="P619" s="88">
        <f>pivå!P621</f>
        <v>0</v>
      </c>
      <c r="Q619" s="88">
        <f>pivå!Q621</f>
        <v>0</v>
      </c>
      <c r="R619" s="88">
        <f>pivå!R621</f>
        <v>0</v>
      </c>
      <c r="S619" s="88">
        <f>pivå!S621</f>
        <v>0</v>
      </c>
      <c r="T619" s="88">
        <f>pivå!T621</f>
        <v>0</v>
      </c>
      <c r="U619" s="88">
        <f>pivå!U621</f>
        <v>0</v>
      </c>
      <c r="V619" s="88">
        <f>pivå!V621</f>
        <v>0</v>
      </c>
      <c r="W619" s="88">
        <f>pivå!W621</f>
        <v>0</v>
      </c>
      <c r="X619" s="88">
        <f>pivå!X621</f>
        <v>0</v>
      </c>
      <c r="Y619" s="88">
        <f>pivå!Y621</f>
        <v>0</v>
      </c>
      <c r="Z619" s="88">
        <f>pivå!Z621</f>
        <v>0</v>
      </c>
      <c r="AA619" s="88">
        <f>pivå!AA621</f>
        <v>0</v>
      </c>
      <c r="AB619" s="88">
        <f>pivå!AB621</f>
        <v>0</v>
      </c>
      <c r="AC619" s="88">
        <f>pivå!AC621</f>
        <v>0</v>
      </c>
      <c r="AD619" s="88">
        <f>pivå!AD621</f>
        <v>0</v>
      </c>
      <c r="AE619" s="88">
        <f>pivå!AE621</f>
        <v>0</v>
      </c>
    </row>
    <row r="620" spans="1:31">
      <c r="A620" s="88">
        <f>pivå!A622</f>
        <v>0</v>
      </c>
      <c r="B620" s="88">
        <f>pivå!B622</f>
        <v>0</v>
      </c>
      <c r="C620" s="88">
        <f>pivå!C622</f>
        <v>0</v>
      </c>
      <c r="D620" s="88">
        <f>pivå!D622</f>
        <v>0</v>
      </c>
      <c r="E620" s="88">
        <f>pivå!E622</f>
        <v>0</v>
      </c>
      <c r="F620" s="88">
        <f>pivå!F622</f>
        <v>0</v>
      </c>
      <c r="G620" s="88">
        <f>pivå!G622</f>
        <v>0</v>
      </c>
      <c r="H620" s="88">
        <f>pivå!H622</f>
        <v>0</v>
      </c>
      <c r="I620" s="88">
        <f>pivå!I622</f>
        <v>0</v>
      </c>
      <c r="J620" s="88">
        <f>pivå!J622</f>
        <v>0</v>
      </c>
      <c r="K620" s="88">
        <f>pivå!K622</f>
        <v>0</v>
      </c>
      <c r="L620" s="88">
        <f>pivå!L622</f>
        <v>0</v>
      </c>
      <c r="M620" s="88">
        <f>pivå!M622</f>
        <v>0</v>
      </c>
      <c r="N620" s="88">
        <f>pivå!N622</f>
        <v>0</v>
      </c>
      <c r="O620" s="88">
        <f>pivå!O622</f>
        <v>0</v>
      </c>
      <c r="P620" s="88">
        <f>pivå!P622</f>
        <v>0</v>
      </c>
      <c r="Q620" s="88">
        <f>pivå!Q622</f>
        <v>0</v>
      </c>
      <c r="R620" s="88">
        <f>pivå!R622</f>
        <v>0</v>
      </c>
      <c r="S620" s="88">
        <f>pivå!S622</f>
        <v>0</v>
      </c>
      <c r="T620" s="88">
        <f>pivå!T622</f>
        <v>0</v>
      </c>
      <c r="U620" s="88">
        <f>pivå!U622</f>
        <v>0</v>
      </c>
      <c r="V620" s="88">
        <f>pivå!V622</f>
        <v>0</v>
      </c>
      <c r="W620" s="88">
        <f>pivå!W622</f>
        <v>0</v>
      </c>
      <c r="X620" s="88">
        <f>pivå!X622</f>
        <v>0</v>
      </c>
      <c r="Y620" s="88">
        <f>pivå!Y622</f>
        <v>0</v>
      </c>
      <c r="Z620" s="88">
        <f>pivå!Z622</f>
        <v>0</v>
      </c>
      <c r="AA620" s="88">
        <f>pivå!AA622</f>
        <v>0</v>
      </c>
      <c r="AB620" s="88">
        <f>pivå!AB622</f>
        <v>0</v>
      </c>
      <c r="AC620" s="88">
        <f>pivå!AC622</f>
        <v>0</v>
      </c>
      <c r="AD620" s="88">
        <f>pivå!AD622</f>
        <v>0</v>
      </c>
      <c r="AE620" s="88">
        <f>pivå!AE622</f>
        <v>0</v>
      </c>
    </row>
    <row r="621" spans="1:31">
      <c r="A621" s="88">
        <f>pivå!A623</f>
        <v>0</v>
      </c>
      <c r="B621" s="88">
        <f>pivå!B623</f>
        <v>0</v>
      </c>
      <c r="C621" s="88">
        <f>pivå!C623</f>
        <v>0</v>
      </c>
      <c r="D621" s="88">
        <f>pivå!D623</f>
        <v>0</v>
      </c>
      <c r="E621" s="88">
        <f>pivå!E623</f>
        <v>0</v>
      </c>
      <c r="F621" s="88">
        <f>pivå!F623</f>
        <v>0</v>
      </c>
      <c r="G621" s="88">
        <f>pivå!G623</f>
        <v>0</v>
      </c>
      <c r="H621" s="88">
        <f>pivå!H623</f>
        <v>0</v>
      </c>
      <c r="I621" s="88">
        <f>pivå!I623</f>
        <v>0</v>
      </c>
      <c r="J621" s="88">
        <f>pivå!J623</f>
        <v>0</v>
      </c>
      <c r="K621" s="88">
        <f>pivå!K623</f>
        <v>0</v>
      </c>
      <c r="L621" s="88">
        <f>pivå!L623</f>
        <v>0</v>
      </c>
      <c r="M621" s="88">
        <f>pivå!M623</f>
        <v>0</v>
      </c>
      <c r="N621" s="88">
        <f>pivå!N623</f>
        <v>0</v>
      </c>
      <c r="O621" s="88">
        <f>pivå!O623</f>
        <v>0</v>
      </c>
      <c r="P621" s="88">
        <f>pivå!P623</f>
        <v>0</v>
      </c>
      <c r="Q621" s="88">
        <f>pivå!Q623</f>
        <v>0</v>
      </c>
      <c r="R621" s="88">
        <f>pivå!R623</f>
        <v>0</v>
      </c>
      <c r="S621" s="88">
        <f>pivå!S623</f>
        <v>0</v>
      </c>
      <c r="T621" s="88">
        <f>pivå!T623</f>
        <v>0</v>
      </c>
      <c r="U621" s="88">
        <f>pivå!U623</f>
        <v>0</v>
      </c>
      <c r="V621" s="88">
        <f>pivå!V623</f>
        <v>0</v>
      </c>
      <c r="W621" s="88">
        <f>pivå!W623</f>
        <v>0</v>
      </c>
      <c r="X621" s="88">
        <f>pivå!X623</f>
        <v>0</v>
      </c>
      <c r="Y621" s="88">
        <f>pivå!Y623</f>
        <v>0</v>
      </c>
      <c r="Z621" s="88">
        <f>pivå!Z623</f>
        <v>0</v>
      </c>
      <c r="AA621" s="88">
        <f>pivå!AA623</f>
        <v>0</v>
      </c>
      <c r="AB621" s="88">
        <f>pivå!AB623</f>
        <v>0</v>
      </c>
      <c r="AC621" s="88">
        <f>pivå!AC623</f>
        <v>0</v>
      </c>
      <c r="AD621" s="88">
        <f>pivå!AD623</f>
        <v>0</v>
      </c>
      <c r="AE621" s="88">
        <f>pivå!AE623</f>
        <v>0</v>
      </c>
    </row>
    <row r="622" spans="1:31">
      <c r="A622" s="88">
        <f>pivå!A624</f>
        <v>0</v>
      </c>
      <c r="B622" s="88">
        <f>pivå!B624</f>
        <v>0</v>
      </c>
      <c r="C622" s="88">
        <f>pivå!C624</f>
        <v>0</v>
      </c>
      <c r="D622" s="88">
        <f>pivå!D624</f>
        <v>0</v>
      </c>
      <c r="E622" s="88">
        <f>pivå!E624</f>
        <v>0</v>
      </c>
      <c r="F622" s="88">
        <f>pivå!F624</f>
        <v>0</v>
      </c>
      <c r="G622" s="88">
        <f>pivå!G624</f>
        <v>0</v>
      </c>
      <c r="H622" s="88">
        <f>pivå!H624</f>
        <v>0</v>
      </c>
      <c r="I622" s="88">
        <f>pivå!I624</f>
        <v>0</v>
      </c>
      <c r="J622" s="88">
        <f>pivå!J624</f>
        <v>0</v>
      </c>
      <c r="K622" s="88">
        <f>pivå!K624</f>
        <v>0</v>
      </c>
      <c r="L622" s="88">
        <f>pivå!L624</f>
        <v>0</v>
      </c>
      <c r="M622" s="88">
        <f>pivå!M624</f>
        <v>0</v>
      </c>
      <c r="N622" s="88">
        <f>pivå!N624</f>
        <v>0</v>
      </c>
      <c r="O622" s="88">
        <f>pivå!O624</f>
        <v>0</v>
      </c>
      <c r="P622" s="88">
        <f>pivå!P624</f>
        <v>0</v>
      </c>
      <c r="Q622" s="88">
        <f>pivå!Q624</f>
        <v>0</v>
      </c>
      <c r="R622" s="88">
        <f>pivå!R624</f>
        <v>0</v>
      </c>
      <c r="S622" s="88">
        <f>pivå!S624</f>
        <v>0</v>
      </c>
      <c r="T622" s="88">
        <f>pivå!T624</f>
        <v>0</v>
      </c>
      <c r="U622" s="88">
        <f>pivå!U624</f>
        <v>0</v>
      </c>
      <c r="V622" s="88">
        <f>pivå!V624</f>
        <v>0</v>
      </c>
      <c r="W622" s="88">
        <f>pivå!W624</f>
        <v>0</v>
      </c>
      <c r="X622" s="88">
        <f>pivå!X624</f>
        <v>0</v>
      </c>
      <c r="Y622" s="88">
        <f>pivå!Y624</f>
        <v>0</v>
      </c>
      <c r="Z622" s="88">
        <f>pivå!Z624</f>
        <v>0</v>
      </c>
      <c r="AA622" s="88">
        <f>pivå!AA624</f>
        <v>0</v>
      </c>
      <c r="AB622" s="88">
        <f>pivå!AB624</f>
        <v>0</v>
      </c>
      <c r="AC622" s="88">
        <f>pivå!AC624</f>
        <v>0</v>
      </c>
      <c r="AD622" s="88">
        <f>pivå!AD624</f>
        <v>0</v>
      </c>
      <c r="AE622" s="88">
        <f>pivå!AE624</f>
        <v>0</v>
      </c>
    </row>
    <row r="623" spans="1:31">
      <c r="A623" s="88">
        <f>pivå!A625</f>
        <v>0</v>
      </c>
      <c r="B623" s="88">
        <f>pivå!B625</f>
        <v>0</v>
      </c>
      <c r="C623" s="88">
        <f>pivå!C625</f>
        <v>0</v>
      </c>
      <c r="D623" s="88">
        <f>pivå!D625</f>
        <v>0</v>
      </c>
      <c r="E623" s="88">
        <f>pivå!E625</f>
        <v>0</v>
      </c>
      <c r="F623" s="88">
        <f>pivå!F625</f>
        <v>0</v>
      </c>
      <c r="G623" s="88">
        <f>pivå!G625</f>
        <v>0</v>
      </c>
      <c r="H623" s="88">
        <f>pivå!H625</f>
        <v>0</v>
      </c>
      <c r="I623" s="88">
        <f>pivå!I625</f>
        <v>0</v>
      </c>
      <c r="J623" s="88">
        <f>pivå!J625</f>
        <v>0</v>
      </c>
      <c r="K623" s="88">
        <f>pivå!K625</f>
        <v>0</v>
      </c>
      <c r="L623" s="88">
        <f>pivå!L625</f>
        <v>0</v>
      </c>
      <c r="M623" s="88">
        <f>pivå!M625</f>
        <v>0</v>
      </c>
      <c r="N623" s="88">
        <f>pivå!N625</f>
        <v>0</v>
      </c>
      <c r="O623" s="88">
        <f>pivå!O625</f>
        <v>0</v>
      </c>
      <c r="P623" s="88">
        <f>pivå!P625</f>
        <v>0</v>
      </c>
      <c r="Q623" s="88">
        <f>pivå!Q625</f>
        <v>0</v>
      </c>
      <c r="R623" s="88">
        <f>pivå!R625</f>
        <v>0</v>
      </c>
      <c r="S623" s="88">
        <f>pivå!S625</f>
        <v>0</v>
      </c>
      <c r="T623" s="88">
        <f>pivå!T625</f>
        <v>0</v>
      </c>
      <c r="U623" s="88">
        <f>pivå!U625</f>
        <v>0</v>
      </c>
      <c r="V623" s="88">
        <f>pivå!V625</f>
        <v>0</v>
      </c>
      <c r="W623" s="88">
        <f>pivå!W625</f>
        <v>0</v>
      </c>
      <c r="X623" s="88">
        <f>pivå!X625</f>
        <v>0</v>
      </c>
      <c r="Y623" s="88">
        <f>pivå!Y625</f>
        <v>0</v>
      </c>
      <c r="Z623" s="88">
        <f>pivå!Z625</f>
        <v>0</v>
      </c>
      <c r="AA623" s="88">
        <f>pivå!AA625</f>
        <v>0</v>
      </c>
      <c r="AB623" s="88">
        <f>pivå!AB625</f>
        <v>0</v>
      </c>
      <c r="AC623" s="88">
        <f>pivå!AC625</f>
        <v>0</v>
      </c>
      <c r="AD623" s="88">
        <f>pivå!AD625</f>
        <v>0</v>
      </c>
      <c r="AE623" s="88">
        <f>pivå!AE625</f>
        <v>0</v>
      </c>
    </row>
    <row r="624" spans="1:31">
      <c r="A624" s="88">
        <f>pivå!A626</f>
        <v>0</v>
      </c>
      <c r="B624" s="88">
        <f>pivå!B626</f>
        <v>0</v>
      </c>
      <c r="C624" s="88">
        <f>pivå!C626</f>
        <v>0</v>
      </c>
      <c r="D624" s="88">
        <f>pivå!D626</f>
        <v>0</v>
      </c>
      <c r="E624" s="88">
        <f>pivå!E626</f>
        <v>0</v>
      </c>
      <c r="F624" s="88">
        <f>pivå!F626</f>
        <v>0</v>
      </c>
      <c r="G624" s="88">
        <f>pivå!G626</f>
        <v>0</v>
      </c>
      <c r="H624" s="88">
        <f>pivå!H626</f>
        <v>0</v>
      </c>
      <c r="I624" s="88">
        <f>pivå!I626</f>
        <v>0</v>
      </c>
      <c r="J624" s="88">
        <f>pivå!J626</f>
        <v>0</v>
      </c>
      <c r="K624" s="88">
        <f>pivå!K626</f>
        <v>0</v>
      </c>
      <c r="L624" s="88">
        <f>pivå!L626</f>
        <v>0</v>
      </c>
      <c r="M624" s="88">
        <f>pivå!M626</f>
        <v>0</v>
      </c>
      <c r="N624" s="88">
        <f>pivå!N626</f>
        <v>0</v>
      </c>
      <c r="O624" s="88">
        <f>pivå!O626</f>
        <v>0</v>
      </c>
      <c r="P624" s="88">
        <f>pivå!P626</f>
        <v>0</v>
      </c>
      <c r="Q624" s="88">
        <f>pivå!Q626</f>
        <v>0</v>
      </c>
      <c r="R624" s="88">
        <f>pivå!R626</f>
        <v>0</v>
      </c>
      <c r="S624" s="88">
        <f>pivå!S626</f>
        <v>0</v>
      </c>
      <c r="T624" s="88">
        <f>pivå!T626</f>
        <v>0</v>
      </c>
      <c r="U624" s="88">
        <f>pivå!U626</f>
        <v>0</v>
      </c>
      <c r="V624" s="88">
        <f>pivå!V626</f>
        <v>0</v>
      </c>
      <c r="W624" s="88">
        <f>pivå!W626</f>
        <v>0</v>
      </c>
      <c r="X624" s="88">
        <f>pivå!X626</f>
        <v>0</v>
      </c>
      <c r="Y624" s="88">
        <f>pivå!Y626</f>
        <v>0</v>
      </c>
      <c r="Z624" s="88">
        <f>pivå!Z626</f>
        <v>0</v>
      </c>
      <c r="AA624" s="88">
        <f>pivå!AA626</f>
        <v>0</v>
      </c>
      <c r="AB624" s="88">
        <f>pivå!AB626</f>
        <v>0</v>
      </c>
      <c r="AC624" s="88">
        <f>pivå!AC626</f>
        <v>0</v>
      </c>
      <c r="AD624" s="88">
        <f>pivå!AD626</f>
        <v>0</v>
      </c>
      <c r="AE624" s="88">
        <f>pivå!AE626</f>
        <v>0</v>
      </c>
    </row>
    <row r="625" spans="1:31">
      <c r="A625" s="88">
        <f>pivå!A627</f>
        <v>0</v>
      </c>
      <c r="B625" s="88">
        <f>pivå!B627</f>
        <v>0</v>
      </c>
      <c r="C625" s="88">
        <f>pivå!C627</f>
        <v>0</v>
      </c>
      <c r="D625" s="88">
        <f>pivå!D627</f>
        <v>0</v>
      </c>
      <c r="E625" s="88">
        <f>pivå!E627</f>
        <v>0</v>
      </c>
      <c r="F625" s="88">
        <f>pivå!F627</f>
        <v>0</v>
      </c>
      <c r="G625" s="88">
        <f>pivå!G627</f>
        <v>0</v>
      </c>
      <c r="H625" s="88">
        <f>pivå!H627</f>
        <v>0</v>
      </c>
      <c r="I625" s="88">
        <f>pivå!I627</f>
        <v>0</v>
      </c>
      <c r="J625" s="88">
        <f>pivå!J627</f>
        <v>0</v>
      </c>
      <c r="K625" s="88">
        <f>pivå!K627</f>
        <v>0</v>
      </c>
      <c r="L625" s="88">
        <f>pivå!L627</f>
        <v>0</v>
      </c>
      <c r="M625" s="88">
        <f>pivå!M627</f>
        <v>0</v>
      </c>
      <c r="N625" s="88">
        <f>pivå!N627</f>
        <v>0</v>
      </c>
      <c r="O625" s="88">
        <f>pivå!O627</f>
        <v>0</v>
      </c>
      <c r="P625" s="88">
        <f>pivå!P627</f>
        <v>0</v>
      </c>
      <c r="Q625" s="88">
        <f>pivå!Q627</f>
        <v>0</v>
      </c>
      <c r="R625" s="88">
        <f>pivå!R627</f>
        <v>0</v>
      </c>
      <c r="S625" s="88">
        <f>pivå!S627</f>
        <v>0</v>
      </c>
      <c r="T625" s="88">
        <f>pivå!T627</f>
        <v>0</v>
      </c>
      <c r="U625" s="88">
        <f>pivå!U627</f>
        <v>0</v>
      </c>
      <c r="V625" s="88">
        <f>pivå!V627</f>
        <v>0</v>
      </c>
      <c r="W625" s="88">
        <f>pivå!W627</f>
        <v>0</v>
      </c>
      <c r="X625" s="88">
        <f>pivå!X627</f>
        <v>0</v>
      </c>
      <c r="Y625" s="88">
        <f>pivå!Y627</f>
        <v>0</v>
      </c>
      <c r="Z625" s="88">
        <f>pivå!Z627</f>
        <v>0</v>
      </c>
      <c r="AA625" s="88">
        <f>pivå!AA627</f>
        <v>0</v>
      </c>
      <c r="AB625" s="88">
        <f>pivå!AB627</f>
        <v>0</v>
      </c>
      <c r="AC625" s="88">
        <f>pivå!AC627</f>
        <v>0</v>
      </c>
      <c r="AD625" s="88">
        <f>pivå!AD627</f>
        <v>0</v>
      </c>
      <c r="AE625" s="88">
        <f>pivå!AE627</f>
        <v>0</v>
      </c>
    </row>
    <row r="626" spans="1:31">
      <c r="A626" s="88">
        <f>pivå!A628</f>
        <v>0</v>
      </c>
      <c r="B626" s="88">
        <f>pivå!B628</f>
        <v>0</v>
      </c>
      <c r="C626" s="88">
        <f>pivå!C628</f>
        <v>0</v>
      </c>
      <c r="D626" s="88">
        <f>pivå!D628</f>
        <v>0</v>
      </c>
      <c r="E626" s="88">
        <f>pivå!E628</f>
        <v>0</v>
      </c>
      <c r="F626" s="88">
        <f>pivå!F628</f>
        <v>0</v>
      </c>
      <c r="G626" s="88">
        <f>pivå!G628</f>
        <v>0</v>
      </c>
      <c r="H626" s="88">
        <f>pivå!H628</f>
        <v>0</v>
      </c>
      <c r="I626" s="88">
        <f>pivå!I628</f>
        <v>0</v>
      </c>
      <c r="J626" s="88">
        <f>pivå!J628</f>
        <v>0</v>
      </c>
      <c r="K626" s="88">
        <f>pivå!K628</f>
        <v>0</v>
      </c>
      <c r="L626" s="88">
        <f>pivå!L628</f>
        <v>0</v>
      </c>
      <c r="M626" s="88">
        <f>pivå!M628</f>
        <v>0</v>
      </c>
      <c r="N626" s="88">
        <f>pivå!N628</f>
        <v>0</v>
      </c>
      <c r="O626" s="88">
        <f>pivå!O628</f>
        <v>0</v>
      </c>
      <c r="P626" s="88">
        <f>pivå!P628</f>
        <v>0</v>
      </c>
      <c r="Q626" s="88">
        <f>pivå!Q628</f>
        <v>0</v>
      </c>
      <c r="R626" s="88">
        <f>pivå!R628</f>
        <v>0</v>
      </c>
      <c r="S626" s="88">
        <f>pivå!S628</f>
        <v>0</v>
      </c>
      <c r="T626" s="88">
        <f>pivå!T628</f>
        <v>0</v>
      </c>
      <c r="U626" s="88">
        <f>pivå!U628</f>
        <v>0</v>
      </c>
      <c r="V626" s="88">
        <f>pivå!V628</f>
        <v>0</v>
      </c>
      <c r="W626" s="88">
        <f>pivå!W628</f>
        <v>0</v>
      </c>
      <c r="X626" s="88">
        <f>pivå!X628</f>
        <v>0</v>
      </c>
      <c r="Y626" s="88">
        <f>pivå!Y628</f>
        <v>0</v>
      </c>
      <c r="Z626" s="88">
        <f>pivå!Z628</f>
        <v>0</v>
      </c>
      <c r="AA626" s="88">
        <f>pivå!AA628</f>
        <v>0</v>
      </c>
      <c r="AB626" s="88">
        <f>pivå!AB628</f>
        <v>0</v>
      </c>
      <c r="AC626" s="88">
        <f>pivå!AC628</f>
        <v>0</v>
      </c>
      <c r="AD626" s="88">
        <f>pivå!AD628</f>
        <v>0</v>
      </c>
      <c r="AE626" s="88">
        <f>pivå!AE628</f>
        <v>0</v>
      </c>
    </row>
    <row r="627" spans="1:31">
      <c r="A627" s="88">
        <f>pivå!A629</f>
        <v>0</v>
      </c>
      <c r="B627" s="88">
        <f>pivå!B629</f>
        <v>0</v>
      </c>
      <c r="C627" s="88">
        <f>pivå!C629</f>
        <v>0</v>
      </c>
      <c r="D627" s="88">
        <f>pivå!D629</f>
        <v>0</v>
      </c>
      <c r="E627" s="88">
        <f>pivå!E629</f>
        <v>0</v>
      </c>
      <c r="F627" s="88">
        <f>pivå!F629</f>
        <v>0</v>
      </c>
      <c r="G627" s="88">
        <f>pivå!G629</f>
        <v>0</v>
      </c>
      <c r="H627" s="88">
        <f>pivå!H629</f>
        <v>0</v>
      </c>
      <c r="I627" s="88">
        <f>pivå!I629</f>
        <v>0</v>
      </c>
      <c r="J627" s="88">
        <f>pivå!J629</f>
        <v>0</v>
      </c>
      <c r="K627" s="88">
        <f>pivå!K629</f>
        <v>0</v>
      </c>
      <c r="L627" s="88">
        <f>pivå!L629</f>
        <v>0</v>
      </c>
      <c r="M627" s="88">
        <f>pivå!M629</f>
        <v>0</v>
      </c>
      <c r="N627" s="88">
        <f>pivå!N629</f>
        <v>0</v>
      </c>
      <c r="O627" s="88">
        <f>pivå!O629</f>
        <v>0</v>
      </c>
      <c r="P627" s="88">
        <f>pivå!P629</f>
        <v>0</v>
      </c>
      <c r="Q627" s="88">
        <f>pivå!Q629</f>
        <v>0</v>
      </c>
      <c r="R627" s="88">
        <f>pivå!R629</f>
        <v>0</v>
      </c>
      <c r="S627" s="88">
        <f>pivå!S629</f>
        <v>0</v>
      </c>
      <c r="T627" s="88">
        <f>pivå!T629</f>
        <v>0</v>
      </c>
      <c r="U627" s="88">
        <f>pivå!U629</f>
        <v>0</v>
      </c>
      <c r="V627" s="88">
        <f>pivå!V629</f>
        <v>0</v>
      </c>
      <c r="W627" s="88">
        <f>pivå!W629</f>
        <v>0</v>
      </c>
      <c r="X627" s="88">
        <f>pivå!X629</f>
        <v>0</v>
      </c>
      <c r="Y627" s="88">
        <f>pivå!Y629</f>
        <v>0</v>
      </c>
      <c r="Z627" s="88">
        <f>pivå!Z629</f>
        <v>0</v>
      </c>
      <c r="AA627" s="88">
        <f>pivå!AA629</f>
        <v>0</v>
      </c>
      <c r="AB627" s="88">
        <f>pivå!AB629</f>
        <v>0</v>
      </c>
      <c r="AC627" s="88">
        <f>pivå!AC629</f>
        <v>0</v>
      </c>
      <c r="AD627" s="88">
        <f>pivå!AD629</f>
        <v>0</v>
      </c>
      <c r="AE627" s="88">
        <f>pivå!AE629</f>
        <v>0</v>
      </c>
    </row>
    <row r="628" spans="1:31">
      <c r="A628" s="88">
        <f>pivå!A630</f>
        <v>0</v>
      </c>
      <c r="B628" s="88">
        <f>pivå!B630</f>
        <v>0</v>
      </c>
      <c r="C628" s="88">
        <f>pivå!C630</f>
        <v>0</v>
      </c>
      <c r="D628" s="88">
        <f>pivå!D630</f>
        <v>0</v>
      </c>
      <c r="E628" s="88">
        <f>pivå!E630</f>
        <v>0</v>
      </c>
      <c r="F628" s="88">
        <f>pivå!F630</f>
        <v>0</v>
      </c>
      <c r="G628" s="88">
        <f>pivå!G630</f>
        <v>0</v>
      </c>
      <c r="H628" s="88">
        <f>pivå!H630</f>
        <v>0</v>
      </c>
      <c r="I628" s="88">
        <f>pivå!I630</f>
        <v>0</v>
      </c>
      <c r="J628" s="88">
        <f>pivå!J630</f>
        <v>0</v>
      </c>
      <c r="K628" s="88">
        <f>pivå!K630</f>
        <v>0</v>
      </c>
      <c r="L628" s="88">
        <f>pivå!L630</f>
        <v>0</v>
      </c>
      <c r="M628" s="88">
        <f>pivå!M630</f>
        <v>0</v>
      </c>
      <c r="N628" s="88">
        <f>pivå!N630</f>
        <v>0</v>
      </c>
      <c r="O628" s="88">
        <f>pivå!O630</f>
        <v>0</v>
      </c>
      <c r="P628" s="88">
        <f>pivå!P630</f>
        <v>0</v>
      </c>
      <c r="Q628" s="88">
        <f>pivå!Q630</f>
        <v>0</v>
      </c>
      <c r="R628" s="88">
        <f>pivå!R630</f>
        <v>0</v>
      </c>
      <c r="S628" s="88">
        <f>pivå!S630</f>
        <v>0</v>
      </c>
      <c r="T628" s="88">
        <f>pivå!T630</f>
        <v>0</v>
      </c>
      <c r="U628" s="88">
        <f>pivå!U630</f>
        <v>0</v>
      </c>
      <c r="V628" s="88">
        <f>pivå!V630</f>
        <v>0</v>
      </c>
      <c r="W628" s="88">
        <f>pivå!W630</f>
        <v>0</v>
      </c>
      <c r="X628" s="88">
        <f>pivå!X630</f>
        <v>0</v>
      </c>
      <c r="Y628" s="88">
        <f>pivå!Y630</f>
        <v>0</v>
      </c>
      <c r="Z628" s="88">
        <f>pivå!Z630</f>
        <v>0</v>
      </c>
      <c r="AA628" s="88">
        <f>pivå!AA630</f>
        <v>0</v>
      </c>
      <c r="AB628" s="88">
        <f>pivå!AB630</f>
        <v>0</v>
      </c>
      <c r="AC628" s="88">
        <f>pivå!AC630</f>
        <v>0</v>
      </c>
      <c r="AD628" s="88">
        <f>pivå!AD630</f>
        <v>0</v>
      </c>
      <c r="AE628" s="88">
        <f>pivå!AE630</f>
        <v>0</v>
      </c>
    </row>
    <row r="629" spans="1:31">
      <c r="A629" s="88">
        <f>pivå!A631</f>
        <v>0</v>
      </c>
      <c r="B629" s="88">
        <f>pivå!B631</f>
        <v>0</v>
      </c>
      <c r="C629" s="88">
        <f>pivå!C631</f>
        <v>0</v>
      </c>
      <c r="D629" s="88">
        <f>pivå!D631</f>
        <v>0</v>
      </c>
      <c r="E629" s="88">
        <f>pivå!E631</f>
        <v>0</v>
      </c>
      <c r="F629" s="88">
        <f>pivå!F631</f>
        <v>0</v>
      </c>
      <c r="G629" s="88">
        <f>pivå!G631</f>
        <v>0</v>
      </c>
      <c r="H629" s="88">
        <f>pivå!H631</f>
        <v>0</v>
      </c>
      <c r="I629" s="88">
        <f>pivå!I631</f>
        <v>0</v>
      </c>
      <c r="J629" s="88">
        <f>pivå!J631</f>
        <v>0</v>
      </c>
      <c r="K629" s="88">
        <f>pivå!K631</f>
        <v>0</v>
      </c>
      <c r="L629" s="88">
        <f>pivå!L631</f>
        <v>0</v>
      </c>
      <c r="M629" s="88">
        <f>pivå!M631</f>
        <v>0</v>
      </c>
      <c r="N629" s="88">
        <f>pivå!N631</f>
        <v>0</v>
      </c>
      <c r="O629" s="88">
        <f>pivå!O631</f>
        <v>0</v>
      </c>
      <c r="P629" s="88">
        <f>pivå!P631</f>
        <v>0</v>
      </c>
      <c r="Q629" s="88">
        <f>pivå!Q631</f>
        <v>0</v>
      </c>
      <c r="R629" s="88">
        <f>pivå!R631</f>
        <v>0</v>
      </c>
      <c r="S629" s="88">
        <f>pivå!S631</f>
        <v>0</v>
      </c>
      <c r="T629" s="88">
        <f>pivå!T631</f>
        <v>0</v>
      </c>
      <c r="U629" s="88">
        <f>pivå!U631</f>
        <v>0</v>
      </c>
      <c r="V629" s="88">
        <f>pivå!V631</f>
        <v>0</v>
      </c>
      <c r="W629" s="88">
        <f>pivå!W631</f>
        <v>0</v>
      </c>
      <c r="X629" s="88">
        <f>pivå!X631</f>
        <v>0</v>
      </c>
      <c r="Y629" s="88">
        <f>pivå!Y631</f>
        <v>0</v>
      </c>
      <c r="Z629" s="88">
        <f>pivå!Z631</f>
        <v>0</v>
      </c>
      <c r="AA629" s="88">
        <f>pivå!AA631</f>
        <v>0</v>
      </c>
      <c r="AB629" s="88">
        <f>pivå!AB631</f>
        <v>0</v>
      </c>
      <c r="AC629" s="88">
        <f>pivå!AC631</f>
        <v>0</v>
      </c>
      <c r="AD629" s="88">
        <f>pivå!AD631</f>
        <v>0</v>
      </c>
      <c r="AE629" s="88">
        <f>pivå!AE631</f>
        <v>0</v>
      </c>
    </row>
    <row r="630" spans="1:31">
      <c r="A630" s="88">
        <f>pivå!A632</f>
        <v>0</v>
      </c>
      <c r="B630" s="88">
        <f>pivå!B632</f>
        <v>0</v>
      </c>
      <c r="C630" s="88">
        <f>pivå!C632</f>
        <v>0</v>
      </c>
      <c r="D630" s="88">
        <f>pivå!D632</f>
        <v>0</v>
      </c>
      <c r="E630" s="88">
        <f>pivå!E632</f>
        <v>0</v>
      </c>
      <c r="F630" s="88">
        <f>pivå!F632</f>
        <v>0</v>
      </c>
      <c r="G630" s="88">
        <f>pivå!G632</f>
        <v>0</v>
      </c>
      <c r="H630" s="88">
        <f>pivå!H632</f>
        <v>0</v>
      </c>
      <c r="I630" s="88">
        <f>pivå!I632</f>
        <v>0</v>
      </c>
      <c r="J630" s="88">
        <f>pivå!J632</f>
        <v>0</v>
      </c>
      <c r="K630" s="88">
        <f>pivå!K632</f>
        <v>0</v>
      </c>
      <c r="L630" s="88">
        <f>pivå!L632</f>
        <v>0</v>
      </c>
      <c r="M630" s="88">
        <f>pivå!M632</f>
        <v>0</v>
      </c>
      <c r="N630" s="88">
        <f>pivå!N632</f>
        <v>0</v>
      </c>
      <c r="O630" s="88">
        <f>pivå!O632</f>
        <v>0</v>
      </c>
      <c r="P630" s="88">
        <f>pivå!P632</f>
        <v>0</v>
      </c>
      <c r="Q630" s="88">
        <f>pivå!Q632</f>
        <v>0</v>
      </c>
      <c r="R630" s="88">
        <f>pivå!R632</f>
        <v>0</v>
      </c>
      <c r="S630" s="88">
        <f>pivå!S632</f>
        <v>0</v>
      </c>
      <c r="T630" s="88">
        <f>pivå!T632</f>
        <v>0</v>
      </c>
      <c r="U630" s="88">
        <f>pivå!U632</f>
        <v>0</v>
      </c>
      <c r="V630" s="88">
        <f>pivå!V632</f>
        <v>0</v>
      </c>
      <c r="W630" s="88">
        <f>pivå!W632</f>
        <v>0</v>
      </c>
      <c r="X630" s="88">
        <f>pivå!X632</f>
        <v>0</v>
      </c>
      <c r="Y630" s="88">
        <f>pivå!Y632</f>
        <v>0</v>
      </c>
      <c r="Z630" s="88">
        <f>pivå!Z632</f>
        <v>0</v>
      </c>
      <c r="AA630" s="88">
        <f>pivå!AA632</f>
        <v>0</v>
      </c>
      <c r="AB630" s="88">
        <f>pivå!AB632</f>
        <v>0</v>
      </c>
      <c r="AC630" s="88">
        <f>pivå!AC632</f>
        <v>0</v>
      </c>
      <c r="AD630" s="88">
        <f>pivå!AD632</f>
        <v>0</v>
      </c>
      <c r="AE630" s="88">
        <f>pivå!AE632</f>
        <v>0</v>
      </c>
    </row>
    <row r="631" spans="1:31">
      <c r="A631" s="88">
        <f>pivå!A633</f>
        <v>0</v>
      </c>
      <c r="B631" s="88">
        <f>pivå!B633</f>
        <v>0</v>
      </c>
      <c r="C631" s="88">
        <f>pivå!C633</f>
        <v>0</v>
      </c>
      <c r="D631" s="88">
        <f>pivå!D633</f>
        <v>0</v>
      </c>
      <c r="E631" s="88">
        <f>pivå!E633</f>
        <v>0</v>
      </c>
      <c r="F631" s="88">
        <f>pivå!F633</f>
        <v>0</v>
      </c>
      <c r="G631" s="88">
        <f>pivå!G633</f>
        <v>0</v>
      </c>
      <c r="H631" s="88">
        <f>pivå!H633</f>
        <v>0</v>
      </c>
      <c r="I631" s="88">
        <f>pivå!I633</f>
        <v>0</v>
      </c>
      <c r="J631" s="88">
        <f>pivå!J633</f>
        <v>0</v>
      </c>
      <c r="K631" s="88">
        <f>pivå!K633</f>
        <v>0</v>
      </c>
      <c r="L631" s="88">
        <f>pivå!L633</f>
        <v>0</v>
      </c>
      <c r="M631" s="88">
        <f>pivå!M633</f>
        <v>0</v>
      </c>
      <c r="N631" s="88">
        <f>pivå!N633</f>
        <v>0</v>
      </c>
      <c r="O631" s="88">
        <f>pivå!O633</f>
        <v>0</v>
      </c>
      <c r="P631" s="88">
        <f>pivå!P633</f>
        <v>0</v>
      </c>
      <c r="Q631" s="88">
        <f>pivå!Q633</f>
        <v>0</v>
      </c>
      <c r="R631" s="88">
        <f>pivå!R633</f>
        <v>0</v>
      </c>
      <c r="S631" s="88">
        <f>pivå!S633</f>
        <v>0</v>
      </c>
      <c r="T631" s="88">
        <f>pivå!T633</f>
        <v>0</v>
      </c>
      <c r="U631" s="88">
        <f>pivå!U633</f>
        <v>0</v>
      </c>
      <c r="V631" s="88">
        <f>pivå!V633</f>
        <v>0</v>
      </c>
      <c r="W631" s="88">
        <f>pivå!W633</f>
        <v>0</v>
      </c>
      <c r="X631" s="88">
        <f>pivå!X633</f>
        <v>0</v>
      </c>
      <c r="Y631" s="88">
        <f>pivå!Y633</f>
        <v>0</v>
      </c>
      <c r="Z631" s="88">
        <f>pivå!Z633</f>
        <v>0</v>
      </c>
      <c r="AA631" s="88">
        <f>pivå!AA633</f>
        <v>0</v>
      </c>
      <c r="AB631" s="88">
        <f>pivå!AB633</f>
        <v>0</v>
      </c>
      <c r="AC631" s="88">
        <f>pivå!AC633</f>
        <v>0</v>
      </c>
      <c r="AD631" s="88">
        <f>pivå!AD633</f>
        <v>0</v>
      </c>
      <c r="AE631" s="88">
        <f>pivå!AE633</f>
        <v>0</v>
      </c>
    </row>
    <row r="632" spans="1:31">
      <c r="A632" s="88">
        <f>pivå!A634</f>
        <v>0</v>
      </c>
      <c r="B632" s="88">
        <f>pivå!B634</f>
        <v>0</v>
      </c>
      <c r="C632" s="88">
        <f>pivå!C634</f>
        <v>0</v>
      </c>
      <c r="D632" s="88">
        <f>pivå!D634</f>
        <v>0</v>
      </c>
      <c r="E632" s="88">
        <f>pivå!E634</f>
        <v>0</v>
      </c>
      <c r="F632" s="88">
        <f>pivå!F634</f>
        <v>0</v>
      </c>
      <c r="G632" s="88">
        <f>pivå!G634</f>
        <v>0</v>
      </c>
      <c r="H632" s="88">
        <f>pivå!H634</f>
        <v>0</v>
      </c>
      <c r="I632" s="88">
        <f>pivå!I634</f>
        <v>0</v>
      </c>
      <c r="J632" s="88">
        <f>pivå!J634</f>
        <v>0</v>
      </c>
      <c r="K632" s="88">
        <f>pivå!K634</f>
        <v>0</v>
      </c>
      <c r="L632" s="88">
        <f>pivå!L634</f>
        <v>0</v>
      </c>
      <c r="M632" s="88">
        <f>pivå!M634</f>
        <v>0</v>
      </c>
      <c r="N632" s="88">
        <f>pivå!N634</f>
        <v>0</v>
      </c>
      <c r="O632" s="88">
        <f>pivå!O634</f>
        <v>0</v>
      </c>
      <c r="P632" s="88">
        <f>pivå!P634</f>
        <v>0</v>
      </c>
      <c r="Q632" s="88">
        <f>pivå!Q634</f>
        <v>0</v>
      </c>
      <c r="R632" s="88">
        <f>pivå!R634</f>
        <v>0</v>
      </c>
      <c r="S632" s="88">
        <f>pivå!S634</f>
        <v>0</v>
      </c>
      <c r="T632" s="88">
        <f>pivå!T634</f>
        <v>0</v>
      </c>
      <c r="U632" s="88">
        <f>pivå!U634</f>
        <v>0</v>
      </c>
      <c r="V632" s="88">
        <f>pivå!V634</f>
        <v>0</v>
      </c>
      <c r="W632" s="88">
        <f>pivå!W634</f>
        <v>0</v>
      </c>
      <c r="X632" s="88">
        <f>pivå!X634</f>
        <v>0</v>
      </c>
      <c r="Y632" s="88">
        <f>pivå!Y634</f>
        <v>0</v>
      </c>
      <c r="Z632" s="88">
        <f>pivå!Z634</f>
        <v>0</v>
      </c>
      <c r="AA632" s="88">
        <f>pivå!AA634</f>
        <v>0</v>
      </c>
      <c r="AB632" s="88">
        <f>pivå!AB634</f>
        <v>0</v>
      </c>
      <c r="AC632" s="88">
        <f>pivå!AC634</f>
        <v>0</v>
      </c>
      <c r="AD632" s="88">
        <f>pivå!AD634</f>
        <v>0</v>
      </c>
      <c r="AE632" s="88">
        <f>pivå!AE634</f>
        <v>0</v>
      </c>
    </row>
    <row r="633" spans="1:31">
      <c r="A633" s="88">
        <f>pivå!A635</f>
        <v>0</v>
      </c>
      <c r="B633" s="88">
        <f>pivå!B635</f>
        <v>0</v>
      </c>
      <c r="C633" s="88">
        <f>pivå!C635</f>
        <v>0</v>
      </c>
      <c r="D633" s="88">
        <f>pivå!D635</f>
        <v>0</v>
      </c>
      <c r="E633" s="88">
        <f>pivå!E635</f>
        <v>0</v>
      </c>
      <c r="F633" s="88">
        <f>pivå!F635</f>
        <v>0</v>
      </c>
      <c r="G633" s="88">
        <f>pivå!G635</f>
        <v>0</v>
      </c>
      <c r="H633" s="88">
        <f>pivå!H635</f>
        <v>0</v>
      </c>
      <c r="I633" s="88">
        <f>pivå!I635</f>
        <v>0</v>
      </c>
      <c r="J633" s="88">
        <f>pivå!J635</f>
        <v>0</v>
      </c>
      <c r="K633" s="88">
        <f>pivå!K635</f>
        <v>0</v>
      </c>
      <c r="L633" s="88">
        <f>pivå!L635</f>
        <v>0</v>
      </c>
      <c r="M633" s="88">
        <f>pivå!M635</f>
        <v>0</v>
      </c>
      <c r="N633" s="88">
        <f>pivå!N635</f>
        <v>0</v>
      </c>
      <c r="O633" s="88">
        <f>pivå!O635</f>
        <v>0</v>
      </c>
      <c r="P633" s="88">
        <f>pivå!P635</f>
        <v>0</v>
      </c>
      <c r="Q633" s="88">
        <f>pivå!Q635</f>
        <v>0</v>
      </c>
      <c r="R633" s="88">
        <f>pivå!R635</f>
        <v>0</v>
      </c>
      <c r="S633" s="88">
        <f>pivå!S635</f>
        <v>0</v>
      </c>
      <c r="T633" s="88">
        <f>pivå!T635</f>
        <v>0</v>
      </c>
      <c r="U633" s="88">
        <f>pivå!U635</f>
        <v>0</v>
      </c>
      <c r="V633" s="88">
        <f>pivå!V635</f>
        <v>0</v>
      </c>
      <c r="W633" s="88">
        <f>pivå!W635</f>
        <v>0</v>
      </c>
      <c r="X633" s="88">
        <f>pivå!X635</f>
        <v>0</v>
      </c>
      <c r="Y633" s="88">
        <f>pivå!Y635</f>
        <v>0</v>
      </c>
      <c r="Z633" s="88">
        <f>pivå!Z635</f>
        <v>0</v>
      </c>
      <c r="AA633" s="88">
        <f>pivå!AA635</f>
        <v>0</v>
      </c>
      <c r="AB633" s="88">
        <f>pivå!AB635</f>
        <v>0</v>
      </c>
      <c r="AC633" s="88">
        <f>pivå!AC635</f>
        <v>0</v>
      </c>
      <c r="AD633" s="88">
        <f>pivå!AD635</f>
        <v>0</v>
      </c>
      <c r="AE633" s="88">
        <f>pivå!AE635</f>
        <v>0</v>
      </c>
    </row>
    <row r="634" spans="1:31">
      <c r="A634" s="88">
        <f>pivå!A636</f>
        <v>0</v>
      </c>
      <c r="B634" s="88">
        <f>pivå!B636</f>
        <v>0</v>
      </c>
      <c r="C634" s="88">
        <f>pivå!C636</f>
        <v>0</v>
      </c>
      <c r="D634" s="88">
        <f>pivå!D636</f>
        <v>0</v>
      </c>
      <c r="E634" s="88">
        <f>pivå!E636</f>
        <v>0</v>
      </c>
      <c r="F634" s="88">
        <f>pivå!F636</f>
        <v>0</v>
      </c>
      <c r="G634" s="88">
        <f>pivå!G636</f>
        <v>0</v>
      </c>
      <c r="H634" s="88">
        <f>pivå!H636</f>
        <v>0</v>
      </c>
      <c r="I634" s="88">
        <f>pivå!I636</f>
        <v>0</v>
      </c>
      <c r="J634" s="88">
        <f>pivå!J636</f>
        <v>0</v>
      </c>
      <c r="K634" s="88">
        <f>pivå!K636</f>
        <v>0</v>
      </c>
      <c r="L634" s="88">
        <f>pivå!L636</f>
        <v>0</v>
      </c>
      <c r="M634" s="88">
        <f>pivå!M636</f>
        <v>0</v>
      </c>
      <c r="N634" s="88">
        <f>pivå!N636</f>
        <v>0</v>
      </c>
      <c r="O634" s="88">
        <f>pivå!O636</f>
        <v>0</v>
      </c>
      <c r="P634" s="88">
        <f>pivå!P636</f>
        <v>0</v>
      </c>
      <c r="Q634" s="88">
        <f>pivå!Q636</f>
        <v>0</v>
      </c>
      <c r="R634" s="88">
        <f>pivå!R636</f>
        <v>0</v>
      </c>
      <c r="S634" s="88">
        <f>pivå!S636</f>
        <v>0</v>
      </c>
      <c r="T634" s="88">
        <f>pivå!T636</f>
        <v>0</v>
      </c>
      <c r="U634" s="88">
        <f>pivå!U636</f>
        <v>0</v>
      </c>
      <c r="V634" s="88">
        <f>pivå!V636</f>
        <v>0</v>
      </c>
      <c r="W634" s="88">
        <f>pivå!W636</f>
        <v>0</v>
      </c>
      <c r="X634" s="88">
        <f>pivå!X636</f>
        <v>0</v>
      </c>
      <c r="Y634" s="88">
        <f>pivå!Y636</f>
        <v>0</v>
      </c>
      <c r="Z634" s="88">
        <f>pivå!Z636</f>
        <v>0</v>
      </c>
      <c r="AA634" s="88">
        <f>pivå!AA636</f>
        <v>0</v>
      </c>
      <c r="AB634" s="88">
        <f>pivå!AB636</f>
        <v>0</v>
      </c>
      <c r="AC634" s="88">
        <f>pivå!AC636</f>
        <v>0</v>
      </c>
      <c r="AD634" s="88">
        <f>pivå!AD636</f>
        <v>0</v>
      </c>
      <c r="AE634" s="88">
        <f>pivå!AE636</f>
        <v>0</v>
      </c>
    </row>
    <row r="635" spans="1:31">
      <c r="A635" s="88">
        <f>pivå!A637</f>
        <v>0</v>
      </c>
      <c r="B635" s="88">
        <f>pivå!B637</f>
        <v>0</v>
      </c>
      <c r="C635" s="88">
        <f>pivå!C637</f>
        <v>0</v>
      </c>
      <c r="D635" s="88">
        <f>pivå!D637</f>
        <v>0</v>
      </c>
      <c r="E635" s="88">
        <f>pivå!E637</f>
        <v>0</v>
      </c>
      <c r="F635" s="88">
        <f>pivå!F637</f>
        <v>0</v>
      </c>
      <c r="G635" s="88">
        <f>pivå!G637</f>
        <v>0</v>
      </c>
      <c r="H635" s="88">
        <f>pivå!H637</f>
        <v>0</v>
      </c>
      <c r="I635" s="88">
        <f>pivå!I637</f>
        <v>0</v>
      </c>
      <c r="J635" s="88">
        <f>pivå!J637</f>
        <v>0</v>
      </c>
      <c r="K635" s="88">
        <f>pivå!K637</f>
        <v>0</v>
      </c>
      <c r="L635" s="88">
        <f>pivå!L637</f>
        <v>0</v>
      </c>
      <c r="M635" s="88">
        <f>pivå!M637</f>
        <v>0</v>
      </c>
      <c r="N635" s="88">
        <f>pivå!N637</f>
        <v>0</v>
      </c>
      <c r="O635" s="88">
        <f>pivå!O637</f>
        <v>0</v>
      </c>
      <c r="P635" s="88">
        <f>pivå!P637</f>
        <v>0</v>
      </c>
      <c r="Q635" s="88">
        <f>pivå!Q637</f>
        <v>0</v>
      </c>
      <c r="R635" s="88">
        <f>pivå!R637</f>
        <v>0</v>
      </c>
      <c r="S635" s="88">
        <f>pivå!S637</f>
        <v>0</v>
      </c>
      <c r="T635" s="88">
        <f>pivå!T637</f>
        <v>0</v>
      </c>
      <c r="U635" s="88">
        <f>pivå!U637</f>
        <v>0</v>
      </c>
      <c r="V635" s="88">
        <f>pivå!V637</f>
        <v>0</v>
      </c>
      <c r="W635" s="88">
        <f>pivå!W637</f>
        <v>0</v>
      </c>
      <c r="X635" s="88">
        <f>pivå!X637</f>
        <v>0</v>
      </c>
      <c r="Y635" s="88">
        <f>pivå!Y637</f>
        <v>0</v>
      </c>
      <c r="Z635" s="88">
        <f>pivå!Z637</f>
        <v>0</v>
      </c>
      <c r="AA635" s="88">
        <f>pivå!AA637</f>
        <v>0</v>
      </c>
      <c r="AB635" s="88">
        <f>pivå!AB637</f>
        <v>0</v>
      </c>
      <c r="AC635" s="88">
        <f>pivå!AC637</f>
        <v>0</v>
      </c>
      <c r="AD635" s="88">
        <f>pivå!AD637</f>
        <v>0</v>
      </c>
      <c r="AE635" s="88">
        <f>pivå!AE637</f>
        <v>0</v>
      </c>
    </row>
    <row r="636" spans="1:31">
      <c r="A636" s="88">
        <f>pivå!A638</f>
        <v>0</v>
      </c>
      <c r="B636" s="88">
        <f>pivå!B638</f>
        <v>0</v>
      </c>
      <c r="C636" s="88">
        <f>pivå!C638</f>
        <v>0</v>
      </c>
      <c r="D636" s="88">
        <f>pivå!D638</f>
        <v>0</v>
      </c>
      <c r="E636" s="88">
        <f>pivå!E638</f>
        <v>0</v>
      </c>
      <c r="F636" s="88">
        <f>pivå!F638</f>
        <v>0</v>
      </c>
      <c r="G636" s="88">
        <f>pivå!G638</f>
        <v>0</v>
      </c>
      <c r="H636" s="88">
        <f>pivå!H638</f>
        <v>0</v>
      </c>
      <c r="I636" s="88">
        <f>pivå!I638</f>
        <v>0</v>
      </c>
      <c r="J636" s="88">
        <f>pivå!J638</f>
        <v>0</v>
      </c>
      <c r="K636" s="88">
        <f>pivå!K638</f>
        <v>0</v>
      </c>
      <c r="L636" s="88">
        <f>pivå!L638</f>
        <v>0</v>
      </c>
      <c r="M636" s="88">
        <f>pivå!M638</f>
        <v>0</v>
      </c>
      <c r="N636" s="88">
        <f>pivå!N638</f>
        <v>0</v>
      </c>
      <c r="O636" s="88">
        <f>pivå!O638</f>
        <v>0</v>
      </c>
      <c r="P636" s="88">
        <f>pivå!P638</f>
        <v>0</v>
      </c>
      <c r="Q636" s="88">
        <f>pivå!Q638</f>
        <v>0</v>
      </c>
      <c r="R636" s="88">
        <f>pivå!R638</f>
        <v>0</v>
      </c>
      <c r="S636" s="88">
        <f>pivå!S638</f>
        <v>0</v>
      </c>
      <c r="T636" s="88">
        <f>pivå!T638</f>
        <v>0</v>
      </c>
      <c r="U636" s="88">
        <f>pivå!U638</f>
        <v>0</v>
      </c>
      <c r="V636" s="88">
        <f>pivå!V638</f>
        <v>0</v>
      </c>
      <c r="W636" s="88">
        <f>pivå!W638</f>
        <v>0</v>
      </c>
      <c r="X636" s="88">
        <f>pivå!X638</f>
        <v>0</v>
      </c>
      <c r="Y636" s="88">
        <f>pivå!Y638</f>
        <v>0</v>
      </c>
      <c r="Z636" s="88">
        <f>pivå!Z638</f>
        <v>0</v>
      </c>
      <c r="AA636" s="88">
        <f>pivå!AA638</f>
        <v>0</v>
      </c>
      <c r="AB636" s="88">
        <f>pivå!AB638</f>
        <v>0</v>
      </c>
      <c r="AC636" s="88">
        <f>pivå!AC638</f>
        <v>0</v>
      </c>
      <c r="AD636" s="88">
        <f>pivå!AD638</f>
        <v>0</v>
      </c>
      <c r="AE636" s="88">
        <f>pivå!AE638</f>
        <v>0</v>
      </c>
    </row>
    <row r="637" spans="1:31">
      <c r="A637" s="88">
        <f>pivå!A639</f>
        <v>0</v>
      </c>
      <c r="B637" s="88">
        <f>pivå!B639</f>
        <v>0</v>
      </c>
      <c r="C637" s="88">
        <f>pivå!C639</f>
        <v>0</v>
      </c>
      <c r="D637" s="88">
        <f>pivå!D639</f>
        <v>0</v>
      </c>
      <c r="E637" s="88">
        <f>pivå!E639</f>
        <v>0</v>
      </c>
      <c r="F637" s="88">
        <f>pivå!F639</f>
        <v>0</v>
      </c>
      <c r="G637" s="88">
        <f>pivå!G639</f>
        <v>0</v>
      </c>
      <c r="H637" s="88">
        <f>pivå!H639</f>
        <v>0</v>
      </c>
      <c r="I637" s="88">
        <f>pivå!I639</f>
        <v>0</v>
      </c>
      <c r="J637" s="88">
        <f>pivå!J639</f>
        <v>0</v>
      </c>
      <c r="K637" s="88">
        <f>pivå!K639</f>
        <v>0</v>
      </c>
      <c r="L637" s="88">
        <f>pivå!L639</f>
        <v>0</v>
      </c>
      <c r="M637" s="88">
        <f>pivå!M639</f>
        <v>0</v>
      </c>
      <c r="N637" s="88">
        <f>pivå!N639</f>
        <v>0</v>
      </c>
      <c r="O637" s="88">
        <f>pivå!O639</f>
        <v>0</v>
      </c>
      <c r="P637" s="88">
        <f>pivå!P639</f>
        <v>0</v>
      </c>
      <c r="Q637" s="88">
        <f>pivå!Q639</f>
        <v>0</v>
      </c>
      <c r="R637" s="88">
        <f>pivå!R639</f>
        <v>0</v>
      </c>
      <c r="S637" s="88">
        <f>pivå!S639</f>
        <v>0</v>
      </c>
      <c r="T637" s="88">
        <f>pivå!T639</f>
        <v>0</v>
      </c>
      <c r="U637" s="88">
        <f>pivå!U639</f>
        <v>0</v>
      </c>
      <c r="V637" s="88">
        <f>pivå!V639</f>
        <v>0</v>
      </c>
      <c r="W637" s="88">
        <f>pivå!W639</f>
        <v>0</v>
      </c>
      <c r="X637" s="88">
        <f>pivå!X639</f>
        <v>0</v>
      </c>
      <c r="Y637" s="88">
        <f>pivå!Y639</f>
        <v>0</v>
      </c>
      <c r="Z637" s="88">
        <f>pivå!Z639</f>
        <v>0</v>
      </c>
      <c r="AA637" s="88">
        <f>pivå!AA639</f>
        <v>0</v>
      </c>
      <c r="AB637" s="88">
        <f>pivå!AB639</f>
        <v>0</v>
      </c>
      <c r="AC637" s="88">
        <f>pivå!AC639</f>
        <v>0</v>
      </c>
      <c r="AD637" s="88">
        <f>pivå!AD639</f>
        <v>0</v>
      </c>
      <c r="AE637" s="88">
        <f>pivå!AE639</f>
        <v>0</v>
      </c>
    </row>
    <row r="638" spans="1:31">
      <c r="A638" s="88">
        <f>pivå!A640</f>
        <v>0</v>
      </c>
      <c r="B638" s="88">
        <f>pivå!B640</f>
        <v>0</v>
      </c>
      <c r="C638" s="88">
        <f>pivå!C640</f>
        <v>0</v>
      </c>
      <c r="D638" s="88">
        <f>pivå!D640</f>
        <v>0</v>
      </c>
      <c r="E638" s="88">
        <f>pivå!E640</f>
        <v>0</v>
      </c>
      <c r="F638" s="88">
        <f>pivå!F640</f>
        <v>0</v>
      </c>
      <c r="G638" s="88">
        <f>pivå!G640</f>
        <v>0</v>
      </c>
      <c r="H638" s="88">
        <f>pivå!H640</f>
        <v>0</v>
      </c>
      <c r="I638" s="88">
        <f>pivå!I640</f>
        <v>0</v>
      </c>
      <c r="J638" s="88">
        <f>pivå!J640</f>
        <v>0</v>
      </c>
      <c r="K638" s="88">
        <f>pivå!K640</f>
        <v>0</v>
      </c>
      <c r="L638" s="88">
        <f>pivå!L640</f>
        <v>0</v>
      </c>
      <c r="M638" s="88">
        <f>pivå!M640</f>
        <v>0</v>
      </c>
      <c r="N638" s="88">
        <f>pivå!N640</f>
        <v>0</v>
      </c>
      <c r="O638" s="88">
        <f>pivå!O640</f>
        <v>0</v>
      </c>
      <c r="P638" s="88">
        <f>pivå!P640</f>
        <v>0</v>
      </c>
      <c r="Q638" s="88">
        <f>pivå!Q640</f>
        <v>0</v>
      </c>
      <c r="R638" s="88">
        <f>pivå!R640</f>
        <v>0</v>
      </c>
      <c r="S638" s="88">
        <f>pivå!S640</f>
        <v>0</v>
      </c>
      <c r="T638" s="88">
        <f>pivå!T640</f>
        <v>0</v>
      </c>
      <c r="U638" s="88">
        <f>pivå!U640</f>
        <v>0</v>
      </c>
      <c r="V638" s="88">
        <f>pivå!V640</f>
        <v>0</v>
      </c>
      <c r="W638" s="88">
        <f>pivå!W640</f>
        <v>0</v>
      </c>
      <c r="X638" s="88">
        <f>pivå!X640</f>
        <v>0</v>
      </c>
      <c r="Y638" s="88">
        <f>pivå!Y640</f>
        <v>0</v>
      </c>
      <c r="Z638" s="88">
        <f>pivå!Z640</f>
        <v>0</v>
      </c>
      <c r="AA638" s="88">
        <f>pivå!AA640</f>
        <v>0</v>
      </c>
      <c r="AB638" s="88">
        <f>pivå!AB640</f>
        <v>0</v>
      </c>
      <c r="AC638" s="88">
        <f>pivå!AC640</f>
        <v>0</v>
      </c>
      <c r="AD638" s="88">
        <f>pivå!AD640</f>
        <v>0</v>
      </c>
      <c r="AE638" s="88">
        <f>pivå!AE640</f>
        <v>0</v>
      </c>
    </row>
    <row r="639" spans="1:31">
      <c r="A639" s="88">
        <f>pivå!A641</f>
        <v>0</v>
      </c>
      <c r="B639" s="88">
        <f>pivå!B641</f>
        <v>0</v>
      </c>
      <c r="C639" s="88">
        <f>pivå!C641</f>
        <v>0</v>
      </c>
      <c r="D639" s="88">
        <f>pivå!D641</f>
        <v>0</v>
      </c>
      <c r="E639" s="88">
        <f>pivå!E641</f>
        <v>0</v>
      </c>
      <c r="F639" s="88">
        <f>pivå!F641</f>
        <v>0</v>
      </c>
      <c r="G639" s="88">
        <f>pivå!G641</f>
        <v>0</v>
      </c>
      <c r="H639" s="88">
        <f>pivå!H641</f>
        <v>0</v>
      </c>
      <c r="I639" s="88">
        <f>pivå!I641</f>
        <v>0</v>
      </c>
      <c r="J639" s="88">
        <f>pivå!J641</f>
        <v>0</v>
      </c>
      <c r="K639" s="88">
        <f>pivå!K641</f>
        <v>0</v>
      </c>
      <c r="L639" s="88">
        <f>pivå!L641</f>
        <v>0</v>
      </c>
      <c r="M639" s="88">
        <f>pivå!M641</f>
        <v>0</v>
      </c>
      <c r="N639" s="88">
        <f>pivå!N641</f>
        <v>0</v>
      </c>
      <c r="O639" s="88">
        <f>pivå!O641</f>
        <v>0</v>
      </c>
      <c r="P639" s="88">
        <f>pivå!P641</f>
        <v>0</v>
      </c>
      <c r="Q639" s="88">
        <f>pivå!Q641</f>
        <v>0</v>
      </c>
      <c r="R639" s="88">
        <f>pivå!R641</f>
        <v>0</v>
      </c>
      <c r="S639" s="88">
        <f>pivå!S641</f>
        <v>0</v>
      </c>
      <c r="T639" s="88">
        <f>pivå!T641</f>
        <v>0</v>
      </c>
      <c r="U639" s="88">
        <f>pivå!U641</f>
        <v>0</v>
      </c>
      <c r="V639" s="88">
        <f>pivå!V641</f>
        <v>0</v>
      </c>
      <c r="W639" s="88">
        <f>pivå!W641</f>
        <v>0</v>
      </c>
      <c r="X639" s="88">
        <f>pivå!X641</f>
        <v>0</v>
      </c>
      <c r="Y639" s="88">
        <f>pivå!Y641</f>
        <v>0</v>
      </c>
      <c r="Z639" s="88">
        <f>pivå!Z641</f>
        <v>0</v>
      </c>
      <c r="AA639" s="88">
        <f>pivå!AA641</f>
        <v>0</v>
      </c>
      <c r="AB639" s="88">
        <f>pivå!AB641</f>
        <v>0</v>
      </c>
      <c r="AC639" s="88">
        <f>pivå!AC641</f>
        <v>0</v>
      </c>
      <c r="AD639" s="88">
        <f>pivå!AD641</f>
        <v>0</v>
      </c>
      <c r="AE639" s="88">
        <f>pivå!AE641</f>
        <v>0</v>
      </c>
    </row>
    <row r="640" spans="1:31">
      <c r="A640" s="88">
        <f>pivå!A642</f>
        <v>0</v>
      </c>
      <c r="B640" s="88">
        <f>pivå!B642</f>
        <v>0</v>
      </c>
      <c r="C640" s="88">
        <f>pivå!C642</f>
        <v>0</v>
      </c>
      <c r="D640" s="88">
        <f>pivå!D642</f>
        <v>0</v>
      </c>
      <c r="E640" s="88">
        <f>pivå!E642</f>
        <v>0</v>
      </c>
      <c r="F640" s="88">
        <f>pivå!F642</f>
        <v>0</v>
      </c>
      <c r="G640" s="88">
        <f>pivå!G642</f>
        <v>0</v>
      </c>
      <c r="H640" s="88">
        <f>pivå!H642</f>
        <v>0</v>
      </c>
      <c r="I640" s="88">
        <f>pivå!I642</f>
        <v>0</v>
      </c>
      <c r="J640" s="88">
        <f>pivå!J642</f>
        <v>0</v>
      </c>
      <c r="K640" s="88">
        <f>pivå!K642</f>
        <v>0</v>
      </c>
      <c r="L640" s="88">
        <f>pivå!L642</f>
        <v>0</v>
      </c>
      <c r="M640" s="88">
        <f>pivå!M642</f>
        <v>0</v>
      </c>
      <c r="N640" s="88">
        <f>pivå!N642</f>
        <v>0</v>
      </c>
      <c r="O640" s="88">
        <f>pivå!O642</f>
        <v>0</v>
      </c>
      <c r="P640" s="88">
        <f>pivå!P642</f>
        <v>0</v>
      </c>
      <c r="Q640" s="88">
        <f>pivå!Q642</f>
        <v>0</v>
      </c>
      <c r="R640" s="88">
        <f>pivå!R642</f>
        <v>0</v>
      </c>
      <c r="S640" s="88">
        <f>pivå!S642</f>
        <v>0</v>
      </c>
      <c r="T640" s="88">
        <f>pivå!T642</f>
        <v>0</v>
      </c>
      <c r="U640" s="88">
        <f>pivå!U642</f>
        <v>0</v>
      </c>
      <c r="V640" s="88">
        <f>pivå!V642</f>
        <v>0</v>
      </c>
      <c r="W640" s="88">
        <f>pivå!W642</f>
        <v>0</v>
      </c>
      <c r="X640" s="88">
        <f>pivå!X642</f>
        <v>0</v>
      </c>
      <c r="Y640" s="88">
        <f>pivå!Y642</f>
        <v>0</v>
      </c>
      <c r="Z640" s="88">
        <f>pivå!Z642</f>
        <v>0</v>
      </c>
      <c r="AA640" s="88">
        <f>pivå!AA642</f>
        <v>0</v>
      </c>
      <c r="AB640" s="88">
        <f>pivå!AB642</f>
        <v>0</v>
      </c>
      <c r="AC640" s="88">
        <f>pivå!AC642</f>
        <v>0</v>
      </c>
      <c r="AD640" s="88">
        <f>pivå!AD642</f>
        <v>0</v>
      </c>
      <c r="AE640" s="88">
        <f>pivå!AE642</f>
        <v>0</v>
      </c>
    </row>
    <row r="641" spans="1:31">
      <c r="A641" s="88">
        <f>pivå!A643</f>
        <v>0</v>
      </c>
      <c r="B641" s="88">
        <f>pivå!B643</f>
        <v>0</v>
      </c>
      <c r="C641" s="88">
        <f>pivå!C643</f>
        <v>0</v>
      </c>
      <c r="D641" s="88">
        <f>pivå!D643</f>
        <v>0</v>
      </c>
      <c r="E641" s="88">
        <f>pivå!E643</f>
        <v>0</v>
      </c>
      <c r="F641" s="88">
        <f>pivå!F643</f>
        <v>0</v>
      </c>
      <c r="G641" s="88">
        <f>pivå!G643</f>
        <v>0</v>
      </c>
      <c r="H641" s="88">
        <f>pivå!H643</f>
        <v>0</v>
      </c>
      <c r="I641" s="88">
        <f>pivå!I643</f>
        <v>0</v>
      </c>
      <c r="J641" s="88">
        <f>pivå!J643</f>
        <v>0</v>
      </c>
      <c r="K641" s="88">
        <f>pivå!K643</f>
        <v>0</v>
      </c>
      <c r="L641" s="88">
        <f>pivå!L643</f>
        <v>0</v>
      </c>
      <c r="M641" s="88">
        <f>pivå!M643</f>
        <v>0</v>
      </c>
      <c r="N641" s="88">
        <f>pivå!N643</f>
        <v>0</v>
      </c>
      <c r="O641" s="88">
        <f>pivå!O643</f>
        <v>0</v>
      </c>
      <c r="P641" s="88">
        <f>pivå!P643</f>
        <v>0</v>
      </c>
      <c r="Q641" s="88">
        <f>pivå!Q643</f>
        <v>0</v>
      </c>
      <c r="R641" s="88">
        <f>pivå!R643</f>
        <v>0</v>
      </c>
      <c r="S641" s="88">
        <f>pivå!S643</f>
        <v>0</v>
      </c>
      <c r="T641" s="88">
        <f>pivå!T643</f>
        <v>0</v>
      </c>
      <c r="U641" s="88">
        <f>pivå!U643</f>
        <v>0</v>
      </c>
      <c r="V641" s="88">
        <f>pivå!V643</f>
        <v>0</v>
      </c>
      <c r="W641" s="88">
        <f>pivå!W643</f>
        <v>0</v>
      </c>
      <c r="X641" s="88">
        <f>pivå!X643</f>
        <v>0</v>
      </c>
      <c r="Y641" s="88">
        <f>pivå!Y643</f>
        <v>0</v>
      </c>
      <c r="Z641" s="88">
        <f>pivå!Z643</f>
        <v>0</v>
      </c>
      <c r="AA641" s="88">
        <f>pivå!AA643</f>
        <v>0</v>
      </c>
      <c r="AB641" s="88">
        <f>pivå!AB643</f>
        <v>0</v>
      </c>
      <c r="AC641" s="88">
        <f>pivå!AC643</f>
        <v>0</v>
      </c>
      <c r="AD641" s="88">
        <f>pivå!AD643</f>
        <v>0</v>
      </c>
      <c r="AE641" s="88">
        <f>pivå!AE643</f>
        <v>0</v>
      </c>
    </row>
    <row r="642" spans="1:31">
      <c r="A642" s="88">
        <f>pivå!A644</f>
        <v>0</v>
      </c>
      <c r="B642" s="88">
        <f>pivå!B644</f>
        <v>0</v>
      </c>
      <c r="C642" s="88">
        <f>pivå!C644</f>
        <v>0</v>
      </c>
      <c r="D642" s="88">
        <f>pivå!D644</f>
        <v>0</v>
      </c>
      <c r="E642" s="88">
        <f>pivå!E644</f>
        <v>0</v>
      </c>
      <c r="F642" s="88">
        <f>pivå!F644</f>
        <v>0</v>
      </c>
      <c r="G642" s="88">
        <f>pivå!G644</f>
        <v>0</v>
      </c>
      <c r="H642" s="88">
        <f>pivå!H644</f>
        <v>0</v>
      </c>
      <c r="I642" s="88">
        <f>pivå!I644</f>
        <v>0</v>
      </c>
      <c r="J642" s="88">
        <f>pivå!J644</f>
        <v>0</v>
      </c>
      <c r="K642" s="88">
        <f>pivå!K644</f>
        <v>0</v>
      </c>
      <c r="L642" s="88">
        <f>pivå!L644</f>
        <v>0</v>
      </c>
      <c r="M642" s="88">
        <f>pivå!M644</f>
        <v>0</v>
      </c>
      <c r="N642" s="88">
        <f>pivå!N644</f>
        <v>0</v>
      </c>
      <c r="O642" s="88">
        <f>pivå!O644</f>
        <v>0</v>
      </c>
      <c r="P642" s="88">
        <f>pivå!P644</f>
        <v>0</v>
      </c>
      <c r="Q642" s="88">
        <f>pivå!Q644</f>
        <v>0</v>
      </c>
      <c r="R642" s="88">
        <f>pivå!R644</f>
        <v>0</v>
      </c>
      <c r="S642" s="88">
        <f>pivå!S644</f>
        <v>0</v>
      </c>
      <c r="T642" s="88">
        <f>pivå!T644</f>
        <v>0</v>
      </c>
      <c r="U642" s="88">
        <f>pivå!U644</f>
        <v>0</v>
      </c>
      <c r="V642" s="88">
        <f>pivå!V644</f>
        <v>0</v>
      </c>
      <c r="W642" s="88">
        <f>pivå!W644</f>
        <v>0</v>
      </c>
      <c r="X642" s="88">
        <f>pivå!X644</f>
        <v>0</v>
      </c>
      <c r="Y642" s="88">
        <f>pivå!Y644</f>
        <v>0</v>
      </c>
      <c r="Z642" s="88">
        <f>pivå!Z644</f>
        <v>0</v>
      </c>
      <c r="AA642" s="88">
        <f>pivå!AA644</f>
        <v>0</v>
      </c>
      <c r="AB642" s="88">
        <f>pivå!AB644</f>
        <v>0</v>
      </c>
      <c r="AC642" s="88">
        <f>pivå!AC644</f>
        <v>0</v>
      </c>
      <c r="AD642" s="88">
        <f>pivå!AD644</f>
        <v>0</v>
      </c>
      <c r="AE642" s="88">
        <f>pivå!AE644</f>
        <v>0</v>
      </c>
    </row>
    <row r="643" spans="1:31">
      <c r="A643" s="88">
        <f>pivå!A645</f>
        <v>0</v>
      </c>
      <c r="B643" s="88">
        <f>pivå!B645</f>
        <v>0</v>
      </c>
      <c r="C643" s="88">
        <f>pivå!C645</f>
        <v>0</v>
      </c>
      <c r="D643" s="88">
        <f>pivå!D645</f>
        <v>0</v>
      </c>
      <c r="E643" s="88">
        <f>pivå!E645</f>
        <v>0</v>
      </c>
      <c r="F643" s="88">
        <f>pivå!F645</f>
        <v>0</v>
      </c>
      <c r="G643" s="88">
        <f>pivå!G645</f>
        <v>0</v>
      </c>
      <c r="H643" s="88">
        <f>pivå!H645</f>
        <v>0</v>
      </c>
      <c r="I643" s="88">
        <f>pivå!I645</f>
        <v>0</v>
      </c>
      <c r="J643" s="88">
        <f>pivå!J645</f>
        <v>0</v>
      </c>
      <c r="K643" s="88">
        <f>pivå!K645</f>
        <v>0</v>
      </c>
      <c r="L643" s="88">
        <f>pivå!L645</f>
        <v>0</v>
      </c>
      <c r="M643" s="88">
        <f>pivå!M645</f>
        <v>0</v>
      </c>
      <c r="N643" s="88">
        <f>pivå!N645</f>
        <v>0</v>
      </c>
      <c r="O643" s="88">
        <f>pivå!O645</f>
        <v>0</v>
      </c>
      <c r="P643" s="88">
        <f>pivå!P645</f>
        <v>0</v>
      </c>
      <c r="Q643" s="88">
        <f>pivå!Q645</f>
        <v>0</v>
      </c>
      <c r="R643" s="88">
        <f>pivå!R645</f>
        <v>0</v>
      </c>
      <c r="S643" s="88">
        <f>pivå!S645</f>
        <v>0</v>
      </c>
      <c r="T643" s="88">
        <f>pivå!T645</f>
        <v>0</v>
      </c>
      <c r="U643" s="88">
        <f>pivå!U645</f>
        <v>0</v>
      </c>
      <c r="V643" s="88">
        <f>pivå!V645</f>
        <v>0</v>
      </c>
      <c r="W643" s="88">
        <f>pivå!W645</f>
        <v>0</v>
      </c>
      <c r="X643" s="88">
        <f>pivå!X645</f>
        <v>0</v>
      </c>
      <c r="Y643" s="88">
        <f>pivå!Y645</f>
        <v>0</v>
      </c>
      <c r="Z643" s="88">
        <f>pivå!Z645</f>
        <v>0</v>
      </c>
      <c r="AA643" s="88">
        <f>pivå!AA645</f>
        <v>0</v>
      </c>
      <c r="AB643" s="88">
        <f>pivå!AB645</f>
        <v>0</v>
      </c>
      <c r="AC643" s="88">
        <f>pivå!AC645</f>
        <v>0</v>
      </c>
      <c r="AD643" s="88">
        <f>pivå!AD645</f>
        <v>0</v>
      </c>
      <c r="AE643" s="88">
        <f>pivå!AE645</f>
        <v>0</v>
      </c>
    </row>
    <row r="644" spans="1:31">
      <c r="A644" s="88">
        <f>pivå!A646</f>
        <v>0</v>
      </c>
      <c r="B644" s="88">
        <f>pivå!B646</f>
        <v>0</v>
      </c>
      <c r="C644" s="88">
        <f>pivå!C646</f>
        <v>0</v>
      </c>
      <c r="D644" s="88">
        <f>pivå!D646</f>
        <v>0</v>
      </c>
      <c r="E644" s="88">
        <f>pivå!E646</f>
        <v>0</v>
      </c>
      <c r="F644" s="88">
        <f>pivå!F646</f>
        <v>0</v>
      </c>
      <c r="G644" s="88">
        <f>pivå!G646</f>
        <v>0</v>
      </c>
      <c r="H644" s="88">
        <f>pivå!H646</f>
        <v>0</v>
      </c>
      <c r="I644" s="88">
        <f>pivå!I646</f>
        <v>0</v>
      </c>
      <c r="J644" s="88">
        <f>pivå!J646</f>
        <v>0</v>
      </c>
      <c r="K644" s="88">
        <f>pivå!K646</f>
        <v>0</v>
      </c>
      <c r="L644" s="88">
        <f>pivå!L646</f>
        <v>0</v>
      </c>
      <c r="M644" s="88">
        <f>pivå!M646</f>
        <v>0</v>
      </c>
      <c r="N644" s="88">
        <f>pivå!N646</f>
        <v>0</v>
      </c>
      <c r="O644" s="88">
        <f>pivå!O646</f>
        <v>0</v>
      </c>
      <c r="P644" s="88">
        <f>pivå!P646</f>
        <v>0</v>
      </c>
      <c r="Q644" s="88">
        <f>pivå!Q646</f>
        <v>0</v>
      </c>
      <c r="R644" s="88">
        <f>pivå!R646</f>
        <v>0</v>
      </c>
      <c r="S644" s="88">
        <f>pivå!S646</f>
        <v>0</v>
      </c>
      <c r="T644" s="88">
        <f>pivå!T646</f>
        <v>0</v>
      </c>
      <c r="U644" s="88">
        <f>pivå!U646</f>
        <v>0</v>
      </c>
      <c r="V644" s="88">
        <f>pivå!V646</f>
        <v>0</v>
      </c>
      <c r="W644" s="88">
        <f>pivå!W646</f>
        <v>0</v>
      </c>
      <c r="X644" s="88">
        <f>pivå!X646</f>
        <v>0</v>
      </c>
      <c r="Y644" s="88">
        <f>pivå!Y646</f>
        <v>0</v>
      </c>
      <c r="Z644" s="88">
        <f>pivå!Z646</f>
        <v>0</v>
      </c>
      <c r="AA644" s="88">
        <f>pivå!AA646</f>
        <v>0</v>
      </c>
      <c r="AB644" s="88">
        <f>pivå!AB646</f>
        <v>0</v>
      </c>
      <c r="AC644" s="88">
        <f>pivå!AC646</f>
        <v>0</v>
      </c>
      <c r="AD644" s="88">
        <f>pivå!AD646</f>
        <v>0</v>
      </c>
      <c r="AE644" s="88">
        <f>pivå!AE646</f>
        <v>0</v>
      </c>
    </row>
    <row r="645" spans="1:31">
      <c r="A645" s="88">
        <f>pivå!A647</f>
        <v>0</v>
      </c>
      <c r="B645" s="88">
        <f>pivå!B647</f>
        <v>0</v>
      </c>
      <c r="C645" s="88">
        <f>pivå!C647</f>
        <v>0</v>
      </c>
      <c r="D645" s="88">
        <f>pivå!D647</f>
        <v>0</v>
      </c>
      <c r="E645" s="88">
        <f>pivå!E647</f>
        <v>0</v>
      </c>
      <c r="F645" s="88">
        <f>pivå!F647</f>
        <v>0</v>
      </c>
      <c r="G645" s="88">
        <f>pivå!G647</f>
        <v>0</v>
      </c>
      <c r="H645" s="88">
        <f>pivå!H647</f>
        <v>0</v>
      </c>
      <c r="I645" s="88">
        <f>pivå!I647</f>
        <v>0</v>
      </c>
      <c r="J645" s="88">
        <f>pivå!J647</f>
        <v>0</v>
      </c>
      <c r="K645" s="88">
        <f>pivå!K647</f>
        <v>0</v>
      </c>
      <c r="L645" s="88">
        <f>pivå!L647</f>
        <v>0</v>
      </c>
      <c r="M645" s="88">
        <f>pivå!M647</f>
        <v>0</v>
      </c>
      <c r="N645" s="88">
        <f>pivå!N647</f>
        <v>0</v>
      </c>
      <c r="O645" s="88">
        <f>pivå!O647</f>
        <v>0</v>
      </c>
      <c r="P645" s="88">
        <f>pivå!P647</f>
        <v>0</v>
      </c>
      <c r="Q645" s="88">
        <f>pivå!Q647</f>
        <v>0</v>
      </c>
      <c r="R645" s="88">
        <f>pivå!R647</f>
        <v>0</v>
      </c>
      <c r="S645" s="88">
        <f>pivå!S647</f>
        <v>0</v>
      </c>
      <c r="T645" s="88">
        <f>pivå!T647</f>
        <v>0</v>
      </c>
      <c r="U645" s="88">
        <f>pivå!U647</f>
        <v>0</v>
      </c>
      <c r="V645" s="88">
        <f>pivå!V647</f>
        <v>0</v>
      </c>
      <c r="W645" s="88">
        <f>pivå!W647</f>
        <v>0</v>
      </c>
      <c r="X645" s="88">
        <f>pivå!X647</f>
        <v>0</v>
      </c>
      <c r="Y645" s="88">
        <f>pivå!Y647</f>
        <v>0</v>
      </c>
      <c r="Z645" s="88">
        <f>pivå!Z647</f>
        <v>0</v>
      </c>
      <c r="AA645" s="88">
        <f>pivå!AA647</f>
        <v>0</v>
      </c>
      <c r="AB645" s="88">
        <f>pivå!AB647</f>
        <v>0</v>
      </c>
      <c r="AC645" s="88">
        <f>pivå!AC647</f>
        <v>0</v>
      </c>
      <c r="AD645" s="88">
        <f>pivå!AD647</f>
        <v>0</v>
      </c>
      <c r="AE645" s="88">
        <f>pivå!AE647</f>
        <v>0</v>
      </c>
    </row>
    <row r="646" spans="1:31">
      <c r="A646" s="88">
        <f>pivå!A648</f>
        <v>0</v>
      </c>
      <c r="B646" s="88">
        <f>pivå!B648</f>
        <v>0</v>
      </c>
      <c r="C646" s="88">
        <f>pivå!C648</f>
        <v>0</v>
      </c>
      <c r="D646" s="88">
        <f>pivå!D648</f>
        <v>0</v>
      </c>
      <c r="E646" s="88">
        <f>pivå!E648</f>
        <v>0</v>
      </c>
      <c r="F646" s="88">
        <f>pivå!F648</f>
        <v>0</v>
      </c>
      <c r="G646" s="88">
        <f>pivå!G648</f>
        <v>0</v>
      </c>
      <c r="H646" s="88">
        <f>pivå!H648</f>
        <v>0</v>
      </c>
      <c r="I646" s="88">
        <f>pivå!I648</f>
        <v>0</v>
      </c>
      <c r="J646" s="88">
        <f>pivå!J648</f>
        <v>0</v>
      </c>
      <c r="K646" s="88">
        <f>pivå!K648</f>
        <v>0</v>
      </c>
      <c r="L646" s="88">
        <f>pivå!L648</f>
        <v>0</v>
      </c>
      <c r="M646" s="88">
        <f>pivå!M648</f>
        <v>0</v>
      </c>
      <c r="N646" s="88">
        <f>pivå!N648</f>
        <v>0</v>
      </c>
      <c r="O646" s="88">
        <f>pivå!O648</f>
        <v>0</v>
      </c>
      <c r="P646" s="88">
        <f>pivå!P648</f>
        <v>0</v>
      </c>
      <c r="Q646" s="88">
        <f>pivå!Q648</f>
        <v>0</v>
      </c>
      <c r="R646" s="88">
        <f>pivå!R648</f>
        <v>0</v>
      </c>
      <c r="S646" s="88">
        <f>pivå!S648</f>
        <v>0</v>
      </c>
      <c r="T646" s="88">
        <f>pivå!T648</f>
        <v>0</v>
      </c>
      <c r="U646" s="88">
        <f>pivå!U648</f>
        <v>0</v>
      </c>
      <c r="V646" s="88">
        <f>pivå!V648</f>
        <v>0</v>
      </c>
      <c r="W646" s="88">
        <f>pivå!W648</f>
        <v>0</v>
      </c>
      <c r="X646" s="88">
        <f>pivå!X648</f>
        <v>0</v>
      </c>
      <c r="Y646" s="88">
        <f>pivå!Y648</f>
        <v>0</v>
      </c>
      <c r="Z646" s="88">
        <f>pivå!Z648</f>
        <v>0</v>
      </c>
      <c r="AA646" s="88">
        <f>pivå!AA648</f>
        <v>0</v>
      </c>
      <c r="AB646" s="88">
        <f>pivå!AB648</f>
        <v>0</v>
      </c>
      <c r="AC646" s="88">
        <f>pivå!AC648</f>
        <v>0</v>
      </c>
      <c r="AD646" s="88">
        <f>pivå!AD648</f>
        <v>0</v>
      </c>
      <c r="AE646" s="88">
        <f>pivå!AE648</f>
        <v>0</v>
      </c>
    </row>
    <row r="647" spans="1:31">
      <c r="A647" s="88">
        <f>pivå!A649</f>
        <v>0</v>
      </c>
      <c r="B647" s="88">
        <f>pivå!B649</f>
        <v>0</v>
      </c>
      <c r="C647" s="88">
        <f>pivå!C649</f>
        <v>0</v>
      </c>
      <c r="D647" s="88">
        <f>pivå!D649</f>
        <v>0</v>
      </c>
      <c r="E647" s="88">
        <f>pivå!E649</f>
        <v>0</v>
      </c>
      <c r="F647" s="88">
        <f>pivå!F649</f>
        <v>0</v>
      </c>
      <c r="G647" s="88">
        <f>pivå!G649</f>
        <v>0</v>
      </c>
      <c r="H647" s="88">
        <f>pivå!H649</f>
        <v>0</v>
      </c>
      <c r="I647" s="88">
        <f>pivå!I649</f>
        <v>0</v>
      </c>
      <c r="J647" s="88">
        <f>pivå!J649</f>
        <v>0</v>
      </c>
      <c r="K647" s="88">
        <f>pivå!K649</f>
        <v>0</v>
      </c>
      <c r="L647" s="88">
        <f>pivå!L649</f>
        <v>0</v>
      </c>
      <c r="M647" s="88">
        <f>pivå!M649</f>
        <v>0</v>
      </c>
      <c r="N647" s="88">
        <f>pivå!N649</f>
        <v>0</v>
      </c>
      <c r="O647" s="88">
        <f>pivå!O649</f>
        <v>0</v>
      </c>
      <c r="P647" s="88">
        <f>pivå!P649</f>
        <v>0</v>
      </c>
      <c r="Q647" s="88">
        <f>pivå!Q649</f>
        <v>0</v>
      </c>
      <c r="R647" s="88">
        <f>pivå!R649</f>
        <v>0</v>
      </c>
      <c r="S647" s="88">
        <f>pivå!S649</f>
        <v>0</v>
      </c>
      <c r="T647" s="88">
        <f>pivå!T649</f>
        <v>0</v>
      </c>
      <c r="U647" s="88">
        <f>pivå!U649</f>
        <v>0</v>
      </c>
      <c r="V647" s="88">
        <f>pivå!V649</f>
        <v>0</v>
      </c>
      <c r="W647" s="88">
        <f>pivå!W649</f>
        <v>0</v>
      </c>
      <c r="X647" s="88">
        <f>pivå!X649</f>
        <v>0</v>
      </c>
      <c r="Y647" s="88">
        <f>pivå!Y649</f>
        <v>0</v>
      </c>
      <c r="Z647" s="88">
        <f>pivå!Z649</f>
        <v>0</v>
      </c>
      <c r="AA647" s="88">
        <f>pivå!AA649</f>
        <v>0</v>
      </c>
      <c r="AB647" s="88">
        <f>pivå!AB649</f>
        <v>0</v>
      </c>
      <c r="AC647" s="88">
        <f>pivå!AC649</f>
        <v>0</v>
      </c>
      <c r="AD647" s="88">
        <f>pivå!AD649</f>
        <v>0</v>
      </c>
      <c r="AE647" s="88">
        <f>pivå!AE649</f>
        <v>0</v>
      </c>
    </row>
    <row r="648" spans="1:31">
      <c r="A648" s="88">
        <f>pivå!A650</f>
        <v>0</v>
      </c>
      <c r="B648" s="88">
        <f>pivå!B650</f>
        <v>0</v>
      </c>
      <c r="C648" s="88">
        <f>pivå!C650</f>
        <v>0</v>
      </c>
      <c r="D648" s="88">
        <f>pivå!D650</f>
        <v>0</v>
      </c>
      <c r="E648" s="88">
        <f>pivå!E650</f>
        <v>0</v>
      </c>
      <c r="F648" s="88">
        <f>pivå!F650</f>
        <v>0</v>
      </c>
      <c r="G648" s="88">
        <f>pivå!G650</f>
        <v>0</v>
      </c>
      <c r="H648" s="88">
        <f>pivå!H650</f>
        <v>0</v>
      </c>
      <c r="I648" s="88">
        <f>pivå!I650</f>
        <v>0</v>
      </c>
      <c r="J648" s="88">
        <f>pivå!J650</f>
        <v>0</v>
      </c>
      <c r="K648" s="88">
        <f>pivå!K650</f>
        <v>0</v>
      </c>
      <c r="L648" s="88">
        <f>pivå!L650</f>
        <v>0</v>
      </c>
      <c r="M648" s="88">
        <f>pivå!M650</f>
        <v>0</v>
      </c>
      <c r="N648" s="88">
        <f>pivå!N650</f>
        <v>0</v>
      </c>
      <c r="O648" s="88">
        <f>pivå!O650</f>
        <v>0</v>
      </c>
      <c r="P648" s="88">
        <f>pivå!P650</f>
        <v>0</v>
      </c>
      <c r="Q648" s="88">
        <f>pivå!Q650</f>
        <v>0</v>
      </c>
      <c r="R648" s="88">
        <f>pivå!R650</f>
        <v>0</v>
      </c>
      <c r="S648" s="88">
        <f>pivå!S650</f>
        <v>0</v>
      </c>
      <c r="T648" s="88">
        <f>pivå!T650</f>
        <v>0</v>
      </c>
      <c r="U648" s="88">
        <f>pivå!U650</f>
        <v>0</v>
      </c>
      <c r="V648" s="88">
        <f>pivå!V650</f>
        <v>0</v>
      </c>
      <c r="W648" s="88">
        <f>pivå!W650</f>
        <v>0</v>
      </c>
      <c r="X648" s="88">
        <f>pivå!X650</f>
        <v>0</v>
      </c>
      <c r="Y648" s="88">
        <f>pivå!Y650</f>
        <v>0</v>
      </c>
      <c r="Z648" s="88">
        <f>pivå!Z650</f>
        <v>0</v>
      </c>
      <c r="AA648" s="88">
        <f>pivå!AA650</f>
        <v>0</v>
      </c>
      <c r="AB648" s="88">
        <f>pivå!AB650</f>
        <v>0</v>
      </c>
      <c r="AC648" s="88">
        <f>pivå!AC650</f>
        <v>0</v>
      </c>
      <c r="AD648" s="88">
        <f>pivå!AD650</f>
        <v>0</v>
      </c>
      <c r="AE648" s="88">
        <f>pivå!AE650</f>
        <v>0</v>
      </c>
    </row>
    <row r="649" spans="1:31">
      <c r="A649" s="88">
        <f>pivå!A651</f>
        <v>0</v>
      </c>
      <c r="B649" s="88">
        <f>pivå!B651</f>
        <v>0</v>
      </c>
      <c r="C649" s="88">
        <f>pivå!C651</f>
        <v>0</v>
      </c>
      <c r="D649" s="88">
        <f>pivå!D651</f>
        <v>0</v>
      </c>
      <c r="E649" s="88">
        <f>pivå!E651</f>
        <v>0</v>
      </c>
      <c r="F649" s="88">
        <f>pivå!F651</f>
        <v>0</v>
      </c>
      <c r="G649" s="88">
        <f>pivå!G651</f>
        <v>0</v>
      </c>
      <c r="H649" s="88">
        <f>pivå!H651</f>
        <v>0</v>
      </c>
      <c r="I649" s="88">
        <f>pivå!I651</f>
        <v>0</v>
      </c>
      <c r="J649" s="88">
        <f>pivå!J651</f>
        <v>0</v>
      </c>
      <c r="K649" s="88">
        <f>pivå!K651</f>
        <v>0</v>
      </c>
      <c r="L649" s="88">
        <f>pivå!L651</f>
        <v>0</v>
      </c>
      <c r="M649" s="88">
        <f>pivå!M651</f>
        <v>0</v>
      </c>
      <c r="N649" s="88">
        <f>pivå!N651</f>
        <v>0</v>
      </c>
      <c r="O649" s="88">
        <f>pivå!O651</f>
        <v>0</v>
      </c>
      <c r="P649" s="88">
        <f>pivå!P651</f>
        <v>0</v>
      </c>
      <c r="Q649" s="88">
        <f>pivå!Q651</f>
        <v>0</v>
      </c>
      <c r="R649" s="88">
        <f>pivå!R651</f>
        <v>0</v>
      </c>
      <c r="S649" s="88">
        <f>pivå!S651</f>
        <v>0</v>
      </c>
      <c r="T649" s="88">
        <f>pivå!T651</f>
        <v>0</v>
      </c>
      <c r="U649" s="88">
        <f>pivå!U651</f>
        <v>0</v>
      </c>
      <c r="V649" s="88">
        <f>pivå!V651</f>
        <v>0</v>
      </c>
      <c r="W649" s="88">
        <f>pivå!W651</f>
        <v>0</v>
      </c>
      <c r="X649" s="88">
        <f>pivå!X651</f>
        <v>0</v>
      </c>
      <c r="Y649" s="88">
        <f>pivå!Y651</f>
        <v>0</v>
      </c>
      <c r="Z649" s="88">
        <f>pivå!Z651</f>
        <v>0</v>
      </c>
      <c r="AA649" s="88">
        <f>pivå!AA651</f>
        <v>0</v>
      </c>
      <c r="AB649" s="88">
        <f>pivå!AB651</f>
        <v>0</v>
      </c>
      <c r="AC649" s="88">
        <f>pivå!AC651</f>
        <v>0</v>
      </c>
      <c r="AD649" s="88">
        <f>pivå!AD651</f>
        <v>0</v>
      </c>
      <c r="AE649" s="88">
        <f>pivå!AE651</f>
        <v>0</v>
      </c>
    </row>
    <row r="650" spans="1:31">
      <c r="A650" s="88">
        <f>pivå!A652</f>
        <v>0</v>
      </c>
      <c r="B650" s="88">
        <f>pivå!B652</f>
        <v>0</v>
      </c>
      <c r="C650" s="88">
        <f>pivå!C652</f>
        <v>0</v>
      </c>
      <c r="D650" s="88">
        <f>pivå!D652</f>
        <v>0</v>
      </c>
      <c r="E650" s="88">
        <f>pivå!E652</f>
        <v>0</v>
      </c>
      <c r="F650" s="88">
        <f>pivå!F652</f>
        <v>0</v>
      </c>
      <c r="G650" s="88">
        <f>pivå!G652</f>
        <v>0</v>
      </c>
      <c r="H650" s="88">
        <f>pivå!H652</f>
        <v>0</v>
      </c>
      <c r="I650" s="88">
        <f>pivå!I652</f>
        <v>0</v>
      </c>
      <c r="J650" s="88">
        <f>pivå!J652</f>
        <v>0</v>
      </c>
      <c r="K650" s="88">
        <f>pivå!K652</f>
        <v>0</v>
      </c>
      <c r="L650" s="88">
        <f>pivå!L652</f>
        <v>0</v>
      </c>
      <c r="M650" s="88">
        <f>pivå!M652</f>
        <v>0</v>
      </c>
      <c r="N650" s="88">
        <f>pivå!N652</f>
        <v>0</v>
      </c>
      <c r="O650" s="88">
        <f>pivå!O652</f>
        <v>0</v>
      </c>
      <c r="P650" s="88">
        <f>pivå!P652</f>
        <v>0</v>
      </c>
      <c r="Q650" s="88">
        <f>pivå!Q652</f>
        <v>0</v>
      </c>
      <c r="R650" s="88">
        <f>pivå!R652</f>
        <v>0</v>
      </c>
      <c r="S650" s="88">
        <f>pivå!S652</f>
        <v>0</v>
      </c>
      <c r="T650" s="88">
        <f>pivå!T652</f>
        <v>0</v>
      </c>
      <c r="U650" s="88">
        <f>pivå!U652</f>
        <v>0</v>
      </c>
      <c r="V650" s="88">
        <f>pivå!V652</f>
        <v>0</v>
      </c>
      <c r="W650" s="88">
        <f>pivå!W652</f>
        <v>0</v>
      </c>
      <c r="X650" s="88">
        <f>pivå!X652</f>
        <v>0</v>
      </c>
      <c r="Y650" s="88">
        <f>pivå!Y652</f>
        <v>0</v>
      </c>
      <c r="Z650" s="88">
        <f>pivå!Z652</f>
        <v>0</v>
      </c>
      <c r="AA650" s="88">
        <f>pivå!AA652</f>
        <v>0</v>
      </c>
      <c r="AB650" s="88">
        <f>pivå!AB652</f>
        <v>0</v>
      </c>
      <c r="AC650" s="88">
        <f>pivå!AC652</f>
        <v>0</v>
      </c>
      <c r="AD650" s="88">
        <f>pivå!AD652</f>
        <v>0</v>
      </c>
      <c r="AE650" s="88">
        <f>pivå!AE652</f>
        <v>0</v>
      </c>
    </row>
    <row r="651" spans="1:31">
      <c r="A651" s="88">
        <f>pivå!A653</f>
        <v>0</v>
      </c>
      <c r="B651" s="88">
        <f>pivå!B653</f>
        <v>0</v>
      </c>
      <c r="C651" s="88">
        <f>pivå!C653</f>
        <v>0</v>
      </c>
      <c r="D651" s="88">
        <f>pivå!D653</f>
        <v>0</v>
      </c>
      <c r="E651" s="88">
        <f>pivå!E653</f>
        <v>0</v>
      </c>
      <c r="F651" s="88">
        <f>pivå!F653</f>
        <v>0</v>
      </c>
      <c r="G651" s="88">
        <f>pivå!G653</f>
        <v>0</v>
      </c>
      <c r="H651" s="88">
        <f>pivå!H653</f>
        <v>0</v>
      </c>
      <c r="I651" s="88">
        <f>pivå!I653</f>
        <v>0</v>
      </c>
      <c r="J651" s="88">
        <f>pivå!J653</f>
        <v>0</v>
      </c>
      <c r="K651" s="88">
        <f>pivå!K653</f>
        <v>0</v>
      </c>
      <c r="L651" s="88">
        <f>pivå!L653</f>
        <v>0</v>
      </c>
      <c r="M651" s="88">
        <f>pivå!M653</f>
        <v>0</v>
      </c>
      <c r="N651" s="88">
        <f>pivå!N653</f>
        <v>0</v>
      </c>
      <c r="O651" s="88">
        <f>pivå!O653</f>
        <v>0</v>
      </c>
      <c r="P651" s="88">
        <f>pivå!P653</f>
        <v>0</v>
      </c>
      <c r="Q651" s="88">
        <f>pivå!Q653</f>
        <v>0</v>
      </c>
      <c r="R651" s="88">
        <f>pivå!R653</f>
        <v>0</v>
      </c>
      <c r="S651" s="88">
        <f>pivå!S653</f>
        <v>0</v>
      </c>
      <c r="T651" s="88">
        <f>pivå!T653</f>
        <v>0</v>
      </c>
      <c r="U651" s="88">
        <f>pivå!U653</f>
        <v>0</v>
      </c>
      <c r="V651" s="88">
        <f>pivå!V653</f>
        <v>0</v>
      </c>
      <c r="W651" s="88">
        <f>pivå!W653</f>
        <v>0</v>
      </c>
      <c r="X651" s="88">
        <f>pivå!X653</f>
        <v>0</v>
      </c>
      <c r="Y651" s="88">
        <f>pivå!Y653</f>
        <v>0</v>
      </c>
      <c r="Z651" s="88">
        <f>pivå!Z653</f>
        <v>0</v>
      </c>
      <c r="AA651" s="88">
        <f>pivå!AA653</f>
        <v>0</v>
      </c>
      <c r="AB651" s="88">
        <f>pivå!AB653</f>
        <v>0</v>
      </c>
      <c r="AC651" s="88">
        <f>pivå!AC653</f>
        <v>0</v>
      </c>
      <c r="AD651" s="88">
        <f>pivå!AD653</f>
        <v>0</v>
      </c>
      <c r="AE651" s="88">
        <f>pivå!AE653</f>
        <v>0</v>
      </c>
    </row>
    <row r="652" spans="1:31">
      <c r="A652" s="88">
        <f>pivå!A654</f>
        <v>0</v>
      </c>
      <c r="B652" s="88">
        <f>pivå!B654</f>
        <v>0</v>
      </c>
      <c r="C652" s="88">
        <f>pivå!C654</f>
        <v>0</v>
      </c>
      <c r="D652" s="88">
        <f>pivå!D654</f>
        <v>0</v>
      </c>
      <c r="E652" s="88">
        <f>pivå!E654</f>
        <v>0</v>
      </c>
      <c r="F652" s="88">
        <f>pivå!F654</f>
        <v>0</v>
      </c>
      <c r="G652" s="88">
        <f>pivå!G654</f>
        <v>0</v>
      </c>
      <c r="H652" s="88">
        <f>pivå!H654</f>
        <v>0</v>
      </c>
      <c r="I652" s="88">
        <f>pivå!I654</f>
        <v>0</v>
      </c>
      <c r="J652" s="88">
        <f>pivå!J654</f>
        <v>0</v>
      </c>
      <c r="K652" s="88">
        <f>pivå!K654</f>
        <v>0</v>
      </c>
      <c r="L652" s="88">
        <f>pivå!L654</f>
        <v>0</v>
      </c>
      <c r="M652" s="88">
        <f>pivå!M654</f>
        <v>0</v>
      </c>
      <c r="N652" s="88">
        <f>pivå!N654</f>
        <v>0</v>
      </c>
      <c r="O652" s="88">
        <f>pivå!O654</f>
        <v>0</v>
      </c>
      <c r="P652" s="88">
        <f>pivå!P654</f>
        <v>0</v>
      </c>
      <c r="Q652" s="88">
        <f>pivå!Q654</f>
        <v>0</v>
      </c>
      <c r="R652" s="88">
        <f>pivå!R654</f>
        <v>0</v>
      </c>
      <c r="S652" s="88">
        <f>pivå!S654</f>
        <v>0</v>
      </c>
      <c r="T652" s="88">
        <f>pivå!T654</f>
        <v>0</v>
      </c>
      <c r="U652" s="88">
        <f>pivå!U654</f>
        <v>0</v>
      </c>
      <c r="V652" s="88">
        <f>pivå!V654</f>
        <v>0</v>
      </c>
      <c r="W652" s="88">
        <f>pivå!W654</f>
        <v>0</v>
      </c>
      <c r="X652" s="88">
        <f>pivå!X654</f>
        <v>0</v>
      </c>
      <c r="Y652" s="88">
        <f>pivå!Y654</f>
        <v>0</v>
      </c>
      <c r="Z652" s="88">
        <f>pivå!Z654</f>
        <v>0</v>
      </c>
      <c r="AA652" s="88">
        <f>pivå!AA654</f>
        <v>0</v>
      </c>
      <c r="AB652" s="88">
        <f>pivå!AB654</f>
        <v>0</v>
      </c>
      <c r="AC652" s="88">
        <f>pivå!AC654</f>
        <v>0</v>
      </c>
      <c r="AD652" s="88">
        <f>pivå!AD654</f>
        <v>0</v>
      </c>
      <c r="AE652" s="88">
        <f>pivå!AE654</f>
        <v>0</v>
      </c>
    </row>
    <row r="653" spans="1:31">
      <c r="A653" s="88">
        <f>pivå!A655</f>
        <v>0</v>
      </c>
      <c r="B653" s="88">
        <f>pivå!B655</f>
        <v>0</v>
      </c>
      <c r="C653" s="88">
        <f>pivå!C655</f>
        <v>0</v>
      </c>
      <c r="D653" s="88">
        <f>pivå!D655</f>
        <v>0</v>
      </c>
      <c r="E653" s="88">
        <f>pivå!E655</f>
        <v>0</v>
      </c>
      <c r="F653" s="88">
        <f>pivå!F655</f>
        <v>0</v>
      </c>
      <c r="G653" s="88">
        <f>pivå!G655</f>
        <v>0</v>
      </c>
      <c r="H653" s="88">
        <f>pivå!H655</f>
        <v>0</v>
      </c>
      <c r="I653" s="88">
        <f>pivå!I655</f>
        <v>0</v>
      </c>
      <c r="J653" s="88">
        <f>pivå!J655</f>
        <v>0</v>
      </c>
      <c r="K653" s="88">
        <f>pivå!K655</f>
        <v>0</v>
      </c>
      <c r="L653" s="88">
        <f>pivå!L655</f>
        <v>0</v>
      </c>
      <c r="M653" s="88">
        <f>pivå!M655</f>
        <v>0</v>
      </c>
      <c r="N653" s="88">
        <f>pivå!N655</f>
        <v>0</v>
      </c>
      <c r="O653" s="88">
        <f>pivå!O655</f>
        <v>0</v>
      </c>
      <c r="P653" s="88">
        <f>pivå!P655</f>
        <v>0</v>
      </c>
      <c r="Q653" s="88">
        <f>pivå!Q655</f>
        <v>0</v>
      </c>
      <c r="R653" s="88">
        <f>pivå!R655</f>
        <v>0</v>
      </c>
      <c r="S653" s="88">
        <f>pivå!S655</f>
        <v>0</v>
      </c>
      <c r="T653" s="88">
        <f>pivå!T655</f>
        <v>0</v>
      </c>
      <c r="U653" s="88">
        <f>pivå!U655</f>
        <v>0</v>
      </c>
      <c r="V653" s="88">
        <f>pivå!V655</f>
        <v>0</v>
      </c>
      <c r="W653" s="88">
        <f>pivå!W655</f>
        <v>0</v>
      </c>
      <c r="X653" s="88">
        <f>pivå!X655</f>
        <v>0</v>
      </c>
      <c r="Y653" s="88">
        <f>pivå!Y655</f>
        <v>0</v>
      </c>
      <c r="Z653" s="88">
        <f>pivå!Z655</f>
        <v>0</v>
      </c>
      <c r="AA653" s="88">
        <f>pivå!AA655</f>
        <v>0</v>
      </c>
      <c r="AB653" s="88">
        <f>pivå!AB655</f>
        <v>0</v>
      </c>
      <c r="AC653" s="88">
        <f>pivå!AC655</f>
        <v>0</v>
      </c>
      <c r="AD653" s="88">
        <f>pivå!AD655</f>
        <v>0</v>
      </c>
      <c r="AE653" s="88">
        <f>pivå!AE655</f>
        <v>0</v>
      </c>
    </row>
    <row r="654" spans="1:31">
      <c r="A654" s="88">
        <f>pivå!A656</f>
        <v>0</v>
      </c>
      <c r="B654" s="88">
        <f>pivå!B656</f>
        <v>0</v>
      </c>
      <c r="C654" s="88">
        <f>pivå!C656</f>
        <v>0</v>
      </c>
      <c r="D654" s="88">
        <f>pivå!D656</f>
        <v>0</v>
      </c>
      <c r="E654" s="88">
        <f>pivå!E656</f>
        <v>0</v>
      </c>
      <c r="F654" s="88">
        <f>pivå!F656</f>
        <v>0</v>
      </c>
      <c r="G654" s="88">
        <f>pivå!G656</f>
        <v>0</v>
      </c>
      <c r="H654" s="88">
        <f>pivå!H656</f>
        <v>0</v>
      </c>
      <c r="I654" s="88">
        <f>pivå!I656</f>
        <v>0</v>
      </c>
      <c r="J654" s="88">
        <f>pivå!J656</f>
        <v>0</v>
      </c>
      <c r="K654" s="88">
        <f>pivå!K656</f>
        <v>0</v>
      </c>
      <c r="L654" s="88">
        <f>pivå!L656</f>
        <v>0</v>
      </c>
      <c r="M654" s="88">
        <f>pivå!M656</f>
        <v>0</v>
      </c>
      <c r="N654" s="88">
        <f>pivå!N656</f>
        <v>0</v>
      </c>
      <c r="O654" s="88">
        <f>pivå!O656</f>
        <v>0</v>
      </c>
      <c r="P654" s="88">
        <f>pivå!P656</f>
        <v>0</v>
      </c>
      <c r="Q654" s="88">
        <f>pivå!Q656</f>
        <v>0</v>
      </c>
      <c r="R654" s="88">
        <f>pivå!R656</f>
        <v>0</v>
      </c>
      <c r="S654" s="88">
        <f>pivå!S656</f>
        <v>0</v>
      </c>
      <c r="T654" s="88">
        <f>pivå!T656</f>
        <v>0</v>
      </c>
      <c r="U654" s="88">
        <f>pivå!U656</f>
        <v>0</v>
      </c>
      <c r="V654" s="88">
        <f>pivå!V656</f>
        <v>0</v>
      </c>
      <c r="W654" s="88">
        <f>pivå!W656</f>
        <v>0</v>
      </c>
      <c r="X654" s="88">
        <f>pivå!X656</f>
        <v>0</v>
      </c>
      <c r="Y654" s="88">
        <f>pivå!Y656</f>
        <v>0</v>
      </c>
      <c r="Z654" s="88">
        <f>pivå!Z656</f>
        <v>0</v>
      </c>
      <c r="AA654" s="88">
        <f>pivå!AA656</f>
        <v>0</v>
      </c>
      <c r="AB654" s="88">
        <f>pivå!AB656</f>
        <v>0</v>
      </c>
      <c r="AC654" s="88">
        <f>pivå!AC656</f>
        <v>0</v>
      </c>
      <c r="AD654" s="88">
        <f>pivå!AD656</f>
        <v>0</v>
      </c>
      <c r="AE654" s="88">
        <f>pivå!AE656</f>
        <v>0</v>
      </c>
    </row>
    <row r="655" spans="1:31">
      <c r="A655" s="88">
        <f>pivå!A657</f>
        <v>0</v>
      </c>
      <c r="B655" s="88">
        <f>pivå!B657</f>
        <v>0</v>
      </c>
      <c r="C655" s="88">
        <f>pivå!C657</f>
        <v>0</v>
      </c>
      <c r="D655" s="88">
        <f>pivå!D657</f>
        <v>0</v>
      </c>
      <c r="E655" s="88">
        <f>pivå!E657</f>
        <v>0</v>
      </c>
      <c r="F655" s="88">
        <f>pivå!F657</f>
        <v>0</v>
      </c>
      <c r="G655" s="88">
        <f>pivå!G657</f>
        <v>0</v>
      </c>
      <c r="H655" s="88">
        <f>pivå!H657</f>
        <v>0</v>
      </c>
      <c r="I655" s="88">
        <f>pivå!I657</f>
        <v>0</v>
      </c>
      <c r="J655" s="88">
        <f>pivå!J657</f>
        <v>0</v>
      </c>
      <c r="K655" s="88">
        <f>pivå!K657</f>
        <v>0</v>
      </c>
      <c r="L655" s="88">
        <f>pivå!L657</f>
        <v>0</v>
      </c>
      <c r="M655" s="88">
        <f>pivå!M657</f>
        <v>0</v>
      </c>
      <c r="N655" s="88">
        <f>pivå!N657</f>
        <v>0</v>
      </c>
      <c r="O655" s="88">
        <f>pivå!O657</f>
        <v>0</v>
      </c>
      <c r="P655" s="88">
        <f>pivå!P657</f>
        <v>0</v>
      </c>
      <c r="Q655" s="88">
        <f>pivå!Q657</f>
        <v>0</v>
      </c>
      <c r="R655" s="88">
        <f>pivå!R657</f>
        <v>0</v>
      </c>
      <c r="S655" s="88">
        <f>pivå!S657</f>
        <v>0</v>
      </c>
      <c r="T655" s="88">
        <f>pivå!T657</f>
        <v>0</v>
      </c>
      <c r="U655" s="88">
        <f>pivå!U657</f>
        <v>0</v>
      </c>
      <c r="V655" s="88">
        <f>pivå!V657</f>
        <v>0</v>
      </c>
      <c r="W655" s="88">
        <f>pivå!W657</f>
        <v>0</v>
      </c>
      <c r="X655" s="88">
        <f>pivå!X657</f>
        <v>0</v>
      </c>
      <c r="Y655" s="88">
        <f>pivå!Y657</f>
        <v>0</v>
      </c>
      <c r="Z655" s="88">
        <f>pivå!Z657</f>
        <v>0</v>
      </c>
      <c r="AA655" s="88">
        <f>pivå!AA657</f>
        <v>0</v>
      </c>
      <c r="AB655" s="88">
        <f>pivå!AB657</f>
        <v>0</v>
      </c>
      <c r="AC655" s="88">
        <f>pivå!AC657</f>
        <v>0</v>
      </c>
      <c r="AD655" s="88">
        <f>pivå!AD657</f>
        <v>0</v>
      </c>
      <c r="AE655" s="88">
        <f>pivå!AE657</f>
        <v>0</v>
      </c>
    </row>
    <row r="656" spans="1:31">
      <c r="A656" s="88">
        <f>pivå!A658</f>
        <v>0</v>
      </c>
      <c r="B656" s="88">
        <f>pivå!B658</f>
        <v>0</v>
      </c>
      <c r="C656" s="88">
        <f>pivå!C658</f>
        <v>0</v>
      </c>
      <c r="D656" s="88">
        <f>pivå!D658</f>
        <v>0</v>
      </c>
      <c r="E656" s="88">
        <f>pivå!E658</f>
        <v>0</v>
      </c>
      <c r="F656" s="88">
        <f>pivå!F658</f>
        <v>0</v>
      </c>
      <c r="G656" s="88">
        <f>pivå!G658</f>
        <v>0</v>
      </c>
      <c r="H656" s="88">
        <f>pivå!H658</f>
        <v>0</v>
      </c>
      <c r="I656" s="88">
        <f>pivå!I658</f>
        <v>0</v>
      </c>
      <c r="J656" s="88">
        <f>pivå!J658</f>
        <v>0</v>
      </c>
      <c r="K656" s="88">
        <f>pivå!K658</f>
        <v>0</v>
      </c>
      <c r="L656" s="88">
        <f>pivå!L658</f>
        <v>0</v>
      </c>
      <c r="M656" s="88">
        <f>pivå!M658</f>
        <v>0</v>
      </c>
      <c r="N656" s="88">
        <f>pivå!N658</f>
        <v>0</v>
      </c>
      <c r="O656" s="88">
        <f>pivå!O658</f>
        <v>0</v>
      </c>
      <c r="P656" s="88">
        <f>pivå!P658</f>
        <v>0</v>
      </c>
      <c r="Q656" s="88">
        <f>pivå!Q658</f>
        <v>0</v>
      </c>
      <c r="R656" s="88">
        <f>pivå!R658</f>
        <v>0</v>
      </c>
      <c r="S656" s="88">
        <f>pivå!S658</f>
        <v>0</v>
      </c>
      <c r="T656" s="88">
        <f>pivå!T658</f>
        <v>0</v>
      </c>
      <c r="U656" s="88">
        <f>pivå!U658</f>
        <v>0</v>
      </c>
      <c r="V656" s="88">
        <f>pivå!V658</f>
        <v>0</v>
      </c>
      <c r="W656" s="88">
        <f>pivå!W658</f>
        <v>0</v>
      </c>
      <c r="X656" s="88">
        <f>pivå!X658</f>
        <v>0</v>
      </c>
      <c r="Y656" s="88">
        <f>pivå!Y658</f>
        <v>0</v>
      </c>
      <c r="Z656" s="88">
        <f>pivå!Z658</f>
        <v>0</v>
      </c>
      <c r="AA656" s="88">
        <f>pivå!AA658</f>
        <v>0</v>
      </c>
      <c r="AB656" s="88">
        <f>pivå!AB658</f>
        <v>0</v>
      </c>
      <c r="AC656" s="88">
        <f>pivå!AC658</f>
        <v>0</v>
      </c>
      <c r="AD656" s="88">
        <f>pivå!AD658</f>
        <v>0</v>
      </c>
      <c r="AE656" s="88">
        <f>pivå!AE658</f>
        <v>0</v>
      </c>
    </row>
    <row r="657" spans="1:31">
      <c r="A657" s="88">
        <f>pivå!A659</f>
        <v>0</v>
      </c>
      <c r="B657" s="88">
        <f>pivå!B659</f>
        <v>0</v>
      </c>
      <c r="C657" s="88">
        <f>pivå!C659</f>
        <v>0</v>
      </c>
      <c r="D657" s="88">
        <f>pivå!D659</f>
        <v>0</v>
      </c>
      <c r="E657" s="88">
        <f>pivå!E659</f>
        <v>0</v>
      </c>
      <c r="F657" s="88">
        <f>pivå!F659</f>
        <v>0</v>
      </c>
      <c r="G657" s="88">
        <f>pivå!G659</f>
        <v>0</v>
      </c>
      <c r="H657" s="88">
        <f>pivå!H659</f>
        <v>0</v>
      </c>
      <c r="I657" s="88">
        <f>pivå!I659</f>
        <v>0</v>
      </c>
      <c r="J657" s="88">
        <f>pivå!J659</f>
        <v>0</v>
      </c>
      <c r="K657" s="88">
        <f>pivå!K659</f>
        <v>0</v>
      </c>
      <c r="L657" s="88">
        <f>pivå!L659</f>
        <v>0</v>
      </c>
      <c r="M657" s="88">
        <f>pivå!M659</f>
        <v>0</v>
      </c>
      <c r="N657" s="88">
        <f>pivå!N659</f>
        <v>0</v>
      </c>
      <c r="O657" s="88">
        <f>pivå!O659</f>
        <v>0</v>
      </c>
      <c r="P657" s="88">
        <f>pivå!P659</f>
        <v>0</v>
      </c>
      <c r="Q657" s="88">
        <f>pivå!Q659</f>
        <v>0</v>
      </c>
      <c r="R657" s="88">
        <f>pivå!R659</f>
        <v>0</v>
      </c>
      <c r="S657" s="88">
        <f>pivå!S659</f>
        <v>0</v>
      </c>
      <c r="T657" s="88">
        <f>pivå!T659</f>
        <v>0</v>
      </c>
      <c r="U657" s="88">
        <f>pivå!U659</f>
        <v>0</v>
      </c>
      <c r="V657" s="88">
        <f>pivå!V659</f>
        <v>0</v>
      </c>
      <c r="W657" s="88">
        <f>pivå!W659</f>
        <v>0</v>
      </c>
      <c r="X657" s="88">
        <f>pivå!X659</f>
        <v>0</v>
      </c>
      <c r="Y657" s="88">
        <f>pivå!Y659</f>
        <v>0</v>
      </c>
      <c r="Z657" s="88">
        <f>pivå!Z659</f>
        <v>0</v>
      </c>
      <c r="AA657" s="88">
        <f>pivå!AA659</f>
        <v>0</v>
      </c>
      <c r="AB657" s="88">
        <f>pivå!AB659</f>
        <v>0</v>
      </c>
      <c r="AC657" s="88">
        <f>pivå!AC659</f>
        <v>0</v>
      </c>
      <c r="AD657" s="88">
        <f>pivå!AD659</f>
        <v>0</v>
      </c>
      <c r="AE657" s="88">
        <f>pivå!AE659</f>
        <v>0</v>
      </c>
    </row>
    <row r="658" spans="1:31">
      <c r="A658" s="88">
        <f>pivå!A660</f>
        <v>0</v>
      </c>
      <c r="B658" s="88">
        <f>pivå!B660</f>
        <v>0</v>
      </c>
      <c r="C658" s="88">
        <f>pivå!C660</f>
        <v>0</v>
      </c>
      <c r="D658" s="88">
        <f>pivå!D660</f>
        <v>0</v>
      </c>
      <c r="E658" s="88">
        <f>pivå!E660</f>
        <v>0</v>
      </c>
      <c r="F658" s="88">
        <f>pivå!F660</f>
        <v>0</v>
      </c>
      <c r="G658" s="88">
        <f>pivå!G660</f>
        <v>0</v>
      </c>
      <c r="H658" s="88">
        <f>pivå!H660</f>
        <v>0</v>
      </c>
      <c r="I658" s="88">
        <f>pivå!I660</f>
        <v>0</v>
      </c>
      <c r="J658" s="88">
        <f>pivå!J660</f>
        <v>0</v>
      </c>
      <c r="K658" s="88">
        <f>pivå!K660</f>
        <v>0</v>
      </c>
      <c r="L658" s="88">
        <f>pivå!L660</f>
        <v>0</v>
      </c>
      <c r="M658" s="88">
        <f>pivå!M660</f>
        <v>0</v>
      </c>
      <c r="N658" s="88">
        <f>pivå!N660</f>
        <v>0</v>
      </c>
      <c r="O658" s="88">
        <f>pivå!O660</f>
        <v>0</v>
      </c>
      <c r="P658" s="88">
        <f>pivå!P660</f>
        <v>0</v>
      </c>
      <c r="Q658" s="88">
        <f>pivå!Q660</f>
        <v>0</v>
      </c>
      <c r="R658" s="88">
        <f>pivå!R660</f>
        <v>0</v>
      </c>
      <c r="S658" s="88">
        <f>pivå!S660</f>
        <v>0</v>
      </c>
      <c r="T658" s="88">
        <f>pivå!T660</f>
        <v>0</v>
      </c>
      <c r="U658" s="88">
        <f>pivå!U660</f>
        <v>0</v>
      </c>
      <c r="V658" s="88">
        <f>pivå!V660</f>
        <v>0</v>
      </c>
      <c r="W658" s="88">
        <f>pivå!W660</f>
        <v>0</v>
      </c>
      <c r="X658" s="88">
        <f>pivå!X660</f>
        <v>0</v>
      </c>
      <c r="Y658" s="88">
        <f>pivå!Y660</f>
        <v>0</v>
      </c>
      <c r="Z658" s="88">
        <f>pivå!Z660</f>
        <v>0</v>
      </c>
      <c r="AA658" s="88">
        <f>pivå!AA660</f>
        <v>0</v>
      </c>
      <c r="AB658" s="88">
        <f>pivå!AB660</f>
        <v>0</v>
      </c>
      <c r="AC658" s="88">
        <f>pivå!AC660</f>
        <v>0</v>
      </c>
      <c r="AD658" s="88">
        <f>pivå!AD660</f>
        <v>0</v>
      </c>
      <c r="AE658" s="88">
        <f>pivå!AE660</f>
        <v>0</v>
      </c>
    </row>
    <row r="659" spans="1:31">
      <c r="A659" s="88">
        <f>pivå!A661</f>
        <v>0</v>
      </c>
      <c r="B659" s="88">
        <f>pivå!B661</f>
        <v>0</v>
      </c>
      <c r="C659" s="88">
        <f>pivå!C661</f>
        <v>0</v>
      </c>
      <c r="D659" s="88">
        <f>pivå!D661</f>
        <v>0</v>
      </c>
      <c r="E659" s="88">
        <f>pivå!E661</f>
        <v>0</v>
      </c>
      <c r="F659" s="88">
        <f>pivå!F661</f>
        <v>0</v>
      </c>
      <c r="G659" s="88">
        <f>pivå!G661</f>
        <v>0</v>
      </c>
      <c r="H659" s="88">
        <f>pivå!H661</f>
        <v>0</v>
      </c>
      <c r="I659" s="88">
        <f>pivå!I661</f>
        <v>0</v>
      </c>
      <c r="J659" s="88">
        <f>pivå!J661</f>
        <v>0</v>
      </c>
      <c r="K659" s="88">
        <f>pivå!K661</f>
        <v>0</v>
      </c>
      <c r="L659" s="88">
        <f>pivå!L661</f>
        <v>0</v>
      </c>
      <c r="M659" s="88">
        <f>pivå!M661</f>
        <v>0</v>
      </c>
      <c r="N659" s="88">
        <f>pivå!N661</f>
        <v>0</v>
      </c>
      <c r="O659" s="88">
        <f>pivå!O661</f>
        <v>0</v>
      </c>
      <c r="P659" s="88">
        <f>pivå!P661</f>
        <v>0</v>
      </c>
      <c r="Q659" s="88">
        <f>pivå!Q661</f>
        <v>0</v>
      </c>
      <c r="R659" s="88">
        <f>pivå!R661</f>
        <v>0</v>
      </c>
      <c r="S659" s="88">
        <f>pivå!S661</f>
        <v>0</v>
      </c>
      <c r="T659" s="88">
        <f>pivå!T661</f>
        <v>0</v>
      </c>
      <c r="U659" s="88">
        <f>pivå!U661</f>
        <v>0</v>
      </c>
      <c r="V659" s="88">
        <f>pivå!V661</f>
        <v>0</v>
      </c>
      <c r="W659" s="88">
        <f>pivå!W661</f>
        <v>0</v>
      </c>
      <c r="X659" s="88">
        <f>pivå!X661</f>
        <v>0</v>
      </c>
      <c r="Y659" s="88">
        <f>pivå!Y661</f>
        <v>0</v>
      </c>
      <c r="Z659" s="88">
        <f>pivå!Z661</f>
        <v>0</v>
      </c>
      <c r="AA659" s="88">
        <f>pivå!AA661</f>
        <v>0</v>
      </c>
      <c r="AB659" s="88">
        <f>pivå!AB661</f>
        <v>0</v>
      </c>
      <c r="AC659" s="88">
        <f>pivå!AC661</f>
        <v>0</v>
      </c>
      <c r="AD659" s="88">
        <f>pivå!AD661</f>
        <v>0</v>
      </c>
      <c r="AE659" s="88">
        <f>pivå!AE661</f>
        <v>0</v>
      </c>
    </row>
    <row r="660" spans="1:31">
      <c r="A660" s="88">
        <f>pivå!A662</f>
        <v>0</v>
      </c>
      <c r="B660" s="88">
        <f>pivå!B662</f>
        <v>0</v>
      </c>
      <c r="C660" s="88">
        <f>pivå!C662</f>
        <v>0</v>
      </c>
      <c r="D660" s="88">
        <f>pivå!D662</f>
        <v>0</v>
      </c>
      <c r="E660" s="88">
        <f>pivå!E662</f>
        <v>0</v>
      </c>
      <c r="F660" s="88">
        <f>pivå!F662</f>
        <v>0</v>
      </c>
      <c r="G660" s="88">
        <f>pivå!G662</f>
        <v>0</v>
      </c>
      <c r="H660" s="88">
        <f>pivå!H662</f>
        <v>0</v>
      </c>
      <c r="I660" s="88">
        <f>pivå!I662</f>
        <v>0</v>
      </c>
      <c r="J660" s="88">
        <f>pivå!J662</f>
        <v>0</v>
      </c>
      <c r="K660" s="88">
        <f>pivå!K662</f>
        <v>0</v>
      </c>
      <c r="L660" s="88">
        <f>pivå!L662</f>
        <v>0</v>
      </c>
      <c r="M660" s="88">
        <f>pivå!M662</f>
        <v>0</v>
      </c>
      <c r="N660" s="88">
        <f>pivå!N662</f>
        <v>0</v>
      </c>
      <c r="O660" s="88">
        <f>pivå!O662</f>
        <v>0</v>
      </c>
      <c r="P660" s="88">
        <f>pivå!P662</f>
        <v>0</v>
      </c>
      <c r="Q660" s="88">
        <f>pivå!Q662</f>
        <v>0</v>
      </c>
      <c r="R660" s="88">
        <f>pivå!R662</f>
        <v>0</v>
      </c>
      <c r="S660" s="88">
        <f>pivå!S662</f>
        <v>0</v>
      </c>
      <c r="T660" s="88">
        <f>pivå!T662</f>
        <v>0</v>
      </c>
      <c r="U660" s="88">
        <f>pivå!U662</f>
        <v>0</v>
      </c>
      <c r="V660" s="88">
        <f>pivå!V662</f>
        <v>0</v>
      </c>
      <c r="W660" s="88">
        <f>pivå!W662</f>
        <v>0</v>
      </c>
      <c r="X660" s="88">
        <f>pivå!X662</f>
        <v>0</v>
      </c>
      <c r="Y660" s="88">
        <f>pivå!Y662</f>
        <v>0</v>
      </c>
      <c r="Z660" s="88">
        <f>pivå!Z662</f>
        <v>0</v>
      </c>
      <c r="AA660" s="88">
        <f>pivå!AA662</f>
        <v>0</v>
      </c>
      <c r="AB660" s="88">
        <f>pivå!AB662</f>
        <v>0</v>
      </c>
      <c r="AC660" s="88">
        <f>pivå!AC662</f>
        <v>0</v>
      </c>
      <c r="AD660" s="88">
        <f>pivå!AD662</f>
        <v>0</v>
      </c>
      <c r="AE660" s="88">
        <f>pivå!AE662</f>
        <v>0</v>
      </c>
    </row>
    <row r="661" spans="1:31">
      <c r="A661" s="88">
        <f>pivå!A663</f>
        <v>0</v>
      </c>
      <c r="B661" s="88">
        <f>pivå!B663</f>
        <v>0</v>
      </c>
      <c r="C661" s="88">
        <f>pivå!C663</f>
        <v>0</v>
      </c>
      <c r="D661" s="88">
        <f>pivå!D663</f>
        <v>0</v>
      </c>
      <c r="E661" s="88">
        <f>pivå!E663</f>
        <v>0</v>
      </c>
      <c r="F661" s="88">
        <f>pivå!F663</f>
        <v>0</v>
      </c>
      <c r="G661" s="88">
        <f>pivå!G663</f>
        <v>0</v>
      </c>
      <c r="H661" s="88">
        <f>pivå!H663</f>
        <v>0</v>
      </c>
      <c r="I661" s="88">
        <f>pivå!I663</f>
        <v>0</v>
      </c>
      <c r="J661" s="88">
        <f>pivå!J663</f>
        <v>0</v>
      </c>
      <c r="K661" s="88">
        <f>pivå!K663</f>
        <v>0</v>
      </c>
      <c r="L661" s="88">
        <f>pivå!L663</f>
        <v>0</v>
      </c>
      <c r="M661" s="88">
        <f>pivå!M663</f>
        <v>0</v>
      </c>
      <c r="N661" s="88">
        <f>pivå!N663</f>
        <v>0</v>
      </c>
      <c r="O661" s="88">
        <f>pivå!O663</f>
        <v>0</v>
      </c>
      <c r="P661" s="88">
        <f>pivå!P663</f>
        <v>0</v>
      </c>
      <c r="Q661" s="88">
        <f>pivå!Q663</f>
        <v>0</v>
      </c>
      <c r="R661" s="88">
        <f>pivå!R663</f>
        <v>0</v>
      </c>
      <c r="S661" s="88">
        <f>pivå!S663</f>
        <v>0</v>
      </c>
      <c r="T661" s="88">
        <f>pivå!T663</f>
        <v>0</v>
      </c>
      <c r="U661" s="88">
        <f>pivå!U663</f>
        <v>0</v>
      </c>
      <c r="V661" s="88">
        <f>pivå!V663</f>
        <v>0</v>
      </c>
      <c r="W661" s="88">
        <f>pivå!W663</f>
        <v>0</v>
      </c>
      <c r="X661" s="88">
        <f>pivå!X663</f>
        <v>0</v>
      </c>
      <c r="Y661" s="88">
        <f>pivå!Y663</f>
        <v>0</v>
      </c>
      <c r="Z661" s="88">
        <f>pivå!Z663</f>
        <v>0</v>
      </c>
      <c r="AA661" s="88">
        <f>pivå!AA663</f>
        <v>0</v>
      </c>
      <c r="AB661" s="88">
        <f>pivå!AB663</f>
        <v>0</v>
      </c>
      <c r="AC661" s="88">
        <f>pivå!AC663</f>
        <v>0</v>
      </c>
      <c r="AD661" s="88">
        <f>pivå!AD663</f>
        <v>0</v>
      </c>
      <c r="AE661" s="88">
        <f>pivå!AE663</f>
        <v>0</v>
      </c>
    </row>
    <row r="662" spans="1:31">
      <c r="A662" s="88">
        <f>pivå!A664</f>
        <v>0</v>
      </c>
      <c r="B662" s="88">
        <f>pivå!B664</f>
        <v>0</v>
      </c>
      <c r="C662" s="88">
        <f>pivå!C664</f>
        <v>0</v>
      </c>
      <c r="D662" s="88">
        <f>pivå!D664</f>
        <v>0</v>
      </c>
      <c r="E662" s="88">
        <f>pivå!E664</f>
        <v>0</v>
      </c>
      <c r="F662" s="88">
        <f>pivå!F664</f>
        <v>0</v>
      </c>
      <c r="G662" s="88">
        <f>pivå!G664</f>
        <v>0</v>
      </c>
      <c r="H662" s="88">
        <f>pivå!H664</f>
        <v>0</v>
      </c>
      <c r="I662" s="88">
        <f>pivå!I664</f>
        <v>0</v>
      </c>
      <c r="J662" s="88">
        <f>pivå!J664</f>
        <v>0</v>
      </c>
      <c r="K662" s="88">
        <f>pivå!K664</f>
        <v>0</v>
      </c>
      <c r="L662" s="88">
        <f>pivå!L664</f>
        <v>0</v>
      </c>
      <c r="M662" s="88">
        <f>pivå!M664</f>
        <v>0</v>
      </c>
      <c r="N662" s="88">
        <f>pivå!N664</f>
        <v>0</v>
      </c>
      <c r="O662" s="88">
        <f>pivå!O664</f>
        <v>0</v>
      </c>
      <c r="P662" s="88">
        <f>pivå!P664</f>
        <v>0</v>
      </c>
      <c r="Q662" s="88">
        <f>pivå!Q664</f>
        <v>0</v>
      </c>
      <c r="R662" s="88">
        <f>pivå!R664</f>
        <v>0</v>
      </c>
      <c r="S662" s="88">
        <f>pivå!S664</f>
        <v>0</v>
      </c>
      <c r="T662" s="88">
        <f>pivå!T664</f>
        <v>0</v>
      </c>
      <c r="U662" s="88">
        <f>pivå!U664</f>
        <v>0</v>
      </c>
      <c r="V662" s="88">
        <f>pivå!V664</f>
        <v>0</v>
      </c>
      <c r="W662" s="88">
        <f>pivå!W664</f>
        <v>0</v>
      </c>
      <c r="X662" s="88">
        <f>pivå!X664</f>
        <v>0</v>
      </c>
      <c r="Y662" s="88">
        <f>pivå!Y664</f>
        <v>0</v>
      </c>
      <c r="Z662" s="88">
        <f>pivå!Z664</f>
        <v>0</v>
      </c>
      <c r="AA662" s="88">
        <f>pivå!AA664</f>
        <v>0</v>
      </c>
      <c r="AB662" s="88">
        <f>pivå!AB664</f>
        <v>0</v>
      </c>
      <c r="AC662" s="88">
        <f>pivå!AC664</f>
        <v>0</v>
      </c>
      <c r="AD662" s="88">
        <f>pivå!AD664</f>
        <v>0</v>
      </c>
      <c r="AE662" s="88">
        <f>pivå!AE664</f>
        <v>0</v>
      </c>
    </row>
    <row r="663" spans="1:31">
      <c r="A663" s="88">
        <f>pivå!A665</f>
        <v>0</v>
      </c>
      <c r="B663" s="88">
        <f>pivå!B665</f>
        <v>0</v>
      </c>
      <c r="C663" s="88">
        <f>pivå!C665</f>
        <v>0</v>
      </c>
      <c r="D663" s="88">
        <f>pivå!D665</f>
        <v>0</v>
      </c>
      <c r="E663" s="88">
        <f>pivå!E665</f>
        <v>0</v>
      </c>
      <c r="F663" s="88">
        <f>pivå!F665</f>
        <v>0</v>
      </c>
      <c r="G663" s="88">
        <f>pivå!G665</f>
        <v>0</v>
      </c>
      <c r="H663" s="88">
        <f>pivå!H665</f>
        <v>0</v>
      </c>
      <c r="I663" s="88">
        <f>pivå!I665</f>
        <v>0</v>
      </c>
      <c r="J663" s="88">
        <f>pivå!J665</f>
        <v>0</v>
      </c>
      <c r="K663" s="88">
        <f>pivå!K665</f>
        <v>0</v>
      </c>
      <c r="L663" s="88">
        <f>pivå!L665</f>
        <v>0</v>
      </c>
      <c r="M663" s="88">
        <f>pivå!M665</f>
        <v>0</v>
      </c>
      <c r="N663" s="88">
        <f>pivå!N665</f>
        <v>0</v>
      </c>
      <c r="O663" s="88">
        <f>pivå!O665</f>
        <v>0</v>
      </c>
      <c r="P663" s="88">
        <f>pivå!P665</f>
        <v>0</v>
      </c>
      <c r="Q663" s="88">
        <f>pivå!Q665</f>
        <v>0</v>
      </c>
      <c r="R663" s="88">
        <f>pivå!R665</f>
        <v>0</v>
      </c>
      <c r="S663" s="88">
        <f>pivå!S665</f>
        <v>0</v>
      </c>
      <c r="T663" s="88">
        <f>pivå!T665</f>
        <v>0</v>
      </c>
      <c r="U663" s="88">
        <f>pivå!U665</f>
        <v>0</v>
      </c>
      <c r="V663" s="88">
        <f>pivå!V665</f>
        <v>0</v>
      </c>
      <c r="W663" s="88">
        <f>pivå!W665</f>
        <v>0</v>
      </c>
      <c r="X663" s="88">
        <f>pivå!X665</f>
        <v>0</v>
      </c>
      <c r="Y663" s="88">
        <f>pivå!Y665</f>
        <v>0</v>
      </c>
      <c r="Z663" s="88">
        <f>pivå!Z665</f>
        <v>0</v>
      </c>
      <c r="AA663" s="88">
        <f>pivå!AA665</f>
        <v>0</v>
      </c>
      <c r="AB663" s="88">
        <f>pivå!AB665</f>
        <v>0</v>
      </c>
      <c r="AC663" s="88">
        <f>pivå!AC665</f>
        <v>0</v>
      </c>
      <c r="AD663" s="88">
        <f>pivå!AD665</f>
        <v>0</v>
      </c>
      <c r="AE663" s="88">
        <f>pivå!AE665</f>
        <v>0</v>
      </c>
    </row>
    <row r="664" spans="1:31">
      <c r="A664" s="88">
        <f>pivå!A666</f>
        <v>0</v>
      </c>
      <c r="B664" s="88">
        <f>pivå!B666</f>
        <v>0</v>
      </c>
      <c r="C664" s="88">
        <f>pivå!C666</f>
        <v>0</v>
      </c>
      <c r="D664" s="88">
        <f>pivå!D666</f>
        <v>0</v>
      </c>
      <c r="E664" s="88">
        <f>pivå!E666</f>
        <v>0</v>
      </c>
      <c r="F664" s="88">
        <f>pivå!F666</f>
        <v>0</v>
      </c>
      <c r="G664" s="88">
        <f>pivå!G666</f>
        <v>0</v>
      </c>
      <c r="H664" s="88">
        <f>pivå!H666</f>
        <v>0</v>
      </c>
      <c r="I664" s="88">
        <f>pivå!I666</f>
        <v>0</v>
      </c>
      <c r="J664" s="88">
        <f>pivå!J666</f>
        <v>0</v>
      </c>
      <c r="K664" s="88">
        <f>pivå!K666</f>
        <v>0</v>
      </c>
      <c r="L664" s="88">
        <f>pivå!L666</f>
        <v>0</v>
      </c>
      <c r="M664" s="88">
        <f>pivå!M666</f>
        <v>0</v>
      </c>
      <c r="N664" s="88">
        <f>pivå!N666</f>
        <v>0</v>
      </c>
      <c r="O664" s="88">
        <f>pivå!O666</f>
        <v>0</v>
      </c>
      <c r="P664" s="88">
        <f>pivå!P666</f>
        <v>0</v>
      </c>
      <c r="Q664" s="88">
        <f>pivå!Q666</f>
        <v>0</v>
      </c>
      <c r="R664" s="88">
        <f>pivå!R666</f>
        <v>0</v>
      </c>
      <c r="S664" s="88">
        <f>pivå!S666</f>
        <v>0</v>
      </c>
      <c r="T664" s="88">
        <f>pivå!T666</f>
        <v>0</v>
      </c>
      <c r="U664" s="88">
        <f>pivå!U666</f>
        <v>0</v>
      </c>
      <c r="V664" s="88">
        <f>pivå!V666</f>
        <v>0</v>
      </c>
      <c r="W664" s="88">
        <f>pivå!W666</f>
        <v>0</v>
      </c>
      <c r="X664" s="88">
        <f>pivå!X666</f>
        <v>0</v>
      </c>
      <c r="Y664" s="88">
        <f>pivå!Y666</f>
        <v>0</v>
      </c>
      <c r="Z664" s="88">
        <f>pivå!Z666</f>
        <v>0</v>
      </c>
      <c r="AA664" s="88">
        <f>pivå!AA666</f>
        <v>0</v>
      </c>
      <c r="AB664" s="88">
        <f>pivå!AB666</f>
        <v>0</v>
      </c>
      <c r="AC664" s="88">
        <f>pivå!AC666</f>
        <v>0</v>
      </c>
      <c r="AD664" s="88">
        <f>pivå!AD666</f>
        <v>0</v>
      </c>
      <c r="AE664" s="88">
        <f>pivå!AE666</f>
        <v>0</v>
      </c>
    </row>
    <row r="665" spans="1:31">
      <c r="A665" s="88">
        <f>pivå!A667</f>
        <v>0</v>
      </c>
      <c r="B665" s="88">
        <f>pivå!B667</f>
        <v>0</v>
      </c>
      <c r="C665" s="88">
        <f>pivå!C667</f>
        <v>0</v>
      </c>
      <c r="D665" s="88">
        <f>pivå!D667</f>
        <v>0</v>
      </c>
      <c r="E665" s="88">
        <f>pivå!E667</f>
        <v>0</v>
      </c>
      <c r="F665" s="88">
        <f>pivå!F667</f>
        <v>0</v>
      </c>
      <c r="G665" s="88">
        <f>pivå!G667</f>
        <v>0</v>
      </c>
      <c r="H665" s="88">
        <f>pivå!H667</f>
        <v>0</v>
      </c>
      <c r="I665" s="88">
        <f>pivå!I667</f>
        <v>0</v>
      </c>
      <c r="J665" s="88">
        <f>pivå!J667</f>
        <v>0</v>
      </c>
      <c r="K665" s="88">
        <f>pivå!K667</f>
        <v>0</v>
      </c>
      <c r="L665" s="88">
        <f>pivå!L667</f>
        <v>0</v>
      </c>
      <c r="M665" s="88">
        <f>pivå!M667</f>
        <v>0</v>
      </c>
      <c r="N665" s="88">
        <f>pivå!N667</f>
        <v>0</v>
      </c>
      <c r="O665" s="88">
        <f>pivå!O667</f>
        <v>0</v>
      </c>
      <c r="P665" s="88">
        <f>pivå!P667</f>
        <v>0</v>
      </c>
      <c r="Q665" s="88">
        <f>pivå!Q667</f>
        <v>0</v>
      </c>
      <c r="R665" s="88">
        <f>pivå!R667</f>
        <v>0</v>
      </c>
      <c r="S665" s="88">
        <f>pivå!S667</f>
        <v>0</v>
      </c>
      <c r="T665" s="88">
        <f>pivå!T667</f>
        <v>0</v>
      </c>
      <c r="U665" s="88">
        <f>pivå!U667</f>
        <v>0</v>
      </c>
      <c r="V665" s="88">
        <f>pivå!V667</f>
        <v>0</v>
      </c>
      <c r="W665" s="88">
        <f>pivå!W667</f>
        <v>0</v>
      </c>
      <c r="X665" s="88">
        <f>pivå!X667</f>
        <v>0</v>
      </c>
      <c r="Y665" s="88">
        <f>pivå!Y667</f>
        <v>0</v>
      </c>
      <c r="Z665" s="88">
        <f>pivå!Z667</f>
        <v>0</v>
      </c>
      <c r="AA665" s="88">
        <f>pivå!AA667</f>
        <v>0</v>
      </c>
      <c r="AB665" s="88">
        <f>pivå!AB667</f>
        <v>0</v>
      </c>
      <c r="AC665" s="88">
        <f>pivå!AC667</f>
        <v>0</v>
      </c>
      <c r="AD665" s="88">
        <f>pivå!AD667</f>
        <v>0</v>
      </c>
      <c r="AE665" s="88">
        <f>pivå!AE667</f>
        <v>0</v>
      </c>
    </row>
    <row r="666" spans="1:31">
      <c r="A666" s="88">
        <f>pivå!A668</f>
        <v>0</v>
      </c>
      <c r="B666" s="88">
        <f>pivå!B668</f>
        <v>0</v>
      </c>
      <c r="C666" s="88">
        <f>pivå!C668</f>
        <v>0</v>
      </c>
      <c r="D666" s="88">
        <f>pivå!D668</f>
        <v>0</v>
      </c>
      <c r="E666" s="88">
        <f>pivå!E668</f>
        <v>0</v>
      </c>
      <c r="F666" s="88">
        <f>pivå!F668</f>
        <v>0</v>
      </c>
      <c r="G666" s="88">
        <f>pivå!G668</f>
        <v>0</v>
      </c>
      <c r="H666" s="88">
        <f>pivå!H668</f>
        <v>0</v>
      </c>
      <c r="I666" s="88">
        <f>pivå!I668</f>
        <v>0</v>
      </c>
      <c r="J666" s="88">
        <f>pivå!J668</f>
        <v>0</v>
      </c>
      <c r="K666" s="88">
        <f>pivå!K668</f>
        <v>0</v>
      </c>
      <c r="L666" s="88">
        <f>pivå!L668</f>
        <v>0</v>
      </c>
      <c r="M666" s="88">
        <f>pivå!M668</f>
        <v>0</v>
      </c>
      <c r="N666" s="88">
        <f>pivå!N668</f>
        <v>0</v>
      </c>
      <c r="O666" s="88">
        <f>pivå!O668</f>
        <v>0</v>
      </c>
      <c r="P666" s="88">
        <f>pivå!P668</f>
        <v>0</v>
      </c>
      <c r="Q666" s="88">
        <f>pivå!Q668</f>
        <v>0</v>
      </c>
      <c r="R666" s="88">
        <f>pivå!R668</f>
        <v>0</v>
      </c>
      <c r="S666" s="88">
        <f>pivå!S668</f>
        <v>0</v>
      </c>
      <c r="T666" s="88">
        <f>pivå!T668</f>
        <v>0</v>
      </c>
      <c r="U666" s="88">
        <f>pivå!U668</f>
        <v>0</v>
      </c>
      <c r="V666" s="88">
        <f>pivå!V668</f>
        <v>0</v>
      </c>
      <c r="W666" s="88">
        <f>pivå!W668</f>
        <v>0</v>
      </c>
      <c r="X666" s="88">
        <f>pivå!X668</f>
        <v>0</v>
      </c>
      <c r="Y666" s="88">
        <f>pivå!Y668</f>
        <v>0</v>
      </c>
      <c r="Z666" s="88">
        <f>pivå!Z668</f>
        <v>0</v>
      </c>
      <c r="AA666" s="88">
        <f>pivå!AA668</f>
        <v>0</v>
      </c>
      <c r="AB666" s="88">
        <f>pivå!AB668</f>
        <v>0</v>
      </c>
      <c r="AC666" s="88">
        <f>pivå!AC668</f>
        <v>0</v>
      </c>
      <c r="AD666" s="88">
        <f>pivå!AD668</f>
        <v>0</v>
      </c>
      <c r="AE666" s="88">
        <f>pivå!AE668</f>
        <v>0</v>
      </c>
    </row>
    <row r="667" spans="1:31">
      <c r="A667" s="88">
        <f>pivå!A669</f>
        <v>0</v>
      </c>
      <c r="B667" s="88">
        <f>pivå!B669</f>
        <v>0</v>
      </c>
      <c r="C667" s="88">
        <f>pivå!C669</f>
        <v>0</v>
      </c>
      <c r="D667" s="88">
        <f>pivå!D669</f>
        <v>0</v>
      </c>
      <c r="E667" s="88">
        <f>pivå!E669</f>
        <v>0</v>
      </c>
      <c r="F667" s="88">
        <f>pivå!F669</f>
        <v>0</v>
      </c>
      <c r="G667" s="88">
        <f>pivå!G669</f>
        <v>0</v>
      </c>
      <c r="H667" s="88">
        <f>pivå!H669</f>
        <v>0</v>
      </c>
      <c r="I667" s="88">
        <f>pivå!I669</f>
        <v>0</v>
      </c>
      <c r="J667" s="88">
        <f>pivå!J669</f>
        <v>0</v>
      </c>
      <c r="K667" s="88">
        <f>pivå!K669</f>
        <v>0</v>
      </c>
      <c r="L667" s="88">
        <f>pivå!L669</f>
        <v>0</v>
      </c>
      <c r="M667" s="88">
        <f>pivå!M669</f>
        <v>0</v>
      </c>
      <c r="N667" s="88">
        <f>pivå!N669</f>
        <v>0</v>
      </c>
      <c r="O667" s="88">
        <f>pivå!O669</f>
        <v>0</v>
      </c>
      <c r="P667" s="88">
        <f>pivå!P669</f>
        <v>0</v>
      </c>
      <c r="Q667" s="88">
        <f>pivå!Q669</f>
        <v>0</v>
      </c>
      <c r="R667" s="88">
        <f>pivå!R669</f>
        <v>0</v>
      </c>
      <c r="S667" s="88">
        <f>pivå!S669</f>
        <v>0</v>
      </c>
      <c r="T667" s="88">
        <f>pivå!T669</f>
        <v>0</v>
      </c>
      <c r="U667" s="88">
        <f>pivå!U669</f>
        <v>0</v>
      </c>
      <c r="V667" s="88">
        <f>pivå!V669</f>
        <v>0</v>
      </c>
      <c r="W667" s="88">
        <f>pivå!W669</f>
        <v>0</v>
      </c>
      <c r="X667" s="88">
        <f>pivå!X669</f>
        <v>0</v>
      </c>
      <c r="Y667" s="88">
        <f>pivå!Y669</f>
        <v>0</v>
      </c>
      <c r="Z667" s="88">
        <f>pivå!Z669</f>
        <v>0</v>
      </c>
      <c r="AA667" s="88">
        <f>pivå!AA669</f>
        <v>0</v>
      </c>
      <c r="AB667" s="88">
        <f>pivå!AB669</f>
        <v>0</v>
      </c>
      <c r="AC667" s="88">
        <f>pivå!AC669</f>
        <v>0</v>
      </c>
      <c r="AD667" s="88">
        <f>pivå!AD669</f>
        <v>0</v>
      </c>
      <c r="AE667" s="88">
        <f>pivå!AE669</f>
        <v>0</v>
      </c>
    </row>
    <row r="668" spans="1:31">
      <c r="A668" s="88">
        <f>pivå!A670</f>
        <v>0</v>
      </c>
      <c r="B668" s="88">
        <f>pivå!B670</f>
        <v>0</v>
      </c>
      <c r="C668" s="88">
        <f>pivå!C670</f>
        <v>0</v>
      </c>
      <c r="D668" s="88">
        <f>pivå!D670</f>
        <v>0</v>
      </c>
      <c r="E668" s="88">
        <f>pivå!E670</f>
        <v>0</v>
      </c>
      <c r="F668" s="88">
        <f>pivå!F670</f>
        <v>0</v>
      </c>
      <c r="G668" s="88">
        <f>pivå!G670</f>
        <v>0</v>
      </c>
      <c r="H668" s="88">
        <f>pivå!H670</f>
        <v>0</v>
      </c>
      <c r="I668" s="88">
        <f>pivå!I670</f>
        <v>0</v>
      </c>
      <c r="J668" s="88">
        <f>pivå!J670</f>
        <v>0</v>
      </c>
      <c r="K668" s="88">
        <f>pivå!K670</f>
        <v>0</v>
      </c>
      <c r="L668" s="88">
        <f>pivå!L670</f>
        <v>0</v>
      </c>
      <c r="M668" s="88">
        <f>pivå!M670</f>
        <v>0</v>
      </c>
      <c r="N668" s="88">
        <f>pivå!N670</f>
        <v>0</v>
      </c>
      <c r="O668" s="88">
        <f>pivå!O670</f>
        <v>0</v>
      </c>
      <c r="P668" s="88">
        <f>pivå!P670</f>
        <v>0</v>
      </c>
      <c r="Q668" s="88">
        <f>pivå!Q670</f>
        <v>0</v>
      </c>
      <c r="R668" s="88">
        <f>pivå!R670</f>
        <v>0</v>
      </c>
      <c r="S668" s="88">
        <f>pivå!S670</f>
        <v>0</v>
      </c>
      <c r="T668" s="88">
        <f>pivå!T670</f>
        <v>0</v>
      </c>
      <c r="U668" s="88">
        <f>pivå!U670</f>
        <v>0</v>
      </c>
      <c r="V668" s="88">
        <f>pivå!V670</f>
        <v>0</v>
      </c>
      <c r="W668" s="88">
        <f>pivå!W670</f>
        <v>0</v>
      </c>
      <c r="X668" s="88">
        <f>pivå!X670</f>
        <v>0</v>
      </c>
      <c r="Y668" s="88">
        <f>pivå!Y670</f>
        <v>0</v>
      </c>
      <c r="Z668" s="88">
        <f>pivå!Z670</f>
        <v>0</v>
      </c>
      <c r="AA668" s="88">
        <f>pivå!AA670</f>
        <v>0</v>
      </c>
      <c r="AB668" s="88">
        <f>pivå!AB670</f>
        <v>0</v>
      </c>
      <c r="AC668" s="88">
        <f>pivå!AC670</f>
        <v>0</v>
      </c>
      <c r="AD668" s="88">
        <f>pivå!AD670</f>
        <v>0</v>
      </c>
      <c r="AE668" s="88">
        <f>pivå!AE670</f>
        <v>0</v>
      </c>
    </row>
    <row r="669" spans="1:31">
      <c r="A669" s="88">
        <f>pivå!A671</f>
        <v>0</v>
      </c>
      <c r="B669" s="88">
        <f>pivå!B671</f>
        <v>0</v>
      </c>
      <c r="C669" s="88">
        <f>pivå!C671</f>
        <v>0</v>
      </c>
      <c r="D669" s="88">
        <f>pivå!D671</f>
        <v>0</v>
      </c>
      <c r="E669" s="88">
        <f>pivå!E671</f>
        <v>0</v>
      </c>
      <c r="F669" s="88">
        <f>pivå!F671</f>
        <v>0</v>
      </c>
      <c r="G669" s="88">
        <f>pivå!G671</f>
        <v>0</v>
      </c>
      <c r="H669" s="88">
        <f>pivå!H671</f>
        <v>0</v>
      </c>
      <c r="I669" s="88">
        <f>pivå!I671</f>
        <v>0</v>
      </c>
      <c r="J669" s="88">
        <f>pivå!J671</f>
        <v>0</v>
      </c>
      <c r="K669" s="88">
        <f>pivå!K671</f>
        <v>0</v>
      </c>
      <c r="L669" s="88">
        <f>pivå!L671</f>
        <v>0</v>
      </c>
      <c r="M669" s="88">
        <f>pivå!M671</f>
        <v>0</v>
      </c>
      <c r="N669" s="88">
        <f>pivå!N671</f>
        <v>0</v>
      </c>
      <c r="O669" s="88">
        <f>pivå!O671</f>
        <v>0</v>
      </c>
      <c r="P669" s="88">
        <f>pivå!P671</f>
        <v>0</v>
      </c>
      <c r="Q669" s="88">
        <f>pivå!Q671</f>
        <v>0</v>
      </c>
      <c r="R669" s="88">
        <f>pivå!R671</f>
        <v>0</v>
      </c>
      <c r="S669" s="88">
        <f>pivå!S671</f>
        <v>0</v>
      </c>
      <c r="T669" s="88">
        <f>pivå!T671</f>
        <v>0</v>
      </c>
      <c r="U669" s="88">
        <f>pivå!U671</f>
        <v>0</v>
      </c>
      <c r="V669" s="88">
        <f>pivå!V671</f>
        <v>0</v>
      </c>
      <c r="W669" s="88">
        <f>pivå!W671</f>
        <v>0</v>
      </c>
      <c r="X669" s="88">
        <f>pivå!X671</f>
        <v>0</v>
      </c>
      <c r="Y669" s="88">
        <f>pivå!Y671</f>
        <v>0</v>
      </c>
      <c r="Z669" s="88">
        <f>pivå!Z671</f>
        <v>0</v>
      </c>
      <c r="AA669" s="88">
        <f>pivå!AA671</f>
        <v>0</v>
      </c>
      <c r="AB669" s="88">
        <f>pivå!AB671</f>
        <v>0</v>
      </c>
      <c r="AC669" s="88">
        <f>pivå!AC671</f>
        <v>0</v>
      </c>
      <c r="AD669" s="88">
        <f>pivå!AD671</f>
        <v>0</v>
      </c>
      <c r="AE669" s="88">
        <f>pivå!AE671</f>
        <v>0</v>
      </c>
    </row>
    <row r="670" spans="1:31">
      <c r="A670" s="88">
        <f>pivå!A672</f>
        <v>0</v>
      </c>
      <c r="B670" s="88">
        <f>pivå!B672</f>
        <v>0</v>
      </c>
      <c r="C670" s="88">
        <f>pivå!C672</f>
        <v>0</v>
      </c>
      <c r="D670" s="88">
        <f>pivå!D672</f>
        <v>0</v>
      </c>
      <c r="E670" s="88">
        <f>pivå!E672</f>
        <v>0</v>
      </c>
      <c r="F670" s="88">
        <f>pivå!F672</f>
        <v>0</v>
      </c>
      <c r="G670" s="88">
        <f>pivå!G672</f>
        <v>0</v>
      </c>
      <c r="H670" s="88">
        <f>pivå!H672</f>
        <v>0</v>
      </c>
      <c r="I670" s="88">
        <f>pivå!I672</f>
        <v>0</v>
      </c>
      <c r="J670" s="88">
        <f>pivå!J672</f>
        <v>0</v>
      </c>
      <c r="K670" s="88">
        <f>pivå!K672</f>
        <v>0</v>
      </c>
      <c r="L670" s="88">
        <f>pivå!L672</f>
        <v>0</v>
      </c>
      <c r="M670" s="88">
        <f>pivå!M672</f>
        <v>0</v>
      </c>
      <c r="N670" s="88">
        <f>pivå!N672</f>
        <v>0</v>
      </c>
      <c r="O670" s="88">
        <f>pivå!O672</f>
        <v>0</v>
      </c>
      <c r="P670" s="88">
        <f>pivå!P672</f>
        <v>0</v>
      </c>
      <c r="Q670" s="88">
        <f>pivå!Q672</f>
        <v>0</v>
      </c>
      <c r="R670" s="88">
        <f>pivå!R672</f>
        <v>0</v>
      </c>
      <c r="S670" s="88">
        <f>pivå!S672</f>
        <v>0</v>
      </c>
      <c r="T670" s="88">
        <f>pivå!T672</f>
        <v>0</v>
      </c>
      <c r="U670" s="88">
        <f>pivå!U672</f>
        <v>0</v>
      </c>
      <c r="V670" s="88">
        <f>pivå!V672</f>
        <v>0</v>
      </c>
      <c r="W670" s="88">
        <f>pivå!W672</f>
        <v>0</v>
      </c>
      <c r="X670" s="88">
        <f>pivå!X672</f>
        <v>0</v>
      </c>
      <c r="Y670" s="88">
        <f>pivå!Y672</f>
        <v>0</v>
      </c>
      <c r="Z670" s="88">
        <f>pivå!Z672</f>
        <v>0</v>
      </c>
      <c r="AA670" s="88">
        <f>pivå!AA672</f>
        <v>0</v>
      </c>
      <c r="AB670" s="88">
        <f>pivå!AB672</f>
        <v>0</v>
      </c>
      <c r="AC670" s="88">
        <f>pivå!AC672</f>
        <v>0</v>
      </c>
      <c r="AD670" s="88">
        <f>pivå!AD672</f>
        <v>0</v>
      </c>
      <c r="AE670" s="88">
        <f>pivå!AE672</f>
        <v>0</v>
      </c>
    </row>
    <row r="671" spans="1:31">
      <c r="A671" s="88">
        <f>pivå!A673</f>
        <v>0</v>
      </c>
      <c r="B671" s="88">
        <f>pivå!B673</f>
        <v>0</v>
      </c>
      <c r="C671" s="88">
        <f>pivå!C673</f>
        <v>0</v>
      </c>
      <c r="D671" s="88">
        <f>pivå!D673</f>
        <v>0</v>
      </c>
      <c r="E671" s="88">
        <f>pivå!E673</f>
        <v>0</v>
      </c>
      <c r="F671" s="88">
        <f>pivå!F673</f>
        <v>0</v>
      </c>
      <c r="G671" s="88">
        <f>pivå!G673</f>
        <v>0</v>
      </c>
      <c r="H671" s="88">
        <f>pivå!H673</f>
        <v>0</v>
      </c>
      <c r="I671" s="88">
        <f>pivå!I673</f>
        <v>0</v>
      </c>
      <c r="J671" s="88">
        <f>pivå!J673</f>
        <v>0</v>
      </c>
      <c r="K671" s="88">
        <f>pivå!K673</f>
        <v>0</v>
      </c>
      <c r="L671" s="88">
        <f>pivå!L673</f>
        <v>0</v>
      </c>
      <c r="M671" s="88">
        <f>pivå!M673</f>
        <v>0</v>
      </c>
      <c r="N671" s="88">
        <f>pivå!N673</f>
        <v>0</v>
      </c>
      <c r="O671" s="88">
        <f>pivå!O673</f>
        <v>0</v>
      </c>
      <c r="P671" s="88">
        <f>pivå!P673</f>
        <v>0</v>
      </c>
      <c r="Q671" s="88">
        <f>pivå!Q673</f>
        <v>0</v>
      </c>
      <c r="R671" s="88">
        <f>pivå!R673</f>
        <v>0</v>
      </c>
      <c r="S671" s="88">
        <f>pivå!S673</f>
        <v>0</v>
      </c>
      <c r="T671" s="88">
        <f>pivå!T673</f>
        <v>0</v>
      </c>
      <c r="U671" s="88">
        <f>pivå!U673</f>
        <v>0</v>
      </c>
      <c r="V671" s="88">
        <f>pivå!V673</f>
        <v>0</v>
      </c>
      <c r="W671" s="88">
        <f>pivå!W673</f>
        <v>0</v>
      </c>
      <c r="X671" s="88">
        <f>pivå!X673</f>
        <v>0</v>
      </c>
      <c r="Y671" s="88">
        <f>pivå!Y673</f>
        <v>0</v>
      </c>
      <c r="Z671" s="88">
        <f>pivå!Z673</f>
        <v>0</v>
      </c>
      <c r="AA671" s="88">
        <f>pivå!AA673</f>
        <v>0</v>
      </c>
      <c r="AB671" s="88">
        <f>pivå!AB673</f>
        <v>0</v>
      </c>
      <c r="AC671" s="88">
        <f>pivå!AC673</f>
        <v>0</v>
      </c>
      <c r="AD671" s="88">
        <f>pivå!AD673</f>
        <v>0</v>
      </c>
      <c r="AE671" s="88">
        <f>pivå!AE673</f>
        <v>0</v>
      </c>
    </row>
    <row r="672" spans="1:31">
      <c r="A672" s="88">
        <f>pivå!A674</f>
        <v>0</v>
      </c>
      <c r="B672" s="88">
        <f>pivå!B674</f>
        <v>0</v>
      </c>
      <c r="C672" s="88">
        <f>pivå!C674</f>
        <v>0</v>
      </c>
      <c r="D672" s="88">
        <f>pivå!D674</f>
        <v>0</v>
      </c>
      <c r="E672" s="88">
        <f>pivå!E674</f>
        <v>0</v>
      </c>
      <c r="F672" s="88">
        <f>pivå!F674</f>
        <v>0</v>
      </c>
      <c r="G672" s="88">
        <f>pivå!G674</f>
        <v>0</v>
      </c>
      <c r="H672" s="88">
        <f>pivå!H674</f>
        <v>0</v>
      </c>
      <c r="I672" s="88">
        <f>pivå!I674</f>
        <v>0</v>
      </c>
      <c r="J672" s="88">
        <f>pivå!J674</f>
        <v>0</v>
      </c>
      <c r="K672" s="88">
        <f>pivå!K674</f>
        <v>0</v>
      </c>
      <c r="L672" s="88">
        <f>pivå!L674</f>
        <v>0</v>
      </c>
      <c r="M672" s="88">
        <f>pivå!M674</f>
        <v>0</v>
      </c>
      <c r="N672" s="88">
        <f>pivå!N674</f>
        <v>0</v>
      </c>
      <c r="O672" s="88">
        <f>pivå!O674</f>
        <v>0</v>
      </c>
      <c r="P672" s="88">
        <f>pivå!P674</f>
        <v>0</v>
      </c>
      <c r="Q672" s="88">
        <f>pivå!Q674</f>
        <v>0</v>
      </c>
      <c r="R672" s="88">
        <f>pivå!R674</f>
        <v>0</v>
      </c>
      <c r="S672" s="88">
        <f>pivå!S674</f>
        <v>0</v>
      </c>
      <c r="T672" s="88">
        <f>pivå!T674</f>
        <v>0</v>
      </c>
      <c r="U672" s="88">
        <f>pivå!U674</f>
        <v>0</v>
      </c>
      <c r="V672" s="88">
        <f>pivå!V674</f>
        <v>0</v>
      </c>
      <c r="W672" s="88">
        <f>pivå!W674</f>
        <v>0</v>
      </c>
      <c r="X672" s="88">
        <f>pivå!X674</f>
        <v>0</v>
      </c>
      <c r="Y672" s="88">
        <f>pivå!Y674</f>
        <v>0</v>
      </c>
      <c r="Z672" s="88">
        <f>pivå!Z674</f>
        <v>0</v>
      </c>
      <c r="AA672" s="88">
        <f>pivå!AA674</f>
        <v>0</v>
      </c>
      <c r="AB672" s="88">
        <f>pivå!AB674</f>
        <v>0</v>
      </c>
      <c r="AC672" s="88">
        <f>pivå!AC674</f>
        <v>0</v>
      </c>
      <c r="AD672" s="88">
        <f>pivå!AD674</f>
        <v>0</v>
      </c>
      <c r="AE672" s="88">
        <f>pivå!AE674</f>
        <v>0</v>
      </c>
    </row>
    <row r="673" spans="1:31">
      <c r="A673" s="88">
        <f>pivå!A675</f>
        <v>0</v>
      </c>
      <c r="B673" s="88">
        <f>pivå!B675</f>
        <v>0</v>
      </c>
      <c r="C673" s="88">
        <f>pivå!C675</f>
        <v>0</v>
      </c>
      <c r="D673" s="88">
        <f>pivå!D675</f>
        <v>0</v>
      </c>
      <c r="E673" s="88">
        <f>pivå!E675</f>
        <v>0</v>
      </c>
      <c r="F673" s="88">
        <f>pivå!F675</f>
        <v>0</v>
      </c>
      <c r="G673" s="88">
        <f>pivå!G675</f>
        <v>0</v>
      </c>
      <c r="H673" s="88">
        <f>pivå!H675</f>
        <v>0</v>
      </c>
      <c r="I673" s="88">
        <f>pivå!I675</f>
        <v>0</v>
      </c>
      <c r="J673" s="88">
        <f>pivå!J675</f>
        <v>0</v>
      </c>
      <c r="K673" s="88">
        <f>pivå!K675</f>
        <v>0</v>
      </c>
      <c r="L673" s="88">
        <f>pivå!L675</f>
        <v>0</v>
      </c>
      <c r="M673" s="88">
        <f>pivå!M675</f>
        <v>0</v>
      </c>
      <c r="N673" s="88">
        <f>pivå!N675</f>
        <v>0</v>
      </c>
      <c r="O673" s="88">
        <f>pivå!O675</f>
        <v>0</v>
      </c>
      <c r="P673" s="88">
        <f>pivå!P675</f>
        <v>0</v>
      </c>
      <c r="Q673" s="88">
        <f>pivå!Q675</f>
        <v>0</v>
      </c>
      <c r="R673" s="88">
        <f>pivå!R675</f>
        <v>0</v>
      </c>
      <c r="S673" s="88">
        <f>pivå!S675</f>
        <v>0</v>
      </c>
      <c r="T673" s="88">
        <f>pivå!T675</f>
        <v>0</v>
      </c>
      <c r="U673" s="88">
        <f>pivå!U675</f>
        <v>0</v>
      </c>
      <c r="V673" s="88">
        <f>pivå!V675</f>
        <v>0</v>
      </c>
      <c r="W673" s="88">
        <f>pivå!W675</f>
        <v>0</v>
      </c>
      <c r="X673" s="88">
        <f>pivå!X675</f>
        <v>0</v>
      </c>
      <c r="Y673" s="88">
        <f>pivå!Y675</f>
        <v>0</v>
      </c>
      <c r="Z673" s="88">
        <f>pivå!Z675</f>
        <v>0</v>
      </c>
      <c r="AA673" s="88">
        <f>pivå!AA675</f>
        <v>0</v>
      </c>
      <c r="AB673" s="88">
        <f>pivå!AB675</f>
        <v>0</v>
      </c>
      <c r="AC673" s="88">
        <f>pivå!AC675</f>
        <v>0</v>
      </c>
      <c r="AD673" s="88">
        <f>pivå!AD675</f>
        <v>0</v>
      </c>
      <c r="AE673" s="88">
        <f>pivå!AE675</f>
        <v>0</v>
      </c>
    </row>
    <row r="674" spans="1:31">
      <c r="A674" s="88">
        <f>pivå!A676</f>
        <v>0</v>
      </c>
      <c r="B674" s="88">
        <f>pivå!B676</f>
        <v>0</v>
      </c>
      <c r="C674" s="88">
        <f>pivå!C676</f>
        <v>0</v>
      </c>
      <c r="D674" s="88">
        <f>pivå!D676</f>
        <v>0</v>
      </c>
      <c r="E674" s="88">
        <f>pivå!E676</f>
        <v>0</v>
      </c>
      <c r="F674" s="88">
        <f>pivå!F676</f>
        <v>0</v>
      </c>
      <c r="G674" s="88">
        <f>pivå!G676</f>
        <v>0</v>
      </c>
      <c r="H674" s="88">
        <f>pivå!H676</f>
        <v>0</v>
      </c>
      <c r="I674" s="88">
        <f>pivå!I676</f>
        <v>0</v>
      </c>
      <c r="J674" s="88">
        <f>pivå!J676</f>
        <v>0</v>
      </c>
      <c r="K674" s="88">
        <f>pivå!K676</f>
        <v>0</v>
      </c>
      <c r="L674" s="88">
        <f>pivå!L676</f>
        <v>0</v>
      </c>
      <c r="M674" s="88">
        <f>pivå!M676</f>
        <v>0</v>
      </c>
      <c r="N674" s="88">
        <f>pivå!N676</f>
        <v>0</v>
      </c>
      <c r="O674" s="88">
        <f>pivå!O676</f>
        <v>0</v>
      </c>
      <c r="P674" s="88">
        <f>pivå!P676</f>
        <v>0</v>
      </c>
      <c r="Q674" s="88">
        <f>pivå!Q676</f>
        <v>0</v>
      </c>
      <c r="R674" s="88">
        <f>pivå!R676</f>
        <v>0</v>
      </c>
      <c r="S674" s="88">
        <f>pivå!S676</f>
        <v>0</v>
      </c>
      <c r="T674" s="88">
        <f>pivå!T676</f>
        <v>0</v>
      </c>
      <c r="U674" s="88">
        <f>pivå!U676</f>
        <v>0</v>
      </c>
      <c r="V674" s="88">
        <f>pivå!V676</f>
        <v>0</v>
      </c>
      <c r="W674" s="88">
        <f>pivå!W676</f>
        <v>0</v>
      </c>
      <c r="X674" s="88">
        <f>pivå!X676</f>
        <v>0</v>
      </c>
      <c r="Y674" s="88">
        <f>pivå!Y676</f>
        <v>0</v>
      </c>
      <c r="Z674" s="88">
        <f>pivå!Z676</f>
        <v>0</v>
      </c>
      <c r="AA674" s="88">
        <f>pivå!AA676</f>
        <v>0</v>
      </c>
      <c r="AB674" s="88">
        <f>pivå!AB676</f>
        <v>0</v>
      </c>
      <c r="AC674" s="88">
        <f>pivå!AC676</f>
        <v>0</v>
      </c>
      <c r="AD674" s="88">
        <f>pivå!AD676</f>
        <v>0</v>
      </c>
      <c r="AE674" s="88">
        <f>pivå!AE676</f>
        <v>0</v>
      </c>
    </row>
    <row r="675" spans="1:31">
      <c r="A675" s="88">
        <f>pivå!A677</f>
        <v>0</v>
      </c>
      <c r="B675" s="88">
        <f>pivå!B677</f>
        <v>0</v>
      </c>
      <c r="C675" s="88">
        <f>pivå!C677</f>
        <v>0</v>
      </c>
      <c r="D675" s="88">
        <f>pivå!D677</f>
        <v>0</v>
      </c>
      <c r="E675" s="88">
        <f>pivå!E677</f>
        <v>0</v>
      </c>
      <c r="F675" s="88">
        <f>pivå!F677</f>
        <v>0</v>
      </c>
      <c r="G675" s="88">
        <f>pivå!G677</f>
        <v>0</v>
      </c>
      <c r="H675" s="88">
        <f>pivå!H677</f>
        <v>0</v>
      </c>
      <c r="I675" s="88">
        <f>pivå!I677</f>
        <v>0</v>
      </c>
      <c r="J675" s="88">
        <f>pivå!J677</f>
        <v>0</v>
      </c>
      <c r="K675" s="88">
        <f>pivå!K677</f>
        <v>0</v>
      </c>
      <c r="L675" s="88">
        <f>pivå!L677</f>
        <v>0</v>
      </c>
      <c r="M675" s="88">
        <f>pivå!M677</f>
        <v>0</v>
      </c>
      <c r="N675" s="88">
        <f>pivå!N677</f>
        <v>0</v>
      </c>
      <c r="O675" s="88">
        <f>pivå!O677</f>
        <v>0</v>
      </c>
      <c r="P675" s="88">
        <f>pivå!P677</f>
        <v>0</v>
      </c>
      <c r="Q675" s="88">
        <f>pivå!Q677</f>
        <v>0</v>
      </c>
      <c r="R675" s="88">
        <f>pivå!R677</f>
        <v>0</v>
      </c>
      <c r="S675" s="88">
        <f>pivå!S677</f>
        <v>0</v>
      </c>
      <c r="T675" s="88">
        <f>pivå!T677</f>
        <v>0</v>
      </c>
      <c r="U675" s="88">
        <f>pivå!U677</f>
        <v>0</v>
      </c>
      <c r="V675" s="88">
        <f>pivå!V677</f>
        <v>0</v>
      </c>
      <c r="W675" s="88">
        <f>pivå!W677</f>
        <v>0</v>
      </c>
      <c r="X675" s="88">
        <f>pivå!X677</f>
        <v>0</v>
      </c>
      <c r="Y675" s="88">
        <f>pivå!Y677</f>
        <v>0</v>
      </c>
      <c r="Z675" s="88">
        <f>pivå!Z677</f>
        <v>0</v>
      </c>
      <c r="AA675" s="88">
        <f>pivå!AA677</f>
        <v>0</v>
      </c>
      <c r="AB675" s="88">
        <f>pivå!AB677</f>
        <v>0</v>
      </c>
      <c r="AC675" s="88">
        <f>pivå!AC677</f>
        <v>0</v>
      </c>
      <c r="AD675" s="88">
        <f>pivå!AD677</f>
        <v>0</v>
      </c>
      <c r="AE675" s="88">
        <f>pivå!AE677</f>
        <v>0</v>
      </c>
    </row>
    <row r="676" spans="1:31">
      <c r="A676" s="88">
        <f>pivå!A678</f>
        <v>0</v>
      </c>
      <c r="B676" s="88">
        <f>pivå!B678</f>
        <v>0</v>
      </c>
      <c r="C676" s="88">
        <f>pivå!C678</f>
        <v>0</v>
      </c>
      <c r="D676" s="88">
        <f>pivå!D678</f>
        <v>0</v>
      </c>
      <c r="E676" s="88">
        <f>pivå!E678</f>
        <v>0</v>
      </c>
      <c r="F676" s="88">
        <f>pivå!F678</f>
        <v>0</v>
      </c>
      <c r="G676" s="88">
        <f>pivå!G678</f>
        <v>0</v>
      </c>
      <c r="H676" s="88">
        <f>pivå!H678</f>
        <v>0</v>
      </c>
      <c r="I676" s="88">
        <f>pivå!I678</f>
        <v>0</v>
      </c>
      <c r="J676" s="88">
        <f>pivå!J678</f>
        <v>0</v>
      </c>
      <c r="K676" s="88">
        <f>pivå!K678</f>
        <v>0</v>
      </c>
      <c r="L676" s="88">
        <f>pivå!L678</f>
        <v>0</v>
      </c>
      <c r="M676" s="88">
        <f>pivå!M678</f>
        <v>0</v>
      </c>
      <c r="N676" s="88">
        <f>pivå!N678</f>
        <v>0</v>
      </c>
      <c r="O676" s="88">
        <f>pivå!O678</f>
        <v>0</v>
      </c>
      <c r="P676" s="88">
        <f>pivå!P678</f>
        <v>0</v>
      </c>
      <c r="Q676" s="88">
        <f>pivå!Q678</f>
        <v>0</v>
      </c>
      <c r="R676" s="88">
        <f>pivå!R678</f>
        <v>0</v>
      </c>
      <c r="S676" s="88">
        <f>pivå!S678</f>
        <v>0</v>
      </c>
      <c r="T676" s="88">
        <f>pivå!T678</f>
        <v>0</v>
      </c>
      <c r="U676" s="88">
        <f>pivå!U678</f>
        <v>0</v>
      </c>
      <c r="V676" s="88">
        <f>pivå!V678</f>
        <v>0</v>
      </c>
      <c r="W676" s="88">
        <f>pivå!W678</f>
        <v>0</v>
      </c>
      <c r="X676" s="88">
        <f>pivå!X678</f>
        <v>0</v>
      </c>
      <c r="Y676" s="88">
        <f>pivå!Y678</f>
        <v>0</v>
      </c>
      <c r="Z676" s="88">
        <f>pivå!Z678</f>
        <v>0</v>
      </c>
      <c r="AA676" s="88">
        <f>pivå!AA678</f>
        <v>0</v>
      </c>
      <c r="AB676" s="88">
        <f>pivå!AB678</f>
        <v>0</v>
      </c>
      <c r="AC676" s="88">
        <f>pivå!AC678</f>
        <v>0</v>
      </c>
      <c r="AD676" s="88">
        <f>pivå!AD678</f>
        <v>0</v>
      </c>
      <c r="AE676" s="88">
        <f>pivå!AE678</f>
        <v>0</v>
      </c>
    </row>
    <row r="677" spans="1:31">
      <c r="A677" s="88">
        <f>pivå!A679</f>
        <v>0</v>
      </c>
      <c r="B677" s="88">
        <f>pivå!B679</f>
        <v>0</v>
      </c>
      <c r="C677" s="88">
        <f>pivå!C679</f>
        <v>0</v>
      </c>
      <c r="D677" s="88">
        <f>pivå!D679</f>
        <v>0</v>
      </c>
      <c r="E677" s="88">
        <f>pivå!E679</f>
        <v>0</v>
      </c>
      <c r="F677" s="88">
        <f>pivå!F679</f>
        <v>0</v>
      </c>
      <c r="G677" s="88">
        <f>pivå!G679</f>
        <v>0</v>
      </c>
      <c r="H677" s="88">
        <f>pivå!H679</f>
        <v>0</v>
      </c>
      <c r="I677" s="88">
        <f>pivå!I679</f>
        <v>0</v>
      </c>
      <c r="J677" s="88">
        <f>pivå!J679</f>
        <v>0</v>
      </c>
      <c r="K677" s="88">
        <f>pivå!K679</f>
        <v>0</v>
      </c>
      <c r="L677" s="88">
        <f>pivå!L679</f>
        <v>0</v>
      </c>
      <c r="M677" s="88">
        <f>pivå!M679</f>
        <v>0</v>
      </c>
      <c r="N677" s="88">
        <f>pivå!N679</f>
        <v>0</v>
      </c>
      <c r="O677" s="88">
        <f>pivå!O679</f>
        <v>0</v>
      </c>
      <c r="P677" s="88">
        <f>pivå!P679</f>
        <v>0</v>
      </c>
      <c r="Q677" s="88">
        <f>pivå!Q679</f>
        <v>0</v>
      </c>
      <c r="R677" s="88">
        <f>pivå!R679</f>
        <v>0</v>
      </c>
      <c r="S677" s="88">
        <f>pivå!S679</f>
        <v>0</v>
      </c>
      <c r="T677" s="88">
        <f>pivå!T679</f>
        <v>0</v>
      </c>
      <c r="U677" s="88">
        <f>pivå!U679</f>
        <v>0</v>
      </c>
      <c r="V677" s="88">
        <f>pivå!V679</f>
        <v>0</v>
      </c>
      <c r="W677" s="88">
        <f>pivå!W679</f>
        <v>0</v>
      </c>
      <c r="X677" s="88">
        <f>pivå!X679</f>
        <v>0</v>
      </c>
      <c r="Y677" s="88">
        <f>pivå!Y679</f>
        <v>0</v>
      </c>
      <c r="Z677" s="88">
        <f>pivå!Z679</f>
        <v>0</v>
      </c>
      <c r="AA677" s="88">
        <f>pivå!AA679</f>
        <v>0</v>
      </c>
      <c r="AB677" s="88">
        <f>pivå!AB679</f>
        <v>0</v>
      </c>
      <c r="AC677" s="88">
        <f>pivå!AC679</f>
        <v>0</v>
      </c>
      <c r="AD677" s="88">
        <f>pivå!AD679</f>
        <v>0</v>
      </c>
      <c r="AE677" s="88">
        <f>pivå!AE679</f>
        <v>0</v>
      </c>
    </row>
    <row r="678" spans="1:31">
      <c r="A678" s="88">
        <f>pivå!A680</f>
        <v>0</v>
      </c>
      <c r="B678" s="88">
        <f>pivå!B680</f>
        <v>0</v>
      </c>
      <c r="C678" s="88">
        <f>pivå!C680</f>
        <v>0</v>
      </c>
      <c r="D678" s="88">
        <f>pivå!D680</f>
        <v>0</v>
      </c>
      <c r="E678" s="88">
        <f>pivå!E680</f>
        <v>0</v>
      </c>
      <c r="F678" s="88">
        <f>pivå!F680</f>
        <v>0</v>
      </c>
      <c r="G678" s="88">
        <f>pivå!G680</f>
        <v>0</v>
      </c>
      <c r="H678" s="88">
        <f>pivå!H680</f>
        <v>0</v>
      </c>
      <c r="I678" s="88">
        <f>pivå!I680</f>
        <v>0</v>
      </c>
      <c r="J678" s="88">
        <f>pivå!J680</f>
        <v>0</v>
      </c>
      <c r="K678" s="88">
        <f>pivå!K680</f>
        <v>0</v>
      </c>
      <c r="L678" s="88">
        <f>pivå!L680</f>
        <v>0</v>
      </c>
      <c r="M678" s="88">
        <f>pivå!M680</f>
        <v>0</v>
      </c>
      <c r="N678" s="88">
        <f>pivå!N680</f>
        <v>0</v>
      </c>
      <c r="O678" s="88">
        <f>pivå!O680</f>
        <v>0</v>
      </c>
      <c r="P678" s="88">
        <f>pivå!P680</f>
        <v>0</v>
      </c>
      <c r="Q678" s="88">
        <f>pivå!Q680</f>
        <v>0</v>
      </c>
      <c r="R678" s="88">
        <f>pivå!R680</f>
        <v>0</v>
      </c>
      <c r="S678" s="88">
        <f>pivå!S680</f>
        <v>0</v>
      </c>
      <c r="T678" s="88">
        <f>pivå!T680</f>
        <v>0</v>
      </c>
      <c r="U678" s="88">
        <f>pivå!U680</f>
        <v>0</v>
      </c>
      <c r="V678" s="88">
        <f>pivå!V680</f>
        <v>0</v>
      </c>
      <c r="W678" s="88">
        <f>pivå!W680</f>
        <v>0</v>
      </c>
      <c r="X678" s="88">
        <f>pivå!X680</f>
        <v>0</v>
      </c>
      <c r="Y678" s="88">
        <f>pivå!Y680</f>
        <v>0</v>
      </c>
      <c r="Z678" s="88">
        <f>pivå!Z680</f>
        <v>0</v>
      </c>
      <c r="AA678" s="88">
        <f>pivå!AA680</f>
        <v>0</v>
      </c>
      <c r="AB678" s="88">
        <f>pivå!AB680</f>
        <v>0</v>
      </c>
      <c r="AC678" s="88">
        <f>pivå!AC680</f>
        <v>0</v>
      </c>
      <c r="AD678" s="88">
        <f>pivå!AD680</f>
        <v>0</v>
      </c>
      <c r="AE678" s="88">
        <f>pivå!AE680</f>
        <v>0</v>
      </c>
    </row>
    <row r="679" spans="1:31">
      <c r="A679" s="88">
        <f>pivå!A681</f>
        <v>0</v>
      </c>
      <c r="B679" s="88">
        <f>pivå!B681</f>
        <v>0</v>
      </c>
      <c r="C679" s="88">
        <f>pivå!C681</f>
        <v>0</v>
      </c>
      <c r="D679" s="88">
        <f>pivå!D681</f>
        <v>0</v>
      </c>
      <c r="E679" s="88">
        <f>pivå!E681</f>
        <v>0</v>
      </c>
      <c r="F679" s="88">
        <f>pivå!F681</f>
        <v>0</v>
      </c>
      <c r="G679" s="88">
        <f>pivå!G681</f>
        <v>0</v>
      </c>
      <c r="H679" s="88">
        <f>pivå!H681</f>
        <v>0</v>
      </c>
      <c r="I679" s="88">
        <f>pivå!I681</f>
        <v>0</v>
      </c>
      <c r="J679" s="88">
        <f>pivå!J681</f>
        <v>0</v>
      </c>
      <c r="K679" s="88">
        <f>pivå!K681</f>
        <v>0</v>
      </c>
      <c r="L679" s="88">
        <f>pivå!L681</f>
        <v>0</v>
      </c>
      <c r="M679" s="88">
        <f>pivå!M681</f>
        <v>0</v>
      </c>
      <c r="N679" s="88">
        <f>pivå!N681</f>
        <v>0</v>
      </c>
      <c r="O679" s="88">
        <f>pivå!O681</f>
        <v>0</v>
      </c>
      <c r="P679" s="88">
        <f>pivå!P681</f>
        <v>0</v>
      </c>
      <c r="Q679" s="88">
        <f>pivå!Q681</f>
        <v>0</v>
      </c>
      <c r="R679" s="88">
        <f>pivå!R681</f>
        <v>0</v>
      </c>
      <c r="S679" s="88">
        <f>pivå!S681</f>
        <v>0</v>
      </c>
      <c r="T679" s="88">
        <f>pivå!T681</f>
        <v>0</v>
      </c>
      <c r="U679" s="88">
        <f>pivå!U681</f>
        <v>0</v>
      </c>
      <c r="V679" s="88">
        <f>pivå!V681</f>
        <v>0</v>
      </c>
      <c r="W679" s="88">
        <f>pivå!W681</f>
        <v>0</v>
      </c>
      <c r="X679" s="88">
        <f>pivå!X681</f>
        <v>0</v>
      </c>
      <c r="Y679" s="88">
        <f>pivå!Y681</f>
        <v>0</v>
      </c>
      <c r="Z679" s="88">
        <f>pivå!Z681</f>
        <v>0</v>
      </c>
      <c r="AA679" s="88">
        <f>pivå!AA681</f>
        <v>0</v>
      </c>
      <c r="AB679" s="88">
        <f>pivå!AB681</f>
        <v>0</v>
      </c>
      <c r="AC679" s="88">
        <f>pivå!AC681</f>
        <v>0</v>
      </c>
      <c r="AD679" s="88">
        <f>pivå!AD681</f>
        <v>0</v>
      </c>
      <c r="AE679" s="88">
        <f>pivå!AE681</f>
        <v>0</v>
      </c>
    </row>
    <row r="680" spans="1:31">
      <c r="A680" s="88">
        <f>pivå!A682</f>
        <v>0</v>
      </c>
      <c r="B680" s="88">
        <f>pivå!B682</f>
        <v>0</v>
      </c>
      <c r="C680" s="88">
        <f>pivå!C682</f>
        <v>0</v>
      </c>
      <c r="D680" s="88">
        <f>pivå!D682</f>
        <v>0</v>
      </c>
      <c r="E680" s="88">
        <f>pivå!E682</f>
        <v>0</v>
      </c>
      <c r="F680" s="88">
        <f>pivå!F682</f>
        <v>0</v>
      </c>
      <c r="G680" s="88">
        <f>pivå!G682</f>
        <v>0</v>
      </c>
      <c r="H680" s="88">
        <f>pivå!H682</f>
        <v>0</v>
      </c>
      <c r="I680" s="88">
        <f>pivå!I682</f>
        <v>0</v>
      </c>
      <c r="J680" s="88">
        <f>pivå!J682</f>
        <v>0</v>
      </c>
      <c r="K680" s="88">
        <f>pivå!K682</f>
        <v>0</v>
      </c>
      <c r="L680" s="88">
        <f>pivå!L682</f>
        <v>0</v>
      </c>
      <c r="M680" s="88">
        <f>pivå!M682</f>
        <v>0</v>
      </c>
      <c r="N680" s="88">
        <f>pivå!N682</f>
        <v>0</v>
      </c>
      <c r="O680" s="88">
        <f>pivå!O682</f>
        <v>0</v>
      </c>
      <c r="P680" s="88">
        <f>pivå!P682</f>
        <v>0</v>
      </c>
      <c r="Q680" s="88">
        <f>pivå!Q682</f>
        <v>0</v>
      </c>
      <c r="R680" s="88">
        <f>pivå!R682</f>
        <v>0</v>
      </c>
      <c r="S680" s="88">
        <f>pivå!S682</f>
        <v>0</v>
      </c>
      <c r="T680" s="88">
        <f>pivå!T682</f>
        <v>0</v>
      </c>
      <c r="U680" s="88">
        <f>pivå!U682</f>
        <v>0</v>
      </c>
      <c r="V680" s="88">
        <f>pivå!V682</f>
        <v>0</v>
      </c>
      <c r="W680" s="88">
        <f>pivå!W682</f>
        <v>0</v>
      </c>
      <c r="X680" s="88">
        <f>pivå!X682</f>
        <v>0</v>
      </c>
      <c r="Y680" s="88">
        <f>pivå!Y682</f>
        <v>0</v>
      </c>
      <c r="Z680" s="88">
        <f>pivå!Z682</f>
        <v>0</v>
      </c>
      <c r="AA680" s="88">
        <f>pivå!AA682</f>
        <v>0</v>
      </c>
      <c r="AB680" s="88">
        <f>pivå!AB682</f>
        <v>0</v>
      </c>
      <c r="AC680" s="88">
        <f>pivå!AC682</f>
        <v>0</v>
      </c>
      <c r="AD680" s="88">
        <f>pivå!AD682</f>
        <v>0</v>
      </c>
      <c r="AE680" s="88">
        <f>pivå!AE682</f>
        <v>0</v>
      </c>
    </row>
    <row r="681" spans="1:31">
      <c r="A681" s="88">
        <f>pivå!A683</f>
        <v>0</v>
      </c>
      <c r="B681" s="88">
        <f>pivå!B683</f>
        <v>0</v>
      </c>
      <c r="C681" s="88">
        <f>pivå!C683</f>
        <v>0</v>
      </c>
      <c r="D681" s="88">
        <f>pivå!D683</f>
        <v>0</v>
      </c>
      <c r="E681" s="88">
        <f>pivå!E683</f>
        <v>0</v>
      </c>
      <c r="F681" s="88">
        <f>pivå!F683</f>
        <v>0</v>
      </c>
      <c r="G681" s="88">
        <f>pivå!G683</f>
        <v>0</v>
      </c>
      <c r="H681" s="88">
        <f>pivå!H683</f>
        <v>0</v>
      </c>
      <c r="I681" s="88">
        <f>pivå!I683</f>
        <v>0</v>
      </c>
      <c r="J681" s="88">
        <f>pivå!J683</f>
        <v>0</v>
      </c>
      <c r="K681" s="88">
        <f>pivå!K683</f>
        <v>0</v>
      </c>
      <c r="L681" s="88">
        <f>pivå!L683</f>
        <v>0</v>
      </c>
      <c r="M681" s="88">
        <f>pivå!M683</f>
        <v>0</v>
      </c>
      <c r="N681" s="88">
        <f>pivå!N683</f>
        <v>0</v>
      </c>
      <c r="O681" s="88">
        <f>pivå!O683</f>
        <v>0</v>
      </c>
      <c r="P681" s="88">
        <f>pivå!P683</f>
        <v>0</v>
      </c>
      <c r="Q681" s="88">
        <f>pivå!Q683</f>
        <v>0</v>
      </c>
      <c r="R681" s="88">
        <f>pivå!R683</f>
        <v>0</v>
      </c>
      <c r="S681" s="88">
        <f>pivå!S683</f>
        <v>0</v>
      </c>
      <c r="T681" s="88">
        <f>pivå!T683</f>
        <v>0</v>
      </c>
      <c r="U681" s="88">
        <f>pivå!U683</f>
        <v>0</v>
      </c>
      <c r="V681" s="88">
        <f>pivå!V683</f>
        <v>0</v>
      </c>
      <c r="W681" s="88">
        <f>pivå!W683</f>
        <v>0</v>
      </c>
      <c r="X681" s="88">
        <f>pivå!X683</f>
        <v>0</v>
      </c>
      <c r="Y681" s="88">
        <f>pivå!Y683</f>
        <v>0</v>
      </c>
      <c r="Z681" s="88">
        <f>pivå!Z683</f>
        <v>0</v>
      </c>
      <c r="AA681" s="88">
        <f>pivå!AA683</f>
        <v>0</v>
      </c>
      <c r="AB681" s="88">
        <f>pivå!AB683</f>
        <v>0</v>
      </c>
      <c r="AC681" s="88">
        <f>pivå!AC683</f>
        <v>0</v>
      </c>
      <c r="AD681" s="88">
        <f>pivå!AD683</f>
        <v>0</v>
      </c>
      <c r="AE681" s="88">
        <f>pivå!AE683</f>
        <v>0</v>
      </c>
    </row>
    <row r="682" spans="1:31">
      <c r="A682" s="88">
        <f>pivå!A684</f>
        <v>0</v>
      </c>
      <c r="B682" s="88">
        <f>pivå!B684</f>
        <v>0</v>
      </c>
      <c r="C682" s="88">
        <f>pivå!C684</f>
        <v>0</v>
      </c>
      <c r="D682" s="88">
        <f>pivå!D684</f>
        <v>0</v>
      </c>
      <c r="E682" s="88">
        <f>pivå!E684</f>
        <v>0</v>
      </c>
      <c r="F682" s="88">
        <f>pivå!F684</f>
        <v>0</v>
      </c>
      <c r="G682" s="88">
        <f>pivå!G684</f>
        <v>0</v>
      </c>
      <c r="H682" s="88">
        <f>pivå!H684</f>
        <v>0</v>
      </c>
      <c r="I682" s="88">
        <f>pivå!I684</f>
        <v>0</v>
      </c>
      <c r="J682" s="88">
        <f>pivå!J684</f>
        <v>0</v>
      </c>
      <c r="K682" s="88">
        <f>pivå!K684</f>
        <v>0</v>
      </c>
      <c r="L682" s="88">
        <f>pivå!L684</f>
        <v>0</v>
      </c>
      <c r="M682" s="88">
        <f>pivå!M684</f>
        <v>0</v>
      </c>
      <c r="N682" s="88">
        <f>pivå!N684</f>
        <v>0</v>
      </c>
      <c r="O682" s="88">
        <f>pivå!O684</f>
        <v>0</v>
      </c>
      <c r="P682" s="88">
        <f>pivå!P684</f>
        <v>0</v>
      </c>
      <c r="Q682" s="88">
        <f>pivå!Q684</f>
        <v>0</v>
      </c>
      <c r="R682" s="88">
        <f>pivå!R684</f>
        <v>0</v>
      </c>
      <c r="S682" s="88">
        <f>pivå!S684</f>
        <v>0</v>
      </c>
      <c r="T682" s="88">
        <f>pivå!T684</f>
        <v>0</v>
      </c>
      <c r="U682" s="88">
        <f>pivå!U684</f>
        <v>0</v>
      </c>
      <c r="V682" s="88">
        <f>pivå!V684</f>
        <v>0</v>
      </c>
      <c r="W682" s="88">
        <f>pivå!W684</f>
        <v>0</v>
      </c>
      <c r="X682" s="88">
        <f>pivå!X684</f>
        <v>0</v>
      </c>
      <c r="Y682" s="88">
        <f>pivå!Y684</f>
        <v>0</v>
      </c>
      <c r="Z682" s="88">
        <f>pivå!Z684</f>
        <v>0</v>
      </c>
      <c r="AA682" s="88">
        <f>pivå!AA684</f>
        <v>0</v>
      </c>
      <c r="AB682" s="88">
        <f>pivå!AB684</f>
        <v>0</v>
      </c>
      <c r="AC682" s="88">
        <f>pivå!AC684</f>
        <v>0</v>
      </c>
      <c r="AD682" s="88">
        <f>pivå!AD684</f>
        <v>0</v>
      </c>
      <c r="AE682" s="88">
        <f>pivå!AE684</f>
        <v>0</v>
      </c>
    </row>
    <row r="683" spans="1:31">
      <c r="A683" s="88">
        <f>pivå!A685</f>
        <v>0</v>
      </c>
      <c r="B683" s="88">
        <f>pivå!B685</f>
        <v>0</v>
      </c>
      <c r="C683" s="88">
        <f>pivå!C685</f>
        <v>0</v>
      </c>
      <c r="D683" s="88">
        <f>pivå!D685</f>
        <v>0</v>
      </c>
      <c r="E683" s="88">
        <f>pivå!E685</f>
        <v>0</v>
      </c>
      <c r="F683" s="88">
        <f>pivå!F685</f>
        <v>0</v>
      </c>
      <c r="G683" s="88">
        <f>pivå!G685</f>
        <v>0</v>
      </c>
      <c r="H683" s="88">
        <f>pivå!H685</f>
        <v>0</v>
      </c>
      <c r="I683" s="88">
        <f>pivå!I685</f>
        <v>0</v>
      </c>
      <c r="J683" s="88">
        <f>pivå!J685</f>
        <v>0</v>
      </c>
      <c r="K683" s="88">
        <f>pivå!K685</f>
        <v>0</v>
      </c>
      <c r="L683" s="88">
        <f>pivå!L685</f>
        <v>0</v>
      </c>
      <c r="M683" s="88">
        <f>pivå!M685</f>
        <v>0</v>
      </c>
      <c r="N683" s="88">
        <f>pivå!N685</f>
        <v>0</v>
      </c>
      <c r="O683" s="88">
        <f>pivå!O685</f>
        <v>0</v>
      </c>
      <c r="P683" s="88">
        <f>pivå!P685</f>
        <v>0</v>
      </c>
      <c r="Q683" s="88">
        <f>pivå!Q685</f>
        <v>0</v>
      </c>
      <c r="R683" s="88">
        <f>pivå!R685</f>
        <v>0</v>
      </c>
      <c r="S683" s="88">
        <f>pivå!S685</f>
        <v>0</v>
      </c>
      <c r="T683" s="88">
        <f>pivå!T685</f>
        <v>0</v>
      </c>
      <c r="U683" s="88">
        <f>pivå!U685</f>
        <v>0</v>
      </c>
      <c r="V683" s="88">
        <f>pivå!V685</f>
        <v>0</v>
      </c>
      <c r="W683" s="88">
        <f>pivå!W685</f>
        <v>0</v>
      </c>
      <c r="X683" s="88">
        <f>pivå!X685</f>
        <v>0</v>
      </c>
      <c r="Y683" s="88">
        <f>pivå!Y685</f>
        <v>0</v>
      </c>
      <c r="Z683" s="88">
        <f>pivå!Z685</f>
        <v>0</v>
      </c>
      <c r="AA683" s="88">
        <f>pivå!AA685</f>
        <v>0</v>
      </c>
      <c r="AB683" s="88">
        <f>pivå!AB685</f>
        <v>0</v>
      </c>
      <c r="AC683" s="88">
        <f>pivå!AC685</f>
        <v>0</v>
      </c>
      <c r="AD683" s="88">
        <f>pivå!AD685</f>
        <v>0</v>
      </c>
      <c r="AE683" s="88">
        <f>pivå!AE685</f>
        <v>0</v>
      </c>
    </row>
    <row r="684" spans="1:31">
      <c r="A684" s="88">
        <f>pivå!A686</f>
        <v>0</v>
      </c>
      <c r="B684" s="88">
        <f>pivå!B686</f>
        <v>0</v>
      </c>
      <c r="C684" s="88">
        <f>pivå!C686</f>
        <v>0</v>
      </c>
      <c r="D684" s="88">
        <f>pivå!D686</f>
        <v>0</v>
      </c>
      <c r="E684" s="88">
        <f>pivå!E686</f>
        <v>0</v>
      </c>
      <c r="F684" s="88">
        <f>pivå!F686</f>
        <v>0</v>
      </c>
      <c r="G684" s="88">
        <f>pivå!G686</f>
        <v>0</v>
      </c>
      <c r="H684" s="88">
        <f>pivå!H686</f>
        <v>0</v>
      </c>
      <c r="I684" s="88">
        <f>pivå!I686</f>
        <v>0</v>
      </c>
      <c r="J684" s="88">
        <f>pivå!J686</f>
        <v>0</v>
      </c>
      <c r="K684" s="88">
        <f>pivå!K686</f>
        <v>0</v>
      </c>
      <c r="L684" s="88">
        <f>pivå!L686</f>
        <v>0</v>
      </c>
      <c r="M684" s="88">
        <f>pivå!M686</f>
        <v>0</v>
      </c>
      <c r="N684" s="88">
        <f>pivå!N686</f>
        <v>0</v>
      </c>
      <c r="O684" s="88">
        <f>pivå!O686</f>
        <v>0</v>
      </c>
      <c r="P684" s="88">
        <f>pivå!P686</f>
        <v>0</v>
      </c>
      <c r="Q684" s="88">
        <f>pivå!Q686</f>
        <v>0</v>
      </c>
      <c r="R684" s="88">
        <f>pivå!R686</f>
        <v>0</v>
      </c>
      <c r="S684" s="88">
        <f>pivå!S686</f>
        <v>0</v>
      </c>
      <c r="T684" s="88">
        <f>pivå!T686</f>
        <v>0</v>
      </c>
      <c r="U684" s="88">
        <f>pivå!U686</f>
        <v>0</v>
      </c>
      <c r="V684" s="88">
        <f>pivå!V686</f>
        <v>0</v>
      </c>
      <c r="W684" s="88">
        <f>pivå!W686</f>
        <v>0</v>
      </c>
      <c r="X684" s="88">
        <f>pivå!X686</f>
        <v>0</v>
      </c>
      <c r="Y684" s="88">
        <f>pivå!Y686</f>
        <v>0</v>
      </c>
      <c r="Z684" s="88">
        <f>pivå!Z686</f>
        <v>0</v>
      </c>
      <c r="AA684" s="88">
        <f>pivå!AA686</f>
        <v>0</v>
      </c>
      <c r="AB684" s="88">
        <f>pivå!AB686</f>
        <v>0</v>
      </c>
      <c r="AC684" s="88">
        <f>pivå!AC686</f>
        <v>0</v>
      </c>
      <c r="AD684" s="88">
        <f>pivå!AD686</f>
        <v>0</v>
      </c>
      <c r="AE684" s="88">
        <f>pivå!AE686</f>
        <v>0</v>
      </c>
    </row>
    <row r="685" spans="1:31">
      <c r="A685" s="88">
        <f>pivå!A687</f>
        <v>0</v>
      </c>
      <c r="B685" s="88">
        <f>pivå!B687</f>
        <v>0</v>
      </c>
      <c r="C685" s="88">
        <f>pivå!C687</f>
        <v>0</v>
      </c>
      <c r="D685" s="88">
        <f>pivå!D687</f>
        <v>0</v>
      </c>
      <c r="E685" s="88">
        <f>pivå!E687</f>
        <v>0</v>
      </c>
      <c r="F685" s="88">
        <f>pivå!F687</f>
        <v>0</v>
      </c>
      <c r="G685" s="88">
        <f>pivå!G687</f>
        <v>0</v>
      </c>
      <c r="H685" s="88">
        <f>pivå!H687</f>
        <v>0</v>
      </c>
      <c r="I685" s="88">
        <f>pivå!I687</f>
        <v>0</v>
      </c>
      <c r="J685" s="88">
        <f>pivå!J687</f>
        <v>0</v>
      </c>
      <c r="K685" s="88">
        <f>pivå!K687</f>
        <v>0</v>
      </c>
      <c r="L685" s="88">
        <f>pivå!L687</f>
        <v>0</v>
      </c>
      <c r="M685" s="88">
        <f>pivå!M687</f>
        <v>0</v>
      </c>
      <c r="N685" s="88">
        <f>pivå!N687</f>
        <v>0</v>
      </c>
      <c r="O685" s="88">
        <f>pivå!O687</f>
        <v>0</v>
      </c>
      <c r="P685" s="88">
        <f>pivå!P687</f>
        <v>0</v>
      </c>
      <c r="Q685" s="88">
        <f>pivå!Q687</f>
        <v>0</v>
      </c>
      <c r="R685" s="88">
        <f>pivå!R687</f>
        <v>0</v>
      </c>
      <c r="S685" s="88">
        <f>pivå!S687</f>
        <v>0</v>
      </c>
      <c r="T685" s="88">
        <f>pivå!T687</f>
        <v>0</v>
      </c>
      <c r="U685" s="88">
        <f>pivå!U687</f>
        <v>0</v>
      </c>
      <c r="V685" s="88">
        <f>pivå!V687</f>
        <v>0</v>
      </c>
      <c r="W685" s="88">
        <f>pivå!W687</f>
        <v>0</v>
      </c>
      <c r="X685" s="88">
        <f>pivå!X687</f>
        <v>0</v>
      </c>
      <c r="Y685" s="88">
        <f>pivå!Y687</f>
        <v>0</v>
      </c>
      <c r="Z685" s="88">
        <f>pivå!Z687</f>
        <v>0</v>
      </c>
      <c r="AA685" s="88">
        <f>pivå!AA687</f>
        <v>0</v>
      </c>
      <c r="AB685" s="88">
        <f>pivå!AB687</f>
        <v>0</v>
      </c>
      <c r="AC685" s="88">
        <f>pivå!AC687</f>
        <v>0</v>
      </c>
      <c r="AD685" s="88">
        <f>pivå!AD687</f>
        <v>0</v>
      </c>
      <c r="AE685" s="88">
        <f>pivå!AE687</f>
        <v>0</v>
      </c>
    </row>
    <row r="686" spans="1:31">
      <c r="A686" s="88">
        <f>pivå!A688</f>
        <v>0</v>
      </c>
      <c r="B686" s="88">
        <f>pivå!B688</f>
        <v>0</v>
      </c>
      <c r="C686" s="88">
        <f>pivå!C688</f>
        <v>0</v>
      </c>
      <c r="D686" s="88">
        <f>pivå!D688</f>
        <v>0</v>
      </c>
      <c r="E686" s="88">
        <f>pivå!E688</f>
        <v>0</v>
      </c>
      <c r="F686" s="88">
        <f>pivå!F688</f>
        <v>0</v>
      </c>
      <c r="G686" s="88">
        <f>pivå!G688</f>
        <v>0</v>
      </c>
      <c r="H686" s="88">
        <f>pivå!H688</f>
        <v>0</v>
      </c>
      <c r="I686" s="88">
        <f>pivå!I688</f>
        <v>0</v>
      </c>
      <c r="J686" s="88">
        <f>pivå!J688</f>
        <v>0</v>
      </c>
      <c r="K686" s="88">
        <f>pivå!K688</f>
        <v>0</v>
      </c>
      <c r="L686" s="88">
        <f>pivå!L688</f>
        <v>0</v>
      </c>
      <c r="M686" s="88">
        <f>pivå!M688</f>
        <v>0</v>
      </c>
      <c r="N686" s="88">
        <f>pivå!N688</f>
        <v>0</v>
      </c>
      <c r="O686" s="88">
        <f>pivå!O688</f>
        <v>0</v>
      </c>
      <c r="P686" s="88">
        <f>pivå!P688</f>
        <v>0</v>
      </c>
      <c r="Q686" s="88">
        <f>pivå!Q688</f>
        <v>0</v>
      </c>
      <c r="R686" s="88">
        <f>pivå!R688</f>
        <v>0</v>
      </c>
      <c r="S686" s="88">
        <f>pivå!S688</f>
        <v>0</v>
      </c>
      <c r="T686" s="88">
        <f>pivå!T688</f>
        <v>0</v>
      </c>
      <c r="U686" s="88">
        <f>pivå!U688</f>
        <v>0</v>
      </c>
      <c r="V686" s="88">
        <f>pivå!V688</f>
        <v>0</v>
      </c>
      <c r="W686" s="88">
        <f>pivå!W688</f>
        <v>0</v>
      </c>
      <c r="X686" s="88">
        <f>pivå!X688</f>
        <v>0</v>
      </c>
      <c r="Y686" s="88">
        <f>pivå!Y688</f>
        <v>0</v>
      </c>
      <c r="Z686" s="88">
        <f>pivå!Z688</f>
        <v>0</v>
      </c>
      <c r="AA686" s="88">
        <f>pivå!AA688</f>
        <v>0</v>
      </c>
      <c r="AB686" s="88">
        <f>pivå!AB688</f>
        <v>0</v>
      </c>
      <c r="AC686" s="88">
        <f>pivå!AC688</f>
        <v>0</v>
      </c>
      <c r="AD686" s="88">
        <f>pivå!AD688</f>
        <v>0</v>
      </c>
      <c r="AE686" s="88">
        <f>pivå!AE688</f>
        <v>0</v>
      </c>
    </row>
    <row r="687" spans="1:31">
      <c r="A687" s="88">
        <f>pivå!A689</f>
        <v>0</v>
      </c>
      <c r="B687" s="88">
        <f>pivå!B689</f>
        <v>0</v>
      </c>
      <c r="C687" s="88">
        <f>pivå!C689</f>
        <v>0</v>
      </c>
      <c r="D687" s="88">
        <f>pivå!D689</f>
        <v>0</v>
      </c>
      <c r="E687" s="88">
        <f>pivå!E689</f>
        <v>0</v>
      </c>
      <c r="F687" s="88">
        <f>pivå!F689</f>
        <v>0</v>
      </c>
      <c r="G687" s="88">
        <f>pivå!G689</f>
        <v>0</v>
      </c>
      <c r="H687" s="88">
        <f>pivå!H689</f>
        <v>0</v>
      </c>
      <c r="I687" s="88">
        <f>pivå!I689</f>
        <v>0</v>
      </c>
      <c r="J687" s="88">
        <f>pivå!J689</f>
        <v>0</v>
      </c>
      <c r="K687" s="88">
        <f>pivå!K689</f>
        <v>0</v>
      </c>
      <c r="L687" s="88">
        <f>pivå!L689</f>
        <v>0</v>
      </c>
      <c r="M687" s="88">
        <f>pivå!M689</f>
        <v>0</v>
      </c>
      <c r="N687" s="88">
        <f>pivå!N689</f>
        <v>0</v>
      </c>
      <c r="O687" s="88">
        <f>pivå!O689</f>
        <v>0</v>
      </c>
      <c r="P687" s="88">
        <f>pivå!P689</f>
        <v>0</v>
      </c>
      <c r="Q687" s="88">
        <f>pivå!Q689</f>
        <v>0</v>
      </c>
      <c r="R687" s="88">
        <f>pivå!R689</f>
        <v>0</v>
      </c>
      <c r="S687" s="88">
        <f>pivå!S689</f>
        <v>0</v>
      </c>
      <c r="T687" s="88">
        <f>pivå!T689</f>
        <v>0</v>
      </c>
      <c r="U687" s="88">
        <f>pivå!U689</f>
        <v>0</v>
      </c>
      <c r="V687" s="88">
        <f>pivå!V689</f>
        <v>0</v>
      </c>
      <c r="W687" s="88">
        <f>pivå!W689</f>
        <v>0</v>
      </c>
      <c r="X687" s="88">
        <f>pivå!X689</f>
        <v>0</v>
      </c>
      <c r="Y687" s="88">
        <f>pivå!Y689</f>
        <v>0</v>
      </c>
      <c r="Z687" s="88">
        <f>pivå!Z689</f>
        <v>0</v>
      </c>
      <c r="AA687" s="88">
        <f>pivå!AA689</f>
        <v>0</v>
      </c>
      <c r="AB687" s="88">
        <f>pivå!AB689</f>
        <v>0</v>
      </c>
      <c r="AC687" s="88">
        <f>pivå!AC689</f>
        <v>0</v>
      </c>
      <c r="AD687" s="88">
        <f>pivå!AD689</f>
        <v>0</v>
      </c>
      <c r="AE687" s="88">
        <f>pivå!AE689</f>
        <v>0</v>
      </c>
    </row>
    <row r="688" spans="1:31">
      <c r="A688" s="88">
        <f>pivå!A690</f>
        <v>0</v>
      </c>
      <c r="B688" s="88">
        <f>pivå!B690</f>
        <v>0</v>
      </c>
      <c r="C688" s="88">
        <f>pivå!C690</f>
        <v>0</v>
      </c>
      <c r="D688" s="88">
        <f>pivå!D690</f>
        <v>0</v>
      </c>
      <c r="E688" s="88">
        <f>pivå!E690</f>
        <v>0</v>
      </c>
      <c r="F688" s="88">
        <f>pivå!F690</f>
        <v>0</v>
      </c>
      <c r="G688" s="88">
        <f>pivå!G690</f>
        <v>0</v>
      </c>
      <c r="H688" s="88">
        <f>pivå!H690</f>
        <v>0</v>
      </c>
      <c r="I688" s="88">
        <f>pivå!I690</f>
        <v>0</v>
      </c>
      <c r="J688" s="88">
        <f>pivå!J690</f>
        <v>0</v>
      </c>
      <c r="K688" s="88">
        <f>pivå!K690</f>
        <v>0</v>
      </c>
      <c r="L688" s="88">
        <f>pivå!L690</f>
        <v>0</v>
      </c>
      <c r="M688" s="88">
        <f>pivå!M690</f>
        <v>0</v>
      </c>
      <c r="N688" s="88">
        <f>pivå!N690</f>
        <v>0</v>
      </c>
      <c r="O688" s="88">
        <f>pivå!O690</f>
        <v>0</v>
      </c>
      <c r="P688" s="88">
        <f>pivå!P690</f>
        <v>0</v>
      </c>
      <c r="Q688" s="88">
        <f>pivå!Q690</f>
        <v>0</v>
      </c>
      <c r="R688" s="88">
        <f>pivå!R690</f>
        <v>0</v>
      </c>
      <c r="S688" s="88">
        <f>pivå!S690</f>
        <v>0</v>
      </c>
      <c r="T688" s="88">
        <f>pivå!T690</f>
        <v>0</v>
      </c>
      <c r="U688" s="88">
        <f>pivå!U690</f>
        <v>0</v>
      </c>
      <c r="V688" s="88">
        <f>pivå!V690</f>
        <v>0</v>
      </c>
      <c r="W688" s="88">
        <f>pivå!W690</f>
        <v>0</v>
      </c>
      <c r="X688" s="88">
        <f>pivå!X690</f>
        <v>0</v>
      </c>
      <c r="Y688" s="88">
        <f>pivå!Y690</f>
        <v>0</v>
      </c>
      <c r="Z688" s="88">
        <f>pivå!Z690</f>
        <v>0</v>
      </c>
      <c r="AA688" s="88">
        <f>pivå!AA690</f>
        <v>0</v>
      </c>
      <c r="AB688" s="88">
        <f>pivå!AB690</f>
        <v>0</v>
      </c>
      <c r="AC688" s="88">
        <f>pivå!AC690</f>
        <v>0</v>
      </c>
      <c r="AD688" s="88">
        <f>pivå!AD690</f>
        <v>0</v>
      </c>
      <c r="AE688" s="88">
        <f>pivå!AE690</f>
        <v>0</v>
      </c>
    </row>
    <row r="689" spans="1:31">
      <c r="A689" s="88">
        <f>pivå!A691</f>
        <v>0</v>
      </c>
      <c r="B689" s="88">
        <f>pivå!B691</f>
        <v>0</v>
      </c>
      <c r="C689" s="88">
        <f>pivå!C691</f>
        <v>0</v>
      </c>
      <c r="D689" s="88">
        <f>pivå!D691</f>
        <v>0</v>
      </c>
      <c r="E689" s="88">
        <f>pivå!E691</f>
        <v>0</v>
      </c>
      <c r="F689" s="88">
        <f>pivå!F691</f>
        <v>0</v>
      </c>
      <c r="G689" s="88">
        <f>pivå!G691</f>
        <v>0</v>
      </c>
      <c r="H689" s="88">
        <f>pivå!H691</f>
        <v>0</v>
      </c>
      <c r="I689" s="88">
        <f>pivå!I691</f>
        <v>0</v>
      </c>
      <c r="J689" s="88">
        <f>pivå!J691</f>
        <v>0</v>
      </c>
      <c r="K689" s="88">
        <f>pivå!K691</f>
        <v>0</v>
      </c>
      <c r="L689" s="88">
        <f>pivå!L691</f>
        <v>0</v>
      </c>
      <c r="M689" s="88">
        <f>pivå!M691</f>
        <v>0</v>
      </c>
      <c r="N689" s="88">
        <f>pivå!N691</f>
        <v>0</v>
      </c>
      <c r="O689" s="88">
        <f>pivå!O691</f>
        <v>0</v>
      </c>
      <c r="P689" s="88">
        <f>pivå!P691</f>
        <v>0</v>
      </c>
      <c r="Q689" s="88">
        <f>pivå!Q691</f>
        <v>0</v>
      </c>
      <c r="R689" s="88">
        <f>pivå!R691</f>
        <v>0</v>
      </c>
      <c r="S689" s="88">
        <f>pivå!S691</f>
        <v>0</v>
      </c>
      <c r="T689" s="88">
        <f>pivå!T691</f>
        <v>0</v>
      </c>
      <c r="U689" s="88">
        <f>pivå!U691</f>
        <v>0</v>
      </c>
      <c r="V689" s="88">
        <f>pivå!V691</f>
        <v>0</v>
      </c>
      <c r="W689" s="88">
        <f>pivå!W691</f>
        <v>0</v>
      </c>
      <c r="X689" s="88">
        <f>pivå!X691</f>
        <v>0</v>
      </c>
      <c r="Y689" s="88">
        <f>pivå!Y691</f>
        <v>0</v>
      </c>
      <c r="Z689" s="88">
        <f>pivå!Z691</f>
        <v>0</v>
      </c>
      <c r="AA689" s="88">
        <f>pivå!AA691</f>
        <v>0</v>
      </c>
      <c r="AB689" s="88">
        <f>pivå!AB691</f>
        <v>0</v>
      </c>
      <c r="AC689" s="88">
        <f>pivå!AC691</f>
        <v>0</v>
      </c>
      <c r="AD689" s="88">
        <f>pivå!AD691</f>
        <v>0</v>
      </c>
      <c r="AE689" s="88">
        <f>pivå!AE691</f>
        <v>0</v>
      </c>
    </row>
    <row r="690" spans="1:31">
      <c r="A690" s="88">
        <f>pivå!A692</f>
        <v>0</v>
      </c>
      <c r="B690" s="88">
        <f>pivå!B692</f>
        <v>0</v>
      </c>
      <c r="C690" s="88">
        <f>pivå!C692</f>
        <v>0</v>
      </c>
      <c r="D690" s="88">
        <f>pivå!D692</f>
        <v>0</v>
      </c>
      <c r="E690" s="88">
        <f>pivå!E692</f>
        <v>0</v>
      </c>
      <c r="F690" s="88">
        <f>pivå!F692</f>
        <v>0</v>
      </c>
      <c r="G690" s="88">
        <f>pivå!G692</f>
        <v>0</v>
      </c>
      <c r="H690" s="88">
        <f>pivå!H692</f>
        <v>0</v>
      </c>
      <c r="I690" s="88">
        <f>pivå!I692</f>
        <v>0</v>
      </c>
      <c r="J690" s="88">
        <f>pivå!J692</f>
        <v>0</v>
      </c>
      <c r="K690" s="88">
        <f>pivå!K692</f>
        <v>0</v>
      </c>
      <c r="L690" s="88">
        <f>pivå!L692</f>
        <v>0</v>
      </c>
      <c r="M690" s="88">
        <f>pivå!M692</f>
        <v>0</v>
      </c>
      <c r="N690" s="88">
        <f>pivå!N692</f>
        <v>0</v>
      </c>
      <c r="O690" s="88">
        <f>pivå!O692</f>
        <v>0</v>
      </c>
      <c r="P690" s="88">
        <f>pivå!P692</f>
        <v>0</v>
      </c>
      <c r="Q690" s="88">
        <f>pivå!Q692</f>
        <v>0</v>
      </c>
      <c r="R690" s="88">
        <f>pivå!R692</f>
        <v>0</v>
      </c>
      <c r="S690" s="88">
        <f>pivå!S692</f>
        <v>0</v>
      </c>
      <c r="T690" s="88">
        <f>pivå!T692</f>
        <v>0</v>
      </c>
      <c r="U690" s="88">
        <f>pivå!U692</f>
        <v>0</v>
      </c>
      <c r="V690" s="88">
        <f>pivå!V692</f>
        <v>0</v>
      </c>
      <c r="W690" s="88">
        <f>pivå!W692</f>
        <v>0</v>
      </c>
      <c r="X690" s="88">
        <f>pivå!X692</f>
        <v>0</v>
      </c>
      <c r="Y690" s="88">
        <f>pivå!Y692</f>
        <v>0</v>
      </c>
      <c r="Z690" s="88">
        <f>pivå!Z692</f>
        <v>0</v>
      </c>
      <c r="AA690" s="88">
        <f>pivå!AA692</f>
        <v>0</v>
      </c>
      <c r="AB690" s="88">
        <f>pivå!AB692</f>
        <v>0</v>
      </c>
      <c r="AC690" s="88">
        <f>pivå!AC692</f>
        <v>0</v>
      </c>
      <c r="AD690" s="88">
        <f>pivå!AD692</f>
        <v>0</v>
      </c>
      <c r="AE690" s="88">
        <f>pivå!AE692</f>
        <v>0</v>
      </c>
    </row>
    <row r="691" spans="1:31">
      <c r="A691" s="88">
        <f>pivå!A693</f>
        <v>0</v>
      </c>
      <c r="B691" s="88">
        <f>pivå!B693</f>
        <v>0</v>
      </c>
      <c r="C691" s="88">
        <f>pivå!C693</f>
        <v>0</v>
      </c>
      <c r="D691" s="88">
        <f>pivå!D693</f>
        <v>0</v>
      </c>
      <c r="E691" s="88">
        <f>pivå!E693</f>
        <v>0</v>
      </c>
      <c r="F691" s="88">
        <f>pivå!F693</f>
        <v>0</v>
      </c>
      <c r="G691" s="88">
        <f>pivå!G693</f>
        <v>0</v>
      </c>
      <c r="H691" s="88">
        <f>pivå!H693</f>
        <v>0</v>
      </c>
      <c r="I691" s="88">
        <f>pivå!I693</f>
        <v>0</v>
      </c>
      <c r="J691" s="88">
        <f>pivå!J693</f>
        <v>0</v>
      </c>
      <c r="K691" s="88">
        <f>pivå!K693</f>
        <v>0</v>
      </c>
      <c r="L691" s="88">
        <f>pivå!L693</f>
        <v>0</v>
      </c>
      <c r="M691" s="88">
        <f>pivå!M693</f>
        <v>0</v>
      </c>
      <c r="N691" s="88">
        <f>pivå!N693</f>
        <v>0</v>
      </c>
      <c r="O691" s="88">
        <f>pivå!O693</f>
        <v>0</v>
      </c>
      <c r="P691" s="88">
        <f>pivå!P693</f>
        <v>0</v>
      </c>
      <c r="Q691" s="88">
        <f>pivå!Q693</f>
        <v>0</v>
      </c>
      <c r="R691" s="88">
        <f>pivå!R693</f>
        <v>0</v>
      </c>
      <c r="S691" s="88">
        <f>pivå!S693</f>
        <v>0</v>
      </c>
      <c r="T691" s="88">
        <f>pivå!T693</f>
        <v>0</v>
      </c>
      <c r="U691" s="88">
        <f>pivå!U693</f>
        <v>0</v>
      </c>
      <c r="V691" s="88">
        <f>pivå!V693</f>
        <v>0</v>
      </c>
      <c r="W691" s="88">
        <f>pivå!W693</f>
        <v>0</v>
      </c>
      <c r="X691" s="88">
        <f>pivå!X693</f>
        <v>0</v>
      </c>
      <c r="Y691" s="88">
        <f>pivå!Y693</f>
        <v>0</v>
      </c>
      <c r="Z691" s="88">
        <f>pivå!Z693</f>
        <v>0</v>
      </c>
      <c r="AA691" s="88">
        <f>pivå!AA693</f>
        <v>0</v>
      </c>
      <c r="AB691" s="88">
        <f>pivå!AB693</f>
        <v>0</v>
      </c>
      <c r="AC691" s="88">
        <f>pivå!AC693</f>
        <v>0</v>
      </c>
      <c r="AD691" s="88">
        <f>pivå!AD693</f>
        <v>0</v>
      </c>
      <c r="AE691" s="88">
        <f>pivå!AE693</f>
        <v>0</v>
      </c>
    </row>
    <row r="692" spans="1:31">
      <c r="A692" s="88">
        <f>pivå!A694</f>
        <v>0</v>
      </c>
      <c r="B692" s="88">
        <f>pivå!B694</f>
        <v>0</v>
      </c>
      <c r="C692" s="88">
        <f>pivå!C694</f>
        <v>0</v>
      </c>
      <c r="D692" s="88">
        <f>pivå!D694</f>
        <v>0</v>
      </c>
      <c r="E692" s="88">
        <f>pivå!E694</f>
        <v>0</v>
      </c>
      <c r="F692" s="88">
        <f>pivå!F694</f>
        <v>0</v>
      </c>
      <c r="G692" s="88">
        <f>pivå!G694</f>
        <v>0</v>
      </c>
      <c r="H692" s="88">
        <f>pivå!H694</f>
        <v>0</v>
      </c>
      <c r="I692" s="88">
        <f>pivå!I694</f>
        <v>0</v>
      </c>
      <c r="J692" s="88">
        <f>pivå!J694</f>
        <v>0</v>
      </c>
      <c r="K692" s="88">
        <f>pivå!K694</f>
        <v>0</v>
      </c>
      <c r="L692" s="88">
        <f>pivå!L694</f>
        <v>0</v>
      </c>
      <c r="M692" s="88">
        <f>pivå!M694</f>
        <v>0</v>
      </c>
      <c r="N692" s="88">
        <f>pivå!N694</f>
        <v>0</v>
      </c>
      <c r="O692" s="88">
        <f>pivå!O694</f>
        <v>0</v>
      </c>
      <c r="P692" s="88">
        <f>pivå!P694</f>
        <v>0</v>
      </c>
      <c r="Q692" s="88">
        <f>pivå!Q694</f>
        <v>0</v>
      </c>
      <c r="R692" s="88">
        <f>pivå!R694</f>
        <v>0</v>
      </c>
      <c r="S692" s="88">
        <f>pivå!S694</f>
        <v>0</v>
      </c>
      <c r="T692" s="88">
        <f>pivå!T694</f>
        <v>0</v>
      </c>
      <c r="U692" s="88">
        <f>pivå!U694</f>
        <v>0</v>
      </c>
      <c r="V692" s="88">
        <f>pivå!V694</f>
        <v>0</v>
      </c>
      <c r="W692" s="88">
        <f>pivå!W694</f>
        <v>0</v>
      </c>
      <c r="X692" s="88">
        <f>pivå!X694</f>
        <v>0</v>
      </c>
      <c r="Y692" s="88">
        <f>pivå!Y694</f>
        <v>0</v>
      </c>
      <c r="Z692" s="88">
        <f>pivå!Z694</f>
        <v>0</v>
      </c>
      <c r="AA692" s="88">
        <f>pivå!AA694</f>
        <v>0</v>
      </c>
      <c r="AB692" s="88">
        <f>pivå!AB694</f>
        <v>0</v>
      </c>
      <c r="AC692" s="88">
        <f>pivå!AC694</f>
        <v>0</v>
      </c>
      <c r="AD692" s="88">
        <f>pivå!AD694</f>
        <v>0</v>
      </c>
      <c r="AE692" s="88">
        <f>pivå!AE694</f>
        <v>0</v>
      </c>
    </row>
    <row r="693" spans="1:31">
      <c r="A693" s="88">
        <f>pivå!A695</f>
        <v>0</v>
      </c>
      <c r="B693" s="88">
        <f>pivå!B695</f>
        <v>0</v>
      </c>
      <c r="C693" s="88">
        <f>pivå!C695</f>
        <v>0</v>
      </c>
      <c r="D693" s="88">
        <f>pivå!D695</f>
        <v>0</v>
      </c>
      <c r="E693" s="88">
        <f>pivå!E695</f>
        <v>0</v>
      </c>
      <c r="F693" s="88">
        <f>pivå!F695</f>
        <v>0</v>
      </c>
      <c r="G693" s="88">
        <f>pivå!G695</f>
        <v>0</v>
      </c>
      <c r="H693" s="88">
        <f>pivå!H695</f>
        <v>0</v>
      </c>
      <c r="I693" s="88">
        <f>pivå!I695</f>
        <v>0</v>
      </c>
      <c r="J693" s="88">
        <f>pivå!J695</f>
        <v>0</v>
      </c>
      <c r="K693" s="88">
        <f>pivå!K695</f>
        <v>0</v>
      </c>
      <c r="L693" s="88">
        <f>pivå!L695</f>
        <v>0</v>
      </c>
      <c r="M693" s="88">
        <f>pivå!M695</f>
        <v>0</v>
      </c>
      <c r="N693" s="88">
        <f>pivå!N695</f>
        <v>0</v>
      </c>
      <c r="O693" s="88">
        <f>pivå!O695</f>
        <v>0</v>
      </c>
      <c r="P693" s="88">
        <f>pivå!P695</f>
        <v>0</v>
      </c>
      <c r="Q693" s="88">
        <f>pivå!Q695</f>
        <v>0</v>
      </c>
      <c r="R693" s="88">
        <f>pivå!R695</f>
        <v>0</v>
      </c>
      <c r="S693" s="88">
        <f>pivå!S695</f>
        <v>0</v>
      </c>
      <c r="T693" s="88">
        <f>pivå!T695</f>
        <v>0</v>
      </c>
      <c r="U693" s="88">
        <f>pivå!U695</f>
        <v>0</v>
      </c>
      <c r="V693" s="88">
        <f>pivå!V695</f>
        <v>0</v>
      </c>
      <c r="W693" s="88">
        <f>pivå!W695</f>
        <v>0</v>
      </c>
      <c r="X693" s="88">
        <f>pivå!X695</f>
        <v>0</v>
      </c>
      <c r="Y693" s="88">
        <f>pivå!Y695</f>
        <v>0</v>
      </c>
      <c r="Z693" s="88">
        <f>pivå!Z695</f>
        <v>0</v>
      </c>
      <c r="AA693" s="88">
        <f>pivå!AA695</f>
        <v>0</v>
      </c>
      <c r="AB693" s="88">
        <f>pivå!AB695</f>
        <v>0</v>
      </c>
      <c r="AC693" s="88">
        <f>pivå!AC695</f>
        <v>0</v>
      </c>
      <c r="AD693" s="88">
        <f>pivå!AD695</f>
        <v>0</v>
      </c>
      <c r="AE693" s="88">
        <f>pivå!AE695</f>
        <v>0</v>
      </c>
    </row>
    <row r="694" spans="1:31">
      <c r="A694" s="88">
        <f>pivå!A696</f>
        <v>0</v>
      </c>
      <c r="B694" s="88">
        <f>pivå!B696</f>
        <v>0</v>
      </c>
      <c r="C694" s="88">
        <f>pivå!C696</f>
        <v>0</v>
      </c>
      <c r="D694" s="88">
        <f>pivå!D696</f>
        <v>0</v>
      </c>
      <c r="E694" s="88">
        <f>pivå!E696</f>
        <v>0</v>
      </c>
      <c r="F694" s="88">
        <f>pivå!F696</f>
        <v>0</v>
      </c>
      <c r="G694" s="88">
        <f>pivå!G696</f>
        <v>0</v>
      </c>
      <c r="H694" s="88">
        <f>pivå!H696</f>
        <v>0</v>
      </c>
      <c r="I694" s="88">
        <f>pivå!I696</f>
        <v>0</v>
      </c>
      <c r="J694" s="88">
        <f>pivå!J696</f>
        <v>0</v>
      </c>
      <c r="K694" s="88">
        <f>pivå!K696</f>
        <v>0</v>
      </c>
      <c r="L694" s="88">
        <f>pivå!L696</f>
        <v>0</v>
      </c>
      <c r="M694" s="88">
        <f>pivå!M696</f>
        <v>0</v>
      </c>
      <c r="N694" s="88">
        <f>pivå!N696</f>
        <v>0</v>
      </c>
      <c r="O694" s="88">
        <f>pivå!O696</f>
        <v>0</v>
      </c>
      <c r="P694" s="88">
        <f>pivå!P696</f>
        <v>0</v>
      </c>
      <c r="Q694" s="88">
        <f>pivå!Q696</f>
        <v>0</v>
      </c>
      <c r="R694" s="88">
        <f>pivå!R696</f>
        <v>0</v>
      </c>
      <c r="S694" s="88">
        <f>pivå!S696</f>
        <v>0</v>
      </c>
      <c r="T694" s="88">
        <f>pivå!T696</f>
        <v>0</v>
      </c>
      <c r="U694" s="88">
        <f>pivå!U696</f>
        <v>0</v>
      </c>
      <c r="V694" s="88">
        <f>pivå!V696</f>
        <v>0</v>
      </c>
      <c r="W694" s="88">
        <f>pivå!W696</f>
        <v>0</v>
      </c>
      <c r="X694" s="88">
        <f>pivå!X696</f>
        <v>0</v>
      </c>
      <c r="Y694" s="88">
        <f>pivå!Y696</f>
        <v>0</v>
      </c>
      <c r="Z694" s="88">
        <f>pivå!Z696</f>
        <v>0</v>
      </c>
      <c r="AA694" s="88">
        <f>pivå!AA696</f>
        <v>0</v>
      </c>
      <c r="AB694" s="88">
        <f>pivå!AB696</f>
        <v>0</v>
      </c>
      <c r="AC694" s="88">
        <f>pivå!AC696</f>
        <v>0</v>
      </c>
      <c r="AD694" s="88">
        <f>pivå!AD696</f>
        <v>0</v>
      </c>
      <c r="AE694" s="88">
        <f>pivå!AE696</f>
        <v>0</v>
      </c>
    </row>
    <row r="695" spans="1:31">
      <c r="A695" s="88">
        <f>pivå!A697</f>
        <v>0</v>
      </c>
      <c r="B695" s="88">
        <f>pivå!B697</f>
        <v>0</v>
      </c>
      <c r="C695" s="88">
        <f>pivå!C697</f>
        <v>0</v>
      </c>
      <c r="D695" s="88">
        <f>pivå!D697</f>
        <v>0</v>
      </c>
      <c r="E695" s="88">
        <f>pivå!E697</f>
        <v>0</v>
      </c>
      <c r="F695" s="88">
        <f>pivå!F697</f>
        <v>0</v>
      </c>
      <c r="G695" s="88">
        <f>pivå!G697</f>
        <v>0</v>
      </c>
      <c r="H695" s="88">
        <f>pivå!H697</f>
        <v>0</v>
      </c>
      <c r="I695" s="88">
        <f>pivå!I697</f>
        <v>0</v>
      </c>
      <c r="J695" s="88">
        <f>pivå!J697</f>
        <v>0</v>
      </c>
      <c r="K695" s="88">
        <f>pivå!K697</f>
        <v>0</v>
      </c>
      <c r="L695" s="88">
        <f>pivå!L697</f>
        <v>0</v>
      </c>
      <c r="M695" s="88">
        <f>pivå!M697</f>
        <v>0</v>
      </c>
      <c r="N695" s="88">
        <f>pivå!N697</f>
        <v>0</v>
      </c>
      <c r="O695" s="88">
        <f>pivå!O697</f>
        <v>0</v>
      </c>
      <c r="P695" s="88">
        <f>pivå!P697</f>
        <v>0</v>
      </c>
      <c r="Q695" s="88">
        <f>pivå!Q697</f>
        <v>0</v>
      </c>
      <c r="R695" s="88">
        <f>pivå!R697</f>
        <v>0</v>
      </c>
      <c r="S695" s="88">
        <f>pivå!S697</f>
        <v>0</v>
      </c>
      <c r="T695" s="88">
        <f>pivå!T697</f>
        <v>0</v>
      </c>
      <c r="U695" s="88">
        <f>pivå!U697</f>
        <v>0</v>
      </c>
      <c r="V695" s="88">
        <f>pivå!V697</f>
        <v>0</v>
      </c>
      <c r="W695" s="88">
        <f>pivå!W697</f>
        <v>0</v>
      </c>
      <c r="X695" s="88">
        <f>pivå!X697</f>
        <v>0</v>
      </c>
      <c r="Y695" s="88">
        <f>pivå!Y697</f>
        <v>0</v>
      </c>
      <c r="Z695" s="88">
        <f>pivå!Z697</f>
        <v>0</v>
      </c>
      <c r="AA695" s="88">
        <f>pivå!AA697</f>
        <v>0</v>
      </c>
      <c r="AB695" s="88">
        <f>pivå!AB697</f>
        <v>0</v>
      </c>
      <c r="AC695" s="88">
        <f>pivå!AC697</f>
        <v>0</v>
      </c>
      <c r="AD695" s="88">
        <f>pivå!AD697</f>
        <v>0</v>
      </c>
      <c r="AE695" s="88">
        <f>pivå!AE697</f>
        <v>0</v>
      </c>
    </row>
    <row r="696" spans="1:31">
      <c r="A696" s="88">
        <f>pivå!A698</f>
        <v>0</v>
      </c>
      <c r="B696" s="88">
        <f>pivå!B698</f>
        <v>0</v>
      </c>
      <c r="C696" s="88">
        <f>pivå!C698</f>
        <v>0</v>
      </c>
      <c r="D696" s="88">
        <f>pivå!D698</f>
        <v>0</v>
      </c>
      <c r="E696" s="88">
        <f>pivå!E698</f>
        <v>0</v>
      </c>
      <c r="F696" s="88">
        <f>pivå!F698</f>
        <v>0</v>
      </c>
      <c r="G696" s="88">
        <f>pivå!G698</f>
        <v>0</v>
      </c>
      <c r="H696" s="88">
        <f>pivå!H698</f>
        <v>0</v>
      </c>
      <c r="I696" s="88">
        <f>pivå!I698</f>
        <v>0</v>
      </c>
      <c r="J696" s="88">
        <f>pivå!J698</f>
        <v>0</v>
      </c>
      <c r="K696" s="88">
        <f>pivå!K698</f>
        <v>0</v>
      </c>
      <c r="L696" s="88">
        <f>pivå!L698</f>
        <v>0</v>
      </c>
      <c r="M696" s="88">
        <f>pivå!M698</f>
        <v>0</v>
      </c>
      <c r="N696" s="88">
        <f>pivå!N698</f>
        <v>0</v>
      </c>
      <c r="O696" s="88">
        <f>pivå!O698</f>
        <v>0</v>
      </c>
      <c r="P696" s="88">
        <f>pivå!P698</f>
        <v>0</v>
      </c>
      <c r="Q696" s="88">
        <f>pivå!Q698</f>
        <v>0</v>
      </c>
      <c r="R696" s="88">
        <f>pivå!R698</f>
        <v>0</v>
      </c>
      <c r="S696" s="88">
        <f>pivå!S698</f>
        <v>0</v>
      </c>
      <c r="T696" s="88">
        <f>pivå!T698</f>
        <v>0</v>
      </c>
      <c r="U696" s="88">
        <f>pivå!U698</f>
        <v>0</v>
      </c>
      <c r="V696" s="88">
        <f>pivå!V698</f>
        <v>0</v>
      </c>
      <c r="W696" s="88">
        <f>pivå!W698</f>
        <v>0</v>
      </c>
      <c r="X696" s="88">
        <f>pivå!X698</f>
        <v>0</v>
      </c>
      <c r="Y696" s="88">
        <f>pivå!Y698</f>
        <v>0</v>
      </c>
      <c r="Z696" s="88">
        <f>pivå!Z698</f>
        <v>0</v>
      </c>
      <c r="AA696" s="88">
        <f>pivå!AA698</f>
        <v>0</v>
      </c>
      <c r="AB696" s="88">
        <f>pivå!AB698</f>
        <v>0</v>
      </c>
      <c r="AC696" s="88">
        <f>pivå!AC698</f>
        <v>0</v>
      </c>
      <c r="AD696" s="88">
        <f>pivå!AD698</f>
        <v>0</v>
      </c>
      <c r="AE696" s="88">
        <f>pivå!AE698</f>
        <v>0</v>
      </c>
    </row>
    <row r="697" spans="1:31">
      <c r="A697" s="88">
        <f>pivå!A699</f>
        <v>0</v>
      </c>
      <c r="B697" s="88">
        <f>pivå!B699</f>
        <v>0</v>
      </c>
      <c r="C697" s="88">
        <f>pivå!C699</f>
        <v>0</v>
      </c>
      <c r="D697" s="88">
        <f>pivå!D699</f>
        <v>0</v>
      </c>
      <c r="E697" s="88">
        <f>pivå!E699</f>
        <v>0</v>
      </c>
      <c r="F697" s="88">
        <f>pivå!F699</f>
        <v>0</v>
      </c>
      <c r="G697" s="88">
        <f>pivå!G699</f>
        <v>0</v>
      </c>
      <c r="H697" s="88">
        <f>pivå!H699</f>
        <v>0</v>
      </c>
      <c r="I697" s="88">
        <f>pivå!I699</f>
        <v>0</v>
      </c>
      <c r="J697" s="88">
        <f>pivå!J699</f>
        <v>0</v>
      </c>
      <c r="K697" s="88">
        <f>pivå!K699</f>
        <v>0</v>
      </c>
      <c r="L697" s="88">
        <f>pivå!L699</f>
        <v>0</v>
      </c>
      <c r="M697" s="88">
        <f>pivå!M699</f>
        <v>0</v>
      </c>
      <c r="N697" s="88">
        <f>pivå!N699</f>
        <v>0</v>
      </c>
      <c r="O697" s="88">
        <f>pivå!O699</f>
        <v>0</v>
      </c>
      <c r="P697" s="88">
        <f>pivå!P699</f>
        <v>0</v>
      </c>
      <c r="Q697" s="88">
        <f>pivå!Q699</f>
        <v>0</v>
      </c>
      <c r="R697" s="88">
        <f>pivå!R699</f>
        <v>0</v>
      </c>
      <c r="S697" s="88">
        <f>pivå!S699</f>
        <v>0</v>
      </c>
      <c r="T697" s="88">
        <f>pivå!T699</f>
        <v>0</v>
      </c>
      <c r="U697" s="88">
        <f>pivå!U699</f>
        <v>0</v>
      </c>
      <c r="V697" s="88">
        <f>pivå!V699</f>
        <v>0</v>
      </c>
      <c r="W697" s="88">
        <f>pivå!W699</f>
        <v>0</v>
      </c>
      <c r="X697" s="88">
        <f>pivå!X699</f>
        <v>0</v>
      </c>
      <c r="Y697" s="88">
        <f>pivå!Y699</f>
        <v>0</v>
      </c>
      <c r="Z697" s="88">
        <f>pivå!Z699</f>
        <v>0</v>
      </c>
      <c r="AA697" s="88">
        <f>pivå!AA699</f>
        <v>0</v>
      </c>
      <c r="AB697" s="88">
        <f>pivå!AB699</f>
        <v>0</v>
      </c>
      <c r="AC697" s="88">
        <f>pivå!AC699</f>
        <v>0</v>
      </c>
      <c r="AD697" s="88">
        <f>pivå!AD699</f>
        <v>0</v>
      </c>
      <c r="AE697" s="88">
        <f>pivå!AE699</f>
        <v>0</v>
      </c>
    </row>
    <row r="698" spans="1:31">
      <c r="A698" s="88">
        <f>pivå!A700</f>
        <v>0</v>
      </c>
      <c r="B698" s="88">
        <f>pivå!B700</f>
        <v>0</v>
      </c>
      <c r="C698" s="88">
        <f>pivå!C700</f>
        <v>0</v>
      </c>
      <c r="D698" s="88">
        <f>pivå!D700</f>
        <v>0</v>
      </c>
      <c r="E698" s="88">
        <f>pivå!E700</f>
        <v>0</v>
      </c>
      <c r="F698" s="88">
        <f>pivå!F700</f>
        <v>0</v>
      </c>
      <c r="G698" s="88">
        <f>pivå!G700</f>
        <v>0</v>
      </c>
      <c r="H698" s="88">
        <f>pivå!H700</f>
        <v>0</v>
      </c>
      <c r="I698" s="88">
        <f>pivå!I700</f>
        <v>0</v>
      </c>
      <c r="J698" s="88">
        <f>pivå!J700</f>
        <v>0</v>
      </c>
      <c r="K698" s="88">
        <f>pivå!K700</f>
        <v>0</v>
      </c>
      <c r="L698" s="88">
        <f>pivå!L700</f>
        <v>0</v>
      </c>
      <c r="M698" s="88">
        <f>pivå!M700</f>
        <v>0</v>
      </c>
      <c r="N698" s="88">
        <f>pivå!N700</f>
        <v>0</v>
      </c>
      <c r="O698" s="88">
        <f>pivå!O700</f>
        <v>0</v>
      </c>
      <c r="P698" s="88">
        <f>pivå!P700</f>
        <v>0</v>
      </c>
      <c r="Q698" s="88">
        <f>pivå!Q700</f>
        <v>0</v>
      </c>
      <c r="R698" s="88">
        <f>pivå!R700</f>
        <v>0</v>
      </c>
      <c r="S698" s="88">
        <f>pivå!S700</f>
        <v>0</v>
      </c>
      <c r="T698" s="88">
        <f>pivå!T700</f>
        <v>0</v>
      </c>
      <c r="U698" s="88">
        <f>pivå!U700</f>
        <v>0</v>
      </c>
      <c r="V698" s="88">
        <f>pivå!V700</f>
        <v>0</v>
      </c>
      <c r="W698" s="88">
        <f>pivå!W700</f>
        <v>0</v>
      </c>
      <c r="X698" s="88">
        <f>pivå!X700</f>
        <v>0</v>
      </c>
      <c r="Y698" s="88">
        <f>pivå!Y700</f>
        <v>0</v>
      </c>
      <c r="Z698" s="88">
        <f>pivå!Z700</f>
        <v>0</v>
      </c>
      <c r="AA698" s="88">
        <f>pivå!AA700</f>
        <v>0</v>
      </c>
      <c r="AB698" s="88">
        <f>pivå!AB700</f>
        <v>0</v>
      </c>
      <c r="AC698" s="88">
        <f>pivå!AC700</f>
        <v>0</v>
      </c>
      <c r="AD698" s="88">
        <f>pivå!AD700</f>
        <v>0</v>
      </c>
      <c r="AE698" s="88">
        <f>pivå!AE700</f>
        <v>0</v>
      </c>
    </row>
    <row r="699" spans="1:31">
      <c r="A699" s="88">
        <f>pivå!A701</f>
        <v>0</v>
      </c>
      <c r="B699" s="88">
        <f>pivå!B701</f>
        <v>0</v>
      </c>
      <c r="C699" s="88">
        <f>pivå!C701</f>
        <v>0</v>
      </c>
      <c r="D699" s="88">
        <f>pivå!D701</f>
        <v>0</v>
      </c>
      <c r="E699" s="88">
        <f>pivå!E701</f>
        <v>0</v>
      </c>
      <c r="F699" s="88">
        <f>pivå!F701</f>
        <v>0</v>
      </c>
      <c r="G699" s="88">
        <f>pivå!G701</f>
        <v>0</v>
      </c>
      <c r="H699" s="88">
        <f>pivå!H701</f>
        <v>0</v>
      </c>
      <c r="I699" s="88">
        <f>pivå!I701</f>
        <v>0</v>
      </c>
      <c r="J699" s="88">
        <f>pivå!J701</f>
        <v>0</v>
      </c>
      <c r="K699" s="88">
        <f>pivå!K701</f>
        <v>0</v>
      </c>
      <c r="L699" s="88">
        <f>pivå!L701</f>
        <v>0</v>
      </c>
      <c r="M699" s="88">
        <f>pivå!M701</f>
        <v>0</v>
      </c>
      <c r="N699" s="88">
        <f>pivå!N701</f>
        <v>0</v>
      </c>
      <c r="O699" s="88">
        <f>pivå!O701</f>
        <v>0</v>
      </c>
      <c r="P699" s="88">
        <f>pivå!P701</f>
        <v>0</v>
      </c>
      <c r="Q699" s="88">
        <f>pivå!Q701</f>
        <v>0</v>
      </c>
      <c r="R699" s="88">
        <f>pivå!R701</f>
        <v>0</v>
      </c>
      <c r="S699" s="88">
        <f>pivå!S701</f>
        <v>0</v>
      </c>
      <c r="T699" s="88">
        <f>pivå!T701</f>
        <v>0</v>
      </c>
      <c r="U699" s="88">
        <f>pivå!U701</f>
        <v>0</v>
      </c>
      <c r="V699" s="88">
        <f>pivå!V701</f>
        <v>0</v>
      </c>
      <c r="W699" s="88">
        <f>pivå!W701</f>
        <v>0</v>
      </c>
      <c r="X699" s="88">
        <f>pivå!X701</f>
        <v>0</v>
      </c>
      <c r="Y699" s="88">
        <f>pivå!Y701</f>
        <v>0</v>
      </c>
      <c r="Z699" s="88">
        <f>pivå!Z701</f>
        <v>0</v>
      </c>
      <c r="AA699" s="88">
        <f>pivå!AA701</f>
        <v>0</v>
      </c>
      <c r="AB699" s="88">
        <f>pivå!AB701</f>
        <v>0</v>
      </c>
      <c r="AC699" s="88">
        <f>pivå!AC701</f>
        <v>0</v>
      </c>
      <c r="AD699" s="88">
        <f>pivå!AD701</f>
        <v>0</v>
      </c>
      <c r="AE699" s="88">
        <f>pivå!AE701</f>
        <v>0</v>
      </c>
    </row>
    <row r="700" spans="1:31">
      <c r="A700" s="88">
        <f>pivå!A702</f>
        <v>0</v>
      </c>
      <c r="B700" s="88">
        <f>pivå!B702</f>
        <v>0</v>
      </c>
      <c r="C700" s="88">
        <f>pivå!C702</f>
        <v>0</v>
      </c>
      <c r="D700" s="88">
        <f>pivå!D702</f>
        <v>0</v>
      </c>
      <c r="E700" s="88">
        <f>pivå!E702</f>
        <v>0</v>
      </c>
      <c r="F700" s="88">
        <f>pivå!F702</f>
        <v>0</v>
      </c>
      <c r="G700" s="88">
        <f>pivå!G702</f>
        <v>0</v>
      </c>
      <c r="H700" s="88">
        <f>pivå!H702</f>
        <v>0</v>
      </c>
      <c r="I700" s="88">
        <f>pivå!I702</f>
        <v>0</v>
      </c>
      <c r="J700" s="88">
        <f>pivå!J702</f>
        <v>0</v>
      </c>
      <c r="K700" s="88">
        <f>pivå!K702</f>
        <v>0</v>
      </c>
      <c r="L700" s="88">
        <f>pivå!L702</f>
        <v>0</v>
      </c>
      <c r="M700" s="88">
        <f>pivå!M702</f>
        <v>0</v>
      </c>
      <c r="N700" s="88">
        <f>pivå!N702</f>
        <v>0</v>
      </c>
      <c r="O700" s="88">
        <f>pivå!O702</f>
        <v>0</v>
      </c>
      <c r="P700" s="88">
        <f>pivå!P702</f>
        <v>0</v>
      </c>
      <c r="Q700" s="88">
        <f>pivå!Q702</f>
        <v>0</v>
      </c>
      <c r="R700" s="88">
        <f>pivå!R702</f>
        <v>0</v>
      </c>
      <c r="S700" s="88">
        <f>pivå!S702</f>
        <v>0</v>
      </c>
      <c r="T700" s="88">
        <f>pivå!T702</f>
        <v>0</v>
      </c>
      <c r="U700" s="88">
        <f>pivå!U702</f>
        <v>0</v>
      </c>
      <c r="V700" s="88">
        <f>pivå!V702</f>
        <v>0</v>
      </c>
      <c r="W700" s="88">
        <f>pivå!W702</f>
        <v>0</v>
      </c>
      <c r="X700" s="88">
        <f>pivå!X702</f>
        <v>0</v>
      </c>
      <c r="Y700" s="88">
        <f>pivå!Y702</f>
        <v>0</v>
      </c>
      <c r="Z700" s="88">
        <f>pivå!Z702</f>
        <v>0</v>
      </c>
      <c r="AA700" s="88">
        <f>pivå!AA702</f>
        <v>0</v>
      </c>
      <c r="AB700" s="88">
        <f>pivå!AB702</f>
        <v>0</v>
      </c>
      <c r="AC700" s="88">
        <f>pivå!AC702</f>
        <v>0</v>
      </c>
      <c r="AD700" s="88">
        <f>pivå!AD702</f>
        <v>0</v>
      </c>
      <c r="AE700" s="88">
        <f>pivå!AE702</f>
        <v>0</v>
      </c>
    </row>
    <row r="701" spans="1:31">
      <c r="A701" s="88">
        <f>pivå!A703</f>
        <v>0</v>
      </c>
      <c r="B701" s="88">
        <f>pivå!B703</f>
        <v>0</v>
      </c>
      <c r="C701" s="88">
        <f>pivå!C703</f>
        <v>0</v>
      </c>
      <c r="D701" s="88">
        <f>pivå!D703</f>
        <v>0</v>
      </c>
      <c r="E701" s="88">
        <f>pivå!E703</f>
        <v>0</v>
      </c>
      <c r="F701" s="88">
        <f>pivå!F703</f>
        <v>0</v>
      </c>
      <c r="G701" s="88">
        <f>pivå!G703</f>
        <v>0</v>
      </c>
      <c r="H701" s="88">
        <f>pivå!H703</f>
        <v>0</v>
      </c>
      <c r="I701" s="88">
        <f>pivå!I703</f>
        <v>0</v>
      </c>
      <c r="J701" s="88">
        <f>pivå!J703</f>
        <v>0</v>
      </c>
      <c r="K701" s="88">
        <f>pivå!K703</f>
        <v>0</v>
      </c>
      <c r="L701" s="88">
        <f>pivå!L703</f>
        <v>0</v>
      </c>
      <c r="M701" s="88">
        <f>pivå!M703</f>
        <v>0</v>
      </c>
      <c r="N701" s="88">
        <f>pivå!N703</f>
        <v>0</v>
      </c>
      <c r="O701" s="88">
        <f>pivå!O703</f>
        <v>0</v>
      </c>
      <c r="P701" s="88">
        <f>pivå!P703</f>
        <v>0</v>
      </c>
      <c r="Q701" s="88">
        <f>pivå!Q703</f>
        <v>0</v>
      </c>
      <c r="R701" s="88">
        <f>pivå!R703</f>
        <v>0</v>
      </c>
      <c r="S701" s="88">
        <f>pivå!S703</f>
        <v>0</v>
      </c>
      <c r="T701" s="88">
        <f>pivå!T703</f>
        <v>0</v>
      </c>
      <c r="U701" s="88">
        <f>pivå!U703</f>
        <v>0</v>
      </c>
      <c r="V701" s="88">
        <f>pivå!V703</f>
        <v>0</v>
      </c>
      <c r="W701" s="88">
        <f>pivå!W703</f>
        <v>0</v>
      </c>
      <c r="X701" s="88">
        <f>pivå!X703</f>
        <v>0</v>
      </c>
      <c r="Y701" s="88">
        <f>pivå!Y703</f>
        <v>0</v>
      </c>
      <c r="Z701" s="88">
        <f>pivå!Z703</f>
        <v>0</v>
      </c>
      <c r="AA701" s="88">
        <f>pivå!AA703</f>
        <v>0</v>
      </c>
      <c r="AB701" s="88">
        <f>pivå!AB703</f>
        <v>0</v>
      </c>
      <c r="AC701" s="88">
        <f>pivå!AC703</f>
        <v>0</v>
      </c>
      <c r="AD701" s="88">
        <f>pivå!AD703</f>
        <v>0</v>
      </c>
      <c r="AE701" s="88">
        <f>pivå!AE703</f>
        <v>0</v>
      </c>
    </row>
    <row r="702" spans="1:31">
      <c r="A702" s="88">
        <f>pivå!A704</f>
        <v>0</v>
      </c>
      <c r="B702" s="88">
        <f>pivå!B704</f>
        <v>0</v>
      </c>
      <c r="C702" s="88">
        <f>pivå!C704</f>
        <v>0</v>
      </c>
      <c r="D702" s="88">
        <f>pivå!D704</f>
        <v>0</v>
      </c>
      <c r="E702" s="88">
        <f>pivå!E704</f>
        <v>0</v>
      </c>
      <c r="F702" s="88">
        <f>pivå!F704</f>
        <v>0</v>
      </c>
      <c r="G702" s="88">
        <f>pivå!G704</f>
        <v>0</v>
      </c>
      <c r="H702" s="88">
        <f>pivå!H704</f>
        <v>0</v>
      </c>
      <c r="I702" s="88">
        <f>pivå!I704</f>
        <v>0</v>
      </c>
      <c r="J702" s="88">
        <f>pivå!J704</f>
        <v>0</v>
      </c>
      <c r="K702" s="88">
        <f>pivå!K704</f>
        <v>0</v>
      </c>
      <c r="L702" s="88">
        <f>pivå!L704</f>
        <v>0</v>
      </c>
      <c r="M702" s="88">
        <f>pivå!M704</f>
        <v>0</v>
      </c>
      <c r="N702" s="88">
        <f>pivå!N704</f>
        <v>0</v>
      </c>
      <c r="O702" s="88">
        <f>pivå!O704</f>
        <v>0</v>
      </c>
      <c r="P702" s="88">
        <f>pivå!P704</f>
        <v>0</v>
      </c>
      <c r="Q702" s="88">
        <f>pivå!Q704</f>
        <v>0</v>
      </c>
      <c r="R702" s="88">
        <f>pivå!R704</f>
        <v>0</v>
      </c>
      <c r="S702" s="88">
        <f>pivå!S704</f>
        <v>0</v>
      </c>
      <c r="T702" s="88">
        <f>pivå!T704</f>
        <v>0</v>
      </c>
      <c r="U702" s="88">
        <f>pivå!U704</f>
        <v>0</v>
      </c>
      <c r="V702" s="88">
        <f>pivå!V704</f>
        <v>0</v>
      </c>
      <c r="W702" s="88">
        <f>pivå!W704</f>
        <v>0</v>
      </c>
      <c r="X702" s="88">
        <f>pivå!X704</f>
        <v>0</v>
      </c>
      <c r="Y702" s="88">
        <f>pivå!Y704</f>
        <v>0</v>
      </c>
      <c r="Z702" s="88">
        <f>pivå!Z704</f>
        <v>0</v>
      </c>
      <c r="AA702" s="88">
        <f>pivå!AA704</f>
        <v>0</v>
      </c>
      <c r="AB702" s="88">
        <f>pivå!AB704</f>
        <v>0</v>
      </c>
      <c r="AC702" s="88">
        <f>pivå!AC704</f>
        <v>0</v>
      </c>
      <c r="AD702" s="88">
        <f>pivå!AD704</f>
        <v>0</v>
      </c>
      <c r="AE702" s="88">
        <f>pivå!AE704</f>
        <v>0</v>
      </c>
    </row>
    <row r="703" spans="1:31">
      <c r="A703" s="88">
        <f>pivå!A705</f>
        <v>0</v>
      </c>
      <c r="B703" s="88">
        <f>pivå!B705</f>
        <v>0</v>
      </c>
      <c r="C703" s="88">
        <f>pivå!C705</f>
        <v>0</v>
      </c>
      <c r="D703" s="88">
        <f>pivå!D705</f>
        <v>0</v>
      </c>
      <c r="E703" s="88">
        <f>pivå!E705</f>
        <v>0</v>
      </c>
      <c r="F703" s="88">
        <f>pivå!F705</f>
        <v>0</v>
      </c>
      <c r="G703" s="88">
        <f>pivå!G705</f>
        <v>0</v>
      </c>
      <c r="H703" s="88">
        <f>pivå!H705</f>
        <v>0</v>
      </c>
      <c r="I703" s="88">
        <f>pivå!I705</f>
        <v>0</v>
      </c>
      <c r="J703" s="88">
        <f>pivå!J705</f>
        <v>0</v>
      </c>
      <c r="K703" s="88">
        <f>pivå!K705</f>
        <v>0</v>
      </c>
      <c r="L703" s="88">
        <f>pivå!L705</f>
        <v>0</v>
      </c>
      <c r="M703" s="88">
        <f>pivå!M705</f>
        <v>0</v>
      </c>
      <c r="N703" s="88">
        <f>pivå!N705</f>
        <v>0</v>
      </c>
      <c r="O703" s="88">
        <f>pivå!O705</f>
        <v>0</v>
      </c>
      <c r="P703" s="88">
        <f>pivå!P705</f>
        <v>0</v>
      </c>
      <c r="Q703" s="88">
        <f>pivå!Q705</f>
        <v>0</v>
      </c>
      <c r="R703" s="88">
        <f>pivå!R705</f>
        <v>0</v>
      </c>
      <c r="S703" s="88">
        <f>pivå!S705</f>
        <v>0</v>
      </c>
      <c r="T703" s="88">
        <f>pivå!T705</f>
        <v>0</v>
      </c>
      <c r="U703" s="88">
        <f>pivå!U705</f>
        <v>0</v>
      </c>
      <c r="V703" s="88">
        <f>pivå!V705</f>
        <v>0</v>
      </c>
      <c r="W703" s="88">
        <f>pivå!W705</f>
        <v>0</v>
      </c>
      <c r="X703" s="88">
        <f>pivå!X705</f>
        <v>0</v>
      </c>
      <c r="Y703" s="88">
        <f>pivå!Y705</f>
        <v>0</v>
      </c>
      <c r="Z703" s="88">
        <f>pivå!Z705</f>
        <v>0</v>
      </c>
      <c r="AA703" s="88">
        <f>pivå!AA705</f>
        <v>0</v>
      </c>
      <c r="AB703" s="88">
        <f>pivå!AB705</f>
        <v>0</v>
      </c>
      <c r="AC703" s="88">
        <f>pivå!AC705</f>
        <v>0</v>
      </c>
      <c r="AD703" s="88">
        <f>pivå!AD705</f>
        <v>0</v>
      </c>
      <c r="AE703" s="88">
        <f>pivå!AE705</f>
        <v>0</v>
      </c>
    </row>
    <row r="704" spans="1:31">
      <c r="A704" s="88">
        <f>pivå!A706</f>
        <v>0</v>
      </c>
      <c r="B704" s="88">
        <f>pivå!B706</f>
        <v>0</v>
      </c>
      <c r="C704" s="88">
        <f>pivå!C706</f>
        <v>0</v>
      </c>
      <c r="D704" s="88">
        <f>pivå!D706</f>
        <v>0</v>
      </c>
      <c r="E704" s="88">
        <f>pivå!E706</f>
        <v>0</v>
      </c>
      <c r="F704" s="88">
        <f>pivå!F706</f>
        <v>0</v>
      </c>
      <c r="G704" s="88">
        <f>pivå!G706</f>
        <v>0</v>
      </c>
      <c r="H704" s="88">
        <f>pivå!H706</f>
        <v>0</v>
      </c>
      <c r="I704" s="88">
        <f>pivå!I706</f>
        <v>0</v>
      </c>
      <c r="J704" s="88">
        <f>pivå!J706</f>
        <v>0</v>
      </c>
      <c r="K704" s="88">
        <f>pivå!K706</f>
        <v>0</v>
      </c>
      <c r="L704" s="88">
        <f>pivå!L706</f>
        <v>0</v>
      </c>
      <c r="M704" s="88">
        <f>pivå!M706</f>
        <v>0</v>
      </c>
      <c r="N704" s="88">
        <f>pivå!N706</f>
        <v>0</v>
      </c>
      <c r="O704" s="88">
        <f>pivå!O706</f>
        <v>0</v>
      </c>
      <c r="P704" s="88">
        <f>pivå!P706</f>
        <v>0</v>
      </c>
      <c r="Q704" s="88">
        <f>pivå!Q706</f>
        <v>0</v>
      </c>
      <c r="R704" s="88">
        <f>pivå!R706</f>
        <v>0</v>
      </c>
      <c r="S704" s="88">
        <f>pivå!S706</f>
        <v>0</v>
      </c>
      <c r="T704" s="88">
        <f>pivå!T706</f>
        <v>0</v>
      </c>
      <c r="U704" s="88">
        <f>pivå!U706</f>
        <v>0</v>
      </c>
      <c r="V704" s="88">
        <f>pivå!V706</f>
        <v>0</v>
      </c>
      <c r="W704" s="88">
        <f>pivå!W706</f>
        <v>0</v>
      </c>
      <c r="X704" s="88">
        <f>pivå!X706</f>
        <v>0</v>
      </c>
      <c r="Y704" s="88">
        <f>pivå!Y706</f>
        <v>0</v>
      </c>
      <c r="Z704" s="88">
        <f>pivå!Z706</f>
        <v>0</v>
      </c>
      <c r="AA704" s="88">
        <f>pivå!AA706</f>
        <v>0</v>
      </c>
      <c r="AB704" s="88">
        <f>pivå!AB706</f>
        <v>0</v>
      </c>
      <c r="AC704" s="88">
        <f>pivå!AC706</f>
        <v>0</v>
      </c>
      <c r="AD704" s="88">
        <f>pivå!AD706</f>
        <v>0</v>
      </c>
      <c r="AE704" s="88">
        <f>pivå!AE706</f>
        <v>0</v>
      </c>
    </row>
    <row r="705" spans="1:31">
      <c r="A705" s="88">
        <f>pivå!A707</f>
        <v>0</v>
      </c>
      <c r="B705" s="88">
        <f>pivå!B707</f>
        <v>0</v>
      </c>
      <c r="C705" s="88">
        <f>pivå!C707</f>
        <v>0</v>
      </c>
      <c r="D705" s="88">
        <f>pivå!D707</f>
        <v>0</v>
      </c>
      <c r="E705" s="88">
        <f>pivå!E707</f>
        <v>0</v>
      </c>
      <c r="F705" s="88">
        <f>pivå!F707</f>
        <v>0</v>
      </c>
      <c r="G705" s="88">
        <f>pivå!G707</f>
        <v>0</v>
      </c>
      <c r="H705" s="88">
        <f>pivå!H707</f>
        <v>0</v>
      </c>
      <c r="I705" s="88">
        <f>pivå!I707</f>
        <v>0</v>
      </c>
      <c r="J705" s="88">
        <f>pivå!J707</f>
        <v>0</v>
      </c>
      <c r="K705" s="88">
        <f>pivå!K707</f>
        <v>0</v>
      </c>
      <c r="L705" s="88">
        <f>pivå!L707</f>
        <v>0</v>
      </c>
      <c r="M705" s="88">
        <f>pivå!M707</f>
        <v>0</v>
      </c>
      <c r="N705" s="88">
        <f>pivå!N707</f>
        <v>0</v>
      </c>
      <c r="O705" s="88">
        <f>pivå!O707</f>
        <v>0</v>
      </c>
      <c r="P705" s="88">
        <f>pivå!P707</f>
        <v>0</v>
      </c>
      <c r="Q705" s="88">
        <f>pivå!Q707</f>
        <v>0</v>
      </c>
      <c r="R705" s="88">
        <f>pivå!R707</f>
        <v>0</v>
      </c>
      <c r="S705" s="88">
        <f>pivå!S707</f>
        <v>0</v>
      </c>
      <c r="T705" s="88">
        <f>pivå!T707</f>
        <v>0</v>
      </c>
      <c r="U705" s="88">
        <f>pivå!U707</f>
        <v>0</v>
      </c>
      <c r="V705" s="88">
        <f>pivå!V707</f>
        <v>0</v>
      </c>
      <c r="W705" s="88">
        <f>pivå!W707</f>
        <v>0</v>
      </c>
      <c r="X705" s="88">
        <f>pivå!X707</f>
        <v>0</v>
      </c>
      <c r="Y705" s="88">
        <f>pivå!Y707</f>
        <v>0</v>
      </c>
      <c r="Z705" s="88">
        <f>pivå!Z707</f>
        <v>0</v>
      </c>
      <c r="AA705" s="88">
        <f>pivå!AA707</f>
        <v>0</v>
      </c>
      <c r="AB705" s="88">
        <f>pivå!AB707</f>
        <v>0</v>
      </c>
      <c r="AC705" s="88">
        <f>pivå!AC707</f>
        <v>0</v>
      </c>
      <c r="AD705" s="88">
        <f>pivå!AD707</f>
        <v>0</v>
      </c>
      <c r="AE705" s="88">
        <f>pivå!AE707</f>
        <v>0</v>
      </c>
    </row>
    <row r="706" spans="1:31">
      <c r="A706" s="88">
        <f>pivå!A708</f>
        <v>0</v>
      </c>
      <c r="B706" s="88">
        <f>pivå!B708</f>
        <v>0</v>
      </c>
      <c r="C706" s="88">
        <f>pivå!C708</f>
        <v>0</v>
      </c>
      <c r="D706" s="88">
        <f>pivå!D708</f>
        <v>0</v>
      </c>
      <c r="E706" s="88">
        <f>pivå!E708</f>
        <v>0</v>
      </c>
      <c r="F706" s="88">
        <f>pivå!F708</f>
        <v>0</v>
      </c>
      <c r="G706" s="88">
        <f>pivå!G708</f>
        <v>0</v>
      </c>
      <c r="H706" s="88">
        <f>pivå!H708</f>
        <v>0</v>
      </c>
      <c r="I706" s="88">
        <f>pivå!I708</f>
        <v>0</v>
      </c>
      <c r="J706" s="88">
        <f>pivå!J708</f>
        <v>0</v>
      </c>
      <c r="K706" s="88">
        <f>pivå!K708</f>
        <v>0</v>
      </c>
      <c r="L706" s="88">
        <f>pivå!L708</f>
        <v>0</v>
      </c>
      <c r="M706" s="88">
        <f>pivå!M708</f>
        <v>0</v>
      </c>
      <c r="N706" s="88">
        <f>pivå!N708</f>
        <v>0</v>
      </c>
      <c r="O706" s="88">
        <f>pivå!O708</f>
        <v>0</v>
      </c>
      <c r="P706" s="88">
        <f>pivå!P708</f>
        <v>0</v>
      </c>
      <c r="Q706" s="88">
        <f>pivå!Q708</f>
        <v>0</v>
      </c>
      <c r="R706" s="88">
        <f>pivå!R708</f>
        <v>0</v>
      </c>
      <c r="S706" s="88">
        <f>pivå!S708</f>
        <v>0</v>
      </c>
      <c r="T706" s="88">
        <f>pivå!T708</f>
        <v>0</v>
      </c>
      <c r="U706" s="88">
        <f>pivå!U708</f>
        <v>0</v>
      </c>
      <c r="V706" s="88">
        <f>pivå!V708</f>
        <v>0</v>
      </c>
      <c r="W706" s="88">
        <f>pivå!W708</f>
        <v>0</v>
      </c>
      <c r="X706" s="88">
        <f>pivå!X708</f>
        <v>0</v>
      </c>
      <c r="Y706" s="88">
        <f>pivå!Y708</f>
        <v>0</v>
      </c>
      <c r="Z706" s="88">
        <f>pivå!Z708</f>
        <v>0</v>
      </c>
      <c r="AA706" s="88">
        <f>pivå!AA708</f>
        <v>0</v>
      </c>
      <c r="AB706" s="88">
        <f>pivå!AB708</f>
        <v>0</v>
      </c>
      <c r="AC706" s="88">
        <f>pivå!AC708</f>
        <v>0</v>
      </c>
      <c r="AD706" s="88">
        <f>pivå!AD708</f>
        <v>0</v>
      </c>
      <c r="AE706" s="88">
        <f>pivå!AE708</f>
        <v>0</v>
      </c>
    </row>
    <row r="707" spans="1:31">
      <c r="A707" s="88">
        <f>pivå!A709</f>
        <v>0</v>
      </c>
      <c r="B707" s="88">
        <f>pivå!B709</f>
        <v>0</v>
      </c>
      <c r="C707" s="88">
        <f>pivå!C709</f>
        <v>0</v>
      </c>
      <c r="D707" s="88">
        <f>pivå!D709</f>
        <v>0</v>
      </c>
      <c r="E707" s="88">
        <f>pivå!E709</f>
        <v>0</v>
      </c>
      <c r="F707" s="88">
        <f>pivå!F709</f>
        <v>0</v>
      </c>
      <c r="G707" s="88">
        <f>pivå!G709</f>
        <v>0</v>
      </c>
      <c r="H707" s="88">
        <f>pivå!H709</f>
        <v>0</v>
      </c>
      <c r="I707" s="88">
        <f>pivå!I709</f>
        <v>0</v>
      </c>
      <c r="J707" s="88">
        <f>pivå!J709</f>
        <v>0</v>
      </c>
      <c r="K707" s="88">
        <f>pivå!K709</f>
        <v>0</v>
      </c>
      <c r="L707" s="88">
        <f>pivå!L709</f>
        <v>0</v>
      </c>
      <c r="M707" s="88">
        <f>pivå!M709</f>
        <v>0</v>
      </c>
      <c r="N707" s="88">
        <f>pivå!N709</f>
        <v>0</v>
      </c>
      <c r="O707" s="88">
        <f>pivå!O709</f>
        <v>0</v>
      </c>
      <c r="P707" s="88">
        <f>pivå!P709</f>
        <v>0</v>
      </c>
      <c r="Q707" s="88">
        <f>pivå!Q709</f>
        <v>0</v>
      </c>
      <c r="R707" s="88">
        <f>pivå!R709</f>
        <v>0</v>
      </c>
      <c r="S707" s="88">
        <f>pivå!S709</f>
        <v>0</v>
      </c>
      <c r="T707" s="88">
        <f>pivå!T709</f>
        <v>0</v>
      </c>
      <c r="U707" s="88">
        <f>pivå!U709</f>
        <v>0</v>
      </c>
      <c r="V707" s="88">
        <f>pivå!V709</f>
        <v>0</v>
      </c>
      <c r="W707" s="88">
        <f>pivå!W709</f>
        <v>0</v>
      </c>
      <c r="X707" s="88">
        <f>pivå!X709</f>
        <v>0</v>
      </c>
      <c r="Y707" s="88">
        <f>pivå!Y709</f>
        <v>0</v>
      </c>
      <c r="Z707" s="88">
        <f>pivå!Z709</f>
        <v>0</v>
      </c>
      <c r="AA707" s="88">
        <f>pivå!AA709</f>
        <v>0</v>
      </c>
      <c r="AB707" s="88">
        <f>pivå!AB709</f>
        <v>0</v>
      </c>
      <c r="AC707" s="88">
        <f>pivå!AC709</f>
        <v>0</v>
      </c>
      <c r="AD707" s="88">
        <f>pivå!AD709</f>
        <v>0</v>
      </c>
      <c r="AE707" s="88">
        <f>pivå!AE709</f>
        <v>0</v>
      </c>
    </row>
    <row r="708" spans="1:31">
      <c r="A708" s="88">
        <f>pivå!A710</f>
        <v>0</v>
      </c>
      <c r="B708" s="88">
        <f>pivå!B710</f>
        <v>0</v>
      </c>
      <c r="C708" s="88">
        <f>pivå!C710</f>
        <v>0</v>
      </c>
      <c r="D708" s="88">
        <f>pivå!D710</f>
        <v>0</v>
      </c>
      <c r="E708" s="88">
        <f>pivå!E710</f>
        <v>0</v>
      </c>
      <c r="F708" s="88">
        <f>pivå!F710</f>
        <v>0</v>
      </c>
      <c r="G708" s="88">
        <f>pivå!G710</f>
        <v>0</v>
      </c>
      <c r="H708" s="88">
        <f>pivå!H710</f>
        <v>0</v>
      </c>
      <c r="I708" s="88">
        <f>pivå!I710</f>
        <v>0</v>
      </c>
      <c r="J708" s="88">
        <f>pivå!J710</f>
        <v>0</v>
      </c>
      <c r="K708" s="88">
        <f>pivå!K710</f>
        <v>0</v>
      </c>
      <c r="L708" s="88">
        <f>pivå!L710</f>
        <v>0</v>
      </c>
      <c r="M708" s="88">
        <f>pivå!M710</f>
        <v>0</v>
      </c>
      <c r="N708" s="88">
        <f>pivå!N710</f>
        <v>0</v>
      </c>
      <c r="O708" s="88">
        <f>pivå!O710</f>
        <v>0</v>
      </c>
      <c r="P708" s="88">
        <f>pivå!P710</f>
        <v>0</v>
      </c>
      <c r="Q708" s="88">
        <f>pivå!Q710</f>
        <v>0</v>
      </c>
      <c r="R708" s="88">
        <f>pivå!R710</f>
        <v>0</v>
      </c>
      <c r="S708" s="88">
        <f>pivå!S710</f>
        <v>0</v>
      </c>
      <c r="T708" s="88">
        <f>pivå!T710</f>
        <v>0</v>
      </c>
      <c r="U708" s="88">
        <f>pivå!U710</f>
        <v>0</v>
      </c>
      <c r="V708" s="88">
        <f>pivå!V710</f>
        <v>0</v>
      </c>
      <c r="W708" s="88">
        <f>pivå!W710</f>
        <v>0</v>
      </c>
      <c r="X708" s="88">
        <f>pivå!X710</f>
        <v>0</v>
      </c>
      <c r="Y708" s="88">
        <f>pivå!Y710</f>
        <v>0</v>
      </c>
      <c r="Z708" s="88">
        <f>pivå!Z710</f>
        <v>0</v>
      </c>
      <c r="AA708" s="88">
        <f>pivå!AA710</f>
        <v>0</v>
      </c>
      <c r="AB708" s="88">
        <f>pivå!AB710</f>
        <v>0</v>
      </c>
      <c r="AC708" s="88">
        <f>pivå!AC710</f>
        <v>0</v>
      </c>
      <c r="AD708" s="88">
        <f>pivå!AD710</f>
        <v>0</v>
      </c>
      <c r="AE708" s="88">
        <f>pivå!AE710</f>
        <v>0</v>
      </c>
    </row>
    <row r="709" spans="1:31">
      <c r="A709" s="88">
        <f>pivå!A711</f>
        <v>0</v>
      </c>
      <c r="B709" s="88">
        <f>pivå!B711</f>
        <v>0</v>
      </c>
      <c r="C709" s="88">
        <f>pivå!C711</f>
        <v>0</v>
      </c>
      <c r="D709" s="88">
        <f>pivå!D711</f>
        <v>0</v>
      </c>
      <c r="E709" s="88">
        <f>pivå!E711</f>
        <v>0</v>
      </c>
      <c r="F709" s="88">
        <f>pivå!F711</f>
        <v>0</v>
      </c>
      <c r="G709" s="88">
        <f>pivå!G711</f>
        <v>0</v>
      </c>
      <c r="H709" s="88">
        <f>pivå!H711</f>
        <v>0</v>
      </c>
      <c r="I709" s="88">
        <f>pivå!I711</f>
        <v>0</v>
      </c>
      <c r="J709" s="88">
        <f>pivå!J711</f>
        <v>0</v>
      </c>
      <c r="K709" s="88">
        <f>pivå!K711</f>
        <v>0</v>
      </c>
      <c r="L709" s="88">
        <f>pivå!L711</f>
        <v>0</v>
      </c>
      <c r="M709" s="88">
        <f>pivå!M711</f>
        <v>0</v>
      </c>
      <c r="N709" s="88">
        <f>pivå!N711</f>
        <v>0</v>
      </c>
      <c r="O709" s="88">
        <f>pivå!O711</f>
        <v>0</v>
      </c>
      <c r="P709" s="88">
        <f>pivå!P711</f>
        <v>0</v>
      </c>
      <c r="Q709" s="88">
        <f>pivå!Q711</f>
        <v>0</v>
      </c>
      <c r="R709" s="88">
        <f>pivå!R711</f>
        <v>0</v>
      </c>
      <c r="S709" s="88">
        <f>pivå!S711</f>
        <v>0</v>
      </c>
      <c r="T709" s="88">
        <f>pivå!T711</f>
        <v>0</v>
      </c>
      <c r="U709" s="88">
        <f>pivå!U711</f>
        <v>0</v>
      </c>
      <c r="V709" s="88">
        <f>pivå!V711</f>
        <v>0</v>
      </c>
      <c r="W709" s="88">
        <f>pivå!W711</f>
        <v>0</v>
      </c>
      <c r="X709" s="88">
        <f>pivå!X711</f>
        <v>0</v>
      </c>
      <c r="Y709" s="88">
        <f>pivå!Y711</f>
        <v>0</v>
      </c>
      <c r="Z709" s="88">
        <f>pivå!Z711</f>
        <v>0</v>
      </c>
      <c r="AA709" s="88">
        <f>pivå!AA711</f>
        <v>0</v>
      </c>
      <c r="AB709" s="88">
        <f>pivå!AB711</f>
        <v>0</v>
      </c>
      <c r="AC709" s="88">
        <f>pivå!AC711</f>
        <v>0</v>
      </c>
      <c r="AD709" s="88">
        <f>pivå!AD711</f>
        <v>0</v>
      </c>
      <c r="AE709" s="88">
        <f>pivå!AE711</f>
        <v>0</v>
      </c>
    </row>
    <row r="710" spans="1:31">
      <c r="A710" s="88">
        <f>pivå!A712</f>
        <v>0</v>
      </c>
      <c r="B710" s="88">
        <f>pivå!B712</f>
        <v>0</v>
      </c>
      <c r="C710" s="88">
        <f>pivå!C712</f>
        <v>0</v>
      </c>
      <c r="D710" s="88">
        <f>pivå!D712</f>
        <v>0</v>
      </c>
      <c r="E710" s="88">
        <f>pivå!E712</f>
        <v>0</v>
      </c>
      <c r="F710" s="88">
        <f>pivå!F712</f>
        <v>0</v>
      </c>
      <c r="G710" s="88">
        <f>pivå!G712</f>
        <v>0</v>
      </c>
      <c r="H710" s="88">
        <f>pivå!H712</f>
        <v>0</v>
      </c>
      <c r="I710" s="88">
        <f>pivå!I712</f>
        <v>0</v>
      </c>
      <c r="J710" s="88">
        <f>pivå!J712</f>
        <v>0</v>
      </c>
      <c r="K710" s="88">
        <f>pivå!K712</f>
        <v>0</v>
      </c>
      <c r="L710" s="88">
        <f>pivå!L712</f>
        <v>0</v>
      </c>
      <c r="M710" s="88">
        <f>pivå!M712</f>
        <v>0</v>
      </c>
      <c r="N710" s="88">
        <f>pivå!N712</f>
        <v>0</v>
      </c>
      <c r="O710" s="88">
        <f>pivå!O712</f>
        <v>0</v>
      </c>
      <c r="P710" s="88">
        <f>pivå!P712</f>
        <v>0</v>
      </c>
      <c r="Q710" s="88">
        <f>pivå!Q712</f>
        <v>0</v>
      </c>
      <c r="R710" s="88">
        <f>pivå!R712</f>
        <v>0</v>
      </c>
      <c r="S710" s="88">
        <f>pivå!S712</f>
        <v>0</v>
      </c>
      <c r="T710" s="88">
        <f>pivå!T712</f>
        <v>0</v>
      </c>
      <c r="U710" s="88">
        <f>pivå!U712</f>
        <v>0</v>
      </c>
      <c r="V710" s="88">
        <f>pivå!V712</f>
        <v>0</v>
      </c>
      <c r="W710" s="88">
        <f>pivå!W712</f>
        <v>0</v>
      </c>
      <c r="X710" s="88">
        <f>pivå!X712</f>
        <v>0</v>
      </c>
      <c r="Y710" s="88">
        <f>pivå!Y712</f>
        <v>0</v>
      </c>
      <c r="Z710" s="88">
        <f>pivå!Z712</f>
        <v>0</v>
      </c>
      <c r="AA710" s="88">
        <f>pivå!AA712</f>
        <v>0</v>
      </c>
      <c r="AB710" s="88">
        <f>pivå!AB712</f>
        <v>0</v>
      </c>
      <c r="AC710" s="88">
        <f>pivå!AC712</f>
        <v>0</v>
      </c>
      <c r="AD710" s="88">
        <f>pivå!AD712</f>
        <v>0</v>
      </c>
      <c r="AE710" s="88">
        <f>pivå!AE712</f>
        <v>0</v>
      </c>
    </row>
    <row r="711" spans="1:31">
      <c r="A711" s="88">
        <f>pivå!A713</f>
        <v>0</v>
      </c>
      <c r="B711" s="88">
        <f>pivå!B713</f>
        <v>0</v>
      </c>
      <c r="C711" s="88">
        <f>pivå!C713</f>
        <v>0</v>
      </c>
      <c r="D711" s="88">
        <f>pivå!D713</f>
        <v>0</v>
      </c>
      <c r="E711" s="88">
        <f>pivå!E713</f>
        <v>0</v>
      </c>
      <c r="F711" s="88">
        <f>pivå!F713</f>
        <v>0</v>
      </c>
      <c r="G711" s="88">
        <f>pivå!G713</f>
        <v>0</v>
      </c>
      <c r="H711" s="88">
        <f>pivå!H713</f>
        <v>0</v>
      </c>
      <c r="I711" s="88">
        <f>pivå!I713</f>
        <v>0</v>
      </c>
      <c r="J711" s="88">
        <f>pivå!J713</f>
        <v>0</v>
      </c>
      <c r="K711" s="88">
        <f>pivå!K713</f>
        <v>0</v>
      </c>
      <c r="L711" s="88">
        <f>pivå!L713</f>
        <v>0</v>
      </c>
      <c r="M711" s="88">
        <f>pivå!M713</f>
        <v>0</v>
      </c>
      <c r="N711" s="88">
        <f>pivå!N713</f>
        <v>0</v>
      </c>
      <c r="O711" s="88">
        <f>pivå!O713</f>
        <v>0</v>
      </c>
      <c r="P711" s="88">
        <f>pivå!P713</f>
        <v>0</v>
      </c>
      <c r="Q711" s="88">
        <f>pivå!Q713</f>
        <v>0</v>
      </c>
      <c r="R711" s="88">
        <f>pivå!R713</f>
        <v>0</v>
      </c>
      <c r="S711" s="88">
        <f>pivå!S713</f>
        <v>0</v>
      </c>
      <c r="T711" s="88">
        <f>pivå!T713</f>
        <v>0</v>
      </c>
      <c r="U711" s="88">
        <f>pivå!U713</f>
        <v>0</v>
      </c>
      <c r="V711" s="88">
        <f>pivå!V713</f>
        <v>0</v>
      </c>
      <c r="W711" s="88">
        <f>pivå!W713</f>
        <v>0</v>
      </c>
      <c r="X711" s="88">
        <f>pivå!X713</f>
        <v>0</v>
      </c>
      <c r="Y711" s="88">
        <f>pivå!Y713</f>
        <v>0</v>
      </c>
      <c r="Z711" s="88">
        <f>pivå!Z713</f>
        <v>0</v>
      </c>
      <c r="AA711" s="88">
        <f>pivå!AA713</f>
        <v>0</v>
      </c>
      <c r="AB711" s="88">
        <f>pivå!AB713</f>
        <v>0</v>
      </c>
      <c r="AC711" s="88">
        <f>pivå!AC713</f>
        <v>0</v>
      </c>
      <c r="AD711" s="88">
        <f>pivå!AD713</f>
        <v>0</v>
      </c>
      <c r="AE711" s="88">
        <f>pivå!AE713</f>
        <v>0</v>
      </c>
    </row>
    <row r="712" spans="1:31">
      <c r="A712" s="88">
        <f>pivå!A714</f>
        <v>0</v>
      </c>
      <c r="B712" s="88">
        <f>pivå!B714</f>
        <v>0</v>
      </c>
      <c r="C712" s="88">
        <f>pivå!C714</f>
        <v>0</v>
      </c>
      <c r="D712" s="88">
        <f>pivå!D714</f>
        <v>0</v>
      </c>
      <c r="E712" s="88">
        <f>pivå!E714</f>
        <v>0</v>
      </c>
      <c r="F712" s="88">
        <f>pivå!F714</f>
        <v>0</v>
      </c>
      <c r="G712" s="88">
        <f>pivå!G714</f>
        <v>0</v>
      </c>
      <c r="H712" s="88">
        <f>pivå!H714</f>
        <v>0</v>
      </c>
      <c r="I712" s="88">
        <f>pivå!I714</f>
        <v>0</v>
      </c>
      <c r="J712" s="88">
        <f>pivå!J714</f>
        <v>0</v>
      </c>
      <c r="K712" s="88">
        <f>pivå!K714</f>
        <v>0</v>
      </c>
      <c r="L712" s="88">
        <f>pivå!L714</f>
        <v>0</v>
      </c>
      <c r="M712" s="88">
        <f>pivå!M714</f>
        <v>0</v>
      </c>
      <c r="N712" s="88">
        <f>pivå!N714</f>
        <v>0</v>
      </c>
      <c r="O712" s="88">
        <f>pivå!O714</f>
        <v>0</v>
      </c>
      <c r="P712" s="88">
        <f>pivå!P714</f>
        <v>0</v>
      </c>
      <c r="Q712" s="88">
        <f>pivå!Q714</f>
        <v>0</v>
      </c>
      <c r="R712" s="88">
        <f>pivå!R714</f>
        <v>0</v>
      </c>
      <c r="S712" s="88">
        <f>pivå!S714</f>
        <v>0</v>
      </c>
      <c r="T712" s="88">
        <f>pivå!T714</f>
        <v>0</v>
      </c>
      <c r="U712" s="88">
        <f>pivå!U714</f>
        <v>0</v>
      </c>
      <c r="V712" s="88">
        <f>pivå!V714</f>
        <v>0</v>
      </c>
      <c r="W712" s="88">
        <f>pivå!W714</f>
        <v>0</v>
      </c>
      <c r="X712" s="88">
        <f>pivå!X714</f>
        <v>0</v>
      </c>
      <c r="Y712" s="88">
        <f>pivå!Y714</f>
        <v>0</v>
      </c>
      <c r="Z712" s="88">
        <f>pivå!Z714</f>
        <v>0</v>
      </c>
      <c r="AA712" s="88">
        <f>pivå!AA714</f>
        <v>0</v>
      </c>
      <c r="AB712" s="88">
        <f>pivå!AB714</f>
        <v>0</v>
      </c>
      <c r="AC712" s="88">
        <f>pivå!AC714</f>
        <v>0</v>
      </c>
      <c r="AD712" s="88">
        <f>pivå!AD714</f>
        <v>0</v>
      </c>
      <c r="AE712" s="88">
        <f>pivå!AE714</f>
        <v>0</v>
      </c>
    </row>
    <row r="713" spans="1:31">
      <c r="A713" s="88">
        <f>pivå!A715</f>
        <v>0</v>
      </c>
      <c r="B713" s="88">
        <f>pivå!B715</f>
        <v>0</v>
      </c>
      <c r="C713" s="88">
        <f>pivå!C715</f>
        <v>0</v>
      </c>
      <c r="D713" s="88">
        <f>pivå!D715</f>
        <v>0</v>
      </c>
      <c r="E713" s="88">
        <f>pivå!E715</f>
        <v>0</v>
      </c>
      <c r="F713" s="88">
        <f>pivå!F715</f>
        <v>0</v>
      </c>
      <c r="G713" s="88">
        <f>pivå!G715</f>
        <v>0</v>
      </c>
      <c r="H713" s="88">
        <f>pivå!H715</f>
        <v>0</v>
      </c>
      <c r="I713" s="88">
        <f>pivå!I715</f>
        <v>0</v>
      </c>
      <c r="J713" s="88">
        <f>pivå!J715</f>
        <v>0</v>
      </c>
      <c r="K713" s="88">
        <f>pivå!K715</f>
        <v>0</v>
      </c>
      <c r="L713" s="88">
        <f>pivå!L715</f>
        <v>0</v>
      </c>
      <c r="M713" s="88">
        <f>pivå!M715</f>
        <v>0</v>
      </c>
      <c r="N713" s="88">
        <f>pivå!N715</f>
        <v>0</v>
      </c>
      <c r="O713" s="88">
        <f>pivå!O715</f>
        <v>0</v>
      </c>
      <c r="P713" s="88">
        <f>pivå!P715</f>
        <v>0</v>
      </c>
      <c r="Q713" s="88">
        <f>pivå!Q715</f>
        <v>0</v>
      </c>
      <c r="R713" s="88">
        <f>pivå!R715</f>
        <v>0</v>
      </c>
      <c r="S713" s="88">
        <f>pivå!S715</f>
        <v>0</v>
      </c>
      <c r="T713" s="88">
        <f>pivå!T715</f>
        <v>0</v>
      </c>
      <c r="U713" s="88">
        <f>pivå!U715</f>
        <v>0</v>
      </c>
      <c r="V713" s="88">
        <f>pivå!V715</f>
        <v>0</v>
      </c>
      <c r="W713" s="88">
        <f>pivå!W715</f>
        <v>0</v>
      </c>
      <c r="X713" s="88">
        <f>pivå!X715</f>
        <v>0</v>
      </c>
      <c r="Y713" s="88">
        <f>pivå!Y715</f>
        <v>0</v>
      </c>
      <c r="Z713" s="88">
        <f>pivå!Z715</f>
        <v>0</v>
      </c>
      <c r="AA713" s="88">
        <f>pivå!AA715</f>
        <v>0</v>
      </c>
      <c r="AB713" s="88">
        <f>pivå!AB715</f>
        <v>0</v>
      </c>
      <c r="AC713" s="88">
        <f>pivå!AC715</f>
        <v>0</v>
      </c>
      <c r="AD713" s="88">
        <f>pivå!AD715</f>
        <v>0</v>
      </c>
      <c r="AE713" s="88">
        <f>pivå!AE715</f>
        <v>0</v>
      </c>
    </row>
    <row r="714" spans="1:31">
      <c r="A714" s="88">
        <f>pivå!A716</f>
        <v>0</v>
      </c>
      <c r="B714" s="88">
        <f>pivå!B716</f>
        <v>0</v>
      </c>
      <c r="C714" s="88">
        <f>pivå!C716</f>
        <v>0</v>
      </c>
      <c r="D714" s="88">
        <f>pivå!D716</f>
        <v>0</v>
      </c>
      <c r="E714" s="88">
        <f>pivå!E716</f>
        <v>0</v>
      </c>
      <c r="F714" s="88">
        <f>pivå!F716</f>
        <v>0</v>
      </c>
      <c r="G714" s="88">
        <f>pivå!G716</f>
        <v>0</v>
      </c>
      <c r="H714" s="88">
        <f>pivå!H716</f>
        <v>0</v>
      </c>
      <c r="I714" s="88">
        <f>pivå!I716</f>
        <v>0</v>
      </c>
      <c r="J714" s="88">
        <f>pivå!J716</f>
        <v>0</v>
      </c>
      <c r="K714" s="88">
        <f>pivå!K716</f>
        <v>0</v>
      </c>
      <c r="L714" s="88">
        <f>pivå!L716</f>
        <v>0</v>
      </c>
      <c r="M714" s="88">
        <f>pivå!M716</f>
        <v>0</v>
      </c>
      <c r="N714" s="88">
        <f>pivå!N716</f>
        <v>0</v>
      </c>
      <c r="O714" s="88">
        <f>pivå!O716</f>
        <v>0</v>
      </c>
      <c r="P714" s="88">
        <f>pivå!P716</f>
        <v>0</v>
      </c>
      <c r="Q714" s="88">
        <f>pivå!Q716</f>
        <v>0</v>
      </c>
      <c r="R714" s="88">
        <f>pivå!R716</f>
        <v>0</v>
      </c>
      <c r="S714" s="88">
        <f>pivå!S716</f>
        <v>0</v>
      </c>
      <c r="T714" s="88">
        <f>pivå!T716</f>
        <v>0</v>
      </c>
      <c r="U714" s="88">
        <f>pivå!U716</f>
        <v>0</v>
      </c>
      <c r="V714" s="88">
        <f>pivå!V716</f>
        <v>0</v>
      </c>
      <c r="W714" s="88">
        <f>pivå!W716</f>
        <v>0</v>
      </c>
      <c r="X714" s="88">
        <f>pivå!X716</f>
        <v>0</v>
      </c>
      <c r="Y714" s="88">
        <f>pivå!Y716</f>
        <v>0</v>
      </c>
      <c r="Z714" s="88">
        <f>pivå!Z716</f>
        <v>0</v>
      </c>
      <c r="AA714" s="88">
        <f>pivå!AA716</f>
        <v>0</v>
      </c>
      <c r="AB714" s="88">
        <f>pivå!AB716</f>
        <v>0</v>
      </c>
      <c r="AC714" s="88">
        <f>pivå!AC716</f>
        <v>0</v>
      </c>
      <c r="AD714" s="88">
        <f>pivå!AD716</f>
        <v>0</v>
      </c>
      <c r="AE714" s="88">
        <f>pivå!AE716</f>
        <v>0</v>
      </c>
    </row>
    <row r="715" spans="1:31">
      <c r="A715" s="88">
        <f>pivå!A717</f>
        <v>0</v>
      </c>
      <c r="B715" s="88">
        <f>pivå!B717</f>
        <v>0</v>
      </c>
      <c r="C715" s="88">
        <f>pivå!C717</f>
        <v>0</v>
      </c>
      <c r="D715" s="88">
        <f>pivå!D717</f>
        <v>0</v>
      </c>
      <c r="E715" s="88">
        <f>pivå!E717</f>
        <v>0</v>
      </c>
      <c r="F715" s="88">
        <f>pivå!F717</f>
        <v>0</v>
      </c>
      <c r="G715" s="88">
        <f>pivå!G717</f>
        <v>0</v>
      </c>
      <c r="H715" s="88">
        <f>pivå!H717</f>
        <v>0</v>
      </c>
      <c r="I715" s="88">
        <f>pivå!I717</f>
        <v>0</v>
      </c>
      <c r="J715" s="88">
        <f>pivå!J717</f>
        <v>0</v>
      </c>
      <c r="K715" s="88">
        <f>pivå!K717</f>
        <v>0</v>
      </c>
      <c r="L715" s="88">
        <f>pivå!L717</f>
        <v>0</v>
      </c>
      <c r="M715" s="88">
        <f>pivå!M717</f>
        <v>0</v>
      </c>
      <c r="N715" s="88">
        <f>pivå!N717</f>
        <v>0</v>
      </c>
      <c r="O715" s="88">
        <f>pivå!O717</f>
        <v>0</v>
      </c>
      <c r="P715" s="88">
        <f>pivå!P717</f>
        <v>0</v>
      </c>
      <c r="Q715" s="88">
        <f>pivå!Q717</f>
        <v>0</v>
      </c>
      <c r="R715" s="88">
        <f>pivå!R717</f>
        <v>0</v>
      </c>
      <c r="S715" s="88">
        <f>pivå!S717</f>
        <v>0</v>
      </c>
      <c r="T715" s="88">
        <f>pivå!T717</f>
        <v>0</v>
      </c>
      <c r="U715" s="88">
        <f>pivå!U717</f>
        <v>0</v>
      </c>
      <c r="V715" s="88">
        <f>pivå!V717</f>
        <v>0</v>
      </c>
      <c r="W715" s="88">
        <f>pivå!W717</f>
        <v>0</v>
      </c>
      <c r="X715" s="88">
        <f>pivå!X717</f>
        <v>0</v>
      </c>
      <c r="Y715" s="88">
        <f>pivå!Y717</f>
        <v>0</v>
      </c>
      <c r="Z715" s="88">
        <f>pivå!Z717</f>
        <v>0</v>
      </c>
      <c r="AA715" s="88">
        <f>pivå!AA717</f>
        <v>0</v>
      </c>
      <c r="AB715" s="88">
        <f>pivå!AB717</f>
        <v>0</v>
      </c>
      <c r="AC715" s="88">
        <f>pivå!AC717</f>
        <v>0</v>
      </c>
      <c r="AD715" s="88">
        <f>pivå!AD717</f>
        <v>0</v>
      </c>
      <c r="AE715" s="88">
        <f>pivå!AE717</f>
        <v>0</v>
      </c>
    </row>
    <row r="716" spans="1:31">
      <c r="A716" s="88">
        <f>pivå!A718</f>
        <v>0</v>
      </c>
      <c r="B716" s="88">
        <f>pivå!B718</f>
        <v>0</v>
      </c>
      <c r="C716" s="88">
        <f>pivå!C718</f>
        <v>0</v>
      </c>
      <c r="D716" s="88">
        <f>pivå!D718</f>
        <v>0</v>
      </c>
      <c r="E716" s="88">
        <f>pivå!E718</f>
        <v>0</v>
      </c>
      <c r="F716" s="88">
        <f>pivå!F718</f>
        <v>0</v>
      </c>
      <c r="G716" s="88">
        <f>pivå!G718</f>
        <v>0</v>
      </c>
      <c r="H716" s="88">
        <f>pivå!H718</f>
        <v>0</v>
      </c>
      <c r="I716" s="88">
        <f>pivå!I718</f>
        <v>0</v>
      </c>
      <c r="J716" s="88">
        <f>pivå!J718</f>
        <v>0</v>
      </c>
      <c r="K716" s="88">
        <f>pivå!K718</f>
        <v>0</v>
      </c>
      <c r="L716" s="88">
        <f>pivå!L718</f>
        <v>0</v>
      </c>
      <c r="M716" s="88">
        <f>pivå!M718</f>
        <v>0</v>
      </c>
      <c r="N716" s="88">
        <f>pivå!N718</f>
        <v>0</v>
      </c>
      <c r="O716" s="88">
        <f>pivå!O718</f>
        <v>0</v>
      </c>
      <c r="P716" s="88">
        <f>pivå!P718</f>
        <v>0</v>
      </c>
      <c r="Q716" s="88">
        <f>pivå!Q718</f>
        <v>0</v>
      </c>
      <c r="R716" s="88">
        <f>pivå!R718</f>
        <v>0</v>
      </c>
      <c r="S716" s="88">
        <f>pivå!S718</f>
        <v>0</v>
      </c>
      <c r="T716" s="88">
        <f>pivå!T718</f>
        <v>0</v>
      </c>
      <c r="U716" s="88">
        <f>pivå!U718</f>
        <v>0</v>
      </c>
      <c r="V716" s="88">
        <f>pivå!V718</f>
        <v>0</v>
      </c>
      <c r="W716" s="88">
        <f>pivå!W718</f>
        <v>0</v>
      </c>
      <c r="X716" s="88">
        <f>pivå!X718</f>
        <v>0</v>
      </c>
      <c r="Y716" s="88">
        <f>pivå!Y718</f>
        <v>0</v>
      </c>
      <c r="Z716" s="88">
        <f>pivå!Z718</f>
        <v>0</v>
      </c>
      <c r="AA716" s="88">
        <f>pivå!AA718</f>
        <v>0</v>
      </c>
      <c r="AB716" s="88">
        <f>pivå!AB718</f>
        <v>0</v>
      </c>
      <c r="AC716" s="88">
        <f>pivå!AC718</f>
        <v>0</v>
      </c>
      <c r="AD716" s="88">
        <f>pivå!AD718</f>
        <v>0</v>
      </c>
      <c r="AE716" s="88">
        <f>pivå!AE718</f>
        <v>0</v>
      </c>
    </row>
    <row r="717" spans="1:31">
      <c r="A717" s="88">
        <f>pivå!A719</f>
        <v>0</v>
      </c>
      <c r="B717" s="88">
        <f>pivå!B719</f>
        <v>0</v>
      </c>
      <c r="C717" s="88">
        <f>pivå!C719</f>
        <v>0</v>
      </c>
      <c r="D717" s="88">
        <f>pivå!D719</f>
        <v>0</v>
      </c>
      <c r="E717" s="88">
        <f>pivå!E719</f>
        <v>0</v>
      </c>
      <c r="F717" s="88">
        <f>pivå!F719</f>
        <v>0</v>
      </c>
      <c r="G717" s="88">
        <f>pivå!G719</f>
        <v>0</v>
      </c>
      <c r="H717" s="88">
        <f>pivå!H719</f>
        <v>0</v>
      </c>
      <c r="I717" s="88">
        <f>pivå!I719</f>
        <v>0</v>
      </c>
      <c r="J717" s="88">
        <f>pivå!J719</f>
        <v>0</v>
      </c>
      <c r="K717" s="88">
        <f>pivå!K719</f>
        <v>0</v>
      </c>
      <c r="L717" s="88">
        <f>pivå!L719</f>
        <v>0</v>
      </c>
      <c r="M717" s="88">
        <f>pivå!M719</f>
        <v>0</v>
      </c>
      <c r="N717" s="88">
        <f>pivå!N719</f>
        <v>0</v>
      </c>
      <c r="O717" s="88">
        <f>pivå!O719</f>
        <v>0</v>
      </c>
      <c r="P717" s="88">
        <f>pivå!P719</f>
        <v>0</v>
      </c>
      <c r="Q717" s="88">
        <f>pivå!Q719</f>
        <v>0</v>
      </c>
      <c r="R717" s="88">
        <f>pivå!R719</f>
        <v>0</v>
      </c>
      <c r="S717" s="88">
        <f>pivå!S719</f>
        <v>0</v>
      </c>
      <c r="T717" s="88">
        <f>pivå!T719</f>
        <v>0</v>
      </c>
      <c r="U717" s="88">
        <f>pivå!U719</f>
        <v>0</v>
      </c>
      <c r="V717" s="88">
        <f>pivå!V719</f>
        <v>0</v>
      </c>
      <c r="W717" s="88">
        <f>pivå!W719</f>
        <v>0</v>
      </c>
      <c r="X717" s="88">
        <f>pivå!X719</f>
        <v>0</v>
      </c>
      <c r="Y717" s="88">
        <f>pivå!Y719</f>
        <v>0</v>
      </c>
      <c r="Z717" s="88">
        <f>pivå!Z719</f>
        <v>0</v>
      </c>
      <c r="AA717" s="88">
        <f>pivå!AA719</f>
        <v>0</v>
      </c>
      <c r="AB717" s="88">
        <f>pivå!AB719</f>
        <v>0</v>
      </c>
      <c r="AC717" s="88">
        <f>pivå!AC719</f>
        <v>0</v>
      </c>
      <c r="AD717" s="88">
        <f>pivå!AD719</f>
        <v>0</v>
      </c>
      <c r="AE717" s="88">
        <f>pivå!AE719</f>
        <v>0</v>
      </c>
    </row>
    <row r="718" spans="1:31">
      <c r="A718" s="88">
        <f>pivå!A720</f>
        <v>0</v>
      </c>
      <c r="B718" s="88">
        <f>pivå!B720</f>
        <v>0</v>
      </c>
      <c r="C718" s="88">
        <f>pivå!C720</f>
        <v>0</v>
      </c>
      <c r="D718" s="88">
        <f>pivå!D720</f>
        <v>0</v>
      </c>
      <c r="E718" s="88">
        <f>pivå!E720</f>
        <v>0</v>
      </c>
      <c r="F718" s="88">
        <f>pivå!F720</f>
        <v>0</v>
      </c>
      <c r="G718" s="88">
        <f>pivå!G720</f>
        <v>0</v>
      </c>
      <c r="H718" s="88">
        <f>pivå!H720</f>
        <v>0</v>
      </c>
      <c r="I718" s="88">
        <f>pivå!I720</f>
        <v>0</v>
      </c>
      <c r="J718" s="88">
        <f>pivå!J720</f>
        <v>0</v>
      </c>
      <c r="K718" s="88">
        <f>pivå!K720</f>
        <v>0</v>
      </c>
      <c r="L718" s="88">
        <f>pivå!L720</f>
        <v>0</v>
      </c>
      <c r="M718" s="88">
        <f>pivå!M720</f>
        <v>0</v>
      </c>
      <c r="N718" s="88">
        <f>pivå!N720</f>
        <v>0</v>
      </c>
      <c r="O718" s="88">
        <f>pivå!O720</f>
        <v>0</v>
      </c>
      <c r="P718" s="88">
        <f>pivå!P720</f>
        <v>0</v>
      </c>
      <c r="Q718" s="88">
        <f>pivå!Q720</f>
        <v>0</v>
      </c>
      <c r="R718" s="88">
        <f>pivå!R720</f>
        <v>0</v>
      </c>
      <c r="S718" s="88">
        <f>pivå!S720</f>
        <v>0</v>
      </c>
      <c r="T718" s="88">
        <f>pivå!T720</f>
        <v>0</v>
      </c>
      <c r="U718" s="88">
        <f>pivå!U720</f>
        <v>0</v>
      </c>
      <c r="V718" s="88">
        <f>pivå!V720</f>
        <v>0</v>
      </c>
      <c r="W718" s="88">
        <f>pivå!W720</f>
        <v>0</v>
      </c>
      <c r="X718" s="88">
        <f>pivå!X720</f>
        <v>0</v>
      </c>
      <c r="Y718" s="88">
        <f>pivå!Y720</f>
        <v>0</v>
      </c>
      <c r="Z718" s="88">
        <f>pivå!Z720</f>
        <v>0</v>
      </c>
      <c r="AA718" s="88">
        <f>pivå!AA720</f>
        <v>0</v>
      </c>
      <c r="AB718" s="88">
        <f>pivå!AB720</f>
        <v>0</v>
      </c>
      <c r="AC718" s="88">
        <f>pivå!AC720</f>
        <v>0</v>
      </c>
      <c r="AD718" s="88">
        <f>pivå!AD720</f>
        <v>0</v>
      </c>
      <c r="AE718" s="88">
        <f>pivå!AE720</f>
        <v>0</v>
      </c>
    </row>
    <row r="719" spans="1:31">
      <c r="A719" s="88">
        <f>pivå!A721</f>
        <v>0</v>
      </c>
      <c r="B719" s="88">
        <f>pivå!B721</f>
        <v>0</v>
      </c>
      <c r="C719" s="88">
        <f>pivå!C721</f>
        <v>0</v>
      </c>
      <c r="D719" s="88">
        <f>pivå!D721</f>
        <v>0</v>
      </c>
      <c r="E719" s="88">
        <f>pivå!E721</f>
        <v>0</v>
      </c>
      <c r="F719" s="88">
        <f>pivå!F721</f>
        <v>0</v>
      </c>
      <c r="G719" s="88">
        <f>pivå!G721</f>
        <v>0</v>
      </c>
      <c r="H719" s="88">
        <f>pivå!H721</f>
        <v>0</v>
      </c>
      <c r="I719" s="88">
        <f>pivå!I721</f>
        <v>0</v>
      </c>
      <c r="J719" s="88">
        <f>pivå!J721</f>
        <v>0</v>
      </c>
      <c r="K719" s="88">
        <f>pivå!K721</f>
        <v>0</v>
      </c>
      <c r="L719" s="88">
        <f>pivå!L721</f>
        <v>0</v>
      </c>
      <c r="M719" s="88">
        <f>pivå!M721</f>
        <v>0</v>
      </c>
      <c r="N719" s="88">
        <f>pivå!N721</f>
        <v>0</v>
      </c>
      <c r="O719" s="88">
        <f>pivå!O721</f>
        <v>0</v>
      </c>
      <c r="P719" s="88">
        <f>pivå!P721</f>
        <v>0</v>
      </c>
      <c r="Q719" s="88">
        <f>pivå!Q721</f>
        <v>0</v>
      </c>
      <c r="R719" s="88">
        <f>pivå!R721</f>
        <v>0</v>
      </c>
      <c r="S719" s="88">
        <f>pivå!S721</f>
        <v>0</v>
      </c>
      <c r="T719" s="88">
        <f>pivå!T721</f>
        <v>0</v>
      </c>
      <c r="U719" s="88">
        <f>pivå!U721</f>
        <v>0</v>
      </c>
      <c r="V719" s="88">
        <f>pivå!V721</f>
        <v>0</v>
      </c>
      <c r="W719" s="88">
        <f>pivå!W721</f>
        <v>0</v>
      </c>
      <c r="X719" s="88">
        <f>pivå!X721</f>
        <v>0</v>
      </c>
      <c r="Y719" s="88">
        <f>pivå!Y721</f>
        <v>0</v>
      </c>
      <c r="Z719" s="88">
        <f>pivå!Z721</f>
        <v>0</v>
      </c>
      <c r="AA719" s="88">
        <f>pivå!AA721</f>
        <v>0</v>
      </c>
      <c r="AB719" s="88">
        <f>pivå!AB721</f>
        <v>0</v>
      </c>
      <c r="AC719" s="88">
        <f>pivå!AC721</f>
        <v>0</v>
      </c>
      <c r="AD719" s="88">
        <f>pivå!AD721</f>
        <v>0</v>
      </c>
      <c r="AE719" s="88">
        <f>pivå!AE721</f>
        <v>0</v>
      </c>
    </row>
    <row r="720" spans="1:31">
      <c r="A720" s="88">
        <f>pivå!A722</f>
        <v>0</v>
      </c>
      <c r="B720" s="88">
        <f>pivå!B722</f>
        <v>0</v>
      </c>
      <c r="C720" s="88">
        <f>pivå!C722</f>
        <v>0</v>
      </c>
      <c r="D720" s="88">
        <f>pivå!D722</f>
        <v>0</v>
      </c>
      <c r="E720" s="88">
        <f>pivå!E722</f>
        <v>0</v>
      </c>
      <c r="F720" s="88">
        <f>pivå!F722</f>
        <v>0</v>
      </c>
      <c r="G720" s="88">
        <f>pivå!G722</f>
        <v>0</v>
      </c>
      <c r="H720" s="88">
        <f>pivå!H722</f>
        <v>0</v>
      </c>
      <c r="I720" s="88">
        <f>pivå!I722</f>
        <v>0</v>
      </c>
      <c r="J720" s="88">
        <f>pivå!J722</f>
        <v>0</v>
      </c>
      <c r="K720" s="88">
        <f>pivå!K722</f>
        <v>0</v>
      </c>
      <c r="L720" s="88">
        <f>pivå!L722</f>
        <v>0</v>
      </c>
      <c r="M720" s="88">
        <f>pivå!M722</f>
        <v>0</v>
      </c>
      <c r="N720" s="88">
        <f>pivå!N722</f>
        <v>0</v>
      </c>
      <c r="O720" s="88">
        <f>pivå!O722</f>
        <v>0</v>
      </c>
      <c r="P720" s="88">
        <f>pivå!P722</f>
        <v>0</v>
      </c>
      <c r="Q720" s="88">
        <f>pivå!Q722</f>
        <v>0</v>
      </c>
      <c r="R720" s="88">
        <f>pivå!R722</f>
        <v>0</v>
      </c>
      <c r="S720" s="88">
        <f>pivå!S722</f>
        <v>0</v>
      </c>
      <c r="T720" s="88">
        <f>pivå!T722</f>
        <v>0</v>
      </c>
      <c r="U720" s="88">
        <f>pivå!U722</f>
        <v>0</v>
      </c>
      <c r="V720" s="88">
        <f>pivå!V722</f>
        <v>0</v>
      </c>
      <c r="W720" s="88">
        <f>pivå!W722</f>
        <v>0</v>
      </c>
      <c r="X720" s="88">
        <f>pivå!X722</f>
        <v>0</v>
      </c>
      <c r="Y720" s="88">
        <f>pivå!Y722</f>
        <v>0</v>
      </c>
      <c r="Z720" s="88">
        <f>pivå!Z722</f>
        <v>0</v>
      </c>
      <c r="AA720" s="88">
        <f>pivå!AA722</f>
        <v>0</v>
      </c>
      <c r="AB720" s="88">
        <f>pivå!AB722</f>
        <v>0</v>
      </c>
      <c r="AC720" s="88">
        <f>pivå!AC722</f>
        <v>0</v>
      </c>
      <c r="AD720" s="88">
        <f>pivå!AD722</f>
        <v>0</v>
      </c>
      <c r="AE720" s="88">
        <f>pivå!AE722</f>
        <v>0</v>
      </c>
    </row>
    <row r="721" spans="1:31">
      <c r="A721" s="88">
        <f>pivå!A723</f>
        <v>0</v>
      </c>
      <c r="B721" s="88">
        <f>pivå!B723</f>
        <v>0</v>
      </c>
      <c r="C721" s="88">
        <f>pivå!C723</f>
        <v>0</v>
      </c>
      <c r="D721" s="88">
        <f>pivå!D723</f>
        <v>0</v>
      </c>
      <c r="E721" s="88">
        <f>pivå!E723</f>
        <v>0</v>
      </c>
      <c r="F721" s="88">
        <f>pivå!F723</f>
        <v>0</v>
      </c>
      <c r="G721" s="88">
        <f>pivå!G723</f>
        <v>0</v>
      </c>
      <c r="H721" s="88">
        <f>pivå!H723</f>
        <v>0</v>
      </c>
      <c r="I721" s="88">
        <f>pivå!I723</f>
        <v>0</v>
      </c>
      <c r="J721" s="88">
        <f>pivå!J723</f>
        <v>0</v>
      </c>
      <c r="K721" s="88">
        <f>pivå!K723</f>
        <v>0</v>
      </c>
      <c r="L721" s="88">
        <f>pivå!L723</f>
        <v>0</v>
      </c>
      <c r="M721" s="88">
        <f>pivå!M723</f>
        <v>0</v>
      </c>
      <c r="N721" s="88">
        <f>pivå!N723</f>
        <v>0</v>
      </c>
      <c r="O721" s="88">
        <f>pivå!O723</f>
        <v>0</v>
      </c>
      <c r="P721" s="88">
        <f>pivå!P723</f>
        <v>0</v>
      </c>
      <c r="Q721" s="88">
        <f>pivå!Q723</f>
        <v>0</v>
      </c>
      <c r="R721" s="88">
        <f>pivå!R723</f>
        <v>0</v>
      </c>
      <c r="S721" s="88">
        <f>pivå!S723</f>
        <v>0</v>
      </c>
      <c r="T721" s="88">
        <f>pivå!T723</f>
        <v>0</v>
      </c>
      <c r="U721" s="88">
        <f>pivå!U723</f>
        <v>0</v>
      </c>
      <c r="V721" s="88">
        <f>pivå!V723</f>
        <v>0</v>
      </c>
      <c r="W721" s="88">
        <f>pivå!W723</f>
        <v>0</v>
      </c>
      <c r="X721" s="88">
        <f>pivå!X723</f>
        <v>0</v>
      </c>
      <c r="Y721" s="88">
        <f>pivå!Y723</f>
        <v>0</v>
      </c>
      <c r="Z721" s="88">
        <f>pivå!Z723</f>
        <v>0</v>
      </c>
      <c r="AA721" s="88">
        <f>pivå!AA723</f>
        <v>0</v>
      </c>
      <c r="AB721" s="88">
        <f>pivå!AB723</f>
        <v>0</v>
      </c>
      <c r="AC721" s="88">
        <f>pivå!AC723</f>
        <v>0</v>
      </c>
      <c r="AD721" s="88">
        <f>pivå!AD723</f>
        <v>0</v>
      </c>
      <c r="AE721" s="88">
        <f>pivå!AE723</f>
        <v>0</v>
      </c>
    </row>
    <row r="722" spans="1:31">
      <c r="A722" s="88">
        <f>pivå!A724</f>
        <v>0</v>
      </c>
      <c r="B722" s="88">
        <f>pivå!B724</f>
        <v>0</v>
      </c>
      <c r="C722" s="88">
        <f>pivå!C724</f>
        <v>0</v>
      </c>
      <c r="D722" s="88">
        <f>pivå!D724</f>
        <v>0</v>
      </c>
      <c r="E722" s="88">
        <f>pivå!E724</f>
        <v>0</v>
      </c>
      <c r="F722" s="88">
        <f>pivå!F724</f>
        <v>0</v>
      </c>
      <c r="G722" s="88">
        <f>pivå!G724</f>
        <v>0</v>
      </c>
      <c r="H722" s="88">
        <f>pivå!H724</f>
        <v>0</v>
      </c>
      <c r="I722" s="88">
        <f>pivå!I724</f>
        <v>0</v>
      </c>
      <c r="J722" s="88">
        <f>pivå!J724</f>
        <v>0</v>
      </c>
      <c r="K722" s="88">
        <f>pivå!K724</f>
        <v>0</v>
      </c>
      <c r="L722" s="88">
        <f>pivå!L724</f>
        <v>0</v>
      </c>
      <c r="M722" s="88">
        <f>pivå!M724</f>
        <v>0</v>
      </c>
      <c r="N722" s="88">
        <f>pivå!N724</f>
        <v>0</v>
      </c>
      <c r="O722" s="88">
        <f>pivå!O724</f>
        <v>0</v>
      </c>
      <c r="P722" s="88">
        <f>pivå!P724</f>
        <v>0</v>
      </c>
      <c r="Q722" s="88">
        <f>pivå!Q724</f>
        <v>0</v>
      </c>
      <c r="R722" s="88">
        <f>pivå!R724</f>
        <v>0</v>
      </c>
      <c r="S722" s="88">
        <f>pivå!S724</f>
        <v>0</v>
      </c>
      <c r="T722" s="88">
        <f>pivå!T724</f>
        <v>0</v>
      </c>
      <c r="U722" s="88">
        <f>pivå!U724</f>
        <v>0</v>
      </c>
      <c r="V722" s="88">
        <f>pivå!V724</f>
        <v>0</v>
      </c>
      <c r="W722" s="88">
        <f>pivå!W724</f>
        <v>0</v>
      </c>
      <c r="X722" s="88">
        <f>pivå!X724</f>
        <v>0</v>
      </c>
      <c r="Y722" s="88">
        <f>pivå!Y724</f>
        <v>0</v>
      </c>
      <c r="Z722" s="88">
        <f>pivå!Z724</f>
        <v>0</v>
      </c>
      <c r="AA722" s="88">
        <f>pivå!AA724</f>
        <v>0</v>
      </c>
      <c r="AB722" s="88">
        <f>pivå!AB724</f>
        <v>0</v>
      </c>
      <c r="AC722" s="88">
        <f>pivå!AC724</f>
        <v>0</v>
      </c>
      <c r="AD722" s="88">
        <f>pivå!AD724</f>
        <v>0</v>
      </c>
      <c r="AE722" s="88">
        <f>pivå!AE724</f>
        <v>0</v>
      </c>
    </row>
    <row r="723" spans="1:31">
      <c r="A723" s="88">
        <f>pivå!A725</f>
        <v>0</v>
      </c>
      <c r="B723" s="88">
        <f>pivå!B725</f>
        <v>0</v>
      </c>
      <c r="C723" s="88">
        <f>pivå!C725</f>
        <v>0</v>
      </c>
      <c r="D723" s="88">
        <f>pivå!D725</f>
        <v>0</v>
      </c>
      <c r="E723" s="88">
        <f>pivå!E725</f>
        <v>0</v>
      </c>
      <c r="F723" s="88">
        <f>pivå!F725</f>
        <v>0</v>
      </c>
      <c r="G723" s="88">
        <f>pivå!G725</f>
        <v>0</v>
      </c>
      <c r="H723" s="88">
        <f>pivå!H725</f>
        <v>0</v>
      </c>
      <c r="I723" s="88">
        <f>pivå!I725</f>
        <v>0</v>
      </c>
      <c r="J723" s="88">
        <f>pivå!J725</f>
        <v>0</v>
      </c>
      <c r="K723" s="88">
        <f>pivå!K725</f>
        <v>0</v>
      </c>
      <c r="L723" s="88">
        <f>pivå!L725</f>
        <v>0</v>
      </c>
      <c r="M723" s="88">
        <f>pivå!M725</f>
        <v>0</v>
      </c>
      <c r="N723" s="88">
        <f>pivå!N725</f>
        <v>0</v>
      </c>
      <c r="O723" s="88">
        <f>pivå!O725</f>
        <v>0</v>
      </c>
      <c r="P723" s="88">
        <f>pivå!P725</f>
        <v>0</v>
      </c>
      <c r="Q723" s="88">
        <f>pivå!Q725</f>
        <v>0</v>
      </c>
      <c r="R723" s="88">
        <f>pivå!R725</f>
        <v>0</v>
      </c>
      <c r="S723" s="88">
        <f>pivå!S725</f>
        <v>0</v>
      </c>
      <c r="T723" s="88">
        <f>pivå!T725</f>
        <v>0</v>
      </c>
      <c r="U723" s="88">
        <f>pivå!U725</f>
        <v>0</v>
      </c>
      <c r="V723" s="88">
        <f>pivå!V725</f>
        <v>0</v>
      </c>
      <c r="W723" s="88">
        <f>pivå!W725</f>
        <v>0</v>
      </c>
      <c r="X723" s="88">
        <f>pivå!X725</f>
        <v>0</v>
      </c>
      <c r="Y723" s="88">
        <f>pivå!Y725</f>
        <v>0</v>
      </c>
      <c r="Z723" s="88">
        <f>pivå!Z725</f>
        <v>0</v>
      </c>
      <c r="AA723" s="88">
        <f>pivå!AA725</f>
        <v>0</v>
      </c>
      <c r="AB723" s="88">
        <f>pivå!AB725</f>
        <v>0</v>
      </c>
      <c r="AC723" s="88">
        <f>pivå!AC725</f>
        <v>0</v>
      </c>
      <c r="AD723" s="88">
        <f>pivå!AD725</f>
        <v>0</v>
      </c>
      <c r="AE723" s="88">
        <f>pivå!AE725</f>
        <v>0</v>
      </c>
    </row>
    <row r="724" spans="1:31">
      <c r="A724" s="88">
        <f>pivå!A726</f>
        <v>0</v>
      </c>
      <c r="B724" s="88">
        <f>pivå!B726</f>
        <v>0</v>
      </c>
      <c r="C724" s="88">
        <f>pivå!C726</f>
        <v>0</v>
      </c>
      <c r="D724" s="88">
        <f>pivå!D726</f>
        <v>0</v>
      </c>
      <c r="E724" s="88">
        <f>pivå!E726</f>
        <v>0</v>
      </c>
      <c r="F724" s="88">
        <f>pivå!F726</f>
        <v>0</v>
      </c>
      <c r="G724" s="88">
        <f>pivå!G726</f>
        <v>0</v>
      </c>
      <c r="H724" s="88">
        <f>pivå!H726</f>
        <v>0</v>
      </c>
      <c r="I724" s="88">
        <f>pivå!I726</f>
        <v>0</v>
      </c>
      <c r="J724" s="88">
        <f>pivå!J726</f>
        <v>0</v>
      </c>
      <c r="K724" s="88">
        <f>pivå!K726</f>
        <v>0</v>
      </c>
      <c r="L724" s="88">
        <f>pivå!L726</f>
        <v>0</v>
      </c>
      <c r="M724" s="88">
        <f>pivå!M726</f>
        <v>0</v>
      </c>
      <c r="N724" s="88">
        <f>pivå!N726</f>
        <v>0</v>
      </c>
      <c r="O724" s="88">
        <f>pivå!O726</f>
        <v>0</v>
      </c>
      <c r="P724" s="88">
        <f>pivå!P726</f>
        <v>0</v>
      </c>
      <c r="Q724" s="88">
        <f>pivå!Q726</f>
        <v>0</v>
      </c>
      <c r="R724" s="88">
        <f>pivå!R726</f>
        <v>0</v>
      </c>
      <c r="S724" s="88">
        <f>pivå!S726</f>
        <v>0</v>
      </c>
      <c r="T724" s="88">
        <f>pivå!T726</f>
        <v>0</v>
      </c>
      <c r="U724" s="88">
        <f>pivå!U726</f>
        <v>0</v>
      </c>
      <c r="V724" s="88">
        <f>pivå!V726</f>
        <v>0</v>
      </c>
      <c r="W724" s="88">
        <f>pivå!W726</f>
        <v>0</v>
      </c>
      <c r="X724" s="88">
        <f>pivå!X726</f>
        <v>0</v>
      </c>
      <c r="Y724" s="88">
        <f>pivå!Y726</f>
        <v>0</v>
      </c>
      <c r="Z724" s="88">
        <f>pivå!Z726</f>
        <v>0</v>
      </c>
      <c r="AA724" s="88">
        <f>pivå!AA726</f>
        <v>0</v>
      </c>
      <c r="AB724" s="88">
        <f>pivå!AB726</f>
        <v>0</v>
      </c>
      <c r="AC724" s="88">
        <f>pivå!AC726</f>
        <v>0</v>
      </c>
      <c r="AD724" s="88">
        <f>pivå!AD726</f>
        <v>0</v>
      </c>
      <c r="AE724" s="88">
        <f>pivå!AE726</f>
        <v>0</v>
      </c>
    </row>
    <row r="725" spans="1:31">
      <c r="A725" s="88">
        <f>pivå!A727</f>
        <v>0</v>
      </c>
      <c r="B725" s="88">
        <f>pivå!B727</f>
        <v>0</v>
      </c>
      <c r="C725" s="88">
        <f>pivå!C727</f>
        <v>0</v>
      </c>
      <c r="D725" s="88">
        <f>pivå!D727</f>
        <v>0</v>
      </c>
      <c r="E725" s="88">
        <f>pivå!E727</f>
        <v>0</v>
      </c>
      <c r="F725" s="88">
        <f>pivå!F727</f>
        <v>0</v>
      </c>
      <c r="G725" s="88">
        <f>pivå!G727</f>
        <v>0</v>
      </c>
      <c r="H725" s="88">
        <f>pivå!H727</f>
        <v>0</v>
      </c>
      <c r="I725" s="88">
        <f>pivå!I727</f>
        <v>0</v>
      </c>
      <c r="J725" s="88">
        <f>pivå!J727</f>
        <v>0</v>
      </c>
      <c r="K725" s="88">
        <f>pivå!K727</f>
        <v>0</v>
      </c>
      <c r="L725" s="88">
        <f>pivå!L727</f>
        <v>0</v>
      </c>
      <c r="M725" s="88">
        <f>pivå!M727</f>
        <v>0</v>
      </c>
      <c r="N725" s="88">
        <f>pivå!N727</f>
        <v>0</v>
      </c>
      <c r="O725" s="88">
        <f>pivå!O727</f>
        <v>0</v>
      </c>
      <c r="P725" s="88">
        <f>pivå!P727</f>
        <v>0</v>
      </c>
      <c r="Q725" s="88">
        <f>pivå!Q727</f>
        <v>0</v>
      </c>
      <c r="R725" s="88">
        <f>pivå!R727</f>
        <v>0</v>
      </c>
      <c r="S725" s="88">
        <f>pivå!S727</f>
        <v>0</v>
      </c>
      <c r="T725" s="88">
        <f>pivå!T727</f>
        <v>0</v>
      </c>
      <c r="U725" s="88">
        <f>pivå!U727</f>
        <v>0</v>
      </c>
      <c r="V725" s="88">
        <f>pivå!V727</f>
        <v>0</v>
      </c>
      <c r="W725" s="88">
        <f>pivå!W727</f>
        <v>0</v>
      </c>
      <c r="X725" s="88">
        <f>pivå!X727</f>
        <v>0</v>
      </c>
      <c r="Y725" s="88">
        <f>pivå!Y727</f>
        <v>0</v>
      </c>
      <c r="Z725" s="88">
        <f>pivå!Z727</f>
        <v>0</v>
      </c>
      <c r="AA725" s="88">
        <f>pivå!AA727</f>
        <v>0</v>
      </c>
      <c r="AB725" s="88">
        <f>pivå!AB727</f>
        <v>0</v>
      </c>
      <c r="AC725" s="88">
        <f>pivå!AC727</f>
        <v>0</v>
      </c>
      <c r="AD725" s="88">
        <f>pivå!AD727</f>
        <v>0</v>
      </c>
      <c r="AE725" s="88">
        <f>pivå!AE727</f>
        <v>0</v>
      </c>
    </row>
    <row r="726" spans="1:31">
      <c r="A726" s="88">
        <f>pivå!A728</f>
        <v>0</v>
      </c>
      <c r="B726" s="88">
        <f>pivå!B728</f>
        <v>0</v>
      </c>
      <c r="C726" s="88">
        <f>pivå!C728</f>
        <v>0</v>
      </c>
      <c r="D726" s="88">
        <f>pivå!D728</f>
        <v>0</v>
      </c>
      <c r="E726" s="88">
        <f>pivå!E728</f>
        <v>0</v>
      </c>
      <c r="F726" s="88">
        <f>pivå!F728</f>
        <v>0</v>
      </c>
      <c r="G726" s="88">
        <f>pivå!G728</f>
        <v>0</v>
      </c>
      <c r="H726" s="88">
        <f>pivå!H728</f>
        <v>0</v>
      </c>
      <c r="I726" s="88">
        <f>pivå!I728</f>
        <v>0</v>
      </c>
      <c r="J726" s="88">
        <f>pivå!J728</f>
        <v>0</v>
      </c>
      <c r="K726" s="88">
        <f>pivå!K728</f>
        <v>0</v>
      </c>
      <c r="L726" s="88">
        <f>pivå!L728</f>
        <v>0</v>
      </c>
      <c r="M726" s="88">
        <f>pivå!M728</f>
        <v>0</v>
      </c>
      <c r="N726" s="88">
        <f>pivå!N728</f>
        <v>0</v>
      </c>
      <c r="O726" s="88">
        <f>pivå!O728</f>
        <v>0</v>
      </c>
      <c r="P726" s="88">
        <f>pivå!P728</f>
        <v>0</v>
      </c>
      <c r="Q726" s="88">
        <f>pivå!Q728</f>
        <v>0</v>
      </c>
      <c r="R726" s="88">
        <f>pivå!R728</f>
        <v>0</v>
      </c>
      <c r="S726" s="88">
        <f>pivå!S728</f>
        <v>0</v>
      </c>
      <c r="T726" s="88">
        <f>pivå!T728</f>
        <v>0</v>
      </c>
      <c r="U726" s="88">
        <f>pivå!U728</f>
        <v>0</v>
      </c>
      <c r="V726" s="88">
        <f>pivå!V728</f>
        <v>0</v>
      </c>
      <c r="W726" s="88">
        <f>pivå!W728</f>
        <v>0</v>
      </c>
      <c r="X726" s="88">
        <f>pivå!X728</f>
        <v>0</v>
      </c>
      <c r="Y726" s="88">
        <f>pivå!Y728</f>
        <v>0</v>
      </c>
      <c r="Z726" s="88">
        <f>pivå!Z728</f>
        <v>0</v>
      </c>
      <c r="AA726" s="88">
        <f>pivå!AA728</f>
        <v>0</v>
      </c>
      <c r="AB726" s="88">
        <f>pivå!AB728</f>
        <v>0</v>
      </c>
      <c r="AC726" s="88">
        <f>pivå!AC728</f>
        <v>0</v>
      </c>
      <c r="AD726" s="88">
        <f>pivå!AD728</f>
        <v>0</v>
      </c>
      <c r="AE726" s="88">
        <f>pivå!AE728</f>
        <v>0</v>
      </c>
    </row>
    <row r="727" spans="1:31">
      <c r="A727" s="88">
        <f>pivå!A729</f>
        <v>0</v>
      </c>
      <c r="B727" s="88">
        <f>pivå!B729</f>
        <v>0</v>
      </c>
      <c r="C727" s="88">
        <f>pivå!C729</f>
        <v>0</v>
      </c>
      <c r="D727" s="88">
        <f>pivå!D729</f>
        <v>0</v>
      </c>
      <c r="E727" s="88">
        <f>pivå!E729</f>
        <v>0</v>
      </c>
      <c r="F727" s="88">
        <f>pivå!F729</f>
        <v>0</v>
      </c>
      <c r="G727" s="88">
        <f>pivå!G729</f>
        <v>0</v>
      </c>
      <c r="H727" s="88">
        <f>pivå!H729</f>
        <v>0</v>
      </c>
      <c r="I727" s="88">
        <f>pivå!I729</f>
        <v>0</v>
      </c>
      <c r="J727" s="88">
        <f>pivå!J729</f>
        <v>0</v>
      </c>
      <c r="K727" s="88">
        <f>pivå!K729</f>
        <v>0</v>
      </c>
      <c r="L727" s="88">
        <f>pivå!L729</f>
        <v>0</v>
      </c>
      <c r="M727" s="88">
        <f>pivå!M729</f>
        <v>0</v>
      </c>
      <c r="N727" s="88">
        <f>pivå!N729</f>
        <v>0</v>
      </c>
      <c r="O727" s="88">
        <f>pivå!O729</f>
        <v>0</v>
      </c>
      <c r="P727" s="88">
        <f>pivå!P729</f>
        <v>0</v>
      </c>
      <c r="Q727" s="88">
        <f>pivå!Q729</f>
        <v>0</v>
      </c>
      <c r="R727" s="88">
        <f>pivå!R729</f>
        <v>0</v>
      </c>
      <c r="S727" s="88">
        <f>pivå!S729</f>
        <v>0</v>
      </c>
      <c r="T727" s="88">
        <f>pivå!T729</f>
        <v>0</v>
      </c>
      <c r="U727" s="88">
        <f>pivå!U729</f>
        <v>0</v>
      </c>
      <c r="V727" s="88">
        <f>pivå!V729</f>
        <v>0</v>
      </c>
      <c r="W727" s="88">
        <f>pivå!W729</f>
        <v>0</v>
      </c>
      <c r="X727" s="88">
        <f>pivå!X729</f>
        <v>0</v>
      </c>
      <c r="Y727" s="88">
        <f>pivå!Y729</f>
        <v>0</v>
      </c>
      <c r="Z727" s="88">
        <f>pivå!Z729</f>
        <v>0</v>
      </c>
      <c r="AA727" s="88">
        <f>pivå!AA729</f>
        <v>0</v>
      </c>
      <c r="AB727" s="88">
        <f>pivå!AB729</f>
        <v>0</v>
      </c>
      <c r="AC727" s="88">
        <f>pivå!AC729</f>
        <v>0</v>
      </c>
      <c r="AD727" s="88">
        <f>pivå!AD729</f>
        <v>0</v>
      </c>
      <c r="AE727" s="88">
        <f>pivå!AE729</f>
        <v>0</v>
      </c>
    </row>
    <row r="728" spans="1:31">
      <c r="A728" s="88">
        <f>pivå!A730</f>
        <v>0</v>
      </c>
      <c r="B728" s="88">
        <f>pivå!B730</f>
        <v>0</v>
      </c>
      <c r="C728" s="88">
        <f>pivå!C730</f>
        <v>0</v>
      </c>
      <c r="D728" s="88">
        <f>pivå!D730</f>
        <v>0</v>
      </c>
      <c r="E728" s="88">
        <f>pivå!E730</f>
        <v>0</v>
      </c>
      <c r="F728" s="88">
        <f>pivå!F730</f>
        <v>0</v>
      </c>
      <c r="G728" s="88">
        <f>pivå!G730</f>
        <v>0</v>
      </c>
      <c r="H728" s="88">
        <f>pivå!H730</f>
        <v>0</v>
      </c>
      <c r="I728" s="88">
        <f>pivå!I730</f>
        <v>0</v>
      </c>
      <c r="J728" s="88">
        <f>pivå!J730</f>
        <v>0</v>
      </c>
      <c r="K728" s="88">
        <f>pivå!K730</f>
        <v>0</v>
      </c>
      <c r="L728" s="88">
        <f>pivå!L730</f>
        <v>0</v>
      </c>
      <c r="M728" s="88">
        <f>pivå!M730</f>
        <v>0</v>
      </c>
      <c r="N728" s="88">
        <f>pivå!N730</f>
        <v>0</v>
      </c>
      <c r="O728" s="88">
        <f>pivå!O730</f>
        <v>0</v>
      </c>
      <c r="P728" s="88">
        <f>pivå!P730</f>
        <v>0</v>
      </c>
      <c r="Q728" s="88">
        <f>pivå!Q730</f>
        <v>0</v>
      </c>
      <c r="R728" s="88">
        <f>pivå!R730</f>
        <v>0</v>
      </c>
      <c r="S728" s="88">
        <f>pivå!S730</f>
        <v>0</v>
      </c>
      <c r="T728" s="88">
        <f>pivå!T730</f>
        <v>0</v>
      </c>
      <c r="U728" s="88">
        <f>pivå!U730</f>
        <v>0</v>
      </c>
      <c r="V728" s="88">
        <f>pivå!V730</f>
        <v>0</v>
      </c>
      <c r="W728" s="88">
        <f>pivå!W730</f>
        <v>0</v>
      </c>
      <c r="X728" s="88">
        <f>pivå!X730</f>
        <v>0</v>
      </c>
      <c r="Y728" s="88">
        <f>pivå!Y730</f>
        <v>0</v>
      </c>
      <c r="Z728" s="88">
        <f>pivå!Z730</f>
        <v>0</v>
      </c>
      <c r="AA728" s="88">
        <f>pivå!AA730</f>
        <v>0</v>
      </c>
      <c r="AB728" s="88">
        <f>pivå!AB730</f>
        <v>0</v>
      </c>
      <c r="AC728" s="88">
        <f>pivå!AC730</f>
        <v>0</v>
      </c>
      <c r="AD728" s="88">
        <f>pivå!AD730</f>
        <v>0</v>
      </c>
      <c r="AE728" s="88">
        <f>pivå!AE730</f>
        <v>0</v>
      </c>
    </row>
    <row r="729" spans="1:31">
      <c r="A729" s="88">
        <f>pivå!A731</f>
        <v>0</v>
      </c>
      <c r="B729" s="88">
        <f>pivå!B731</f>
        <v>0</v>
      </c>
      <c r="C729" s="88">
        <f>pivå!C731</f>
        <v>0</v>
      </c>
      <c r="D729" s="88">
        <f>pivå!D731</f>
        <v>0</v>
      </c>
      <c r="E729" s="88">
        <f>pivå!E731</f>
        <v>0</v>
      </c>
      <c r="F729" s="88">
        <f>pivå!F731</f>
        <v>0</v>
      </c>
      <c r="G729" s="88">
        <f>pivå!G731</f>
        <v>0</v>
      </c>
      <c r="H729" s="88">
        <f>pivå!H731</f>
        <v>0</v>
      </c>
      <c r="I729" s="88">
        <f>pivå!I731</f>
        <v>0</v>
      </c>
      <c r="J729" s="88">
        <f>pivå!J731</f>
        <v>0</v>
      </c>
      <c r="K729" s="88">
        <f>pivå!K731</f>
        <v>0</v>
      </c>
      <c r="L729" s="88">
        <f>pivå!L731</f>
        <v>0</v>
      </c>
      <c r="M729" s="88">
        <f>pivå!M731</f>
        <v>0</v>
      </c>
      <c r="N729" s="88">
        <f>pivå!N731</f>
        <v>0</v>
      </c>
      <c r="O729" s="88">
        <f>pivå!O731</f>
        <v>0</v>
      </c>
      <c r="P729" s="88">
        <f>pivå!P731</f>
        <v>0</v>
      </c>
      <c r="Q729" s="88">
        <f>pivå!Q731</f>
        <v>0</v>
      </c>
      <c r="R729" s="88">
        <f>pivå!R731</f>
        <v>0</v>
      </c>
      <c r="S729" s="88">
        <f>pivå!S731</f>
        <v>0</v>
      </c>
      <c r="T729" s="88">
        <f>pivå!T731</f>
        <v>0</v>
      </c>
      <c r="U729" s="88">
        <f>pivå!U731</f>
        <v>0</v>
      </c>
      <c r="V729" s="88">
        <f>pivå!V731</f>
        <v>0</v>
      </c>
      <c r="W729" s="88">
        <f>pivå!W731</f>
        <v>0</v>
      </c>
      <c r="X729" s="88">
        <f>pivå!X731</f>
        <v>0</v>
      </c>
      <c r="Y729" s="88">
        <f>pivå!Y731</f>
        <v>0</v>
      </c>
      <c r="Z729" s="88">
        <f>pivå!Z731</f>
        <v>0</v>
      </c>
      <c r="AA729" s="88">
        <f>pivå!AA731</f>
        <v>0</v>
      </c>
      <c r="AB729" s="88">
        <f>pivå!AB731</f>
        <v>0</v>
      </c>
      <c r="AC729" s="88">
        <f>pivå!AC731</f>
        <v>0</v>
      </c>
      <c r="AD729" s="88">
        <f>pivå!AD731</f>
        <v>0</v>
      </c>
      <c r="AE729" s="88">
        <f>pivå!AE731</f>
        <v>0</v>
      </c>
    </row>
    <row r="730" spans="1:31">
      <c r="A730" s="88">
        <f>pivå!A732</f>
        <v>0</v>
      </c>
      <c r="B730" s="88">
        <f>pivå!B732</f>
        <v>0</v>
      </c>
      <c r="C730" s="88">
        <f>pivå!C732</f>
        <v>0</v>
      </c>
      <c r="D730" s="88">
        <f>pivå!D732</f>
        <v>0</v>
      </c>
      <c r="E730" s="88">
        <f>pivå!E732</f>
        <v>0</v>
      </c>
      <c r="F730" s="88">
        <f>pivå!F732</f>
        <v>0</v>
      </c>
      <c r="G730" s="88">
        <f>pivå!G732</f>
        <v>0</v>
      </c>
      <c r="H730" s="88">
        <f>pivå!H732</f>
        <v>0</v>
      </c>
      <c r="I730" s="88">
        <f>pivå!I732</f>
        <v>0</v>
      </c>
      <c r="J730" s="88">
        <f>pivå!J732</f>
        <v>0</v>
      </c>
      <c r="K730" s="88">
        <f>pivå!K732</f>
        <v>0</v>
      </c>
      <c r="L730" s="88">
        <f>pivå!L732</f>
        <v>0</v>
      </c>
      <c r="M730" s="88">
        <f>pivå!M732</f>
        <v>0</v>
      </c>
      <c r="N730" s="88">
        <f>pivå!N732</f>
        <v>0</v>
      </c>
      <c r="O730" s="88">
        <f>pivå!O732</f>
        <v>0</v>
      </c>
      <c r="P730" s="88">
        <f>pivå!P732</f>
        <v>0</v>
      </c>
      <c r="Q730" s="88">
        <f>pivå!Q732</f>
        <v>0</v>
      </c>
      <c r="R730" s="88">
        <f>pivå!R732</f>
        <v>0</v>
      </c>
      <c r="S730" s="88">
        <f>pivå!S732</f>
        <v>0</v>
      </c>
      <c r="T730" s="88">
        <f>pivå!T732</f>
        <v>0</v>
      </c>
      <c r="U730" s="88">
        <f>pivå!U732</f>
        <v>0</v>
      </c>
      <c r="V730" s="88">
        <f>pivå!V732</f>
        <v>0</v>
      </c>
      <c r="W730" s="88">
        <f>pivå!W732</f>
        <v>0</v>
      </c>
      <c r="X730" s="88">
        <f>pivå!X732</f>
        <v>0</v>
      </c>
      <c r="Y730" s="88">
        <f>pivå!Y732</f>
        <v>0</v>
      </c>
      <c r="Z730" s="88">
        <f>pivå!Z732</f>
        <v>0</v>
      </c>
      <c r="AA730" s="88">
        <f>pivå!AA732</f>
        <v>0</v>
      </c>
      <c r="AB730" s="88">
        <f>pivå!AB732</f>
        <v>0</v>
      </c>
      <c r="AC730" s="88">
        <f>pivå!AC732</f>
        <v>0</v>
      </c>
      <c r="AD730" s="88">
        <f>pivå!AD732</f>
        <v>0</v>
      </c>
      <c r="AE730" s="88">
        <f>pivå!AE732</f>
        <v>0</v>
      </c>
    </row>
    <row r="731" spans="1:31">
      <c r="A731" s="88">
        <f>pivå!A733</f>
        <v>0</v>
      </c>
      <c r="B731" s="88">
        <f>pivå!B733</f>
        <v>0</v>
      </c>
      <c r="C731" s="88">
        <f>pivå!C733</f>
        <v>0</v>
      </c>
      <c r="D731" s="88">
        <f>pivå!D733</f>
        <v>0</v>
      </c>
      <c r="E731" s="88">
        <f>pivå!E733</f>
        <v>0</v>
      </c>
      <c r="F731" s="88">
        <f>pivå!F733</f>
        <v>0</v>
      </c>
      <c r="G731" s="88">
        <f>pivå!G733</f>
        <v>0</v>
      </c>
      <c r="H731" s="88">
        <f>pivå!H733</f>
        <v>0</v>
      </c>
      <c r="I731" s="88">
        <f>pivå!I733</f>
        <v>0</v>
      </c>
      <c r="J731" s="88">
        <f>pivå!J733</f>
        <v>0</v>
      </c>
      <c r="K731" s="88">
        <f>pivå!K733</f>
        <v>0</v>
      </c>
      <c r="L731" s="88">
        <f>pivå!L733</f>
        <v>0</v>
      </c>
      <c r="M731" s="88">
        <f>pivå!M733</f>
        <v>0</v>
      </c>
      <c r="N731" s="88">
        <f>pivå!N733</f>
        <v>0</v>
      </c>
      <c r="O731" s="88">
        <f>pivå!O733</f>
        <v>0</v>
      </c>
      <c r="P731" s="88">
        <f>pivå!P733</f>
        <v>0</v>
      </c>
      <c r="Q731" s="88">
        <f>pivå!Q733</f>
        <v>0</v>
      </c>
      <c r="R731" s="88">
        <f>pivå!R733</f>
        <v>0</v>
      </c>
      <c r="S731" s="88">
        <f>pivå!S733</f>
        <v>0</v>
      </c>
      <c r="T731" s="88">
        <f>pivå!T733</f>
        <v>0</v>
      </c>
      <c r="U731" s="88">
        <f>pivå!U733</f>
        <v>0</v>
      </c>
      <c r="V731" s="88">
        <f>pivå!V733</f>
        <v>0</v>
      </c>
      <c r="W731" s="88">
        <f>pivå!W733</f>
        <v>0</v>
      </c>
      <c r="X731" s="88">
        <f>pivå!X733</f>
        <v>0</v>
      </c>
      <c r="Y731" s="88">
        <f>pivå!Y733</f>
        <v>0</v>
      </c>
      <c r="Z731" s="88">
        <f>pivå!Z733</f>
        <v>0</v>
      </c>
      <c r="AA731" s="88">
        <f>pivå!AA733</f>
        <v>0</v>
      </c>
      <c r="AB731" s="88">
        <f>pivå!AB733</f>
        <v>0</v>
      </c>
      <c r="AC731" s="88">
        <f>pivå!AC733</f>
        <v>0</v>
      </c>
      <c r="AD731" s="88">
        <f>pivå!AD733</f>
        <v>0</v>
      </c>
      <c r="AE731" s="88">
        <f>pivå!AE733</f>
        <v>0</v>
      </c>
    </row>
    <row r="732" spans="1:31">
      <c r="A732" s="88">
        <f>pivå!A734</f>
        <v>0</v>
      </c>
      <c r="B732" s="88">
        <f>pivå!B734</f>
        <v>0</v>
      </c>
      <c r="C732" s="88">
        <f>pivå!C734</f>
        <v>0</v>
      </c>
      <c r="D732" s="88">
        <f>pivå!D734</f>
        <v>0</v>
      </c>
      <c r="E732" s="88">
        <f>pivå!E734</f>
        <v>0</v>
      </c>
      <c r="F732" s="88">
        <f>pivå!F734</f>
        <v>0</v>
      </c>
      <c r="G732" s="88">
        <f>pivå!G734</f>
        <v>0</v>
      </c>
      <c r="H732" s="88">
        <f>pivå!H734</f>
        <v>0</v>
      </c>
      <c r="I732" s="88">
        <f>pivå!I734</f>
        <v>0</v>
      </c>
      <c r="J732" s="88">
        <f>pivå!J734</f>
        <v>0</v>
      </c>
      <c r="K732" s="88">
        <f>pivå!K734</f>
        <v>0</v>
      </c>
      <c r="L732" s="88">
        <f>pivå!L734</f>
        <v>0</v>
      </c>
      <c r="M732" s="88">
        <f>pivå!M734</f>
        <v>0</v>
      </c>
      <c r="N732" s="88">
        <f>pivå!N734</f>
        <v>0</v>
      </c>
      <c r="O732" s="88">
        <f>pivå!O734</f>
        <v>0</v>
      </c>
      <c r="P732" s="88">
        <f>pivå!P734</f>
        <v>0</v>
      </c>
      <c r="Q732" s="88">
        <f>pivå!Q734</f>
        <v>0</v>
      </c>
      <c r="R732" s="88">
        <f>pivå!R734</f>
        <v>0</v>
      </c>
      <c r="S732" s="88">
        <f>pivå!S734</f>
        <v>0</v>
      </c>
      <c r="T732" s="88">
        <f>pivå!T734</f>
        <v>0</v>
      </c>
      <c r="U732" s="88">
        <f>pivå!U734</f>
        <v>0</v>
      </c>
      <c r="V732" s="88">
        <f>pivå!V734</f>
        <v>0</v>
      </c>
      <c r="W732" s="88">
        <f>pivå!W734</f>
        <v>0</v>
      </c>
      <c r="X732" s="88">
        <f>pivå!X734</f>
        <v>0</v>
      </c>
      <c r="Y732" s="88">
        <f>pivå!Y734</f>
        <v>0</v>
      </c>
      <c r="Z732" s="88">
        <f>pivå!Z734</f>
        <v>0</v>
      </c>
      <c r="AA732" s="88">
        <f>pivå!AA734</f>
        <v>0</v>
      </c>
      <c r="AB732" s="88">
        <f>pivå!AB734</f>
        <v>0</v>
      </c>
      <c r="AC732" s="88">
        <f>pivå!AC734</f>
        <v>0</v>
      </c>
      <c r="AD732" s="88">
        <f>pivå!AD734</f>
        <v>0</v>
      </c>
      <c r="AE732" s="88">
        <f>pivå!AE734</f>
        <v>0</v>
      </c>
    </row>
    <row r="733" spans="1:31">
      <c r="A733" s="88">
        <f>pivå!A735</f>
        <v>0</v>
      </c>
      <c r="B733" s="88">
        <f>pivå!B735</f>
        <v>0</v>
      </c>
      <c r="C733" s="88">
        <f>pivå!C735</f>
        <v>0</v>
      </c>
      <c r="D733" s="88">
        <f>pivå!D735</f>
        <v>0</v>
      </c>
      <c r="E733" s="88">
        <f>pivå!E735</f>
        <v>0</v>
      </c>
      <c r="F733" s="88">
        <f>pivå!F735</f>
        <v>0</v>
      </c>
      <c r="G733" s="88">
        <f>pivå!G735</f>
        <v>0</v>
      </c>
      <c r="H733" s="88">
        <f>pivå!H735</f>
        <v>0</v>
      </c>
      <c r="I733" s="88">
        <f>pivå!I735</f>
        <v>0</v>
      </c>
      <c r="J733" s="88">
        <f>pivå!J735</f>
        <v>0</v>
      </c>
      <c r="K733" s="88">
        <f>pivå!K735</f>
        <v>0</v>
      </c>
      <c r="L733" s="88">
        <f>pivå!L735</f>
        <v>0</v>
      </c>
      <c r="M733" s="88">
        <f>pivå!M735</f>
        <v>0</v>
      </c>
      <c r="N733" s="88">
        <f>pivå!N735</f>
        <v>0</v>
      </c>
      <c r="O733" s="88">
        <f>pivå!O735</f>
        <v>0</v>
      </c>
      <c r="P733" s="88">
        <f>pivå!P735</f>
        <v>0</v>
      </c>
      <c r="Q733" s="88">
        <f>pivå!Q735</f>
        <v>0</v>
      </c>
      <c r="R733" s="88">
        <f>pivå!R735</f>
        <v>0</v>
      </c>
      <c r="S733" s="88">
        <f>pivå!S735</f>
        <v>0</v>
      </c>
      <c r="T733" s="88">
        <f>pivå!T735</f>
        <v>0</v>
      </c>
      <c r="U733" s="88">
        <f>pivå!U735</f>
        <v>0</v>
      </c>
      <c r="V733" s="88">
        <f>pivå!V735</f>
        <v>0</v>
      </c>
      <c r="W733" s="88">
        <f>pivå!W735</f>
        <v>0</v>
      </c>
      <c r="X733" s="88">
        <f>pivå!X735</f>
        <v>0</v>
      </c>
      <c r="Y733" s="88">
        <f>pivå!Y735</f>
        <v>0</v>
      </c>
      <c r="Z733" s="88">
        <f>pivå!Z735</f>
        <v>0</v>
      </c>
      <c r="AA733" s="88">
        <f>pivå!AA735</f>
        <v>0</v>
      </c>
      <c r="AB733" s="88">
        <f>pivå!AB735</f>
        <v>0</v>
      </c>
      <c r="AC733" s="88">
        <f>pivå!AC735</f>
        <v>0</v>
      </c>
      <c r="AD733" s="88">
        <f>pivå!AD735</f>
        <v>0</v>
      </c>
      <c r="AE733" s="88">
        <f>pivå!AE735</f>
        <v>0</v>
      </c>
    </row>
    <row r="734" spans="1:31">
      <c r="A734" s="88">
        <f>pivå!A736</f>
        <v>0</v>
      </c>
      <c r="B734" s="88">
        <f>pivå!B736</f>
        <v>0</v>
      </c>
      <c r="C734" s="88">
        <f>pivå!C736</f>
        <v>0</v>
      </c>
      <c r="D734" s="88">
        <f>pivå!D736</f>
        <v>0</v>
      </c>
      <c r="E734" s="88">
        <f>pivå!E736</f>
        <v>0</v>
      </c>
      <c r="F734" s="88">
        <f>pivå!F736</f>
        <v>0</v>
      </c>
      <c r="G734" s="88">
        <f>pivå!G736</f>
        <v>0</v>
      </c>
      <c r="H734" s="88">
        <f>pivå!H736</f>
        <v>0</v>
      </c>
      <c r="I734" s="88">
        <f>pivå!I736</f>
        <v>0</v>
      </c>
      <c r="J734" s="88">
        <f>pivå!J736</f>
        <v>0</v>
      </c>
      <c r="K734" s="88">
        <f>pivå!K736</f>
        <v>0</v>
      </c>
      <c r="L734" s="88">
        <f>pivå!L736</f>
        <v>0</v>
      </c>
      <c r="M734" s="88">
        <f>pivå!M736</f>
        <v>0</v>
      </c>
      <c r="N734" s="88">
        <f>pivå!N736</f>
        <v>0</v>
      </c>
      <c r="O734" s="88">
        <f>pivå!O736</f>
        <v>0</v>
      </c>
      <c r="P734" s="88">
        <f>pivå!P736</f>
        <v>0</v>
      </c>
      <c r="Q734" s="88">
        <f>pivå!Q736</f>
        <v>0</v>
      </c>
      <c r="R734" s="88">
        <f>pivå!R736</f>
        <v>0</v>
      </c>
      <c r="S734" s="88">
        <f>pivå!S736</f>
        <v>0</v>
      </c>
      <c r="T734" s="88">
        <f>pivå!T736</f>
        <v>0</v>
      </c>
      <c r="U734" s="88">
        <f>pivå!U736</f>
        <v>0</v>
      </c>
      <c r="V734" s="88">
        <f>pivå!V736</f>
        <v>0</v>
      </c>
      <c r="W734" s="88">
        <f>pivå!W736</f>
        <v>0</v>
      </c>
      <c r="X734" s="88">
        <f>pivå!X736</f>
        <v>0</v>
      </c>
      <c r="Y734" s="88">
        <f>pivå!Y736</f>
        <v>0</v>
      </c>
      <c r="Z734" s="88">
        <f>pivå!Z736</f>
        <v>0</v>
      </c>
      <c r="AA734" s="88">
        <f>pivå!AA736</f>
        <v>0</v>
      </c>
      <c r="AB734" s="88">
        <f>pivå!AB736</f>
        <v>0</v>
      </c>
      <c r="AC734" s="88">
        <f>pivå!AC736</f>
        <v>0</v>
      </c>
      <c r="AD734" s="88">
        <f>pivå!AD736</f>
        <v>0</v>
      </c>
      <c r="AE734" s="88">
        <f>pivå!AE736</f>
        <v>0</v>
      </c>
    </row>
    <row r="735" spans="1:31">
      <c r="A735" s="88">
        <f>pivå!A737</f>
        <v>0</v>
      </c>
      <c r="B735" s="88">
        <f>pivå!B737</f>
        <v>0</v>
      </c>
      <c r="C735" s="88">
        <f>pivå!C737</f>
        <v>0</v>
      </c>
      <c r="D735" s="88">
        <f>pivå!D737</f>
        <v>0</v>
      </c>
      <c r="E735" s="88">
        <f>pivå!E737</f>
        <v>0</v>
      </c>
      <c r="F735" s="88">
        <f>pivå!F737</f>
        <v>0</v>
      </c>
      <c r="G735" s="88">
        <f>pivå!G737</f>
        <v>0</v>
      </c>
      <c r="H735" s="88">
        <f>pivå!H737</f>
        <v>0</v>
      </c>
      <c r="I735" s="88">
        <f>pivå!I737</f>
        <v>0</v>
      </c>
      <c r="J735" s="88">
        <f>pivå!J737</f>
        <v>0</v>
      </c>
      <c r="K735" s="88">
        <f>pivå!K737</f>
        <v>0</v>
      </c>
      <c r="L735" s="88">
        <f>pivå!L737</f>
        <v>0</v>
      </c>
      <c r="M735" s="88">
        <f>pivå!M737</f>
        <v>0</v>
      </c>
      <c r="N735" s="88">
        <f>pivå!N737</f>
        <v>0</v>
      </c>
      <c r="O735" s="88">
        <f>pivå!O737</f>
        <v>0</v>
      </c>
      <c r="P735" s="88">
        <f>pivå!P737</f>
        <v>0</v>
      </c>
      <c r="Q735" s="88">
        <f>pivå!Q737</f>
        <v>0</v>
      </c>
      <c r="R735" s="88">
        <f>pivå!R737</f>
        <v>0</v>
      </c>
      <c r="S735" s="88">
        <f>pivå!S737</f>
        <v>0</v>
      </c>
      <c r="T735" s="88">
        <f>pivå!T737</f>
        <v>0</v>
      </c>
      <c r="U735" s="88">
        <f>pivå!U737</f>
        <v>0</v>
      </c>
      <c r="V735" s="88">
        <f>pivå!V737</f>
        <v>0</v>
      </c>
      <c r="W735" s="88">
        <f>pivå!W737</f>
        <v>0</v>
      </c>
      <c r="X735" s="88">
        <f>pivå!X737</f>
        <v>0</v>
      </c>
      <c r="Y735" s="88">
        <f>pivå!Y737</f>
        <v>0</v>
      </c>
      <c r="Z735" s="88">
        <f>pivå!Z737</f>
        <v>0</v>
      </c>
      <c r="AA735" s="88">
        <f>pivå!AA737</f>
        <v>0</v>
      </c>
      <c r="AB735" s="88">
        <f>pivå!AB737</f>
        <v>0</v>
      </c>
      <c r="AC735" s="88">
        <f>pivå!AC737</f>
        <v>0</v>
      </c>
      <c r="AD735" s="88">
        <f>pivå!AD737</f>
        <v>0</v>
      </c>
      <c r="AE735" s="88">
        <f>pivå!AE737</f>
        <v>0</v>
      </c>
    </row>
    <row r="736" spans="1:31">
      <c r="A736" s="88">
        <f>pivå!A738</f>
        <v>0</v>
      </c>
      <c r="B736" s="88">
        <f>pivå!B738</f>
        <v>0</v>
      </c>
      <c r="C736" s="88">
        <f>pivå!C738</f>
        <v>0</v>
      </c>
      <c r="D736" s="88">
        <f>pivå!D738</f>
        <v>0</v>
      </c>
      <c r="E736" s="88">
        <f>pivå!E738</f>
        <v>0</v>
      </c>
      <c r="F736" s="88">
        <f>pivå!F738</f>
        <v>0</v>
      </c>
      <c r="G736" s="88">
        <f>pivå!G738</f>
        <v>0</v>
      </c>
      <c r="H736" s="88">
        <f>pivå!H738</f>
        <v>0</v>
      </c>
      <c r="I736" s="88">
        <f>pivå!I738</f>
        <v>0</v>
      </c>
      <c r="J736" s="88">
        <f>pivå!J738</f>
        <v>0</v>
      </c>
      <c r="K736" s="88">
        <f>pivå!K738</f>
        <v>0</v>
      </c>
      <c r="L736" s="88">
        <f>pivå!L738</f>
        <v>0</v>
      </c>
      <c r="M736" s="88">
        <f>pivå!M738</f>
        <v>0</v>
      </c>
      <c r="N736" s="88">
        <f>pivå!N738</f>
        <v>0</v>
      </c>
      <c r="O736" s="88">
        <f>pivå!O738</f>
        <v>0</v>
      </c>
      <c r="P736" s="88">
        <f>pivå!P738</f>
        <v>0</v>
      </c>
      <c r="Q736" s="88">
        <f>pivå!Q738</f>
        <v>0</v>
      </c>
      <c r="R736" s="88">
        <f>pivå!R738</f>
        <v>0</v>
      </c>
      <c r="S736" s="88">
        <f>pivå!S738</f>
        <v>0</v>
      </c>
      <c r="T736" s="88">
        <f>pivå!T738</f>
        <v>0</v>
      </c>
      <c r="U736" s="88">
        <f>pivå!U738</f>
        <v>0</v>
      </c>
      <c r="V736" s="88">
        <f>pivå!V738</f>
        <v>0</v>
      </c>
      <c r="W736" s="88">
        <f>pivå!W738</f>
        <v>0</v>
      </c>
      <c r="X736" s="88">
        <f>pivå!X738</f>
        <v>0</v>
      </c>
      <c r="Y736" s="88">
        <f>pivå!Y738</f>
        <v>0</v>
      </c>
      <c r="Z736" s="88">
        <f>pivå!Z738</f>
        <v>0</v>
      </c>
      <c r="AA736" s="88">
        <f>pivå!AA738</f>
        <v>0</v>
      </c>
      <c r="AB736" s="88">
        <f>pivå!AB738</f>
        <v>0</v>
      </c>
      <c r="AC736" s="88">
        <f>pivå!AC738</f>
        <v>0</v>
      </c>
      <c r="AD736" s="88">
        <f>pivå!AD738</f>
        <v>0</v>
      </c>
      <c r="AE736" s="88">
        <f>pivå!AE738</f>
        <v>0</v>
      </c>
    </row>
    <row r="737" spans="1:31">
      <c r="A737" s="88">
        <f>pivå!A739</f>
        <v>0</v>
      </c>
      <c r="B737" s="88">
        <f>pivå!B739</f>
        <v>0</v>
      </c>
      <c r="C737" s="88">
        <f>pivå!C739</f>
        <v>0</v>
      </c>
      <c r="D737" s="88">
        <f>pivå!D739</f>
        <v>0</v>
      </c>
      <c r="E737" s="88">
        <f>pivå!E739</f>
        <v>0</v>
      </c>
      <c r="F737" s="88">
        <f>pivå!F739</f>
        <v>0</v>
      </c>
      <c r="G737" s="88">
        <f>pivå!G739</f>
        <v>0</v>
      </c>
      <c r="H737" s="88">
        <f>pivå!H739</f>
        <v>0</v>
      </c>
      <c r="I737" s="88">
        <f>pivå!I739</f>
        <v>0</v>
      </c>
      <c r="J737" s="88">
        <f>pivå!J739</f>
        <v>0</v>
      </c>
      <c r="K737" s="88">
        <f>pivå!K739</f>
        <v>0</v>
      </c>
      <c r="L737" s="88">
        <f>pivå!L739</f>
        <v>0</v>
      </c>
      <c r="M737" s="88">
        <f>pivå!M739</f>
        <v>0</v>
      </c>
      <c r="N737" s="88">
        <f>pivå!N739</f>
        <v>0</v>
      </c>
      <c r="O737" s="88">
        <f>pivå!O739</f>
        <v>0</v>
      </c>
      <c r="P737" s="88">
        <f>pivå!P739</f>
        <v>0</v>
      </c>
      <c r="Q737" s="88">
        <f>pivå!Q739</f>
        <v>0</v>
      </c>
      <c r="R737" s="88">
        <f>pivå!R739</f>
        <v>0</v>
      </c>
      <c r="S737" s="88">
        <f>pivå!S739</f>
        <v>0</v>
      </c>
      <c r="T737" s="88">
        <f>pivå!T739</f>
        <v>0</v>
      </c>
      <c r="U737" s="88">
        <f>pivå!U739</f>
        <v>0</v>
      </c>
      <c r="V737" s="88">
        <f>pivå!V739</f>
        <v>0</v>
      </c>
      <c r="W737" s="88">
        <f>pivå!W739</f>
        <v>0</v>
      </c>
      <c r="X737" s="88">
        <f>pivå!X739</f>
        <v>0</v>
      </c>
      <c r="Y737" s="88">
        <f>pivå!Y739</f>
        <v>0</v>
      </c>
      <c r="Z737" s="88">
        <f>pivå!Z739</f>
        <v>0</v>
      </c>
      <c r="AA737" s="88">
        <f>pivå!AA739</f>
        <v>0</v>
      </c>
      <c r="AB737" s="88">
        <f>pivå!AB739</f>
        <v>0</v>
      </c>
      <c r="AC737" s="88">
        <f>pivå!AC739</f>
        <v>0</v>
      </c>
      <c r="AD737" s="88">
        <f>pivå!AD739</f>
        <v>0</v>
      </c>
      <c r="AE737" s="88">
        <f>pivå!AE739</f>
        <v>0</v>
      </c>
    </row>
    <row r="738" spans="1:31">
      <c r="A738" s="88">
        <f>pivå!A740</f>
        <v>0</v>
      </c>
      <c r="B738" s="88">
        <f>pivå!B740</f>
        <v>0</v>
      </c>
      <c r="C738" s="88">
        <f>pivå!C740</f>
        <v>0</v>
      </c>
      <c r="D738" s="88">
        <f>pivå!D740</f>
        <v>0</v>
      </c>
      <c r="E738" s="88">
        <f>pivå!E740</f>
        <v>0</v>
      </c>
      <c r="F738" s="88">
        <f>pivå!F740</f>
        <v>0</v>
      </c>
      <c r="G738" s="88">
        <f>pivå!G740</f>
        <v>0</v>
      </c>
      <c r="H738" s="88">
        <f>pivå!H740</f>
        <v>0</v>
      </c>
      <c r="I738" s="88">
        <f>pivå!I740</f>
        <v>0</v>
      </c>
      <c r="J738" s="88">
        <f>pivå!J740</f>
        <v>0</v>
      </c>
      <c r="K738" s="88">
        <f>pivå!K740</f>
        <v>0</v>
      </c>
      <c r="L738" s="88">
        <f>pivå!L740</f>
        <v>0</v>
      </c>
      <c r="M738" s="88">
        <f>pivå!M740</f>
        <v>0</v>
      </c>
      <c r="N738" s="88">
        <f>pivå!N740</f>
        <v>0</v>
      </c>
      <c r="O738" s="88">
        <f>pivå!O740</f>
        <v>0</v>
      </c>
      <c r="P738" s="88">
        <f>pivå!P740</f>
        <v>0</v>
      </c>
      <c r="Q738" s="88">
        <f>pivå!Q740</f>
        <v>0</v>
      </c>
      <c r="R738" s="88">
        <f>pivå!R740</f>
        <v>0</v>
      </c>
      <c r="S738" s="88">
        <f>pivå!S740</f>
        <v>0</v>
      </c>
      <c r="T738" s="88">
        <f>pivå!T740</f>
        <v>0</v>
      </c>
      <c r="U738" s="88">
        <f>pivå!U740</f>
        <v>0</v>
      </c>
      <c r="V738" s="88">
        <f>pivå!V740</f>
        <v>0</v>
      </c>
      <c r="W738" s="88">
        <f>pivå!W740</f>
        <v>0</v>
      </c>
      <c r="X738" s="88">
        <f>pivå!X740</f>
        <v>0</v>
      </c>
      <c r="Y738" s="88">
        <f>pivå!Y740</f>
        <v>0</v>
      </c>
      <c r="Z738" s="88">
        <f>pivå!Z740</f>
        <v>0</v>
      </c>
      <c r="AA738" s="88">
        <f>pivå!AA740</f>
        <v>0</v>
      </c>
      <c r="AB738" s="88">
        <f>pivå!AB740</f>
        <v>0</v>
      </c>
      <c r="AC738" s="88">
        <f>pivå!AC740</f>
        <v>0</v>
      </c>
      <c r="AD738" s="88">
        <f>pivå!AD740</f>
        <v>0</v>
      </c>
      <c r="AE738" s="88">
        <f>pivå!AE740</f>
        <v>0</v>
      </c>
    </row>
    <row r="739" spans="1:31">
      <c r="A739" s="88">
        <f>pivå!A741</f>
        <v>0</v>
      </c>
      <c r="B739" s="88">
        <f>pivå!B741</f>
        <v>0</v>
      </c>
      <c r="C739" s="88">
        <f>pivå!C741</f>
        <v>0</v>
      </c>
      <c r="D739" s="88">
        <f>pivå!D741</f>
        <v>0</v>
      </c>
      <c r="E739" s="88">
        <f>pivå!E741</f>
        <v>0</v>
      </c>
      <c r="F739" s="88">
        <f>pivå!F741</f>
        <v>0</v>
      </c>
      <c r="G739" s="88">
        <f>pivå!G741</f>
        <v>0</v>
      </c>
      <c r="H739" s="88">
        <f>pivå!H741</f>
        <v>0</v>
      </c>
      <c r="I739" s="88">
        <f>pivå!I741</f>
        <v>0</v>
      </c>
      <c r="J739" s="88">
        <f>pivå!J741</f>
        <v>0</v>
      </c>
      <c r="K739" s="88">
        <f>pivå!K741</f>
        <v>0</v>
      </c>
      <c r="L739" s="88">
        <f>pivå!L741</f>
        <v>0</v>
      </c>
      <c r="M739" s="88">
        <f>pivå!M741</f>
        <v>0</v>
      </c>
      <c r="N739" s="88">
        <f>pivå!N741</f>
        <v>0</v>
      </c>
      <c r="O739" s="88">
        <f>pivå!O741</f>
        <v>0</v>
      </c>
      <c r="P739" s="88">
        <f>pivå!P741</f>
        <v>0</v>
      </c>
      <c r="Q739" s="88">
        <f>pivå!Q741</f>
        <v>0</v>
      </c>
      <c r="R739" s="88">
        <f>pivå!R741</f>
        <v>0</v>
      </c>
      <c r="S739" s="88">
        <f>pivå!S741</f>
        <v>0</v>
      </c>
      <c r="T739" s="88">
        <f>pivå!T741</f>
        <v>0</v>
      </c>
      <c r="U739" s="88">
        <f>pivå!U741</f>
        <v>0</v>
      </c>
      <c r="V739" s="88">
        <f>pivå!V741</f>
        <v>0</v>
      </c>
      <c r="W739" s="88">
        <f>pivå!W741</f>
        <v>0</v>
      </c>
      <c r="X739" s="88">
        <f>pivå!X741</f>
        <v>0</v>
      </c>
      <c r="Y739" s="88">
        <f>pivå!Y741</f>
        <v>0</v>
      </c>
      <c r="Z739" s="88">
        <f>pivå!Z741</f>
        <v>0</v>
      </c>
      <c r="AA739" s="88">
        <f>pivå!AA741</f>
        <v>0</v>
      </c>
      <c r="AB739" s="88">
        <f>pivå!AB741</f>
        <v>0</v>
      </c>
      <c r="AC739" s="88">
        <f>pivå!AC741</f>
        <v>0</v>
      </c>
      <c r="AD739" s="88">
        <f>pivå!AD741</f>
        <v>0</v>
      </c>
      <c r="AE739" s="88">
        <f>pivå!AE741</f>
        <v>0</v>
      </c>
    </row>
    <row r="740" spans="1:31">
      <c r="A740" s="88">
        <f>pivå!A742</f>
        <v>0</v>
      </c>
      <c r="B740" s="88">
        <f>pivå!B742</f>
        <v>0</v>
      </c>
      <c r="C740" s="88">
        <f>pivå!C742</f>
        <v>0</v>
      </c>
      <c r="D740" s="88">
        <f>pivå!D742</f>
        <v>0</v>
      </c>
      <c r="E740" s="88">
        <f>pivå!E742</f>
        <v>0</v>
      </c>
      <c r="F740" s="88">
        <f>pivå!F742</f>
        <v>0</v>
      </c>
      <c r="G740" s="88">
        <f>pivå!G742</f>
        <v>0</v>
      </c>
      <c r="H740" s="88">
        <f>pivå!H742</f>
        <v>0</v>
      </c>
      <c r="I740" s="88">
        <f>pivå!I742</f>
        <v>0</v>
      </c>
      <c r="J740" s="88">
        <f>pivå!J742</f>
        <v>0</v>
      </c>
      <c r="K740" s="88">
        <f>pivå!K742</f>
        <v>0</v>
      </c>
      <c r="L740" s="88">
        <f>pivå!L742</f>
        <v>0</v>
      </c>
      <c r="M740" s="88">
        <f>pivå!M742</f>
        <v>0</v>
      </c>
      <c r="N740" s="88">
        <f>pivå!N742</f>
        <v>0</v>
      </c>
      <c r="O740" s="88">
        <f>pivå!O742</f>
        <v>0</v>
      </c>
      <c r="P740" s="88">
        <f>pivå!P742</f>
        <v>0</v>
      </c>
      <c r="Q740" s="88">
        <f>pivå!Q742</f>
        <v>0</v>
      </c>
      <c r="R740" s="88">
        <f>pivå!R742</f>
        <v>0</v>
      </c>
      <c r="S740" s="88">
        <f>pivå!S742</f>
        <v>0</v>
      </c>
      <c r="T740" s="88">
        <f>pivå!T742</f>
        <v>0</v>
      </c>
      <c r="U740" s="88">
        <f>pivå!U742</f>
        <v>0</v>
      </c>
      <c r="V740" s="88">
        <f>pivå!V742</f>
        <v>0</v>
      </c>
      <c r="W740" s="88">
        <f>pivå!W742</f>
        <v>0</v>
      </c>
      <c r="X740" s="88">
        <f>pivå!X742</f>
        <v>0</v>
      </c>
      <c r="Y740" s="88">
        <f>pivå!Y742</f>
        <v>0</v>
      </c>
      <c r="Z740" s="88">
        <f>pivå!Z742</f>
        <v>0</v>
      </c>
      <c r="AA740" s="88">
        <f>pivå!AA742</f>
        <v>0</v>
      </c>
      <c r="AB740" s="88">
        <f>pivå!AB742</f>
        <v>0</v>
      </c>
      <c r="AC740" s="88">
        <f>pivå!AC742</f>
        <v>0</v>
      </c>
      <c r="AD740" s="88">
        <f>pivå!AD742</f>
        <v>0</v>
      </c>
      <c r="AE740" s="88">
        <f>pivå!AE742</f>
        <v>0</v>
      </c>
    </row>
    <row r="741" spans="1:31">
      <c r="A741" s="88">
        <f>pivå!A743</f>
        <v>0</v>
      </c>
      <c r="B741" s="88">
        <f>pivå!B743</f>
        <v>0</v>
      </c>
      <c r="C741" s="88">
        <f>pivå!C743</f>
        <v>0</v>
      </c>
      <c r="D741" s="88">
        <f>pivå!D743</f>
        <v>0</v>
      </c>
      <c r="E741" s="88">
        <f>pivå!E743</f>
        <v>0</v>
      </c>
      <c r="F741" s="88">
        <f>pivå!F743</f>
        <v>0</v>
      </c>
      <c r="G741" s="88">
        <f>pivå!G743</f>
        <v>0</v>
      </c>
      <c r="H741" s="88">
        <f>pivå!H743</f>
        <v>0</v>
      </c>
      <c r="I741" s="88">
        <f>pivå!I743</f>
        <v>0</v>
      </c>
      <c r="J741" s="88">
        <f>pivå!J743</f>
        <v>0</v>
      </c>
      <c r="K741" s="88">
        <f>pivå!K743</f>
        <v>0</v>
      </c>
      <c r="L741" s="88">
        <f>pivå!L743</f>
        <v>0</v>
      </c>
      <c r="M741" s="88">
        <f>pivå!M743</f>
        <v>0</v>
      </c>
      <c r="N741" s="88">
        <f>pivå!N743</f>
        <v>0</v>
      </c>
      <c r="O741" s="88">
        <f>pivå!O743</f>
        <v>0</v>
      </c>
      <c r="P741" s="88">
        <f>pivå!P743</f>
        <v>0</v>
      </c>
      <c r="Q741" s="88">
        <f>pivå!Q743</f>
        <v>0</v>
      </c>
      <c r="R741" s="88">
        <f>pivå!R743</f>
        <v>0</v>
      </c>
      <c r="S741" s="88">
        <f>pivå!S743</f>
        <v>0</v>
      </c>
      <c r="T741" s="88">
        <f>pivå!T743</f>
        <v>0</v>
      </c>
      <c r="U741" s="88">
        <f>pivå!U743</f>
        <v>0</v>
      </c>
      <c r="V741" s="88">
        <f>pivå!V743</f>
        <v>0</v>
      </c>
      <c r="W741" s="88">
        <f>pivå!W743</f>
        <v>0</v>
      </c>
      <c r="X741" s="88">
        <f>pivå!X743</f>
        <v>0</v>
      </c>
      <c r="Y741" s="88">
        <f>pivå!Y743</f>
        <v>0</v>
      </c>
      <c r="Z741" s="88">
        <f>pivå!Z743</f>
        <v>0</v>
      </c>
      <c r="AA741" s="88">
        <f>pivå!AA743</f>
        <v>0</v>
      </c>
      <c r="AB741" s="88">
        <f>pivå!AB743</f>
        <v>0</v>
      </c>
      <c r="AC741" s="88">
        <f>pivå!AC743</f>
        <v>0</v>
      </c>
      <c r="AD741" s="88">
        <f>pivå!AD743</f>
        <v>0</v>
      </c>
      <c r="AE741" s="88">
        <f>pivå!AE743</f>
        <v>0</v>
      </c>
    </row>
    <row r="742" spans="1:31">
      <c r="A742" s="88">
        <f>pivå!A744</f>
        <v>0</v>
      </c>
      <c r="B742" s="88">
        <f>pivå!B744</f>
        <v>0</v>
      </c>
      <c r="C742" s="88">
        <f>pivå!C744</f>
        <v>0</v>
      </c>
      <c r="D742" s="88">
        <f>pivå!D744</f>
        <v>0</v>
      </c>
      <c r="E742" s="88">
        <f>pivå!E744</f>
        <v>0</v>
      </c>
      <c r="F742" s="88">
        <f>pivå!F744</f>
        <v>0</v>
      </c>
      <c r="G742" s="88">
        <f>pivå!G744</f>
        <v>0</v>
      </c>
      <c r="H742" s="88">
        <f>pivå!H744</f>
        <v>0</v>
      </c>
      <c r="I742" s="88">
        <f>pivå!I744</f>
        <v>0</v>
      </c>
      <c r="J742" s="88">
        <f>pivå!J744</f>
        <v>0</v>
      </c>
      <c r="K742" s="88">
        <f>pivå!K744</f>
        <v>0</v>
      </c>
      <c r="L742" s="88">
        <f>pivå!L744</f>
        <v>0</v>
      </c>
      <c r="M742" s="88">
        <f>pivå!M744</f>
        <v>0</v>
      </c>
      <c r="N742" s="88">
        <f>pivå!N744</f>
        <v>0</v>
      </c>
      <c r="O742" s="88">
        <f>pivå!O744</f>
        <v>0</v>
      </c>
      <c r="P742" s="88">
        <f>pivå!P744</f>
        <v>0</v>
      </c>
      <c r="Q742" s="88">
        <f>pivå!Q744</f>
        <v>0</v>
      </c>
      <c r="R742" s="88">
        <f>pivå!R744</f>
        <v>0</v>
      </c>
      <c r="S742" s="88">
        <f>pivå!S744</f>
        <v>0</v>
      </c>
      <c r="T742" s="88">
        <f>pivå!T744</f>
        <v>0</v>
      </c>
      <c r="U742" s="88">
        <f>pivå!U744</f>
        <v>0</v>
      </c>
      <c r="V742" s="88">
        <f>pivå!V744</f>
        <v>0</v>
      </c>
      <c r="W742" s="88">
        <f>pivå!W744</f>
        <v>0</v>
      </c>
      <c r="X742" s="88">
        <f>pivå!X744</f>
        <v>0</v>
      </c>
      <c r="Y742" s="88">
        <f>pivå!Y744</f>
        <v>0</v>
      </c>
      <c r="Z742" s="88">
        <f>pivå!Z744</f>
        <v>0</v>
      </c>
      <c r="AA742" s="88">
        <f>pivå!AA744</f>
        <v>0</v>
      </c>
      <c r="AB742" s="88">
        <f>pivå!AB744</f>
        <v>0</v>
      </c>
      <c r="AC742" s="88">
        <f>pivå!AC744</f>
        <v>0</v>
      </c>
      <c r="AD742" s="88">
        <f>pivå!AD744</f>
        <v>0</v>
      </c>
      <c r="AE742" s="88">
        <f>pivå!AE744</f>
        <v>0</v>
      </c>
    </row>
    <row r="743" spans="1:31">
      <c r="A743" s="88">
        <f>pivå!A745</f>
        <v>0</v>
      </c>
      <c r="B743" s="88">
        <f>pivå!B745</f>
        <v>0</v>
      </c>
      <c r="C743" s="88">
        <f>pivå!C745</f>
        <v>0</v>
      </c>
      <c r="D743" s="88">
        <f>pivå!D745</f>
        <v>0</v>
      </c>
      <c r="E743" s="88">
        <f>pivå!E745</f>
        <v>0</v>
      </c>
      <c r="F743" s="88">
        <f>pivå!F745</f>
        <v>0</v>
      </c>
      <c r="G743" s="88">
        <f>pivå!G745</f>
        <v>0</v>
      </c>
      <c r="H743" s="88">
        <f>pivå!H745</f>
        <v>0</v>
      </c>
      <c r="I743" s="88">
        <f>pivå!I745</f>
        <v>0</v>
      </c>
      <c r="J743" s="88">
        <f>pivå!J745</f>
        <v>0</v>
      </c>
      <c r="K743" s="88">
        <f>pivå!K745</f>
        <v>0</v>
      </c>
      <c r="L743" s="88">
        <f>pivå!L745</f>
        <v>0</v>
      </c>
      <c r="M743" s="88">
        <f>pivå!M745</f>
        <v>0</v>
      </c>
      <c r="N743" s="88">
        <f>pivå!N745</f>
        <v>0</v>
      </c>
      <c r="O743" s="88">
        <f>pivå!O745</f>
        <v>0</v>
      </c>
      <c r="P743" s="88">
        <f>pivå!P745</f>
        <v>0</v>
      </c>
      <c r="Q743" s="88">
        <f>pivå!Q745</f>
        <v>0</v>
      </c>
      <c r="R743" s="88">
        <f>pivå!R745</f>
        <v>0</v>
      </c>
      <c r="S743" s="88">
        <f>pivå!S745</f>
        <v>0</v>
      </c>
      <c r="T743" s="88">
        <f>pivå!T745</f>
        <v>0</v>
      </c>
      <c r="U743" s="88">
        <f>pivå!U745</f>
        <v>0</v>
      </c>
      <c r="V743" s="88">
        <f>pivå!V745</f>
        <v>0</v>
      </c>
      <c r="W743" s="88">
        <f>pivå!W745</f>
        <v>0</v>
      </c>
      <c r="X743" s="88">
        <f>pivå!X745</f>
        <v>0</v>
      </c>
      <c r="Y743" s="88">
        <f>pivå!Y745</f>
        <v>0</v>
      </c>
      <c r="Z743" s="88">
        <f>pivå!Z745</f>
        <v>0</v>
      </c>
      <c r="AA743" s="88">
        <f>pivå!AA745</f>
        <v>0</v>
      </c>
      <c r="AB743" s="88">
        <f>pivå!AB745</f>
        <v>0</v>
      </c>
      <c r="AC743" s="88">
        <f>pivå!AC745</f>
        <v>0</v>
      </c>
      <c r="AD743" s="88">
        <f>pivå!AD745</f>
        <v>0</v>
      </c>
      <c r="AE743" s="88">
        <f>pivå!AE745</f>
        <v>0</v>
      </c>
    </row>
    <row r="744" spans="1:31">
      <c r="A744" s="88">
        <f>pivå!A746</f>
        <v>0</v>
      </c>
      <c r="B744" s="88">
        <f>pivå!B746</f>
        <v>0</v>
      </c>
      <c r="C744" s="88">
        <f>pivå!C746</f>
        <v>0</v>
      </c>
      <c r="D744" s="88">
        <f>pivå!D746</f>
        <v>0</v>
      </c>
      <c r="E744" s="88">
        <f>pivå!E746</f>
        <v>0</v>
      </c>
      <c r="F744" s="88">
        <f>pivå!F746</f>
        <v>0</v>
      </c>
      <c r="G744" s="88">
        <f>pivå!G746</f>
        <v>0</v>
      </c>
      <c r="H744" s="88">
        <f>pivå!H746</f>
        <v>0</v>
      </c>
      <c r="I744" s="88">
        <f>pivå!I746</f>
        <v>0</v>
      </c>
      <c r="J744" s="88">
        <f>pivå!J746</f>
        <v>0</v>
      </c>
      <c r="K744" s="88">
        <f>pivå!K746</f>
        <v>0</v>
      </c>
      <c r="L744" s="88">
        <f>pivå!L746</f>
        <v>0</v>
      </c>
      <c r="M744" s="88">
        <f>pivå!M746</f>
        <v>0</v>
      </c>
      <c r="N744" s="88">
        <f>pivå!N746</f>
        <v>0</v>
      </c>
      <c r="O744" s="88">
        <f>pivå!O746</f>
        <v>0</v>
      </c>
      <c r="P744" s="88">
        <f>pivå!P746</f>
        <v>0</v>
      </c>
      <c r="Q744" s="88">
        <f>pivå!Q746</f>
        <v>0</v>
      </c>
      <c r="R744" s="88">
        <f>pivå!R746</f>
        <v>0</v>
      </c>
      <c r="S744" s="88">
        <f>pivå!S746</f>
        <v>0</v>
      </c>
      <c r="T744" s="88">
        <f>pivå!T746</f>
        <v>0</v>
      </c>
      <c r="U744" s="88">
        <f>pivå!U746</f>
        <v>0</v>
      </c>
      <c r="V744" s="88">
        <f>pivå!V746</f>
        <v>0</v>
      </c>
      <c r="W744" s="88">
        <f>pivå!W746</f>
        <v>0</v>
      </c>
      <c r="X744" s="88">
        <f>pivå!X746</f>
        <v>0</v>
      </c>
      <c r="Y744" s="88">
        <f>pivå!Y746</f>
        <v>0</v>
      </c>
      <c r="Z744" s="88">
        <f>pivå!Z746</f>
        <v>0</v>
      </c>
      <c r="AA744" s="88">
        <f>pivå!AA746</f>
        <v>0</v>
      </c>
      <c r="AB744" s="88">
        <f>pivå!AB746</f>
        <v>0</v>
      </c>
      <c r="AC744" s="88">
        <f>pivå!AC746</f>
        <v>0</v>
      </c>
      <c r="AD744" s="88">
        <f>pivå!AD746</f>
        <v>0</v>
      </c>
      <c r="AE744" s="88">
        <f>pivå!AE746</f>
        <v>0</v>
      </c>
    </row>
    <row r="745" spans="1:31">
      <c r="A745" s="88">
        <f>pivå!A747</f>
        <v>0</v>
      </c>
      <c r="B745" s="88">
        <f>pivå!B747</f>
        <v>0</v>
      </c>
      <c r="C745" s="88">
        <f>pivå!C747</f>
        <v>0</v>
      </c>
      <c r="D745" s="88">
        <f>pivå!D747</f>
        <v>0</v>
      </c>
      <c r="E745" s="88">
        <f>pivå!E747</f>
        <v>0</v>
      </c>
      <c r="F745" s="88">
        <f>pivå!F747</f>
        <v>0</v>
      </c>
      <c r="G745" s="88">
        <f>pivå!G747</f>
        <v>0</v>
      </c>
      <c r="H745" s="88">
        <f>pivå!H747</f>
        <v>0</v>
      </c>
      <c r="I745" s="88">
        <f>pivå!I747</f>
        <v>0</v>
      </c>
      <c r="J745" s="88">
        <f>pivå!J747</f>
        <v>0</v>
      </c>
      <c r="K745" s="88">
        <f>pivå!K747</f>
        <v>0</v>
      </c>
      <c r="L745" s="88">
        <f>pivå!L747</f>
        <v>0</v>
      </c>
      <c r="M745" s="88">
        <f>pivå!M747</f>
        <v>0</v>
      </c>
      <c r="N745" s="88">
        <f>pivå!N747</f>
        <v>0</v>
      </c>
      <c r="O745" s="88">
        <f>pivå!O747</f>
        <v>0</v>
      </c>
      <c r="P745" s="88">
        <f>pivå!P747</f>
        <v>0</v>
      </c>
      <c r="Q745" s="88">
        <f>pivå!Q747</f>
        <v>0</v>
      </c>
      <c r="R745" s="88">
        <f>pivå!R747</f>
        <v>0</v>
      </c>
      <c r="S745" s="88">
        <f>pivå!S747</f>
        <v>0</v>
      </c>
      <c r="T745" s="88">
        <f>pivå!T747</f>
        <v>0</v>
      </c>
      <c r="U745" s="88">
        <f>pivå!U747</f>
        <v>0</v>
      </c>
      <c r="V745" s="88">
        <f>pivå!V747</f>
        <v>0</v>
      </c>
      <c r="W745" s="88">
        <f>pivå!W747</f>
        <v>0</v>
      </c>
      <c r="X745" s="88">
        <f>pivå!X747</f>
        <v>0</v>
      </c>
      <c r="Y745" s="88">
        <f>pivå!Y747</f>
        <v>0</v>
      </c>
      <c r="Z745" s="88">
        <f>pivå!Z747</f>
        <v>0</v>
      </c>
      <c r="AA745" s="88">
        <f>pivå!AA747</f>
        <v>0</v>
      </c>
      <c r="AB745" s="88">
        <f>pivå!AB747</f>
        <v>0</v>
      </c>
      <c r="AC745" s="88">
        <f>pivå!AC747</f>
        <v>0</v>
      </c>
      <c r="AD745" s="88">
        <f>pivå!AD747</f>
        <v>0</v>
      </c>
      <c r="AE745" s="88">
        <f>pivå!AE747</f>
        <v>0</v>
      </c>
    </row>
    <row r="746" spans="1:31">
      <c r="A746" s="88">
        <f>pivå!A748</f>
        <v>0</v>
      </c>
      <c r="B746" s="88">
        <f>pivå!B748</f>
        <v>0</v>
      </c>
      <c r="C746" s="88">
        <f>pivå!C748</f>
        <v>0</v>
      </c>
      <c r="D746" s="88">
        <f>pivå!D748</f>
        <v>0</v>
      </c>
      <c r="E746" s="88">
        <f>pivå!E748</f>
        <v>0</v>
      </c>
      <c r="F746" s="88">
        <f>pivå!F748</f>
        <v>0</v>
      </c>
      <c r="G746" s="88">
        <f>pivå!G748</f>
        <v>0</v>
      </c>
      <c r="H746" s="88">
        <f>pivå!H748</f>
        <v>0</v>
      </c>
      <c r="I746" s="88">
        <f>pivå!I748</f>
        <v>0</v>
      </c>
      <c r="J746" s="88">
        <f>pivå!J748</f>
        <v>0</v>
      </c>
      <c r="K746" s="88">
        <f>pivå!K748</f>
        <v>0</v>
      </c>
      <c r="L746" s="88">
        <f>pivå!L748</f>
        <v>0</v>
      </c>
      <c r="M746" s="88">
        <f>pivå!M748</f>
        <v>0</v>
      </c>
      <c r="N746" s="88">
        <f>pivå!N748</f>
        <v>0</v>
      </c>
      <c r="O746" s="88">
        <f>pivå!O748</f>
        <v>0</v>
      </c>
      <c r="P746" s="88">
        <f>pivå!P748</f>
        <v>0</v>
      </c>
      <c r="Q746" s="88">
        <f>pivå!Q748</f>
        <v>0</v>
      </c>
      <c r="R746" s="88">
        <f>pivå!R748</f>
        <v>0</v>
      </c>
      <c r="S746" s="88">
        <f>pivå!S748</f>
        <v>0</v>
      </c>
      <c r="T746" s="88">
        <f>pivå!T748</f>
        <v>0</v>
      </c>
      <c r="U746" s="88">
        <f>pivå!U748</f>
        <v>0</v>
      </c>
      <c r="V746" s="88">
        <f>pivå!V748</f>
        <v>0</v>
      </c>
      <c r="W746" s="88">
        <f>pivå!W748</f>
        <v>0</v>
      </c>
      <c r="X746" s="88">
        <f>pivå!X748</f>
        <v>0</v>
      </c>
      <c r="Y746" s="88">
        <f>pivå!Y748</f>
        <v>0</v>
      </c>
      <c r="Z746" s="88">
        <f>pivå!Z748</f>
        <v>0</v>
      </c>
      <c r="AA746" s="88">
        <f>pivå!AA748</f>
        <v>0</v>
      </c>
      <c r="AB746" s="88">
        <f>pivå!AB748</f>
        <v>0</v>
      </c>
      <c r="AC746" s="88">
        <f>pivå!AC748</f>
        <v>0</v>
      </c>
      <c r="AD746" s="88">
        <f>pivå!AD748</f>
        <v>0</v>
      </c>
      <c r="AE746" s="88">
        <f>pivå!AE748</f>
        <v>0</v>
      </c>
    </row>
    <row r="747" spans="1:31">
      <c r="A747" s="88">
        <f>pivå!A749</f>
        <v>0</v>
      </c>
      <c r="B747" s="88">
        <f>pivå!B749</f>
        <v>0</v>
      </c>
      <c r="C747" s="88">
        <f>pivå!C749</f>
        <v>0</v>
      </c>
      <c r="D747" s="88">
        <f>pivå!D749</f>
        <v>0</v>
      </c>
      <c r="E747" s="88">
        <f>pivå!E749</f>
        <v>0</v>
      </c>
      <c r="F747" s="88">
        <f>pivå!F749</f>
        <v>0</v>
      </c>
      <c r="G747" s="88">
        <f>pivå!G749</f>
        <v>0</v>
      </c>
      <c r="H747" s="88">
        <f>pivå!H749</f>
        <v>0</v>
      </c>
      <c r="I747" s="88">
        <f>pivå!I749</f>
        <v>0</v>
      </c>
      <c r="J747" s="88">
        <f>pivå!J749</f>
        <v>0</v>
      </c>
      <c r="K747" s="88">
        <f>pivå!K749</f>
        <v>0</v>
      </c>
      <c r="L747" s="88">
        <f>pivå!L749</f>
        <v>0</v>
      </c>
      <c r="M747" s="88">
        <f>pivå!M749</f>
        <v>0</v>
      </c>
      <c r="N747" s="88">
        <f>pivå!N749</f>
        <v>0</v>
      </c>
      <c r="O747" s="88">
        <f>pivå!O749</f>
        <v>0</v>
      </c>
      <c r="P747" s="88">
        <f>pivå!P749</f>
        <v>0</v>
      </c>
      <c r="Q747" s="88">
        <f>pivå!Q749</f>
        <v>0</v>
      </c>
      <c r="R747" s="88">
        <f>pivå!R749</f>
        <v>0</v>
      </c>
      <c r="S747" s="88">
        <f>pivå!S749</f>
        <v>0</v>
      </c>
      <c r="T747" s="88">
        <f>pivå!T749</f>
        <v>0</v>
      </c>
      <c r="U747" s="88">
        <f>pivå!U749</f>
        <v>0</v>
      </c>
      <c r="V747" s="88">
        <f>pivå!V749</f>
        <v>0</v>
      </c>
      <c r="W747" s="88">
        <f>pivå!W749</f>
        <v>0</v>
      </c>
      <c r="X747" s="88">
        <f>pivå!X749</f>
        <v>0</v>
      </c>
      <c r="Y747" s="88">
        <f>pivå!Y749</f>
        <v>0</v>
      </c>
      <c r="Z747" s="88">
        <f>pivå!Z749</f>
        <v>0</v>
      </c>
      <c r="AA747" s="88">
        <f>pivå!AA749</f>
        <v>0</v>
      </c>
      <c r="AB747" s="88">
        <f>pivå!AB749</f>
        <v>0</v>
      </c>
      <c r="AC747" s="88">
        <f>pivå!AC749</f>
        <v>0</v>
      </c>
      <c r="AD747" s="88">
        <f>pivå!AD749</f>
        <v>0</v>
      </c>
      <c r="AE747" s="88">
        <f>pivå!AE749</f>
        <v>0</v>
      </c>
    </row>
    <row r="748" spans="1:31">
      <c r="A748" s="88">
        <f>pivå!A750</f>
        <v>0</v>
      </c>
      <c r="B748" s="88">
        <f>pivå!B750</f>
        <v>0</v>
      </c>
      <c r="C748" s="88">
        <f>pivå!C750</f>
        <v>0</v>
      </c>
      <c r="D748" s="88">
        <f>pivå!D750</f>
        <v>0</v>
      </c>
      <c r="E748" s="88">
        <f>pivå!E750</f>
        <v>0</v>
      </c>
      <c r="F748" s="88">
        <f>pivå!F750</f>
        <v>0</v>
      </c>
      <c r="G748" s="88">
        <f>pivå!G750</f>
        <v>0</v>
      </c>
      <c r="H748" s="88">
        <f>pivå!H750</f>
        <v>0</v>
      </c>
      <c r="I748" s="88">
        <f>pivå!I750</f>
        <v>0</v>
      </c>
      <c r="J748" s="88">
        <f>pivå!J750</f>
        <v>0</v>
      </c>
      <c r="K748" s="88">
        <f>pivå!K750</f>
        <v>0</v>
      </c>
      <c r="L748" s="88">
        <f>pivå!L750</f>
        <v>0</v>
      </c>
      <c r="M748" s="88">
        <f>pivå!M750</f>
        <v>0</v>
      </c>
      <c r="N748" s="88">
        <f>pivå!N750</f>
        <v>0</v>
      </c>
      <c r="O748" s="88">
        <f>pivå!O750</f>
        <v>0</v>
      </c>
      <c r="P748" s="88">
        <f>pivå!P750</f>
        <v>0</v>
      </c>
      <c r="Q748" s="88">
        <f>pivå!Q750</f>
        <v>0</v>
      </c>
      <c r="R748" s="88">
        <f>pivå!R750</f>
        <v>0</v>
      </c>
      <c r="S748" s="88">
        <f>pivå!S750</f>
        <v>0</v>
      </c>
      <c r="T748" s="88">
        <f>pivå!T750</f>
        <v>0</v>
      </c>
      <c r="U748" s="88">
        <f>pivå!U750</f>
        <v>0</v>
      </c>
      <c r="V748" s="88">
        <f>pivå!V750</f>
        <v>0</v>
      </c>
      <c r="W748" s="88">
        <f>pivå!W750</f>
        <v>0</v>
      </c>
      <c r="X748" s="88">
        <f>pivå!X750</f>
        <v>0</v>
      </c>
      <c r="Y748" s="88">
        <f>pivå!Y750</f>
        <v>0</v>
      </c>
      <c r="Z748" s="88">
        <f>pivå!Z750</f>
        <v>0</v>
      </c>
      <c r="AA748" s="88">
        <f>pivå!AA750</f>
        <v>0</v>
      </c>
      <c r="AB748" s="88">
        <f>pivå!AB750</f>
        <v>0</v>
      </c>
      <c r="AC748" s="88">
        <f>pivå!AC750</f>
        <v>0</v>
      </c>
      <c r="AD748" s="88">
        <f>pivå!AD750</f>
        <v>0</v>
      </c>
      <c r="AE748" s="88">
        <f>pivå!AE750</f>
        <v>0</v>
      </c>
    </row>
    <row r="749" spans="1:31">
      <c r="A749" s="88">
        <f>pivå!A751</f>
        <v>0</v>
      </c>
      <c r="B749" s="88">
        <f>pivå!B751</f>
        <v>0</v>
      </c>
      <c r="C749" s="88">
        <f>pivå!C751</f>
        <v>0</v>
      </c>
      <c r="D749" s="88">
        <f>pivå!D751</f>
        <v>0</v>
      </c>
      <c r="E749" s="88">
        <f>pivå!E751</f>
        <v>0</v>
      </c>
      <c r="F749" s="88">
        <f>pivå!F751</f>
        <v>0</v>
      </c>
      <c r="G749" s="88">
        <f>pivå!G751</f>
        <v>0</v>
      </c>
      <c r="H749" s="88">
        <f>pivå!H751</f>
        <v>0</v>
      </c>
      <c r="I749" s="88">
        <f>pivå!I751</f>
        <v>0</v>
      </c>
      <c r="J749" s="88">
        <f>pivå!J751</f>
        <v>0</v>
      </c>
      <c r="K749" s="88">
        <f>pivå!K751</f>
        <v>0</v>
      </c>
      <c r="L749" s="88">
        <f>pivå!L751</f>
        <v>0</v>
      </c>
      <c r="M749" s="88">
        <f>pivå!M751</f>
        <v>0</v>
      </c>
      <c r="N749" s="88">
        <f>pivå!N751</f>
        <v>0</v>
      </c>
      <c r="O749" s="88">
        <f>pivå!O751</f>
        <v>0</v>
      </c>
      <c r="P749" s="88">
        <f>pivå!P751</f>
        <v>0</v>
      </c>
      <c r="Q749" s="88">
        <f>pivå!Q751</f>
        <v>0</v>
      </c>
      <c r="R749" s="88">
        <f>pivå!R751</f>
        <v>0</v>
      </c>
      <c r="S749" s="88">
        <f>pivå!S751</f>
        <v>0</v>
      </c>
      <c r="T749" s="88">
        <f>pivå!T751</f>
        <v>0</v>
      </c>
      <c r="U749" s="88">
        <f>pivå!U751</f>
        <v>0</v>
      </c>
      <c r="V749" s="88">
        <f>pivå!V751</f>
        <v>0</v>
      </c>
      <c r="W749" s="88">
        <f>pivå!W751</f>
        <v>0</v>
      </c>
      <c r="X749" s="88">
        <f>pivå!X751</f>
        <v>0</v>
      </c>
      <c r="Y749" s="88">
        <f>pivå!Y751</f>
        <v>0</v>
      </c>
      <c r="Z749" s="88">
        <f>pivå!Z751</f>
        <v>0</v>
      </c>
      <c r="AA749" s="88">
        <f>pivå!AA751</f>
        <v>0</v>
      </c>
      <c r="AB749" s="88">
        <f>pivå!AB751</f>
        <v>0</v>
      </c>
      <c r="AC749" s="88">
        <f>pivå!AC751</f>
        <v>0</v>
      </c>
      <c r="AD749" s="88">
        <f>pivå!AD751</f>
        <v>0</v>
      </c>
      <c r="AE749" s="88">
        <f>pivå!AE751</f>
        <v>0</v>
      </c>
    </row>
    <row r="750" spans="1:31">
      <c r="A750" s="88">
        <f>pivå!A752</f>
        <v>0</v>
      </c>
      <c r="B750" s="88">
        <f>pivå!B752</f>
        <v>0</v>
      </c>
      <c r="C750" s="88">
        <f>pivå!C752</f>
        <v>0</v>
      </c>
      <c r="D750" s="88">
        <f>pivå!D752</f>
        <v>0</v>
      </c>
      <c r="E750" s="88">
        <f>pivå!E752</f>
        <v>0</v>
      </c>
      <c r="F750" s="88">
        <f>pivå!F752</f>
        <v>0</v>
      </c>
      <c r="G750" s="88">
        <f>pivå!G752</f>
        <v>0</v>
      </c>
      <c r="H750" s="88">
        <f>pivå!H752</f>
        <v>0</v>
      </c>
      <c r="I750" s="88">
        <f>pivå!I752</f>
        <v>0</v>
      </c>
      <c r="J750" s="88">
        <f>pivå!J752</f>
        <v>0</v>
      </c>
      <c r="K750" s="88">
        <f>pivå!K752</f>
        <v>0</v>
      </c>
      <c r="L750" s="88">
        <f>pivå!L752</f>
        <v>0</v>
      </c>
      <c r="M750" s="88">
        <f>pivå!M752</f>
        <v>0</v>
      </c>
      <c r="N750" s="88">
        <f>pivå!N752</f>
        <v>0</v>
      </c>
      <c r="O750" s="88">
        <f>pivå!O752</f>
        <v>0</v>
      </c>
      <c r="P750" s="88">
        <f>pivå!P752</f>
        <v>0</v>
      </c>
      <c r="Q750" s="88">
        <f>pivå!Q752</f>
        <v>0</v>
      </c>
      <c r="R750" s="88">
        <f>pivå!R752</f>
        <v>0</v>
      </c>
      <c r="S750" s="88">
        <f>pivå!S752</f>
        <v>0</v>
      </c>
      <c r="T750" s="88">
        <f>pivå!T752</f>
        <v>0</v>
      </c>
      <c r="U750" s="88">
        <f>pivå!U752</f>
        <v>0</v>
      </c>
      <c r="V750" s="88">
        <f>pivå!V752</f>
        <v>0</v>
      </c>
      <c r="W750" s="88">
        <f>pivå!W752</f>
        <v>0</v>
      </c>
      <c r="X750" s="88">
        <f>pivå!X752</f>
        <v>0</v>
      </c>
      <c r="Y750" s="88">
        <f>pivå!Y752</f>
        <v>0</v>
      </c>
      <c r="Z750" s="88">
        <f>pivå!Z752</f>
        <v>0</v>
      </c>
      <c r="AA750" s="88">
        <f>pivå!AA752</f>
        <v>0</v>
      </c>
      <c r="AB750" s="88">
        <f>pivå!AB752</f>
        <v>0</v>
      </c>
      <c r="AC750" s="88">
        <f>pivå!AC752</f>
        <v>0</v>
      </c>
      <c r="AD750" s="88">
        <f>pivå!AD752</f>
        <v>0</v>
      </c>
      <c r="AE750" s="88">
        <f>pivå!AE752</f>
        <v>0</v>
      </c>
    </row>
    <row r="751" spans="1:31">
      <c r="A751" s="88">
        <f>pivå!A753</f>
        <v>0</v>
      </c>
      <c r="B751" s="88">
        <f>pivå!B753</f>
        <v>0</v>
      </c>
      <c r="C751" s="88">
        <f>pivå!C753</f>
        <v>0</v>
      </c>
      <c r="D751" s="88">
        <f>pivå!D753</f>
        <v>0</v>
      </c>
      <c r="E751" s="88">
        <f>pivå!E753</f>
        <v>0</v>
      </c>
      <c r="F751" s="88">
        <f>pivå!F753</f>
        <v>0</v>
      </c>
      <c r="G751" s="88">
        <f>pivå!G753</f>
        <v>0</v>
      </c>
      <c r="H751" s="88">
        <f>pivå!H753</f>
        <v>0</v>
      </c>
      <c r="I751" s="88">
        <f>pivå!I753</f>
        <v>0</v>
      </c>
      <c r="J751" s="88">
        <f>pivå!J753</f>
        <v>0</v>
      </c>
      <c r="K751" s="88">
        <f>pivå!K753</f>
        <v>0</v>
      </c>
      <c r="L751" s="88">
        <f>pivå!L753</f>
        <v>0</v>
      </c>
      <c r="M751" s="88">
        <f>pivå!M753</f>
        <v>0</v>
      </c>
      <c r="N751" s="88">
        <f>pivå!N753</f>
        <v>0</v>
      </c>
      <c r="O751" s="88">
        <f>pivå!O753</f>
        <v>0</v>
      </c>
      <c r="P751" s="88">
        <f>pivå!P753</f>
        <v>0</v>
      </c>
      <c r="Q751" s="88">
        <f>pivå!Q753</f>
        <v>0</v>
      </c>
      <c r="R751" s="88">
        <f>pivå!R753</f>
        <v>0</v>
      </c>
      <c r="S751" s="88">
        <f>pivå!S753</f>
        <v>0</v>
      </c>
      <c r="T751" s="88">
        <f>pivå!T753</f>
        <v>0</v>
      </c>
      <c r="U751" s="88">
        <f>pivå!U753</f>
        <v>0</v>
      </c>
      <c r="V751" s="88">
        <f>pivå!V753</f>
        <v>0</v>
      </c>
      <c r="W751" s="88">
        <f>pivå!W753</f>
        <v>0</v>
      </c>
      <c r="X751" s="88">
        <f>pivå!X753</f>
        <v>0</v>
      </c>
      <c r="Y751" s="88">
        <f>pivå!Y753</f>
        <v>0</v>
      </c>
      <c r="Z751" s="88">
        <f>pivå!Z753</f>
        <v>0</v>
      </c>
      <c r="AA751" s="88">
        <f>pivå!AA753</f>
        <v>0</v>
      </c>
      <c r="AB751" s="88">
        <f>pivå!AB753</f>
        <v>0</v>
      </c>
      <c r="AC751" s="88">
        <f>pivå!AC753</f>
        <v>0</v>
      </c>
      <c r="AD751" s="88">
        <f>pivå!AD753</f>
        <v>0</v>
      </c>
      <c r="AE751" s="88">
        <f>pivå!AE753</f>
        <v>0</v>
      </c>
    </row>
    <row r="752" spans="1:31">
      <c r="A752" s="88">
        <f>pivå!A754</f>
        <v>0</v>
      </c>
      <c r="B752" s="88">
        <f>pivå!B754</f>
        <v>0</v>
      </c>
      <c r="C752" s="88">
        <f>pivå!C754</f>
        <v>0</v>
      </c>
      <c r="D752" s="88">
        <f>pivå!D754</f>
        <v>0</v>
      </c>
      <c r="E752" s="88">
        <f>pivå!E754</f>
        <v>0</v>
      </c>
      <c r="F752" s="88">
        <f>pivå!F754</f>
        <v>0</v>
      </c>
      <c r="G752" s="88">
        <f>pivå!G754</f>
        <v>0</v>
      </c>
      <c r="H752" s="88">
        <f>pivå!H754</f>
        <v>0</v>
      </c>
      <c r="I752" s="88">
        <f>pivå!I754</f>
        <v>0</v>
      </c>
      <c r="J752" s="88">
        <f>pivå!J754</f>
        <v>0</v>
      </c>
      <c r="K752" s="88">
        <f>pivå!K754</f>
        <v>0</v>
      </c>
      <c r="L752" s="88">
        <f>pivå!L754</f>
        <v>0</v>
      </c>
      <c r="M752" s="88">
        <f>pivå!M754</f>
        <v>0</v>
      </c>
      <c r="N752" s="88">
        <f>pivå!N754</f>
        <v>0</v>
      </c>
      <c r="O752" s="88">
        <f>pivå!O754</f>
        <v>0</v>
      </c>
      <c r="P752" s="88">
        <f>pivå!P754</f>
        <v>0</v>
      </c>
      <c r="Q752" s="88">
        <f>pivå!Q754</f>
        <v>0</v>
      </c>
      <c r="R752" s="88">
        <f>pivå!R754</f>
        <v>0</v>
      </c>
      <c r="S752" s="88">
        <f>pivå!S754</f>
        <v>0</v>
      </c>
      <c r="T752" s="88">
        <f>pivå!T754</f>
        <v>0</v>
      </c>
      <c r="U752" s="88">
        <f>pivå!U754</f>
        <v>0</v>
      </c>
      <c r="V752" s="88">
        <f>pivå!V754</f>
        <v>0</v>
      </c>
      <c r="W752" s="88">
        <f>pivå!W754</f>
        <v>0</v>
      </c>
      <c r="X752" s="88">
        <f>pivå!X754</f>
        <v>0</v>
      </c>
      <c r="Y752" s="88">
        <f>pivå!Y754</f>
        <v>0</v>
      </c>
      <c r="Z752" s="88">
        <f>pivå!Z754</f>
        <v>0</v>
      </c>
      <c r="AA752" s="88">
        <f>pivå!AA754</f>
        <v>0</v>
      </c>
      <c r="AB752" s="88">
        <f>pivå!AB754</f>
        <v>0</v>
      </c>
      <c r="AC752" s="88">
        <f>pivå!AC754</f>
        <v>0</v>
      </c>
      <c r="AD752" s="88">
        <f>pivå!AD754</f>
        <v>0</v>
      </c>
      <c r="AE752" s="88">
        <f>pivå!AE754</f>
        <v>0</v>
      </c>
    </row>
    <row r="753" spans="1:31">
      <c r="A753" s="88">
        <f>pivå!A755</f>
        <v>0</v>
      </c>
      <c r="B753" s="88">
        <f>pivå!B755</f>
        <v>0</v>
      </c>
      <c r="C753" s="88">
        <f>pivå!C755</f>
        <v>0</v>
      </c>
      <c r="D753" s="88">
        <f>pivå!D755</f>
        <v>0</v>
      </c>
      <c r="E753" s="88">
        <f>pivå!E755</f>
        <v>0</v>
      </c>
      <c r="F753" s="88">
        <f>pivå!F755</f>
        <v>0</v>
      </c>
      <c r="G753" s="88">
        <f>pivå!G755</f>
        <v>0</v>
      </c>
      <c r="H753" s="88">
        <f>pivå!H755</f>
        <v>0</v>
      </c>
      <c r="I753" s="88">
        <f>pivå!I755</f>
        <v>0</v>
      </c>
      <c r="J753" s="88">
        <f>pivå!J755</f>
        <v>0</v>
      </c>
      <c r="K753" s="88">
        <f>pivå!K755</f>
        <v>0</v>
      </c>
      <c r="L753" s="88">
        <f>pivå!L755</f>
        <v>0</v>
      </c>
      <c r="M753" s="88">
        <f>pivå!M755</f>
        <v>0</v>
      </c>
      <c r="N753" s="88">
        <f>pivå!N755</f>
        <v>0</v>
      </c>
      <c r="O753" s="88">
        <f>pivå!O755</f>
        <v>0</v>
      </c>
      <c r="P753" s="88">
        <f>pivå!P755</f>
        <v>0</v>
      </c>
      <c r="Q753" s="88">
        <f>pivå!Q755</f>
        <v>0</v>
      </c>
      <c r="R753" s="88">
        <f>pivå!R755</f>
        <v>0</v>
      </c>
      <c r="S753" s="88">
        <f>pivå!S755</f>
        <v>0</v>
      </c>
      <c r="T753" s="88">
        <f>pivå!T755</f>
        <v>0</v>
      </c>
      <c r="U753" s="88">
        <f>pivå!U755</f>
        <v>0</v>
      </c>
      <c r="V753" s="88">
        <f>pivå!V755</f>
        <v>0</v>
      </c>
      <c r="W753" s="88">
        <f>pivå!W755</f>
        <v>0</v>
      </c>
      <c r="X753" s="88">
        <f>pivå!X755</f>
        <v>0</v>
      </c>
      <c r="Y753" s="88">
        <f>pivå!Y755</f>
        <v>0</v>
      </c>
      <c r="Z753" s="88">
        <f>pivå!Z755</f>
        <v>0</v>
      </c>
      <c r="AA753" s="88">
        <f>pivå!AA755</f>
        <v>0</v>
      </c>
      <c r="AB753" s="88">
        <f>pivå!AB755</f>
        <v>0</v>
      </c>
      <c r="AC753" s="88">
        <f>pivå!AC755</f>
        <v>0</v>
      </c>
      <c r="AD753" s="88">
        <f>pivå!AD755</f>
        <v>0</v>
      </c>
      <c r="AE753" s="88">
        <f>pivå!AE755</f>
        <v>0</v>
      </c>
    </row>
    <row r="754" spans="1:31">
      <c r="A754" s="88">
        <f>pivå!A756</f>
        <v>0</v>
      </c>
      <c r="B754" s="88">
        <f>pivå!B756</f>
        <v>0</v>
      </c>
      <c r="C754" s="88">
        <f>pivå!C756</f>
        <v>0</v>
      </c>
      <c r="D754" s="88">
        <f>pivå!D756</f>
        <v>0</v>
      </c>
      <c r="E754" s="88">
        <f>pivå!E756</f>
        <v>0</v>
      </c>
      <c r="F754" s="88">
        <f>pivå!F756</f>
        <v>0</v>
      </c>
      <c r="G754" s="88">
        <f>pivå!G756</f>
        <v>0</v>
      </c>
      <c r="H754" s="88">
        <f>pivå!H756</f>
        <v>0</v>
      </c>
      <c r="I754" s="88">
        <f>pivå!I756</f>
        <v>0</v>
      </c>
      <c r="J754" s="88">
        <f>pivå!J756</f>
        <v>0</v>
      </c>
      <c r="K754" s="88">
        <f>pivå!K756</f>
        <v>0</v>
      </c>
      <c r="L754" s="88">
        <f>pivå!L756</f>
        <v>0</v>
      </c>
      <c r="M754" s="88">
        <f>pivå!M756</f>
        <v>0</v>
      </c>
      <c r="N754" s="88">
        <f>pivå!N756</f>
        <v>0</v>
      </c>
      <c r="O754" s="88">
        <f>pivå!O756</f>
        <v>0</v>
      </c>
      <c r="P754" s="88">
        <f>pivå!P756</f>
        <v>0</v>
      </c>
      <c r="Q754" s="88">
        <f>pivå!Q756</f>
        <v>0</v>
      </c>
      <c r="R754" s="88">
        <f>pivå!R756</f>
        <v>0</v>
      </c>
      <c r="S754" s="88">
        <f>pivå!S756</f>
        <v>0</v>
      </c>
      <c r="T754" s="88">
        <f>pivå!T756</f>
        <v>0</v>
      </c>
      <c r="U754" s="88">
        <f>pivå!U756</f>
        <v>0</v>
      </c>
      <c r="V754" s="88">
        <f>pivå!V756</f>
        <v>0</v>
      </c>
      <c r="W754" s="88">
        <f>pivå!W756</f>
        <v>0</v>
      </c>
      <c r="X754" s="88">
        <f>pivå!X756</f>
        <v>0</v>
      </c>
      <c r="Y754" s="88">
        <f>pivå!Y756</f>
        <v>0</v>
      </c>
      <c r="Z754" s="88">
        <f>pivå!Z756</f>
        <v>0</v>
      </c>
      <c r="AA754" s="88">
        <f>pivå!AA756</f>
        <v>0</v>
      </c>
      <c r="AB754" s="88">
        <f>pivå!AB756</f>
        <v>0</v>
      </c>
      <c r="AC754" s="88">
        <f>pivå!AC756</f>
        <v>0</v>
      </c>
      <c r="AD754" s="88">
        <f>pivå!AD756</f>
        <v>0</v>
      </c>
      <c r="AE754" s="88">
        <f>pivå!AE756</f>
        <v>0</v>
      </c>
    </row>
    <row r="755" spans="1:31">
      <c r="A755" s="88">
        <f>pivå!A757</f>
        <v>0</v>
      </c>
      <c r="B755" s="88">
        <f>pivå!B757</f>
        <v>0</v>
      </c>
      <c r="C755" s="88">
        <f>pivå!C757</f>
        <v>0</v>
      </c>
      <c r="D755" s="88">
        <f>pivå!D757</f>
        <v>0</v>
      </c>
      <c r="E755" s="88">
        <f>pivå!E757</f>
        <v>0</v>
      </c>
      <c r="F755" s="88">
        <f>pivå!F757</f>
        <v>0</v>
      </c>
      <c r="G755" s="88">
        <f>pivå!G757</f>
        <v>0</v>
      </c>
      <c r="H755" s="88">
        <f>pivå!H757</f>
        <v>0</v>
      </c>
      <c r="I755" s="88">
        <f>pivå!I757</f>
        <v>0</v>
      </c>
      <c r="J755" s="88">
        <f>pivå!J757</f>
        <v>0</v>
      </c>
      <c r="K755" s="88">
        <f>pivå!K757</f>
        <v>0</v>
      </c>
      <c r="L755" s="88">
        <f>pivå!L757</f>
        <v>0</v>
      </c>
      <c r="M755" s="88">
        <f>pivå!M757</f>
        <v>0</v>
      </c>
      <c r="N755" s="88">
        <f>pivå!N757</f>
        <v>0</v>
      </c>
      <c r="O755" s="88">
        <f>pivå!O757</f>
        <v>0</v>
      </c>
      <c r="P755" s="88">
        <f>pivå!P757</f>
        <v>0</v>
      </c>
      <c r="Q755" s="88">
        <f>pivå!Q757</f>
        <v>0</v>
      </c>
      <c r="R755" s="88">
        <f>pivå!R757</f>
        <v>0</v>
      </c>
      <c r="S755" s="88">
        <f>pivå!S757</f>
        <v>0</v>
      </c>
      <c r="T755" s="88">
        <f>pivå!T757</f>
        <v>0</v>
      </c>
      <c r="U755" s="88">
        <f>pivå!U757</f>
        <v>0</v>
      </c>
      <c r="V755" s="88">
        <f>pivå!V757</f>
        <v>0</v>
      </c>
      <c r="W755" s="88">
        <f>pivå!W757</f>
        <v>0</v>
      </c>
      <c r="X755" s="88">
        <f>pivå!X757</f>
        <v>0</v>
      </c>
      <c r="Y755" s="88">
        <f>pivå!Y757</f>
        <v>0</v>
      </c>
      <c r="Z755" s="88">
        <f>pivå!Z757</f>
        <v>0</v>
      </c>
      <c r="AA755" s="88">
        <f>pivå!AA757</f>
        <v>0</v>
      </c>
      <c r="AB755" s="88">
        <f>pivå!AB757</f>
        <v>0</v>
      </c>
      <c r="AC755" s="88">
        <f>pivå!AC757</f>
        <v>0</v>
      </c>
      <c r="AD755" s="88">
        <f>pivå!AD757</f>
        <v>0</v>
      </c>
      <c r="AE755" s="88">
        <f>pivå!AE757</f>
        <v>0</v>
      </c>
    </row>
    <row r="756" spans="1:31">
      <c r="A756" s="88">
        <f>pivå!A758</f>
        <v>0</v>
      </c>
      <c r="B756" s="88">
        <f>pivå!B758</f>
        <v>0</v>
      </c>
      <c r="C756" s="88">
        <f>pivå!C758</f>
        <v>0</v>
      </c>
      <c r="D756" s="88">
        <f>pivå!D758</f>
        <v>0</v>
      </c>
      <c r="E756" s="88">
        <f>pivå!E758</f>
        <v>0</v>
      </c>
      <c r="F756" s="88">
        <f>pivå!F758</f>
        <v>0</v>
      </c>
      <c r="G756" s="88">
        <f>pivå!G758</f>
        <v>0</v>
      </c>
      <c r="H756" s="88">
        <f>pivå!H758</f>
        <v>0</v>
      </c>
      <c r="I756" s="88">
        <f>pivå!I758</f>
        <v>0</v>
      </c>
      <c r="J756" s="88">
        <f>pivå!J758</f>
        <v>0</v>
      </c>
      <c r="K756" s="88">
        <f>pivå!K758</f>
        <v>0</v>
      </c>
      <c r="L756" s="88">
        <f>pivå!L758</f>
        <v>0</v>
      </c>
      <c r="M756" s="88">
        <f>pivå!M758</f>
        <v>0</v>
      </c>
      <c r="N756" s="88">
        <f>pivå!N758</f>
        <v>0</v>
      </c>
      <c r="O756" s="88">
        <f>pivå!O758</f>
        <v>0</v>
      </c>
      <c r="P756" s="88">
        <f>pivå!P758</f>
        <v>0</v>
      </c>
      <c r="Q756" s="88">
        <f>pivå!Q758</f>
        <v>0</v>
      </c>
      <c r="R756" s="88">
        <f>pivå!R758</f>
        <v>0</v>
      </c>
      <c r="S756" s="88">
        <f>pivå!S758</f>
        <v>0</v>
      </c>
      <c r="T756" s="88">
        <f>pivå!T758</f>
        <v>0</v>
      </c>
      <c r="U756" s="88">
        <f>pivå!U758</f>
        <v>0</v>
      </c>
      <c r="V756" s="88">
        <f>pivå!V758</f>
        <v>0</v>
      </c>
      <c r="W756" s="88">
        <f>pivå!W758</f>
        <v>0</v>
      </c>
      <c r="X756" s="88">
        <f>pivå!X758</f>
        <v>0</v>
      </c>
      <c r="Y756" s="88">
        <f>pivå!Y758</f>
        <v>0</v>
      </c>
      <c r="Z756" s="88">
        <f>pivå!Z758</f>
        <v>0</v>
      </c>
      <c r="AA756" s="88">
        <f>pivå!AA758</f>
        <v>0</v>
      </c>
      <c r="AB756" s="88">
        <f>pivå!AB758</f>
        <v>0</v>
      </c>
      <c r="AC756" s="88">
        <f>pivå!AC758</f>
        <v>0</v>
      </c>
      <c r="AD756" s="88">
        <f>pivå!AD758</f>
        <v>0</v>
      </c>
      <c r="AE756" s="88">
        <f>pivå!AE758</f>
        <v>0</v>
      </c>
    </row>
    <row r="757" spans="1:31">
      <c r="A757" s="88">
        <f>pivå!A759</f>
        <v>0</v>
      </c>
      <c r="B757" s="88">
        <f>pivå!B759</f>
        <v>0</v>
      </c>
      <c r="C757" s="88">
        <f>pivå!C759</f>
        <v>0</v>
      </c>
      <c r="D757" s="88">
        <f>pivå!D759</f>
        <v>0</v>
      </c>
      <c r="E757" s="88">
        <f>pivå!E759</f>
        <v>0</v>
      </c>
      <c r="F757" s="88">
        <f>pivå!F759</f>
        <v>0</v>
      </c>
      <c r="G757" s="88">
        <f>pivå!G759</f>
        <v>0</v>
      </c>
      <c r="H757" s="88">
        <f>pivå!H759</f>
        <v>0</v>
      </c>
      <c r="I757" s="88">
        <f>pivå!I759</f>
        <v>0</v>
      </c>
      <c r="J757" s="88">
        <f>pivå!J759</f>
        <v>0</v>
      </c>
      <c r="K757" s="88">
        <f>pivå!K759</f>
        <v>0</v>
      </c>
      <c r="L757" s="88">
        <f>pivå!L759</f>
        <v>0</v>
      </c>
      <c r="M757" s="88">
        <f>pivå!M759</f>
        <v>0</v>
      </c>
      <c r="N757" s="88">
        <f>pivå!N759</f>
        <v>0</v>
      </c>
      <c r="O757" s="88">
        <f>pivå!O759</f>
        <v>0</v>
      </c>
      <c r="P757" s="88">
        <f>pivå!P759</f>
        <v>0</v>
      </c>
      <c r="Q757" s="88">
        <f>pivå!Q759</f>
        <v>0</v>
      </c>
      <c r="R757" s="88">
        <f>pivå!R759</f>
        <v>0</v>
      </c>
      <c r="S757" s="88">
        <f>pivå!S759</f>
        <v>0</v>
      </c>
      <c r="T757" s="88">
        <f>pivå!T759</f>
        <v>0</v>
      </c>
      <c r="U757" s="88">
        <f>pivå!U759</f>
        <v>0</v>
      </c>
      <c r="V757" s="88">
        <f>pivå!V759</f>
        <v>0</v>
      </c>
      <c r="W757" s="88">
        <f>pivå!W759</f>
        <v>0</v>
      </c>
      <c r="X757" s="88">
        <f>pivå!X759</f>
        <v>0</v>
      </c>
      <c r="Y757" s="88">
        <f>pivå!Y759</f>
        <v>0</v>
      </c>
      <c r="Z757" s="88">
        <f>pivå!Z759</f>
        <v>0</v>
      </c>
      <c r="AA757" s="88">
        <f>pivå!AA759</f>
        <v>0</v>
      </c>
      <c r="AB757" s="88">
        <f>pivå!AB759</f>
        <v>0</v>
      </c>
      <c r="AC757" s="88">
        <f>pivå!AC759</f>
        <v>0</v>
      </c>
      <c r="AD757" s="88">
        <f>pivå!AD759</f>
        <v>0</v>
      </c>
      <c r="AE757" s="88">
        <f>pivå!AE759</f>
        <v>0</v>
      </c>
    </row>
    <row r="758" spans="1:31">
      <c r="A758" s="88">
        <f>pivå!A760</f>
        <v>0</v>
      </c>
      <c r="B758" s="88">
        <f>pivå!B760</f>
        <v>0</v>
      </c>
      <c r="C758" s="88">
        <f>pivå!C760</f>
        <v>0</v>
      </c>
      <c r="D758" s="88">
        <f>pivå!D760</f>
        <v>0</v>
      </c>
      <c r="E758" s="88">
        <f>pivå!E760</f>
        <v>0</v>
      </c>
      <c r="F758" s="88">
        <f>pivå!F760</f>
        <v>0</v>
      </c>
      <c r="G758" s="88">
        <f>pivå!G760</f>
        <v>0</v>
      </c>
      <c r="H758" s="88">
        <f>pivå!H760</f>
        <v>0</v>
      </c>
      <c r="I758" s="88">
        <f>pivå!I760</f>
        <v>0</v>
      </c>
      <c r="J758" s="88">
        <f>pivå!J760</f>
        <v>0</v>
      </c>
      <c r="K758" s="88">
        <f>pivå!K760</f>
        <v>0</v>
      </c>
      <c r="L758" s="88">
        <f>pivå!L760</f>
        <v>0</v>
      </c>
      <c r="M758" s="88">
        <f>pivå!M760</f>
        <v>0</v>
      </c>
      <c r="N758" s="88">
        <f>pivå!N760</f>
        <v>0</v>
      </c>
      <c r="O758" s="88">
        <f>pivå!O760</f>
        <v>0</v>
      </c>
      <c r="P758" s="88">
        <f>pivå!P760</f>
        <v>0</v>
      </c>
      <c r="Q758" s="88">
        <f>pivå!Q760</f>
        <v>0</v>
      </c>
      <c r="R758" s="88">
        <f>pivå!R760</f>
        <v>0</v>
      </c>
      <c r="S758" s="88">
        <f>pivå!S760</f>
        <v>0</v>
      </c>
      <c r="T758" s="88">
        <f>pivå!T760</f>
        <v>0</v>
      </c>
      <c r="U758" s="88">
        <f>pivå!U760</f>
        <v>0</v>
      </c>
      <c r="V758" s="88">
        <f>pivå!V760</f>
        <v>0</v>
      </c>
      <c r="W758" s="88">
        <f>pivå!W760</f>
        <v>0</v>
      </c>
      <c r="X758" s="88">
        <f>pivå!X760</f>
        <v>0</v>
      </c>
      <c r="Y758" s="88">
        <f>pivå!Y760</f>
        <v>0</v>
      </c>
      <c r="Z758" s="88">
        <f>pivå!Z760</f>
        <v>0</v>
      </c>
      <c r="AA758" s="88">
        <f>pivå!AA760</f>
        <v>0</v>
      </c>
      <c r="AB758" s="88">
        <f>pivå!AB760</f>
        <v>0</v>
      </c>
      <c r="AC758" s="88">
        <f>pivå!AC760</f>
        <v>0</v>
      </c>
      <c r="AD758" s="88">
        <f>pivå!AD760</f>
        <v>0</v>
      </c>
      <c r="AE758" s="88">
        <f>pivå!AE760</f>
        <v>0</v>
      </c>
    </row>
    <row r="759" spans="1:31">
      <c r="A759" s="88">
        <f>pivå!A761</f>
        <v>0</v>
      </c>
      <c r="B759" s="88">
        <f>pivå!B761</f>
        <v>0</v>
      </c>
      <c r="C759" s="88">
        <f>pivå!C761</f>
        <v>0</v>
      </c>
      <c r="D759" s="88">
        <f>pivå!D761</f>
        <v>0</v>
      </c>
      <c r="E759" s="88">
        <f>pivå!E761</f>
        <v>0</v>
      </c>
      <c r="F759" s="88">
        <f>pivå!F761</f>
        <v>0</v>
      </c>
      <c r="G759" s="88">
        <f>pivå!G761</f>
        <v>0</v>
      </c>
      <c r="H759" s="88">
        <f>pivå!H761</f>
        <v>0</v>
      </c>
      <c r="I759" s="88">
        <f>pivå!I761</f>
        <v>0</v>
      </c>
      <c r="J759" s="88">
        <f>pivå!J761</f>
        <v>0</v>
      </c>
      <c r="K759" s="88">
        <f>pivå!K761</f>
        <v>0</v>
      </c>
      <c r="L759" s="88">
        <f>pivå!L761</f>
        <v>0</v>
      </c>
      <c r="M759" s="88">
        <f>pivå!M761</f>
        <v>0</v>
      </c>
      <c r="N759" s="88">
        <f>pivå!N761</f>
        <v>0</v>
      </c>
      <c r="O759" s="88">
        <f>pivå!O761</f>
        <v>0</v>
      </c>
      <c r="P759" s="88">
        <f>pivå!P761</f>
        <v>0</v>
      </c>
      <c r="Q759" s="88">
        <f>pivå!Q761</f>
        <v>0</v>
      </c>
      <c r="R759" s="88">
        <f>pivå!R761</f>
        <v>0</v>
      </c>
      <c r="S759" s="88">
        <f>pivå!S761</f>
        <v>0</v>
      </c>
      <c r="T759" s="88">
        <f>pivå!T761</f>
        <v>0</v>
      </c>
      <c r="U759" s="88">
        <f>pivå!U761</f>
        <v>0</v>
      </c>
      <c r="V759" s="88">
        <f>pivå!V761</f>
        <v>0</v>
      </c>
      <c r="W759" s="88">
        <f>pivå!W761</f>
        <v>0</v>
      </c>
      <c r="X759" s="88">
        <f>pivå!X761</f>
        <v>0</v>
      </c>
      <c r="Y759" s="88">
        <f>pivå!Y761</f>
        <v>0</v>
      </c>
      <c r="Z759" s="88">
        <f>pivå!Z761</f>
        <v>0</v>
      </c>
      <c r="AA759" s="88">
        <f>pivå!AA761</f>
        <v>0</v>
      </c>
      <c r="AB759" s="88">
        <f>pivå!AB761</f>
        <v>0</v>
      </c>
      <c r="AC759" s="88">
        <f>pivå!AC761</f>
        <v>0</v>
      </c>
      <c r="AD759" s="88">
        <f>pivå!AD761</f>
        <v>0</v>
      </c>
      <c r="AE759" s="88">
        <f>pivå!AE761</f>
        <v>0</v>
      </c>
    </row>
    <row r="760" spans="1:31">
      <c r="A760" s="88">
        <f>pivå!A762</f>
        <v>0</v>
      </c>
      <c r="B760" s="88">
        <f>pivå!B762</f>
        <v>0</v>
      </c>
      <c r="C760" s="88">
        <f>pivå!C762</f>
        <v>0</v>
      </c>
      <c r="D760" s="88">
        <f>pivå!D762</f>
        <v>0</v>
      </c>
      <c r="E760" s="88">
        <f>pivå!E762</f>
        <v>0</v>
      </c>
      <c r="F760" s="88">
        <f>pivå!F762</f>
        <v>0</v>
      </c>
      <c r="G760" s="88">
        <f>pivå!G762</f>
        <v>0</v>
      </c>
      <c r="H760" s="88">
        <f>pivå!H762</f>
        <v>0</v>
      </c>
      <c r="I760" s="88">
        <f>pivå!I762</f>
        <v>0</v>
      </c>
      <c r="J760" s="88">
        <f>pivå!J762</f>
        <v>0</v>
      </c>
      <c r="K760" s="88">
        <f>pivå!K762</f>
        <v>0</v>
      </c>
      <c r="L760" s="88">
        <f>pivå!L762</f>
        <v>0</v>
      </c>
      <c r="M760" s="88">
        <f>pivå!M762</f>
        <v>0</v>
      </c>
      <c r="N760" s="88">
        <f>pivå!N762</f>
        <v>0</v>
      </c>
      <c r="O760" s="88">
        <f>pivå!O762</f>
        <v>0</v>
      </c>
      <c r="P760" s="88">
        <f>pivå!P762</f>
        <v>0</v>
      </c>
      <c r="Q760" s="88">
        <f>pivå!Q762</f>
        <v>0</v>
      </c>
      <c r="R760" s="88">
        <f>pivå!R762</f>
        <v>0</v>
      </c>
      <c r="S760" s="88">
        <f>pivå!S762</f>
        <v>0</v>
      </c>
      <c r="T760" s="88">
        <f>pivå!T762</f>
        <v>0</v>
      </c>
      <c r="U760" s="88">
        <f>pivå!U762</f>
        <v>0</v>
      </c>
      <c r="V760" s="88">
        <f>pivå!V762</f>
        <v>0</v>
      </c>
      <c r="W760" s="88">
        <f>pivå!W762</f>
        <v>0</v>
      </c>
      <c r="X760" s="88">
        <f>pivå!X762</f>
        <v>0</v>
      </c>
      <c r="Y760" s="88">
        <f>pivå!Y762</f>
        <v>0</v>
      </c>
      <c r="Z760" s="88">
        <f>pivå!Z762</f>
        <v>0</v>
      </c>
      <c r="AA760" s="88">
        <f>pivå!AA762</f>
        <v>0</v>
      </c>
      <c r="AB760" s="88">
        <f>pivå!AB762</f>
        <v>0</v>
      </c>
      <c r="AC760" s="88">
        <f>pivå!AC762</f>
        <v>0</v>
      </c>
      <c r="AD760" s="88">
        <f>pivå!AD762</f>
        <v>0</v>
      </c>
      <c r="AE760" s="88">
        <f>pivå!AE762</f>
        <v>0</v>
      </c>
    </row>
    <row r="761" spans="1:31">
      <c r="A761" s="88">
        <f>pivå!A763</f>
        <v>0</v>
      </c>
      <c r="B761" s="88">
        <f>pivå!B763</f>
        <v>0</v>
      </c>
      <c r="C761" s="88">
        <f>pivå!C763</f>
        <v>0</v>
      </c>
      <c r="D761" s="88">
        <f>pivå!D763</f>
        <v>0</v>
      </c>
      <c r="E761" s="88">
        <f>pivå!E763</f>
        <v>0</v>
      </c>
      <c r="F761" s="88">
        <f>pivå!F763</f>
        <v>0</v>
      </c>
      <c r="G761" s="88">
        <f>pivå!G763</f>
        <v>0</v>
      </c>
      <c r="H761" s="88">
        <f>pivå!H763</f>
        <v>0</v>
      </c>
      <c r="I761" s="88">
        <f>pivå!I763</f>
        <v>0</v>
      </c>
      <c r="J761" s="88">
        <f>pivå!J763</f>
        <v>0</v>
      </c>
      <c r="K761" s="88">
        <f>pivå!K763</f>
        <v>0</v>
      </c>
      <c r="L761" s="88">
        <f>pivå!L763</f>
        <v>0</v>
      </c>
      <c r="M761" s="88">
        <f>pivå!M763</f>
        <v>0</v>
      </c>
      <c r="N761" s="88">
        <f>pivå!N763</f>
        <v>0</v>
      </c>
      <c r="O761" s="88">
        <f>pivå!O763</f>
        <v>0</v>
      </c>
      <c r="P761" s="88">
        <f>pivå!P763</f>
        <v>0</v>
      </c>
      <c r="Q761" s="88">
        <f>pivå!Q763</f>
        <v>0</v>
      </c>
      <c r="R761" s="88">
        <f>pivå!R763</f>
        <v>0</v>
      </c>
      <c r="S761" s="88">
        <f>pivå!S763</f>
        <v>0</v>
      </c>
      <c r="T761" s="88">
        <f>pivå!T763</f>
        <v>0</v>
      </c>
      <c r="U761" s="88">
        <f>pivå!U763</f>
        <v>0</v>
      </c>
      <c r="V761" s="88">
        <f>pivå!V763</f>
        <v>0</v>
      </c>
      <c r="W761" s="88">
        <f>pivå!W763</f>
        <v>0</v>
      </c>
      <c r="X761" s="88">
        <f>pivå!X763</f>
        <v>0</v>
      </c>
      <c r="Y761" s="88">
        <f>pivå!Y763</f>
        <v>0</v>
      </c>
      <c r="Z761" s="88">
        <f>pivå!Z763</f>
        <v>0</v>
      </c>
      <c r="AA761" s="88">
        <f>pivå!AA763</f>
        <v>0</v>
      </c>
      <c r="AB761" s="88">
        <f>pivå!AB763</f>
        <v>0</v>
      </c>
      <c r="AC761" s="88">
        <f>pivå!AC763</f>
        <v>0</v>
      </c>
      <c r="AD761" s="88">
        <f>pivå!AD763</f>
        <v>0</v>
      </c>
      <c r="AE761" s="88">
        <f>pivå!AE763</f>
        <v>0</v>
      </c>
    </row>
    <row r="762" spans="1:31">
      <c r="A762" s="88">
        <f>pivå!A764</f>
        <v>0</v>
      </c>
      <c r="B762" s="88">
        <f>pivå!B764</f>
        <v>0</v>
      </c>
      <c r="C762" s="88">
        <f>pivå!C764</f>
        <v>0</v>
      </c>
      <c r="D762" s="88">
        <f>pivå!D764</f>
        <v>0</v>
      </c>
      <c r="E762" s="88">
        <f>pivå!E764</f>
        <v>0</v>
      </c>
      <c r="F762" s="88">
        <f>pivå!F764</f>
        <v>0</v>
      </c>
      <c r="G762" s="88">
        <f>pivå!G764</f>
        <v>0</v>
      </c>
      <c r="H762" s="88">
        <f>pivå!H764</f>
        <v>0</v>
      </c>
      <c r="I762" s="88">
        <f>pivå!I764</f>
        <v>0</v>
      </c>
      <c r="J762" s="88">
        <f>pivå!J764</f>
        <v>0</v>
      </c>
      <c r="K762" s="88">
        <f>pivå!K764</f>
        <v>0</v>
      </c>
      <c r="L762" s="88">
        <f>pivå!L764</f>
        <v>0</v>
      </c>
      <c r="M762" s="88">
        <f>pivå!M764</f>
        <v>0</v>
      </c>
      <c r="N762" s="88">
        <f>pivå!N764</f>
        <v>0</v>
      </c>
      <c r="O762" s="88">
        <f>pivå!O764</f>
        <v>0</v>
      </c>
      <c r="P762" s="88">
        <f>pivå!P764</f>
        <v>0</v>
      </c>
      <c r="Q762" s="88">
        <f>pivå!Q764</f>
        <v>0</v>
      </c>
      <c r="R762" s="88">
        <f>pivå!R764</f>
        <v>0</v>
      </c>
      <c r="S762" s="88">
        <f>pivå!S764</f>
        <v>0</v>
      </c>
      <c r="T762" s="88">
        <f>pivå!T764</f>
        <v>0</v>
      </c>
      <c r="U762" s="88">
        <f>pivå!U764</f>
        <v>0</v>
      </c>
      <c r="V762" s="88">
        <f>pivå!V764</f>
        <v>0</v>
      </c>
      <c r="W762" s="88">
        <f>pivå!W764</f>
        <v>0</v>
      </c>
      <c r="X762" s="88">
        <f>pivå!X764</f>
        <v>0</v>
      </c>
      <c r="Y762" s="88">
        <f>pivå!Y764</f>
        <v>0</v>
      </c>
      <c r="Z762" s="88">
        <f>pivå!Z764</f>
        <v>0</v>
      </c>
      <c r="AA762" s="88">
        <f>pivå!AA764</f>
        <v>0</v>
      </c>
      <c r="AB762" s="88">
        <f>pivå!AB764</f>
        <v>0</v>
      </c>
      <c r="AC762" s="88">
        <f>pivå!AC764</f>
        <v>0</v>
      </c>
      <c r="AD762" s="88">
        <f>pivå!AD764</f>
        <v>0</v>
      </c>
      <c r="AE762" s="88">
        <f>pivå!AE764</f>
        <v>0</v>
      </c>
    </row>
    <row r="763" spans="1:31">
      <c r="A763" s="88">
        <f>pivå!A765</f>
        <v>0</v>
      </c>
      <c r="B763" s="88">
        <f>pivå!B765</f>
        <v>0</v>
      </c>
      <c r="C763" s="88">
        <f>pivå!C765</f>
        <v>0</v>
      </c>
      <c r="D763" s="88">
        <f>pivå!D765</f>
        <v>0</v>
      </c>
      <c r="E763" s="88">
        <f>pivå!E765</f>
        <v>0</v>
      </c>
      <c r="F763" s="88">
        <f>pivå!F765</f>
        <v>0</v>
      </c>
      <c r="G763" s="88">
        <f>pivå!G765</f>
        <v>0</v>
      </c>
      <c r="H763" s="88">
        <f>pivå!H765</f>
        <v>0</v>
      </c>
      <c r="I763" s="88">
        <f>pivå!I765</f>
        <v>0</v>
      </c>
      <c r="J763" s="88">
        <f>pivå!J765</f>
        <v>0</v>
      </c>
      <c r="K763" s="88">
        <f>pivå!K765</f>
        <v>0</v>
      </c>
      <c r="L763" s="88">
        <f>pivå!L765</f>
        <v>0</v>
      </c>
      <c r="M763" s="88">
        <f>pivå!M765</f>
        <v>0</v>
      </c>
      <c r="N763" s="88">
        <f>pivå!N765</f>
        <v>0</v>
      </c>
      <c r="O763" s="88">
        <f>pivå!O765</f>
        <v>0</v>
      </c>
      <c r="P763" s="88">
        <f>pivå!P765</f>
        <v>0</v>
      </c>
      <c r="Q763" s="88">
        <f>pivå!Q765</f>
        <v>0</v>
      </c>
      <c r="R763" s="88">
        <f>pivå!R765</f>
        <v>0</v>
      </c>
      <c r="S763" s="88">
        <f>pivå!S765</f>
        <v>0</v>
      </c>
      <c r="T763" s="88">
        <f>pivå!T765</f>
        <v>0</v>
      </c>
      <c r="U763" s="88">
        <f>pivå!U765</f>
        <v>0</v>
      </c>
      <c r="V763" s="88">
        <f>pivå!V765</f>
        <v>0</v>
      </c>
      <c r="W763" s="88">
        <f>pivå!W765</f>
        <v>0</v>
      </c>
      <c r="X763" s="88">
        <f>pivå!X765</f>
        <v>0</v>
      </c>
      <c r="Y763" s="88">
        <f>pivå!Y765</f>
        <v>0</v>
      </c>
      <c r="Z763" s="88">
        <f>pivå!Z765</f>
        <v>0</v>
      </c>
      <c r="AA763" s="88">
        <f>pivå!AA765</f>
        <v>0</v>
      </c>
      <c r="AB763" s="88">
        <f>pivå!AB765</f>
        <v>0</v>
      </c>
      <c r="AC763" s="88">
        <f>pivå!AC765</f>
        <v>0</v>
      </c>
      <c r="AD763" s="88">
        <f>pivå!AD765</f>
        <v>0</v>
      </c>
      <c r="AE763" s="88">
        <f>pivå!AE765</f>
        <v>0</v>
      </c>
    </row>
    <row r="764" spans="1:31">
      <c r="A764" s="88">
        <f>pivå!A766</f>
        <v>0</v>
      </c>
      <c r="B764" s="88">
        <f>pivå!B766</f>
        <v>0</v>
      </c>
      <c r="C764" s="88">
        <f>pivå!C766</f>
        <v>0</v>
      </c>
      <c r="D764" s="88">
        <f>pivå!D766</f>
        <v>0</v>
      </c>
      <c r="E764" s="88">
        <f>pivå!E766</f>
        <v>0</v>
      </c>
      <c r="F764" s="88">
        <f>pivå!F766</f>
        <v>0</v>
      </c>
      <c r="G764" s="88">
        <f>pivå!G766</f>
        <v>0</v>
      </c>
      <c r="H764" s="88">
        <f>pivå!H766</f>
        <v>0</v>
      </c>
      <c r="I764" s="88">
        <f>pivå!I766</f>
        <v>0</v>
      </c>
      <c r="J764" s="88">
        <f>pivå!J766</f>
        <v>0</v>
      </c>
      <c r="K764" s="88">
        <f>pivå!K766</f>
        <v>0</v>
      </c>
      <c r="L764" s="88">
        <f>pivå!L766</f>
        <v>0</v>
      </c>
      <c r="M764" s="88">
        <f>pivå!M766</f>
        <v>0</v>
      </c>
      <c r="N764" s="88">
        <f>pivå!N766</f>
        <v>0</v>
      </c>
      <c r="O764" s="88">
        <f>pivå!O766</f>
        <v>0</v>
      </c>
      <c r="P764" s="88">
        <f>pivå!P766</f>
        <v>0</v>
      </c>
      <c r="Q764" s="88">
        <f>pivå!Q766</f>
        <v>0</v>
      </c>
      <c r="R764" s="88">
        <f>pivå!R766</f>
        <v>0</v>
      </c>
      <c r="S764" s="88">
        <f>pivå!S766</f>
        <v>0</v>
      </c>
      <c r="T764" s="88">
        <f>pivå!T766</f>
        <v>0</v>
      </c>
      <c r="U764" s="88">
        <f>pivå!U766</f>
        <v>0</v>
      </c>
      <c r="V764" s="88">
        <f>pivå!V766</f>
        <v>0</v>
      </c>
      <c r="W764" s="88">
        <f>pivå!W766</f>
        <v>0</v>
      </c>
      <c r="X764" s="88">
        <f>pivå!X766</f>
        <v>0</v>
      </c>
      <c r="Y764" s="88">
        <f>pivå!Y766</f>
        <v>0</v>
      </c>
      <c r="Z764" s="88">
        <f>pivå!Z766</f>
        <v>0</v>
      </c>
      <c r="AA764" s="88">
        <f>pivå!AA766</f>
        <v>0</v>
      </c>
      <c r="AB764" s="88">
        <f>pivå!AB766</f>
        <v>0</v>
      </c>
      <c r="AC764" s="88">
        <f>pivå!AC766</f>
        <v>0</v>
      </c>
      <c r="AD764" s="88">
        <f>pivå!AD766</f>
        <v>0</v>
      </c>
      <c r="AE764" s="88">
        <f>pivå!AE766</f>
        <v>0</v>
      </c>
    </row>
    <row r="765" spans="1:31">
      <c r="A765" s="88">
        <f>pivå!A767</f>
        <v>0</v>
      </c>
      <c r="B765" s="88">
        <f>pivå!B767</f>
        <v>0</v>
      </c>
      <c r="C765" s="88">
        <f>pivå!C767</f>
        <v>0</v>
      </c>
      <c r="D765" s="88">
        <f>pivå!D767</f>
        <v>0</v>
      </c>
      <c r="E765" s="88">
        <f>pivå!E767</f>
        <v>0</v>
      </c>
      <c r="F765" s="88">
        <f>pivå!F767</f>
        <v>0</v>
      </c>
      <c r="G765" s="88">
        <f>pivå!G767</f>
        <v>0</v>
      </c>
      <c r="H765" s="88">
        <f>pivå!H767</f>
        <v>0</v>
      </c>
      <c r="I765" s="88">
        <f>pivå!I767</f>
        <v>0</v>
      </c>
      <c r="J765" s="88">
        <f>pivå!J767</f>
        <v>0</v>
      </c>
      <c r="K765" s="88">
        <f>pivå!K767</f>
        <v>0</v>
      </c>
      <c r="L765" s="88">
        <f>pivå!L767</f>
        <v>0</v>
      </c>
      <c r="M765" s="88">
        <f>pivå!M767</f>
        <v>0</v>
      </c>
      <c r="N765" s="88">
        <f>pivå!N767</f>
        <v>0</v>
      </c>
      <c r="O765" s="88">
        <f>pivå!O767</f>
        <v>0</v>
      </c>
      <c r="P765" s="88">
        <f>pivå!P767</f>
        <v>0</v>
      </c>
      <c r="Q765" s="88">
        <f>pivå!Q767</f>
        <v>0</v>
      </c>
      <c r="R765" s="88">
        <f>pivå!R767</f>
        <v>0</v>
      </c>
      <c r="S765" s="88">
        <f>pivå!S767</f>
        <v>0</v>
      </c>
      <c r="T765" s="88">
        <f>pivå!T767</f>
        <v>0</v>
      </c>
      <c r="U765" s="88">
        <f>pivå!U767</f>
        <v>0</v>
      </c>
      <c r="V765" s="88">
        <f>pivå!V767</f>
        <v>0</v>
      </c>
      <c r="W765" s="88">
        <f>pivå!W767</f>
        <v>0</v>
      </c>
      <c r="X765" s="88">
        <f>pivå!X767</f>
        <v>0</v>
      </c>
      <c r="Y765" s="88">
        <f>pivå!Y767</f>
        <v>0</v>
      </c>
      <c r="Z765" s="88">
        <f>pivå!Z767</f>
        <v>0</v>
      </c>
      <c r="AA765" s="88">
        <f>pivå!AA767</f>
        <v>0</v>
      </c>
      <c r="AB765" s="88">
        <f>pivå!AB767</f>
        <v>0</v>
      </c>
      <c r="AC765" s="88">
        <f>pivå!AC767</f>
        <v>0</v>
      </c>
      <c r="AD765" s="88">
        <f>pivå!AD767</f>
        <v>0</v>
      </c>
      <c r="AE765" s="88">
        <f>pivå!AE767</f>
        <v>0</v>
      </c>
    </row>
    <row r="766" spans="1:31">
      <c r="A766" s="88">
        <f>pivå!A768</f>
        <v>0</v>
      </c>
      <c r="B766" s="88">
        <f>pivå!B768</f>
        <v>0</v>
      </c>
      <c r="C766" s="88">
        <f>pivå!C768</f>
        <v>0</v>
      </c>
      <c r="D766" s="88">
        <f>pivå!D768</f>
        <v>0</v>
      </c>
      <c r="E766" s="88">
        <f>pivå!E768</f>
        <v>0</v>
      </c>
      <c r="F766" s="88">
        <f>pivå!F768</f>
        <v>0</v>
      </c>
      <c r="G766" s="88">
        <f>pivå!G768</f>
        <v>0</v>
      </c>
      <c r="H766" s="88">
        <f>pivå!H768</f>
        <v>0</v>
      </c>
      <c r="I766" s="88">
        <f>pivå!I768</f>
        <v>0</v>
      </c>
      <c r="J766" s="88">
        <f>pivå!J768</f>
        <v>0</v>
      </c>
      <c r="K766" s="88">
        <f>pivå!K768</f>
        <v>0</v>
      </c>
      <c r="L766" s="88">
        <f>pivå!L768</f>
        <v>0</v>
      </c>
      <c r="M766" s="88">
        <f>pivå!M768</f>
        <v>0</v>
      </c>
      <c r="N766" s="88">
        <f>pivå!N768</f>
        <v>0</v>
      </c>
      <c r="O766" s="88">
        <f>pivå!O768</f>
        <v>0</v>
      </c>
      <c r="P766" s="88">
        <f>pivå!P768</f>
        <v>0</v>
      </c>
      <c r="Q766" s="88">
        <f>pivå!Q768</f>
        <v>0</v>
      </c>
      <c r="R766" s="88">
        <f>pivå!R768</f>
        <v>0</v>
      </c>
      <c r="S766" s="88">
        <f>pivå!S768</f>
        <v>0</v>
      </c>
      <c r="T766" s="88">
        <f>pivå!T768</f>
        <v>0</v>
      </c>
      <c r="U766" s="88">
        <f>pivå!U768</f>
        <v>0</v>
      </c>
      <c r="V766" s="88">
        <f>pivå!V768</f>
        <v>0</v>
      </c>
      <c r="W766" s="88">
        <f>pivå!W768</f>
        <v>0</v>
      </c>
      <c r="X766" s="88">
        <f>pivå!X768</f>
        <v>0</v>
      </c>
      <c r="Y766" s="88">
        <f>pivå!Y768</f>
        <v>0</v>
      </c>
      <c r="Z766" s="88">
        <f>pivå!Z768</f>
        <v>0</v>
      </c>
      <c r="AA766" s="88">
        <f>pivå!AA768</f>
        <v>0</v>
      </c>
      <c r="AB766" s="88">
        <f>pivå!AB768</f>
        <v>0</v>
      </c>
      <c r="AC766" s="88">
        <f>pivå!AC768</f>
        <v>0</v>
      </c>
      <c r="AD766" s="88">
        <f>pivå!AD768</f>
        <v>0</v>
      </c>
      <c r="AE766" s="88">
        <f>pivå!AE768</f>
        <v>0</v>
      </c>
    </row>
    <row r="767" spans="1:31">
      <c r="A767" s="88">
        <f>pivå!A769</f>
        <v>0</v>
      </c>
      <c r="B767" s="88">
        <f>pivå!B769</f>
        <v>0</v>
      </c>
      <c r="C767" s="88">
        <f>pivå!C769</f>
        <v>0</v>
      </c>
      <c r="D767" s="88">
        <f>pivå!D769</f>
        <v>0</v>
      </c>
      <c r="E767" s="88">
        <f>pivå!E769</f>
        <v>0</v>
      </c>
      <c r="F767" s="88">
        <f>pivå!F769</f>
        <v>0</v>
      </c>
      <c r="G767" s="88">
        <f>pivå!G769</f>
        <v>0</v>
      </c>
      <c r="H767" s="88">
        <f>pivå!H769</f>
        <v>0</v>
      </c>
      <c r="I767" s="88">
        <f>pivå!I769</f>
        <v>0</v>
      </c>
      <c r="J767" s="88">
        <f>pivå!J769</f>
        <v>0</v>
      </c>
      <c r="K767" s="88">
        <f>pivå!K769</f>
        <v>0</v>
      </c>
      <c r="L767" s="88">
        <f>pivå!L769</f>
        <v>0</v>
      </c>
      <c r="M767" s="88">
        <f>pivå!M769</f>
        <v>0</v>
      </c>
      <c r="N767" s="88">
        <f>pivå!N769</f>
        <v>0</v>
      </c>
      <c r="O767" s="88">
        <f>pivå!O769</f>
        <v>0</v>
      </c>
      <c r="P767" s="88">
        <f>pivå!P769</f>
        <v>0</v>
      </c>
      <c r="Q767" s="88">
        <f>pivå!Q769</f>
        <v>0</v>
      </c>
      <c r="R767" s="88">
        <f>pivå!R769</f>
        <v>0</v>
      </c>
      <c r="S767" s="88">
        <f>pivå!S769</f>
        <v>0</v>
      </c>
      <c r="T767" s="88">
        <f>pivå!T769</f>
        <v>0</v>
      </c>
      <c r="U767" s="88">
        <f>pivå!U769</f>
        <v>0</v>
      </c>
      <c r="V767" s="88">
        <f>pivå!V769</f>
        <v>0</v>
      </c>
      <c r="W767" s="88">
        <f>pivå!W769</f>
        <v>0</v>
      </c>
      <c r="X767" s="88">
        <f>pivå!X769</f>
        <v>0</v>
      </c>
      <c r="Y767" s="88">
        <f>pivå!Y769</f>
        <v>0</v>
      </c>
      <c r="Z767" s="88">
        <f>pivå!Z769</f>
        <v>0</v>
      </c>
      <c r="AA767" s="88">
        <f>pivå!AA769</f>
        <v>0</v>
      </c>
      <c r="AB767" s="88">
        <f>pivå!AB769</f>
        <v>0</v>
      </c>
      <c r="AC767" s="88">
        <f>pivå!AC769</f>
        <v>0</v>
      </c>
      <c r="AD767" s="88">
        <f>pivå!AD769</f>
        <v>0</v>
      </c>
      <c r="AE767" s="88">
        <f>pivå!AE769</f>
        <v>0</v>
      </c>
    </row>
    <row r="768" spans="1:31">
      <c r="A768" s="88">
        <f>pivå!A770</f>
        <v>0</v>
      </c>
      <c r="B768" s="88">
        <f>pivå!B770</f>
        <v>0</v>
      </c>
      <c r="C768" s="88">
        <f>pivå!C770</f>
        <v>0</v>
      </c>
      <c r="D768" s="88">
        <f>pivå!D770</f>
        <v>0</v>
      </c>
      <c r="E768" s="88">
        <f>pivå!E770</f>
        <v>0</v>
      </c>
      <c r="F768" s="88">
        <f>pivå!F770</f>
        <v>0</v>
      </c>
      <c r="G768" s="88">
        <f>pivå!G770</f>
        <v>0</v>
      </c>
      <c r="H768" s="88">
        <f>pivå!H770</f>
        <v>0</v>
      </c>
      <c r="I768" s="88">
        <f>pivå!I770</f>
        <v>0</v>
      </c>
      <c r="J768" s="88">
        <f>pivå!J770</f>
        <v>0</v>
      </c>
      <c r="K768" s="88">
        <f>pivå!K770</f>
        <v>0</v>
      </c>
      <c r="L768" s="88">
        <f>pivå!L770</f>
        <v>0</v>
      </c>
      <c r="M768" s="88">
        <f>pivå!M770</f>
        <v>0</v>
      </c>
      <c r="N768" s="88">
        <f>pivå!N770</f>
        <v>0</v>
      </c>
      <c r="O768" s="88">
        <f>pivå!O770</f>
        <v>0</v>
      </c>
      <c r="P768" s="88">
        <f>pivå!P770</f>
        <v>0</v>
      </c>
      <c r="Q768" s="88">
        <f>pivå!Q770</f>
        <v>0</v>
      </c>
      <c r="R768" s="88">
        <f>pivå!R770</f>
        <v>0</v>
      </c>
      <c r="S768" s="88">
        <f>pivå!S770</f>
        <v>0</v>
      </c>
      <c r="T768" s="88">
        <f>pivå!T770</f>
        <v>0</v>
      </c>
      <c r="U768" s="88">
        <f>pivå!U770</f>
        <v>0</v>
      </c>
      <c r="V768" s="88">
        <f>pivå!V770</f>
        <v>0</v>
      </c>
      <c r="W768" s="88">
        <f>pivå!W770</f>
        <v>0</v>
      </c>
      <c r="X768" s="88">
        <f>pivå!X770</f>
        <v>0</v>
      </c>
      <c r="Y768" s="88">
        <f>pivå!Y770</f>
        <v>0</v>
      </c>
      <c r="Z768" s="88">
        <f>pivå!Z770</f>
        <v>0</v>
      </c>
      <c r="AA768" s="88">
        <f>pivå!AA770</f>
        <v>0</v>
      </c>
      <c r="AB768" s="88">
        <f>pivå!AB770</f>
        <v>0</v>
      </c>
      <c r="AC768" s="88">
        <f>pivå!AC770</f>
        <v>0</v>
      </c>
      <c r="AD768" s="88">
        <f>pivå!AD770</f>
        <v>0</v>
      </c>
      <c r="AE768" s="88">
        <f>pivå!AE770</f>
        <v>0</v>
      </c>
    </row>
    <row r="769" spans="1:31">
      <c r="A769" s="88">
        <f>pivå!A771</f>
        <v>0</v>
      </c>
      <c r="B769" s="88">
        <f>pivå!B771</f>
        <v>0</v>
      </c>
      <c r="C769" s="88">
        <f>pivå!C771</f>
        <v>0</v>
      </c>
      <c r="D769" s="88">
        <f>pivå!D771</f>
        <v>0</v>
      </c>
      <c r="E769" s="88">
        <f>pivå!E771</f>
        <v>0</v>
      </c>
      <c r="F769" s="88">
        <f>pivå!F771</f>
        <v>0</v>
      </c>
      <c r="G769" s="88">
        <f>pivå!G771</f>
        <v>0</v>
      </c>
      <c r="H769" s="88">
        <f>pivå!H771</f>
        <v>0</v>
      </c>
      <c r="I769" s="88">
        <f>pivå!I771</f>
        <v>0</v>
      </c>
      <c r="J769" s="88">
        <f>pivå!J771</f>
        <v>0</v>
      </c>
      <c r="K769" s="88">
        <f>pivå!K771</f>
        <v>0</v>
      </c>
      <c r="L769" s="88">
        <f>pivå!L771</f>
        <v>0</v>
      </c>
      <c r="M769" s="88">
        <f>pivå!M771</f>
        <v>0</v>
      </c>
      <c r="N769" s="88">
        <f>pivå!N771</f>
        <v>0</v>
      </c>
      <c r="O769" s="88">
        <f>pivå!O771</f>
        <v>0</v>
      </c>
      <c r="P769" s="88">
        <f>pivå!P771</f>
        <v>0</v>
      </c>
      <c r="Q769" s="88">
        <f>pivå!Q771</f>
        <v>0</v>
      </c>
      <c r="R769" s="88">
        <f>pivå!R771</f>
        <v>0</v>
      </c>
      <c r="S769" s="88">
        <f>pivå!S771</f>
        <v>0</v>
      </c>
      <c r="T769" s="88">
        <f>pivå!T771</f>
        <v>0</v>
      </c>
      <c r="U769" s="88">
        <f>pivå!U771</f>
        <v>0</v>
      </c>
      <c r="V769" s="88">
        <f>pivå!V771</f>
        <v>0</v>
      </c>
      <c r="W769" s="88">
        <f>pivå!W771</f>
        <v>0</v>
      </c>
      <c r="X769" s="88">
        <f>pivå!X771</f>
        <v>0</v>
      </c>
      <c r="Y769" s="88">
        <f>pivå!Y771</f>
        <v>0</v>
      </c>
      <c r="Z769" s="88">
        <f>pivå!Z771</f>
        <v>0</v>
      </c>
      <c r="AA769" s="88">
        <f>pivå!AA771</f>
        <v>0</v>
      </c>
      <c r="AB769" s="88">
        <f>pivå!AB771</f>
        <v>0</v>
      </c>
      <c r="AC769" s="88">
        <f>pivå!AC771</f>
        <v>0</v>
      </c>
      <c r="AD769" s="88">
        <f>pivå!AD771</f>
        <v>0</v>
      </c>
      <c r="AE769" s="88">
        <f>pivå!AE771</f>
        <v>0</v>
      </c>
    </row>
    <row r="770" spans="1:31">
      <c r="A770" s="88">
        <f>pivå!A772</f>
        <v>0</v>
      </c>
      <c r="B770" s="88">
        <f>pivå!B772</f>
        <v>0</v>
      </c>
      <c r="C770" s="88">
        <f>pivå!C772</f>
        <v>0</v>
      </c>
      <c r="D770" s="88">
        <f>pivå!D772</f>
        <v>0</v>
      </c>
      <c r="E770" s="88">
        <f>pivå!E772</f>
        <v>0</v>
      </c>
      <c r="F770" s="88">
        <f>pivå!F772</f>
        <v>0</v>
      </c>
      <c r="G770" s="88">
        <f>pivå!G772</f>
        <v>0</v>
      </c>
      <c r="H770" s="88">
        <f>pivå!H772</f>
        <v>0</v>
      </c>
      <c r="I770" s="88">
        <f>pivå!I772</f>
        <v>0</v>
      </c>
      <c r="J770" s="88">
        <f>pivå!J772</f>
        <v>0</v>
      </c>
      <c r="K770" s="88">
        <f>pivå!K772</f>
        <v>0</v>
      </c>
      <c r="L770" s="88">
        <f>pivå!L772</f>
        <v>0</v>
      </c>
      <c r="M770" s="88">
        <f>pivå!M772</f>
        <v>0</v>
      </c>
      <c r="N770" s="88">
        <f>pivå!N772</f>
        <v>0</v>
      </c>
      <c r="O770" s="88">
        <f>pivå!O772</f>
        <v>0</v>
      </c>
      <c r="P770" s="88">
        <f>pivå!P772</f>
        <v>0</v>
      </c>
      <c r="Q770" s="88">
        <f>pivå!Q772</f>
        <v>0</v>
      </c>
      <c r="R770" s="88">
        <f>pivå!R772</f>
        <v>0</v>
      </c>
      <c r="S770" s="88">
        <f>pivå!S772</f>
        <v>0</v>
      </c>
      <c r="T770" s="88">
        <f>pivå!T772</f>
        <v>0</v>
      </c>
      <c r="U770" s="88">
        <f>pivå!U772</f>
        <v>0</v>
      </c>
      <c r="V770" s="88">
        <f>pivå!V772</f>
        <v>0</v>
      </c>
      <c r="W770" s="88">
        <f>pivå!W772</f>
        <v>0</v>
      </c>
      <c r="X770" s="88">
        <f>pivå!X772</f>
        <v>0</v>
      </c>
      <c r="Y770" s="88">
        <f>pivå!Y772</f>
        <v>0</v>
      </c>
      <c r="Z770" s="88">
        <f>pivå!Z772</f>
        <v>0</v>
      </c>
      <c r="AA770" s="88">
        <f>pivå!AA772</f>
        <v>0</v>
      </c>
      <c r="AB770" s="88">
        <f>pivå!AB772</f>
        <v>0</v>
      </c>
      <c r="AC770" s="88">
        <f>pivå!AC772</f>
        <v>0</v>
      </c>
      <c r="AD770" s="88">
        <f>pivå!AD772</f>
        <v>0</v>
      </c>
      <c r="AE770" s="88">
        <f>pivå!AE772</f>
        <v>0</v>
      </c>
    </row>
    <row r="771" spans="1:31">
      <c r="A771" s="88">
        <f>pivå!A773</f>
        <v>0</v>
      </c>
      <c r="B771" s="88">
        <f>pivå!B773</f>
        <v>0</v>
      </c>
      <c r="C771" s="88">
        <f>pivå!C773</f>
        <v>0</v>
      </c>
      <c r="D771" s="88">
        <f>pivå!D773</f>
        <v>0</v>
      </c>
      <c r="E771" s="88">
        <f>pivå!E773</f>
        <v>0</v>
      </c>
      <c r="F771" s="88">
        <f>pivå!F773</f>
        <v>0</v>
      </c>
      <c r="G771" s="88">
        <f>pivå!G773</f>
        <v>0</v>
      </c>
      <c r="H771" s="88">
        <f>pivå!H773</f>
        <v>0</v>
      </c>
      <c r="I771" s="88">
        <f>pivå!I773</f>
        <v>0</v>
      </c>
      <c r="J771" s="88">
        <f>pivå!J773</f>
        <v>0</v>
      </c>
      <c r="K771" s="88">
        <f>pivå!K773</f>
        <v>0</v>
      </c>
      <c r="L771" s="88">
        <f>pivå!L773</f>
        <v>0</v>
      </c>
      <c r="M771" s="88">
        <f>pivå!M773</f>
        <v>0</v>
      </c>
      <c r="N771" s="88">
        <f>pivå!N773</f>
        <v>0</v>
      </c>
      <c r="O771" s="88">
        <f>pivå!O773</f>
        <v>0</v>
      </c>
      <c r="P771" s="88">
        <f>pivå!P773</f>
        <v>0</v>
      </c>
      <c r="Q771" s="88">
        <f>pivå!Q773</f>
        <v>0</v>
      </c>
      <c r="R771" s="88">
        <f>pivå!R773</f>
        <v>0</v>
      </c>
      <c r="S771" s="88">
        <f>pivå!S773</f>
        <v>0</v>
      </c>
      <c r="T771" s="88">
        <f>pivå!T773</f>
        <v>0</v>
      </c>
      <c r="U771" s="88">
        <f>pivå!U773</f>
        <v>0</v>
      </c>
      <c r="V771" s="88">
        <f>pivå!V773</f>
        <v>0</v>
      </c>
      <c r="W771" s="88">
        <f>pivå!W773</f>
        <v>0</v>
      </c>
      <c r="X771" s="88">
        <f>pivå!X773</f>
        <v>0</v>
      </c>
      <c r="Y771" s="88">
        <f>pivå!Y773</f>
        <v>0</v>
      </c>
      <c r="Z771" s="88">
        <f>pivå!Z773</f>
        <v>0</v>
      </c>
      <c r="AA771" s="88">
        <f>pivå!AA773</f>
        <v>0</v>
      </c>
      <c r="AB771" s="88">
        <f>pivå!AB773</f>
        <v>0</v>
      </c>
      <c r="AC771" s="88">
        <f>pivå!AC773</f>
        <v>0</v>
      </c>
      <c r="AD771" s="88">
        <f>pivå!AD773</f>
        <v>0</v>
      </c>
      <c r="AE771" s="88">
        <f>pivå!AE773</f>
        <v>0</v>
      </c>
    </row>
    <row r="772" spans="1:31">
      <c r="A772" s="88">
        <f>pivå!A774</f>
        <v>0</v>
      </c>
      <c r="B772" s="88">
        <f>pivå!B774</f>
        <v>0</v>
      </c>
      <c r="C772" s="88">
        <f>pivå!C774</f>
        <v>0</v>
      </c>
      <c r="D772" s="88">
        <f>pivå!D774</f>
        <v>0</v>
      </c>
      <c r="E772" s="88">
        <f>pivå!E774</f>
        <v>0</v>
      </c>
      <c r="F772" s="88">
        <f>pivå!F774</f>
        <v>0</v>
      </c>
      <c r="G772" s="88">
        <f>pivå!G774</f>
        <v>0</v>
      </c>
      <c r="H772" s="88">
        <f>pivå!H774</f>
        <v>0</v>
      </c>
      <c r="I772" s="88">
        <f>pivå!I774</f>
        <v>0</v>
      </c>
      <c r="J772" s="88">
        <f>pivå!J774</f>
        <v>0</v>
      </c>
      <c r="K772" s="88">
        <f>pivå!K774</f>
        <v>0</v>
      </c>
      <c r="L772" s="88">
        <f>pivå!L774</f>
        <v>0</v>
      </c>
      <c r="M772" s="88">
        <f>pivå!M774</f>
        <v>0</v>
      </c>
      <c r="N772" s="88">
        <f>pivå!N774</f>
        <v>0</v>
      </c>
      <c r="O772" s="88">
        <f>pivå!O774</f>
        <v>0</v>
      </c>
      <c r="P772" s="88">
        <f>pivå!P774</f>
        <v>0</v>
      </c>
      <c r="Q772" s="88">
        <f>pivå!Q774</f>
        <v>0</v>
      </c>
      <c r="R772" s="88">
        <f>pivå!R774</f>
        <v>0</v>
      </c>
      <c r="S772" s="88">
        <f>pivå!S774</f>
        <v>0</v>
      </c>
      <c r="T772" s="88">
        <f>pivå!T774</f>
        <v>0</v>
      </c>
      <c r="U772" s="88">
        <f>pivå!U774</f>
        <v>0</v>
      </c>
      <c r="V772" s="88">
        <f>pivå!V774</f>
        <v>0</v>
      </c>
      <c r="W772" s="88">
        <f>pivå!W774</f>
        <v>0</v>
      </c>
      <c r="X772" s="88">
        <f>pivå!X774</f>
        <v>0</v>
      </c>
      <c r="Y772" s="88">
        <f>pivå!Y774</f>
        <v>0</v>
      </c>
      <c r="Z772" s="88">
        <f>pivå!Z774</f>
        <v>0</v>
      </c>
      <c r="AA772" s="88">
        <f>pivå!AA774</f>
        <v>0</v>
      </c>
      <c r="AB772" s="88">
        <f>pivå!AB774</f>
        <v>0</v>
      </c>
      <c r="AC772" s="88">
        <f>pivå!AC774</f>
        <v>0</v>
      </c>
      <c r="AD772" s="88">
        <f>pivå!AD774</f>
        <v>0</v>
      </c>
      <c r="AE772" s="88">
        <f>pivå!AE774</f>
        <v>0</v>
      </c>
    </row>
    <row r="773" spans="1:31">
      <c r="A773" s="88">
        <f>pivå!A775</f>
        <v>0</v>
      </c>
      <c r="B773" s="88">
        <f>pivå!B775</f>
        <v>0</v>
      </c>
      <c r="C773" s="88">
        <f>pivå!C775</f>
        <v>0</v>
      </c>
      <c r="D773" s="88">
        <f>pivå!D775</f>
        <v>0</v>
      </c>
      <c r="E773" s="88">
        <f>pivå!E775</f>
        <v>0</v>
      </c>
      <c r="F773" s="88">
        <f>pivå!F775</f>
        <v>0</v>
      </c>
      <c r="G773" s="88">
        <f>pivå!G775</f>
        <v>0</v>
      </c>
      <c r="H773" s="88">
        <f>pivå!H775</f>
        <v>0</v>
      </c>
      <c r="I773" s="88">
        <f>pivå!I775</f>
        <v>0</v>
      </c>
      <c r="J773" s="88">
        <f>pivå!J775</f>
        <v>0</v>
      </c>
      <c r="K773" s="88">
        <f>pivå!K775</f>
        <v>0</v>
      </c>
      <c r="L773" s="88">
        <f>pivå!L775</f>
        <v>0</v>
      </c>
      <c r="M773" s="88">
        <f>pivå!M775</f>
        <v>0</v>
      </c>
      <c r="N773" s="88">
        <f>pivå!N775</f>
        <v>0</v>
      </c>
      <c r="O773" s="88">
        <f>pivå!O775</f>
        <v>0</v>
      </c>
      <c r="P773" s="88">
        <f>pivå!P775</f>
        <v>0</v>
      </c>
      <c r="Q773" s="88">
        <f>pivå!Q775</f>
        <v>0</v>
      </c>
      <c r="R773" s="88">
        <f>pivå!R775</f>
        <v>0</v>
      </c>
      <c r="S773" s="88">
        <f>pivå!S775</f>
        <v>0</v>
      </c>
      <c r="T773" s="88">
        <f>pivå!T775</f>
        <v>0</v>
      </c>
      <c r="U773" s="88">
        <f>pivå!U775</f>
        <v>0</v>
      </c>
      <c r="V773" s="88">
        <f>pivå!V775</f>
        <v>0</v>
      </c>
      <c r="W773" s="88">
        <f>pivå!W775</f>
        <v>0</v>
      </c>
      <c r="X773" s="88">
        <f>pivå!X775</f>
        <v>0</v>
      </c>
      <c r="Y773" s="88">
        <f>pivå!Y775</f>
        <v>0</v>
      </c>
      <c r="Z773" s="88">
        <f>pivå!Z775</f>
        <v>0</v>
      </c>
      <c r="AA773" s="88">
        <f>pivå!AA775</f>
        <v>0</v>
      </c>
      <c r="AB773" s="88">
        <f>pivå!AB775</f>
        <v>0</v>
      </c>
      <c r="AC773" s="88">
        <f>pivå!AC775</f>
        <v>0</v>
      </c>
      <c r="AD773" s="88">
        <f>pivå!AD775</f>
        <v>0</v>
      </c>
      <c r="AE773" s="88">
        <f>pivå!AE775</f>
        <v>0</v>
      </c>
    </row>
    <row r="774" spans="1:31">
      <c r="A774" s="88">
        <f>pivå!A776</f>
        <v>0</v>
      </c>
      <c r="B774" s="88">
        <f>pivå!B776</f>
        <v>0</v>
      </c>
      <c r="C774" s="88">
        <f>pivå!C776</f>
        <v>0</v>
      </c>
      <c r="D774" s="88">
        <f>pivå!D776</f>
        <v>0</v>
      </c>
      <c r="E774" s="88">
        <f>pivå!E776</f>
        <v>0</v>
      </c>
      <c r="F774" s="88">
        <f>pivå!F776</f>
        <v>0</v>
      </c>
      <c r="G774" s="88">
        <f>pivå!G776</f>
        <v>0</v>
      </c>
      <c r="H774" s="88">
        <f>pivå!H776</f>
        <v>0</v>
      </c>
      <c r="I774" s="88">
        <f>pivå!I776</f>
        <v>0</v>
      </c>
      <c r="J774" s="88">
        <f>pivå!J776</f>
        <v>0</v>
      </c>
      <c r="K774" s="88">
        <f>pivå!K776</f>
        <v>0</v>
      </c>
      <c r="L774" s="88">
        <f>pivå!L776</f>
        <v>0</v>
      </c>
      <c r="M774" s="88">
        <f>pivå!M776</f>
        <v>0</v>
      </c>
      <c r="N774" s="88">
        <f>pivå!N776</f>
        <v>0</v>
      </c>
      <c r="O774" s="88">
        <f>pivå!O776</f>
        <v>0</v>
      </c>
      <c r="P774" s="88">
        <f>pivå!P776</f>
        <v>0</v>
      </c>
      <c r="Q774" s="88">
        <f>pivå!Q776</f>
        <v>0</v>
      </c>
      <c r="R774" s="88">
        <f>pivå!R776</f>
        <v>0</v>
      </c>
      <c r="S774" s="88">
        <f>pivå!S776</f>
        <v>0</v>
      </c>
      <c r="T774" s="88">
        <f>pivå!T776</f>
        <v>0</v>
      </c>
      <c r="U774" s="88">
        <f>pivå!U776</f>
        <v>0</v>
      </c>
      <c r="V774" s="88">
        <f>pivå!V776</f>
        <v>0</v>
      </c>
      <c r="W774" s="88">
        <f>pivå!W776</f>
        <v>0</v>
      </c>
      <c r="X774" s="88">
        <f>pivå!X776</f>
        <v>0</v>
      </c>
      <c r="Y774" s="88">
        <f>pivå!Y776</f>
        <v>0</v>
      </c>
      <c r="Z774" s="88">
        <f>pivå!Z776</f>
        <v>0</v>
      </c>
      <c r="AA774" s="88">
        <f>pivå!AA776</f>
        <v>0</v>
      </c>
      <c r="AB774" s="88">
        <f>pivå!AB776</f>
        <v>0</v>
      </c>
      <c r="AC774" s="88">
        <f>pivå!AC776</f>
        <v>0</v>
      </c>
      <c r="AD774" s="88">
        <f>pivå!AD776</f>
        <v>0</v>
      </c>
      <c r="AE774" s="88">
        <f>pivå!AE776</f>
        <v>0</v>
      </c>
    </row>
    <row r="775" spans="1:31">
      <c r="A775" s="88">
        <f>pivå!A777</f>
        <v>0</v>
      </c>
      <c r="B775" s="88">
        <f>pivå!B777</f>
        <v>0</v>
      </c>
      <c r="C775" s="88">
        <f>pivå!C777</f>
        <v>0</v>
      </c>
      <c r="D775" s="88">
        <f>pivå!D777</f>
        <v>0</v>
      </c>
      <c r="E775" s="88">
        <f>pivå!E777</f>
        <v>0</v>
      </c>
      <c r="F775" s="88">
        <f>pivå!F777</f>
        <v>0</v>
      </c>
      <c r="G775" s="88">
        <f>pivå!G777</f>
        <v>0</v>
      </c>
      <c r="H775" s="88">
        <f>pivå!H777</f>
        <v>0</v>
      </c>
      <c r="I775" s="88">
        <f>pivå!I777</f>
        <v>0</v>
      </c>
      <c r="J775" s="88">
        <f>pivå!J777</f>
        <v>0</v>
      </c>
      <c r="K775" s="88">
        <f>pivå!K777</f>
        <v>0</v>
      </c>
      <c r="L775" s="88">
        <f>pivå!L777</f>
        <v>0</v>
      </c>
      <c r="M775" s="88">
        <f>pivå!M777</f>
        <v>0</v>
      </c>
      <c r="N775" s="88">
        <f>pivå!N777</f>
        <v>0</v>
      </c>
      <c r="O775" s="88">
        <f>pivå!O777</f>
        <v>0</v>
      </c>
      <c r="P775" s="88">
        <f>pivå!P777</f>
        <v>0</v>
      </c>
      <c r="Q775" s="88">
        <f>pivå!Q777</f>
        <v>0</v>
      </c>
      <c r="R775" s="88">
        <f>pivå!R777</f>
        <v>0</v>
      </c>
      <c r="S775" s="88">
        <f>pivå!S777</f>
        <v>0</v>
      </c>
      <c r="T775" s="88">
        <f>pivå!T777</f>
        <v>0</v>
      </c>
      <c r="U775" s="88">
        <f>pivå!U777</f>
        <v>0</v>
      </c>
      <c r="V775" s="88">
        <f>pivå!V777</f>
        <v>0</v>
      </c>
      <c r="W775" s="88">
        <f>pivå!W777</f>
        <v>0</v>
      </c>
      <c r="X775" s="88">
        <f>pivå!X777</f>
        <v>0</v>
      </c>
      <c r="Y775" s="88">
        <f>pivå!Y777</f>
        <v>0</v>
      </c>
      <c r="Z775" s="88">
        <f>pivå!Z777</f>
        <v>0</v>
      </c>
      <c r="AA775" s="88">
        <f>pivå!AA777</f>
        <v>0</v>
      </c>
      <c r="AB775" s="88">
        <f>pivå!AB777</f>
        <v>0</v>
      </c>
      <c r="AC775" s="88">
        <f>pivå!AC777</f>
        <v>0</v>
      </c>
      <c r="AD775" s="88">
        <f>pivå!AD777</f>
        <v>0</v>
      </c>
      <c r="AE775" s="88">
        <f>pivå!AE777</f>
        <v>0</v>
      </c>
    </row>
    <row r="776" spans="1:31">
      <c r="A776" s="88">
        <f>pivå!A778</f>
        <v>0</v>
      </c>
      <c r="B776" s="88">
        <f>pivå!B778</f>
        <v>0</v>
      </c>
      <c r="C776" s="88">
        <f>pivå!C778</f>
        <v>0</v>
      </c>
      <c r="D776" s="88">
        <f>pivå!D778</f>
        <v>0</v>
      </c>
      <c r="E776" s="88">
        <f>pivå!E778</f>
        <v>0</v>
      </c>
      <c r="F776" s="88">
        <f>pivå!F778</f>
        <v>0</v>
      </c>
      <c r="G776" s="88">
        <f>pivå!G778</f>
        <v>0</v>
      </c>
      <c r="H776" s="88">
        <f>pivå!H778</f>
        <v>0</v>
      </c>
      <c r="I776" s="88">
        <f>pivå!I778</f>
        <v>0</v>
      </c>
      <c r="J776" s="88">
        <f>pivå!J778</f>
        <v>0</v>
      </c>
      <c r="K776" s="88">
        <f>pivå!K778</f>
        <v>0</v>
      </c>
      <c r="L776" s="88">
        <f>pivå!L778</f>
        <v>0</v>
      </c>
      <c r="M776" s="88">
        <f>pivå!M778</f>
        <v>0</v>
      </c>
      <c r="N776" s="88">
        <f>pivå!N778</f>
        <v>0</v>
      </c>
      <c r="O776" s="88">
        <f>pivå!O778</f>
        <v>0</v>
      </c>
      <c r="P776" s="88">
        <f>pivå!P778</f>
        <v>0</v>
      </c>
      <c r="Q776" s="88">
        <f>pivå!Q778</f>
        <v>0</v>
      </c>
      <c r="R776" s="88">
        <f>pivå!R778</f>
        <v>0</v>
      </c>
      <c r="S776" s="88">
        <f>pivå!S778</f>
        <v>0</v>
      </c>
      <c r="T776" s="88">
        <f>pivå!T778</f>
        <v>0</v>
      </c>
      <c r="U776" s="88">
        <f>pivå!U778</f>
        <v>0</v>
      </c>
      <c r="V776" s="88">
        <f>pivå!V778</f>
        <v>0</v>
      </c>
      <c r="W776" s="88">
        <f>pivå!W778</f>
        <v>0</v>
      </c>
      <c r="X776" s="88">
        <f>pivå!X778</f>
        <v>0</v>
      </c>
      <c r="Y776" s="88">
        <f>pivå!Y778</f>
        <v>0</v>
      </c>
      <c r="Z776" s="88">
        <f>pivå!Z778</f>
        <v>0</v>
      </c>
      <c r="AA776" s="88">
        <f>pivå!AA778</f>
        <v>0</v>
      </c>
      <c r="AB776" s="88">
        <f>pivå!AB778</f>
        <v>0</v>
      </c>
      <c r="AC776" s="88">
        <f>pivå!AC778</f>
        <v>0</v>
      </c>
      <c r="AD776" s="88">
        <f>pivå!AD778</f>
        <v>0</v>
      </c>
      <c r="AE776" s="88">
        <f>pivå!AE778</f>
        <v>0</v>
      </c>
    </row>
    <row r="777" spans="1:31">
      <c r="A777" s="88">
        <f>pivå!A779</f>
        <v>0</v>
      </c>
      <c r="B777" s="88">
        <f>pivå!B779</f>
        <v>0</v>
      </c>
      <c r="C777" s="88">
        <f>pivå!C779</f>
        <v>0</v>
      </c>
      <c r="D777" s="88">
        <f>pivå!D779</f>
        <v>0</v>
      </c>
      <c r="E777" s="88">
        <f>pivå!E779</f>
        <v>0</v>
      </c>
      <c r="F777" s="88">
        <f>pivå!F779</f>
        <v>0</v>
      </c>
      <c r="G777" s="88">
        <f>pivå!G779</f>
        <v>0</v>
      </c>
      <c r="H777" s="88">
        <f>pivå!H779</f>
        <v>0</v>
      </c>
      <c r="I777" s="88">
        <f>pivå!I779</f>
        <v>0</v>
      </c>
      <c r="J777" s="88">
        <f>pivå!J779</f>
        <v>0</v>
      </c>
      <c r="K777" s="88">
        <f>pivå!K779</f>
        <v>0</v>
      </c>
      <c r="L777" s="88">
        <f>pivå!L779</f>
        <v>0</v>
      </c>
      <c r="M777" s="88">
        <f>pivå!M779</f>
        <v>0</v>
      </c>
      <c r="N777" s="88">
        <f>pivå!N779</f>
        <v>0</v>
      </c>
      <c r="O777" s="88">
        <f>pivå!O779</f>
        <v>0</v>
      </c>
      <c r="P777" s="88">
        <f>pivå!P779</f>
        <v>0</v>
      </c>
      <c r="Q777" s="88">
        <f>pivå!Q779</f>
        <v>0</v>
      </c>
      <c r="R777" s="88">
        <f>pivå!R779</f>
        <v>0</v>
      </c>
      <c r="S777" s="88">
        <f>pivå!S779</f>
        <v>0</v>
      </c>
      <c r="T777" s="88">
        <f>pivå!T779</f>
        <v>0</v>
      </c>
      <c r="U777" s="88">
        <f>pivå!U779</f>
        <v>0</v>
      </c>
      <c r="V777" s="88">
        <f>pivå!V779</f>
        <v>0</v>
      </c>
      <c r="W777" s="88">
        <f>pivå!W779</f>
        <v>0</v>
      </c>
      <c r="X777" s="88">
        <f>pivå!X779</f>
        <v>0</v>
      </c>
      <c r="Y777" s="88">
        <f>pivå!Y779</f>
        <v>0</v>
      </c>
      <c r="Z777" s="88">
        <f>pivå!Z779</f>
        <v>0</v>
      </c>
      <c r="AA777" s="88">
        <f>pivå!AA779</f>
        <v>0</v>
      </c>
      <c r="AB777" s="88">
        <f>pivå!AB779</f>
        <v>0</v>
      </c>
      <c r="AC777" s="88">
        <f>pivå!AC779</f>
        <v>0</v>
      </c>
      <c r="AD777" s="88">
        <f>pivå!AD779</f>
        <v>0</v>
      </c>
      <c r="AE777" s="88">
        <f>pivå!AE779</f>
        <v>0</v>
      </c>
    </row>
    <row r="778" spans="1:31">
      <c r="A778" s="88">
        <f>pivå!A780</f>
        <v>0</v>
      </c>
      <c r="B778" s="88">
        <f>pivå!B780</f>
        <v>0</v>
      </c>
      <c r="C778" s="88">
        <f>pivå!C780</f>
        <v>0</v>
      </c>
      <c r="D778" s="88">
        <f>pivå!D780</f>
        <v>0</v>
      </c>
      <c r="E778" s="88">
        <f>pivå!E780</f>
        <v>0</v>
      </c>
      <c r="F778" s="88">
        <f>pivå!F780</f>
        <v>0</v>
      </c>
      <c r="G778" s="88">
        <f>pivå!G780</f>
        <v>0</v>
      </c>
      <c r="H778" s="88">
        <f>pivå!H780</f>
        <v>0</v>
      </c>
      <c r="I778" s="88">
        <f>pivå!I780</f>
        <v>0</v>
      </c>
      <c r="J778" s="88">
        <f>pivå!J780</f>
        <v>0</v>
      </c>
      <c r="K778" s="88">
        <f>pivå!K780</f>
        <v>0</v>
      </c>
      <c r="L778" s="88">
        <f>pivå!L780</f>
        <v>0</v>
      </c>
      <c r="M778" s="88">
        <f>pivå!M780</f>
        <v>0</v>
      </c>
      <c r="N778" s="88">
        <f>pivå!N780</f>
        <v>0</v>
      </c>
      <c r="O778" s="88">
        <f>pivå!O780</f>
        <v>0</v>
      </c>
      <c r="P778" s="88">
        <f>pivå!P780</f>
        <v>0</v>
      </c>
      <c r="Q778" s="88">
        <f>pivå!Q780</f>
        <v>0</v>
      </c>
      <c r="R778" s="88">
        <f>pivå!R780</f>
        <v>0</v>
      </c>
      <c r="S778" s="88">
        <f>pivå!S780</f>
        <v>0</v>
      </c>
      <c r="T778" s="88">
        <f>pivå!T780</f>
        <v>0</v>
      </c>
      <c r="U778" s="88">
        <f>pivå!U780</f>
        <v>0</v>
      </c>
      <c r="V778" s="88">
        <f>pivå!V780</f>
        <v>0</v>
      </c>
      <c r="W778" s="88">
        <f>pivå!W780</f>
        <v>0</v>
      </c>
      <c r="X778" s="88">
        <f>pivå!X780</f>
        <v>0</v>
      </c>
      <c r="Y778" s="88">
        <f>pivå!Y780</f>
        <v>0</v>
      </c>
      <c r="Z778" s="88">
        <f>pivå!Z780</f>
        <v>0</v>
      </c>
      <c r="AA778" s="88">
        <f>pivå!AA780</f>
        <v>0</v>
      </c>
      <c r="AB778" s="88">
        <f>pivå!AB780</f>
        <v>0</v>
      </c>
      <c r="AC778" s="88">
        <f>pivå!AC780</f>
        <v>0</v>
      </c>
      <c r="AD778" s="88">
        <f>pivå!AD780</f>
        <v>0</v>
      </c>
      <c r="AE778" s="88">
        <f>pivå!AE780</f>
        <v>0</v>
      </c>
    </row>
    <row r="779" spans="1:31">
      <c r="A779" s="88">
        <f>pivå!A781</f>
        <v>0</v>
      </c>
      <c r="B779" s="88">
        <f>pivå!B781</f>
        <v>0</v>
      </c>
      <c r="C779" s="88">
        <f>pivå!C781</f>
        <v>0</v>
      </c>
      <c r="D779" s="88">
        <f>pivå!D781</f>
        <v>0</v>
      </c>
      <c r="E779" s="88">
        <f>pivå!E781</f>
        <v>0</v>
      </c>
      <c r="F779" s="88">
        <f>pivå!F781</f>
        <v>0</v>
      </c>
      <c r="G779" s="88">
        <f>pivå!G781</f>
        <v>0</v>
      </c>
      <c r="H779" s="88">
        <f>pivå!H781</f>
        <v>0</v>
      </c>
      <c r="I779" s="88">
        <f>pivå!I781</f>
        <v>0</v>
      </c>
      <c r="J779" s="88">
        <f>pivå!J781</f>
        <v>0</v>
      </c>
      <c r="K779" s="88">
        <f>pivå!K781</f>
        <v>0</v>
      </c>
      <c r="L779" s="88">
        <f>pivå!L781</f>
        <v>0</v>
      </c>
      <c r="M779" s="88">
        <f>pivå!M781</f>
        <v>0</v>
      </c>
      <c r="N779" s="88">
        <f>pivå!N781</f>
        <v>0</v>
      </c>
      <c r="O779" s="88">
        <f>pivå!O781</f>
        <v>0</v>
      </c>
      <c r="P779" s="88">
        <f>pivå!P781</f>
        <v>0</v>
      </c>
      <c r="Q779" s="88">
        <f>pivå!Q781</f>
        <v>0</v>
      </c>
      <c r="R779" s="88">
        <f>pivå!R781</f>
        <v>0</v>
      </c>
      <c r="S779" s="88">
        <f>pivå!S781</f>
        <v>0</v>
      </c>
      <c r="T779" s="88">
        <f>pivå!T781</f>
        <v>0</v>
      </c>
      <c r="U779" s="88">
        <f>pivå!U781</f>
        <v>0</v>
      </c>
      <c r="V779" s="88">
        <f>pivå!V781</f>
        <v>0</v>
      </c>
      <c r="W779" s="88">
        <f>pivå!W781</f>
        <v>0</v>
      </c>
      <c r="X779" s="88">
        <f>pivå!X781</f>
        <v>0</v>
      </c>
      <c r="Y779" s="88">
        <f>pivå!Y781</f>
        <v>0</v>
      </c>
      <c r="Z779" s="88">
        <f>pivå!Z781</f>
        <v>0</v>
      </c>
      <c r="AA779" s="88">
        <f>pivå!AA781</f>
        <v>0</v>
      </c>
      <c r="AB779" s="88">
        <f>pivå!AB781</f>
        <v>0</v>
      </c>
      <c r="AC779" s="88">
        <f>pivå!AC781</f>
        <v>0</v>
      </c>
      <c r="AD779" s="88">
        <f>pivå!AD781</f>
        <v>0</v>
      </c>
      <c r="AE779" s="88">
        <f>pivå!AE781</f>
        <v>0</v>
      </c>
    </row>
    <row r="780" spans="1:31">
      <c r="A780" s="88">
        <f>pivå!A782</f>
        <v>0</v>
      </c>
      <c r="B780" s="88">
        <f>pivå!B782</f>
        <v>0</v>
      </c>
      <c r="C780" s="88">
        <f>pivå!C782</f>
        <v>0</v>
      </c>
      <c r="D780" s="88">
        <f>pivå!D782</f>
        <v>0</v>
      </c>
      <c r="E780" s="88">
        <f>pivå!E782</f>
        <v>0</v>
      </c>
      <c r="F780" s="88">
        <f>pivå!F782</f>
        <v>0</v>
      </c>
      <c r="G780" s="88">
        <f>pivå!G782</f>
        <v>0</v>
      </c>
      <c r="H780" s="88">
        <f>pivå!H782</f>
        <v>0</v>
      </c>
      <c r="I780" s="88">
        <f>pivå!I782</f>
        <v>0</v>
      </c>
      <c r="J780" s="88">
        <f>pivå!J782</f>
        <v>0</v>
      </c>
      <c r="K780" s="88">
        <f>pivå!K782</f>
        <v>0</v>
      </c>
      <c r="L780" s="88">
        <f>pivå!L782</f>
        <v>0</v>
      </c>
      <c r="M780" s="88">
        <f>pivå!M782</f>
        <v>0</v>
      </c>
      <c r="N780" s="88">
        <f>pivå!N782</f>
        <v>0</v>
      </c>
      <c r="O780" s="88">
        <f>pivå!O782</f>
        <v>0</v>
      </c>
      <c r="P780" s="88">
        <f>pivå!P782</f>
        <v>0</v>
      </c>
      <c r="Q780" s="88">
        <f>pivå!Q782</f>
        <v>0</v>
      </c>
      <c r="R780" s="88">
        <f>pivå!R782</f>
        <v>0</v>
      </c>
      <c r="S780" s="88">
        <f>pivå!S782</f>
        <v>0</v>
      </c>
      <c r="T780" s="88">
        <f>pivå!T782</f>
        <v>0</v>
      </c>
      <c r="U780" s="88">
        <f>pivå!U782</f>
        <v>0</v>
      </c>
      <c r="V780" s="88">
        <f>pivå!V782</f>
        <v>0</v>
      </c>
      <c r="W780" s="88">
        <f>pivå!W782</f>
        <v>0</v>
      </c>
      <c r="X780" s="88">
        <f>pivå!X782</f>
        <v>0</v>
      </c>
      <c r="Y780" s="88">
        <f>pivå!Y782</f>
        <v>0</v>
      </c>
      <c r="Z780" s="88">
        <f>pivå!Z782</f>
        <v>0</v>
      </c>
      <c r="AA780" s="88">
        <f>pivå!AA782</f>
        <v>0</v>
      </c>
      <c r="AB780" s="88">
        <f>pivå!AB782</f>
        <v>0</v>
      </c>
      <c r="AC780" s="88">
        <f>pivå!AC782</f>
        <v>0</v>
      </c>
      <c r="AD780" s="88">
        <f>pivå!AD782</f>
        <v>0</v>
      </c>
      <c r="AE780" s="88">
        <f>pivå!AE782</f>
        <v>0</v>
      </c>
    </row>
    <row r="781" spans="1:31">
      <c r="A781" s="88">
        <f>pivå!A783</f>
        <v>0</v>
      </c>
      <c r="B781" s="88">
        <f>pivå!B783</f>
        <v>0</v>
      </c>
      <c r="C781" s="88">
        <f>pivå!C783</f>
        <v>0</v>
      </c>
      <c r="D781" s="88">
        <f>pivå!D783</f>
        <v>0</v>
      </c>
      <c r="E781" s="88">
        <f>pivå!E783</f>
        <v>0</v>
      </c>
      <c r="F781" s="88">
        <f>pivå!F783</f>
        <v>0</v>
      </c>
      <c r="G781" s="88">
        <f>pivå!G783</f>
        <v>0</v>
      </c>
      <c r="H781" s="88">
        <f>pivå!H783</f>
        <v>0</v>
      </c>
      <c r="I781" s="88">
        <f>pivå!I783</f>
        <v>0</v>
      </c>
      <c r="J781" s="88">
        <f>pivå!J783</f>
        <v>0</v>
      </c>
      <c r="K781" s="88">
        <f>pivå!K783</f>
        <v>0</v>
      </c>
      <c r="L781" s="88">
        <f>pivå!L783</f>
        <v>0</v>
      </c>
      <c r="M781" s="88">
        <f>pivå!M783</f>
        <v>0</v>
      </c>
      <c r="N781" s="88">
        <f>pivå!N783</f>
        <v>0</v>
      </c>
      <c r="O781" s="88">
        <f>pivå!O783</f>
        <v>0</v>
      </c>
      <c r="P781" s="88">
        <f>pivå!P783</f>
        <v>0</v>
      </c>
      <c r="Q781" s="88">
        <f>pivå!Q783</f>
        <v>0</v>
      </c>
      <c r="R781" s="88">
        <f>pivå!R783</f>
        <v>0</v>
      </c>
      <c r="S781" s="88">
        <f>pivå!S783</f>
        <v>0</v>
      </c>
      <c r="T781" s="88">
        <f>pivå!T783</f>
        <v>0</v>
      </c>
      <c r="U781" s="88">
        <f>pivå!U783</f>
        <v>0</v>
      </c>
      <c r="V781" s="88">
        <f>pivå!V783</f>
        <v>0</v>
      </c>
      <c r="W781" s="88">
        <f>pivå!W783</f>
        <v>0</v>
      </c>
      <c r="X781" s="88">
        <f>pivå!X783</f>
        <v>0</v>
      </c>
      <c r="Y781" s="88">
        <f>pivå!Y783</f>
        <v>0</v>
      </c>
      <c r="Z781" s="88">
        <f>pivå!Z783</f>
        <v>0</v>
      </c>
      <c r="AA781" s="88">
        <f>pivå!AA783</f>
        <v>0</v>
      </c>
      <c r="AB781" s="88">
        <f>pivå!AB783</f>
        <v>0</v>
      </c>
      <c r="AC781" s="88">
        <f>pivå!AC783</f>
        <v>0</v>
      </c>
      <c r="AD781" s="88">
        <f>pivå!AD783</f>
        <v>0</v>
      </c>
      <c r="AE781" s="88">
        <f>pivå!AE783</f>
        <v>0</v>
      </c>
    </row>
    <row r="782" spans="1:31">
      <c r="A782" s="88">
        <f>pivå!A784</f>
        <v>0</v>
      </c>
      <c r="B782" s="88">
        <f>pivå!B784</f>
        <v>0</v>
      </c>
      <c r="C782" s="88">
        <f>pivå!C784</f>
        <v>0</v>
      </c>
      <c r="D782" s="88">
        <f>pivå!D784</f>
        <v>0</v>
      </c>
      <c r="E782" s="88">
        <f>pivå!E784</f>
        <v>0</v>
      </c>
      <c r="F782" s="88">
        <f>pivå!F784</f>
        <v>0</v>
      </c>
      <c r="G782" s="88">
        <f>pivå!G784</f>
        <v>0</v>
      </c>
      <c r="H782" s="88">
        <f>pivå!H784</f>
        <v>0</v>
      </c>
      <c r="I782" s="88">
        <f>pivå!I784</f>
        <v>0</v>
      </c>
      <c r="J782" s="88">
        <f>pivå!J784</f>
        <v>0</v>
      </c>
      <c r="K782" s="88">
        <f>pivå!K784</f>
        <v>0</v>
      </c>
      <c r="L782" s="88">
        <f>pivå!L784</f>
        <v>0</v>
      </c>
      <c r="M782" s="88">
        <f>pivå!M784</f>
        <v>0</v>
      </c>
      <c r="N782" s="88">
        <f>pivå!N784</f>
        <v>0</v>
      </c>
      <c r="O782" s="88">
        <f>pivå!O784</f>
        <v>0</v>
      </c>
      <c r="P782" s="88">
        <f>pivå!P784</f>
        <v>0</v>
      </c>
      <c r="Q782" s="88">
        <f>pivå!Q784</f>
        <v>0</v>
      </c>
      <c r="R782" s="88">
        <f>pivå!R784</f>
        <v>0</v>
      </c>
      <c r="S782" s="88">
        <f>pivå!S784</f>
        <v>0</v>
      </c>
      <c r="T782" s="88">
        <f>pivå!T784</f>
        <v>0</v>
      </c>
      <c r="U782" s="88">
        <f>pivå!U784</f>
        <v>0</v>
      </c>
      <c r="V782" s="88">
        <f>pivå!V784</f>
        <v>0</v>
      </c>
      <c r="W782" s="88">
        <f>pivå!W784</f>
        <v>0</v>
      </c>
      <c r="X782" s="88">
        <f>pivå!X784</f>
        <v>0</v>
      </c>
      <c r="Y782" s="88">
        <f>pivå!Y784</f>
        <v>0</v>
      </c>
      <c r="Z782" s="88">
        <f>pivå!Z784</f>
        <v>0</v>
      </c>
      <c r="AA782" s="88">
        <f>pivå!AA784</f>
        <v>0</v>
      </c>
      <c r="AB782" s="88">
        <f>pivå!AB784</f>
        <v>0</v>
      </c>
      <c r="AC782" s="88">
        <f>pivå!AC784</f>
        <v>0</v>
      </c>
      <c r="AD782" s="88">
        <f>pivå!AD784</f>
        <v>0</v>
      </c>
      <c r="AE782" s="88">
        <f>pivå!AE784</f>
        <v>0</v>
      </c>
    </row>
    <row r="783" spans="1:31">
      <c r="A783" s="88">
        <f>pivå!A785</f>
        <v>0</v>
      </c>
      <c r="B783" s="88">
        <f>pivå!B785</f>
        <v>0</v>
      </c>
      <c r="C783" s="88">
        <f>pivå!C785</f>
        <v>0</v>
      </c>
      <c r="D783" s="88">
        <f>pivå!D785</f>
        <v>0</v>
      </c>
      <c r="E783" s="88">
        <f>pivå!E785</f>
        <v>0</v>
      </c>
      <c r="F783" s="88">
        <f>pivå!F785</f>
        <v>0</v>
      </c>
      <c r="G783" s="88">
        <f>pivå!G785</f>
        <v>0</v>
      </c>
      <c r="H783" s="88">
        <f>pivå!H785</f>
        <v>0</v>
      </c>
      <c r="I783" s="88">
        <f>pivå!I785</f>
        <v>0</v>
      </c>
      <c r="J783" s="88">
        <f>pivå!J785</f>
        <v>0</v>
      </c>
      <c r="K783" s="88">
        <f>pivå!K785</f>
        <v>0</v>
      </c>
      <c r="L783" s="88">
        <f>pivå!L785</f>
        <v>0</v>
      </c>
      <c r="M783" s="88">
        <f>pivå!M785</f>
        <v>0</v>
      </c>
      <c r="N783" s="88">
        <f>pivå!N785</f>
        <v>0</v>
      </c>
      <c r="O783" s="88">
        <f>pivå!O785</f>
        <v>0</v>
      </c>
      <c r="P783" s="88">
        <f>pivå!P785</f>
        <v>0</v>
      </c>
      <c r="Q783" s="88">
        <f>pivå!Q785</f>
        <v>0</v>
      </c>
      <c r="R783" s="88">
        <f>pivå!R785</f>
        <v>0</v>
      </c>
      <c r="S783" s="88">
        <f>pivå!S785</f>
        <v>0</v>
      </c>
      <c r="T783" s="88">
        <f>pivå!T785</f>
        <v>0</v>
      </c>
      <c r="U783" s="88">
        <f>pivå!U785</f>
        <v>0</v>
      </c>
      <c r="V783" s="88">
        <f>pivå!V785</f>
        <v>0</v>
      </c>
      <c r="W783" s="88">
        <f>pivå!W785</f>
        <v>0</v>
      </c>
      <c r="X783" s="88">
        <f>pivå!X785</f>
        <v>0</v>
      </c>
      <c r="Y783" s="88">
        <f>pivå!Y785</f>
        <v>0</v>
      </c>
      <c r="Z783" s="88">
        <f>pivå!Z785</f>
        <v>0</v>
      </c>
      <c r="AA783" s="88">
        <f>pivå!AA785</f>
        <v>0</v>
      </c>
      <c r="AB783" s="88">
        <f>pivå!AB785</f>
        <v>0</v>
      </c>
      <c r="AC783" s="88">
        <f>pivå!AC785</f>
        <v>0</v>
      </c>
      <c r="AD783" s="88">
        <f>pivå!AD785</f>
        <v>0</v>
      </c>
      <c r="AE783" s="88">
        <f>pivå!AE785</f>
        <v>0</v>
      </c>
    </row>
    <row r="784" spans="1:31">
      <c r="A784" s="88">
        <f>pivå!A786</f>
        <v>0</v>
      </c>
      <c r="B784" s="88">
        <f>pivå!B786</f>
        <v>0</v>
      </c>
      <c r="C784" s="88">
        <f>pivå!C786</f>
        <v>0</v>
      </c>
      <c r="D784" s="88">
        <f>pivå!D786</f>
        <v>0</v>
      </c>
      <c r="E784" s="88">
        <f>pivå!E786</f>
        <v>0</v>
      </c>
      <c r="F784" s="88">
        <f>pivå!F786</f>
        <v>0</v>
      </c>
      <c r="G784" s="88">
        <f>pivå!G786</f>
        <v>0</v>
      </c>
      <c r="H784" s="88">
        <f>pivå!H786</f>
        <v>0</v>
      </c>
      <c r="I784" s="88">
        <f>pivå!I786</f>
        <v>0</v>
      </c>
      <c r="J784" s="88">
        <f>pivå!J786</f>
        <v>0</v>
      </c>
      <c r="K784" s="88">
        <f>pivå!K786</f>
        <v>0</v>
      </c>
      <c r="L784" s="88">
        <f>pivå!L786</f>
        <v>0</v>
      </c>
      <c r="M784" s="88">
        <f>pivå!M786</f>
        <v>0</v>
      </c>
      <c r="N784" s="88">
        <f>pivå!N786</f>
        <v>0</v>
      </c>
      <c r="O784" s="88">
        <f>pivå!O786</f>
        <v>0</v>
      </c>
      <c r="P784" s="88">
        <f>pivå!P786</f>
        <v>0</v>
      </c>
      <c r="Q784" s="88">
        <f>pivå!Q786</f>
        <v>0</v>
      </c>
      <c r="R784" s="88">
        <f>pivå!R786</f>
        <v>0</v>
      </c>
      <c r="S784" s="88">
        <f>pivå!S786</f>
        <v>0</v>
      </c>
      <c r="T784" s="88">
        <f>pivå!T786</f>
        <v>0</v>
      </c>
      <c r="U784" s="88">
        <f>pivå!U786</f>
        <v>0</v>
      </c>
      <c r="V784" s="88">
        <f>pivå!V786</f>
        <v>0</v>
      </c>
      <c r="W784" s="88">
        <f>pivå!W786</f>
        <v>0</v>
      </c>
      <c r="X784" s="88">
        <f>pivå!X786</f>
        <v>0</v>
      </c>
      <c r="Y784" s="88">
        <f>pivå!Y786</f>
        <v>0</v>
      </c>
      <c r="Z784" s="88">
        <f>pivå!Z786</f>
        <v>0</v>
      </c>
      <c r="AA784" s="88">
        <f>pivå!AA786</f>
        <v>0</v>
      </c>
      <c r="AB784" s="88">
        <f>pivå!AB786</f>
        <v>0</v>
      </c>
      <c r="AC784" s="88">
        <f>pivå!AC786</f>
        <v>0</v>
      </c>
      <c r="AD784" s="88">
        <f>pivå!AD786</f>
        <v>0</v>
      </c>
      <c r="AE784" s="88">
        <f>pivå!AE786</f>
        <v>0</v>
      </c>
    </row>
    <row r="785" spans="1:31">
      <c r="A785" s="88">
        <f>pivå!A787</f>
        <v>0</v>
      </c>
      <c r="B785" s="88">
        <f>pivå!B787</f>
        <v>0</v>
      </c>
      <c r="C785" s="88">
        <f>pivå!C787</f>
        <v>0</v>
      </c>
      <c r="D785" s="88">
        <f>pivå!D787</f>
        <v>0</v>
      </c>
      <c r="E785" s="88">
        <f>pivå!E787</f>
        <v>0</v>
      </c>
      <c r="F785" s="88">
        <f>pivå!F787</f>
        <v>0</v>
      </c>
      <c r="G785" s="88">
        <f>pivå!G787</f>
        <v>0</v>
      </c>
      <c r="H785" s="88">
        <f>pivå!H787</f>
        <v>0</v>
      </c>
      <c r="I785" s="88">
        <f>pivå!I787</f>
        <v>0</v>
      </c>
      <c r="J785" s="88">
        <f>pivå!J787</f>
        <v>0</v>
      </c>
      <c r="K785" s="88">
        <f>pivå!K787</f>
        <v>0</v>
      </c>
      <c r="L785" s="88">
        <f>pivå!L787</f>
        <v>0</v>
      </c>
      <c r="M785" s="88">
        <f>pivå!M787</f>
        <v>0</v>
      </c>
      <c r="N785" s="88">
        <f>pivå!N787</f>
        <v>0</v>
      </c>
      <c r="O785" s="88">
        <f>pivå!O787</f>
        <v>0</v>
      </c>
      <c r="P785" s="88">
        <f>pivå!P787</f>
        <v>0</v>
      </c>
      <c r="Q785" s="88">
        <f>pivå!Q787</f>
        <v>0</v>
      </c>
      <c r="R785" s="88">
        <f>pivå!R787</f>
        <v>0</v>
      </c>
      <c r="S785" s="88">
        <f>pivå!S787</f>
        <v>0</v>
      </c>
      <c r="T785" s="88">
        <f>pivå!T787</f>
        <v>0</v>
      </c>
      <c r="U785" s="88">
        <f>pivå!U787</f>
        <v>0</v>
      </c>
      <c r="V785" s="88">
        <f>pivå!V787</f>
        <v>0</v>
      </c>
      <c r="W785" s="88">
        <f>pivå!W787</f>
        <v>0</v>
      </c>
      <c r="X785" s="88">
        <f>pivå!X787</f>
        <v>0</v>
      </c>
      <c r="Y785" s="88">
        <f>pivå!Y787</f>
        <v>0</v>
      </c>
      <c r="Z785" s="88">
        <f>pivå!Z787</f>
        <v>0</v>
      </c>
      <c r="AA785" s="88">
        <f>pivå!AA787</f>
        <v>0</v>
      </c>
      <c r="AB785" s="88">
        <f>pivå!AB787</f>
        <v>0</v>
      </c>
      <c r="AC785" s="88">
        <f>pivå!AC787</f>
        <v>0</v>
      </c>
      <c r="AD785" s="88">
        <f>pivå!AD787</f>
        <v>0</v>
      </c>
      <c r="AE785" s="88">
        <f>pivå!AE787</f>
        <v>0</v>
      </c>
    </row>
    <row r="786" spans="1:31">
      <c r="A786" s="88">
        <f>pivå!A788</f>
        <v>0</v>
      </c>
      <c r="B786" s="88">
        <f>pivå!B788</f>
        <v>0</v>
      </c>
      <c r="C786" s="88">
        <f>pivå!C788</f>
        <v>0</v>
      </c>
      <c r="D786" s="88">
        <f>pivå!D788</f>
        <v>0</v>
      </c>
      <c r="E786" s="88">
        <f>pivå!E788</f>
        <v>0</v>
      </c>
      <c r="F786" s="88">
        <f>pivå!F788</f>
        <v>0</v>
      </c>
      <c r="G786" s="88">
        <f>pivå!G788</f>
        <v>0</v>
      </c>
      <c r="H786" s="88">
        <f>pivå!H788</f>
        <v>0</v>
      </c>
      <c r="I786" s="88">
        <f>pivå!I788</f>
        <v>0</v>
      </c>
      <c r="J786" s="88">
        <f>pivå!J788</f>
        <v>0</v>
      </c>
      <c r="K786" s="88">
        <f>pivå!K788</f>
        <v>0</v>
      </c>
      <c r="L786" s="88">
        <f>pivå!L788</f>
        <v>0</v>
      </c>
      <c r="M786" s="88">
        <f>pivå!M788</f>
        <v>0</v>
      </c>
      <c r="N786" s="88">
        <f>pivå!N788</f>
        <v>0</v>
      </c>
      <c r="O786" s="88">
        <f>pivå!O788</f>
        <v>0</v>
      </c>
      <c r="P786" s="88">
        <f>pivå!P788</f>
        <v>0</v>
      </c>
      <c r="Q786" s="88">
        <f>pivå!Q788</f>
        <v>0</v>
      </c>
      <c r="R786" s="88">
        <f>pivå!R788</f>
        <v>0</v>
      </c>
      <c r="S786" s="88">
        <f>pivå!S788</f>
        <v>0</v>
      </c>
      <c r="T786" s="88">
        <f>pivå!T788</f>
        <v>0</v>
      </c>
      <c r="U786" s="88">
        <f>pivå!U788</f>
        <v>0</v>
      </c>
      <c r="V786" s="88">
        <f>pivå!V788</f>
        <v>0</v>
      </c>
      <c r="W786" s="88">
        <f>pivå!W788</f>
        <v>0</v>
      </c>
      <c r="X786" s="88">
        <f>pivå!X788</f>
        <v>0</v>
      </c>
      <c r="Y786" s="88">
        <f>pivå!Y788</f>
        <v>0</v>
      </c>
      <c r="Z786" s="88">
        <f>pivå!Z788</f>
        <v>0</v>
      </c>
      <c r="AA786" s="88">
        <f>pivå!AA788</f>
        <v>0</v>
      </c>
      <c r="AB786" s="88">
        <f>pivå!AB788</f>
        <v>0</v>
      </c>
      <c r="AC786" s="88">
        <f>pivå!AC788</f>
        <v>0</v>
      </c>
      <c r="AD786" s="88">
        <f>pivå!AD788</f>
        <v>0</v>
      </c>
      <c r="AE786" s="88">
        <f>pivå!AE788</f>
        <v>0</v>
      </c>
    </row>
    <row r="787" spans="1:31">
      <c r="A787" s="88">
        <f>pivå!A789</f>
        <v>0</v>
      </c>
      <c r="B787" s="88">
        <f>pivå!B789</f>
        <v>0</v>
      </c>
      <c r="C787" s="88">
        <f>pivå!C789</f>
        <v>0</v>
      </c>
      <c r="D787" s="88">
        <f>pivå!D789</f>
        <v>0</v>
      </c>
      <c r="E787" s="88">
        <f>pivå!E789</f>
        <v>0</v>
      </c>
      <c r="F787" s="88">
        <f>pivå!F789</f>
        <v>0</v>
      </c>
      <c r="G787" s="88">
        <f>pivå!G789</f>
        <v>0</v>
      </c>
      <c r="H787" s="88">
        <f>pivå!H789</f>
        <v>0</v>
      </c>
      <c r="I787" s="88">
        <f>pivå!I789</f>
        <v>0</v>
      </c>
      <c r="J787" s="88">
        <f>pivå!J789</f>
        <v>0</v>
      </c>
      <c r="K787" s="88">
        <f>pivå!K789</f>
        <v>0</v>
      </c>
      <c r="L787" s="88">
        <f>pivå!L789</f>
        <v>0</v>
      </c>
      <c r="M787" s="88">
        <f>pivå!M789</f>
        <v>0</v>
      </c>
      <c r="N787" s="88">
        <f>pivå!N789</f>
        <v>0</v>
      </c>
      <c r="O787" s="88">
        <f>pivå!O789</f>
        <v>0</v>
      </c>
      <c r="P787" s="88">
        <f>pivå!P789</f>
        <v>0</v>
      </c>
      <c r="Q787" s="88">
        <f>pivå!Q789</f>
        <v>0</v>
      </c>
      <c r="R787" s="88">
        <f>pivå!R789</f>
        <v>0</v>
      </c>
      <c r="S787" s="88">
        <f>pivå!S789</f>
        <v>0</v>
      </c>
      <c r="T787" s="88">
        <f>pivå!T789</f>
        <v>0</v>
      </c>
      <c r="U787" s="88">
        <f>pivå!U789</f>
        <v>0</v>
      </c>
      <c r="V787" s="88">
        <f>pivå!V789</f>
        <v>0</v>
      </c>
      <c r="W787" s="88">
        <f>pivå!W789</f>
        <v>0</v>
      </c>
      <c r="X787" s="88">
        <f>pivå!X789</f>
        <v>0</v>
      </c>
      <c r="Y787" s="88">
        <f>pivå!Y789</f>
        <v>0</v>
      </c>
      <c r="Z787" s="88">
        <f>pivå!Z789</f>
        <v>0</v>
      </c>
      <c r="AA787" s="88">
        <f>pivå!AA789</f>
        <v>0</v>
      </c>
      <c r="AB787" s="88">
        <f>pivå!AB789</f>
        <v>0</v>
      </c>
      <c r="AC787" s="88">
        <f>pivå!AC789</f>
        <v>0</v>
      </c>
      <c r="AD787" s="88">
        <f>pivå!AD789</f>
        <v>0</v>
      </c>
      <c r="AE787" s="88">
        <f>pivå!AE789</f>
        <v>0</v>
      </c>
    </row>
    <row r="788" spans="1:31">
      <c r="A788" s="88">
        <f>pivå!A790</f>
        <v>0</v>
      </c>
      <c r="B788" s="88">
        <f>pivå!B790</f>
        <v>0</v>
      </c>
      <c r="C788" s="88">
        <f>pivå!C790</f>
        <v>0</v>
      </c>
      <c r="D788" s="88">
        <f>pivå!D790</f>
        <v>0</v>
      </c>
      <c r="E788" s="88">
        <f>pivå!E790</f>
        <v>0</v>
      </c>
      <c r="F788" s="88">
        <f>pivå!F790</f>
        <v>0</v>
      </c>
      <c r="G788" s="88">
        <f>pivå!G790</f>
        <v>0</v>
      </c>
      <c r="H788" s="88">
        <f>pivå!H790</f>
        <v>0</v>
      </c>
      <c r="I788" s="88">
        <f>pivå!I790</f>
        <v>0</v>
      </c>
      <c r="J788" s="88">
        <f>pivå!J790</f>
        <v>0</v>
      </c>
      <c r="K788" s="88">
        <f>pivå!K790</f>
        <v>0</v>
      </c>
      <c r="L788" s="88">
        <f>pivå!L790</f>
        <v>0</v>
      </c>
      <c r="M788" s="88">
        <f>pivå!M790</f>
        <v>0</v>
      </c>
      <c r="N788" s="88">
        <f>pivå!N790</f>
        <v>0</v>
      </c>
      <c r="O788" s="88">
        <f>pivå!O790</f>
        <v>0</v>
      </c>
      <c r="P788" s="88">
        <f>pivå!P790</f>
        <v>0</v>
      </c>
      <c r="Q788" s="88">
        <f>pivå!Q790</f>
        <v>0</v>
      </c>
      <c r="R788" s="88">
        <f>pivå!R790</f>
        <v>0</v>
      </c>
      <c r="S788" s="88">
        <f>pivå!S790</f>
        <v>0</v>
      </c>
      <c r="T788" s="88">
        <f>pivå!T790</f>
        <v>0</v>
      </c>
      <c r="U788" s="88">
        <f>pivå!U790</f>
        <v>0</v>
      </c>
      <c r="V788" s="88">
        <f>pivå!V790</f>
        <v>0</v>
      </c>
      <c r="W788" s="88">
        <f>pivå!W790</f>
        <v>0</v>
      </c>
      <c r="X788" s="88">
        <f>pivå!X790</f>
        <v>0</v>
      </c>
      <c r="Y788" s="88">
        <f>pivå!Y790</f>
        <v>0</v>
      </c>
      <c r="Z788" s="88">
        <f>pivå!Z790</f>
        <v>0</v>
      </c>
      <c r="AA788" s="88">
        <f>pivå!AA790</f>
        <v>0</v>
      </c>
      <c r="AB788" s="88">
        <f>pivå!AB790</f>
        <v>0</v>
      </c>
      <c r="AC788" s="88">
        <f>pivå!AC790</f>
        <v>0</v>
      </c>
      <c r="AD788" s="88">
        <f>pivå!AD790</f>
        <v>0</v>
      </c>
      <c r="AE788" s="88">
        <f>pivå!AE790</f>
        <v>0</v>
      </c>
    </row>
    <row r="789" spans="1:31">
      <c r="A789" s="88">
        <f>pivå!A791</f>
        <v>0</v>
      </c>
      <c r="B789" s="88">
        <f>pivå!B791</f>
        <v>0</v>
      </c>
      <c r="C789" s="88">
        <f>pivå!C791</f>
        <v>0</v>
      </c>
      <c r="D789" s="88">
        <f>pivå!D791</f>
        <v>0</v>
      </c>
      <c r="E789" s="88">
        <f>pivå!E791</f>
        <v>0</v>
      </c>
      <c r="F789" s="88">
        <f>pivå!F791</f>
        <v>0</v>
      </c>
      <c r="G789" s="88">
        <f>pivå!G791</f>
        <v>0</v>
      </c>
      <c r="H789" s="88">
        <f>pivå!H791</f>
        <v>0</v>
      </c>
      <c r="I789" s="88">
        <f>pivå!I791</f>
        <v>0</v>
      </c>
      <c r="J789" s="88">
        <f>pivå!J791</f>
        <v>0</v>
      </c>
      <c r="K789" s="88">
        <f>pivå!K791</f>
        <v>0</v>
      </c>
      <c r="L789" s="88">
        <f>pivå!L791</f>
        <v>0</v>
      </c>
      <c r="M789" s="88">
        <f>pivå!M791</f>
        <v>0</v>
      </c>
      <c r="N789" s="88">
        <f>pivå!N791</f>
        <v>0</v>
      </c>
      <c r="O789" s="88">
        <f>pivå!O791</f>
        <v>0</v>
      </c>
      <c r="P789" s="88">
        <f>pivå!P791</f>
        <v>0</v>
      </c>
      <c r="Q789" s="88">
        <f>pivå!Q791</f>
        <v>0</v>
      </c>
      <c r="R789" s="88">
        <f>pivå!R791</f>
        <v>0</v>
      </c>
      <c r="S789" s="88">
        <f>pivå!S791</f>
        <v>0</v>
      </c>
      <c r="T789" s="88">
        <f>pivå!T791</f>
        <v>0</v>
      </c>
      <c r="U789" s="88">
        <f>pivå!U791</f>
        <v>0</v>
      </c>
      <c r="V789" s="88">
        <f>pivå!V791</f>
        <v>0</v>
      </c>
      <c r="W789" s="88">
        <f>pivå!W791</f>
        <v>0</v>
      </c>
      <c r="X789" s="88">
        <f>pivå!X791</f>
        <v>0</v>
      </c>
      <c r="Y789" s="88">
        <f>pivå!Y791</f>
        <v>0</v>
      </c>
      <c r="Z789" s="88">
        <f>pivå!Z791</f>
        <v>0</v>
      </c>
      <c r="AA789" s="88">
        <f>pivå!AA791</f>
        <v>0</v>
      </c>
      <c r="AB789" s="88">
        <f>pivå!AB791</f>
        <v>0</v>
      </c>
      <c r="AC789" s="88">
        <f>pivå!AC791</f>
        <v>0</v>
      </c>
      <c r="AD789" s="88">
        <f>pivå!AD791</f>
        <v>0</v>
      </c>
      <c r="AE789" s="88">
        <f>pivå!AE791</f>
        <v>0</v>
      </c>
    </row>
    <row r="790" spans="1:31">
      <c r="A790" s="88">
        <f>pivå!A792</f>
        <v>0</v>
      </c>
      <c r="B790" s="88">
        <f>pivå!B792</f>
        <v>0</v>
      </c>
      <c r="C790" s="88">
        <f>pivå!C792</f>
        <v>0</v>
      </c>
      <c r="D790" s="88">
        <f>pivå!D792</f>
        <v>0</v>
      </c>
      <c r="E790" s="88">
        <f>pivå!E792</f>
        <v>0</v>
      </c>
      <c r="F790" s="88">
        <f>pivå!F792</f>
        <v>0</v>
      </c>
      <c r="G790" s="88">
        <f>pivå!G792</f>
        <v>0</v>
      </c>
      <c r="H790" s="88">
        <f>pivå!H792</f>
        <v>0</v>
      </c>
      <c r="I790" s="88">
        <f>pivå!I792</f>
        <v>0</v>
      </c>
      <c r="J790" s="88">
        <f>pivå!J792</f>
        <v>0</v>
      </c>
      <c r="K790" s="88">
        <f>pivå!K792</f>
        <v>0</v>
      </c>
      <c r="L790" s="88">
        <f>pivå!L792</f>
        <v>0</v>
      </c>
      <c r="M790" s="88">
        <f>pivå!M792</f>
        <v>0</v>
      </c>
      <c r="N790" s="88">
        <f>pivå!N792</f>
        <v>0</v>
      </c>
      <c r="O790" s="88">
        <f>pivå!O792</f>
        <v>0</v>
      </c>
      <c r="P790" s="88">
        <f>pivå!P792</f>
        <v>0</v>
      </c>
      <c r="Q790" s="88">
        <f>pivå!Q792</f>
        <v>0</v>
      </c>
      <c r="R790" s="88">
        <f>pivå!R792</f>
        <v>0</v>
      </c>
      <c r="S790" s="88">
        <f>pivå!S792</f>
        <v>0</v>
      </c>
      <c r="T790" s="88">
        <f>pivå!T792</f>
        <v>0</v>
      </c>
      <c r="U790" s="88">
        <f>pivå!U792</f>
        <v>0</v>
      </c>
      <c r="V790" s="88">
        <f>pivå!V792</f>
        <v>0</v>
      </c>
      <c r="W790" s="88">
        <f>pivå!W792</f>
        <v>0</v>
      </c>
      <c r="X790" s="88">
        <f>pivå!X792</f>
        <v>0</v>
      </c>
      <c r="Y790" s="88">
        <f>pivå!Y792</f>
        <v>0</v>
      </c>
      <c r="Z790" s="88">
        <f>pivå!Z792</f>
        <v>0</v>
      </c>
      <c r="AA790" s="88">
        <f>pivå!AA792</f>
        <v>0</v>
      </c>
      <c r="AB790" s="88">
        <f>pivå!AB792</f>
        <v>0</v>
      </c>
      <c r="AC790" s="88">
        <f>pivå!AC792</f>
        <v>0</v>
      </c>
      <c r="AD790" s="88">
        <f>pivå!AD792</f>
        <v>0</v>
      </c>
      <c r="AE790" s="88">
        <f>pivå!AE792</f>
        <v>0</v>
      </c>
    </row>
    <row r="791" spans="1:31">
      <c r="A791" s="88">
        <f>pivå!A793</f>
        <v>0</v>
      </c>
      <c r="B791" s="88">
        <f>pivå!B793</f>
        <v>0</v>
      </c>
      <c r="C791" s="88">
        <f>pivå!C793</f>
        <v>0</v>
      </c>
      <c r="D791" s="88">
        <f>pivå!D793</f>
        <v>0</v>
      </c>
      <c r="E791" s="88">
        <f>pivå!E793</f>
        <v>0</v>
      </c>
      <c r="F791" s="88">
        <f>pivå!F793</f>
        <v>0</v>
      </c>
      <c r="G791" s="88">
        <f>pivå!G793</f>
        <v>0</v>
      </c>
      <c r="H791" s="88">
        <f>pivå!H793</f>
        <v>0</v>
      </c>
      <c r="I791" s="88">
        <f>pivå!I793</f>
        <v>0</v>
      </c>
      <c r="J791" s="88">
        <f>pivå!J793</f>
        <v>0</v>
      </c>
      <c r="K791" s="88">
        <f>pivå!K793</f>
        <v>0</v>
      </c>
      <c r="L791" s="88">
        <f>pivå!L793</f>
        <v>0</v>
      </c>
      <c r="M791" s="88">
        <f>pivå!M793</f>
        <v>0</v>
      </c>
      <c r="N791" s="88">
        <f>pivå!N793</f>
        <v>0</v>
      </c>
      <c r="O791" s="88">
        <f>pivå!O793</f>
        <v>0</v>
      </c>
      <c r="P791" s="88">
        <f>pivå!P793</f>
        <v>0</v>
      </c>
      <c r="Q791" s="88">
        <f>pivå!Q793</f>
        <v>0</v>
      </c>
      <c r="R791" s="88">
        <f>pivå!R793</f>
        <v>0</v>
      </c>
      <c r="S791" s="88">
        <f>pivå!S793</f>
        <v>0</v>
      </c>
      <c r="T791" s="88">
        <f>pivå!T793</f>
        <v>0</v>
      </c>
      <c r="U791" s="88">
        <f>pivå!U793</f>
        <v>0</v>
      </c>
      <c r="V791" s="88">
        <f>pivå!V793</f>
        <v>0</v>
      </c>
      <c r="W791" s="88">
        <f>pivå!W793</f>
        <v>0</v>
      </c>
      <c r="X791" s="88">
        <f>pivå!X793</f>
        <v>0</v>
      </c>
      <c r="Y791" s="88">
        <f>pivå!Y793</f>
        <v>0</v>
      </c>
      <c r="Z791" s="88">
        <f>pivå!Z793</f>
        <v>0</v>
      </c>
      <c r="AA791" s="88">
        <f>pivå!AA793</f>
        <v>0</v>
      </c>
      <c r="AB791" s="88">
        <f>pivå!AB793</f>
        <v>0</v>
      </c>
      <c r="AC791" s="88">
        <f>pivå!AC793</f>
        <v>0</v>
      </c>
      <c r="AD791" s="88">
        <f>pivå!AD793</f>
        <v>0</v>
      </c>
      <c r="AE791" s="88">
        <f>pivå!AE793</f>
        <v>0</v>
      </c>
    </row>
    <row r="792" spans="1:31">
      <c r="A792" s="88">
        <f>pivå!A794</f>
        <v>0</v>
      </c>
      <c r="B792" s="88">
        <f>pivå!B794</f>
        <v>0</v>
      </c>
      <c r="C792" s="88">
        <f>pivå!C794</f>
        <v>0</v>
      </c>
      <c r="D792" s="88">
        <f>pivå!D794</f>
        <v>0</v>
      </c>
      <c r="E792" s="88">
        <f>pivå!E794</f>
        <v>0</v>
      </c>
      <c r="F792" s="88">
        <f>pivå!F794</f>
        <v>0</v>
      </c>
      <c r="G792" s="88">
        <f>pivå!G794</f>
        <v>0</v>
      </c>
      <c r="H792" s="88">
        <f>pivå!H794</f>
        <v>0</v>
      </c>
      <c r="I792" s="88">
        <f>pivå!I794</f>
        <v>0</v>
      </c>
      <c r="J792" s="88">
        <f>pivå!J794</f>
        <v>0</v>
      </c>
      <c r="K792" s="88">
        <f>pivå!K794</f>
        <v>0</v>
      </c>
      <c r="L792" s="88">
        <f>pivå!L794</f>
        <v>0</v>
      </c>
      <c r="M792" s="88">
        <f>pivå!M794</f>
        <v>0</v>
      </c>
      <c r="N792" s="88">
        <f>pivå!N794</f>
        <v>0</v>
      </c>
      <c r="O792" s="88">
        <f>pivå!O794</f>
        <v>0</v>
      </c>
      <c r="P792" s="88">
        <f>pivå!P794</f>
        <v>0</v>
      </c>
      <c r="Q792" s="88">
        <f>pivå!Q794</f>
        <v>0</v>
      </c>
      <c r="R792" s="88">
        <f>pivå!R794</f>
        <v>0</v>
      </c>
      <c r="S792" s="88">
        <f>pivå!S794</f>
        <v>0</v>
      </c>
      <c r="T792" s="88">
        <f>pivå!T794</f>
        <v>0</v>
      </c>
      <c r="U792" s="88">
        <f>pivå!U794</f>
        <v>0</v>
      </c>
      <c r="V792" s="88">
        <f>pivå!V794</f>
        <v>0</v>
      </c>
      <c r="W792" s="88">
        <f>pivå!W794</f>
        <v>0</v>
      </c>
      <c r="X792" s="88">
        <f>pivå!X794</f>
        <v>0</v>
      </c>
      <c r="Y792" s="88">
        <f>pivå!Y794</f>
        <v>0</v>
      </c>
      <c r="Z792" s="88">
        <f>pivå!Z794</f>
        <v>0</v>
      </c>
      <c r="AA792" s="88">
        <f>pivå!AA794</f>
        <v>0</v>
      </c>
      <c r="AB792" s="88">
        <f>pivå!AB794</f>
        <v>0</v>
      </c>
      <c r="AC792" s="88">
        <f>pivå!AC794</f>
        <v>0</v>
      </c>
      <c r="AD792" s="88">
        <f>pivå!AD794</f>
        <v>0</v>
      </c>
      <c r="AE792" s="88">
        <f>pivå!AE794</f>
        <v>0</v>
      </c>
    </row>
    <row r="793" spans="1:31">
      <c r="A793" s="88">
        <f>pivå!A795</f>
        <v>0</v>
      </c>
      <c r="B793" s="88">
        <f>pivå!B795</f>
        <v>0</v>
      </c>
      <c r="C793" s="88">
        <f>pivå!C795</f>
        <v>0</v>
      </c>
      <c r="D793" s="88">
        <f>pivå!D795</f>
        <v>0</v>
      </c>
      <c r="E793" s="88">
        <f>pivå!E795</f>
        <v>0</v>
      </c>
      <c r="F793" s="88">
        <f>pivå!F795</f>
        <v>0</v>
      </c>
      <c r="G793" s="88">
        <f>pivå!G795</f>
        <v>0</v>
      </c>
      <c r="H793" s="88">
        <f>pivå!H795</f>
        <v>0</v>
      </c>
      <c r="I793" s="88">
        <f>pivå!I795</f>
        <v>0</v>
      </c>
      <c r="J793" s="88">
        <f>pivå!J795</f>
        <v>0</v>
      </c>
      <c r="K793" s="88">
        <f>pivå!K795</f>
        <v>0</v>
      </c>
      <c r="L793" s="88">
        <f>pivå!L795</f>
        <v>0</v>
      </c>
      <c r="M793" s="88">
        <f>pivå!M795</f>
        <v>0</v>
      </c>
      <c r="N793" s="88">
        <f>pivå!N795</f>
        <v>0</v>
      </c>
      <c r="O793" s="88">
        <f>pivå!O795</f>
        <v>0</v>
      </c>
      <c r="P793" s="88">
        <f>pivå!P795</f>
        <v>0</v>
      </c>
      <c r="Q793" s="88">
        <f>pivå!Q795</f>
        <v>0</v>
      </c>
      <c r="R793" s="88">
        <f>pivå!R795</f>
        <v>0</v>
      </c>
      <c r="S793" s="88">
        <f>pivå!S795</f>
        <v>0</v>
      </c>
      <c r="T793" s="88">
        <f>pivå!T795</f>
        <v>0</v>
      </c>
      <c r="U793" s="88">
        <f>pivå!U795</f>
        <v>0</v>
      </c>
      <c r="V793" s="88">
        <f>pivå!V795</f>
        <v>0</v>
      </c>
      <c r="W793" s="88">
        <f>pivå!W795</f>
        <v>0</v>
      </c>
      <c r="X793" s="88">
        <f>pivå!X795</f>
        <v>0</v>
      </c>
      <c r="Y793" s="88">
        <f>pivå!Y795</f>
        <v>0</v>
      </c>
      <c r="Z793" s="88">
        <f>pivå!Z795</f>
        <v>0</v>
      </c>
      <c r="AA793" s="88">
        <f>pivå!AA795</f>
        <v>0</v>
      </c>
      <c r="AB793" s="88">
        <f>pivå!AB795</f>
        <v>0</v>
      </c>
      <c r="AC793" s="88">
        <f>pivå!AC795</f>
        <v>0</v>
      </c>
      <c r="AD793" s="88">
        <f>pivå!AD795</f>
        <v>0</v>
      </c>
      <c r="AE793" s="88">
        <f>pivå!AE795</f>
        <v>0</v>
      </c>
    </row>
    <row r="794" spans="1:31">
      <c r="A794" s="88">
        <f>pivå!A796</f>
        <v>0</v>
      </c>
      <c r="B794" s="88">
        <f>pivå!B796</f>
        <v>0</v>
      </c>
      <c r="C794" s="88">
        <f>pivå!C796</f>
        <v>0</v>
      </c>
      <c r="D794" s="88">
        <f>pivå!D796</f>
        <v>0</v>
      </c>
      <c r="E794" s="88">
        <f>pivå!E796</f>
        <v>0</v>
      </c>
      <c r="F794" s="88">
        <f>pivå!F796</f>
        <v>0</v>
      </c>
      <c r="G794" s="88">
        <f>pivå!G796</f>
        <v>0</v>
      </c>
      <c r="H794" s="88">
        <f>pivå!H796</f>
        <v>0</v>
      </c>
      <c r="I794" s="88">
        <f>pivå!I796</f>
        <v>0</v>
      </c>
      <c r="J794" s="88">
        <f>pivå!J796</f>
        <v>0</v>
      </c>
      <c r="K794" s="88">
        <f>pivå!K796</f>
        <v>0</v>
      </c>
      <c r="L794" s="88">
        <f>pivå!L796</f>
        <v>0</v>
      </c>
      <c r="M794" s="88">
        <f>pivå!M796</f>
        <v>0</v>
      </c>
      <c r="N794" s="88">
        <f>pivå!N796</f>
        <v>0</v>
      </c>
      <c r="O794" s="88">
        <f>pivå!O796</f>
        <v>0</v>
      </c>
      <c r="P794" s="88">
        <f>pivå!P796</f>
        <v>0</v>
      </c>
      <c r="Q794" s="88">
        <f>pivå!Q796</f>
        <v>0</v>
      </c>
      <c r="R794" s="88">
        <f>pivå!R796</f>
        <v>0</v>
      </c>
      <c r="S794" s="88">
        <f>pivå!S796</f>
        <v>0</v>
      </c>
      <c r="T794" s="88">
        <f>pivå!T796</f>
        <v>0</v>
      </c>
      <c r="U794" s="88">
        <f>pivå!U796</f>
        <v>0</v>
      </c>
      <c r="V794" s="88">
        <f>pivå!V796</f>
        <v>0</v>
      </c>
      <c r="W794" s="88">
        <f>pivå!W796</f>
        <v>0</v>
      </c>
      <c r="X794" s="88">
        <f>pivå!X796</f>
        <v>0</v>
      </c>
      <c r="Y794" s="88">
        <f>pivå!Y796</f>
        <v>0</v>
      </c>
      <c r="Z794" s="88">
        <f>pivå!Z796</f>
        <v>0</v>
      </c>
      <c r="AA794" s="88">
        <f>pivå!AA796</f>
        <v>0</v>
      </c>
      <c r="AB794" s="88">
        <f>pivå!AB796</f>
        <v>0</v>
      </c>
      <c r="AC794" s="88">
        <f>pivå!AC796</f>
        <v>0</v>
      </c>
      <c r="AD794" s="88">
        <f>pivå!AD796</f>
        <v>0</v>
      </c>
      <c r="AE794" s="88">
        <f>pivå!AE796</f>
        <v>0</v>
      </c>
    </row>
    <row r="795" spans="1:31">
      <c r="A795" s="88">
        <f>pivå!A797</f>
        <v>0</v>
      </c>
      <c r="B795" s="88">
        <f>pivå!B797</f>
        <v>0</v>
      </c>
      <c r="C795" s="88">
        <f>pivå!C797</f>
        <v>0</v>
      </c>
      <c r="D795" s="88">
        <f>pivå!D797</f>
        <v>0</v>
      </c>
      <c r="E795" s="88">
        <f>pivå!E797</f>
        <v>0</v>
      </c>
      <c r="F795" s="88">
        <f>pivå!F797</f>
        <v>0</v>
      </c>
      <c r="G795" s="88">
        <f>pivå!G797</f>
        <v>0</v>
      </c>
      <c r="H795" s="88">
        <f>pivå!H797</f>
        <v>0</v>
      </c>
      <c r="I795" s="88">
        <f>pivå!I797</f>
        <v>0</v>
      </c>
      <c r="J795" s="88">
        <f>pivå!J797</f>
        <v>0</v>
      </c>
      <c r="K795" s="88">
        <f>pivå!K797</f>
        <v>0</v>
      </c>
      <c r="L795" s="88">
        <f>pivå!L797</f>
        <v>0</v>
      </c>
      <c r="M795" s="88">
        <f>pivå!M797</f>
        <v>0</v>
      </c>
      <c r="N795" s="88">
        <f>pivå!N797</f>
        <v>0</v>
      </c>
      <c r="O795" s="88">
        <f>pivå!O797</f>
        <v>0</v>
      </c>
      <c r="P795" s="88">
        <f>pivå!P797</f>
        <v>0</v>
      </c>
      <c r="Q795" s="88">
        <f>pivå!Q797</f>
        <v>0</v>
      </c>
      <c r="R795" s="88">
        <f>pivå!R797</f>
        <v>0</v>
      </c>
      <c r="S795" s="88">
        <f>pivå!S797</f>
        <v>0</v>
      </c>
      <c r="T795" s="88">
        <f>pivå!T797</f>
        <v>0</v>
      </c>
      <c r="U795" s="88">
        <f>pivå!U797</f>
        <v>0</v>
      </c>
      <c r="V795" s="88">
        <f>pivå!V797</f>
        <v>0</v>
      </c>
      <c r="W795" s="88">
        <f>pivå!W797</f>
        <v>0</v>
      </c>
      <c r="X795" s="88">
        <f>pivå!X797</f>
        <v>0</v>
      </c>
      <c r="Y795" s="88">
        <f>pivå!Y797</f>
        <v>0</v>
      </c>
      <c r="Z795" s="88">
        <f>pivå!Z797</f>
        <v>0</v>
      </c>
      <c r="AA795" s="88">
        <f>pivå!AA797</f>
        <v>0</v>
      </c>
      <c r="AB795" s="88">
        <f>pivå!AB797</f>
        <v>0</v>
      </c>
      <c r="AC795" s="88">
        <f>pivå!AC797</f>
        <v>0</v>
      </c>
      <c r="AD795" s="88">
        <f>pivå!AD797</f>
        <v>0</v>
      </c>
      <c r="AE795" s="88">
        <f>pivå!AE797</f>
        <v>0</v>
      </c>
    </row>
    <row r="796" spans="1:31">
      <c r="A796" s="88">
        <f>pivå!A798</f>
        <v>0</v>
      </c>
      <c r="B796" s="88">
        <f>pivå!B798</f>
        <v>0</v>
      </c>
      <c r="C796" s="88">
        <f>pivå!C798</f>
        <v>0</v>
      </c>
      <c r="D796" s="88">
        <f>pivå!D798</f>
        <v>0</v>
      </c>
      <c r="E796" s="88">
        <f>pivå!E798</f>
        <v>0</v>
      </c>
      <c r="F796" s="88">
        <f>pivå!F798</f>
        <v>0</v>
      </c>
      <c r="G796" s="88">
        <f>pivå!G798</f>
        <v>0</v>
      </c>
      <c r="H796" s="88">
        <f>pivå!H798</f>
        <v>0</v>
      </c>
      <c r="I796" s="88">
        <f>pivå!I798</f>
        <v>0</v>
      </c>
      <c r="J796" s="88">
        <f>pivå!J798</f>
        <v>0</v>
      </c>
      <c r="K796" s="88">
        <f>pivå!K798</f>
        <v>0</v>
      </c>
      <c r="L796" s="88">
        <f>pivå!L798</f>
        <v>0</v>
      </c>
      <c r="M796" s="88">
        <f>pivå!M798</f>
        <v>0</v>
      </c>
      <c r="N796" s="88">
        <f>pivå!N798</f>
        <v>0</v>
      </c>
      <c r="O796" s="88">
        <f>pivå!O798</f>
        <v>0</v>
      </c>
      <c r="P796" s="88">
        <f>pivå!P798</f>
        <v>0</v>
      </c>
      <c r="Q796" s="88">
        <f>pivå!Q798</f>
        <v>0</v>
      </c>
      <c r="R796" s="88">
        <f>pivå!R798</f>
        <v>0</v>
      </c>
      <c r="S796" s="88">
        <f>pivå!S798</f>
        <v>0</v>
      </c>
      <c r="T796" s="88">
        <f>pivå!T798</f>
        <v>0</v>
      </c>
      <c r="U796" s="88">
        <f>pivå!U798</f>
        <v>0</v>
      </c>
      <c r="V796" s="88">
        <f>pivå!V798</f>
        <v>0</v>
      </c>
      <c r="W796" s="88">
        <f>pivå!W798</f>
        <v>0</v>
      </c>
      <c r="X796" s="88">
        <f>pivå!X798</f>
        <v>0</v>
      </c>
      <c r="Y796" s="88">
        <f>pivå!Y798</f>
        <v>0</v>
      </c>
      <c r="Z796" s="88">
        <f>pivå!Z798</f>
        <v>0</v>
      </c>
      <c r="AA796" s="88">
        <f>pivå!AA798</f>
        <v>0</v>
      </c>
      <c r="AB796" s="88">
        <f>pivå!AB798</f>
        <v>0</v>
      </c>
      <c r="AC796" s="88">
        <f>pivå!AC798</f>
        <v>0</v>
      </c>
      <c r="AD796" s="88">
        <f>pivå!AD798</f>
        <v>0</v>
      </c>
      <c r="AE796" s="88">
        <f>pivå!AE798</f>
        <v>0</v>
      </c>
    </row>
    <row r="797" spans="1:31">
      <c r="A797" s="88">
        <f>pivå!A799</f>
        <v>0</v>
      </c>
      <c r="B797" s="88">
        <f>pivå!B799</f>
        <v>0</v>
      </c>
      <c r="C797" s="88">
        <f>pivå!C799</f>
        <v>0</v>
      </c>
      <c r="D797" s="88">
        <f>pivå!D799</f>
        <v>0</v>
      </c>
      <c r="E797" s="88">
        <f>pivå!E799</f>
        <v>0</v>
      </c>
      <c r="F797" s="88">
        <f>pivå!F799</f>
        <v>0</v>
      </c>
      <c r="G797" s="88">
        <f>pivå!G799</f>
        <v>0</v>
      </c>
      <c r="H797" s="88">
        <f>pivå!H799</f>
        <v>0</v>
      </c>
      <c r="I797" s="88">
        <f>pivå!I799</f>
        <v>0</v>
      </c>
      <c r="J797" s="88">
        <f>pivå!J799</f>
        <v>0</v>
      </c>
      <c r="K797" s="88">
        <f>pivå!K799</f>
        <v>0</v>
      </c>
      <c r="L797" s="88">
        <f>pivå!L799</f>
        <v>0</v>
      </c>
      <c r="M797" s="88">
        <f>pivå!M799</f>
        <v>0</v>
      </c>
      <c r="N797" s="88">
        <f>pivå!N799</f>
        <v>0</v>
      </c>
      <c r="O797" s="88">
        <f>pivå!O799</f>
        <v>0</v>
      </c>
      <c r="P797" s="88">
        <f>pivå!P799</f>
        <v>0</v>
      </c>
      <c r="Q797" s="88">
        <f>pivå!Q799</f>
        <v>0</v>
      </c>
      <c r="R797" s="88">
        <f>pivå!R799</f>
        <v>0</v>
      </c>
      <c r="S797" s="88">
        <f>pivå!S799</f>
        <v>0</v>
      </c>
      <c r="T797" s="88">
        <f>pivå!T799</f>
        <v>0</v>
      </c>
      <c r="U797" s="88">
        <f>pivå!U799</f>
        <v>0</v>
      </c>
      <c r="V797" s="88">
        <f>pivå!V799</f>
        <v>0</v>
      </c>
      <c r="W797" s="88">
        <f>pivå!W799</f>
        <v>0</v>
      </c>
      <c r="X797" s="88">
        <f>pivå!X799</f>
        <v>0</v>
      </c>
      <c r="Y797" s="88">
        <f>pivå!Y799</f>
        <v>0</v>
      </c>
      <c r="Z797" s="88">
        <f>pivå!Z799</f>
        <v>0</v>
      </c>
      <c r="AA797" s="88">
        <f>pivå!AA799</f>
        <v>0</v>
      </c>
      <c r="AB797" s="88">
        <f>pivå!AB799</f>
        <v>0</v>
      </c>
      <c r="AC797" s="88">
        <f>pivå!AC799</f>
        <v>0</v>
      </c>
      <c r="AD797" s="88">
        <f>pivå!AD799</f>
        <v>0</v>
      </c>
      <c r="AE797" s="88">
        <f>pivå!AE799</f>
        <v>0</v>
      </c>
    </row>
    <row r="798" spans="1:31">
      <c r="A798" s="88">
        <f>pivå!A800</f>
        <v>0</v>
      </c>
      <c r="B798" s="88">
        <f>pivå!B800</f>
        <v>0</v>
      </c>
      <c r="C798" s="88">
        <f>pivå!C800</f>
        <v>0</v>
      </c>
      <c r="D798" s="88">
        <f>pivå!D800</f>
        <v>0</v>
      </c>
      <c r="E798" s="88">
        <f>pivå!E800</f>
        <v>0</v>
      </c>
      <c r="F798" s="88">
        <f>pivå!F800</f>
        <v>0</v>
      </c>
      <c r="G798" s="88">
        <f>pivå!G800</f>
        <v>0</v>
      </c>
      <c r="H798" s="88">
        <f>pivå!H800</f>
        <v>0</v>
      </c>
      <c r="I798" s="88">
        <f>pivå!I800</f>
        <v>0</v>
      </c>
      <c r="J798" s="88">
        <f>pivå!J800</f>
        <v>0</v>
      </c>
      <c r="K798" s="88">
        <f>pivå!K800</f>
        <v>0</v>
      </c>
      <c r="L798" s="88">
        <f>pivå!L800</f>
        <v>0</v>
      </c>
      <c r="M798" s="88">
        <f>pivå!M800</f>
        <v>0</v>
      </c>
      <c r="N798" s="88">
        <f>pivå!N800</f>
        <v>0</v>
      </c>
      <c r="O798" s="88">
        <f>pivå!O800</f>
        <v>0</v>
      </c>
      <c r="P798" s="88">
        <f>pivå!P800</f>
        <v>0</v>
      </c>
      <c r="Q798" s="88">
        <f>pivå!Q800</f>
        <v>0</v>
      </c>
      <c r="R798" s="88">
        <f>pivå!R800</f>
        <v>0</v>
      </c>
      <c r="S798" s="88">
        <f>pivå!S800</f>
        <v>0</v>
      </c>
      <c r="T798" s="88">
        <f>pivå!T800</f>
        <v>0</v>
      </c>
      <c r="U798" s="88">
        <f>pivå!U800</f>
        <v>0</v>
      </c>
      <c r="V798" s="88">
        <f>pivå!V800</f>
        <v>0</v>
      </c>
      <c r="W798" s="88">
        <f>pivå!W800</f>
        <v>0</v>
      </c>
      <c r="X798" s="88">
        <f>pivå!X800</f>
        <v>0</v>
      </c>
      <c r="Y798" s="88">
        <f>pivå!Y800</f>
        <v>0</v>
      </c>
      <c r="Z798" s="88">
        <f>pivå!Z800</f>
        <v>0</v>
      </c>
      <c r="AA798" s="88">
        <f>pivå!AA800</f>
        <v>0</v>
      </c>
      <c r="AB798" s="88">
        <f>pivå!AB800</f>
        <v>0</v>
      </c>
      <c r="AC798" s="88">
        <f>pivå!AC800</f>
        <v>0</v>
      </c>
      <c r="AD798" s="88">
        <f>pivå!AD800</f>
        <v>0</v>
      </c>
      <c r="AE798" s="88">
        <f>pivå!AE800</f>
        <v>0</v>
      </c>
    </row>
    <row r="799" spans="1:31">
      <c r="A799" s="88">
        <f>pivå!A801</f>
        <v>0</v>
      </c>
      <c r="B799" s="88">
        <f>pivå!B801</f>
        <v>0</v>
      </c>
      <c r="C799" s="88">
        <f>pivå!C801</f>
        <v>0</v>
      </c>
      <c r="D799" s="88">
        <f>pivå!D801</f>
        <v>0</v>
      </c>
      <c r="E799" s="88">
        <f>pivå!E801</f>
        <v>0</v>
      </c>
      <c r="F799" s="88">
        <f>pivå!F801</f>
        <v>0</v>
      </c>
      <c r="G799" s="88">
        <f>pivå!G801</f>
        <v>0</v>
      </c>
      <c r="H799" s="88">
        <f>pivå!H801</f>
        <v>0</v>
      </c>
      <c r="I799" s="88">
        <f>pivå!I801</f>
        <v>0</v>
      </c>
      <c r="J799" s="88">
        <f>pivå!J801</f>
        <v>0</v>
      </c>
      <c r="K799" s="88">
        <f>pivå!K801</f>
        <v>0</v>
      </c>
      <c r="L799" s="88">
        <f>pivå!L801</f>
        <v>0</v>
      </c>
      <c r="M799" s="88">
        <f>pivå!M801</f>
        <v>0</v>
      </c>
      <c r="N799" s="88">
        <f>pivå!N801</f>
        <v>0</v>
      </c>
      <c r="O799" s="88">
        <f>pivå!O801</f>
        <v>0</v>
      </c>
      <c r="P799" s="88">
        <f>pivå!P801</f>
        <v>0</v>
      </c>
      <c r="Q799" s="88">
        <f>pivå!Q801</f>
        <v>0</v>
      </c>
      <c r="R799" s="88">
        <f>pivå!R801</f>
        <v>0</v>
      </c>
      <c r="S799" s="88">
        <f>pivå!S801</f>
        <v>0</v>
      </c>
      <c r="T799" s="88">
        <f>pivå!T801</f>
        <v>0</v>
      </c>
      <c r="U799" s="88">
        <f>pivå!U801</f>
        <v>0</v>
      </c>
      <c r="V799" s="88">
        <f>pivå!V801</f>
        <v>0</v>
      </c>
      <c r="W799" s="88">
        <f>pivå!W801</f>
        <v>0</v>
      </c>
      <c r="X799" s="88">
        <f>pivå!X801</f>
        <v>0</v>
      </c>
      <c r="Y799" s="88">
        <f>pivå!Y801</f>
        <v>0</v>
      </c>
      <c r="Z799" s="88">
        <f>pivå!Z801</f>
        <v>0</v>
      </c>
      <c r="AA799" s="88">
        <f>pivå!AA801</f>
        <v>0</v>
      </c>
      <c r="AB799" s="88">
        <f>pivå!AB801</f>
        <v>0</v>
      </c>
      <c r="AC799" s="88">
        <f>pivå!AC801</f>
        <v>0</v>
      </c>
      <c r="AD799" s="88">
        <f>pivå!AD801</f>
        <v>0</v>
      </c>
      <c r="AE799" s="88">
        <f>pivå!AE801</f>
        <v>0</v>
      </c>
    </row>
    <row r="800" spans="1:31">
      <c r="A800" s="88">
        <f>pivå!A802</f>
        <v>0</v>
      </c>
      <c r="B800" s="88">
        <f>pivå!B802</f>
        <v>0</v>
      </c>
      <c r="C800" s="88">
        <f>pivå!C802</f>
        <v>0</v>
      </c>
      <c r="D800" s="88">
        <f>pivå!D802</f>
        <v>0</v>
      </c>
      <c r="E800" s="88">
        <f>pivå!E802</f>
        <v>0</v>
      </c>
      <c r="F800" s="88">
        <f>pivå!F802</f>
        <v>0</v>
      </c>
      <c r="G800" s="88">
        <f>pivå!G802</f>
        <v>0</v>
      </c>
      <c r="H800" s="88">
        <f>pivå!H802</f>
        <v>0</v>
      </c>
      <c r="I800" s="88">
        <f>pivå!I802</f>
        <v>0</v>
      </c>
      <c r="J800" s="88">
        <f>pivå!J802</f>
        <v>0</v>
      </c>
      <c r="K800" s="88">
        <f>pivå!K802</f>
        <v>0</v>
      </c>
      <c r="L800" s="88">
        <f>pivå!L802</f>
        <v>0</v>
      </c>
      <c r="M800" s="88">
        <f>pivå!M802</f>
        <v>0</v>
      </c>
      <c r="N800" s="88">
        <f>pivå!N802</f>
        <v>0</v>
      </c>
      <c r="O800" s="88">
        <f>pivå!O802</f>
        <v>0</v>
      </c>
      <c r="P800" s="88">
        <f>pivå!P802</f>
        <v>0</v>
      </c>
      <c r="Q800" s="88">
        <f>pivå!Q802</f>
        <v>0</v>
      </c>
      <c r="R800" s="88">
        <f>pivå!R802</f>
        <v>0</v>
      </c>
      <c r="S800" s="88">
        <f>pivå!S802</f>
        <v>0</v>
      </c>
      <c r="T800" s="88">
        <f>pivå!T802</f>
        <v>0</v>
      </c>
      <c r="U800" s="88">
        <f>pivå!U802</f>
        <v>0</v>
      </c>
      <c r="V800" s="88">
        <f>pivå!V802</f>
        <v>0</v>
      </c>
      <c r="W800" s="88">
        <f>pivå!W802</f>
        <v>0</v>
      </c>
      <c r="X800" s="88">
        <f>pivå!X802</f>
        <v>0</v>
      </c>
      <c r="Y800" s="88">
        <f>pivå!Y802</f>
        <v>0</v>
      </c>
      <c r="Z800" s="88">
        <f>pivå!Z802</f>
        <v>0</v>
      </c>
      <c r="AA800" s="88">
        <f>pivå!AA802</f>
        <v>0</v>
      </c>
      <c r="AB800" s="88">
        <f>pivå!AB802</f>
        <v>0</v>
      </c>
      <c r="AC800" s="88">
        <f>pivå!AC802</f>
        <v>0</v>
      </c>
      <c r="AD800" s="88">
        <f>pivå!AD802</f>
        <v>0</v>
      </c>
      <c r="AE800" s="88">
        <f>pivå!AE802</f>
        <v>0</v>
      </c>
    </row>
    <row r="801" spans="1:31">
      <c r="A801" s="88">
        <f>pivå!A803</f>
        <v>0</v>
      </c>
      <c r="B801" s="88">
        <f>pivå!B803</f>
        <v>0</v>
      </c>
      <c r="C801" s="88">
        <f>pivå!C803</f>
        <v>0</v>
      </c>
      <c r="D801" s="88">
        <f>pivå!D803</f>
        <v>0</v>
      </c>
      <c r="E801" s="88">
        <f>pivå!E803</f>
        <v>0</v>
      </c>
      <c r="F801" s="88">
        <f>pivå!F803</f>
        <v>0</v>
      </c>
      <c r="G801" s="88">
        <f>pivå!G803</f>
        <v>0</v>
      </c>
      <c r="H801" s="88">
        <f>pivå!H803</f>
        <v>0</v>
      </c>
      <c r="I801" s="88">
        <f>pivå!I803</f>
        <v>0</v>
      </c>
      <c r="J801" s="88">
        <f>pivå!J803</f>
        <v>0</v>
      </c>
      <c r="K801" s="88">
        <f>pivå!K803</f>
        <v>0</v>
      </c>
      <c r="L801" s="88">
        <f>pivå!L803</f>
        <v>0</v>
      </c>
      <c r="M801" s="88">
        <f>pivå!M803</f>
        <v>0</v>
      </c>
      <c r="N801" s="88">
        <f>pivå!N803</f>
        <v>0</v>
      </c>
      <c r="O801" s="88">
        <f>pivå!O803</f>
        <v>0</v>
      </c>
      <c r="P801" s="88">
        <f>pivå!P803</f>
        <v>0</v>
      </c>
      <c r="Q801" s="88">
        <f>pivå!Q803</f>
        <v>0</v>
      </c>
      <c r="R801" s="88">
        <f>pivå!R803</f>
        <v>0</v>
      </c>
      <c r="S801" s="88">
        <f>pivå!S803</f>
        <v>0</v>
      </c>
      <c r="T801" s="88">
        <f>pivå!T803</f>
        <v>0</v>
      </c>
      <c r="U801" s="88">
        <f>pivå!U803</f>
        <v>0</v>
      </c>
      <c r="V801" s="88">
        <f>pivå!V803</f>
        <v>0</v>
      </c>
      <c r="W801" s="88">
        <f>pivå!W803</f>
        <v>0</v>
      </c>
      <c r="X801" s="88">
        <f>pivå!X803</f>
        <v>0</v>
      </c>
      <c r="Y801" s="88">
        <f>pivå!Y803</f>
        <v>0</v>
      </c>
      <c r="Z801" s="88">
        <f>pivå!Z803</f>
        <v>0</v>
      </c>
      <c r="AA801" s="88">
        <f>pivå!AA803</f>
        <v>0</v>
      </c>
      <c r="AB801" s="88">
        <f>pivå!AB803</f>
        <v>0</v>
      </c>
      <c r="AC801" s="88">
        <f>pivå!AC803</f>
        <v>0</v>
      </c>
      <c r="AD801" s="88">
        <f>pivå!AD803</f>
        <v>0</v>
      </c>
      <c r="AE801" s="88">
        <f>pivå!AE803</f>
        <v>0</v>
      </c>
    </row>
    <row r="802" spans="1:31">
      <c r="A802" s="88">
        <f>pivå!A804</f>
        <v>0</v>
      </c>
      <c r="B802" s="88">
        <f>pivå!B804</f>
        <v>0</v>
      </c>
      <c r="C802" s="88">
        <f>pivå!C804</f>
        <v>0</v>
      </c>
      <c r="D802" s="88">
        <f>pivå!D804</f>
        <v>0</v>
      </c>
      <c r="E802" s="88">
        <f>pivå!E804</f>
        <v>0</v>
      </c>
      <c r="F802" s="88">
        <f>pivå!F804</f>
        <v>0</v>
      </c>
      <c r="G802" s="88">
        <f>pivå!G804</f>
        <v>0</v>
      </c>
      <c r="H802" s="88">
        <f>pivå!H804</f>
        <v>0</v>
      </c>
      <c r="I802" s="88">
        <f>pivå!I804</f>
        <v>0</v>
      </c>
      <c r="J802" s="88">
        <f>pivå!J804</f>
        <v>0</v>
      </c>
      <c r="K802" s="88">
        <f>pivå!K804</f>
        <v>0</v>
      </c>
      <c r="L802" s="88">
        <f>pivå!L804</f>
        <v>0</v>
      </c>
      <c r="M802" s="88">
        <f>pivå!M804</f>
        <v>0</v>
      </c>
      <c r="N802" s="88">
        <f>pivå!N804</f>
        <v>0</v>
      </c>
      <c r="O802" s="88">
        <f>pivå!O804</f>
        <v>0</v>
      </c>
      <c r="P802" s="88">
        <f>pivå!P804</f>
        <v>0</v>
      </c>
      <c r="Q802" s="88">
        <f>pivå!Q804</f>
        <v>0</v>
      </c>
      <c r="R802" s="88">
        <f>pivå!R804</f>
        <v>0</v>
      </c>
      <c r="S802" s="88">
        <f>pivå!S804</f>
        <v>0</v>
      </c>
      <c r="T802" s="88">
        <f>pivå!T804</f>
        <v>0</v>
      </c>
      <c r="U802" s="88">
        <f>pivå!U804</f>
        <v>0</v>
      </c>
      <c r="V802" s="88">
        <f>pivå!V804</f>
        <v>0</v>
      </c>
      <c r="W802" s="88">
        <f>pivå!W804</f>
        <v>0</v>
      </c>
      <c r="X802" s="88">
        <f>pivå!X804</f>
        <v>0</v>
      </c>
      <c r="Y802" s="88">
        <f>pivå!Y804</f>
        <v>0</v>
      </c>
      <c r="Z802" s="88">
        <f>pivå!Z804</f>
        <v>0</v>
      </c>
      <c r="AA802" s="88">
        <f>pivå!AA804</f>
        <v>0</v>
      </c>
      <c r="AB802" s="88">
        <f>pivå!AB804</f>
        <v>0</v>
      </c>
      <c r="AC802" s="88">
        <f>pivå!AC804</f>
        <v>0</v>
      </c>
      <c r="AD802" s="88">
        <f>pivå!AD804</f>
        <v>0</v>
      </c>
      <c r="AE802" s="88">
        <f>pivå!AE804</f>
        <v>0</v>
      </c>
    </row>
    <row r="803" spans="1:31">
      <c r="A803" s="88">
        <f>pivå!A805</f>
        <v>0</v>
      </c>
      <c r="B803" s="88">
        <f>pivå!B805</f>
        <v>0</v>
      </c>
      <c r="C803" s="88">
        <f>pivå!C805</f>
        <v>0</v>
      </c>
      <c r="D803" s="88">
        <f>pivå!D805</f>
        <v>0</v>
      </c>
      <c r="E803" s="88">
        <f>pivå!E805</f>
        <v>0</v>
      </c>
      <c r="F803" s="88">
        <f>pivå!F805</f>
        <v>0</v>
      </c>
      <c r="G803" s="88">
        <f>pivå!G805</f>
        <v>0</v>
      </c>
      <c r="H803" s="88">
        <f>pivå!H805</f>
        <v>0</v>
      </c>
      <c r="I803" s="88">
        <f>pivå!I805</f>
        <v>0</v>
      </c>
      <c r="J803" s="88">
        <f>pivå!J805</f>
        <v>0</v>
      </c>
      <c r="K803" s="88">
        <f>pivå!K805</f>
        <v>0</v>
      </c>
      <c r="L803" s="88">
        <f>pivå!L805</f>
        <v>0</v>
      </c>
      <c r="M803" s="88">
        <f>pivå!M805</f>
        <v>0</v>
      </c>
      <c r="N803" s="88">
        <f>pivå!N805</f>
        <v>0</v>
      </c>
      <c r="O803" s="88">
        <f>pivå!O805</f>
        <v>0</v>
      </c>
      <c r="P803" s="88">
        <f>pivå!P805</f>
        <v>0</v>
      </c>
      <c r="Q803" s="88">
        <f>pivå!Q805</f>
        <v>0</v>
      </c>
      <c r="R803" s="88">
        <f>pivå!R805</f>
        <v>0</v>
      </c>
      <c r="S803" s="88">
        <f>pivå!S805</f>
        <v>0</v>
      </c>
      <c r="T803" s="88">
        <f>pivå!T805</f>
        <v>0</v>
      </c>
      <c r="U803" s="88">
        <f>pivå!U805</f>
        <v>0</v>
      </c>
      <c r="V803" s="88">
        <f>pivå!V805</f>
        <v>0</v>
      </c>
      <c r="W803" s="88">
        <f>pivå!W805</f>
        <v>0</v>
      </c>
      <c r="X803" s="88">
        <f>pivå!X805</f>
        <v>0</v>
      </c>
      <c r="Y803" s="88">
        <f>pivå!Y805</f>
        <v>0</v>
      </c>
      <c r="Z803" s="88">
        <f>pivå!Z805</f>
        <v>0</v>
      </c>
      <c r="AA803" s="88">
        <f>pivå!AA805</f>
        <v>0</v>
      </c>
      <c r="AB803" s="88">
        <f>pivå!AB805</f>
        <v>0</v>
      </c>
      <c r="AC803" s="88">
        <f>pivå!AC805</f>
        <v>0</v>
      </c>
      <c r="AD803" s="88">
        <f>pivå!AD805</f>
        <v>0</v>
      </c>
      <c r="AE803" s="88">
        <f>pivå!AE805</f>
        <v>0</v>
      </c>
    </row>
    <row r="804" spans="1:31">
      <c r="A804" s="88">
        <f>pivå!A806</f>
        <v>0</v>
      </c>
      <c r="B804" s="88">
        <f>pivå!B806</f>
        <v>0</v>
      </c>
      <c r="C804" s="88">
        <f>pivå!C806</f>
        <v>0</v>
      </c>
      <c r="D804" s="88">
        <f>pivå!D806</f>
        <v>0</v>
      </c>
      <c r="E804" s="88">
        <f>pivå!E806</f>
        <v>0</v>
      </c>
      <c r="F804" s="88">
        <f>pivå!F806</f>
        <v>0</v>
      </c>
      <c r="G804" s="88">
        <f>pivå!G806</f>
        <v>0</v>
      </c>
      <c r="H804" s="88">
        <f>pivå!H806</f>
        <v>0</v>
      </c>
      <c r="I804" s="88">
        <f>pivå!I806</f>
        <v>0</v>
      </c>
      <c r="J804" s="88">
        <f>pivå!J806</f>
        <v>0</v>
      </c>
      <c r="K804" s="88">
        <f>pivå!K806</f>
        <v>0</v>
      </c>
      <c r="L804" s="88">
        <f>pivå!L806</f>
        <v>0</v>
      </c>
      <c r="M804" s="88">
        <f>pivå!M806</f>
        <v>0</v>
      </c>
      <c r="N804" s="88">
        <f>pivå!N806</f>
        <v>0</v>
      </c>
      <c r="O804" s="88">
        <f>pivå!O806</f>
        <v>0</v>
      </c>
      <c r="P804" s="88">
        <f>pivå!P806</f>
        <v>0</v>
      </c>
      <c r="Q804" s="88">
        <f>pivå!Q806</f>
        <v>0</v>
      </c>
      <c r="R804" s="88">
        <f>pivå!R806</f>
        <v>0</v>
      </c>
      <c r="S804" s="88">
        <f>pivå!S806</f>
        <v>0</v>
      </c>
      <c r="T804" s="88">
        <f>pivå!T806</f>
        <v>0</v>
      </c>
      <c r="U804" s="88">
        <f>pivå!U806</f>
        <v>0</v>
      </c>
      <c r="V804" s="88">
        <f>pivå!V806</f>
        <v>0</v>
      </c>
      <c r="W804" s="88">
        <f>pivå!W806</f>
        <v>0</v>
      </c>
      <c r="X804" s="88">
        <f>pivå!X806</f>
        <v>0</v>
      </c>
      <c r="Y804" s="88">
        <f>pivå!Y806</f>
        <v>0</v>
      </c>
      <c r="Z804" s="88">
        <f>pivå!Z806</f>
        <v>0</v>
      </c>
      <c r="AA804" s="88">
        <f>pivå!AA806</f>
        <v>0</v>
      </c>
      <c r="AB804" s="88">
        <f>pivå!AB806</f>
        <v>0</v>
      </c>
      <c r="AC804" s="88">
        <f>pivå!AC806</f>
        <v>0</v>
      </c>
      <c r="AD804" s="88">
        <f>pivå!AD806</f>
        <v>0</v>
      </c>
      <c r="AE804" s="88">
        <f>pivå!AE806</f>
        <v>0</v>
      </c>
    </row>
    <row r="805" spans="1:31">
      <c r="A805" s="88">
        <f>pivå!A807</f>
        <v>0</v>
      </c>
      <c r="B805" s="88">
        <f>pivå!B807</f>
        <v>0</v>
      </c>
      <c r="C805" s="88">
        <f>pivå!C807</f>
        <v>0</v>
      </c>
      <c r="D805" s="88">
        <f>pivå!D807</f>
        <v>0</v>
      </c>
      <c r="E805" s="88">
        <f>pivå!E807</f>
        <v>0</v>
      </c>
      <c r="F805" s="88">
        <f>pivå!F807</f>
        <v>0</v>
      </c>
      <c r="G805" s="88">
        <f>pivå!G807</f>
        <v>0</v>
      </c>
      <c r="H805" s="88">
        <f>pivå!H807</f>
        <v>0</v>
      </c>
      <c r="I805" s="88">
        <f>pivå!I807</f>
        <v>0</v>
      </c>
      <c r="J805" s="88">
        <f>pivå!J807</f>
        <v>0</v>
      </c>
      <c r="K805" s="88">
        <f>pivå!K807</f>
        <v>0</v>
      </c>
      <c r="L805" s="88">
        <f>pivå!L807</f>
        <v>0</v>
      </c>
      <c r="M805" s="88">
        <f>pivå!M807</f>
        <v>0</v>
      </c>
      <c r="N805" s="88">
        <f>pivå!N807</f>
        <v>0</v>
      </c>
      <c r="O805" s="88">
        <f>pivå!O807</f>
        <v>0</v>
      </c>
      <c r="P805" s="88">
        <f>pivå!P807</f>
        <v>0</v>
      </c>
      <c r="Q805" s="88">
        <f>pivå!Q807</f>
        <v>0</v>
      </c>
      <c r="R805" s="88">
        <f>pivå!R807</f>
        <v>0</v>
      </c>
      <c r="S805" s="88">
        <f>pivå!S807</f>
        <v>0</v>
      </c>
      <c r="T805" s="88">
        <f>pivå!T807</f>
        <v>0</v>
      </c>
      <c r="U805" s="88">
        <f>pivå!U807</f>
        <v>0</v>
      </c>
      <c r="V805" s="88">
        <f>pivå!V807</f>
        <v>0</v>
      </c>
      <c r="W805" s="88">
        <f>pivå!W807</f>
        <v>0</v>
      </c>
      <c r="X805" s="88">
        <f>pivå!X807</f>
        <v>0</v>
      </c>
      <c r="Y805" s="88">
        <f>pivå!Y807</f>
        <v>0</v>
      </c>
      <c r="Z805" s="88">
        <f>pivå!Z807</f>
        <v>0</v>
      </c>
      <c r="AA805" s="88">
        <f>pivå!AA807</f>
        <v>0</v>
      </c>
      <c r="AB805" s="88">
        <f>pivå!AB807</f>
        <v>0</v>
      </c>
      <c r="AC805" s="88">
        <f>pivå!AC807</f>
        <v>0</v>
      </c>
      <c r="AD805" s="88">
        <f>pivå!AD807</f>
        <v>0</v>
      </c>
      <c r="AE805" s="88">
        <f>pivå!AE807</f>
        <v>0</v>
      </c>
    </row>
    <row r="806" spans="1:31">
      <c r="A806" s="88">
        <f>pivå!A808</f>
        <v>0</v>
      </c>
      <c r="B806" s="88">
        <f>pivå!B808</f>
        <v>0</v>
      </c>
      <c r="C806" s="88">
        <f>pivå!C808</f>
        <v>0</v>
      </c>
      <c r="D806" s="88">
        <f>pivå!D808</f>
        <v>0</v>
      </c>
      <c r="E806" s="88">
        <f>pivå!E808</f>
        <v>0</v>
      </c>
      <c r="F806" s="88">
        <f>pivå!F808</f>
        <v>0</v>
      </c>
      <c r="G806" s="88">
        <f>pivå!G808</f>
        <v>0</v>
      </c>
      <c r="H806" s="88">
        <f>pivå!H808</f>
        <v>0</v>
      </c>
      <c r="I806" s="88">
        <f>pivå!I808</f>
        <v>0</v>
      </c>
      <c r="J806" s="88">
        <f>pivå!J808</f>
        <v>0</v>
      </c>
      <c r="K806" s="88">
        <f>pivå!K808</f>
        <v>0</v>
      </c>
      <c r="L806" s="88">
        <f>pivå!L808</f>
        <v>0</v>
      </c>
      <c r="M806" s="88">
        <f>pivå!M808</f>
        <v>0</v>
      </c>
      <c r="N806" s="88">
        <f>pivå!N808</f>
        <v>0</v>
      </c>
      <c r="O806" s="88">
        <f>pivå!O808</f>
        <v>0</v>
      </c>
      <c r="P806" s="88">
        <f>pivå!P808</f>
        <v>0</v>
      </c>
      <c r="Q806" s="88">
        <f>pivå!Q808</f>
        <v>0</v>
      </c>
      <c r="R806" s="88">
        <f>pivå!R808</f>
        <v>0</v>
      </c>
      <c r="S806" s="88">
        <f>pivå!S808</f>
        <v>0</v>
      </c>
      <c r="T806" s="88">
        <f>pivå!T808</f>
        <v>0</v>
      </c>
      <c r="U806" s="88">
        <f>pivå!U808</f>
        <v>0</v>
      </c>
      <c r="V806" s="88">
        <f>pivå!V808</f>
        <v>0</v>
      </c>
      <c r="W806" s="88">
        <f>pivå!W808</f>
        <v>0</v>
      </c>
      <c r="X806" s="88">
        <f>pivå!X808</f>
        <v>0</v>
      </c>
      <c r="Y806" s="88">
        <f>pivå!Y808</f>
        <v>0</v>
      </c>
      <c r="Z806" s="88">
        <f>pivå!Z808</f>
        <v>0</v>
      </c>
      <c r="AA806" s="88">
        <f>pivå!AA808</f>
        <v>0</v>
      </c>
      <c r="AB806" s="88">
        <f>pivå!AB808</f>
        <v>0</v>
      </c>
      <c r="AC806" s="88">
        <f>pivå!AC808</f>
        <v>0</v>
      </c>
      <c r="AD806" s="88">
        <f>pivå!AD808</f>
        <v>0</v>
      </c>
      <c r="AE806" s="88">
        <f>pivå!AE808</f>
        <v>0</v>
      </c>
    </row>
    <row r="807" spans="1:31">
      <c r="A807" s="88">
        <f>pivå!A809</f>
        <v>0</v>
      </c>
      <c r="B807" s="88">
        <f>pivå!B809</f>
        <v>0</v>
      </c>
      <c r="C807" s="88">
        <f>pivå!C809</f>
        <v>0</v>
      </c>
      <c r="D807" s="88">
        <f>pivå!D809</f>
        <v>0</v>
      </c>
      <c r="E807" s="88">
        <f>pivå!E809</f>
        <v>0</v>
      </c>
      <c r="F807" s="88">
        <f>pivå!F809</f>
        <v>0</v>
      </c>
      <c r="G807" s="88">
        <f>pivå!G809</f>
        <v>0</v>
      </c>
      <c r="H807" s="88">
        <f>pivå!H809</f>
        <v>0</v>
      </c>
      <c r="I807" s="88">
        <f>pivå!I809</f>
        <v>0</v>
      </c>
      <c r="J807" s="88">
        <f>pivå!J809</f>
        <v>0</v>
      </c>
      <c r="K807" s="88">
        <f>pivå!K809</f>
        <v>0</v>
      </c>
      <c r="L807" s="88">
        <f>pivå!L809</f>
        <v>0</v>
      </c>
      <c r="M807" s="88">
        <f>pivå!M809</f>
        <v>0</v>
      </c>
      <c r="N807" s="88">
        <f>pivå!N809</f>
        <v>0</v>
      </c>
      <c r="O807" s="88">
        <f>pivå!O809</f>
        <v>0</v>
      </c>
      <c r="P807" s="88">
        <f>pivå!P809</f>
        <v>0</v>
      </c>
      <c r="Q807" s="88">
        <f>pivå!Q809</f>
        <v>0</v>
      </c>
      <c r="R807" s="88">
        <f>pivå!R809</f>
        <v>0</v>
      </c>
      <c r="S807" s="88">
        <f>pivå!S809</f>
        <v>0</v>
      </c>
      <c r="T807" s="88">
        <f>pivå!T809</f>
        <v>0</v>
      </c>
      <c r="U807" s="88">
        <f>pivå!U809</f>
        <v>0</v>
      </c>
      <c r="V807" s="88">
        <f>pivå!V809</f>
        <v>0</v>
      </c>
      <c r="W807" s="88">
        <f>pivå!W809</f>
        <v>0</v>
      </c>
      <c r="X807" s="88">
        <f>pivå!X809</f>
        <v>0</v>
      </c>
      <c r="Y807" s="88">
        <f>pivå!Y809</f>
        <v>0</v>
      </c>
      <c r="Z807" s="88">
        <f>pivå!Z809</f>
        <v>0</v>
      </c>
      <c r="AA807" s="88">
        <f>pivå!AA809</f>
        <v>0</v>
      </c>
      <c r="AB807" s="88">
        <f>pivå!AB809</f>
        <v>0</v>
      </c>
      <c r="AC807" s="88">
        <f>pivå!AC809</f>
        <v>0</v>
      </c>
      <c r="AD807" s="88">
        <f>pivå!AD809</f>
        <v>0</v>
      </c>
      <c r="AE807" s="88">
        <f>pivå!AE809</f>
        <v>0</v>
      </c>
    </row>
    <row r="808" spans="1:31">
      <c r="A808" s="88">
        <f>pivå!A810</f>
        <v>0</v>
      </c>
      <c r="B808" s="88">
        <f>pivå!B810</f>
        <v>0</v>
      </c>
      <c r="C808" s="88">
        <f>pivå!C810</f>
        <v>0</v>
      </c>
      <c r="D808" s="88">
        <f>pivå!D810</f>
        <v>0</v>
      </c>
      <c r="E808" s="88">
        <f>pivå!E810</f>
        <v>0</v>
      </c>
      <c r="F808" s="88">
        <f>pivå!F810</f>
        <v>0</v>
      </c>
      <c r="G808" s="88">
        <f>pivå!G810</f>
        <v>0</v>
      </c>
      <c r="H808" s="88">
        <f>pivå!H810</f>
        <v>0</v>
      </c>
      <c r="I808" s="88">
        <f>pivå!I810</f>
        <v>0</v>
      </c>
      <c r="J808" s="88">
        <f>pivå!J810</f>
        <v>0</v>
      </c>
      <c r="K808" s="88">
        <f>pivå!K810</f>
        <v>0</v>
      </c>
      <c r="L808" s="88">
        <f>pivå!L810</f>
        <v>0</v>
      </c>
      <c r="M808" s="88">
        <f>pivå!M810</f>
        <v>0</v>
      </c>
      <c r="N808" s="88">
        <f>pivå!N810</f>
        <v>0</v>
      </c>
      <c r="O808" s="88">
        <f>pivå!O810</f>
        <v>0</v>
      </c>
      <c r="P808" s="88">
        <f>pivå!P810</f>
        <v>0</v>
      </c>
      <c r="Q808" s="88">
        <f>pivå!Q810</f>
        <v>0</v>
      </c>
      <c r="R808" s="88">
        <f>pivå!R810</f>
        <v>0</v>
      </c>
      <c r="S808" s="88">
        <f>pivå!S810</f>
        <v>0</v>
      </c>
      <c r="T808" s="88">
        <f>pivå!T810</f>
        <v>0</v>
      </c>
      <c r="U808" s="88">
        <f>pivå!U810</f>
        <v>0</v>
      </c>
      <c r="V808" s="88">
        <f>pivå!V810</f>
        <v>0</v>
      </c>
      <c r="W808" s="88">
        <f>pivå!W810</f>
        <v>0</v>
      </c>
      <c r="X808" s="88">
        <f>pivå!X810</f>
        <v>0</v>
      </c>
      <c r="Y808" s="88">
        <f>pivå!Y810</f>
        <v>0</v>
      </c>
      <c r="Z808" s="88">
        <f>pivå!Z810</f>
        <v>0</v>
      </c>
      <c r="AA808" s="88">
        <f>pivå!AA810</f>
        <v>0</v>
      </c>
      <c r="AB808" s="88">
        <f>pivå!AB810</f>
        <v>0</v>
      </c>
      <c r="AC808" s="88">
        <f>pivå!AC810</f>
        <v>0</v>
      </c>
      <c r="AD808" s="88">
        <f>pivå!AD810</f>
        <v>0</v>
      </c>
      <c r="AE808" s="88">
        <f>pivå!AE810</f>
        <v>0</v>
      </c>
    </row>
    <row r="809" spans="1:31">
      <c r="A809" s="88">
        <f>pivå!A811</f>
        <v>0</v>
      </c>
      <c r="B809" s="88">
        <f>pivå!B811</f>
        <v>0</v>
      </c>
      <c r="C809" s="88">
        <f>pivå!C811</f>
        <v>0</v>
      </c>
      <c r="D809" s="88">
        <f>pivå!D811</f>
        <v>0</v>
      </c>
      <c r="E809" s="88">
        <f>pivå!E811</f>
        <v>0</v>
      </c>
      <c r="F809" s="88">
        <f>pivå!F811</f>
        <v>0</v>
      </c>
      <c r="G809" s="88">
        <f>pivå!G811</f>
        <v>0</v>
      </c>
      <c r="H809" s="88">
        <f>pivå!H811</f>
        <v>0</v>
      </c>
      <c r="I809" s="88">
        <f>pivå!I811</f>
        <v>0</v>
      </c>
      <c r="J809" s="88">
        <f>pivå!J811</f>
        <v>0</v>
      </c>
      <c r="K809" s="88">
        <f>pivå!K811</f>
        <v>0</v>
      </c>
      <c r="L809" s="88">
        <f>pivå!L811</f>
        <v>0</v>
      </c>
      <c r="M809" s="88">
        <f>pivå!M811</f>
        <v>0</v>
      </c>
      <c r="N809" s="88">
        <f>pivå!N811</f>
        <v>0</v>
      </c>
      <c r="O809" s="88">
        <f>pivå!O811</f>
        <v>0</v>
      </c>
      <c r="P809" s="88">
        <f>pivå!P811</f>
        <v>0</v>
      </c>
      <c r="Q809" s="88">
        <f>pivå!Q811</f>
        <v>0</v>
      </c>
      <c r="R809" s="88">
        <f>pivå!R811</f>
        <v>0</v>
      </c>
      <c r="S809" s="88">
        <f>pivå!S811</f>
        <v>0</v>
      </c>
      <c r="T809" s="88">
        <f>pivå!T811</f>
        <v>0</v>
      </c>
      <c r="U809" s="88">
        <f>pivå!U811</f>
        <v>0</v>
      </c>
      <c r="V809" s="88">
        <f>pivå!V811</f>
        <v>0</v>
      </c>
      <c r="W809" s="88">
        <f>pivå!W811</f>
        <v>0</v>
      </c>
      <c r="X809" s="88">
        <f>pivå!X811</f>
        <v>0</v>
      </c>
      <c r="Y809" s="88">
        <f>pivå!Y811</f>
        <v>0</v>
      </c>
      <c r="Z809" s="88">
        <f>pivå!Z811</f>
        <v>0</v>
      </c>
      <c r="AA809" s="88">
        <f>pivå!AA811</f>
        <v>0</v>
      </c>
      <c r="AB809" s="88">
        <f>pivå!AB811</f>
        <v>0</v>
      </c>
      <c r="AC809" s="88">
        <f>pivå!AC811</f>
        <v>0</v>
      </c>
      <c r="AD809" s="88">
        <f>pivå!AD811</f>
        <v>0</v>
      </c>
      <c r="AE809" s="88">
        <f>pivå!AE811</f>
        <v>0</v>
      </c>
    </row>
    <row r="810" spans="1:31">
      <c r="A810" s="88">
        <f>pivå!A812</f>
        <v>0</v>
      </c>
      <c r="B810" s="88">
        <f>pivå!B812</f>
        <v>0</v>
      </c>
      <c r="C810" s="88">
        <f>pivå!C812</f>
        <v>0</v>
      </c>
      <c r="D810" s="88">
        <f>pivå!D812</f>
        <v>0</v>
      </c>
      <c r="E810" s="88">
        <f>pivå!E812</f>
        <v>0</v>
      </c>
      <c r="F810" s="88">
        <f>pivå!F812</f>
        <v>0</v>
      </c>
      <c r="G810" s="88">
        <f>pivå!G812</f>
        <v>0</v>
      </c>
      <c r="H810" s="88">
        <f>pivå!H812</f>
        <v>0</v>
      </c>
      <c r="I810" s="88">
        <f>pivå!I812</f>
        <v>0</v>
      </c>
      <c r="J810" s="88">
        <f>pivå!J812</f>
        <v>0</v>
      </c>
      <c r="K810" s="88">
        <f>pivå!K812</f>
        <v>0</v>
      </c>
      <c r="L810" s="88">
        <f>pivå!L812</f>
        <v>0</v>
      </c>
      <c r="M810" s="88">
        <f>pivå!M812</f>
        <v>0</v>
      </c>
      <c r="N810" s="88">
        <f>pivå!N812</f>
        <v>0</v>
      </c>
      <c r="O810" s="88">
        <f>pivå!O812</f>
        <v>0</v>
      </c>
      <c r="P810" s="88">
        <f>pivå!P812</f>
        <v>0</v>
      </c>
      <c r="Q810" s="88">
        <f>pivå!Q812</f>
        <v>0</v>
      </c>
      <c r="R810" s="88">
        <f>pivå!R812</f>
        <v>0</v>
      </c>
      <c r="S810" s="88">
        <f>pivå!S812</f>
        <v>0</v>
      </c>
      <c r="T810" s="88">
        <f>pivå!T812</f>
        <v>0</v>
      </c>
      <c r="U810" s="88">
        <f>pivå!U812</f>
        <v>0</v>
      </c>
      <c r="V810" s="88">
        <f>pivå!V812</f>
        <v>0</v>
      </c>
      <c r="W810" s="88">
        <f>pivå!W812</f>
        <v>0</v>
      </c>
      <c r="X810" s="88">
        <f>pivå!X812</f>
        <v>0</v>
      </c>
      <c r="Y810" s="88">
        <f>pivå!Y812</f>
        <v>0</v>
      </c>
      <c r="Z810" s="88">
        <f>pivå!Z812</f>
        <v>0</v>
      </c>
      <c r="AA810" s="88">
        <f>pivå!AA812</f>
        <v>0</v>
      </c>
      <c r="AB810" s="88">
        <f>pivå!AB812</f>
        <v>0</v>
      </c>
      <c r="AC810" s="88">
        <f>pivå!AC812</f>
        <v>0</v>
      </c>
      <c r="AD810" s="88">
        <f>pivå!AD812</f>
        <v>0</v>
      </c>
      <c r="AE810" s="88">
        <f>pivå!AE812</f>
        <v>0</v>
      </c>
    </row>
    <row r="811" spans="1:31">
      <c r="A811" s="88">
        <f>pivå!A813</f>
        <v>0</v>
      </c>
      <c r="B811" s="88">
        <f>pivå!B813</f>
        <v>0</v>
      </c>
      <c r="C811" s="88">
        <f>pivå!C813</f>
        <v>0</v>
      </c>
      <c r="D811" s="88">
        <f>pivå!D813</f>
        <v>0</v>
      </c>
      <c r="E811" s="88">
        <f>pivå!E813</f>
        <v>0</v>
      </c>
      <c r="F811" s="88">
        <f>pivå!F813</f>
        <v>0</v>
      </c>
      <c r="G811" s="88">
        <f>pivå!G813</f>
        <v>0</v>
      </c>
      <c r="H811" s="88">
        <f>pivå!H813</f>
        <v>0</v>
      </c>
      <c r="I811" s="88">
        <f>pivå!I813</f>
        <v>0</v>
      </c>
      <c r="J811" s="88">
        <f>pivå!J813</f>
        <v>0</v>
      </c>
      <c r="K811" s="88">
        <f>pivå!K813</f>
        <v>0</v>
      </c>
      <c r="L811" s="88">
        <f>pivå!L813</f>
        <v>0</v>
      </c>
      <c r="M811" s="88">
        <f>pivå!M813</f>
        <v>0</v>
      </c>
      <c r="N811" s="88">
        <f>pivå!N813</f>
        <v>0</v>
      </c>
      <c r="O811" s="88">
        <f>pivå!O813</f>
        <v>0</v>
      </c>
      <c r="P811" s="88">
        <f>pivå!P813</f>
        <v>0</v>
      </c>
      <c r="Q811" s="88">
        <f>pivå!Q813</f>
        <v>0</v>
      </c>
      <c r="R811" s="88">
        <f>pivå!R813</f>
        <v>0</v>
      </c>
      <c r="S811" s="88">
        <f>pivå!S813</f>
        <v>0</v>
      </c>
      <c r="T811" s="88">
        <f>pivå!T813</f>
        <v>0</v>
      </c>
      <c r="U811" s="88">
        <f>pivå!U813</f>
        <v>0</v>
      </c>
      <c r="V811" s="88">
        <f>pivå!V813</f>
        <v>0</v>
      </c>
      <c r="W811" s="88">
        <f>pivå!W813</f>
        <v>0</v>
      </c>
      <c r="X811" s="88">
        <f>pivå!X813</f>
        <v>0</v>
      </c>
      <c r="Y811" s="88">
        <f>pivå!Y813</f>
        <v>0</v>
      </c>
      <c r="Z811" s="88">
        <f>pivå!Z813</f>
        <v>0</v>
      </c>
      <c r="AA811" s="88">
        <f>pivå!AA813</f>
        <v>0</v>
      </c>
      <c r="AB811" s="88">
        <f>pivå!AB813</f>
        <v>0</v>
      </c>
      <c r="AC811" s="88">
        <f>pivå!AC813</f>
        <v>0</v>
      </c>
      <c r="AD811" s="88">
        <f>pivå!AD813</f>
        <v>0</v>
      </c>
      <c r="AE811" s="88">
        <f>pivå!AE813</f>
        <v>0</v>
      </c>
    </row>
    <row r="812" spans="1:31">
      <c r="A812" s="88">
        <f>pivå!A814</f>
        <v>0</v>
      </c>
      <c r="B812" s="88">
        <f>pivå!B814</f>
        <v>0</v>
      </c>
      <c r="C812" s="88">
        <f>pivå!C814</f>
        <v>0</v>
      </c>
      <c r="D812" s="88">
        <f>pivå!D814</f>
        <v>0</v>
      </c>
      <c r="E812" s="88">
        <f>pivå!E814</f>
        <v>0</v>
      </c>
      <c r="F812" s="88">
        <f>pivå!F814</f>
        <v>0</v>
      </c>
      <c r="G812" s="88">
        <f>pivå!G814</f>
        <v>0</v>
      </c>
      <c r="H812" s="88">
        <f>pivå!H814</f>
        <v>0</v>
      </c>
      <c r="I812" s="88">
        <f>pivå!I814</f>
        <v>0</v>
      </c>
      <c r="J812" s="88">
        <f>pivå!J814</f>
        <v>0</v>
      </c>
      <c r="K812" s="88">
        <f>pivå!K814</f>
        <v>0</v>
      </c>
      <c r="L812" s="88">
        <f>pivå!L814</f>
        <v>0</v>
      </c>
      <c r="M812" s="88">
        <f>pivå!M814</f>
        <v>0</v>
      </c>
      <c r="N812" s="88">
        <f>pivå!N814</f>
        <v>0</v>
      </c>
      <c r="O812" s="88">
        <f>pivå!O814</f>
        <v>0</v>
      </c>
      <c r="P812" s="88">
        <f>pivå!P814</f>
        <v>0</v>
      </c>
      <c r="Q812" s="88">
        <f>pivå!Q814</f>
        <v>0</v>
      </c>
      <c r="R812" s="88">
        <f>pivå!R814</f>
        <v>0</v>
      </c>
      <c r="S812" s="88">
        <f>pivå!S814</f>
        <v>0</v>
      </c>
      <c r="T812" s="88">
        <f>pivå!T814</f>
        <v>0</v>
      </c>
      <c r="U812" s="88">
        <f>pivå!U814</f>
        <v>0</v>
      </c>
      <c r="V812" s="88">
        <f>pivå!V814</f>
        <v>0</v>
      </c>
      <c r="W812" s="88">
        <f>pivå!W814</f>
        <v>0</v>
      </c>
      <c r="X812" s="88">
        <f>pivå!X814</f>
        <v>0</v>
      </c>
      <c r="Y812" s="88">
        <f>pivå!Y814</f>
        <v>0</v>
      </c>
      <c r="Z812" s="88">
        <f>pivå!Z814</f>
        <v>0</v>
      </c>
      <c r="AA812" s="88">
        <f>pivå!AA814</f>
        <v>0</v>
      </c>
      <c r="AB812" s="88">
        <f>pivå!AB814</f>
        <v>0</v>
      </c>
      <c r="AC812" s="88">
        <f>pivå!AC814</f>
        <v>0</v>
      </c>
      <c r="AD812" s="88">
        <f>pivå!AD814</f>
        <v>0</v>
      </c>
      <c r="AE812" s="88">
        <f>pivå!AE814</f>
        <v>0</v>
      </c>
    </row>
    <row r="813" spans="1:31">
      <c r="A813" s="88">
        <f>pivå!A815</f>
        <v>0</v>
      </c>
      <c r="B813" s="88">
        <f>pivå!B815</f>
        <v>0</v>
      </c>
      <c r="C813" s="88">
        <f>pivå!C815</f>
        <v>0</v>
      </c>
      <c r="D813" s="88">
        <f>pivå!D815</f>
        <v>0</v>
      </c>
      <c r="E813" s="88">
        <f>pivå!E815</f>
        <v>0</v>
      </c>
      <c r="F813" s="88">
        <f>pivå!F815</f>
        <v>0</v>
      </c>
      <c r="G813" s="88">
        <f>pivå!G815</f>
        <v>0</v>
      </c>
      <c r="H813" s="88">
        <f>pivå!H815</f>
        <v>0</v>
      </c>
      <c r="I813" s="88">
        <f>pivå!I815</f>
        <v>0</v>
      </c>
      <c r="J813" s="88">
        <f>pivå!J815</f>
        <v>0</v>
      </c>
      <c r="K813" s="88">
        <f>pivå!K815</f>
        <v>0</v>
      </c>
      <c r="L813" s="88">
        <f>pivå!L815</f>
        <v>0</v>
      </c>
      <c r="M813" s="88">
        <f>pivå!M815</f>
        <v>0</v>
      </c>
      <c r="N813" s="88">
        <f>pivå!N815</f>
        <v>0</v>
      </c>
      <c r="O813" s="88">
        <f>pivå!O815</f>
        <v>0</v>
      </c>
      <c r="P813" s="88">
        <f>pivå!P815</f>
        <v>0</v>
      </c>
      <c r="Q813" s="88">
        <f>pivå!Q815</f>
        <v>0</v>
      </c>
      <c r="R813" s="88">
        <f>pivå!R815</f>
        <v>0</v>
      </c>
      <c r="S813" s="88">
        <f>pivå!S815</f>
        <v>0</v>
      </c>
      <c r="T813" s="88">
        <f>pivå!T815</f>
        <v>0</v>
      </c>
      <c r="U813" s="88">
        <f>pivå!U815</f>
        <v>0</v>
      </c>
      <c r="V813" s="88">
        <f>pivå!V815</f>
        <v>0</v>
      </c>
      <c r="W813" s="88">
        <f>pivå!W815</f>
        <v>0</v>
      </c>
      <c r="X813" s="88">
        <f>pivå!X815</f>
        <v>0</v>
      </c>
      <c r="Y813" s="88">
        <f>pivå!Y815</f>
        <v>0</v>
      </c>
      <c r="Z813" s="88">
        <f>pivå!Z815</f>
        <v>0</v>
      </c>
      <c r="AA813" s="88">
        <f>pivå!AA815</f>
        <v>0</v>
      </c>
      <c r="AB813" s="88">
        <f>pivå!AB815</f>
        <v>0</v>
      </c>
      <c r="AC813" s="88">
        <f>pivå!AC815</f>
        <v>0</v>
      </c>
      <c r="AD813" s="88">
        <f>pivå!AD815</f>
        <v>0</v>
      </c>
      <c r="AE813" s="88">
        <f>pivå!AE815</f>
        <v>0</v>
      </c>
    </row>
    <row r="814" spans="1:31">
      <c r="A814" s="88">
        <f>pivå!A816</f>
        <v>0</v>
      </c>
      <c r="B814" s="88">
        <f>pivå!B816</f>
        <v>0</v>
      </c>
      <c r="C814" s="88">
        <f>pivå!C816</f>
        <v>0</v>
      </c>
      <c r="D814" s="88">
        <f>pivå!D816</f>
        <v>0</v>
      </c>
      <c r="E814" s="88">
        <f>pivå!E816</f>
        <v>0</v>
      </c>
      <c r="F814" s="88">
        <f>pivå!F816</f>
        <v>0</v>
      </c>
      <c r="G814" s="88">
        <f>pivå!G816</f>
        <v>0</v>
      </c>
      <c r="H814" s="88">
        <f>pivå!H816</f>
        <v>0</v>
      </c>
      <c r="I814" s="88">
        <f>pivå!I816</f>
        <v>0</v>
      </c>
      <c r="J814" s="88">
        <f>pivå!J816</f>
        <v>0</v>
      </c>
      <c r="K814" s="88">
        <f>pivå!K816</f>
        <v>0</v>
      </c>
      <c r="L814" s="88">
        <f>pivå!L816</f>
        <v>0</v>
      </c>
      <c r="M814" s="88">
        <f>pivå!M816</f>
        <v>0</v>
      </c>
      <c r="N814" s="88">
        <f>pivå!N816</f>
        <v>0</v>
      </c>
      <c r="O814" s="88">
        <f>pivå!O816</f>
        <v>0</v>
      </c>
      <c r="P814" s="88">
        <f>pivå!P816</f>
        <v>0</v>
      </c>
      <c r="Q814" s="88">
        <f>pivå!Q816</f>
        <v>0</v>
      </c>
      <c r="R814" s="88">
        <f>pivå!R816</f>
        <v>0</v>
      </c>
      <c r="S814" s="88">
        <f>pivå!S816</f>
        <v>0</v>
      </c>
      <c r="T814" s="88">
        <f>pivå!T816</f>
        <v>0</v>
      </c>
      <c r="U814" s="88">
        <f>pivå!U816</f>
        <v>0</v>
      </c>
      <c r="V814" s="88">
        <f>pivå!V816</f>
        <v>0</v>
      </c>
      <c r="W814" s="88">
        <f>pivå!W816</f>
        <v>0</v>
      </c>
      <c r="X814" s="88">
        <f>pivå!X816</f>
        <v>0</v>
      </c>
      <c r="Y814" s="88">
        <f>pivå!Y816</f>
        <v>0</v>
      </c>
      <c r="Z814" s="88">
        <f>pivå!Z816</f>
        <v>0</v>
      </c>
      <c r="AA814" s="88">
        <f>pivå!AA816</f>
        <v>0</v>
      </c>
      <c r="AB814" s="88">
        <f>pivå!AB816</f>
        <v>0</v>
      </c>
      <c r="AC814" s="88">
        <f>pivå!AC816</f>
        <v>0</v>
      </c>
      <c r="AD814" s="88">
        <f>pivå!AD816</f>
        <v>0</v>
      </c>
      <c r="AE814" s="88">
        <f>pivå!AE816</f>
        <v>0</v>
      </c>
    </row>
    <row r="815" spans="1:31">
      <c r="A815" s="88">
        <f>pivå!A817</f>
        <v>0</v>
      </c>
      <c r="B815" s="88">
        <f>pivå!B817</f>
        <v>0</v>
      </c>
      <c r="C815" s="88">
        <f>pivå!C817</f>
        <v>0</v>
      </c>
      <c r="D815" s="88">
        <f>pivå!D817</f>
        <v>0</v>
      </c>
      <c r="E815" s="88">
        <f>pivå!E817</f>
        <v>0</v>
      </c>
      <c r="F815" s="88">
        <f>pivå!F817</f>
        <v>0</v>
      </c>
      <c r="G815" s="88">
        <f>pivå!G817</f>
        <v>0</v>
      </c>
      <c r="H815" s="88">
        <f>pivå!H817</f>
        <v>0</v>
      </c>
      <c r="I815" s="88">
        <f>pivå!I817</f>
        <v>0</v>
      </c>
      <c r="J815" s="88">
        <f>pivå!J817</f>
        <v>0</v>
      </c>
      <c r="K815" s="88">
        <f>pivå!K817</f>
        <v>0</v>
      </c>
      <c r="L815" s="88">
        <f>pivå!L817</f>
        <v>0</v>
      </c>
      <c r="M815" s="88">
        <f>pivå!M817</f>
        <v>0</v>
      </c>
      <c r="N815" s="88">
        <f>pivå!N817</f>
        <v>0</v>
      </c>
      <c r="O815" s="88">
        <f>pivå!O817</f>
        <v>0</v>
      </c>
      <c r="P815" s="88">
        <f>pivå!P817</f>
        <v>0</v>
      </c>
      <c r="Q815" s="88">
        <f>pivå!Q817</f>
        <v>0</v>
      </c>
      <c r="R815" s="88">
        <f>pivå!R817</f>
        <v>0</v>
      </c>
      <c r="S815" s="88">
        <f>pivå!S817</f>
        <v>0</v>
      </c>
      <c r="T815" s="88">
        <f>pivå!T817</f>
        <v>0</v>
      </c>
      <c r="U815" s="88">
        <f>pivå!U817</f>
        <v>0</v>
      </c>
      <c r="V815" s="88">
        <f>pivå!V817</f>
        <v>0</v>
      </c>
      <c r="W815" s="88">
        <f>pivå!W817</f>
        <v>0</v>
      </c>
      <c r="X815" s="88">
        <f>pivå!X817</f>
        <v>0</v>
      </c>
      <c r="Y815" s="88">
        <f>pivå!Y817</f>
        <v>0</v>
      </c>
      <c r="Z815" s="88">
        <f>pivå!Z817</f>
        <v>0</v>
      </c>
      <c r="AA815" s="88">
        <f>pivå!AA817</f>
        <v>0</v>
      </c>
      <c r="AB815" s="88">
        <f>pivå!AB817</f>
        <v>0</v>
      </c>
      <c r="AC815" s="88">
        <f>pivå!AC817</f>
        <v>0</v>
      </c>
      <c r="AD815" s="88">
        <f>pivå!AD817</f>
        <v>0</v>
      </c>
      <c r="AE815" s="88">
        <f>pivå!AE817</f>
        <v>0</v>
      </c>
    </row>
    <row r="816" spans="1:31">
      <c r="A816" s="88">
        <f>pivå!A818</f>
        <v>0</v>
      </c>
      <c r="B816" s="88">
        <f>pivå!B818</f>
        <v>0</v>
      </c>
      <c r="C816" s="88">
        <f>pivå!C818</f>
        <v>0</v>
      </c>
      <c r="D816" s="88">
        <f>pivå!D818</f>
        <v>0</v>
      </c>
      <c r="E816" s="88">
        <f>pivå!E818</f>
        <v>0</v>
      </c>
      <c r="F816" s="88">
        <f>pivå!F818</f>
        <v>0</v>
      </c>
      <c r="G816" s="88">
        <f>pivå!G818</f>
        <v>0</v>
      </c>
      <c r="H816" s="88">
        <f>pivå!H818</f>
        <v>0</v>
      </c>
      <c r="I816" s="88">
        <f>pivå!I818</f>
        <v>0</v>
      </c>
      <c r="J816" s="88">
        <f>pivå!J818</f>
        <v>0</v>
      </c>
      <c r="K816" s="88">
        <f>pivå!K818</f>
        <v>0</v>
      </c>
      <c r="L816" s="88">
        <f>pivå!L818</f>
        <v>0</v>
      </c>
      <c r="M816" s="88">
        <f>pivå!M818</f>
        <v>0</v>
      </c>
      <c r="N816" s="88">
        <f>pivå!N818</f>
        <v>0</v>
      </c>
      <c r="O816" s="88">
        <f>pivå!O818</f>
        <v>0</v>
      </c>
      <c r="P816" s="88">
        <f>pivå!P818</f>
        <v>0</v>
      </c>
      <c r="Q816" s="88">
        <f>pivå!Q818</f>
        <v>0</v>
      </c>
      <c r="R816" s="88">
        <f>pivå!R818</f>
        <v>0</v>
      </c>
      <c r="S816" s="88">
        <f>pivå!S818</f>
        <v>0</v>
      </c>
      <c r="T816" s="88">
        <f>pivå!T818</f>
        <v>0</v>
      </c>
      <c r="U816" s="88">
        <f>pivå!U818</f>
        <v>0</v>
      </c>
      <c r="V816" s="88">
        <f>pivå!V818</f>
        <v>0</v>
      </c>
      <c r="W816" s="88">
        <f>pivå!W818</f>
        <v>0</v>
      </c>
      <c r="X816" s="88">
        <f>pivå!X818</f>
        <v>0</v>
      </c>
      <c r="Y816" s="88">
        <f>pivå!Y818</f>
        <v>0</v>
      </c>
      <c r="Z816" s="88">
        <f>pivå!Z818</f>
        <v>0</v>
      </c>
      <c r="AA816" s="88">
        <f>pivå!AA818</f>
        <v>0</v>
      </c>
      <c r="AB816" s="88">
        <f>pivå!AB818</f>
        <v>0</v>
      </c>
      <c r="AC816" s="88">
        <f>pivå!AC818</f>
        <v>0</v>
      </c>
      <c r="AD816" s="88">
        <f>pivå!AD818</f>
        <v>0</v>
      </c>
      <c r="AE816" s="88">
        <f>pivå!AE818</f>
        <v>0</v>
      </c>
    </row>
    <row r="817" spans="1:31">
      <c r="A817" s="88">
        <f>pivå!A819</f>
        <v>0</v>
      </c>
      <c r="B817" s="88">
        <f>pivå!B819</f>
        <v>0</v>
      </c>
      <c r="C817" s="88">
        <f>pivå!C819</f>
        <v>0</v>
      </c>
      <c r="D817" s="88">
        <f>pivå!D819</f>
        <v>0</v>
      </c>
      <c r="E817" s="88">
        <f>pivå!E819</f>
        <v>0</v>
      </c>
      <c r="F817" s="88">
        <f>pivå!F819</f>
        <v>0</v>
      </c>
      <c r="G817" s="88">
        <f>pivå!G819</f>
        <v>0</v>
      </c>
      <c r="H817" s="88">
        <f>pivå!H819</f>
        <v>0</v>
      </c>
      <c r="I817" s="88">
        <f>pivå!I819</f>
        <v>0</v>
      </c>
      <c r="J817" s="88">
        <f>pivå!J819</f>
        <v>0</v>
      </c>
      <c r="K817" s="88">
        <f>pivå!K819</f>
        <v>0</v>
      </c>
      <c r="L817" s="88">
        <f>pivå!L819</f>
        <v>0</v>
      </c>
      <c r="M817" s="88">
        <f>pivå!M819</f>
        <v>0</v>
      </c>
      <c r="N817" s="88">
        <f>pivå!N819</f>
        <v>0</v>
      </c>
      <c r="O817" s="88">
        <f>pivå!O819</f>
        <v>0</v>
      </c>
      <c r="P817" s="88">
        <f>pivå!P819</f>
        <v>0</v>
      </c>
      <c r="Q817" s="88">
        <f>pivå!Q819</f>
        <v>0</v>
      </c>
      <c r="R817" s="88">
        <f>pivå!R819</f>
        <v>0</v>
      </c>
      <c r="S817" s="88">
        <f>pivå!S819</f>
        <v>0</v>
      </c>
      <c r="T817" s="88">
        <f>pivå!T819</f>
        <v>0</v>
      </c>
      <c r="U817" s="88">
        <f>pivå!U819</f>
        <v>0</v>
      </c>
      <c r="V817" s="88">
        <f>pivå!V819</f>
        <v>0</v>
      </c>
      <c r="W817" s="88">
        <f>pivå!W819</f>
        <v>0</v>
      </c>
      <c r="X817" s="88">
        <f>pivå!X819</f>
        <v>0</v>
      </c>
      <c r="Y817" s="88">
        <f>pivå!Y819</f>
        <v>0</v>
      </c>
      <c r="Z817" s="88">
        <f>pivå!Z819</f>
        <v>0</v>
      </c>
      <c r="AA817" s="88">
        <f>pivå!AA819</f>
        <v>0</v>
      </c>
      <c r="AB817" s="88">
        <f>pivå!AB819</f>
        <v>0</v>
      </c>
      <c r="AC817" s="88">
        <f>pivå!AC819</f>
        <v>0</v>
      </c>
      <c r="AD817" s="88">
        <f>pivå!AD819</f>
        <v>0</v>
      </c>
      <c r="AE817" s="88">
        <f>pivå!AE819</f>
        <v>0</v>
      </c>
    </row>
    <row r="818" spans="1:31">
      <c r="A818" s="88">
        <f>pivå!A820</f>
        <v>0</v>
      </c>
      <c r="B818" s="88">
        <f>pivå!B820</f>
        <v>0</v>
      </c>
      <c r="C818" s="88">
        <f>pivå!C820</f>
        <v>0</v>
      </c>
      <c r="D818" s="88">
        <f>pivå!D820</f>
        <v>0</v>
      </c>
      <c r="E818" s="88">
        <f>pivå!E820</f>
        <v>0</v>
      </c>
      <c r="F818" s="88">
        <f>pivå!F820</f>
        <v>0</v>
      </c>
      <c r="G818" s="88">
        <f>pivå!G820</f>
        <v>0</v>
      </c>
      <c r="H818" s="88">
        <f>pivå!H820</f>
        <v>0</v>
      </c>
      <c r="I818" s="88">
        <f>pivå!I820</f>
        <v>0</v>
      </c>
      <c r="J818" s="88">
        <f>pivå!J820</f>
        <v>0</v>
      </c>
      <c r="K818" s="88">
        <f>pivå!K820</f>
        <v>0</v>
      </c>
      <c r="L818" s="88">
        <f>pivå!L820</f>
        <v>0</v>
      </c>
      <c r="M818" s="88">
        <f>pivå!M820</f>
        <v>0</v>
      </c>
      <c r="N818" s="88">
        <f>pivå!N820</f>
        <v>0</v>
      </c>
      <c r="O818" s="88">
        <f>pivå!O820</f>
        <v>0</v>
      </c>
      <c r="P818" s="88">
        <f>pivå!P820</f>
        <v>0</v>
      </c>
      <c r="Q818" s="88">
        <f>pivå!Q820</f>
        <v>0</v>
      </c>
      <c r="R818" s="88">
        <f>pivå!R820</f>
        <v>0</v>
      </c>
      <c r="S818" s="88">
        <f>pivå!S820</f>
        <v>0</v>
      </c>
      <c r="T818" s="88">
        <f>pivå!T820</f>
        <v>0</v>
      </c>
      <c r="U818" s="88">
        <f>pivå!U820</f>
        <v>0</v>
      </c>
      <c r="V818" s="88">
        <f>pivå!V820</f>
        <v>0</v>
      </c>
      <c r="W818" s="88">
        <f>pivå!W820</f>
        <v>0</v>
      </c>
      <c r="X818" s="88">
        <f>pivå!X820</f>
        <v>0</v>
      </c>
      <c r="Y818" s="88">
        <f>pivå!Y820</f>
        <v>0</v>
      </c>
      <c r="Z818" s="88">
        <f>pivå!Z820</f>
        <v>0</v>
      </c>
      <c r="AA818" s="88">
        <f>pivå!AA820</f>
        <v>0</v>
      </c>
      <c r="AB818" s="88">
        <f>pivå!AB820</f>
        <v>0</v>
      </c>
      <c r="AC818" s="88">
        <f>pivå!AC820</f>
        <v>0</v>
      </c>
      <c r="AD818" s="88">
        <f>pivå!AD820</f>
        <v>0</v>
      </c>
      <c r="AE818" s="88">
        <f>pivå!AE820</f>
        <v>0</v>
      </c>
    </row>
    <row r="819" spans="1:31">
      <c r="A819" s="88">
        <f>pivå!A821</f>
        <v>0</v>
      </c>
      <c r="B819" s="88">
        <f>pivå!B821</f>
        <v>0</v>
      </c>
      <c r="C819" s="88">
        <f>pivå!C821</f>
        <v>0</v>
      </c>
      <c r="D819" s="88">
        <f>pivå!D821</f>
        <v>0</v>
      </c>
      <c r="E819" s="88">
        <f>pivå!E821</f>
        <v>0</v>
      </c>
      <c r="F819" s="88">
        <f>pivå!F821</f>
        <v>0</v>
      </c>
      <c r="G819" s="88">
        <f>pivå!G821</f>
        <v>0</v>
      </c>
      <c r="H819" s="88">
        <f>pivå!H821</f>
        <v>0</v>
      </c>
      <c r="I819" s="88">
        <f>pivå!I821</f>
        <v>0</v>
      </c>
      <c r="J819" s="88">
        <f>pivå!J821</f>
        <v>0</v>
      </c>
      <c r="K819" s="88">
        <f>pivå!K821</f>
        <v>0</v>
      </c>
      <c r="L819" s="88">
        <f>pivå!L821</f>
        <v>0</v>
      </c>
      <c r="M819" s="88">
        <f>pivå!M821</f>
        <v>0</v>
      </c>
      <c r="N819" s="88">
        <f>pivå!N821</f>
        <v>0</v>
      </c>
      <c r="O819" s="88">
        <f>pivå!O821</f>
        <v>0</v>
      </c>
      <c r="P819" s="88">
        <f>pivå!P821</f>
        <v>0</v>
      </c>
      <c r="Q819" s="88">
        <f>pivå!Q821</f>
        <v>0</v>
      </c>
      <c r="R819" s="88">
        <f>pivå!R821</f>
        <v>0</v>
      </c>
      <c r="S819" s="88">
        <f>pivå!S821</f>
        <v>0</v>
      </c>
      <c r="T819" s="88">
        <f>pivå!T821</f>
        <v>0</v>
      </c>
      <c r="U819" s="88">
        <f>pivå!U821</f>
        <v>0</v>
      </c>
      <c r="V819" s="88">
        <f>pivå!V821</f>
        <v>0</v>
      </c>
      <c r="W819" s="88">
        <f>pivå!W821</f>
        <v>0</v>
      </c>
      <c r="X819" s="88">
        <f>pivå!X821</f>
        <v>0</v>
      </c>
      <c r="Y819" s="88">
        <f>pivå!Y821</f>
        <v>0</v>
      </c>
      <c r="Z819" s="88">
        <f>pivå!Z821</f>
        <v>0</v>
      </c>
      <c r="AA819" s="88">
        <f>pivå!AA821</f>
        <v>0</v>
      </c>
      <c r="AB819" s="88">
        <f>pivå!AB821</f>
        <v>0</v>
      </c>
      <c r="AC819" s="88">
        <f>pivå!AC821</f>
        <v>0</v>
      </c>
      <c r="AD819" s="88">
        <f>pivå!AD821</f>
        <v>0</v>
      </c>
      <c r="AE819" s="88">
        <f>pivå!AE821</f>
        <v>0</v>
      </c>
    </row>
    <row r="820" spans="1:31">
      <c r="A820" s="88">
        <f>pivå!A822</f>
        <v>0</v>
      </c>
      <c r="B820" s="88">
        <f>pivå!B822</f>
        <v>0</v>
      </c>
      <c r="C820" s="88">
        <f>pivå!C822</f>
        <v>0</v>
      </c>
      <c r="D820" s="88">
        <f>pivå!D822</f>
        <v>0</v>
      </c>
      <c r="E820" s="88">
        <f>pivå!E822</f>
        <v>0</v>
      </c>
      <c r="F820" s="88">
        <f>pivå!F822</f>
        <v>0</v>
      </c>
      <c r="G820" s="88">
        <f>pivå!G822</f>
        <v>0</v>
      </c>
      <c r="H820" s="88">
        <f>pivå!H822</f>
        <v>0</v>
      </c>
      <c r="I820" s="88">
        <f>pivå!I822</f>
        <v>0</v>
      </c>
      <c r="J820" s="88">
        <f>pivå!J822</f>
        <v>0</v>
      </c>
      <c r="K820" s="88">
        <f>pivå!K822</f>
        <v>0</v>
      </c>
      <c r="L820" s="88">
        <f>pivå!L822</f>
        <v>0</v>
      </c>
      <c r="M820" s="88">
        <f>pivå!M822</f>
        <v>0</v>
      </c>
      <c r="N820" s="88">
        <f>pivå!N822</f>
        <v>0</v>
      </c>
      <c r="O820" s="88">
        <f>pivå!O822</f>
        <v>0</v>
      </c>
      <c r="P820" s="88">
        <f>pivå!P822</f>
        <v>0</v>
      </c>
      <c r="Q820" s="88">
        <f>pivå!Q822</f>
        <v>0</v>
      </c>
      <c r="R820" s="88">
        <f>pivå!R822</f>
        <v>0</v>
      </c>
      <c r="S820" s="88">
        <f>pivå!S822</f>
        <v>0</v>
      </c>
      <c r="T820" s="88">
        <f>pivå!T822</f>
        <v>0</v>
      </c>
      <c r="U820" s="88">
        <f>pivå!U822</f>
        <v>0</v>
      </c>
      <c r="V820" s="88">
        <f>pivå!V822</f>
        <v>0</v>
      </c>
      <c r="W820" s="88">
        <f>pivå!W822</f>
        <v>0</v>
      </c>
      <c r="X820" s="88">
        <f>pivå!X822</f>
        <v>0</v>
      </c>
      <c r="Y820" s="88">
        <f>pivå!Y822</f>
        <v>0</v>
      </c>
      <c r="Z820" s="88">
        <f>pivå!Z822</f>
        <v>0</v>
      </c>
      <c r="AA820" s="88">
        <f>pivå!AA822</f>
        <v>0</v>
      </c>
      <c r="AB820" s="88">
        <f>pivå!AB822</f>
        <v>0</v>
      </c>
      <c r="AC820" s="88">
        <f>pivå!AC822</f>
        <v>0</v>
      </c>
      <c r="AD820" s="88">
        <f>pivå!AD822</f>
        <v>0</v>
      </c>
      <c r="AE820" s="88">
        <f>pivå!AE822</f>
        <v>0</v>
      </c>
    </row>
    <row r="821" spans="1:31">
      <c r="A821" s="88">
        <f>pivå!A823</f>
        <v>0</v>
      </c>
      <c r="B821" s="88">
        <f>pivå!B823</f>
        <v>0</v>
      </c>
      <c r="C821" s="88">
        <f>pivå!C823</f>
        <v>0</v>
      </c>
      <c r="D821" s="88">
        <f>pivå!D823</f>
        <v>0</v>
      </c>
      <c r="E821" s="88">
        <f>pivå!E823</f>
        <v>0</v>
      </c>
      <c r="F821" s="88">
        <f>pivå!F823</f>
        <v>0</v>
      </c>
      <c r="G821" s="88">
        <f>pivå!G823</f>
        <v>0</v>
      </c>
      <c r="H821" s="88">
        <f>pivå!H823</f>
        <v>0</v>
      </c>
      <c r="I821" s="88">
        <f>pivå!I823</f>
        <v>0</v>
      </c>
      <c r="J821" s="88">
        <f>pivå!J823</f>
        <v>0</v>
      </c>
      <c r="K821" s="88">
        <f>pivå!K823</f>
        <v>0</v>
      </c>
      <c r="L821" s="88">
        <f>pivå!L823</f>
        <v>0</v>
      </c>
      <c r="M821" s="88">
        <f>pivå!M823</f>
        <v>0</v>
      </c>
      <c r="N821" s="88">
        <f>pivå!N823</f>
        <v>0</v>
      </c>
      <c r="O821" s="88">
        <f>pivå!O823</f>
        <v>0</v>
      </c>
      <c r="P821" s="88">
        <f>pivå!P823</f>
        <v>0</v>
      </c>
      <c r="Q821" s="88">
        <f>pivå!Q823</f>
        <v>0</v>
      </c>
      <c r="R821" s="88">
        <f>pivå!R823</f>
        <v>0</v>
      </c>
      <c r="S821" s="88">
        <f>pivå!S823</f>
        <v>0</v>
      </c>
      <c r="T821" s="88">
        <f>pivå!T823</f>
        <v>0</v>
      </c>
      <c r="U821" s="88">
        <f>pivå!U823</f>
        <v>0</v>
      </c>
      <c r="V821" s="88">
        <f>pivå!V823</f>
        <v>0</v>
      </c>
      <c r="W821" s="88">
        <f>pivå!W823</f>
        <v>0</v>
      </c>
      <c r="X821" s="88">
        <f>pivå!X823</f>
        <v>0</v>
      </c>
      <c r="Y821" s="88">
        <f>pivå!Y823</f>
        <v>0</v>
      </c>
      <c r="Z821" s="88">
        <f>pivå!Z823</f>
        <v>0</v>
      </c>
      <c r="AA821" s="88">
        <f>pivå!AA823</f>
        <v>0</v>
      </c>
      <c r="AB821" s="88">
        <f>pivå!AB823</f>
        <v>0</v>
      </c>
      <c r="AC821" s="88">
        <f>pivå!AC823</f>
        <v>0</v>
      </c>
      <c r="AD821" s="88">
        <f>pivå!AD823</f>
        <v>0</v>
      </c>
      <c r="AE821" s="88">
        <f>pivå!AE823</f>
        <v>0</v>
      </c>
    </row>
    <row r="822" spans="1:31">
      <c r="A822" s="88">
        <f>pivå!A824</f>
        <v>0</v>
      </c>
      <c r="B822" s="88">
        <f>pivå!B824</f>
        <v>0</v>
      </c>
      <c r="C822" s="88">
        <f>pivå!C824</f>
        <v>0</v>
      </c>
      <c r="D822" s="88">
        <f>pivå!D824</f>
        <v>0</v>
      </c>
      <c r="E822" s="88">
        <f>pivå!E824</f>
        <v>0</v>
      </c>
      <c r="F822" s="88">
        <f>pivå!F824</f>
        <v>0</v>
      </c>
      <c r="G822" s="88">
        <f>pivå!G824</f>
        <v>0</v>
      </c>
      <c r="H822" s="88">
        <f>pivå!H824</f>
        <v>0</v>
      </c>
      <c r="I822" s="88">
        <f>pivå!I824</f>
        <v>0</v>
      </c>
      <c r="J822" s="88">
        <f>pivå!J824</f>
        <v>0</v>
      </c>
      <c r="K822" s="88">
        <f>pivå!K824</f>
        <v>0</v>
      </c>
      <c r="L822" s="88">
        <f>pivå!L824</f>
        <v>0</v>
      </c>
      <c r="M822" s="88">
        <f>pivå!M824</f>
        <v>0</v>
      </c>
      <c r="N822" s="88">
        <f>pivå!N824</f>
        <v>0</v>
      </c>
      <c r="O822" s="88">
        <f>pivå!O824</f>
        <v>0</v>
      </c>
      <c r="P822" s="88">
        <f>pivå!P824</f>
        <v>0</v>
      </c>
      <c r="Q822" s="88">
        <f>pivå!Q824</f>
        <v>0</v>
      </c>
      <c r="R822" s="88">
        <f>pivå!R824</f>
        <v>0</v>
      </c>
      <c r="S822" s="88">
        <f>pivå!S824</f>
        <v>0</v>
      </c>
      <c r="T822" s="88">
        <f>pivå!T824</f>
        <v>0</v>
      </c>
      <c r="U822" s="88">
        <f>pivå!U824</f>
        <v>0</v>
      </c>
      <c r="V822" s="88">
        <f>pivå!V824</f>
        <v>0</v>
      </c>
      <c r="W822" s="88">
        <f>pivå!W824</f>
        <v>0</v>
      </c>
      <c r="X822" s="88">
        <f>pivå!X824</f>
        <v>0</v>
      </c>
      <c r="Y822" s="88">
        <f>pivå!Y824</f>
        <v>0</v>
      </c>
      <c r="Z822" s="88">
        <f>pivå!Z824</f>
        <v>0</v>
      </c>
      <c r="AA822" s="88">
        <f>pivå!AA824</f>
        <v>0</v>
      </c>
      <c r="AB822" s="88">
        <f>pivå!AB824</f>
        <v>0</v>
      </c>
      <c r="AC822" s="88">
        <f>pivå!AC824</f>
        <v>0</v>
      </c>
      <c r="AD822" s="88">
        <f>pivå!AD824</f>
        <v>0</v>
      </c>
      <c r="AE822" s="88">
        <f>pivå!AE824</f>
        <v>0</v>
      </c>
    </row>
    <row r="823" spans="1:31">
      <c r="A823" s="88">
        <f>pivå!A825</f>
        <v>0</v>
      </c>
      <c r="B823" s="88">
        <f>pivå!B825</f>
        <v>0</v>
      </c>
      <c r="C823" s="88">
        <f>pivå!C825</f>
        <v>0</v>
      </c>
      <c r="D823" s="88">
        <f>pivå!D825</f>
        <v>0</v>
      </c>
      <c r="E823" s="88">
        <f>pivå!E825</f>
        <v>0</v>
      </c>
      <c r="F823" s="88">
        <f>pivå!F825</f>
        <v>0</v>
      </c>
      <c r="G823" s="88">
        <f>pivå!G825</f>
        <v>0</v>
      </c>
      <c r="H823" s="88">
        <f>pivå!H825</f>
        <v>0</v>
      </c>
      <c r="I823" s="88">
        <f>pivå!I825</f>
        <v>0</v>
      </c>
      <c r="J823" s="88">
        <f>pivå!J825</f>
        <v>0</v>
      </c>
      <c r="K823" s="88">
        <f>pivå!K825</f>
        <v>0</v>
      </c>
      <c r="L823" s="88">
        <f>pivå!L825</f>
        <v>0</v>
      </c>
      <c r="M823" s="88">
        <f>pivå!M825</f>
        <v>0</v>
      </c>
      <c r="N823" s="88">
        <f>pivå!N825</f>
        <v>0</v>
      </c>
      <c r="O823" s="88">
        <f>pivå!O825</f>
        <v>0</v>
      </c>
      <c r="P823" s="88">
        <f>pivå!P825</f>
        <v>0</v>
      </c>
      <c r="Q823" s="88">
        <f>pivå!Q825</f>
        <v>0</v>
      </c>
      <c r="R823" s="88">
        <f>pivå!R825</f>
        <v>0</v>
      </c>
      <c r="S823" s="88">
        <f>pivå!S825</f>
        <v>0</v>
      </c>
      <c r="T823" s="88">
        <f>pivå!T825</f>
        <v>0</v>
      </c>
      <c r="U823" s="88">
        <f>pivå!U825</f>
        <v>0</v>
      </c>
      <c r="V823" s="88">
        <f>pivå!V825</f>
        <v>0</v>
      </c>
      <c r="W823" s="88">
        <f>pivå!W825</f>
        <v>0</v>
      </c>
      <c r="X823" s="88">
        <f>pivå!X825</f>
        <v>0</v>
      </c>
      <c r="Y823" s="88">
        <f>pivå!Y825</f>
        <v>0</v>
      </c>
      <c r="Z823" s="88">
        <f>pivå!Z825</f>
        <v>0</v>
      </c>
      <c r="AA823" s="88">
        <f>pivå!AA825</f>
        <v>0</v>
      </c>
      <c r="AB823" s="88">
        <f>pivå!AB825</f>
        <v>0</v>
      </c>
      <c r="AC823" s="88">
        <f>pivå!AC825</f>
        <v>0</v>
      </c>
      <c r="AD823" s="88">
        <f>pivå!AD825</f>
        <v>0</v>
      </c>
      <c r="AE823" s="88">
        <f>pivå!AE825</f>
        <v>0</v>
      </c>
    </row>
    <row r="824" spans="1:31">
      <c r="A824" s="88">
        <f>pivå!A826</f>
        <v>0</v>
      </c>
      <c r="B824" s="88">
        <f>pivå!B826</f>
        <v>0</v>
      </c>
      <c r="C824" s="88">
        <f>pivå!C826</f>
        <v>0</v>
      </c>
      <c r="D824" s="88">
        <f>pivå!D826</f>
        <v>0</v>
      </c>
      <c r="E824" s="88">
        <f>pivå!E826</f>
        <v>0</v>
      </c>
      <c r="F824" s="88">
        <f>pivå!F826</f>
        <v>0</v>
      </c>
      <c r="G824" s="88">
        <f>pivå!G826</f>
        <v>0</v>
      </c>
      <c r="H824" s="88">
        <f>pivå!H826</f>
        <v>0</v>
      </c>
      <c r="I824" s="88">
        <f>pivå!I826</f>
        <v>0</v>
      </c>
      <c r="J824" s="88">
        <f>pivå!J826</f>
        <v>0</v>
      </c>
      <c r="K824" s="88">
        <f>pivå!K826</f>
        <v>0</v>
      </c>
      <c r="L824" s="88">
        <f>pivå!L826</f>
        <v>0</v>
      </c>
      <c r="M824" s="88">
        <f>pivå!M826</f>
        <v>0</v>
      </c>
      <c r="N824" s="88">
        <f>pivå!N826</f>
        <v>0</v>
      </c>
      <c r="O824" s="88">
        <f>pivå!O826</f>
        <v>0</v>
      </c>
      <c r="P824" s="88">
        <f>pivå!P826</f>
        <v>0</v>
      </c>
      <c r="Q824" s="88">
        <f>pivå!Q826</f>
        <v>0</v>
      </c>
      <c r="R824" s="88">
        <f>pivå!R826</f>
        <v>0</v>
      </c>
      <c r="S824" s="88">
        <f>pivå!S826</f>
        <v>0</v>
      </c>
      <c r="T824" s="88">
        <f>pivå!T826</f>
        <v>0</v>
      </c>
      <c r="U824" s="88">
        <f>pivå!U826</f>
        <v>0</v>
      </c>
      <c r="V824" s="88">
        <f>pivå!V826</f>
        <v>0</v>
      </c>
      <c r="W824" s="88">
        <f>pivå!W826</f>
        <v>0</v>
      </c>
      <c r="X824" s="88">
        <f>pivå!X826</f>
        <v>0</v>
      </c>
      <c r="Y824" s="88">
        <f>pivå!Y826</f>
        <v>0</v>
      </c>
      <c r="Z824" s="88">
        <f>pivå!Z826</f>
        <v>0</v>
      </c>
      <c r="AA824" s="88">
        <f>pivå!AA826</f>
        <v>0</v>
      </c>
      <c r="AB824" s="88">
        <f>pivå!AB826</f>
        <v>0</v>
      </c>
      <c r="AC824" s="88">
        <f>pivå!AC826</f>
        <v>0</v>
      </c>
      <c r="AD824" s="88">
        <f>pivå!AD826</f>
        <v>0</v>
      </c>
      <c r="AE824" s="88">
        <f>pivå!AE826</f>
        <v>0</v>
      </c>
    </row>
    <row r="825" spans="1:31">
      <c r="A825" s="88">
        <f>pivå!A827</f>
        <v>0</v>
      </c>
      <c r="B825" s="88">
        <f>pivå!B827</f>
        <v>0</v>
      </c>
      <c r="C825" s="88">
        <f>pivå!C827</f>
        <v>0</v>
      </c>
      <c r="D825" s="88">
        <f>pivå!D827</f>
        <v>0</v>
      </c>
      <c r="E825" s="88">
        <f>pivå!E827</f>
        <v>0</v>
      </c>
      <c r="F825" s="88">
        <f>pivå!F827</f>
        <v>0</v>
      </c>
      <c r="G825" s="88">
        <f>pivå!G827</f>
        <v>0</v>
      </c>
      <c r="H825" s="88">
        <f>pivå!H827</f>
        <v>0</v>
      </c>
      <c r="I825" s="88">
        <f>pivå!I827</f>
        <v>0</v>
      </c>
      <c r="J825" s="88">
        <f>pivå!J827</f>
        <v>0</v>
      </c>
      <c r="K825" s="88">
        <f>pivå!K827</f>
        <v>0</v>
      </c>
      <c r="L825" s="88">
        <f>pivå!L827</f>
        <v>0</v>
      </c>
      <c r="M825" s="88">
        <f>pivå!M827</f>
        <v>0</v>
      </c>
      <c r="N825" s="88">
        <f>pivå!N827</f>
        <v>0</v>
      </c>
      <c r="O825" s="88">
        <f>pivå!O827</f>
        <v>0</v>
      </c>
      <c r="P825" s="88">
        <f>pivå!P827</f>
        <v>0</v>
      </c>
      <c r="Q825" s="88">
        <f>pivå!Q827</f>
        <v>0</v>
      </c>
      <c r="R825" s="88">
        <f>pivå!R827</f>
        <v>0</v>
      </c>
      <c r="S825" s="88">
        <f>pivå!S827</f>
        <v>0</v>
      </c>
      <c r="T825" s="88">
        <f>pivå!T827</f>
        <v>0</v>
      </c>
      <c r="U825" s="88">
        <f>pivå!U827</f>
        <v>0</v>
      </c>
      <c r="V825" s="88">
        <f>pivå!V827</f>
        <v>0</v>
      </c>
      <c r="W825" s="88">
        <f>pivå!W827</f>
        <v>0</v>
      </c>
      <c r="X825" s="88">
        <f>pivå!X827</f>
        <v>0</v>
      </c>
      <c r="Y825" s="88">
        <f>pivå!Y827</f>
        <v>0</v>
      </c>
      <c r="Z825" s="88">
        <f>pivå!Z827</f>
        <v>0</v>
      </c>
      <c r="AA825" s="88">
        <f>pivå!AA827</f>
        <v>0</v>
      </c>
      <c r="AB825" s="88">
        <f>pivå!AB827</f>
        <v>0</v>
      </c>
      <c r="AC825" s="88">
        <f>pivå!AC827</f>
        <v>0</v>
      </c>
      <c r="AD825" s="88">
        <f>pivå!AD827</f>
        <v>0</v>
      </c>
      <c r="AE825" s="88">
        <f>pivå!AE827</f>
        <v>0</v>
      </c>
    </row>
    <row r="826" spans="1:31">
      <c r="A826" s="88">
        <f>pivå!A828</f>
        <v>0</v>
      </c>
      <c r="B826" s="88">
        <f>pivå!B828</f>
        <v>0</v>
      </c>
      <c r="C826" s="88">
        <f>pivå!C828</f>
        <v>0</v>
      </c>
      <c r="D826" s="88">
        <f>pivå!D828</f>
        <v>0</v>
      </c>
      <c r="E826" s="88">
        <f>pivå!E828</f>
        <v>0</v>
      </c>
      <c r="F826" s="88">
        <f>pivå!F828</f>
        <v>0</v>
      </c>
      <c r="G826" s="88">
        <f>pivå!G828</f>
        <v>0</v>
      </c>
      <c r="H826" s="88">
        <f>pivå!H828</f>
        <v>0</v>
      </c>
      <c r="I826" s="88">
        <f>pivå!I828</f>
        <v>0</v>
      </c>
      <c r="J826" s="88">
        <f>pivå!J828</f>
        <v>0</v>
      </c>
      <c r="K826" s="88">
        <f>pivå!K828</f>
        <v>0</v>
      </c>
      <c r="L826" s="88">
        <f>pivå!L828</f>
        <v>0</v>
      </c>
      <c r="M826" s="88">
        <f>pivå!M828</f>
        <v>0</v>
      </c>
      <c r="N826" s="88">
        <f>pivå!N828</f>
        <v>0</v>
      </c>
      <c r="O826" s="88">
        <f>pivå!O828</f>
        <v>0</v>
      </c>
      <c r="P826" s="88">
        <f>pivå!P828</f>
        <v>0</v>
      </c>
      <c r="Q826" s="88">
        <f>pivå!Q828</f>
        <v>0</v>
      </c>
      <c r="R826" s="88">
        <f>pivå!R828</f>
        <v>0</v>
      </c>
      <c r="S826" s="88">
        <f>pivå!S828</f>
        <v>0</v>
      </c>
      <c r="T826" s="88">
        <f>pivå!T828</f>
        <v>0</v>
      </c>
      <c r="U826" s="88">
        <f>pivå!U828</f>
        <v>0</v>
      </c>
      <c r="V826" s="88">
        <f>pivå!V828</f>
        <v>0</v>
      </c>
      <c r="W826" s="88">
        <f>pivå!W828</f>
        <v>0</v>
      </c>
      <c r="X826" s="88">
        <f>pivå!X828</f>
        <v>0</v>
      </c>
      <c r="Y826" s="88">
        <f>pivå!Y828</f>
        <v>0</v>
      </c>
      <c r="Z826" s="88">
        <f>pivå!Z828</f>
        <v>0</v>
      </c>
      <c r="AA826" s="88">
        <f>pivå!AA828</f>
        <v>0</v>
      </c>
      <c r="AB826" s="88">
        <f>pivå!AB828</f>
        <v>0</v>
      </c>
      <c r="AC826" s="88">
        <f>pivå!AC828</f>
        <v>0</v>
      </c>
      <c r="AD826" s="88">
        <f>pivå!AD828</f>
        <v>0</v>
      </c>
      <c r="AE826" s="88">
        <f>pivå!AE828</f>
        <v>0</v>
      </c>
    </row>
    <row r="827" spans="1:31">
      <c r="A827" s="88">
        <f>pivå!A829</f>
        <v>0</v>
      </c>
      <c r="B827" s="88">
        <f>pivå!B829</f>
        <v>0</v>
      </c>
      <c r="C827" s="88">
        <f>pivå!C829</f>
        <v>0</v>
      </c>
      <c r="D827" s="88">
        <f>pivå!D829</f>
        <v>0</v>
      </c>
      <c r="E827" s="88">
        <f>pivå!E829</f>
        <v>0</v>
      </c>
      <c r="F827" s="88">
        <f>pivå!F829</f>
        <v>0</v>
      </c>
      <c r="G827" s="88">
        <f>pivå!G829</f>
        <v>0</v>
      </c>
      <c r="H827" s="88">
        <f>pivå!H829</f>
        <v>0</v>
      </c>
      <c r="I827" s="88">
        <f>pivå!I829</f>
        <v>0</v>
      </c>
      <c r="J827" s="88">
        <f>pivå!J829</f>
        <v>0</v>
      </c>
      <c r="K827" s="88">
        <f>pivå!K829</f>
        <v>0</v>
      </c>
      <c r="L827" s="88">
        <f>pivå!L829</f>
        <v>0</v>
      </c>
      <c r="M827" s="88">
        <f>pivå!M829</f>
        <v>0</v>
      </c>
      <c r="N827" s="88">
        <f>pivå!N829</f>
        <v>0</v>
      </c>
      <c r="O827" s="88">
        <f>pivå!O829</f>
        <v>0</v>
      </c>
      <c r="P827" s="88">
        <f>pivå!P829</f>
        <v>0</v>
      </c>
      <c r="Q827" s="88">
        <f>pivå!Q829</f>
        <v>0</v>
      </c>
      <c r="R827" s="88">
        <f>pivå!R829</f>
        <v>0</v>
      </c>
      <c r="S827" s="88">
        <f>pivå!S829</f>
        <v>0</v>
      </c>
      <c r="T827" s="88">
        <f>pivå!T829</f>
        <v>0</v>
      </c>
      <c r="U827" s="88">
        <f>pivå!U829</f>
        <v>0</v>
      </c>
      <c r="V827" s="88">
        <f>pivå!V829</f>
        <v>0</v>
      </c>
      <c r="W827" s="88">
        <f>pivå!W829</f>
        <v>0</v>
      </c>
      <c r="X827" s="88">
        <f>pivå!X829</f>
        <v>0</v>
      </c>
      <c r="Y827" s="88">
        <f>pivå!Y829</f>
        <v>0</v>
      </c>
      <c r="Z827" s="88">
        <f>pivå!Z829</f>
        <v>0</v>
      </c>
      <c r="AA827" s="88">
        <f>pivå!AA829</f>
        <v>0</v>
      </c>
      <c r="AB827" s="88">
        <f>pivå!AB829</f>
        <v>0</v>
      </c>
      <c r="AC827" s="88">
        <f>pivå!AC829</f>
        <v>0</v>
      </c>
      <c r="AD827" s="88">
        <f>pivå!AD829</f>
        <v>0</v>
      </c>
      <c r="AE827" s="88">
        <f>pivå!AE829</f>
        <v>0</v>
      </c>
    </row>
    <row r="828" spans="1:31">
      <c r="A828" s="88">
        <f>pivå!A830</f>
        <v>0</v>
      </c>
      <c r="B828" s="88">
        <f>pivå!B830</f>
        <v>0</v>
      </c>
      <c r="C828" s="88">
        <f>pivå!C830</f>
        <v>0</v>
      </c>
      <c r="D828" s="88">
        <f>pivå!D830</f>
        <v>0</v>
      </c>
      <c r="E828" s="88">
        <f>pivå!E830</f>
        <v>0</v>
      </c>
      <c r="F828" s="88">
        <f>pivå!F830</f>
        <v>0</v>
      </c>
      <c r="G828" s="88">
        <f>pivå!G830</f>
        <v>0</v>
      </c>
      <c r="H828" s="88">
        <f>pivå!H830</f>
        <v>0</v>
      </c>
      <c r="I828" s="88">
        <f>pivå!I830</f>
        <v>0</v>
      </c>
      <c r="J828" s="88">
        <f>pivå!J830</f>
        <v>0</v>
      </c>
      <c r="K828" s="88">
        <f>pivå!K830</f>
        <v>0</v>
      </c>
      <c r="L828" s="88">
        <f>pivå!L830</f>
        <v>0</v>
      </c>
      <c r="M828" s="88">
        <f>pivå!M830</f>
        <v>0</v>
      </c>
      <c r="N828" s="88">
        <f>pivå!N830</f>
        <v>0</v>
      </c>
      <c r="O828" s="88">
        <f>pivå!O830</f>
        <v>0</v>
      </c>
      <c r="P828" s="88">
        <f>pivå!P830</f>
        <v>0</v>
      </c>
      <c r="Q828" s="88">
        <f>pivå!Q830</f>
        <v>0</v>
      </c>
      <c r="R828" s="88">
        <f>pivå!R830</f>
        <v>0</v>
      </c>
      <c r="S828" s="88">
        <f>pivå!S830</f>
        <v>0</v>
      </c>
      <c r="T828" s="88">
        <f>pivå!T830</f>
        <v>0</v>
      </c>
      <c r="U828" s="88">
        <f>pivå!U830</f>
        <v>0</v>
      </c>
      <c r="V828" s="88">
        <f>pivå!V830</f>
        <v>0</v>
      </c>
      <c r="W828" s="88">
        <f>pivå!W830</f>
        <v>0</v>
      </c>
      <c r="X828" s="88">
        <f>pivå!X830</f>
        <v>0</v>
      </c>
      <c r="Y828" s="88">
        <f>pivå!Y830</f>
        <v>0</v>
      </c>
      <c r="Z828" s="88">
        <f>pivå!Z830</f>
        <v>0</v>
      </c>
      <c r="AA828" s="88">
        <f>pivå!AA830</f>
        <v>0</v>
      </c>
      <c r="AB828" s="88">
        <f>pivå!AB830</f>
        <v>0</v>
      </c>
      <c r="AC828" s="88">
        <f>pivå!AC830</f>
        <v>0</v>
      </c>
      <c r="AD828" s="88">
        <f>pivå!AD830</f>
        <v>0</v>
      </c>
      <c r="AE828" s="88">
        <f>pivå!AE830</f>
        <v>0</v>
      </c>
    </row>
    <row r="829" spans="1:31">
      <c r="A829" s="88">
        <f>pivå!A831</f>
        <v>0</v>
      </c>
      <c r="B829" s="88">
        <f>pivå!B831</f>
        <v>0</v>
      </c>
      <c r="C829" s="88">
        <f>pivå!C831</f>
        <v>0</v>
      </c>
      <c r="D829" s="88">
        <f>pivå!D831</f>
        <v>0</v>
      </c>
      <c r="E829" s="88">
        <f>pivå!E831</f>
        <v>0</v>
      </c>
      <c r="F829" s="88">
        <f>pivå!F831</f>
        <v>0</v>
      </c>
      <c r="G829" s="88">
        <f>pivå!G831</f>
        <v>0</v>
      </c>
      <c r="H829" s="88">
        <f>pivå!H831</f>
        <v>0</v>
      </c>
      <c r="I829" s="88">
        <f>pivå!I831</f>
        <v>0</v>
      </c>
      <c r="J829" s="88">
        <f>pivå!J831</f>
        <v>0</v>
      </c>
      <c r="K829" s="88">
        <f>pivå!K831</f>
        <v>0</v>
      </c>
      <c r="L829" s="88">
        <f>pivå!L831</f>
        <v>0</v>
      </c>
      <c r="M829" s="88">
        <f>pivå!M831</f>
        <v>0</v>
      </c>
      <c r="N829" s="88">
        <f>pivå!N831</f>
        <v>0</v>
      </c>
      <c r="O829" s="88">
        <f>pivå!O831</f>
        <v>0</v>
      </c>
      <c r="P829" s="88">
        <f>pivå!P831</f>
        <v>0</v>
      </c>
      <c r="Q829" s="88">
        <f>pivå!Q831</f>
        <v>0</v>
      </c>
      <c r="R829" s="88">
        <f>pivå!R831</f>
        <v>0</v>
      </c>
      <c r="S829" s="88">
        <f>pivå!S831</f>
        <v>0</v>
      </c>
      <c r="T829" s="88">
        <f>pivå!T831</f>
        <v>0</v>
      </c>
      <c r="U829" s="88">
        <f>pivå!U831</f>
        <v>0</v>
      </c>
      <c r="V829" s="88">
        <f>pivå!V831</f>
        <v>0</v>
      </c>
      <c r="W829" s="88">
        <f>pivå!W831</f>
        <v>0</v>
      </c>
      <c r="X829" s="88">
        <f>pivå!X831</f>
        <v>0</v>
      </c>
      <c r="Y829" s="88">
        <f>pivå!Y831</f>
        <v>0</v>
      </c>
      <c r="Z829" s="88">
        <f>pivå!Z831</f>
        <v>0</v>
      </c>
      <c r="AA829" s="88">
        <f>pivå!AA831</f>
        <v>0</v>
      </c>
      <c r="AB829" s="88">
        <f>pivå!AB831</f>
        <v>0</v>
      </c>
      <c r="AC829" s="88">
        <f>pivå!AC831</f>
        <v>0</v>
      </c>
      <c r="AD829" s="88">
        <f>pivå!AD831</f>
        <v>0</v>
      </c>
      <c r="AE829" s="88">
        <f>pivå!AE831</f>
        <v>0</v>
      </c>
    </row>
    <row r="830" spans="1:31">
      <c r="A830" s="88">
        <f>pivå!A832</f>
        <v>0</v>
      </c>
      <c r="B830" s="88">
        <f>pivå!B832</f>
        <v>0</v>
      </c>
      <c r="C830" s="88">
        <f>pivå!C832</f>
        <v>0</v>
      </c>
      <c r="D830" s="88">
        <f>pivå!D832</f>
        <v>0</v>
      </c>
      <c r="E830" s="88">
        <f>pivå!E832</f>
        <v>0</v>
      </c>
      <c r="F830" s="88">
        <f>pivå!F832</f>
        <v>0</v>
      </c>
      <c r="G830" s="88">
        <f>pivå!G832</f>
        <v>0</v>
      </c>
      <c r="H830" s="88">
        <f>pivå!H832</f>
        <v>0</v>
      </c>
      <c r="I830" s="88">
        <f>pivå!I832</f>
        <v>0</v>
      </c>
      <c r="J830" s="88">
        <f>pivå!J832</f>
        <v>0</v>
      </c>
      <c r="K830" s="88">
        <f>pivå!K832</f>
        <v>0</v>
      </c>
      <c r="L830" s="88">
        <f>pivå!L832</f>
        <v>0</v>
      </c>
      <c r="M830" s="88">
        <f>pivå!M832</f>
        <v>0</v>
      </c>
      <c r="N830" s="88">
        <f>pivå!N832</f>
        <v>0</v>
      </c>
      <c r="O830" s="88">
        <f>pivå!O832</f>
        <v>0</v>
      </c>
      <c r="P830" s="88">
        <f>pivå!P832</f>
        <v>0</v>
      </c>
      <c r="Q830" s="88">
        <f>pivå!Q832</f>
        <v>0</v>
      </c>
      <c r="R830" s="88">
        <f>pivå!R832</f>
        <v>0</v>
      </c>
      <c r="S830" s="88">
        <f>pivå!S832</f>
        <v>0</v>
      </c>
      <c r="T830" s="88">
        <f>pivå!T832</f>
        <v>0</v>
      </c>
      <c r="U830" s="88">
        <f>pivå!U832</f>
        <v>0</v>
      </c>
      <c r="V830" s="88">
        <f>pivå!V832</f>
        <v>0</v>
      </c>
      <c r="W830" s="88">
        <f>pivå!W832</f>
        <v>0</v>
      </c>
      <c r="X830" s="88">
        <f>pivå!X832</f>
        <v>0</v>
      </c>
      <c r="Y830" s="88">
        <f>pivå!Y832</f>
        <v>0</v>
      </c>
      <c r="Z830" s="88">
        <f>pivå!Z832</f>
        <v>0</v>
      </c>
      <c r="AA830" s="88">
        <f>pivå!AA832</f>
        <v>0</v>
      </c>
      <c r="AB830" s="88">
        <f>pivå!AB832</f>
        <v>0</v>
      </c>
      <c r="AC830" s="88">
        <f>pivå!AC832</f>
        <v>0</v>
      </c>
      <c r="AD830" s="88">
        <f>pivå!AD832</f>
        <v>0</v>
      </c>
      <c r="AE830" s="88">
        <f>pivå!AE832</f>
        <v>0</v>
      </c>
    </row>
    <row r="831" spans="1:31">
      <c r="A831" s="88">
        <f>pivå!A833</f>
        <v>0</v>
      </c>
      <c r="B831" s="88">
        <f>pivå!B833</f>
        <v>0</v>
      </c>
      <c r="C831" s="88">
        <f>pivå!C833</f>
        <v>0</v>
      </c>
      <c r="D831" s="88">
        <f>pivå!D833</f>
        <v>0</v>
      </c>
      <c r="E831" s="88">
        <f>pivå!E833</f>
        <v>0</v>
      </c>
      <c r="F831" s="88">
        <f>pivå!F833</f>
        <v>0</v>
      </c>
      <c r="G831" s="88">
        <f>pivå!G833</f>
        <v>0</v>
      </c>
      <c r="H831" s="88">
        <f>pivå!H833</f>
        <v>0</v>
      </c>
      <c r="I831" s="88">
        <f>pivå!I833</f>
        <v>0</v>
      </c>
      <c r="J831" s="88">
        <f>pivå!J833</f>
        <v>0</v>
      </c>
      <c r="K831" s="88">
        <f>pivå!K833</f>
        <v>0</v>
      </c>
      <c r="L831" s="88">
        <f>pivå!L833</f>
        <v>0</v>
      </c>
      <c r="M831" s="88">
        <f>pivå!M833</f>
        <v>0</v>
      </c>
      <c r="N831" s="88">
        <f>pivå!N833</f>
        <v>0</v>
      </c>
      <c r="O831" s="88">
        <f>pivå!O833</f>
        <v>0</v>
      </c>
      <c r="P831" s="88">
        <f>pivå!P833</f>
        <v>0</v>
      </c>
      <c r="Q831" s="88">
        <f>pivå!Q833</f>
        <v>0</v>
      </c>
      <c r="R831" s="88">
        <f>pivå!R833</f>
        <v>0</v>
      </c>
      <c r="S831" s="88">
        <f>pivå!S833</f>
        <v>0</v>
      </c>
      <c r="T831" s="88">
        <f>pivå!T833</f>
        <v>0</v>
      </c>
      <c r="U831" s="88">
        <f>pivå!U833</f>
        <v>0</v>
      </c>
      <c r="V831" s="88">
        <f>pivå!V833</f>
        <v>0</v>
      </c>
      <c r="W831" s="88">
        <f>pivå!W833</f>
        <v>0</v>
      </c>
      <c r="X831" s="88">
        <f>pivå!X833</f>
        <v>0</v>
      </c>
      <c r="Y831" s="88">
        <f>pivå!Y833</f>
        <v>0</v>
      </c>
      <c r="Z831" s="88">
        <f>pivå!Z833</f>
        <v>0</v>
      </c>
      <c r="AA831" s="88">
        <f>pivå!AA833</f>
        <v>0</v>
      </c>
      <c r="AB831" s="88">
        <f>pivå!AB833</f>
        <v>0</v>
      </c>
      <c r="AC831" s="88">
        <f>pivå!AC833</f>
        <v>0</v>
      </c>
      <c r="AD831" s="88">
        <f>pivå!AD833</f>
        <v>0</v>
      </c>
      <c r="AE831" s="88">
        <f>pivå!AE833</f>
        <v>0</v>
      </c>
    </row>
    <row r="832" spans="1:31">
      <c r="A832" s="88">
        <f>pivå!A834</f>
        <v>0</v>
      </c>
      <c r="B832" s="88">
        <f>pivå!B834</f>
        <v>0</v>
      </c>
      <c r="C832" s="88">
        <f>pivå!C834</f>
        <v>0</v>
      </c>
      <c r="D832" s="88">
        <f>pivå!D834</f>
        <v>0</v>
      </c>
      <c r="E832" s="88">
        <f>pivå!E834</f>
        <v>0</v>
      </c>
      <c r="F832" s="88">
        <f>pivå!F834</f>
        <v>0</v>
      </c>
      <c r="G832" s="88">
        <f>pivå!G834</f>
        <v>0</v>
      </c>
      <c r="H832" s="88">
        <f>pivå!H834</f>
        <v>0</v>
      </c>
      <c r="I832" s="88">
        <f>pivå!I834</f>
        <v>0</v>
      </c>
      <c r="J832" s="88">
        <f>pivå!J834</f>
        <v>0</v>
      </c>
      <c r="K832" s="88">
        <f>pivå!K834</f>
        <v>0</v>
      </c>
      <c r="L832" s="88">
        <f>pivå!L834</f>
        <v>0</v>
      </c>
      <c r="M832" s="88">
        <f>pivå!M834</f>
        <v>0</v>
      </c>
      <c r="N832" s="88">
        <f>pivå!N834</f>
        <v>0</v>
      </c>
      <c r="O832" s="88">
        <f>pivå!O834</f>
        <v>0</v>
      </c>
      <c r="P832" s="88">
        <f>pivå!P834</f>
        <v>0</v>
      </c>
      <c r="Q832" s="88">
        <f>pivå!Q834</f>
        <v>0</v>
      </c>
      <c r="R832" s="88">
        <f>pivå!R834</f>
        <v>0</v>
      </c>
      <c r="S832" s="88">
        <f>pivå!S834</f>
        <v>0</v>
      </c>
      <c r="T832" s="88">
        <f>pivå!T834</f>
        <v>0</v>
      </c>
      <c r="U832" s="88">
        <f>pivå!U834</f>
        <v>0</v>
      </c>
      <c r="V832" s="88">
        <f>pivå!V834</f>
        <v>0</v>
      </c>
      <c r="W832" s="88">
        <f>pivå!W834</f>
        <v>0</v>
      </c>
      <c r="X832" s="88">
        <f>pivå!X834</f>
        <v>0</v>
      </c>
      <c r="Y832" s="88">
        <f>pivå!Y834</f>
        <v>0</v>
      </c>
      <c r="Z832" s="88">
        <f>pivå!Z834</f>
        <v>0</v>
      </c>
      <c r="AA832" s="88">
        <f>pivå!AA834</f>
        <v>0</v>
      </c>
      <c r="AB832" s="88">
        <f>pivå!AB834</f>
        <v>0</v>
      </c>
      <c r="AC832" s="88">
        <f>pivå!AC834</f>
        <v>0</v>
      </c>
      <c r="AD832" s="88">
        <f>pivå!AD834</f>
        <v>0</v>
      </c>
      <c r="AE832" s="88">
        <f>pivå!AE834</f>
        <v>0</v>
      </c>
    </row>
    <row r="833" spans="1:31">
      <c r="A833" s="88">
        <f>pivå!A835</f>
        <v>0</v>
      </c>
      <c r="B833" s="88">
        <f>pivå!B835</f>
        <v>0</v>
      </c>
      <c r="C833" s="88">
        <f>pivå!C835</f>
        <v>0</v>
      </c>
      <c r="D833" s="88">
        <f>pivå!D835</f>
        <v>0</v>
      </c>
      <c r="E833" s="88">
        <f>pivå!E835</f>
        <v>0</v>
      </c>
      <c r="F833" s="88">
        <f>pivå!F835</f>
        <v>0</v>
      </c>
      <c r="G833" s="88">
        <f>pivå!G835</f>
        <v>0</v>
      </c>
      <c r="H833" s="88">
        <f>pivå!H835</f>
        <v>0</v>
      </c>
      <c r="I833" s="88">
        <f>pivå!I835</f>
        <v>0</v>
      </c>
      <c r="J833" s="88">
        <f>pivå!J835</f>
        <v>0</v>
      </c>
      <c r="K833" s="88">
        <f>pivå!K835</f>
        <v>0</v>
      </c>
      <c r="L833" s="88">
        <f>pivå!L835</f>
        <v>0</v>
      </c>
      <c r="M833" s="88">
        <f>pivå!M835</f>
        <v>0</v>
      </c>
      <c r="N833" s="88">
        <f>pivå!N835</f>
        <v>0</v>
      </c>
      <c r="O833" s="88">
        <f>pivå!O835</f>
        <v>0</v>
      </c>
      <c r="P833" s="88">
        <f>pivå!P835</f>
        <v>0</v>
      </c>
      <c r="Q833" s="88">
        <f>pivå!Q835</f>
        <v>0</v>
      </c>
      <c r="R833" s="88">
        <f>pivå!R835</f>
        <v>0</v>
      </c>
      <c r="S833" s="88">
        <f>pivå!S835</f>
        <v>0</v>
      </c>
      <c r="T833" s="88">
        <f>pivå!T835</f>
        <v>0</v>
      </c>
      <c r="U833" s="88">
        <f>pivå!U835</f>
        <v>0</v>
      </c>
      <c r="V833" s="88">
        <f>pivå!V835</f>
        <v>0</v>
      </c>
      <c r="W833" s="88">
        <f>pivå!W835</f>
        <v>0</v>
      </c>
      <c r="X833" s="88">
        <f>pivå!X835</f>
        <v>0</v>
      </c>
      <c r="Y833" s="88">
        <f>pivå!Y835</f>
        <v>0</v>
      </c>
      <c r="Z833" s="88">
        <f>pivå!Z835</f>
        <v>0</v>
      </c>
      <c r="AA833" s="88">
        <f>pivå!AA835</f>
        <v>0</v>
      </c>
      <c r="AB833" s="88">
        <f>pivå!AB835</f>
        <v>0</v>
      </c>
      <c r="AC833" s="88">
        <f>pivå!AC835</f>
        <v>0</v>
      </c>
      <c r="AD833" s="88">
        <f>pivå!AD835</f>
        <v>0</v>
      </c>
      <c r="AE833" s="88">
        <f>pivå!AE835</f>
        <v>0</v>
      </c>
    </row>
    <row r="834" spans="1:31">
      <c r="A834" s="88">
        <f>pivå!A836</f>
        <v>0</v>
      </c>
      <c r="B834" s="88">
        <f>pivå!B836</f>
        <v>0</v>
      </c>
      <c r="C834" s="88">
        <f>pivå!C836</f>
        <v>0</v>
      </c>
      <c r="D834" s="88">
        <f>pivå!D836</f>
        <v>0</v>
      </c>
      <c r="E834" s="88">
        <f>pivå!E836</f>
        <v>0</v>
      </c>
      <c r="F834" s="88">
        <f>pivå!F836</f>
        <v>0</v>
      </c>
      <c r="G834" s="88">
        <f>pivå!G836</f>
        <v>0</v>
      </c>
      <c r="H834" s="88">
        <f>pivå!H836</f>
        <v>0</v>
      </c>
      <c r="I834" s="88">
        <f>pivå!I836</f>
        <v>0</v>
      </c>
      <c r="J834" s="88">
        <f>pivå!J836</f>
        <v>0</v>
      </c>
      <c r="K834" s="88">
        <f>pivå!K836</f>
        <v>0</v>
      </c>
      <c r="L834" s="88">
        <f>pivå!L836</f>
        <v>0</v>
      </c>
      <c r="M834" s="88">
        <f>pivå!M836</f>
        <v>0</v>
      </c>
      <c r="N834" s="88">
        <f>pivå!N836</f>
        <v>0</v>
      </c>
      <c r="O834" s="88">
        <f>pivå!O836</f>
        <v>0</v>
      </c>
      <c r="P834" s="88">
        <f>pivå!P836</f>
        <v>0</v>
      </c>
      <c r="Q834" s="88">
        <f>pivå!Q836</f>
        <v>0</v>
      </c>
      <c r="R834" s="88">
        <f>pivå!R836</f>
        <v>0</v>
      </c>
      <c r="S834" s="88">
        <f>pivå!S836</f>
        <v>0</v>
      </c>
      <c r="T834" s="88">
        <f>pivå!T836</f>
        <v>0</v>
      </c>
      <c r="U834" s="88">
        <f>pivå!U836</f>
        <v>0</v>
      </c>
      <c r="V834" s="88">
        <f>pivå!V836</f>
        <v>0</v>
      </c>
      <c r="W834" s="88">
        <f>pivå!W836</f>
        <v>0</v>
      </c>
      <c r="X834" s="88">
        <f>pivå!X836</f>
        <v>0</v>
      </c>
      <c r="Y834" s="88">
        <f>pivå!Y836</f>
        <v>0</v>
      </c>
      <c r="Z834" s="88">
        <f>pivå!Z836</f>
        <v>0</v>
      </c>
      <c r="AA834" s="88">
        <f>pivå!AA836</f>
        <v>0</v>
      </c>
      <c r="AB834" s="88">
        <f>pivå!AB836</f>
        <v>0</v>
      </c>
      <c r="AC834" s="88">
        <f>pivå!AC836</f>
        <v>0</v>
      </c>
      <c r="AD834" s="88">
        <f>pivå!AD836</f>
        <v>0</v>
      </c>
      <c r="AE834" s="88">
        <f>pivå!AE836</f>
        <v>0</v>
      </c>
    </row>
    <row r="835" spans="1:31">
      <c r="A835" s="88">
        <f>pivå!A837</f>
        <v>0</v>
      </c>
      <c r="B835" s="88">
        <f>pivå!B837</f>
        <v>0</v>
      </c>
      <c r="C835" s="88">
        <f>pivå!C837</f>
        <v>0</v>
      </c>
      <c r="D835" s="88">
        <f>pivå!D837</f>
        <v>0</v>
      </c>
      <c r="E835" s="88">
        <f>pivå!E837</f>
        <v>0</v>
      </c>
      <c r="F835" s="88">
        <f>pivå!F837</f>
        <v>0</v>
      </c>
      <c r="G835" s="88">
        <f>pivå!G837</f>
        <v>0</v>
      </c>
      <c r="H835" s="88">
        <f>pivå!H837</f>
        <v>0</v>
      </c>
      <c r="I835" s="88">
        <f>pivå!I837</f>
        <v>0</v>
      </c>
      <c r="J835" s="88">
        <f>pivå!J837</f>
        <v>0</v>
      </c>
      <c r="K835" s="88">
        <f>pivå!K837</f>
        <v>0</v>
      </c>
      <c r="L835" s="88">
        <f>pivå!L837</f>
        <v>0</v>
      </c>
      <c r="M835" s="88">
        <f>pivå!M837</f>
        <v>0</v>
      </c>
      <c r="N835" s="88">
        <f>pivå!N837</f>
        <v>0</v>
      </c>
      <c r="O835" s="88">
        <f>pivå!O837</f>
        <v>0</v>
      </c>
      <c r="P835" s="88">
        <f>pivå!P837</f>
        <v>0</v>
      </c>
      <c r="Q835" s="88">
        <f>pivå!Q837</f>
        <v>0</v>
      </c>
      <c r="R835" s="88">
        <f>pivå!R837</f>
        <v>0</v>
      </c>
      <c r="S835" s="88">
        <f>pivå!S837</f>
        <v>0</v>
      </c>
      <c r="T835" s="88">
        <f>pivå!T837</f>
        <v>0</v>
      </c>
      <c r="U835" s="88">
        <f>pivå!U837</f>
        <v>0</v>
      </c>
      <c r="V835" s="88">
        <f>pivå!V837</f>
        <v>0</v>
      </c>
      <c r="W835" s="88">
        <f>pivå!W837</f>
        <v>0</v>
      </c>
      <c r="X835" s="88">
        <f>pivå!X837</f>
        <v>0</v>
      </c>
      <c r="Y835" s="88">
        <f>pivå!Y837</f>
        <v>0</v>
      </c>
      <c r="Z835" s="88">
        <f>pivå!Z837</f>
        <v>0</v>
      </c>
      <c r="AA835" s="88">
        <f>pivå!AA837</f>
        <v>0</v>
      </c>
      <c r="AB835" s="88">
        <f>pivå!AB837</f>
        <v>0</v>
      </c>
      <c r="AC835" s="88">
        <f>pivå!AC837</f>
        <v>0</v>
      </c>
      <c r="AD835" s="88">
        <f>pivå!AD837</f>
        <v>0</v>
      </c>
      <c r="AE835" s="88">
        <f>pivå!AE837</f>
        <v>0</v>
      </c>
    </row>
    <row r="836" spans="1:31">
      <c r="A836" s="88">
        <f>pivå!A838</f>
        <v>0</v>
      </c>
      <c r="B836" s="88">
        <f>pivå!B838</f>
        <v>0</v>
      </c>
      <c r="C836" s="88">
        <f>pivå!C838</f>
        <v>0</v>
      </c>
      <c r="D836" s="88">
        <f>pivå!D838</f>
        <v>0</v>
      </c>
      <c r="E836" s="88">
        <f>pivå!E838</f>
        <v>0</v>
      </c>
      <c r="F836" s="88">
        <f>pivå!F838</f>
        <v>0</v>
      </c>
      <c r="G836" s="88">
        <f>pivå!G838</f>
        <v>0</v>
      </c>
      <c r="H836" s="88">
        <f>pivå!H838</f>
        <v>0</v>
      </c>
      <c r="I836" s="88">
        <f>pivå!I838</f>
        <v>0</v>
      </c>
      <c r="J836" s="88">
        <f>pivå!J838</f>
        <v>0</v>
      </c>
      <c r="K836" s="88">
        <f>pivå!K838</f>
        <v>0</v>
      </c>
      <c r="L836" s="88">
        <f>pivå!L838</f>
        <v>0</v>
      </c>
      <c r="M836" s="88">
        <f>pivå!M838</f>
        <v>0</v>
      </c>
      <c r="N836" s="88">
        <f>pivå!N838</f>
        <v>0</v>
      </c>
      <c r="O836" s="88">
        <f>pivå!O838</f>
        <v>0</v>
      </c>
      <c r="P836" s="88">
        <f>pivå!P838</f>
        <v>0</v>
      </c>
      <c r="Q836" s="88">
        <f>pivå!Q838</f>
        <v>0</v>
      </c>
      <c r="R836" s="88">
        <f>pivå!R838</f>
        <v>0</v>
      </c>
      <c r="S836" s="88">
        <f>pivå!S838</f>
        <v>0</v>
      </c>
      <c r="T836" s="88">
        <f>pivå!T838</f>
        <v>0</v>
      </c>
      <c r="U836" s="88">
        <f>pivå!U838</f>
        <v>0</v>
      </c>
      <c r="V836" s="88">
        <f>pivå!V838</f>
        <v>0</v>
      </c>
      <c r="W836" s="88">
        <f>pivå!W838</f>
        <v>0</v>
      </c>
      <c r="X836" s="88">
        <f>pivå!X838</f>
        <v>0</v>
      </c>
      <c r="Y836" s="88">
        <f>pivå!Y838</f>
        <v>0</v>
      </c>
      <c r="Z836" s="88">
        <f>pivå!Z838</f>
        <v>0</v>
      </c>
      <c r="AA836" s="88">
        <f>pivå!AA838</f>
        <v>0</v>
      </c>
      <c r="AB836" s="88">
        <f>pivå!AB838</f>
        <v>0</v>
      </c>
      <c r="AC836" s="88">
        <f>pivå!AC838</f>
        <v>0</v>
      </c>
      <c r="AD836" s="88">
        <f>pivå!AD838</f>
        <v>0</v>
      </c>
      <c r="AE836" s="88">
        <f>pivå!AE838</f>
        <v>0</v>
      </c>
    </row>
    <row r="837" spans="1:31">
      <c r="A837" s="88">
        <f>pivå!A839</f>
        <v>0</v>
      </c>
      <c r="B837" s="88">
        <f>pivå!B839</f>
        <v>0</v>
      </c>
      <c r="C837" s="88">
        <f>pivå!C839</f>
        <v>0</v>
      </c>
      <c r="D837" s="88">
        <f>pivå!D839</f>
        <v>0</v>
      </c>
      <c r="E837" s="88">
        <f>pivå!E839</f>
        <v>0</v>
      </c>
      <c r="F837" s="88">
        <f>pivå!F839</f>
        <v>0</v>
      </c>
      <c r="G837" s="88">
        <f>pivå!G839</f>
        <v>0</v>
      </c>
      <c r="H837" s="88">
        <f>pivå!H839</f>
        <v>0</v>
      </c>
      <c r="I837" s="88">
        <f>pivå!I839</f>
        <v>0</v>
      </c>
      <c r="J837" s="88">
        <f>pivå!J839</f>
        <v>0</v>
      </c>
      <c r="K837" s="88">
        <f>pivå!K839</f>
        <v>0</v>
      </c>
      <c r="L837" s="88">
        <f>pivå!L839</f>
        <v>0</v>
      </c>
      <c r="M837" s="88">
        <f>pivå!M839</f>
        <v>0</v>
      </c>
      <c r="N837" s="88">
        <f>pivå!N839</f>
        <v>0</v>
      </c>
      <c r="O837" s="88">
        <f>pivå!O839</f>
        <v>0</v>
      </c>
      <c r="P837" s="88">
        <f>pivå!P839</f>
        <v>0</v>
      </c>
      <c r="Q837" s="88">
        <f>pivå!Q839</f>
        <v>0</v>
      </c>
      <c r="R837" s="88">
        <f>pivå!R839</f>
        <v>0</v>
      </c>
      <c r="S837" s="88">
        <f>pivå!S839</f>
        <v>0</v>
      </c>
      <c r="T837" s="88">
        <f>pivå!T839</f>
        <v>0</v>
      </c>
      <c r="U837" s="88">
        <f>pivå!U839</f>
        <v>0</v>
      </c>
      <c r="V837" s="88">
        <f>pivå!V839</f>
        <v>0</v>
      </c>
      <c r="W837" s="88">
        <f>pivå!W839</f>
        <v>0</v>
      </c>
      <c r="X837" s="88">
        <f>pivå!X839</f>
        <v>0</v>
      </c>
      <c r="Y837" s="88">
        <f>pivå!Y839</f>
        <v>0</v>
      </c>
      <c r="Z837" s="88">
        <f>pivå!Z839</f>
        <v>0</v>
      </c>
      <c r="AA837" s="88">
        <f>pivå!AA839</f>
        <v>0</v>
      </c>
      <c r="AB837" s="88">
        <f>pivå!AB839</f>
        <v>0</v>
      </c>
      <c r="AC837" s="88">
        <f>pivå!AC839</f>
        <v>0</v>
      </c>
      <c r="AD837" s="88">
        <f>pivå!AD839</f>
        <v>0</v>
      </c>
      <c r="AE837" s="88">
        <f>pivå!AE839</f>
        <v>0</v>
      </c>
    </row>
    <row r="838" spans="1:31">
      <c r="A838" s="88">
        <f>pivå!A840</f>
        <v>0</v>
      </c>
      <c r="B838" s="88">
        <f>pivå!B840</f>
        <v>0</v>
      </c>
      <c r="C838" s="88">
        <f>pivå!C840</f>
        <v>0</v>
      </c>
      <c r="D838" s="88">
        <f>pivå!D840</f>
        <v>0</v>
      </c>
      <c r="E838" s="88">
        <f>pivå!E840</f>
        <v>0</v>
      </c>
      <c r="F838" s="88">
        <f>pivå!F840</f>
        <v>0</v>
      </c>
      <c r="G838" s="88">
        <f>pivå!G840</f>
        <v>0</v>
      </c>
      <c r="H838" s="88">
        <f>pivå!H840</f>
        <v>0</v>
      </c>
      <c r="I838" s="88">
        <f>pivå!I840</f>
        <v>0</v>
      </c>
      <c r="J838" s="88">
        <f>pivå!J840</f>
        <v>0</v>
      </c>
      <c r="K838" s="88">
        <f>pivå!K840</f>
        <v>0</v>
      </c>
      <c r="L838" s="88">
        <f>pivå!L840</f>
        <v>0</v>
      </c>
      <c r="M838" s="88">
        <f>pivå!M840</f>
        <v>0</v>
      </c>
      <c r="N838" s="88">
        <f>pivå!N840</f>
        <v>0</v>
      </c>
      <c r="O838" s="88">
        <f>pivå!O840</f>
        <v>0</v>
      </c>
      <c r="P838" s="88">
        <f>pivå!P840</f>
        <v>0</v>
      </c>
      <c r="Q838" s="88">
        <f>pivå!Q840</f>
        <v>0</v>
      </c>
      <c r="R838" s="88">
        <f>pivå!R840</f>
        <v>0</v>
      </c>
      <c r="S838" s="88">
        <f>pivå!S840</f>
        <v>0</v>
      </c>
      <c r="T838" s="88">
        <f>pivå!T840</f>
        <v>0</v>
      </c>
      <c r="U838" s="88">
        <f>pivå!U840</f>
        <v>0</v>
      </c>
      <c r="V838" s="88">
        <f>pivå!V840</f>
        <v>0</v>
      </c>
      <c r="W838" s="88">
        <f>pivå!W840</f>
        <v>0</v>
      </c>
      <c r="X838" s="88">
        <f>pivå!X840</f>
        <v>0</v>
      </c>
      <c r="Y838" s="88">
        <f>pivå!Y840</f>
        <v>0</v>
      </c>
      <c r="Z838" s="88">
        <f>pivå!Z840</f>
        <v>0</v>
      </c>
      <c r="AA838" s="88">
        <f>pivå!AA840</f>
        <v>0</v>
      </c>
      <c r="AB838" s="88">
        <f>pivå!AB840</f>
        <v>0</v>
      </c>
      <c r="AC838" s="88">
        <f>pivå!AC840</f>
        <v>0</v>
      </c>
      <c r="AD838" s="88">
        <f>pivå!AD840</f>
        <v>0</v>
      </c>
      <c r="AE838" s="88">
        <f>pivå!AE840</f>
        <v>0</v>
      </c>
    </row>
    <row r="839" spans="1:31">
      <c r="A839" s="88">
        <f>pivå!A841</f>
        <v>0</v>
      </c>
      <c r="B839" s="88">
        <f>pivå!B841</f>
        <v>0</v>
      </c>
      <c r="C839" s="88">
        <f>pivå!C841</f>
        <v>0</v>
      </c>
      <c r="D839" s="88">
        <f>pivå!D841</f>
        <v>0</v>
      </c>
      <c r="E839" s="88">
        <f>pivå!E841</f>
        <v>0</v>
      </c>
      <c r="F839" s="88">
        <f>pivå!F841</f>
        <v>0</v>
      </c>
      <c r="G839" s="88">
        <f>pivå!G841</f>
        <v>0</v>
      </c>
      <c r="H839" s="88">
        <f>pivå!H841</f>
        <v>0</v>
      </c>
      <c r="I839" s="88">
        <f>pivå!I841</f>
        <v>0</v>
      </c>
      <c r="J839" s="88">
        <f>pivå!J841</f>
        <v>0</v>
      </c>
      <c r="K839" s="88">
        <f>pivå!K841</f>
        <v>0</v>
      </c>
      <c r="L839" s="88">
        <f>pivå!L841</f>
        <v>0</v>
      </c>
      <c r="M839" s="88">
        <f>pivå!M841</f>
        <v>0</v>
      </c>
      <c r="N839" s="88">
        <f>pivå!N841</f>
        <v>0</v>
      </c>
      <c r="O839" s="88">
        <f>pivå!O841</f>
        <v>0</v>
      </c>
      <c r="P839" s="88">
        <f>pivå!P841</f>
        <v>0</v>
      </c>
      <c r="Q839" s="88">
        <f>pivå!Q841</f>
        <v>0</v>
      </c>
      <c r="R839" s="88">
        <f>pivå!R841</f>
        <v>0</v>
      </c>
      <c r="S839" s="88">
        <f>pivå!S841</f>
        <v>0</v>
      </c>
      <c r="T839" s="88">
        <f>pivå!T841</f>
        <v>0</v>
      </c>
      <c r="U839" s="88">
        <f>pivå!U841</f>
        <v>0</v>
      </c>
      <c r="V839" s="88">
        <f>pivå!V841</f>
        <v>0</v>
      </c>
      <c r="W839" s="88">
        <f>pivå!W841</f>
        <v>0</v>
      </c>
      <c r="X839" s="88">
        <f>pivå!X841</f>
        <v>0</v>
      </c>
      <c r="Y839" s="88">
        <f>pivå!Y841</f>
        <v>0</v>
      </c>
      <c r="Z839" s="88">
        <f>pivå!Z841</f>
        <v>0</v>
      </c>
      <c r="AA839" s="88">
        <f>pivå!AA841</f>
        <v>0</v>
      </c>
      <c r="AB839" s="88">
        <f>pivå!AB841</f>
        <v>0</v>
      </c>
      <c r="AC839" s="88">
        <f>pivå!AC841</f>
        <v>0</v>
      </c>
      <c r="AD839" s="88">
        <f>pivå!AD841</f>
        <v>0</v>
      </c>
      <c r="AE839" s="88">
        <f>pivå!AE841</f>
        <v>0</v>
      </c>
    </row>
    <row r="840" spans="1:31">
      <c r="A840" s="88">
        <f>pivå!A842</f>
        <v>0</v>
      </c>
      <c r="B840" s="88">
        <f>pivå!B842</f>
        <v>0</v>
      </c>
      <c r="C840" s="88">
        <f>pivå!C842</f>
        <v>0</v>
      </c>
      <c r="D840" s="88">
        <f>pivå!D842</f>
        <v>0</v>
      </c>
      <c r="E840" s="88">
        <f>pivå!E842</f>
        <v>0</v>
      </c>
      <c r="F840" s="88">
        <f>pivå!F842</f>
        <v>0</v>
      </c>
      <c r="G840" s="88">
        <f>pivå!G842</f>
        <v>0</v>
      </c>
      <c r="H840" s="88">
        <f>pivå!H842</f>
        <v>0</v>
      </c>
      <c r="I840" s="88">
        <f>pivå!I842</f>
        <v>0</v>
      </c>
      <c r="J840" s="88">
        <f>pivå!J842</f>
        <v>0</v>
      </c>
      <c r="K840" s="88">
        <f>pivå!K842</f>
        <v>0</v>
      </c>
      <c r="L840" s="88">
        <f>pivå!L842</f>
        <v>0</v>
      </c>
      <c r="M840" s="88">
        <f>pivå!M842</f>
        <v>0</v>
      </c>
      <c r="N840" s="88">
        <f>pivå!N842</f>
        <v>0</v>
      </c>
      <c r="O840" s="88">
        <f>pivå!O842</f>
        <v>0</v>
      </c>
      <c r="P840" s="88">
        <f>pivå!P842</f>
        <v>0</v>
      </c>
      <c r="Q840" s="88">
        <f>pivå!Q842</f>
        <v>0</v>
      </c>
      <c r="R840" s="88">
        <f>pivå!R842</f>
        <v>0</v>
      </c>
      <c r="S840" s="88">
        <f>pivå!S842</f>
        <v>0</v>
      </c>
      <c r="T840" s="88">
        <f>pivå!T842</f>
        <v>0</v>
      </c>
      <c r="U840" s="88">
        <f>pivå!U842</f>
        <v>0</v>
      </c>
      <c r="V840" s="88">
        <f>pivå!V842</f>
        <v>0</v>
      </c>
      <c r="W840" s="88">
        <f>pivå!W842</f>
        <v>0</v>
      </c>
      <c r="X840" s="88">
        <f>pivå!X842</f>
        <v>0</v>
      </c>
      <c r="Y840" s="88">
        <f>pivå!Y842</f>
        <v>0</v>
      </c>
      <c r="Z840" s="88">
        <f>pivå!Z842</f>
        <v>0</v>
      </c>
      <c r="AA840" s="88">
        <f>pivå!AA842</f>
        <v>0</v>
      </c>
      <c r="AB840" s="88">
        <f>pivå!AB842</f>
        <v>0</v>
      </c>
      <c r="AC840" s="88">
        <f>pivå!AC842</f>
        <v>0</v>
      </c>
      <c r="AD840" s="88">
        <f>pivå!AD842</f>
        <v>0</v>
      </c>
      <c r="AE840" s="88">
        <f>pivå!AE842</f>
        <v>0</v>
      </c>
    </row>
    <row r="841" spans="1:31">
      <c r="A841" s="88">
        <f>pivå!A843</f>
        <v>0</v>
      </c>
      <c r="B841" s="88">
        <f>pivå!B843</f>
        <v>0</v>
      </c>
      <c r="C841" s="88">
        <f>pivå!C843</f>
        <v>0</v>
      </c>
      <c r="D841" s="88">
        <f>pivå!D843</f>
        <v>0</v>
      </c>
      <c r="E841" s="88">
        <f>pivå!E843</f>
        <v>0</v>
      </c>
      <c r="F841" s="88">
        <f>pivå!F843</f>
        <v>0</v>
      </c>
      <c r="G841" s="88">
        <f>pivå!G843</f>
        <v>0</v>
      </c>
      <c r="H841" s="88">
        <f>pivå!H843</f>
        <v>0</v>
      </c>
      <c r="I841" s="88">
        <f>pivå!I843</f>
        <v>0</v>
      </c>
      <c r="J841" s="88">
        <f>pivå!J843</f>
        <v>0</v>
      </c>
      <c r="K841" s="88">
        <f>pivå!K843</f>
        <v>0</v>
      </c>
      <c r="L841" s="88">
        <f>pivå!L843</f>
        <v>0</v>
      </c>
      <c r="M841" s="88">
        <f>pivå!M843</f>
        <v>0</v>
      </c>
      <c r="N841" s="88">
        <f>pivå!N843</f>
        <v>0</v>
      </c>
      <c r="O841" s="88">
        <f>pivå!O843</f>
        <v>0</v>
      </c>
      <c r="P841" s="88">
        <f>pivå!P843</f>
        <v>0</v>
      </c>
      <c r="Q841" s="88">
        <f>pivå!Q843</f>
        <v>0</v>
      </c>
      <c r="R841" s="88">
        <f>pivå!R843</f>
        <v>0</v>
      </c>
      <c r="S841" s="88">
        <f>pivå!S843</f>
        <v>0</v>
      </c>
      <c r="T841" s="88">
        <f>pivå!T843</f>
        <v>0</v>
      </c>
      <c r="U841" s="88">
        <f>pivå!U843</f>
        <v>0</v>
      </c>
      <c r="V841" s="88">
        <f>pivå!V843</f>
        <v>0</v>
      </c>
      <c r="W841" s="88">
        <f>pivå!W843</f>
        <v>0</v>
      </c>
      <c r="X841" s="88">
        <f>pivå!X843</f>
        <v>0</v>
      </c>
      <c r="Y841" s="88">
        <f>pivå!Y843</f>
        <v>0</v>
      </c>
      <c r="Z841" s="88">
        <f>pivå!Z843</f>
        <v>0</v>
      </c>
      <c r="AA841" s="88">
        <f>pivå!AA843</f>
        <v>0</v>
      </c>
      <c r="AB841" s="88">
        <f>pivå!AB843</f>
        <v>0</v>
      </c>
      <c r="AC841" s="88">
        <f>pivå!AC843</f>
        <v>0</v>
      </c>
      <c r="AD841" s="88">
        <f>pivå!AD843</f>
        <v>0</v>
      </c>
      <c r="AE841" s="88">
        <f>pivå!AE843</f>
        <v>0</v>
      </c>
    </row>
    <row r="842" spans="1:31">
      <c r="A842" s="88">
        <f>pivå!A844</f>
        <v>0</v>
      </c>
      <c r="B842" s="88">
        <f>pivå!B844</f>
        <v>0</v>
      </c>
      <c r="C842" s="88">
        <f>pivå!C844</f>
        <v>0</v>
      </c>
      <c r="D842" s="88">
        <f>pivå!D844</f>
        <v>0</v>
      </c>
      <c r="E842" s="88">
        <f>pivå!E844</f>
        <v>0</v>
      </c>
      <c r="F842" s="88">
        <f>pivå!F844</f>
        <v>0</v>
      </c>
      <c r="G842" s="88">
        <f>pivå!G844</f>
        <v>0</v>
      </c>
      <c r="H842" s="88">
        <f>pivå!H844</f>
        <v>0</v>
      </c>
      <c r="I842" s="88">
        <f>pivå!I844</f>
        <v>0</v>
      </c>
      <c r="J842" s="88">
        <f>pivå!J844</f>
        <v>0</v>
      </c>
      <c r="K842" s="88">
        <f>pivå!K844</f>
        <v>0</v>
      </c>
      <c r="L842" s="88">
        <f>pivå!L844</f>
        <v>0</v>
      </c>
      <c r="M842" s="88">
        <f>pivå!M844</f>
        <v>0</v>
      </c>
      <c r="N842" s="88">
        <f>pivå!N844</f>
        <v>0</v>
      </c>
      <c r="O842" s="88">
        <f>pivå!O844</f>
        <v>0</v>
      </c>
      <c r="P842" s="88">
        <f>pivå!P844</f>
        <v>0</v>
      </c>
      <c r="Q842" s="88">
        <f>pivå!Q844</f>
        <v>0</v>
      </c>
      <c r="R842" s="88">
        <f>pivå!R844</f>
        <v>0</v>
      </c>
      <c r="S842" s="88">
        <f>pivå!S844</f>
        <v>0</v>
      </c>
      <c r="T842" s="88">
        <f>pivå!T844</f>
        <v>0</v>
      </c>
      <c r="U842" s="88">
        <f>pivå!U844</f>
        <v>0</v>
      </c>
      <c r="V842" s="88">
        <f>pivå!V844</f>
        <v>0</v>
      </c>
      <c r="W842" s="88">
        <f>pivå!W844</f>
        <v>0</v>
      </c>
      <c r="X842" s="88">
        <f>pivå!X844</f>
        <v>0</v>
      </c>
      <c r="Y842" s="88">
        <f>pivå!Y844</f>
        <v>0</v>
      </c>
      <c r="Z842" s="88">
        <f>pivå!Z844</f>
        <v>0</v>
      </c>
      <c r="AA842" s="88">
        <f>pivå!AA844</f>
        <v>0</v>
      </c>
      <c r="AB842" s="88">
        <f>pivå!AB844</f>
        <v>0</v>
      </c>
      <c r="AC842" s="88">
        <f>pivå!AC844</f>
        <v>0</v>
      </c>
      <c r="AD842" s="88">
        <f>pivå!AD844</f>
        <v>0</v>
      </c>
      <c r="AE842" s="88">
        <f>pivå!AE844</f>
        <v>0</v>
      </c>
    </row>
    <row r="843" spans="1:31">
      <c r="A843" s="88">
        <f>pivå!A845</f>
        <v>0</v>
      </c>
      <c r="B843" s="88">
        <f>pivå!B845</f>
        <v>0</v>
      </c>
      <c r="C843" s="88">
        <f>pivå!C845</f>
        <v>0</v>
      </c>
      <c r="D843" s="88">
        <f>pivå!D845</f>
        <v>0</v>
      </c>
      <c r="E843" s="88">
        <f>pivå!E845</f>
        <v>0</v>
      </c>
      <c r="F843" s="88">
        <f>pivå!F845</f>
        <v>0</v>
      </c>
      <c r="G843" s="88">
        <f>pivå!G845</f>
        <v>0</v>
      </c>
      <c r="H843" s="88">
        <f>pivå!H845</f>
        <v>0</v>
      </c>
      <c r="I843" s="88">
        <f>pivå!I845</f>
        <v>0</v>
      </c>
      <c r="J843" s="88">
        <f>pivå!J845</f>
        <v>0</v>
      </c>
      <c r="K843" s="88">
        <f>pivå!K845</f>
        <v>0</v>
      </c>
      <c r="L843" s="88">
        <f>pivå!L845</f>
        <v>0</v>
      </c>
      <c r="M843" s="88">
        <f>pivå!M845</f>
        <v>0</v>
      </c>
      <c r="N843" s="88">
        <f>pivå!N845</f>
        <v>0</v>
      </c>
      <c r="O843" s="88">
        <f>pivå!O845</f>
        <v>0</v>
      </c>
      <c r="P843" s="88">
        <f>pivå!P845</f>
        <v>0</v>
      </c>
      <c r="Q843" s="88">
        <f>pivå!Q845</f>
        <v>0</v>
      </c>
      <c r="R843" s="88">
        <f>pivå!R845</f>
        <v>0</v>
      </c>
      <c r="S843" s="88">
        <f>pivå!S845</f>
        <v>0</v>
      </c>
      <c r="T843" s="88">
        <f>pivå!T845</f>
        <v>0</v>
      </c>
      <c r="U843" s="88">
        <f>pivå!U845</f>
        <v>0</v>
      </c>
      <c r="V843" s="88">
        <f>pivå!V845</f>
        <v>0</v>
      </c>
      <c r="W843" s="88">
        <f>pivå!W845</f>
        <v>0</v>
      </c>
      <c r="X843" s="88">
        <f>pivå!X845</f>
        <v>0</v>
      </c>
      <c r="Y843" s="88">
        <f>pivå!Y845</f>
        <v>0</v>
      </c>
      <c r="Z843" s="88">
        <f>pivå!Z845</f>
        <v>0</v>
      </c>
      <c r="AA843" s="88">
        <f>pivå!AA845</f>
        <v>0</v>
      </c>
      <c r="AB843" s="88">
        <f>pivå!AB845</f>
        <v>0</v>
      </c>
      <c r="AC843" s="88">
        <f>pivå!AC845</f>
        <v>0</v>
      </c>
      <c r="AD843" s="88">
        <f>pivå!AD845</f>
        <v>0</v>
      </c>
      <c r="AE843" s="88">
        <f>pivå!AE845</f>
        <v>0</v>
      </c>
    </row>
    <row r="844" spans="1:31">
      <c r="A844" s="88">
        <f>pivå!A846</f>
        <v>0</v>
      </c>
      <c r="B844" s="88">
        <f>pivå!B846</f>
        <v>0</v>
      </c>
      <c r="C844" s="88">
        <f>pivå!C846</f>
        <v>0</v>
      </c>
      <c r="D844" s="88">
        <f>pivå!D846</f>
        <v>0</v>
      </c>
      <c r="E844" s="88">
        <f>pivå!E846</f>
        <v>0</v>
      </c>
      <c r="F844" s="88">
        <f>pivå!F846</f>
        <v>0</v>
      </c>
      <c r="G844" s="88">
        <f>pivå!G846</f>
        <v>0</v>
      </c>
      <c r="H844" s="88">
        <f>pivå!H846</f>
        <v>0</v>
      </c>
      <c r="I844" s="88">
        <f>pivå!I846</f>
        <v>0</v>
      </c>
      <c r="J844" s="88">
        <f>pivå!J846</f>
        <v>0</v>
      </c>
      <c r="K844" s="88">
        <f>pivå!K846</f>
        <v>0</v>
      </c>
      <c r="L844" s="88">
        <f>pivå!L846</f>
        <v>0</v>
      </c>
      <c r="M844" s="88">
        <f>pivå!M846</f>
        <v>0</v>
      </c>
      <c r="N844" s="88">
        <f>pivå!N846</f>
        <v>0</v>
      </c>
      <c r="O844" s="88">
        <f>pivå!O846</f>
        <v>0</v>
      </c>
      <c r="P844" s="88">
        <f>pivå!P846</f>
        <v>0</v>
      </c>
      <c r="Q844" s="88">
        <f>pivå!Q846</f>
        <v>0</v>
      </c>
      <c r="R844" s="88">
        <f>pivå!R846</f>
        <v>0</v>
      </c>
      <c r="S844" s="88">
        <f>pivå!S846</f>
        <v>0</v>
      </c>
      <c r="T844" s="88">
        <f>pivå!T846</f>
        <v>0</v>
      </c>
      <c r="U844" s="88">
        <f>pivå!U846</f>
        <v>0</v>
      </c>
      <c r="V844" s="88">
        <f>pivå!V846</f>
        <v>0</v>
      </c>
      <c r="W844" s="88">
        <f>pivå!W846</f>
        <v>0</v>
      </c>
      <c r="X844" s="88">
        <f>pivå!X846</f>
        <v>0</v>
      </c>
      <c r="Y844" s="88">
        <f>pivå!Y846</f>
        <v>0</v>
      </c>
      <c r="Z844" s="88">
        <f>pivå!Z846</f>
        <v>0</v>
      </c>
      <c r="AA844" s="88">
        <f>pivå!AA846</f>
        <v>0</v>
      </c>
      <c r="AB844" s="88">
        <f>pivå!AB846</f>
        <v>0</v>
      </c>
      <c r="AC844" s="88">
        <f>pivå!AC846</f>
        <v>0</v>
      </c>
      <c r="AD844" s="88">
        <f>pivå!AD846</f>
        <v>0</v>
      </c>
      <c r="AE844" s="88">
        <f>pivå!AE846</f>
        <v>0</v>
      </c>
    </row>
    <row r="845" spans="1:31">
      <c r="A845" s="88">
        <f>pivå!A847</f>
        <v>0</v>
      </c>
      <c r="B845" s="88">
        <f>pivå!B847</f>
        <v>0</v>
      </c>
      <c r="C845" s="88">
        <f>pivå!C847</f>
        <v>0</v>
      </c>
      <c r="D845" s="88">
        <f>pivå!D847</f>
        <v>0</v>
      </c>
      <c r="E845" s="88">
        <f>pivå!E847</f>
        <v>0</v>
      </c>
      <c r="F845" s="88">
        <f>pivå!F847</f>
        <v>0</v>
      </c>
      <c r="G845" s="88">
        <f>pivå!G847</f>
        <v>0</v>
      </c>
      <c r="H845" s="88">
        <f>pivå!H847</f>
        <v>0</v>
      </c>
      <c r="I845" s="88">
        <f>pivå!I847</f>
        <v>0</v>
      </c>
      <c r="J845" s="88">
        <f>pivå!J847</f>
        <v>0</v>
      </c>
      <c r="K845" s="88">
        <f>pivå!K847</f>
        <v>0</v>
      </c>
      <c r="L845" s="88">
        <f>pivå!L847</f>
        <v>0</v>
      </c>
      <c r="M845" s="88">
        <f>pivå!M847</f>
        <v>0</v>
      </c>
      <c r="N845" s="88">
        <f>pivå!N847</f>
        <v>0</v>
      </c>
      <c r="O845" s="88">
        <f>pivå!O847</f>
        <v>0</v>
      </c>
      <c r="P845" s="88">
        <f>pivå!P847</f>
        <v>0</v>
      </c>
      <c r="Q845" s="88">
        <f>pivå!Q847</f>
        <v>0</v>
      </c>
      <c r="R845" s="88">
        <f>pivå!R847</f>
        <v>0</v>
      </c>
      <c r="S845" s="88">
        <f>pivå!S847</f>
        <v>0</v>
      </c>
      <c r="T845" s="88">
        <f>pivå!T847</f>
        <v>0</v>
      </c>
      <c r="U845" s="88">
        <f>pivå!U847</f>
        <v>0</v>
      </c>
      <c r="V845" s="88">
        <f>pivå!V847</f>
        <v>0</v>
      </c>
      <c r="W845" s="88">
        <f>pivå!W847</f>
        <v>0</v>
      </c>
      <c r="X845" s="88">
        <f>pivå!X847</f>
        <v>0</v>
      </c>
      <c r="Y845" s="88">
        <f>pivå!Y847</f>
        <v>0</v>
      </c>
      <c r="Z845" s="88">
        <f>pivå!Z847</f>
        <v>0</v>
      </c>
      <c r="AA845" s="88">
        <f>pivå!AA847</f>
        <v>0</v>
      </c>
      <c r="AB845" s="88">
        <f>pivå!AB847</f>
        <v>0</v>
      </c>
      <c r="AC845" s="88">
        <f>pivå!AC847</f>
        <v>0</v>
      </c>
      <c r="AD845" s="88">
        <f>pivå!AD847</f>
        <v>0</v>
      </c>
      <c r="AE845" s="88">
        <f>pivå!AE847</f>
        <v>0</v>
      </c>
    </row>
    <row r="846" spans="1:31">
      <c r="A846" s="88">
        <f>pivå!A848</f>
        <v>0</v>
      </c>
      <c r="B846" s="88">
        <f>pivå!B848</f>
        <v>0</v>
      </c>
      <c r="C846" s="88">
        <f>pivå!C848</f>
        <v>0</v>
      </c>
      <c r="D846" s="88">
        <f>pivå!D848</f>
        <v>0</v>
      </c>
      <c r="E846" s="88">
        <f>pivå!E848</f>
        <v>0</v>
      </c>
      <c r="F846" s="88">
        <f>pivå!F848</f>
        <v>0</v>
      </c>
      <c r="G846" s="88">
        <f>pivå!G848</f>
        <v>0</v>
      </c>
      <c r="H846" s="88">
        <f>pivå!H848</f>
        <v>0</v>
      </c>
      <c r="I846" s="88">
        <f>pivå!I848</f>
        <v>0</v>
      </c>
      <c r="J846" s="88">
        <f>pivå!J848</f>
        <v>0</v>
      </c>
      <c r="K846" s="88">
        <f>pivå!K848</f>
        <v>0</v>
      </c>
      <c r="L846" s="88">
        <f>pivå!L848</f>
        <v>0</v>
      </c>
      <c r="M846" s="88">
        <f>pivå!M848</f>
        <v>0</v>
      </c>
      <c r="N846" s="88">
        <f>pivå!N848</f>
        <v>0</v>
      </c>
      <c r="O846" s="88">
        <f>pivå!O848</f>
        <v>0</v>
      </c>
      <c r="P846" s="88">
        <f>pivå!P848</f>
        <v>0</v>
      </c>
      <c r="Q846" s="88">
        <f>pivå!Q848</f>
        <v>0</v>
      </c>
      <c r="R846" s="88">
        <f>pivå!R848</f>
        <v>0</v>
      </c>
      <c r="S846" s="88">
        <f>pivå!S848</f>
        <v>0</v>
      </c>
      <c r="T846" s="88">
        <f>pivå!T848</f>
        <v>0</v>
      </c>
      <c r="U846" s="88">
        <f>pivå!U848</f>
        <v>0</v>
      </c>
      <c r="V846" s="88">
        <f>pivå!V848</f>
        <v>0</v>
      </c>
      <c r="W846" s="88">
        <f>pivå!W848</f>
        <v>0</v>
      </c>
      <c r="X846" s="88">
        <f>pivå!X848</f>
        <v>0</v>
      </c>
      <c r="Y846" s="88">
        <f>pivå!Y848</f>
        <v>0</v>
      </c>
      <c r="Z846" s="88">
        <f>pivå!Z848</f>
        <v>0</v>
      </c>
      <c r="AA846" s="88">
        <f>pivå!AA848</f>
        <v>0</v>
      </c>
      <c r="AB846" s="88">
        <f>pivå!AB848</f>
        <v>0</v>
      </c>
      <c r="AC846" s="88">
        <f>pivå!AC848</f>
        <v>0</v>
      </c>
      <c r="AD846" s="88">
        <f>pivå!AD848</f>
        <v>0</v>
      </c>
      <c r="AE846" s="88">
        <f>pivå!AE848</f>
        <v>0</v>
      </c>
    </row>
    <row r="847" spans="1:31">
      <c r="A847" s="88">
        <f>pivå!A849</f>
        <v>0</v>
      </c>
      <c r="B847" s="88">
        <f>pivå!B849</f>
        <v>0</v>
      </c>
      <c r="C847" s="88">
        <f>pivå!C849</f>
        <v>0</v>
      </c>
      <c r="D847" s="88">
        <f>pivå!D849</f>
        <v>0</v>
      </c>
      <c r="E847" s="88">
        <f>pivå!E849</f>
        <v>0</v>
      </c>
      <c r="F847" s="88">
        <f>pivå!F849</f>
        <v>0</v>
      </c>
      <c r="G847" s="88">
        <f>pivå!G849</f>
        <v>0</v>
      </c>
      <c r="H847" s="88">
        <f>pivå!H849</f>
        <v>0</v>
      </c>
      <c r="I847" s="88">
        <f>pivå!I849</f>
        <v>0</v>
      </c>
      <c r="J847" s="88">
        <f>pivå!J849</f>
        <v>0</v>
      </c>
      <c r="K847" s="88">
        <f>pivå!K849</f>
        <v>0</v>
      </c>
      <c r="L847" s="88">
        <f>pivå!L849</f>
        <v>0</v>
      </c>
      <c r="M847" s="88">
        <f>pivå!M849</f>
        <v>0</v>
      </c>
      <c r="N847" s="88">
        <f>pivå!N849</f>
        <v>0</v>
      </c>
      <c r="O847" s="88">
        <f>pivå!O849</f>
        <v>0</v>
      </c>
      <c r="P847" s="88">
        <f>pivå!P849</f>
        <v>0</v>
      </c>
      <c r="Q847" s="88">
        <f>pivå!Q849</f>
        <v>0</v>
      </c>
      <c r="R847" s="88">
        <f>pivå!R849</f>
        <v>0</v>
      </c>
      <c r="S847" s="88">
        <f>pivå!S849</f>
        <v>0</v>
      </c>
      <c r="T847" s="88">
        <f>pivå!T849</f>
        <v>0</v>
      </c>
      <c r="U847" s="88">
        <f>pivå!U849</f>
        <v>0</v>
      </c>
      <c r="V847" s="88">
        <f>pivå!V849</f>
        <v>0</v>
      </c>
      <c r="W847" s="88">
        <f>pivå!W849</f>
        <v>0</v>
      </c>
      <c r="X847" s="88">
        <f>pivå!X849</f>
        <v>0</v>
      </c>
      <c r="Y847" s="88">
        <f>pivå!Y849</f>
        <v>0</v>
      </c>
      <c r="Z847" s="88">
        <f>pivå!Z849</f>
        <v>0</v>
      </c>
      <c r="AA847" s="88">
        <f>pivå!AA849</f>
        <v>0</v>
      </c>
      <c r="AB847" s="88">
        <f>pivå!AB849</f>
        <v>0</v>
      </c>
      <c r="AC847" s="88">
        <f>pivå!AC849</f>
        <v>0</v>
      </c>
      <c r="AD847" s="88">
        <f>pivå!AD849</f>
        <v>0</v>
      </c>
      <c r="AE847" s="88">
        <f>pivå!AE849</f>
        <v>0</v>
      </c>
    </row>
    <row r="848" spans="1:31">
      <c r="A848" s="88">
        <f>pivå!A850</f>
        <v>0</v>
      </c>
      <c r="B848" s="88">
        <f>pivå!B850</f>
        <v>0</v>
      </c>
      <c r="C848" s="88">
        <f>pivå!C850</f>
        <v>0</v>
      </c>
      <c r="D848" s="88">
        <f>pivå!D850</f>
        <v>0</v>
      </c>
      <c r="E848" s="88">
        <f>pivå!E850</f>
        <v>0</v>
      </c>
      <c r="F848" s="88">
        <f>pivå!F850</f>
        <v>0</v>
      </c>
      <c r="G848" s="88">
        <f>pivå!G850</f>
        <v>0</v>
      </c>
      <c r="H848" s="88">
        <f>pivå!H850</f>
        <v>0</v>
      </c>
      <c r="I848" s="88">
        <f>pivå!I850</f>
        <v>0</v>
      </c>
      <c r="J848" s="88">
        <f>pivå!J850</f>
        <v>0</v>
      </c>
      <c r="K848" s="88">
        <f>pivå!K850</f>
        <v>0</v>
      </c>
      <c r="L848" s="88">
        <f>pivå!L850</f>
        <v>0</v>
      </c>
      <c r="M848" s="88">
        <f>pivå!M850</f>
        <v>0</v>
      </c>
      <c r="N848" s="88">
        <f>pivå!N850</f>
        <v>0</v>
      </c>
      <c r="O848" s="88">
        <f>pivå!O850</f>
        <v>0</v>
      </c>
      <c r="P848" s="88">
        <f>pivå!P850</f>
        <v>0</v>
      </c>
      <c r="Q848" s="88">
        <f>pivå!Q850</f>
        <v>0</v>
      </c>
      <c r="R848" s="88">
        <f>pivå!R850</f>
        <v>0</v>
      </c>
      <c r="S848" s="88">
        <f>pivå!S850</f>
        <v>0</v>
      </c>
      <c r="T848" s="88">
        <f>pivå!T850</f>
        <v>0</v>
      </c>
      <c r="U848" s="88">
        <f>pivå!U850</f>
        <v>0</v>
      </c>
      <c r="V848" s="88">
        <f>pivå!V850</f>
        <v>0</v>
      </c>
      <c r="W848" s="88">
        <f>pivå!W850</f>
        <v>0</v>
      </c>
      <c r="X848" s="88">
        <f>pivå!X850</f>
        <v>0</v>
      </c>
      <c r="Y848" s="88">
        <f>pivå!Y850</f>
        <v>0</v>
      </c>
      <c r="Z848" s="88">
        <f>pivå!Z850</f>
        <v>0</v>
      </c>
      <c r="AA848" s="88">
        <f>pivå!AA850</f>
        <v>0</v>
      </c>
      <c r="AB848" s="88">
        <f>pivå!AB850</f>
        <v>0</v>
      </c>
      <c r="AC848" s="88">
        <f>pivå!AC850</f>
        <v>0</v>
      </c>
      <c r="AD848" s="88">
        <f>pivå!AD850</f>
        <v>0</v>
      </c>
      <c r="AE848" s="88">
        <f>pivå!AE850</f>
        <v>0</v>
      </c>
    </row>
    <row r="849" spans="1:31">
      <c r="A849" s="88">
        <f>pivå!A851</f>
        <v>0</v>
      </c>
      <c r="B849" s="88">
        <f>pivå!B851</f>
        <v>0</v>
      </c>
      <c r="C849" s="88">
        <f>pivå!C851</f>
        <v>0</v>
      </c>
      <c r="D849" s="88">
        <f>pivå!D851</f>
        <v>0</v>
      </c>
      <c r="E849" s="88">
        <f>pivå!E851</f>
        <v>0</v>
      </c>
      <c r="F849" s="88">
        <f>pivå!F851</f>
        <v>0</v>
      </c>
      <c r="G849" s="88">
        <f>pivå!G851</f>
        <v>0</v>
      </c>
      <c r="H849" s="88">
        <f>pivå!H851</f>
        <v>0</v>
      </c>
      <c r="I849" s="88">
        <f>pivå!I851</f>
        <v>0</v>
      </c>
      <c r="J849" s="88">
        <f>pivå!J851</f>
        <v>0</v>
      </c>
      <c r="K849" s="88">
        <f>pivå!K851</f>
        <v>0</v>
      </c>
      <c r="L849" s="88">
        <f>pivå!L851</f>
        <v>0</v>
      </c>
      <c r="M849" s="88">
        <f>pivå!M851</f>
        <v>0</v>
      </c>
      <c r="N849" s="88">
        <f>pivå!N851</f>
        <v>0</v>
      </c>
      <c r="O849" s="88">
        <f>pivå!O851</f>
        <v>0</v>
      </c>
      <c r="P849" s="88">
        <f>pivå!P851</f>
        <v>0</v>
      </c>
      <c r="Q849" s="88">
        <f>pivå!Q851</f>
        <v>0</v>
      </c>
      <c r="R849" s="88">
        <f>pivå!R851</f>
        <v>0</v>
      </c>
      <c r="S849" s="88">
        <f>pivå!S851</f>
        <v>0</v>
      </c>
      <c r="T849" s="88">
        <f>pivå!T851</f>
        <v>0</v>
      </c>
      <c r="U849" s="88">
        <f>pivå!U851</f>
        <v>0</v>
      </c>
      <c r="V849" s="88">
        <f>pivå!V851</f>
        <v>0</v>
      </c>
      <c r="W849" s="88">
        <f>pivå!W851</f>
        <v>0</v>
      </c>
      <c r="X849" s="88">
        <f>pivå!X851</f>
        <v>0</v>
      </c>
      <c r="Y849" s="88">
        <f>pivå!Y851</f>
        <v>0</v>
      </c>
      <c r="Z849" s="88">
        <f>pivå!Z851</f>
        <v>0</v>
      </c>
      <c r="AA849" s="88">
        <f>pivå!AA851</f>
        <v>0</v>
      </c>
      <c r="AB849" s="88">
        <f>pivå!AB851</f>
        <v>0</v>
      </c>
      <c r="AC849" s="88">
        <f>pivå!AC851</f>
        <v>0</v>
      </c>
      <c r="AD849" s="88">
        <f>pivå!AD851</f>
        <v>0</v>
      </c>
      <c r="AE849" s="88">
        <f>pivå!AE851</f>
        <v>0</v>
      </c>
    </row>
    <row r="850" spans="1:31">
      <c r="A850" s="88">
        <f>pivå!A852</f>
        <v>0</v>
      </c>
      <c r="B850" s="88">
        <f>pivå!B852</f>
        <v>0</v>
      </c>
      <c r="C850" s="88">
        <f>pivå!C852</f>
        <v>0</v>
      </c>
      <c r="D850" s="88">
        <f>pivå!D852</f>
        <v>0</v>
      </c>
      <c r="E850" s="88">
        <f>pivå!E852</f>
        <v>0</v>
      </c>
      <c r="F850" s="88">
        <f>pivå!F852</f>
        <v>0</v>
      </c>
      <c r="G850" s="88">
        <f>pivå!G852</f>
        <v>0</v>
      </c>
      <c r="H850" s="88">
        <f>pivå!H852</f>
        <v>0</v>
      </c>
      <c r="I850" s="88">
        <f>pivå!I852</f>
        <v>0</v>
      </c>
      <c r="J850" s="88">
        <f>pivå!J852</f>
        <v>0</v>
      </c>
      <c r="K850" s="88">
        <f>pivå!K852</f>
        <v>0</v>
      </c>
      <c r="L850" s="88">
        <f>pivå!L852</f>
        <v>0</v>
      </c>
      <c r="M850" s="88">
        <f>pivå!M852</f>
        <v>0</v>
      </c>
      <c r="N850" s="88">
        <f>pivå!N852</f>
        <v>0</v>
      </c>
      <c r="O850" s="88">
        <f>pivå!O852</f>
        <v>0</v>
      </c>
      <c r="P850" s="88">
        <f>pivå!P852</f>
        <v>0</v>
      </c>
      <c r="Q850" s="88">
        <f>pivå!Q852</f>
        <v>0</v>
      </c>
      <c r="R850" s="88">
        <f>pivå!R852</f>
        <v>0</v>
      </c>
      <c r="S850" s="88">
        <f>pivå!S852</f>
        <v>0</v>
      </c>
      <c r="T850" s="88">
        <f>pivå!T852</f>
        <v>0</v>
      </c>
      <c r="U850" s="88">
        <f>pivå!U852</f>
        <v>0</v>
      </c>
      <c r="V850" s="88">
        <f>pivå!V852</f>
        <v>0</v>
      </c>
      <c r="W850" s="88">
        <f>pivå!W852</f>
        <v>0</v>
      </c>
      <c r="X850" s="88">
        <f>pivå!X852</f>
        <v>0</v>
      </c>
      <c r="Y850" s="88">
        <f>pivå!Y852</f>
        <v>0</v>
      </c>
      <c r="Z850" s="88">
        <f>pivå!Z852</f>
        <v>0</v>
      </c>
      <c r="AA850" s="88">
        <f>pivå!AA852</f>
        <v>0</v>
      </c>
      <c r="AB850" s="88">
        <f>pivå!AB852</f>
        <v>0</v>
      </c>
      <c r="AC850" s="88">
        <f>pivå!AC852</f>
        <v>0</v>
      </c>
      <c r="AD850" s="88">
        <f>pivå!AD852</f>
        <v>0</v>
      </c>
      <c r="AE850" s="88">
        <f>pivå!AE852</f>
        <v>0</v>
      </c>
    </row>
    <row r="851" spans="1:31">
      <c r="A851" s="88">
        <f>pivå!A853</f>
        <v>0</v>
      </c>
      <c r="B851" s="88">
        <f>pivå!B853</f>
        <v>0</v>
      </c>
      <c r="C851" s="88">
        <f>pivå!C853</f>
        <v>0</v>
      </c>
      <c r="D851" s="88">
        <f>pivå!D853</f>
        <v>0</v>
      </c>
      <c r="E851" s="88">
        <f>pivå!E853</f>
        <v>0</v>
      </c>
      <c r="F851" s="88">
        <f>pivå!F853</f>
        <v>0</v>
      </c>
      <c r="G851" s="88">
        <f>pivå!G853</f>
        <v>0</v>
      </c>
      <c r="H851" s="88">
        <f>pivå!H853</f>
        <v>0</v>
      </c>
      <c r="I851" s="88">
        <f>pivå!I853</f>
        <v>0</v>
      </c>
      <c r="J851" s="88">
        <f>pivå!J853</f>
        <v>0</v>
      </c>
      <c r="K851" s="88">
        <f>pivå!K853</f>
        <v>0</v>
      </c>
      <c r="L851" s="88">
        <f>pivå!L853</f>
        <v>0</v>
      </c>
      <c r="M851" s="88">
        <f>pivå!M853</f>
        <v>0</v>
      </c>
      <c r="N851" s="88">
        <f>pivå!N853</f>
        <v>0</v>
      </c>
      <c r="O851" s="88">
        <f>pivå!O853</f>
        <v>0</v>
      </c>
      <c r="P851" s="88">
        <f>pivå!P853</f>
        <v>0</v>
      </c>
      <c r="Q851" s="88">
        <f>pivå!Q853</f>
        <v>0</v>
      </c>
      <c r="R851" s="88">
        <f>pivå!R853</f>
        <v>0</v>
      </c>
      <c r="S851" s="88">
        <f>pivå!S853</f>
        <v>0</v>
      </c>
      <c r="T851" s="88">
        <f>pivå!T853</f>
        <v>0</v>
      </c>
      <c r="U851" s="88">
        <f>pivå!U853</f>
        <v>0</v>
      </c>
      <c r="V851" s="88">
        <f>pivå!V853</f>
        <v>0</v>
      </c>
      <c r="W851" s="88">
        <f>pivå!W853</f>
        <v>0</v>
      </c>
      <c r="X851" s="88">
        <f>pivå!X853</f>
        <v>0</v>
      </c>
      <c r="Y851" s="88">
        <f>pivå!Y853</f>
        <v>0</v>
      </c>
      <c r="Z851" s="88">
        <f>pivå!Z853</f>
        <v>0</v>
      </c>
      <c r="AA851" s="88">
        <f>pivå!AA853</f>
        <v>0</v>
      </c>
      <c r="AB851" s="88">
        <f>pivå!AB853</f>
        <v>0</v>
      </c>
      <c r="AC851" s="88">
        <f>pivå!AC853</f>
        <v>0</v>
      </c>
      <c r="AD851" s="88">
        <f>pivå!AD853</f>
        <v>0</v>
      </c>
      <c r="AE851" s="88">
        <f>pivå!AE853</f>
        <v>0</v>
      </c>
    </row>
    <row r="852" spans="1:31">
      <c r="A852" s="88">
        <f>pivå!A854</f>
        <v>0</v>
      </c>
      <c r="B852" s="88">
        <f>pivå!B854</f>
        <v>0</v>
      </c>
      <c r="C852" s="88">
        <f>pivå!C854</f>
        <v>0</v>
      </c>
      <c r="D852" s="88">
        <f>pivå!D854</f>
        <v>0</v>
      </c>
      <c r="E852" s="88">
        <f>pivå!E854</f>
        <v>0</v>
      </c>
      <c r="F852" s="88">
        <f>pivå!F854</f>
        <v>0</v>
      </c>
      <c r="G852" s="88">
        <f>pivå!G854</f>
        <v>0</v>
      </c>
      <c r="H852" s="88">
        <f>pivå!H854</f>
        <v>0</v>
      </c>
      <c r="I852" s="88">
        <f>pivå!I854</f>
        <v>0</v>
      </c>
      <c r="J852" s="88">
        <f>pivå!J854</f>
        <v>0</v>
      </c>
      <c r="K852" s="88">
        <f>pivå!K854</f>
        <v>0</v>
      </c>
      <c r="L852" s="88">
        <f>pivå!L854</f>
        <v>0</v>
      </c>
      <c r="M852" s="88">
        <f>pivå!M854</f>
        <v>0</v>
      </c>
      <c r="N852" s="88">
        <f>pivå!N854</f>
        <v>0</v>
      </c>
      <c r="O852" s="88">
        <f>pivå!O854</f>
        <v>0</v>
      </c>
      <c r="P852" s="88">
        <f>pivå!P854</f>
        <v>0</v>
      </c>
      <c r="Q852" s="88">
        <f>pivå!Q854</f>
        <v>0</v>
      </c>
      <c r="R852" s="88">
        <f>pivå!R854</f>
        <v>0</v>
      </c>
      <c r="S852" s="88">
        <f>pivå!S854</f>
        <v>0</v>
      </c>
      <c r="T852" s="88">
        <f>pivå!T854</f>
        <v>0</v>
      </c>
      <c r="U852" s="88">
        <f>pivå!U854</f>
        <v>0</v>
      </c>
      <c r="V852" s="88">
        <f>pivå!V854</f>
        <v>0</v>
      </c>
      <c r="W852" s="88">
        <f>pivå!W854</f>
        <v>0</v>
      </c>
      <c r="X852" s="88">
        <f>pivå!X854</f>
        <v>0</v>
      </c>
      <c r="Y852" s="88">
        <f>pivå!Y854</f>
        <v>0</v>
      </c>
      <c r="Z852" s="88">
        <f>pivå!Z854</f>
        <v>0</v>
      </c>
      <c r="AA852" s="88">
        <f>pivå!AA854</f>
        <v>0</v>
      </c>
      <c r="AB852" s="88">
        <f>pivå!AB854</f>
        <v>0</v>
      </c>
      <c r="AC852" s="88">
        <f>pivå!AC854</f>
        <v>0</v>
      </c>
      <c r="AD852" s="88">
        <f>pivå!AD854</f>
        <v>0</v>
      </c>
      <c r="AE852" s="88">
        <f>pivå!AE854</f>
        <v>0</v>
      </c>
    </row>
    <row r="853" spans="1:31">
      <c r="A853" s="88">
        <f>pivå!A855</f>
        <v>0</v>
      </c>
      <c r="B853" s="88">
        <f>pivå!B855</f>
        <v>0</v>
      </c>
      <c r="C853" s="88">
        <f>pivå!C855</f>
        <v>0</v>
      </c>
      <c r="D853" s="88">
        <f>pivå!D855</f>
        <v>0</v>
      </c>
      <c r="E853" s="88">
        <f>pivå!E855</f>
        <v>0</v>
      </c>
      <c r="F853" s="88">
        <f>pivå!F855</f>
        <v>0</v>
      </c>
      <c r="G853" s="88">
        <f>pivå!G855</f>
        <v>0</v>
      </c>
      <c r="H853" s="88">
        <f>pivå!H855</f>
        <v>0</v>
      </c>
      <c r="I853" s="88">
        <f>pivå!I855</f>
        <v>0</v>
      </c>
      <c r="J853" s="88">
        <f>pivå!J855</f>
        <v>0</v>
      </c>
      <c r="K853" s="88">
        <f>pivå!K855</f>
        <v>0</v>
      </c>
      <c r="L853" s="88">
        <f>pivå!L855</f>
        <v>0</v>
      </c>
      <c r="M853" s="88">
        <f>pivå!M855</f>
        <v>0</v>
      </c>
      <c r="N853" s="88">
        <f>pivå!N855</f>
        <v>0</v>
      </c>
      <c r="O853" s="88">
        <f>pivå!O855</f>
        <v>0</v>
      </c>
      <c r="P853" s="88">
        <f>pivå!P855</f>
        <v>0</v>
      </c>
      <c r="Q853" s="88">
        <f>pivå!Q855</f>
        <v>0</v>
      </c>
      <c r="R853" s="88">
        <f>pivå!R855</f>
        <v>0</v>
      </c>
      <c r="S853" s="88">
        <f>pivå!S855</f>
        <v>0</v>
      </c>
      <c r="T853" s="88">
        <f>pivå!T855</f>
        <v>0</v>
      </c>
      <c r="U853" s="88">
        <f>pivå!U855</f>
        <v>0</v>
      </c>
      <c r="V853" s="88">
        <f>pivå!V855</f>
        <v>0</v>
      </c>
      <c r="W853" s="88">
        <f>pivå!W855</f>
        <v>0</v>
      </c>
      <c r="X853" s="88">
        <f>pivå!X855</f>
        <v>0</v>
      </c>
      <c r="Y853" s="88">
        <f>pivå!Y855</f>
        <v>0</v>
      </c>
      <c r="Z853" s="88">
        <f>pivå!Z855</f>
        <v>0</v>
      </c>
      <c r="AA853" s="88">
        <f>pivå!AA855</f>
        <v>0</v>
      </c>
      <c r="AB853" s="88">
        <f>pivå!AB855</f>
        <v>0</v>
      </c>
      <c r="AC853" s="88">
        <f>pivå!AC855</f>
        <v>0</v>
      </c>
      <c r="AD853" s="88">
        <f>pivå!AD855</f>
        <v>0</v>
      </c>
      <c r="AE853" s="88">
        <f>pivå!AE855</f>
        <v>0</v>
      </c>
    </row>
    <row r="854" spans="1:31">
      <c r="A854" s="88">
        <f>pivå!A856</f>
        <v>0</v>
      </c>
      <c r="B854" s="88">
        <f>pivå!B856</f>
        <v>0</v>
      </c>
      <c r="C854" s="88">
        <f>pivå!C856</f>
        <v>0</v>
      </c>
      <c r="D854" s="88">
        <f>pivå!D856</f>
        <v>0</v>
      </c>
      <c r="E854" s="88">
        <f>pivå!E856</f>
        <v>0</v>
      </c>
      <c r="F854" s="88">
        <f>pivå!F856</f>
        <v>0</v>
      </c>
      <c r="G854" s="88">
        <f>pivå!G856</f>
        <v>0</v>
      </c>
      <c r="H854" s="88">
        <f>pivå!H856</f>
        <v>0</v>
      </c>
      <c r="I854" s="88">
        <f>pivå!I856</f>
        <v>0</v>
      </c>
      <c r="J854" s="88">
        <f>pivå!J856</f>
        <v>0</v>
      </c>
      <c r="K854" s="88">
        <f>pivå!K856</f>
        <v>0</v>
      </c>
      <c r="L854" s="88">
        <f>pivå!L856</f>
        <v>0</v>
      </c>
      <c r="M854" s="88">
        <f>pivå!M856</f>
        <v>0</v>
      </c>
      <c r="N854" s="88">
        <f>pivå!N856</f>
        <v>0</v>
      </c>
      <c r="O854" s="88">
        <f>pivå!O856</f>
        <v>0</v>
      </c>
      <c r="P854" s="88">
        <f>pivå!P856</f>
        <v>0</v>
      </c>
      <c r="Q854" s="88">
        <f>pivå!Q856</f>
        <v>0</v>
      </c>
      <c r="R854" s="88">
        <f>pivå!R856</f>
        <v>0</v>
      </c>
      <c r="S854" s="88">
        <f>pivå!S856</f>
        <v>0</v>
      </c>
      <c r="T854" s="88">
        <f>pivå!T856</f>
        <v>0</v>
      </c>
      <c r="U854" s="88">
        <f>pivå!U856</f>
        <v>0</v>
      </c>
      <c r="V854" s="88">
        <f>pivå!V856</f>
        <v>0</v>
      </c>
      <c r="W854" s="88">
        <f>pivå!W856</f>
        <v>0</v>
      </c>
      <c r="X854" s="88">
        <f>pivå!X856</f>
        <v>0</v>
      </c>
      <c r="Y854" s="88">
        <f>pivå!Y856</f>
        <v>0</v>
      </c>
      <c r="Z854" s="88">
        <f>pivå!Z856</f>
        <v>0</v>
      </c>
      <c r="AA854" s="88">
        <f>pivå!AA856</f>
        <v>0</v>
      </c>
      <c r="AB854" s="88">
        <f>pivå!AB856</f>
        <v>0</v>
      </c>
      <c r="AC854" s="88">
        <f>pivå!AC856</f>
        <v>0</v>
      </c>
      <c r="AD854" s="88">
        <f>pivå!AD856</f>
        <v>0</v>
      </c>
      <c r="AE854" s="88">
        <f>pivå!AE856</f>
        <v>0</v>
      </c>
    </row>
    <row r="855" spans="1:31">
      <c r="A855" s="88">
        <f>pivå!A857</f>
        <v>0</v>
      </c>
      <c r="B855" s="88">
        <f>pivå!B857</f>
        <v>0</v>
      </c>
      <c r="C855" s="88">
        <f>pivå!C857</f>
        <v>0</v>
      </c>
      <c r="D855" s="88">
        <f>pivå!D857</f>
        <v>0</v>
      </c>
      <c r="E855" s="88">
        <f>pivå!E857</f>
        <v>0</v>
      </c>
      <c r="F855" s="88">
        <f>pivå!F857</f>
        <v>0</v>
      </c>
      <c r="G855" s="88">
        <f>pivå!G857</f>
        <v>0</v>
      </c>
      <c r="H855" s="88">
        <f>pivå!H857</f>
        <v>0</v>
      </c>
      <c r="I855" s="88">
        <f>pivå!I857</f>
        <v>0</v>
      </c>
      <c r="J855" s="88">
        <f>pivå!J857</f>
        <v>0</v>
      </c>
      <c r="K855" s="88">
        <f>pivå!K857</f>
        <v>0</v>
      </c>
      <c r="L855" s="88">
        <f>pivå!L857</f>
        <v>0</v>
      </c>
      <c r="M855" s="88">
        <f>pivå!M857</f>
        <v>0</v>
      </c>
      <c r="N855" s="88">
        <f>pivå!N857</f>
        <v>0</v>
      </c>
      <c r="O855" s="88">
        <f>pivå!O857</f>
        <v>0</v>
      </c>
      <c r="P855" s="88">
        <f>pivå!P857</f>
        <v>0</v>
      </c>
      <c r="Q855" s="88">
        <f>pivå!Q857</f>
        <v>0</v>
      </c>
      <c r="R855" s="88">
        <f>pivå!R857</f>
        <v>0</v>
      </c>
      <c r="S855" s="88">
        <f>pivå!S857</f>
        <v>0</v>
      </c>
      <c r="T855" s="88">
        <f>pivå!T857</f>
        <v>0</v>
      </c>
      <c r="U855" s="88">
        <f>pivå!U857</f>
        <v>0</v>
      </c>
      <c r="V855" s="88">
        <f>pivå!V857</f>
        <v>0</v>
      </c>
      <c r="W855" s="88">
        <f>pivå!W857</f>
        <v>0</v>
      </c>
      <c r="X855" s="88">
        <f>pivå!X857</f>
        <v>0</v>
      </c>
      <c r="Y855" s="88">
        <f>pivå!Y857</f>
        <v>0</v>
      </c>
      <c r="Z855" s="88">
        <f>pivå!Z857</f>
        <v>0</v>
      </c>
      <c r="AA855" s="88">
        <f>pivå!AA857</f>
        <v>0</v>
      </c>
      <c r="AB855" s="88">
        <f>pivå!AB857</f>
        <v>0</v>
      </c>
      <c r="AC855" s="88">
        <f>pivå!AC857</f>
        <v>0</v>
      </c>
      <c r="AD855" s="88">
        <f>pivå!AD857</f>
        <v>0</v>
      </c>
      <c r="AE855" s="88">
        <f>pivå!AE857</f>
        <v>0</v>
      </c>
    </row>
    <row r="856" spans="1:31">
      <c r="A856" s="88">
        <f>pivå!A858</f>
        <v>0</v>
      </c>
      <c r="B856" s="88">
        <f>pivå!B858</f>
        <v>0</v>
      </c>
      <c r="C856" s="88">
        <f>pivå!C858</f>
        <v>0</v>
      </c>
      <c r="D856" s="88">
        <f>pivå!D858</f>
        <v>0</v>
      </c>
      <c r="E856" s="88">
        <f>pivå!E858</f>
        <v>0</v>
      </c>
      <c r="F856" s="88">
        <f>pivå!F858</f>
        <v>0</v>
      </c>
      <c r="G856" s="88">
        <f>pivå!G858</f>
        <v>0</v>
      </c>
      <c r="H856" s="88">
        <f>pivå!H858</f>
        <v>0</v>
      </c>
      <c r="I856" s="88">
        <f>pivå!I858</f>
        <v>0</v>
      </c>
      <c r="J856" s="88">
        <f>pivå!J858</f>
        <v>0</v>
      </c>
      <c r="K856" s="88">
        <f>pivå!K858</f>
        <v>0</v>
      </c>
      <c r="L856" s="88">
        <f>pivå!L858</f>
        <v>0</v>
      </c>
      <c r="M856" s="88">
        <f>pivå!M858</f>
        <v>0</v>
      </c>
      <c r="N856" s="88">
        <f>pivå!N858</f>
        <v>0</v>
      </c>
      <c r="O856" s="88">
        <f>pivå!O858</f>
        <v>0</v>
      </c>
      <c r="P856" s="88">
        <f>pivå!P858</f>
        <v>0</v>
      </c>
      <c r="Q856" s="88">
        <f>pivå!Q858</f>
        <v>0</v>
      </c>
      <c r="R856" s="88">
        <f>pivå!R858</f>
        <v>0</v>
      </c>
      <c r="S856" s="88">
        <f>pivå!S858</f>
        <v>0</v>
      </c>
      <c r="T856" s="88">
        <f>pivå!T858</f>
        <v>0</v>
      </c>
      <c r="U856" s="88">
        <f>pivå!U858</f>
        <v>0</v>
      </c>
      <c r="V856" s="88">
        <f>pivå!V858</f>
        <v>0</v>
      </c>
      <c r="W856" s="88">
        <f>pivå!W858</f>
        <v>0</v>
      </c>
      <c r="X856" s="88">
        <f>pivå!X858</f>
        <v>0</v>
      </c>
      <c r="Y856" s="88">
        <f>pivå!Y858</f>
        <v>0</v>
      </c>
      <c r="Z856" s="88">
        <f>pivå!Z858</f>
        <v>0</v>
      </c>
      <c r="AA856" s="88">
        <f>pivå!AA858</f>
        <v>0</v>
      </c>
      <c r="AB856" s="88">
        <f>pivå!AB858</f>
        <v>0</v>
      </c>
      <c r="AC856" s="88">
        <f>pivå!AC858</f>
        <v>0</v>
      </c>
      <c r="AD856" s="88">
        <f>pivå!AD858</f>
        <v>0</v>
      </c>
      <c r="AE856" s="88">
        <f>pivå!AE858</f>
        <v>0</v>
      </c>
    </row>
    <row r="857" spans="1:31">
      <c r="A857" s="88">
        <f>pivå!A859</f>
        <v>0</v>
      </c>
      <c r="B857" s="88">
        <f>pivå!B859</f>
        <v>0</v>
      </c>
      <c r="C857" s="88">
        <f>pivå!C859</f>
        <v>0</v>
      </c>
      <c r="D857" s="88">
        <f>pivå!D859</f>
        <v>0</v>
      </c>
      <c r="E857" s="88">
        <f>pivå!E859</f>
        <v>0</v>
      </c>
      <c r="F857" s="88">
        <f>pivå!F859</f>
        <v>0</v>
      </c>
      <c r="G857" s="88">
        <f>pivå!G859</f>
        <v>0</v>
      </c>
      <c r="H857" s="88">
        <f>pivå!H859</f>
        <v>0</v>
      </c>
      <c r="I857" s="88">
        <f>pivå!I859</f>
        <v>0</v>
      </c>
      <c r="J857" s="88">
        <f>pivå!J859</f>
        <v>0</v>
      </c>
      <c r="K857" s="88">
        <f>pivå!K859</f>
        <v>0</v>
      </c>
      <c r="L857" s="88">
        <f>pivå!L859</f>
        <v>0</v>
      </c>
      <c r="M857" s="88">
        <f>pivå!M859</f>
        <v>0</v>
      </c>
      <c r="N857" s="88">
        <f>pivå!N859</f>
        <v>0</v>
      </c>
      <c r="O857" s="88">
        <f>pivå!O859</f>
        <v>0</v>
      </c>
      <c r="P857" s="88">
        <f>pivå!P859</f>
        <v>0</v>
      </c>
      <c r="Q857" s="88">
        <f>pivå!Q859</f>
        <v>0</v>
      </c>
      <c r="R857" s="88">
        <f>pivå!R859</f>
        <v>0</v>
      </c>
      <c r="S857" s="88">
        <f>pivå!S859</f>
        <v>0</v>
      </c>
      <c r="T857" s="88">
        <f>pivå!T859</f>
        <v>0</v>
      </c>
      <c r="U857" s="88">
        <f>pivå!U859</f>
        <v>0</v>
      </c>
      <c r="V857" s="88">
        <f>pivå!V859</f>
        <v>0</v>
      </c>
      <c r="W857" s="88">
        <f>pivå!W859</f>
        <v>0</v>
      </c>
      <c r="X857" s="88">
        <f>pivå!X859</f>
        <v>0</v>
      </c>
      <c r="Y857" s="88">
        <f>pivå!Y859</f>
        <v>0</v>
      </c>
      <c r="Z857" s="88">
        <f>pivå!Z859</f>
        <v>0</v>
      </c>
      <c r="AA857" s="88">
        <f>pivå!AA859</f>
        <v>0</v>
      </c>
      <c r="AB857" s="88">
        <f>pivå!AB859</f>
        <v>0</v>
      </c>
      <c r="AC857" s="88">
        <f>pivå!AC859</f>
        <v>0</v>
      </c>
      <c r="AD857" s="88">
        <f>pivå!AD859</f>
        <v>0</v>
      </c>
      <c r="AE857" s="88">
        <f>pivå!AE859</f>
        <v>0</v>
      </c>
    </row>
    <row r="858" spans="1:31">
      <c r="A858" s="88">
        <f>pivå!A860</f>
        <v>0</v>
      </c>
      <c r="B858" s="88">
        <f>pivå!B860</f>
        <v>0</v>
      </c>
      <c r="C858" s="88">
        <f>pivå!C860</f>
        <v>0</v>
      </c>
      <c r="D858" s="88">
        <f>pivå!D860</f>
        <v>0</v>
      </c>
      <c r="E858" s="88">
        <f>pivå!E860</f>
        <v>0</v>
      </c>
      <c r="F858" s="88">
        <f>pivå!F860</f>
        <v>0</v>
      </c>
      <c r="G858" s="88">
        <f>pivå!G860</f>
        <v>0</v>
      </c>
      <c r="H858" s="88">
        <f>pivå!H860</f>
        <v>0</v>
      </c>
      <c r="I858" s="88">
        <f>pivå!I860</f>
        <v>0</v>
      </c>
      <c r="J858" s="88">
        <f>pivå!J860</f>
        <v>0</v>
      </c>
      <c r="K858" s="88">
        <f>pivå!K860</f>
        <v>0</v>
      </c>
      <c r="L858" s="88">
        <f>pivå!L860</f>
        <v>0</v>
      </c>
      <c r="M858" s="88">
        <f>pivå!M860</f>
        <v>0</v>
      </c>
      <c r="N858" s="88">
        <f>pivå!N860</f>
        <v>0</v>
      </c>
      <c r="O858" s="88">
        <f>pivå!O860</f>
        <v>0</v>
      </c>
      <c r="P858" s="88">
        <f>pivå!P860</f>
        <v>0</v>
      </c>
      <c r="Q858" s="88">
        <f>pivå!Q860</f>
        <v>0</v>
      </c>
      <c r="R858" s="88">
        <f>pivå!R860</f>
        <v>0</v>
      </c>
      <c r="S858" s="88">
        <f>pivå!S860</f>
        <v>0</v>
      </c>
      <c r="T858" s="88">
        <f>pivå!T860</f>
        <v>0</v>
      </c>
      <c r="U858" s="88">
        <f>pivå!U860</f>
        <v>0</v>
      </c>
      <c r="V858" s="88">
        <f>pivå!V860</f>
        <v>0</v>
      </c>
      <c r="W858" s="88">
        <f>pivå!W860</f>
        <v>0</v>
      </c>
      <c r="X858" s="88">
        <f>pivå!X860</f>
        <v>0</v>
      </c>
      <c r="Y858" s="88">
        <f>pivå!Y860</f>
        <v>0</v>
      </c>
      <c r="Z858" s="88">
        <f>pivå!Z860</f>
        <v>0</v>
      </c>
      <c r="AA858" s="88">
        <f>pivå!AA860</f>
        <v>0</v>
      </c>
      <c r="AB858" s="88">
        <f>pivå!AB860</f>
        <v>0</v>
      </c>
      <c r="AC858" s="88">
        <f>pivå!AC860</f>
        <v>0</v>
      </c>
      <c r="AD858" s="88">
        <f>pivå!AD860</f>
        <v>0</v>
      </c>
      <c r="AE858" s="88">
        <f>pivå!AE860</f>
        <v>0</v>
      </c>
    </row>
    <row r="859" spans="1:31">
      <c r="A859" s="88">
        <f>pivå!A861</f>
        <v>0</v>
      </c>
      <c r="B859" s="88">
        <f>pivå!B861</f>
        <v>0</v>
      </c>
      <c r="C859" s="88">
        <f>pivå!C861</f>
        <v>0</v>
      </c>
      <c r="D859" s="88">
        <f>pivå!D861</f>
        <v>0</v>
      </c>
      <c r="E859" s="88">
        <f>pivå!E861</f>
        <v>0</v>
      </c>
      <c r="F859" s="88">
        <f>pivå!F861</f>
        <v>0</v>
      </c>
      <c r="G859" s="88">
        <f>pivå!G861</f>
        <v>0</v>
      </c>
      <c r="H859" s="88">
        <f>pivå!H861</f>
        <v>0</v>
      </c>
      <c r="I859" s="88">
        <f>pivå!I861</f>
        <v>0</v>
      </c>
      <c r="J859" s="88">
        <f>pivå!J861</f>
        <v>0</v>
      </c>
      <c r="K859" s="88">
        <f>pivå!K861</f>
        <v>0</v>
      </c>
      <c r="L859" s="88">
        <f>pivå!L861</f>
        <v>0</v>
      </c>
      <c r="M859" s="88">
        <f>pivå!M861</f>
        <v>0</v>
      </c>
      <c r="N859" s="88">
        <f>pivå!N861</f>
        <v>0</v>
      </c>
      <c r="O859" s="88">
        <f>pivå!O861</f>
        <v>0</v>
      </c>
      <c r="P859" s="88">
        <f>pivå!P861</f>
        <v>0</v>
      </c>
      <c r="Q859" s="88">
        <f>pivå!Q861</f>
        <v>0</v>
      </c>
      <c r="R859" s="88">
        <f>pivå!R861</f>
        <v>0</v>
      </c>
      <c r="S859" s="88">
        <f>pivå!S861</f>
        <v>0</v>
      </c>
      <c r="T859" s="88">
        <f>pivå!T861</f>
        <v>0</v>
      </c>
      <c r="U859" s="88">
        <f>pivå!U861</f>
        <v>0</v>
      </c>
      <c r="V859" s="88">
        <f>pivå!V861</f>
        <v>0</v>
      </c>
      <c r="W859" s="88">
        <f>pivå!W861</f>
        <v>0</v>
      </c>
      <c r="X859" s="88">
        <f>pivå!X861</f>
        <v>0</v>
      </c>
      <c r="Y859" s="88">
        <f>pivå!Y861</f>
        <v>0</v>
      </c>
      <c r="Z859" s="88">
        <f>pivå!Z861</f>
        <v>0</v>
      </c>
      <c r="AA859" s="88">
        <f>pivå!AA861</f>
        <v>0</v>
      </c>
      <c r="AB859" s="88">
        <f>pivå!AB861</f>
        <v>0</v>
      </c>
      <c r="AC859" s="88">
        <f>pivå!AC861</f>
        <v>0</v>
      </c>
      <c r="AD859" s="88">
        <f>pivå!AD861</f>
        <v>0</v>
      </c>
      <c r="AE859" s="88">
        <f>pivå!AE861</f>
        <v>0</v>
      </c>
    </row>
    <row r="860" spans="1:31">
      <c r="A860" s="88">
        <f>pivå!A862</f>
        <v>0</v>
      </c>
      <c r="B860" s="88">
        <f>pivå!B862</f>
        <v>0</v>
      </c>
      <c r="C860" s="88">
        <f>pivå!C862</f>
        <v>0</v>
      </c>
      <c r="D860" s="88">
        <f>pivå!D862</f>
        <v>0</v>
      </c>
      <c r="E860" s="88">
        <f>pivå!E862</f>
        <v>0</v>
      </c>
      <c r="F860" s="88">
        <f>pivå!F862</f>
        <v>0</v>
      </c>
      <c r="G860" s="88">
        <f>pivå!G862</f>
        <v>0</v>
      </c>
      <c r="H860" s="88">
        <f>pivå!H862</f>
        <v>0</v>
      </c>
      <c r="I860" s="88">
        <f>pivå!I862</f>
        <v>0</v>
      </c>
      <c r="J860" s="88">
        <f>pivå!J862</f>
        <v>0</v>
      </c>
      <c r="K860" s="88">
        <f>pivå!K862</f>
        <v>0</v>
      </c>
      <c r="L860" s="88">
        <f>pivå!L862</f>
        <v>0</v>
      </c>
      <c r="M860" s="88">
        <f>pivå!M862</f>
        <v>0</v>
      </c>
      <c r="N860" s="88">
        <f>pivå!N862</f>
        <v>0</v>
      </c>
      <c r="O860" s="88">
        <f>pivå!O862</f>
        <v>0</v>
      </c>
      <c r="P860" s="88">
        <f>pivå!P862</f>
        <v>0</v>
      </c>
      <c r="Q860" s="88">
        <f>pivå!Q862</f>
        <v>0</v>
      </c>
      <c r="R860" s="88">
        <f>pivå!R862</f>
        <v>0</v>
      </c>
      <c r="S860" s="88">
        <f>pivå!S862</f>
        <v>0</v>
      </c>
      <c r="T860" s="88">
        <f>pivå!T862</f>
        <v>0</v>
      </c>
      <c r="U860" s="88">
        <f>pivå!U862</f>
        <v>0</v>
      </c>
      <c r="V860" s="88">
        <f>pivå!V862</f>
        <v>0</v>
      </c>
      <c r="W860" s="88">
        <f>pivå!W862</f>
        <v>0</v>
      </c>
      <c r="X860" s="88">
        <f>pivå!X862</f>
        <v>0</v>
      </c>
      <c r="Y860" s="88">
        <f>pivå!Y862</f>
        <v>0</v>
      </c>
      <c r="Z860" s="88">
        <f>pivå!Z862</f>
        <v>0</v>
      </c>
      <c r="AA860" s="88">
        <f>pivå!AA862</f>
        <v>0</v>
      </c>
      <c r="AB860" s="88">
        <f>pivå!AB862</f>
        <v>0</v>
      </c>
      <c r="AC860" s="88">
        <f>pivå!AC862</f>
        <v>0</v>
      </c>
      <c r="AD860" s="88">
        <f>pivå!AD862</f>
        <v>0</v>
      </c>
      <c r="AE860" s="88">
        <f>pivå!AE862</f>
        <v>0</v>
      </c>
    </row>
    <row r="861" spans="1:31">
      <c r="A861" s="88">
        <f>pivå!A863</f>
        <v>0</v>
      </c>
      <c r="B861" s="88">
        <f>pivå!B863</f>
        <v>0</v>
      </c>
      <c r="C861" s="88">
        <f>pivå!C863</f>
        <v>0</v>
      </c>
      <c r="D861" s="88">
        <f>pivå!D863</f>
        <v>0</v>
      </c>
      <c r="E861" s="88">
        <f>pivå!E863</f>
        <v>0</v>
      </c>
      <c r="F861" s="88">
        <f>pivå!F863</f>
        <v>0</v>
      </c>
      <c r="G861" s="88">
        <f>pivå!G863</f>
        <v>0</v>
      </c>
      <c r="H861" s="88">
        <f>pivå!H863</f>
        <v>0</v>
      </c>
      <c r="I861" s="88">
        <f>pivå!I863</f>
        <v>0</v>
      </c>
      <c r="J861" s="88">
        <f>pivå!J863</f>
        <v>0</v>
      </c>
      <c r="K861" s="88">
        <f>pivå!K863</f>
        <v>0</v>
      </c>
      <c r="L861" s="88">
        <f>pivå!L863</f>
        <v>0</v>
      </c>
      <c r="M861" s="88">
        <f>pivå!M863</f>
        <v>0</v>
      </c>
      <c r="N861" s="88">
        <f>pivå!N863</f>
        <v>0</v>
      </c>
      <c r="O861" s="88">
        <f>pivå!O863</f>
        <v>0</v>
      </c>
      <c r="P861" s="88">
        <f>pivå!P863</f>
        <v>0</v>
      </c>
      <c r="Q861" s="88">
        <f>pivå!Q863</f>
        <v>0</v>
      </c>
      <c r="R861" s="88">
        <f>pivå!R863</f>
        <v>0</v>
      </c>
      <c r="S861" s="88">
        <f>pivå!S863</f>
        <v>0</v>
      </c>
      <c r="T861" s="88">
        <f>pivå!T863</f>
        <v>0</v>
      </c>
      <c r="U861" s="88">
        <f>pivå!U863</f>
        <v>0</v>
      </c>
      <c r="V861" s="88">
        <f>pivå!V863</f>
        <v>0</v>
      </c>
      <c r="W861" s="88">
        <f>pivå!W863</f>
        <v>0</v>
      </c>
      <c r="X861" s="88">
        <f>pivå!X863</f>
        <v>0</v>
      </c>
      <c r="Y861" s="88">
        <f>pivå!Y863</f>
        <v>0</v>
      </c>
      <c r="Z861" s="88">
        <f>pivå!Z863</f>
        <v>0</v>
      </c>
      <c r="AA861" s="88">
        <f>pivå!AA863</f>
        <v>0</v>
      </c>
      <c r="AB861" s="88">
        <f>pivå!AB863</f>
        <v>0</v>
      </c>
      <c r="AC861" s="88">
        <f>pivå!AC863</f>
        <v>0</v>
      </c>
      <c r="AD861" s="88">
        <f>pivå!AD863</f>
        <v>0</v>
      </c>
      <c r="AE861" s="88">
        <f>pivå!AE863</f>
        <v>0</v>
      </c>
    </row>
    <row r="862" spans="1:31">
      <c r="A862" s="88">
        <f>pivå!A864</f>
        <v>0</v>
      </c>
      <c r="B862" s="88">
        <f>pivå!B864</f>
        <v>0</v>
      </c>
      <c r="C862" s="88">
        <f>pivå!C864</f>
        <v>0</v>
      </c>
      <c r="D862" s="88">
        <f>pivå!D864</f>
        <v>0</v>
      </c>
      <c r="E862" s="88">
        <f>pivå!E864</f>
        <v>0</v>
      </c>
      <c r="F862" s="88">
        <f>pivå!F864</f>
        <v>0</v>
      </c>
      <c r="G862" s="88">
        <f>pivå!G864</f>
        <v>0</v>
      </c>
      <c r="H862" s="88">
        <f>pivå!H864</f>
        <v>0</v>
      </c>
      <c r="I862" s="88">
        <f>pivå!I864</f>
        <v>0</v>
      </c>
      <c r="J862" s="88">
        <f>pivå!J864</f>
        <v>0</v>
      </c>
      <c r="K862" s="88">
        <f>pivå!K864</f>
        <v>0</v>
      </c>
      <c r="L862" s="88">
        <f>pivå!L864</f>
        <v>0</v>
      </c>
      <c r="M862" s="88">
        <f>pivå!M864</f>
        <v>0</v>
      </c>
      <c r="N862" s="88">
        <f>pivå!N864</f>
        <v>0</v>
      </c>
      <c r="O862" s="88">
        <f>pivå!O864</f>
        <v>0</v>
      </c>
      <c r="P862" s="88">
        <f>pivå!P864</f>
        <v>0</v>
      </c>
      <c r="Q862" s="88">
        <f>pivå!Q864</f>
        <v>0</v>
      </c>
      <c r="R862" s="88">
        <f>pivå!R864</f>
        <v>0</v>
      </c>
      <c r="S862" s="88">
        <f>pivå!S864</f>
        <v>0</v>
      </c>
      <c r="T862" s="88">
        <f>pivå!T864</f>
        <v>0</v>
      </c>
      <c r="U862" s="88">
        <f>pivå!U864</f>
        <v>0</v>
      </c>
      <c r="V862" s="88">
        <f>pivå!V864</f>
        <v>0</v>
      </c>
      <c r="W862" s="88">
        <f>pivå!W864</f>
        <v>0</v>
      </c>
      <c r="X862" s="88">
        <f>pivå!X864</f>
        <v>0</v>
      </c>
      <c r="Y862" s="88">
        <f>pivå!Y864</f>
        <v>0</v>
      </c>
      <c r="Z862" s="88">
        <f>pivå!Z864</f>
        <v>0</v>
      </c>
      <c r="AA862" s="88">
        <f>pivå!AA864</f>
        <v>0</v>
      </c>
      <c r="AB862" s="88">
        <f>pivå!AB864</f>
        <v>0</v>
      </c>
      <c r="AC862" s="88">
        <f>pivå!AC864</f>
        <v>0</v>
      </c>
      <c r="AD862" s="88">
        <f>pivå!AD864</f>
        <v>0</v>
      </c>
      <c r="AE862" s="88">
        <f>pivå!AE864</f>
        <v>0</v>
      </c>
    </row>
    <row r="863" spans="1:31">
      <c r="A863" s="88">
        <f>pivå!A865</f>
        <v>0</v>
      </c>
      <c r="B863" s="88">
        <f>pivå!B865</f>
        <v>0</v>
      </c>
      <c r="C863" s="88">
        <f>pivå!C865</f>
        <v>0</v>
      </c>
      <c r="D863" s="88">
        <f>pivå!D865</f>
        <v>0</v>
      </c>
      <c r="E863" s="88">
        <f>pivå!E865</f>
        <v>0</v>
      </c>
      <c r="F863" s="88">
        <f>pivå!F865</f>
        <v>0</v>
      </c>
      <c r="G863" s="88">
        <f>pivå!G865</f>
        <v>0</v>
      </c>
      <c r="H863" s="88">
        <f>pivå!H865</f>
        <v>0</v>
      </c>
      <c r="I863" s="88">
        <f>pivå!I865</f>
        <v>0</v>
      </c>
      <c r="J863" s="88">
        <f>pivå!J865</f>
        <v>0</v>
      </c>
      <c r="K863" s="88">
        <f>pivå!K865</f>
        <v>0</v>
      </c>
      <c r="L863" s="88">
        <f>pivå!L865</f>
        <v>0</v>
      </c>
      <c r="M863" s="88">
        <f>pivå!M865</f>
        <v>0</v>
      </c>
      <c r="N863" s="88">
        <f>pivå!N865</f>
        <v>0</v>
      </c>
      <c r="O863" s="88">
        <f>pivå!O865</f>
        <v>0</v>
      </c>
      <c r="P863" s="88">
        <f>pivå!P865</f>
        <v>0</v>
      </c>
      <c r="Q863" s="88">
        <f>pivå!Q865</f>
        <v>0</v>
      </c>
      <c r="R863" s="88">
        <f>pivå!R865</f>
        <v>0</v>
      </c>
      <c r="S863" s="88">
        <f>pivå!S865</f>
        <v>0</v>
      </c>
      <c r="T863" s="88">
        <f>pivå!T865</f>
        <v>0</v>
      </c>
      <c r="U863" s="88">
        <f>pivå!U865</f>
        <v>0</v>
      </c>
      <c r="V863" s="88">
        <f>pivå!V865</f>
        <v>0</v>
      </c>
      <c r="W863" s="88">
        <f>pivå!W865</f>
        <v>0</v>
      </c>
      <c r="X863" s="88">
        <f>pivå!X865</f>
        <v>0</v>
      </c>
      <c r="Y863" s="88">
        <f>pivå!Y865</f>
        <v>0</v>
      </c>
      <c r="Z863" s="88">
        <f>pivå!Z865</f>
        <v>0</v>
      </c>
      <c r="AA863" s="88">
        <f>pivå!AA865</f>
        <v>0</v>
      </c>
      <c r="AB863" s="88">
        <f>pivå!AB865</f>
        <v>0</v>
      </c>
      <c r="AC863" s="88">
        <f>pivå!AC865</f>
        <v>0</v>
      </c>
      <c r="AD863" s="88">
        <f>pivå!AD865</f>
        <v>0</v>
      </c>
      <c r="AE863" s="88">
        <f>pivå!AE865</f>
        <v>0</v>
      </c>
    </row>
    <row r="864" spans="1:31">
      <c r="A864" s="88">
        <f>pivå!A866</f>
        <v>0</v>
      </c>
      <c r="B864" s="88">
        <f>pivå!B866</f>
        <v>0</v>
      </c>
      <c r="C864" s="88">
        <f>pivå!C866</f>
        <v>0</v>
      </c>
      <c r="D864" s="88">
        <f>pivå!D866</f>
        <v>0</v>
      </c>
      <c r="E864" s="88">
        <f>pivå!E866</f>
        <v>0</v>
      </c>
      <c r="F864" s="88">
        <f>pivå!F866</f>
        <v>0</v>
      </c>
      <c r="G864" s="88">
        <f>pivå!G866</f>
        <v>0</v>
      </c>
      <c r="H864" s="88">
        <f>pivå!H866</f>
        <v>0</v>
      </c>
      <c r="I864" s="88">
        <f>pivå!I866</f>
        <v>0</v>
      </c>
      <c r="J864" s="88">
        <f>pivå!J866</f>
        <v>0</v>
      </c>
      <c r="K864" s="88">
        <f>pivå!K866</f>
        <v>0</v>
      </c>
      <c r="L864" s="88">
        <f>pivå!L866</f>
        <v>0</v>
      </c>
      <c r="M864" s="88">
        <f>pivå!M866</f>
        <v>0</v>
      </c>
      <c r="N864" s="88">
        <f>pivå!N866</f>
        <v>0</v>
      </c>
      <c r="O864" s="88">
        <f>pivå!O866</f>
        <v>0</v>
      </c>
      <c r="P864" s="88">
        <f>pivå!P866</f>
        <v>0</v>
      </c>
      <c r="Q864" s="88">
        <f>pivå!Q866</f>
        <v>0</v>
      </c>
      <c r="R864" s="88">
        <f>pivå!R866</f>
        <v>0</v>
      </c>
      <c r="S864" s="88">
        <f>pivå!S866</f>
        <v>0</v>
      </c>
      <c r="T864" s="88">
        <f>pivå!T866</f>
        <v>0</v>
      </c>
      <c r="U864" s="88">
        <f>pivå!U866</f>
        <v>0</v>
      </c>
      <c r="V864" s="88">
        <f>pivå!V866</f>
        <v>0</v>
      </c>
      <c r="W864" s="88">
        <f>pivå!W866</f>
        <v>0</v>
      </c>
      <c r="X864" s="88">
        <f>pivå!X866</f>
        <v>0</v>
      </c>
      <c r="Y864" s="88">
        <f>pivå!Y866</f>
        <v>0</v>
      </c>
      <c r="Z864" s="88">
        <f>pivå!Z866</f>
        <v>0</v>
      </c>
      <c r="AA864" s="88">
        <f>pivå!AA866</f>
        <v>0</v>
      </c>
      <c r="AB864" s="88">
        <f>pivå!AB866</f>
        <v>0</v>
      </c>
      <c r="AC864" s="88">
        <f>pivå!AC866</f>
        <v>0</v>
      </c>
      <c r="AD864" s="88">
        <f>pivå!AD866</f>
        <v>0</v>
      </c>
      <c r="AE864" s="88">
        <f>pivå!AE866</f>
        <v>0</v>
      </c>
    </row>
    <row r="865" spans="1:31">
      <c r="A865" s="88">
        <f>pivå!A867</f>
        <v>0</v>
      </c>
      <c r="B865" s="88">
        <f>pivå!B867</f>
        <v>0</v>
      </c>
      <c r="C865" s="88">
        <f>pivå!C867</f>
        <v>0</v>
      </c>
      <c r="D865" s="88">
        <f>pivå!D867</f>
        <v>0</v>
      </c>
      <c r="E865" s="88">
        <f>pivå!E867</f>
        <v>0</v>
      </c>
      <c r="F865" s="88">
        <f>pivå!F867</f>
        <v>0</v>
      </c>
      <c r="G865" s="88">
        <f>pivå!G867</f>
        <v>0</v>
      </c>
      <c r="H865" s="88">
        <f>pivå!H867</f>
        <v>0</v>
      </c>
      <c r="I865" s="88">
        <f>pivå!I867</f>
        <v>0</v>
      </c>
      <c r="J865" s="88">
        <f>pivå!J867</f>
        <v>0</v>
      </c>
      <c r="K865" s="88">
        <f>pivå!K867</f>
        <v>0</v>
      </c>
      <c r="L865" s="88">
        <f>pivå!L867</f>
        <v>0</v>
      </c>
      <c r="M865" s="88">
        <f>pivå!M867</f>
        <v>0</v>
      </c>
      <c r="N865" s="88">
        <f>pivå!N867</f>
        <v>0</v>
      </c>
      <c r="O865" s="88">
        <f>pivå!O867</f>
        <v>0</v>
      </c>
      <c r="P865" s="88">
        <f>pivå!P867</f>
        <v>0</v>
      </c>
      <c r="Q865" s="88">
        <f>pivå!Q867</f>
        <v>0</v>
      </c>
      <c r="R865" s="88">
        <f>pivå!R867</f>
        <v>0</v>
      </c>
      <c r="S865" s="88">
        <f>pivå!S867</f>
        <v>0</v>
      </c>
      <c r="T865" s="88">
        <f>pivå!T867</f>
        <v>0</v>
      </c>
      <c r="U865" s="88">
        <f>pivå!U867</f>
        <v>0</v>
      </c>
      <c r="V865" s="88">
        <f>pivå!V867</f>
        <v>0</v>
      </c>
      <c r="W865" s="88">
        <f>pivå!W867</f>
        <v>0</v>
      </c>
      <c r="X865" s="88">
        <f>pivå!X867</f>
        <v>0</v>
      </c>
      <c r="Y865" s="88">
        <f>pivå!Y867</f>
        <v>0</v>
      </c>
      <c r="Z865" s="88">
        <f>pivå!Z867</f>
        <v>0</v>
      </c>
      <c r="AA865" s="88">
        <f>pivå!AA867</f>
        <v>0</v>
      </c>
      <c r="AB865" s="88">
        <f>pivå!AB867</f>
        <v>0</v>
      </c>
      <c r="AC865" s="88">
        <f>pivå!AC867</f>
        <v>0</v>
      </c>
      <c r="AD865" s="88">
        <f>pivå!AD867</f>
        <v>0</v>
      </c>
      <c r="AE865" s="88">
        <f>pivå!AE867</f>
        <v>0</v>
      </c>
    </row>
    <row r="866" spans="1:31">
      <c r="A866" s="88">
        <f>pivå!A868</f>
        <v>0</v>
      </c>
      <c r="B866" s="88">
        <f>pivå!B868</f>
        <v>0</v>
      </c>
      <c r="C866" s="88">
        <f>pivå!C868</f>
        <v>0</v>
      </c>
      <c r="D866" s="88">
        <f>pivå!D868</f>
        <v>0</v>
      </c>
      <c r="E866" s="88">
        <f>pivå!E868</f>
        <v>0</v>
      </c>
      <c r="F866" s="88">
        <f>pivå!F868</f>
        <v>0</v>
      </c>
      <c r="G866" s="88">
        <f>pivå!G868</f>
        <v>0</v>
      </c>
      <c r="H866" s="88">
        <f>pivå!H868</f>
        <v>0</v>
      </c>
      <c r="I866" s="88">
        <f>pivå!I868</f>
        <v>0</v>
      </c>
      <c r="J866" s="88">
        <f>pivå!J868</f>
        <v>0</v>
      </c>
      <c r="K866" s="88">
        <f>pivå!K868</f>
        <v>0</v>
      </c>
      <c r="L866" s="88">
        <f>pivå!L868</f>
        <v>0</v>
      </c>
      <c r="M866" s="88">
        <f>pivå!M868</f>
        <v>0</v>
      </c>
      <c r="N866" s="88">
        <f>pivå!N868</f>
        <v>0</v>
      </c>
      <c r="O866" s="88">
        <f>pivå!O868</f>
        <v>0</v>
      </c>
      <c r="P866" s="88">
        <f>pivå!P868</f>
        <v>0</v>
      </c>
      <c r="Q866" s="88">
        <f>pivå!Q868</f>
        <v>0</v>
      </c>
      <c r="R866" s="88">
        <f>pivå!R868</f>
        <v>0</v>
      </c>
      <c r="S866" s="88">
        <f>pivå!S868</f>
        <v>0</v>
      </c>
      <c r="T866" s="88">
        <f>pivå!T868</f>
        <v>0</v>
      </c>
      <c r="U866" s="88">
        <f>pivå!U868</f>
        <v>0</v>
      </c>
      <c r="V866" s="88">
        <f>pivå!V868</f>
        <v>0</v>
      </c>
      <c r="W866" s="88">
        <f>pivå!W868</f>
        <v>0</v>
      </c>
      <c r="X866" s="88">
        <f>pivå!X868</f>
        <v>0</v>
      </c>
      <c r="Y866" s="88">
        <f>pivå!Y868</f>
        <v>0</v>
      </c>
      <c r="Z866" s="88">
        <f>pivå!Z868</f>
        <v>0</v>
      </c>
      <c r="AA866" s="88">
        <f>pivå!AA868</f>
        <v>0</v>
      </c>
      <c r="AB866" s="88">
        <f>pivå!AB868</f>
        <v>0</v>
      </c>
      <c r="AC866" s="88">
        <f>pivå!AC868</f>
        <v>0</v>
      </c>
      <c r="AD866" s="88">
        <f>pivå!AD868</f>
        <v>0</v>
      </c>
      <c r="AE866" s="88">
        <f>pivå!AE868</f>
        <v>0</v>
      </c>
    </row>
    <row r="867" spans="1:31">
      <c r="A867" s="88">
        <f>pivå!A869</f>
        <v>0</v>
      </c>
      <c r="B867" s="88">
        <f>pivå!B869</f>
        <v>0</v>
      </c>
      <c r="C867" s="88">
        <f>pivå!C869</f>
        <v>0</v>
      </c>
      <c r="D867" s="88">
        <f>pivå!D869</f>
        <v>0</v>
      </c>
      <c r="E867" s="88">
        <f>pivå!E869</f>
        <v>0</v>
      </c>
      <c r="F867" s="88">
        <f>pivå!F869</f>
        <v>0</v>
      </c>
      <c r="G867" s="88">
        <f>pivå!G869</f>
        <v>0</v>
      </c>
      <c r="H867" s="88">
        <f>pivå!H869</f>
        <v>0</v>
      </c>
      <c r="I867" s="88">
        <f>pivå!I869</f>
        <v>0</v>
      </c>
      <c r="J867" s="88">
        <f>pivå!J869</f>
        <v>0</v>
      </c>
      <c r="K867" s="88">
        <f>pivå!K869</f>
        <v>0</v>
      </c>
      <c r="L867" s="88">
        <f>pivå!L869</f>
        <v>0</v>
      </c>
      <c r="M867" s="88">
        <f>pivå!M869</f>
        <v>0</v>
      </c>
      <c r="N867" s="88">
        <f>pivå!N869</f>
        <v>0</v>
      </c>
      <c r="O867" s="88">
        <f>pivå!O869</f>
        <v>0</v>
      </c>
      <c r="P867" s="88">
        <f>pivå!P869</f>
        <v>0</v>
      </c>
      <c r="Q867" s="88">
        <f>pivå!Q869</f>
        <v>0</v>
      </c>
      <c r="R867" s="88">
        <f>pivå!R869</f>
        <v>0</v>
      </c>
      <c r="S867" s="88">
        <f>pivå!S869</f>
        <v>0</v>
      </c>
      <c r="T867" s="88">
        <f>pivå!T869</f>
        <v>0</v>
      </c>
      <c r="U867" s="88">
        <f>pivå!U869</f>
        <v>0</v>
      </c>
      <c r="V867" s="88">
        <f>pivå!V869</f>
        <v>0</v>
      </c>
      <c r="W867" s="88">
        <f>pivå!W869</f>
        <v>0</v>
      </c>
      <c r="X867" s="88">
        <f>pivå!X869</f>
        <v>0</v>
      </c>
      <c r="Y867" s="88">
        <f>pivå!Y869</f>
        <v>0</v>
      </c>
      <c r="Z867" s="88">
        <f>pivå!Z869</f>
        <v>0</v>
      </c>
      <c r="AA867" s="88">
        <f>pivå!AA869</f>
        <v>0</v>
      </c>
      <c r="AB867" s="88">
        <f>pivå!AB869</f>
        <v>0</v>
      </c>
      <c r="AC867" s="88">
        <f>pivå!AC869</f>
        <v>0</v>
      </c>
      <c r="AD867" s="88">
        <f>pivå!AD869</f>
        <v>0</v>
      </c>
      <c r="AE867" s="88">
        <f>pivå!AE869</f>
        <v>0</v>
      </c>
    </row>
    <row r="868" spans="1:31">
      <c r="A868" s="88">
        <f>pivå!A870</f>
        <v>0</v>
      </c>
      <c r="B868" s="88">
        <f>pivå!B870</f>
        <v>0</v>
      </c>
      <c r="C868" s="88">
        <f>pivå!C870</f>
        <v>0</v>
      </c>
      <c r="D868" s="88">
        <f>pivå!D870</f>
        <v>0</v>
      </c>
      <c r="E868" s="88">
        <f>pivå!E870</f>
        <v>0</v>
      </c>
      <c r="F868" s="88">
        <f>pivå!F870</f>
        <v>0</v>
      </c>
      <c r="G868" s="88">
        <f>pivå!G870</f>
        <v>0</v>
      </c>
      <c r="H868" s="88">
        <f>pivå!H870</f>
        <v>0</v>
      </c>
      <c r="I868" s="88">
        <f>pivå!I870</f>
        <v>0</v>
      </c>
      <c r="J868" s="88">
        <f>pivå!J870</f>
        <v>0</v>
      </c>
      <c r="K868" s="88">
        <f>pivå!K870</f>
        <v>0</v>
      </c>
      <c r="L868" s="88">
        <f>pivå!L870</f>
        <v>0</v>
      </c>
      <c r="M868" s="88">
        <f>pivå!M870</f>
        <v>0</v>
      </c>
      <c r="N868" s="88">
        <f>pivå!N870</f>
        <v>0</v>
      </c>
      <c r="O868" s="88">
        <f>pivå!O870</f>
        <v>0</v>
      </c>
      <c r="P868" s="88">
        <f>pivå!P870</f>
        <v>0</v>
      </c>
      <c r="Q868" s="88">
        <f>pivå!Q870</f>
        <v>0</v>
      </c>
      <c r="R868" s="88">
        <f>pivå!R870</f>
        <v>0</v>
      </c>
      <c r="S868" s="88">
        <f>pivå!S870</f>
        <v>0</v>
      </c>
      <c r="T868" s="88">
        <f>pivå!T870</f>
        <v>0</v>
      </c>
      <c r="U868" s="88">
        <f>pivå!U870</f>
        <v>0</v>
      </c>
      <c r="V868" s="88">
        <f>pivå!V870</f>
        <v>0</v>
      </c>
      <c r="W868" s="88">
        <f>pivå!W870</f>
        <v>0</v>
      </c>
      <c r="X868" s="88">
        <f>pivå!X870</f>
        <v>0</v>
      </c>
      <c r="Y868" s="88">
        <f>pivå!Y870</f>
        <v>0</v>
      </c>
      <c r="Z868" s="88">
        <f>pivå!Z870</f>
        <v>0</v>
      </c>
      <c r="AA868" s="88">
        <f>pivå!AA870</f>
        <v>0</v>
      </c>
      <c r="AB868" s="88">
        <f>pivå!AB870</f>
        <v>0</v>
      </c>
      <c r="AC868" s="88">
        <f>pivå!AC870</f>
        <v>0</v>
      </c>
      <c r="AD868" s="88">
        <f>pivå!AD870</f>
        <v>0</v>
      </c>
      <c r="AE868" s="88">
        <f>pivå!AE870</f>
        <v>0</v>
      </c>
    </row>
    <row r="869" spans="1:31">
      <c r="A869" s="88">
        <f>pivå!A871</f>
        <v>0</v>
      </c>
      <c r="B869" s="88">
        <f>pivå!B871</f>
        <v>0</v>
      </c>
      <c r="C869" s="88">
        <f>pivå!C871</f>
        <v>0</v>
      </c>
      <c r="D869" s="88">
        <f>pivå!D871</f>
        <v>0</v>
      </c>
      <c r="E869" s="88">
        <f>pivå!E871</f>
        <v>0</v>
      </c>
      <c r="F869" s="88">
        <f>pivå!F871</f>
        <v>0</v>
      </c>
      <c r="G869" s="88">
        <f>pivå!G871</f>
        <v>0</v>
      </c>
      <c r="H869" s="88">
        <f>pivå!H871</f>
        <v>0</v>
      </c>
      <c r="I869" s="88">
        <f>pivå!I871</f>
        <v>0</v>
      </c>
      <c r="J869" s="88">
        <f>pivå!J871</f>
        <v>0</v>
      </c>
      <c r="K869" s="88">
        <f>pivå!K871</f>
        <v>0</v>
      </c>
      <c r="L869" s="88">
        <f>pivå!L871</f>
        <v>0</v>
      </c>
      <c r="M869" s="88">
        <f>pivå!M871</f>
        <v>0</v>
      </c>
      <c r="N869" s="88">
        <f>pivå!N871</f>
        <v>0</v>
      </c>
      <c r="O869" s="88">
        <f>pivå!O871</f>
        <v>0</v>
      </c>
      <c r="P869" s="88">
        <f>pivå!P871</f>
        <v>0</v>
      </c>
      <c r="Q869" s="88">
        <f>pivå!Q871</f>
        <v>0</v>
      </c>
      <c r="R869" s="88">
        <f>pivå!R871</f>
        <v>0</v>
      </c>
      <c r="S869" s="88">
        <f>pivå!S871</f>
        <v>0</v>
      </c>
      <c r="T869" s="88">
        <f>pivå!T871</f>
        <v>0</v>
      </c>
      <c r="U869" s="88">
        <f>pivå!U871</f>
        <v>0</v>
      </c>
      <c r="V869" s="88">
        <f>pivå!V871</f>
        <v>0</v>
      </c>
      <c r="W869" s="88">
        <f>pivå!W871</f>
        <v>0</v>
      </c>
      <c r="X869" s="88">
        <f>pivå!X871</f>
        <v>0</v>
      </c>
      <c r="Y869" s="88">
        <f>pivå!Y871</f>
        <v>0</v>
      </c>
      <c r="Z869" s="88">
        <f>pivå!Z871</f>
        <v>0</v>
      </c>
      <c r="AA869" s="88">
        <f>pivå!AA871</f>
        <v>0</v>
      </c>
      <c r="AB869" s="88">
        <f>pivå!AB871</f>
        <v>0</v>
      </c>
      <c r="AC869" s="88">
        <f>pivå!AC871</f>
        <v>0</v>
      </c>
      <c r="AD869" s="88">
        <f>pivå!AD871</f>
        <v>0</v>
      </c>
      <c r="AE869" s="88">
        <f>pivå!AE871</f>
        <v>0</v>
      </c>
    </row>
    <row r="870" spans="1:31">
      <c r="A870" s="88">
        <f>pivå!A872</f>
        <v>0</v>
      </c>
      <c r="B870" s="88">
        <f>pivå!B872</f>
        <v>0</v>
      </c>
      <c r="C870" s="88">
        <f>pivå!C872</f>
        <v>0</v>
      </c>
      <c r="D870" s="88">
        <f>pivå!D872</f>
        <v>0</v>
      </c>
      <c r="E870" s="88">
        <f>pivå!E872</f>
        <v>0</v>
      </c>
      <c r="F870" s="88">
        <f>pivå!F872</f>
        <v>0</v>
      </c>
      <c r="G870" s="88">
        <f>pivå!G872</f>
        <v>0</v>
      </c>
      <c r="H870" s="88">
        <f>pivå!H872</f>
        <v>0</v>
      </c>
      <c r="I870" s="88">
        <f>pivå!I872</f>
        <v>0</v>
      </c>
      <c r="J870" s="88">
        <f>pivå!J872</f>
        <v>0</v>
      </c>
      <c r="K870" s="88">
        <f>pivå!K872</f>
        <v>0</v>
      </c>
      <c r="L870" s="88">
        <f>pivå!L872</f>
        <v>0</v>
      </c>
      <c r="M870" s="88">
        <f>pivå!M872</f>
        <v>0</v>
      </c>
      <c r="N870" s="88">
        <f>pivå!N872</f>
        <v>0</v>
      </c>
      <c r="O870" s="88">
        <f>pivå!O872</f>
        <v>0</v>
      </c>
      <c r="P870" s="88">
        <f>pivå!P872</f>
        <v>0</v>
      </c>
      <c r="Q870" s="88">
        <f>pivå!Q872</f>
        <v>0</v>
      </c>
      <c r="R870" s="88">
        <f>pivå!R872</f>
        <v>0</v>
      </c>
      <c r="S870" s="88">
        <f>pivå!S872</f>
        <v>0</v>
      </c>
      <c r="T870" s="88">
        <f>pivå!T872</f>
        <v>0</v>
      </c>
      <c r="U870" s="88">
        <f>pivå!U872</f>
        <v>0</v>
      </c>
      <c r="V870" s="88">
        <f>pivå!V872</f>
        <v>0</v>
      </c>
      <c r="W870" s="88">
        <f>pivå!W872</f>
        <v>0</v>
      </c>
      <c r="X870" s="88">
        <f>pivå!X872</f>
        <v>0</v>
      </c>
      <c r="Y870" s="88">
        <f>pivå!Y872</f>
        <v>0</v>
      </c>
      <c r="Z870" s="88">
        <f>pivå!Z872</f>
        <v>0</v>
      </c>
      <c r="AA870" s="88">
        <f>pivå!AA872</f>
        <v>0</v>
      </c>
      <c r="AB870" s="88">
        <f>pivå!AB872</f>
        <v>0</v>
      </c>
      <c r="AC870" s="88">
        <f>pivå!AC872</f>
        <v>0</v>
      </c>
      <c r="AD870" s="88">
        <f>pivå!AD872</f>
        <v>0</v>
      </c>
      <c r="AE870" s="88">
        <f>pivå!AE872</f>
        <v>0</v>
      </c>
    </row>
    <row r="871" spans="1:31">
      <c r="A871" s="88">
        <f>pivå!A873</f>
        <v>0</v>
      </c>
      <c r="B871" s="88">
        <f>pivå!B873</f>
        <v>0</v>
      </c>
      <c r="C871" s="88">
        <f>pivå!C873</f>
        <v>0</v>
      </c>
      <c r="D871" s="88">
        <f>pivå!D873</f>
        <v>0</v>
      </c>
      <c r="E871" s="88">
        <f>pivå!E873</f>
        <v>0</v>
      </c>
      <c r="F871" s="88">
        <f>pivå!F873</f>
        <v>0</v>
      </c>
      <c r="G871" s="88">
        <f>pivå!G873</f>
        <v>0</v>
      </c>
      <c r="H871" s="88">
        <f>pivå!H873</f>
        <v>0</v>
      </c>
      <c r="I871" s="88">
        <f>pivå!I873</f>
        <v>0</v>
      </c>
      <c r="J871" s="88">
        <f>pivå!J873</f>
        <v>0</v>
      </c>
      <c r="K871" s="88">
        <f>pivå!K873</f>
        <v>0</v>
      </c>
      <c r="L871" s="88">
        <f>pivå!L873</f>
        <v>0</v>
      </c>
      <c r="M871" s="88">
        <f>pivå!M873</f>
        <v>0</v>
      </c>
      <c r="N871" s="88">
        <f>pivå!N873</f>
        <v>0</v>
      </c>
      <c r="O871" s="88">
        <f>pivå!O873</f>
        <v>0</v>
      </c>
      <c r="P871" s="88">
        <f>pivå!P873</f>
        <v>0</v>
      </c>
      <c r="Q871" s="88">
        <f>pivå!Q873</f>
        <v>0</v>
      </c>
      <c r="R871" s="88">
        <f>pivå!R873</f>
        <v>0</v>
      </c>
      <c r="S871" s="88">
        <f>pivå!S873</f>
        <v>0</v>
      </c>
      <c r="T871" s="88">
        <f>pivå!T873</f>
        <v>0</v>
      </c>
      <c r="U871" s="88">
        <f>pivå!U873</f>
        <v>0</v>
      </c>
      <c r="V871" s="88">
        <f>pivå!V873</f>
        <v>0</v>
      </c>
      <c r="W871" s="88">
        <f>pivå!W873</f>
        <v>0</v>
      </c>
      <c r="X871" s="88">
        <f>pivå!X873</f>
        <v>0</v>
      </c>
      <c r="Y871" s="88">
        <f>pivå!Y873</f>
        <v>0</v>
      </c>
      <c r="Z871" s="88">
        <f>pivå!Z873</f>
        <v>0</v>
      </c>
      <c r="AA871" s="88">
        <f>pivå!AA873</f>
        <v>0</v>
      </c>
      <c r="AB871" s="88">
        <f>pivå!AB873</f>
        <v>0</v>
      </c>
      <c r="AC871" s="88">
        <f>pivå!AC873</f>
        <v>0</v>
      </c>
      <c r="AD871" s="88">
        <f>pivå!AD873</f>
        <v>0</v>
      </c>
      <c r="AE871" s="88">
        <f>pivå!AE873</f>
        <v>0</v>
      </c>
    </row>
    <row r="872" spans="1:31">
      <c r="A872" s="88">
        <f>pivå!A874</f>
        <v>0</v>
      </c>
      <c r="B872" s="88">
        <f>pivå!B874</f>
        <v>0</v>
      </c>
      <c r="C872" s="88">
        <f>pivå!C874</f>
        <v>0</v>
      </c>
      <c r="D872" s="88">
        <f>pivå!D874</f>
        <v>0</v>
      </c>
      <c r="E872" s="88">
        <f>pivå!E874</f>
        <v>0</v>
      </c>
      <c r="F872" s="88">
        <f>pivå!F874</f>
        <v>0</v>
      </c>
      <c r="G872" s="88">
        <f>pivå!G874</f>
        <v>0</v>
      </c>
      <c r="H872" s="88">
        <f>pivå!H874</f>
        <v>0</v>
      </c>
      <c r="I872" s="88">
        <f>pivå!I874</f>
        <v>0</v>
      </c>
      <c r="J872" s="88">
        <f>pivå!J874</f>
        <v>0</v>
      </c>
      <c r="K872" s="88">
        <f>pivå!K874</f>
        <v>0</v>
      </c>
      <c r="L872" s="88">
        <f>pivå!L874</f>
        <v>0</v>
      </c>
      <c r="M872" s="88">
        <f>pivå!M874</f>
        <v>0</v>
      </c>
      <c r="N872" s="88">
        <f>pivå!N874</f>
        <v>0</v>
      </c>
      <c r="O872" s="88">
        <f>pivå!O874</f>
        <v>0</v>
      </c>
      <c r="P872" s="88">
        <f>pivå!P874</f>
        <v>0</v>
      </c>
      <c r="Q872" s="88">
        <f>pivå!Q874</f>
        <v>0</v>
      </c>
      <c r="R872" s="88">
        <f>pivå!R874</f>
        <v>0</v>
      </c>
      <c r="S872" s="88">
        <f>pivå!S874</f>
        <v>0</v>
      </c>
      <c r="T872" s="88">
        <f>pivå!T874</f>
        <v>0</v>
      </c>
      <c r="U872" s="88">
        <f>pivå!U874</f>
        <v>0</v>
      </c>
      <c r="V872" s="88">
        <f>pivå!V874</f>
        <v>0</v>
      </c>
      <c r="W872" s="88">
        <f>pivå!W874</f>
        <v>0</v>
      </c>
      <c r="X872" s="88">
        <f>pivå!X874</f>
        <v>0</v>
      </c>
      <c r="Y872" s="88">
        <f>pivå!Y874</f>
        <v>0</v>
      </c>
      <c r="Z872" s="88">
        <f>pivå!Z874</f>
        <v>0</v>
      </c>
      <c r="AA872" s="88">
        <f>pivå!AA874</f>
        <v>0</v>
      </c>
      <c r="AB872" s="88">
        <f>pivå!AB874</f>
        <v>0</v>
      </c>
      <c r="AC872" s="88">
        <f>pivå!AC874</f>
        <v>0</v>
      </c>
      <c r="AD872" s="88">
        <f>pivå!AD874</f>
        <v>0</v>
      </c>
      <c r="AE872" s="88">
        <f>pivå!AE874</f>
        <v>0</v>
      </c>
    </row>
    <row r="873" spans="1:31">
      <c r="A873" s="88">
        <f>pivå!A875</f>
        <v>0</v>
      </c>
      <c r="B873" s="88">
        <f>pivå!B875</f>
        <v>0</v>
      </c>
      <c r="C873" s="88">
        <f>pivå!C875</f>
        <v>0</v>
      </c>
      <c r="D873" s="88">
        <f>pivå!D875</f>
        <v>0</v>
      </c>
      <c r="E873" s="88">
        <f>pivå!E875</f>
        <v>0</v>
      </c>
      <c r="F873" s="88">
        <f>pivå!F875</f>
        <v>0</v>
      </c>
      <c r="G873" s="88">
        <f>pivå!G875</f>
        <v>0</v>
      </c>
      <c r="H873" s="88">
        <f>pivå!H875</f>
        <v>0</v>
      </c>
      <c r="I873" s="88">
        <f>pivå!I875</f>
        <v>0</v>
      </c>
      <c r="J873" s="88">
        <f>pivå!J875</f>
        <v>0</v>
      </c>
      <c r="K873" s="88">
        <f>pivå!K875</f>
        <v>0</v>
      </c>
      <c r="L873" s="88">
        <f>pivå!L875</f>
        <v>0</v>
      </c>
      <c r="M873" s="88">
        <f>pivå!M875</f>
        <v>0</v>
      </c>
      <c r="N873" s="88">
        <f>pivå!N875</f>
        <v>0</v>
      </c>
      <c r="O873" s="88">
        <f>pivå!O875</f>
        <v>0</v>
      </c>
      <c r="P873" s="88">
        <f>pivå!P875</f>
        <v>0</v>
      </c>
      <c r="Q873" s="88">
        <f>pivå!Q875</f>
        <v>0</v>
      </c>
      <c r="R873" s="88">
        <f>pivå!R875</f>
        <v>0</v>
      </c>
      <c r="S873" s="88">
        <f>pivå!S875</f>
        <v>0</v>
      </c>
      <c r="T873" s="88">
        <f>pivå!T875</f>
        <v>0</v>
      </c>
      <c r="U873" s="88">
        <f>pivå!U875</f>
        <v>0</v>
      </c>
      <c r="V873" s="88">
        <f>pivå!V875</f>
        <v>0</v>
      </c>
      <c r="W873" s="88">
        <f>pivå!W875</f>
        <v>0</v>
      </c>
      <c r="X873" s="88">
        <f>pivå!X875</f>
        <v>0</v>
      </c>
      <c r="Y873" s="88">
        <f>pivå!Y875</f>
        <v>0</v>
      </c>
      <c r="Z873" s="88">
        <f>pivå!Z875</f>
        <v>0</v>
      </c>
      <c r="AA873" s="88">
        <f>pivå!AA875</f>
        <v>0</v>
      </c>
      <c r="AB873" s="88">
        <f>pivå!AB875</f>
        <v>0</v>
      </c>
      <c r="AC873" s="88">
        <f>pivå!AC875</f>
        <v>0</v>
      </c>
      <c r="AD873" s="88">
        <f>pivå!AD875</f>
        <v>0</v>
      </c>
      <c r="AE873" s="88">
        <f>pivå!AE875</f>
        <v>0</v>
      </c>
    </row>
    <row r="874" spans="1:31">
      <c r="A874" s="88">
        <f>pivå!A876</f>
        <v>0</v>
      </c>
      <c r="B874" s="88">
        <f>pivå!B876</f>
        <v>0</v>
      </c>
      <c r="C874" s="88">
        <f>pivå!C876</f>
        <v>0</v>
      </c>
      <c r="D874" s="88">
        <f>pivå!D876</f>
        <v>0</v>
      </c>
      <c r="E874" s="88">
        <f>pivå!E876</f>
        <v>0</v>
      </c>
      <c r="F874" s="88">
        <f>pivå!F876</f>
        <v>0</v>
      </c>
      <c r="G874" s="88">
        <f>pivå!G876</f>
        <v>0</v>
      </c>
      <c r="H874" s="88">
        <f>pivå!H876</f>
        <v>0</v>
      </c>
      <c r="I874" s="88">
        <f>pivå!I876</f>
        <v>0</v>
      </c>
      <c r="J874" s="88">
        <f>pivå!J876</f>
        <v>0</v>
      </c>
      <c r="K874" s="88">
        <f>pivå!K876</f>
        <v>0</v>
      </c>
      <c r="L874" s="88">
        <f>pivå!L876</f>
        <v>0</v>
      </c>
      <c r="M874" s="88">
        <f>pivå!M876</f>
        <v>0</v>
      </c>
      <c r="N874" s="88">
        <f>pivå!N876</f>
        <v>0</v>
      </c>
      <c r="O874" s="88">
        <f>pivå!O876</f>
        <v>0</v>
      </c>
      <c r="P874" s="88">
        <f>pivå!P876</f>
        <v>0</v>
      </c>
      <c r="Q874" s="88">
        <f>pivå!Q876</f>
        <v>0</v>
      </c>
      <c r="R874" s="88">
        <f>pivå!R876</f>
        <v>0</v>
      </c>
      <c r="S874" s="88">
        <f>pivå!S876</f>
        <v>0</v>
      </c>
      <c r="T874" s="88">
        <f>pivå!T876</f>
        <v>0</v>
      </c>
      <c r="U874" s="88">
        <f>pivå!U876</f>
        <v>0</v>
      </c>
      <c r="V874" s="88">
        <f>pivå!V876</f>
        <v>0</v>
      </c>
      <c r="W874" s="88">
        <f>pivå!W876</f>
        <v>0</v>
      </c>
      <c r="X874" s="88">
        <f>pivå!X876</f>
        <v>0</v>
      </c>
      <c r="Y874" s="88">
        <f>pivå!Y876</f>
        <v>0</v>
      </c>
      <c r="Z874" s="88">
        <f>pivå!Z876</f>
        <v>0</v>
      </c>
      <c r="AA874" s="88">
        <f>pivå!AA876</f>
        <v>0</v>
      </c>
      <c r="AB874" s="88">
        <f>pivå!AB876</f>
        <v>0</v>
      </c>
      <c r="AC874" s="88">
        <f>pivå!AC876</f>
        <v>0</v>
      </c>
      <c r="AD874" s="88">
        <f>pivå!AD876</f>
        <v>0</v>
      </c>
      <c r="AE874" s="88">
        <f>pivå!AE876</f>
        <v>0</v>
      </c>
    </row>
    <row r="875" spans="1:31">
      <c r="A875" s="88">
        <f>pivå!A877</f>
        <v>0</v>
      </c>
      <c r="B875" s="88">
        <f>pivå!B877</f>
        <v>0</v>
      </c>
      <c r="C875" s="88">
        <f>pivå!C877</f>
        <v>0</v>
      </c>
      <c r="D875" s="88">
        <f>pivå!D877</f>
        <v>0</v>
      </c>
      <c r="E875" s="88">
        <f>pivå!E877</f>
        <v>0</v>
      </c>
      <c r="F875" s="88">
        <f>pivå!F877</f>
        <v>0</v>
      </c>
      <c r="G875" s="88">
        <f>pivå!G877</f>
        <v>0</v>
      </c>
      <c r="H875" s="88">
        <f>pivå!H877</f>
        <v>0</v>
      </c>
      <c r="I875" s="88">
        <f>pivå!I877</f>
        <v>0</v>
      </c>
      <c r="J875" s="88">
        <f>pivå!J877</f>
        <v>0</v>
      </c>
      <c r="K875" s="88">
        <f>pivå!K877</f>
        <v>0</v>
      </c>
      <c r="L875" s="88">
        <f>pivå!L877</f>
        <v>0</v>
      </c>
      <c r="M875" s="88">
        <f>pivå!M877</f>
        <v>0</v>
      </c>
      <c r="N875" s="88">
        <f>pivå!N877</f>
        <v>0</v>
      </c>
      <c r="O875" s="88">
        <f>pivå!O877</f>
        <v>0</v>
      </c>
      <c r="P875" s="88">
        <f>pivå!P877</f>
        <v>0</v>
      </c>
      <c r="Q875" s="88">
        <f>pivå!Q877</f>
        <v>0</v>
      </c>
      <c r="R875" s="88">
        <f>pivå!R877</f>
        <v>0</v>
      </c>
      <c r="S875" s="88">
        <f>pivå!S877</f>
        <v>0</v>
      </c>
      <c r="T875" s="88">
        <f>pivå!T877</f>
        <v>0</v>
      </c>
      <c r="U875" s="88">
        <f>pivå!U877</f>
        <v>0</v>
      </c>
      <c r="V875" s="88">
        <f>pivå!V877</f>
        <v>0</v>
      </c>
      <c r="W875" s="88">
        <f>pivå!W877</f>
        <v>0</v>
      </c>
      <c r="X875" s="88">
        <f>pivå!X877</f>
        <v>0</v>
      </c>
      <c r="Y875" s="88">
        <f>pivå!Y877</f>
        <v>0</v>
      </c>
      <c r="Z875" s="88">
        <f>pivå!Z877</f>
        <v>0</v>
      </c>
      <c r="AA875" s="88">
        <f>pivå!AA877</f>
        <v>0</v>
      </c>
      <c r="AB875" s="88">
        <f>pivå!AB877</f>
        <v>0</v>
      </c>
      <c r="AC875" s="88">
        <f>pivå!AC877</f>
        <v>0</v>
      </c>
      <c r="AD875" s="88">
        <f>pivå!AD877</f>
        <v>0</v>
      </c>
      <c r="AE875" s="88">
        <f>pivå!AE877</f>
        <v>0</v>
      </c>
    </row>
    <row r="876" spans="1:31">
      <c r="A876" s="88">
        <f>pivå!A878</f>
        <v>0</v>
      </c>
      <c r="B876" s="88">
        <f>pivå!B878</f>
        <v>0</v>
      </c>
      <c r="C876" s="88">
        <f>pivå!C878</f>
        <v>0</v>
      </c>
      <c r="D876" s="88">
        <f>pivå!D878</f>
        <v>0</v>
      </c>
      <c r="E876" s="88">
        <f>pivå!E878</f>
        <v>0</v>
      </c>
      <c r="F876" s="88">
        <f>pivå!F878</f>
        <v>0</v>
      </c>
      <c r="G876" s="88">
        <f>pivå!G878</f>
        <v>0</v>
      </c>
      <c r="H876" s="88">
        <f>pivå!H878</f>
        <v>0</v>
      </c>
      <c r="I876" s="88">
        <f>pivå!I878</f>
        <v>0</v>
      </c>
      <c r="J876" s="88">
        <f>pivå!J878</f>
        <v>0</v>
      </c>
      <c r="K876" s="88">
        <f>pivå!K878</f>
        <v>0</v>
      </c>
      <c r="L876" s="88">
        <f>pivå!L878</f>
        <v>0</v>
      </c>
      <c r="M876" s="88">
        <f>pivå!M878</f>
        <v>0</v>
      </c>
      <c r="N876" s="88">
        <f>pivå!N878</f>
        <v>0</v>
      </c>
      <c r="O876" s="88">
        <f>pivå!O878</f>
        <v>0</v>
      </c>
      <c r="P876" s="88">
        <f>pivå!P878</f>
        <v>0</v>
      </c>
      <c r="Q876" s="88">
        <f>pivå!Q878</f>
        <v>0</v>
      </c>
      <c r="R876" s="88">
        <f>pivå!R878</f>
        <v>0</v>
      </c>
      <c r="S876" s="88">
        <f>pivå!S878</f>
        <v>0</v>
      </c>
      <c r="T876" s="88">
        <f>pivå!T878</f>
        <v>0</v>
      </c>
      <c r="U876" s="88">
        <f>pivå!U878</f>
        <v>0</v>
      </c>
      <c r="V876" s="88">
        <f>pivå!V878</f>
        <v>0</v>
      </c>
      <c r="W876" s="88">
        <f>pivå!W878</f>
        <v>0</v>
      </c>
      <c r="X876" s="88">
        <f>pivå!X878</f>
        <v>0</v>
      </c>
      <c r="Y876" s="88">
        <f>pivå!Y878</f>
        <v>0</v>
      </c>
      <c r="Z876" s="88">
        <f>pivå!Z878</f>
        <v>0</v>
      </c>
      <c r="AA876" s="88">
        <f>pivå!AA878</f>
        <v>0</v>
      </c>
      <c r="AB876" s="88">
        <f>pivå!AB878</f>
        <v>0</v>
      </c>
      <c r="AC876" s="88">
        <f>pivå!AC878</f>
        <v>0</v>
      </c>
      <c r="AD876" s="88">
        <f>pivå!AD878</f>
        <v>0</v>
      </c>
      <c r="AE876" s="88">
        <f>pivå!AE878</f>
        <v>0</v>
      </c>
    </row>
    <row r="877" spans="1:31">
      <c r="A877" s="88">
        <f>pivå!A879</f>
        <v>0</v>
      </c>
      <c r="B877" s="88">
        <f>pivå!B879</f>
        <v>0</v>
      </c>
      <c r="C877" s="88">
        <f>pivå!C879</f>
        <v>0</v>
      </c>
      <c r="D877" s="88">
        <f>pivå!D879</f>
        <v>0</v>
      </c>
      <c r="E877" s="88">
        <f>pivå!E879</f>
        <v>0</v>
      </c>
      <c r="F877" s="88">
        <f>pivå!F879</f>
        <v>0</v>
      </c>
      <c r="G877" s="88">
        <f>pivå!G879</f>
        <v>0</v>
      </c>
      <c r="H877" s="88">
        <f>pivå!H879</f>
        <v>0</v>
      </c>
      <c r="I877" s="88">
        <f>pivå!I879</f>
        <v>0</v>
      </c>
      <c r="J877" s="88">
        <f>pivå!J879</f>
        <v>0</v>
      </c>
      <c r="K877" s="88">
        <f>pivå!K879</f>
        <v>0</v>
      </c>
      <c r="L877" s="88">
        <f>pivå!L879</f>
        <v>0</v>
      </c>
      <c r="M877" s="88">
        <f>pivå!M879</f>
        <v>0</v>
      </c>
      <c r="N877" s="88">
        <f>pivå!N879</f>
        <v>0</v>
      </c>
      <c r="O877" s="88">
        <f>pivå!O879</f>
        <v>0</v>
      </c>
      <c r="P877" s="88">
        <f>pivå!P879</f>
        <v>0</v>
      </c>
      <c r="Q877" s="88">
        <f>pivå!Q879</f>
        <v>0</v>
      </c>
      <c r="R877" s="88">
        <f>pivå!R879</f>
        <v>0</v>
      </c>
      <c r="S877" s="88">
        <f>pivå!S879</f>
        <v>0</v>
      </c>
      <c r="T877" s="88">
        <f>pivå!T879</f>
        <v>0</v>
      </c>
      <c r="U877" s="88">
        <f>pivå!U879</f>
        <v>0</v>
      </c>
      <c r="V877" s="88">
        <f>pivå!V879</f>
        <v>0</v>
      </c>
      <c r="W877" s="88">
        <f>pivå!W879</f>
        <v>0</v>
      </c>
      <c r="X877" s="88">
        <f>pivå!X879</f>
        <v>0</v>
      </c>
      <c r="Y877" s="88">
        <f>pivå!Y879</f>
        <v>0</v>
      </c>
      <c r="Z877" s="88">
        <f>pivå!Z879</f>
        <v>0</v>
      </c>
      <c r="AA877" s="88">
        <f>pivå!AA879</f>
        <v>0</v>
      </c>
      <c r="AB877" s="88">
        <f>pivå!AB879</f>
        <v>0</v>
      </c>
      <c r="AC877" s="88">
        <f>pivå!AC879</f>
        <v>0</v>
      </c>
      <c r="AD877" s="88">
        <f>pivå!AD879</f>
        <v>0</v>
      </c>
      <c r="AE877" s="88">
        <f>pivå!AE879</f>
        <v>0</v>
      </c>
    </row>
    <row r="878" spans="1:31">
      <c r="A878" s="88">
        <f>pivå!A880</f>
        <v>0</v>
      </c>
      <c r="B878" s="88">
        <f>pivå!B880</f>
        <v>0</v>
      </c>
      <c r="C878" s="88">
        <f>pivå!C880</f>
        <v>0</v>
      </c>
      <c r="D878" s="88">
        <f>pivå!D880</f>
        <v>0</v>
      </c>
      <c r="E878" s="88">
        <f>pivå!E880</f>
        <v>0</v>
      </c>
      <c r="F878" s="88">
        <f>pivå!F880</f>
        <v>0</v>
      </c>
      <c r="G878" s="88">
        <f>pivå!G880</f>
        <v>0</v>
      </c>
      <c r="H878" s="88">
        <f>pivå!H880</f>
        <v>0</v>
      </c>
      <c r="I878" s="88">
        <f>pivå!I880</f>
        <v>0</v>
      </c>
      <c r="J878" s="88">
        <f>pivå!J880</f>
        <v>0</v>
      </c>
      <c r="K878" s="88">
        <f>pivå!K880</f>
        <v>0</v>
      </c>
      <c r="L878" s="88">
        <f>pivå!L880</f>
        <v>0</v>
      </c>
      <c r="M878" s="88">
        <f>pivå!M880</f>
        <v>0</v>
      </c>
      <c r="N878" s="88">
        <f>pivå!N880</f>
        <v>0</v>
      </c>
      <c r="O878" s="88">
        <f>pivå!O880</f>
        <v>0</v>
      </c>
      <c r="P878" s="88">
        <f>pivå!P880</f>
        <v>0</v>
      </c>
      <c r="Q878" s="88">
        <f>pivå!Q880</f>
        <v>0</v>
      </c>
      <c r="R878" s="88">
        <f>pivå!R880</f>
        <v>0</v>
      </c>
      <c r="S878" s="88">
        <f>pivå!S880</f>
        <v>0</v>
      </c>
      <c r="T878" s="88">
        <f>pivå!T880</f>
        <v>0</v>
      </c>
      <c r="U878" s="88">
        <f>pivå!U880</f>
        <v>0</v>
      </c>
      <c r="V878" s="88">
        <f>pivå!V880</f>
        <v>0</v>
      </c>
      <c r="W878" s="88">
        <f>pivå!W880</f>
        <v>0</v>
      </c>
      <c r="X878" s="88">
        <f>pivå!X880</f>
        <v>0</v>
      </c>
      <c r="Y878" s="88">
        <f>pivå!Y880</f>
        <v>0</v>
      </c>
      <c r="Z878" s="88">
        <f>pivå!Z880</f>
        <v>0</v>
      </c>
      <c r="AA878" s="88">
        <f>pivå!AA880</f>
        <v>0</v>
      </c>
      <c r="AB878" s="88">
        <f>pivå!AB880</f>
        <v>0</v>
      </c>
      <c r="AC878" s="88">
        <f>pivå!AC880</f>
        <v>0</v>
      </c>
      <c r="AD878" s="88">
        <f>pivå!AD880</f>
        <v>0</v>
      </c>
      <c r="AE878" s="88">
        <f>pivå!AE880</f>
        <v>0</v>
      </c>
    </row>
    <row r="879" spans="1:31">
      <c r="A879" s="88">
        <f>pivå!A881</f>
        <v>0</v>
      </c>
      <c r="B879" s="88">
        <f>pivå!B881</f>
        <v>0</v>
      </c>
      <c r="C879" s="88">
        <f>pivå!C881</f>
        <v>0</v>
      </c>
      <c r="D879" s="88">
        <f>pivå!D881</f>
        <v>0</v>
      </c>
      <c r="E879" s="88">
        <f>pivå!E881</f>
        <v>0</v>
      </c>
      <c r="F879" s="88">
        <f>pivå!F881</f>
        <v>0</v>
      </c>
      <c r="G879" s="88">
        <f>pivå!G881</f>
        <v>0</v>
      </c>
      <c r="H879" s="88">
        <f>pivå!H881</f>
        <v>0</v>
      </c>
      <c r="I879" s="88">
        <f>pivå!I881</f>
        <v>0</v>
      </c>
      <c r="J879" s="88">
        <f>pivå!J881</f>
        <v>0</v>
      </c>
      <c r="K879" s="88">
        <f>pivå!K881</f>
        <v>0</v>
      </c>
      <c r="L879" s="88">
        <f>pivå!L881</f>
        <v>0</v>
      </c>
      <c r="M879" s="88">
        <f>pivå!M881</f>
        <v>0</v>
      </c>
      <c r="N879" s="88">
        <f>pivå!N881</f>
        <v>0</v>
      </c>
      <c r="O879" s="88">
        <f>pivå!O881</f>
        <v>0</v>
      </c>
      <c r="P879" s="88">
        <f>pivå!P881</f>
        <v>0</v>
      </c>
      <c r="Q879" s="88">
        <f>pivå!Q881</f>
        <v>0</v>
      </c>
      <c r="R879" s="88">
        <f>pivå!R881</f>
        <v>0</v>
      </c>
      <c r="S879" s="88">
        <f>pivå!S881</f>
        <v>0</v>
      </c>
      <c r="T879" s="88">
        <f>pivå!T881</f>
        <v>0</v>
      </c>
      <c r="U879" s="88">
        <f>pivå!U881</f>
        <v>0</v>
      </c>
      <c r="V879" s="88">
        <f>pivå!V881</f>
        <v>0</v>
      </c>
      <c r="W879" s="88">
        <f>pivå!W881</f>
        <v>0</v>
      </c>
      <c r="X879" s="88">
        <f>pivå!X881</f>
        <v>0</v>
      </c>
      <c r="Y879" s="88">
        <f>pivå!Y881</f>
        <v>0</v>
      </c>
      <c r="Z879" s="88">
        <f>pivå!Z881</f>
        <v>0</v>
      </c>
      <c r="AA879" s="88">
        <f>pivå!AA881</f>
        <v>0</v>
      </c>
      <c r="AB879" s="88">
        <f>pivå!AB881</f>
        <v>0</v>
      </c>
      <c r="AC879" s="88">
        <f>pivå!AC881</f>
        <v>0</v>
      </c>
      <c r="AD879" s="88">
        <f>pivå!AD881</f>
        <v>0</v>
      </c>
      <c r="AE879" s="88">
        <f>pivå!AE881</f>
        <v>0</v>
      </c>
    </row>
    <row r="880" spans="1:31">
      <c r="A880" s="88">
        <f>pivå!A882</f>
        <v>0</v>
      </c>
      <c r="B880" s="88">
        <f>pivå!B882</f>
        <v>0</v>
      </c>
      <c r="C880" s="88">
        <f>pivå!C882</f>
        <v>0</v>
      </c>
      <c r="D880" s="88">
        <f>pivå!D882</f>
        <v>0</v>
      </c>
      <c r="E880" s="88">
        <f>pivå!E882</f>
        <v>0</v>
      </c>
      <c r="F880" s="88">
        <f>pivå!F882</f>
        <v>0</v>
      </c>
      <c r="G880" s="88">
        <f>pivå!G882</f>
        <v>0</v>
      </c>
      <c r="H880" s="88">
        <f>pivå!H882</f>
        <v>0</v>
      </c>
      <c r="I880" s="88">
        <f>pivå!I882</f>
        <v>0</v>
      </c>
      <c r="J880" s="88">
        <f>pivå!J882</f>
        <v>0</v>
      </c>
      <c r="K880" s="88">
        <f>pivå!K882</f>
        <v>0</v>
      </c>
      <c r="L880" s="88">
        <f>pivå!L882</f>
        <v>0</v>
      </c>
      <c r="M880" s="88">
        <f>pivå!M882</f>
        <v>0</v>
      </c>
      <c r="N880" s="88">
        <f>pivå!N882</f>
        <v>0</v>
      </c>
      <c r="O880" s="88">
        <f>pivå!O882</f>
        <v>0</v>
      </c>
      <c r="P880" s="88">
        <f>pivå!P882</f>
        <v>0</v>
      </c>
      <c r="Q880" s="88">
        <f>pivå!Q882</f>
        <v>0</v>
      </c>
      <c r="R880" s="88">
        <f>pivå!R882</f>
        <v>0</v>
      </c>
      <c r="S880" s="88">
        <f>pivå!S882</f>
        <v>0</v>
      </c>
      <c r="T880" s="88">
        <f>pivå!T882</f>
        <v>0</v>
      </c>
      <c r="U880" s="88">
        <f>pivå!U882</f>
        <v>0</v>
      </c>
      <c r="V880" s="88">
        <f>pivå!V882</f>
        <v>0</v>
      </c>
      <c r="W880" s="88">
        <f>pivå!W882</f>
        <v>0</v>
      </c>
      <c r="X880" s="88">
        <f>pivå!X882</f>
        <v>0</v>
      </c>
      <c r="Y880" s="88">
        <f>pivå!Y882</f>
        <v>0</v>
      </c>
      <c r="Z880" s="88">
        <f>pivå!Z882</f>
        <v>0</v>
      </c>
      <c r="AA880" s="88">
        <f>pivå!AA882</f>
        <v>0</v>
      </c>
      <c r="AB880" s="88">
        <f>pivå!AB882</f>
        <v>0</v>
      </c>
      <c r="AC880" s="88">
        <f>pivå!AC882</f>
        <v>0</v>
      </c>
      <c r="AD880" s="88">
        <f>pivå!AD882</f>
        <v>0</v>
      </c>
      <c r="AE880" s="88">
        <f>pivå!AE882</f>
        <v>0</v>
      </c>
    </row>
    <row r="881" spans="1:31">
      <c r="A881" s="88">
        <f>pivå!A883</f>
        <v>0</v>
      </c>
      <c r="B881" s="88">
        <f>pivå!B883</f>
        <v>0</v>
      </c>
      <c r="C881" s="88">
        <f>pivå!C883</f>
        <v>0</v>
      </c>
      <c r="D881" s="88">
        <f>pivå!D883</f>
        <v>0</v>
      </c>
      <c r="E881" s="88">
        <f>pivå!E883</f>
        <v>0</v>
      </c>
      <c r="F881" s="88">
        <f>pivå!F883</f>
        <v>0</v>
      </c>
      <c r="G881" s="88">
        <f>pivå!G883</f>
        <v>0</v>
      </c>
      <c r="H881" s="88">
        <f>pivå!H883</f>
        <v>0</v>
      </c>
      <c r="I881" s="88">
        <f>pivå!I883</f>
        <v>0</v>
      </c>
      <c r="J881" s="88">
        <f>pivå!J883</f>
        <v>0</v>
      </c>
      <c r="K881" s="88">
        <f>pivå!K883</f>
        <v>0</v>
      </c>
      <c r="L881" s="88">
        <f>pivå!L883</f>
        <v>0</v>
      </c>
      <c r="M881" s="88">
        <f>pivå!M883</f>
        <v>0</v>
      </c>
      <c r="N881" s="88">
        <f>pivå!N883</f>
        <v>0</v>
      </c>
      <c r="O881" s="88">
        <f>pivå!O883</f>
        <v>0</v>
      </c>
      <c r="P881" s="88">
        <f>pivå!P883</f>
        <v>0</v>
      </c>
      <c r="Q881" s="88">
        <f>pivå!Q883</f>
        <v>0</v>
      </c>
      <c r="R881" s="88">
        <f>pivå!R883</f>
        <v>0</v>
      </c>
      <c r="S881" s="88">
        <f>pivå!S883</f>
        <v>0</v>
      </c>
      <c r="T881" s="88">
        <f>pivå!T883</f>
        <v>0</v>
      </c>
      <c r="U881" s="88">
        <f>pivå!U883</f>
        <v>0</v>
      </c>
      <c r="V881" s="88">
        <f>pivå!V883</f>
        <v>0</v>
      </c>
      <c r="W881" s="88">
        <f>pivå!W883</f>
        <v>0</v>
      </c>
      <c r="X881" s="88">
        <f>pivå!X883</f>
        <v>0</v>
      </c>
      <c r="Y881" s="88">
        <f>pivå!Y883</f>
        <v>0</v>
      </c>
      <c r="Z881" s="88">
        <f>pivå!Z883</f>
        <v>0</v>
      </c>
      <c r="AA881" s="88">
        <f>pivå!AA883</f>
        <v>0</v>
      </c>
      <c r="AB881" s="88">
        <f>pivå!AB883</f>
        <v>0</v>
      </c>
      <c r="AC881" s="88">
        <f>pivå!AC883</f>
        <v>0</v>
      </c>
      <c r="AD881" s="88">
        <f>pivå!AD883</f>
        <v>0</v>
      </c>
      <c r="AE881" s="88">
        <f>pivå!AE883</f>
        <v>0</v>
      </c>
    </row>
    <row r="882" spans="1:31">
      <c r="A882" s="88">
        <f>pivå!A884</f>
        <v>0</v>
      </c>
      <c r="B882" s="88">
        <f>pivå!B884</f>
        <v>0</v>
      </c>
      <c r="C882" s="88">
        <f>pivå!C884</f>
        <v>0</v>
      </c>
      <c r="D882" s="88">
        <f>pivå!D884</f>
        <v>0</v>
      </c>
      <c r="E882" s="88">
        <f>pivå!E884</f>
        <v>0</v>
      </c>
      <c r="F882" s="88">
        <f>pivå!F884</f>
        <v>0</v>
      </c>
      <c r="G882" s="88">
        <f>pivå!G884</f>
        <v>0</v>
      </c>
      <c r="H882" s="88">
        <f>pivå!H884</f>
        <v>0</v>
      </c>
      <c r="I882" s="88">
        <f>pivå!I884</f>
        <v>0</v>
      </c>
      <c r="J882" s="88">
        <f>pivå!J884</f>
        <v>0</v>
      </c>
      <c r="K882" s="88">
        <f>pivå!K884</f>
        <v>0</v>
      </c>
      <c r="L882" s="88">
        <f>pivå!L884</f>
        <v>0</v>
      </c>
      <c r="M882" s="88">
        <f>pivå!M884</f>
        <v>0</v>
      </c>
      <c r="N882" s="88">
        <f>pivå!N884</f>
        <v>0</v>
      </c>
      <c r="O882" s="88">
        <f>pivå!O884</f>
        <v>0</v>
      </c>
      <c r="P882" s="88">
        <f>pivå!P884</f>
        <v>0</v>
      </c>
      <c r="Q882" s="88">
        <f>pivå!Q884</f>
        <v>0</v>
      </c>
      <c r="R882" s="88">
        <f>pivå!R884</f>
        <v>0</v>
      </c>
      <c r="S882" s="88">
        <f>pivå!S884</f>
        <v>0</v>
      </c>
      <c r="T882" s="88">
        <f>pivå!T884</f>
        <v>0</v>
      </c>
      <c r="U882" s="88">
        <f>pivå!U884</f>
        <v>0</v>
      </c>
      <c r="V882" s="88">
        <f>pivå!V884</f>
        <v>0</v>
      </c>
      <c r="W882" s="88">
        <f>pivå!W884</f>
        <v>0</v>
      </c>
      <c r="X882" s="88">
        <f>pivå!X884</f>
        <v>0</v>
      </c>
      <c r="Y882" s="88">
        <f>pivå!Y884</f>
        <v>0</v>
      </c>
      <c r="Z882" s="88">
        <f>pivå!Z884</f>
        <v>0</v>
      </c>
      <c r="AA882" s="88">
        <f>pivå!AA884</f>
        <v>0</v>
      </c>
      <c r="AB882" s="88">
        <f>pivå!AB884</f>
        <v>0</v>
      </c>
      <c r="AC882" s="88">
        <f>pivå!AC884</f>
        <v>0</v>
      </c>
      <c r="AD882" s="88">
        <f>pivå!AD884</f>
        <v>0</v>
      </c>
      <c r="AE882" s="88">
        <f>pivå!AE884</f>
        <v>0</v>
      </c>
    </row>
    <row r="883" spans="1:31">
      <c r="A883" s="88">
        <f>pivå!A885</f>
        <v>0</v>
      </c>
      <c r="B883" s="88">
        <f>pivå!B885</f>
        <v>0</v>
      </c>
      <c r="C883" s="88">
        <f>pivå!C885</f>
        <v>0</v>
      </c>
      <c r="D883" s="88">
        <f>pivå!D885</f>
        <v>0</v>
      </c>
      <c r="E883" s="88">
        <f>pivå!E885</f>
        <v>0</v>
      </c>
      <c r="F883" s="88">
        <f>pivå!F885</f>
        <v>0</v>
      </c>
      <c r="G883" s="88">
        <f>pivå!G885</f>
        <v>0</v>
      </c>
      <c r="H883" s="88">
        <f>pivå!H885</f>
        <v>0</v>
      </c>
      <c r="I883" s="88">
        <f>pivå!I885</f>
        <v>0</v>
      </c>
      <c r="J883" s="88">
        <f>pivå!J885</f>
        <v>0</v>
      </c>
      <c r="K883" s="88">
        <f>pivå!K885</f>
        <v>0</v>
      </c>
      <c r="L883" s="88">
        <f>pivå!L885</f>
        <v>0</v>
      </c>
      <c r="M883" s="88">
        <f>pivå!M885</f>
        <v>0</v>
      </c>
      <c r="N883" s="88">
        <f>pivå!N885</f>
        <v>0</v>
      </c>
      <c r="O883" s="88">
        <f>pivå!O885</f>
        <v>0</v>
      </c>
      <c r="P883" s="88">
        <f>pivå!P885</f>
        <v>0</v>
      </c>
      <c r="Q883" s="88">
        <f>pivå!Q885</f>
        <v>0</v>
      </c>
      <c r="R883" s="88">
        <f>pivå!R885</f>
        <v>0</v>
      </c>
      <c r="S883" s="88">
        <f>pivå!S885</f>
        <v>0</v>
      </c>
      <c r="T883" s="88">
        <f>pivå!T885</f>
        <v>0</v>
      </c>
      <c r="U883" s="88">
        <f>pivå!U885</f>
        <v>0</v>
      </c>
      <c r="V883" s="88">
        <f>pivå!V885</f>
        <v>0</v>
      </c>
      <c r="W883" s="88">
        <f>pivå!W885</f>
        <v>0</v>
      </c>
      <c r="X883" s="88">
        <f>pivå!X885</f>
        <v>0</v>
      </c>
      <c r="Y883" s="88">
        <f>pivå!Y885</f>
        <v>0</v>
      </c>
      <c r="Z883" s="88">
        <f>pivå!Z885</f>
        <v>0</v>
      </c>
      <c r="AA883" s="88">
        <f>pivå!AA885</f>
        <v>0</v>
      </c>
      <c r="AB883" s="88">
        <f>pivå!AB885</f>
        <v>0</v>
      </c>
      <c r="AC883" s="88">
        <f>pivå!AC885</f>
        <v>0</v>
      </c>
      <c r="AD883" s="88">
        <f>pivå!AD885</f>
        <v>0</v>
      </c>
      <c r="AE883" s="88">
        <f>pivå!AE885</f>
        <v>0</v>
      </c>
    </row>
    <row r="884" spans="1:31">
      <c r="A884" s="88">
        <f>pivå!A886</f>
        <v>0</v>
      </c>
      <c r="B884" s="88">
        <f>pivå!B886</f>
        <v>0</v>
      </c>
      <c r="C884" s="88">
        <f>pivå!C886</f>
        <v>0</v>
      </c>
      <c r="D884" s="88">
        <f>pivå!D886</f>
        <v>0</v>
      </c>
      <c r="E884" s="88">
        <f>pivå!E886</f>
        <v>0</v>
      </c>
      <c r="F884" s="88">
        <f>pivå!F886</f>
        <v>0</v>
      </c>
      <c r="G884" s="88">
        <f>pivå!G886</f>
        <v>0</v>
      </c>
      <c r="H884" s="88">
        <f>pivå!H886</f>
        <v>0</v>
      </c>
      <c r="I884" s="88">
        <f>pivå!I886</f>
        <v>0</v>
      </c>
      <c r="J884" s="88">
        <f>pivå!J886</f>
        <v>0</v>
      </c>
      <c r="K884" s="88">
        <f>pivå!K886</f>
        <v>0</v>
      </c>
      <c r="L884" s="88">
        <f>pivå!L886</f>
        <v>0</v>
      </c>
      <c r="M884" s="88">
        <f>pivå!M886</f>
        <v>0</v>
      </c>
      <c r="N884" s="88">
        <f>pivå!N886</f>
        <v>0</v>
      </c>
      <c r="O884" s="88">
        <f>pivå!O886</f>
        <v>0</v>
      </c>
      <c r="P884" s="88">
        <f>pivå!P886</f>
        <v>0</v>
      </c>
      <c r="Q884" s="88">
        <f>pivå!Q886</f>
        <v>0</v>
      </c>
      <c r="R884" s="88">
        <f>pivå!R886</f>
        <v>0</v>
      </c>
      <c r="S884" s="88">
        <f>pivå!S886</f>
        <v>0</v>
      </c>
      <c r="T884" s="88">
        <f>pivå!T886</f>
        <v>0</v>
      </c>
      <c r="U884" s="88">
        <f>pivå!U886</f>
        <v>0</v>
      </c>
      <c r="V884" s="88">
        <f>pivå!V886</f>
        <v>0</v>
      </c>
      <c r="W884" s="88">
        <f>pivå!W886</f>
        <v>0</v>
      </c>
      <c r="X884" s="88">
        <f>pivå!X886</f>
        <v>0</v>
      </c>
      <c r="Y884" s="88">
        <f>pivå!Y886</f>
        <v>0</v>
      </c>
      <c r="Z884" s="88">
        <f>pivå!Z886</f>
        <v>0</v>
      </c>
      <c r="AA884" s="88">
        <f>pivå!AA886</f>
        <v>0</v>
      </c>
      <c r="AB884" s="88">
        <f>pivå!AB886</f>
        <v>0</v>
      </c>
      <c r="AC884" s="88">
        <f>pivå!AC886</f>
        <v>0</v>
      </c>
      <c r="AD884" s="88">
        <f>pivå!AD886</f>
        <v>0</v>
      </c>
      <c r="AE884" s="88">
        <f>pivå!AE886</f>
        <v>0</v>
      </c>
    </row>
    <row r="885" spans="1:31">
      <c r="A885" s="88">
        <f>pivå!A887</f>
        <v>0</v>
      </c>
      <c r="B885" s="88">
        <f>pivå!B887</f>
        <v>0</v>
      </c>
      <c r="C885" s="88">
        <f>pivå!C887</f>
        <v>0</v>
      </c>
      <c r="D885" s="88">
        <f>pivå!D887</f>
        <v>0</v>
      </c>
      <c r="E885" s="88">
        <f>pivå!E887</f>
        <v>0</v>
      </c>
      <c r="F885" s="88">
        <f>pivå!F887</f>
        <v>0</v>
      </c>
      <c r="G885" s="88">
        <f>pivå!G887</f>
        <v>0</v>
      </c>
      <c r="H885" s="88">
        <f>pivå!H887</f>
        <v>0</v>
      </c>
      <c r="I885" s="88">
        <f>pivå!I887</f>
        <v>0</v>
      </c>
      <c r="J885" s="88">
        <f>pivå!J887</f>
        <v>0</v>
      </c>
      <c r="K885" s="88">
        <f>pivå!K887</f>
        <v>0</v>
      </c>
      <c r="L885" s="88">
        <f>pivå!L887</f>
        <v>0</v>
      </c>
      <c r="M885" s="88">
        <f>pivå!M887</f>
        <v>0</v>
      </c>
      <c r="N885" s="88">
        <f>pivå!N887</f>
        <v>0</v>
      </c>
      <c r="O885" s="88">
        <f>pivå!O887</f>
        <v>0</v>
      </c>
      <c r="P885" s="88">
        <f>pivå!P887</f>
        <v>0</v>
      </c>
      <c r="Q885" s="88">
        <f>pivå!Q887</f>
        <v>0</v>
      </c>
      <c r="R885" s="88">
        <f>pivå!R887</f>
        <v>0</v>
      </c>
      <c r="S885" s="88">
        <f>pivå!S887</f>
        <v>0</v>
      </c>
      <c r="T885" s="88">
        <f>pivå!T887</f>
        <v>0</v>
      </c>
      <c r="U885" s="88">
        <f>pivå!U887</f>
        <v>0</v>
      </c>
      <c r="V885" s="88">
        <f>pivå!V887</f>
        <v>0</v>
      </c>
      <c r="W885" s="88">
        <f>pivå!W887</f>
        <v>0</v>
      </c>
      <c r="X885" s="88">
        <f>pivå!X887</f>
        <v>0</v>
      </c>
      <c r="Y885" s="88">
        <f>pivå!Y887</f>
        <v>0</v>
      </c>
      <c r="Z885" s="88">
        <f>pivå!Z887</f>
        <v>0</v>
      </c>
      <c r="AA885" s="88">
        <f>pivå!AA887</f>
        <v>0</v>
      </c>
      <c r="AB885" s="88">
        <f>pivå!AB887</f>
        <v>0</v>
      </c>
      <c r="AC885" s="88">
        <f>pivå!AC887</f>
        <v>0</v>
      </c>
      <c r="AD885" s="88">
        <f>pivå!AD887</f>
        <v>0</v>
      </c>
      <c r="AE885" s="88">
        <f>pivå!AE887</f>
        <v>0</v>
      </c>
    </row>
    <row r="886" spans="1:31">
      <c r="A886" s="88">
        <f>pivå!A888</f>
        <v>0</v>
      </c>
      <c r="B886" s="88">
        <f>pivå!B888</f>
        <v>0</v>
      </c>
      <c r="C886" s="88">
        <f>pivå!C888</f>
        <v>0</v>
      </c>
      <c r="D886" s="88">
        <f>pivå!D888</f>
        <v>0</v>
      </c>
      <c r="E886" s="88">
        <f>pivå!E888</f>
        <v>0</v>
      </c>
      <c r="F886" s="88">
        <f>pivå!F888</f>
        <v>0</v>
      </c>
      <c r="G886" s="88">
        <f>pivå!G888</f>
        <v>0</v>
      </c>
      <c r="H886" s="88">
        <f>pivå!H888</f>
        <v>0</v>
      </c>
      <c r="I886" s="88">
        <f>pivå!I888</f>
        <v>0</v>
      </c>
      <c r="J886" s="88">
        <f>pivå!J888</f>
        <v>0</v>
      </c>
      <c r="K886" s="88">
        <f>pivå!K888</f>
        <v>0</v>
      </c>
      <c r="L886" s="88">
        <f>pivå!L888</f>
        <v>0</v>
      </c>
      <c r="M886" s="88">
        <f>pivå!M888</f>
        <v>0</v>
      </c>
      <c r="N886" s="88">
        <f>pivå!N888</f>
        <v>0</v>
      </c>
      <c r="O886" s="88">
        <f>pivå!O888</f>
        <v>0</v>
      </c>
      <c r="P886" s="88">
        <f>pivå!P888</f>
        <v>0</v>
      </c>
      <c r="Q886" s="88">
        <f>pivå!Q888</f>
        <v>0</v>
      </c>
      <c r="R886" s="88">
        <f>pivå!R888</f>
        <v>0</v>
      </c>
      <c r="S886" s="88">
        <f>pivå!S888</f>
        <v>0</v>
      </c>
      <c r="T886" s="88">
        <f>pivå!T888</f>
        <v>0</v>
      </c>
      <c r="U886" s="88">
        <f>pivå!U888</f>
        <v>0</v>
      </c>
      <c r="V886" s="88">
        <f>pivå!V888</f>
        <v>0</v>
      </c>
      <c r="W886" s="88">
        <f>pivå!W888</f>
        <v>0</v>
      </c>
      <c r="X886" s="88">
        <f>pivå!X888</f>
        <v>0</v>
      </c>
      <c r="Y886" s="88">
        <f>pivå!Y888</f>
        <v>0</v>
      </c>
      <c r="Z886" s="88">
        <f>pivå!Z888</f>
        <v>0</v>
      </c>
      <c r="AA886" s="88">
        <f>pivå!AA888</f>
        <v>0</v>
      </c>
      <c r="AB886" s="88">
        <f>pivå!AB888</f>
        <v>0</v>
      </c>
      <c r="AC886" s="88">
        <f>pivå!AC888</f>
        <v>0</v>
      </c>
      <c r="AD886" s="88">
        <f>pivå!AD888</f>
        <v>0</v>
      </c>
      <c r="AE886" s="88">
        <f>pivå!AE888</f>
        <v>0</v>
      </c>
    </row>
    <row r="887" spans="1:31">
      <c r="A887" s="88">
        <f>pivå!A889</f>
        <v>0</v>
      </c>
      <c r="B887" s="88">
        <f>pivå!B889</f>
        <v>0</v>
      </c>
      <c r="C887" s="88">
        <f>pivå!C889</f>
        <v>0</v>
      </c>
      <c r="D887" s="88">
        <f>pivå!D889</f>
        <v>0</v>
      </c>
      <c r="E887" s="88">
        <f>pivå!E889</f>
        <v>0</v>
      </c>
      <c r="F887" s="88">
        <f>pivå!F889</f>
        <v>0</v>
      </c>
      <c r="G887" s="88">
        <f>pivå!G889</f>
        <v>0</v>
      </c>
      <c r="H887" s="88">
        <f>pivå!H889</f>
        <v>0</v>
      </c>
      <c r="I887" s="88">
        <f>pivå!I889</f>
        <v>0</v>
      </c>
      <c r="J887" s="88">
        <f>pivå!J889</f>
        <v>0</v>
      </c>
      <c r="K887" s="88">
        <f>pivå!K889</f>
        <v>0</v>
      </c>
      <c r="L887" s="88">
        <f>pivå!L889</f>
        <v>0</v>
      </c>
      <c r="M887" s="88">
        <f>pivå!M889</f>
        <v>0</v>
      </c>
      <c r="N887" s="88">
        <f>pivå!N889</f>
        <v>0</v>
      </c>
      <c r="O887" s="88">
        <f>pivå!O889</f>
        <v>0</v>
      </c>
      <c r="P887" s="88">
        <f>pivå!P889</f>
        <v>0</v>
      </c>
      <c r="Q887" s="88">
        <f>pivå!Q889</f>
        <v>0</v>
      </c>
      <c r="R887" s="88">
        <f>pivå!R889</f>
        <v>0</v>
      </c>
      <c r="S887" s="88">
        <f>pivå!S889</f>
        <v>0</v>
      </c>
      <c r="T887" s="88">
        <f>pivå!T889</f>
        <v>0</v>
      </c>
      <c r="U887" s="88">
        <f>pivå!U889</f>
        <v>0</v>
      </c>
      <c r="V887" s="88">
        <f>pivå!V889</f>
        <v>0</v>
      </c>
      <c r="W887" s="88">
        <f>pivå!W889</f>
        <v>0</v>
      </c>
      <c r="X887" s="88">
        <f>pivå!X889</f>
        <v>0</v>
      </c>
      <c r="Y887" s="88">
        <f>pivå!Y889</f>
        <v>0</v>
      </c>
      <c r="Z887" s="88">
        <f>pivå!Z889</f>
        <v>0</v>
      </c>
      <c r="AA887" s="88">
        <f>pivå!AA889</f>
        <v>0</v>
      </c>
      <c r="AB887" s="88">
        <f>pivå!AB889</f>
        <v>0</v>
      </c>
      <c r="AC887" s="88">
        <f>pivå!AC889</f>
        <v>0</v>
      </c>
      <c r="AD887" s="88">
        <f>pivå!AD889</f>
        <v>0</v>
      </c>
      <c r="AE887" s="88">
        <f>pivå!AE889</f>
        <v>0</v>
      </c>
    </row>
    <row r="888" spans="1:31">
      <c r="A888" s="88">
        <f>pivå!A890</f>
        <v>0</v>
      </c>
      <c r="B888" s="88">
        <f>pivå!B890</f>
        <v>0</v>
      </c>
      <c r="C888" s="88">
        <f>pivå!C890</f>
        <v>0</v>
      </c>
      <c r="D888" s="88">
        <f>pivå!D890</f>
        <v>0</v>
      </c>
      <c r="E888" s="88">
        <f>pivå!E890</f>
        <v>0</v>
      </c>
      <c r="F888" s="88">
        <f>pivå!F890</f>
        <v>0</v>
      </c>
      <c r="G888" s="88">
        <f>pivå!G890</f>
        <v>0</v>
      </c>
      <c r="H888" s="88">
        <f>pivå!H890</f>
        <v>0</v>
      </c>
      <c r="I888" s="88">
        <f>pivå!I890</f>
        <v>0</v>
      </c>
      <c r="J888" s="88">
        <f>pivå!J890</f>
        <v>0</v>
      </c>
      <c r="K888" s="88">
        <f>pivå!K890</f>
        <v>0</v>
      </c>
      <c r="L888" s="88">
        <f>pivå!L890</f>
        <v>0</v>
      </c>
      <c r="M888" s="88">
        <f>pivå!M890</f>
        <v>0</v>
      </c>
      <c r="N888" s="88">
        <f>pivå!N890</f>
        <v>0</v>
      </c>
      <c r="O888" s="88">
        <f>pivå!O890</f>
        <v>0</v>
      </c>
      <c r="P888" s="88">
        <f>pivå!P890</f>
        <v>0</v>
      </c>
      <c r="Q888" s="88">
        <f>pivå!Q890</f>
        <v>0</v>
      </c>
      <c r="R888" s="88">
        <f>pivå!R890</f>
        <v>0</v>
      </c>
      <c r="S888" s="88">
        <f>pivå!S890</f>
        <v>0</v>
      </c>
      <c r="T888" s="88">
        <f>pivå!T890</f>
        <v>0</v>
      </c>
      <c r="U888" s="88">
        <f>pivå!U890</f>
        <v>0</v>
      </c>
      <c r="V888" s="88">
        <f>pivå!V890</f>
        <v>0</v>
      </c>
      <c r="W888" s="88">
        <f>pivå!W890</f>
        <v>0</v>
      </c>
      <c r="X888" s="88">
        <f>pivå!X890</f>
        <v>0</v>
      </c>
      <c r="Y888" s="88">
        <f>pivå!Y890</f>
        <v>0</v>
      </c>
      <c r="Z888" s="88">
        <f>pivå!Z890</f>
        <v>0</v>
      </c>
      <c r="AA888" s="88">
        <f>pivå!AA890</f>
        <v>0</v>
      </c>
      <c r="AB888" s="88">
        <f>pivå!AB890</f>
        <v>0</v>
      </c>
      <c r="AC888" s="88">
        <f>pivå!AC890</f>
        <v>0</v>
      </c>
      <c r="AD888" s="88">
        <f>pivå!AD890</f>
        <v>0</v>
      </c>
      <c r="AE888" s="88">
        <f>pivå!AE890</f>
        <v>0</v>
      </c>
    </row>
    <row r="889" spans="1:31">
      <c r="A889" s="88">
        <f>pivå!A891</f>
        <v>0</v>
      </c>
      <c r="B889" s="88">
        <f>pivå!B891</f>
        <v>0</v>
      </c>
      <c r="C889" s="88">
        <f>pivå!C891</f>
        <v>0</v>
      </c>
      <c r="D889" s="88">
        <f>pivå!D891</f>
        <v>0</v>
      </c>
      <c r="E889" s="88">
        <f>pivå!E891</f>
        <v>0</v>
      </c>
      <c r="F889" s="88">
        <f>pivå!F891</f>
        <v>0</v>
      </c>
      <c r="G889" s="88">
        <f>pivå!G891</f>
        <v>0</v>
      </c>
      <c r="H889" s="88">
        <f>pivå!H891</f>
        <v>0</v>
      </c>
      <c r="I889" s="88">
        <f>pivå!I891</f>
        <v>0</v>
      </c>
      <c r="J889" s="88">
        <f>pivå!J891</f>
        <v>0</v>
      </c>
      <c r="K889" s="88">
        <f>pivå!K891</f>
        <v>0</v>
      </c>
      <c r="L889" s="88">
        <f>pivå!L891</f>
        <v>0</v>
      </c>
      <c r="M889" s="88">
        <f>pivå!M891</f>
        <v>0</v>
      </c>
      <c r="N889" s="88">
        <f>pivå!N891</f>
        <v>0</v>
      </c>
      <c r="O889" s="88">
        <f>pivå!O891</f>
        <v>0</v>
      </c>
      <c r="P889" s="88">
        <f>pivå!P891</f>
        <v>0</v>
      </c>
      <c r="Q889" s="88">
        <f>pivå!Q891</f>
        <v>0</v>
      </c>
      <c r="R889" s="88">
        <f>pivå!R891</f>
        <v>0</v>
      </c>
      <c r="S889" s="88">
        <f>pivå!S891</f>
        <v>0</v>
      </c>
      <c r="T889" s="88">
        <f>pivå!T891</f>
        <v>0</v>
      </c>
      <c r="U889" s="88">
        <f>pivå!U891</f>
        <v>0</v>
      </c>
      <c r="V889" s="88">
        <f>pivå!V891</f>
        <v>0</v>
      </c>
      <c r="W889" s="88">
        <f>pivå!W891</f>
        <v>0</v>
      </c>
      <c r="X889" s="88">
        <f>pivå!X891</f>
        <v>0</v>
      </c>
      <c r="Y889" s="88">
        <f>pivå!Y891</f>
        <v>0</v>
      </c>
      <c r="Z889" s="88">
        <f>pivå!Z891</f>
        <v>0</v>
      </c>
      <c r="AA889" s="88">
        <f>pivå!AA891</f>
        <v>0</v>
      </c>
      <c r="AB889" s="88">
        <f>pivå!AB891</f>
        <v>0</v>
      </c>
      <c r="AC889" s="88">
        <f>pivå!AC891</f>
        <v>0</v>
      </c>
      <c r="AD889" s="88">
        <f>pivå!AD891</f>
        <v>0</v>
      </c>
      <c r="AE889" s="88">
        <f>pivå!AE891</f>
        <v>0</v>
      </c>
    </row>
    <row r="890" spans="1:31">
      <c r="A890" s="88">
        <f>pivå!A892</f>
        <v>0</v>
      </c>
      <c r="B890" s="88">
        <f>pivå!B892</f>
        <v>0</v>
      </c>
      <c r="C890" s="88">
        <f>pivå!C892</f>
        <v>0</v>
      </c>
      <c r="D890" s="88">
        <f>pivå!D892</f>
        <v>0</v>
      </c>
      <c r="E890" s="88">
        <f>pivå!E892</f>
        <v>0</v>
      </c>
      <c r="F890" s="88">
        <f>pivå!F892</f>
        <v>0</v>
      </c>
      <c r="G890" s="88">
        <f>pivå!G892</f>
        <v>0</v>
      </c>
      <c r="H890" s="88">
        <f>pivå!H892</f>
        <v>0</v>
      </c>
      <c r="I890" s="88">
        <f>pivå!I892</f>
        <v>0</v>
      </c>
      <c r="J890" s="88">
        <f>pivå!J892</f>
        <v>0</v>
      </c>
      <c r="K890" s="88">
        <f>pivå!K892</f>
        <v>0</v>
      </c>
      <c r="L890" s="88">
        <f>pivå!L892</f>
        <v>0</v>
      </c>
      <c r="M890" s="88">
        <f>pivå!M892</f>
        <v>0</v>
      </c>
      <c r="N890" s="88">
        <f>pivå!N892</f>
        <v>0</v>
      </c>
      <c r="O890" s="88">
        <f>pivå!O892</f>
        <v>0</v>
      </c>
      <c r="P890" s="88">
        <f>pivå!P892</f>
        <v>0</v>
      </c>
      <c r="Q890" s="88">
        <f>pivå!Q892</f>
        <v>0</v>
      </c>
      <c r="R890" s="88">
        <f>pivå!R892</f>
        <v>0</v>
      </c>
      <c r="S890" s="88">
        <f>pivå!S892</f>
        <v>0</v>
      </c>
      <c r="T890" s="88">
        <f>pivå!T892</f>
        <v>0</v>
      </c>
      <c r="U890" s="88">
        <f>pivå!U892</f>
        <v>0</v>
      </c>
      <c r="V890" s="88">
        <f>pivå!V892</f>
        <v>0</v>
      </c>
      <c r="W890" s="88">
        <f>pivå!W892</f>
        <v>0</v>
      </c>
      <c r="X890" s="88">
        <f>pivå!X892</f>
        <v>0</v>
      </c>
      <c r="Y890" s="88">
        <f>pivå!Y892</f>
        <v>0</v>
      </c>
      <c r="Z890" s="88">
        <f>pivå!Z892</f>
        <v>0</v>
      </c>
      <c r="AA890" s="88">
        <f>pivå!AA892</f>
        <v>0</v>
      </c>
      <c r="AB890" s="88">
        <f>pivå!AB892</f>
        <v>0</v>
      </c>
      <c r="AC890" s="88">
        <f>pivå!AC892</f>
        <v>0</v>
      </c>
      <c r="AD890" s="88">
        <f>pivå!AD892</f>
        <v>0</v>
      </c>
      <c r="AE890" s="88">
        <f>pivå!AE892</f>
        <v>0</v>
      </c>
    </row>
    <row r="891" spans="1:31">
      <c r="A891" s="88">
        <f>pivå!A893</f>
        <v>0</v>
      </c>
      <c r="B891" s="88">
        <f>pivå!B893</f>
        <v>0</v>
      </c>
      <c r="C891" s="88">
        <f>pivå!C893</f>
        <v>0</v>
      </c>
      <c r="D891" s="88">
        <f>pivå!D893</f>
        <v>0</v>
      </c>
      <c r="E891" s="88">
        <f>pivå!E893</f>
        <v>0</v>
      </c>
      <c r="F891" s="88">
        <f>pivå!F893</f>
        <v>0</v>
      </c>
      <c r="G891" s="88">
        <f>pivå!G893</f>
        <v>0</v>
      </c>
      <c r="H891" s="88">
        <f>pivå!H893</f>
        <v>0</v>
      </c>
      <c r="I891" s="88">
        <f>pivå!I893</f>
        <v>0</v>
      </c>
      <c r="J891" s="88">
        <f>pivå!J893</f>
        <v>0</v>
      </c>
      <c r="K891" s="88">
        <f>pivå!K893</f>
        <v>0</v>
      </c>
      <c r="L891" s="88">
        <f>pivå!L893</f>
        <v>0</v>
      </c>
      <c r="M891" s="88">
        <f>pivå!M893</f>
        <v>0</v>
      </c>
      <c r="N891" s="88">
        <f>pivå!N893</f>
        <v>0</v>
      </c>
      <c r="O891" s="88">
        <f>pivå!O893</f>
        <v>0</v>
      </c>
      <c r="P891" s="88">
        <f>pivå!P893</f>
        <v>0</v>
      </c>
      <c r="Q891" s="88">
        <f>pivå!Q893</f>
        <v>0</v>
      </c>
      <c r="R891" s="88">
        <f>pivå!R893</f>
        <v>0</v>
      </c>
      <c r="S891" s="88">
        <f>pivå!S893</f>
        <v>0</v>
      </c>
      <c r="T891" s="88">
        <f>pivå!T893</f>
        <v>0</v>
      </c>
      <c r="U891" s="88">
        <f>pivå!U893</f>
        <v>0</v>
      </c>
      <c r="V891" s="88">
        <f>pivå!V893</f>
        <v>0</v>
      </c>
      <c r="W891" s="88">
        <f>pivå!W893</f>
        <v>0</v>
      </c>
      <c r="X891" s="88">
        <f>pivå!X893</f>
        <v>0</v>
      </c>
      <c r="Y891" s="88">
        <f>pivå!Y893</f>
        <v>0</v>
      </c>
      <c r="Z891" s="88">
        <f>pivå!Z893</f>
        <v>0</v>
      </c>
      <c r="AA891" s="88">
        <f>pivå!AA893</f>
        <v>0</v>
      </c>
      <c r="AB891" s="88">
        <f>pivå!AB893</f>
        <v>0</v>
      </c>
      <c r="AC891" s="88">
        <f>pivå!AC893</f>
        <v>0</v>
      </c>
      <c r="AD891" s="88">
        <f>pivå!AD893</f>
        <v>0</v>
      </c>
      <c r="AE891" s="88">
        <f>pivå!AE893</f>
        <v>0</v>
      </c>
    </row>
    <row r="892" spans="1:31">
      <c r="A892" s="88">
        <f>pivå!A894</f>
        <v>0</v>
      </c>
      <c r="B892" s="88">
        <f>pivå!B894</f>
        <v>0</v>
      </c>
      <c r="C892" s="88">
        <f>pivå!C894</f>
        <v>0</v>
      </c>
      <c r="D892" s="88">
        <f>pivå!D894</f>
        <v>0</v>
      </c>
      <c r="E892" s="88">
        <f>pivå!E894</f>
        <v>0</v>
      </c>
      <c r="F892" s="88">
        <f>pivå!F894</f>
        <v>0</v>
      </c>
      <c r="G892" s="88">
        <f>pivå!G894</f>
        <v>0</v>
      </c>
      <c r="H892" s="88">
        <f>pivå!H894</f>
        <v>0</v>
      </c>
      <c r="I892" s="88">
        <f>pivå!I894</f>
        <v>0</v>
      </c>
      <c r="J892" s="88">
        <f>pivå!J894</f>
        <v>0</v>
      </c>
      <c r="K892" s="88">
        <f>pivå!K894</f>
        <v>0</v>
      </c>
      <c r="L892" s="88">
        <f>pivå!L894</f>
        <v>0</v>
      </c>
      <c r="M892" s="88">
        <f>pivå!M894</f>
        <v>0</v>
      </c>
      <c r="N892" s="88">
        <f>pivå!N894</f>
        <v>0</v>
      </c>
      <c r="O892" s="88">
        <f>pivå!O894</f>
        <v>0</v>
      </c>
      <c r="P892" s="88">
        <f>pivå!P894</f>
        <v>0</v>
      </c>
      <c r="Q892" s="88">
        <f>pivå!Q894</f>
        <v>0</v>
      </c>
      <c r="R892" s="88">
        <f>pivå!R894</f>
        <v>0</v>
      </c>
      <c r="S892" s="88">
        <f>pivå!S894</f>
        <v>0</v>
      </c>
      <c r="T892" s="88">
        <f>pivå!T894</f>
        <v>0</v>
      </c>
      <c r="U892" s="88">
        <f>pivå!U894</f>
        <v>0</v>
      </c>
      <c r="V892" s="88">
        <f>pivå!V894</f>
        <v>0</v>
      </c>
      <c r="W892" s="88">
        <f>pivå!W894</f>
        <v>0</v>
      </c>
      <c r="X892" s="88">
        <f>pivå!X894</f>
        <v>0</v>
      </c>
      <c r="Y892" s="88">
        <f>pivå!Y894</f>
        <v>0</v>
      </c>
      <c r="Z892" s="88">
        <f>pivå!Z894</f>
        <v>0</v>
      </c>
      <c r="AA892" s="88">
        <f>pivå!AA894</f>
        <v>0</v>
      </c>
      <c r="AB892" s="88">
        <f>pivå!AB894</f>
        <v>0</v>
      </c>
      <c r="AC892" s="88">
        <f>pivå!AC894</f>
        <v>0</v>
      </c>
      <c r="AD892" s="88">
        <f>pivå!AD894</f>
        <v>0</v>
      </c>
      <c r="AE892" s="88">
        <f>pivå!AE894</f>
        <v>0</v>
      </c>
    </row>
    <row r="893" spans="1:31">
      <c r="A893" s="88">
        <f>pivå!A895</f>
        <v>0</v>
      </c>
      <c r="B893" s="88">
        <f>pivå!B895</f>
        <v>0</v>
      </c>
      <c r="C893" s="88">
        <f>pivå!C895</f>
        <v>0</v>
      </c>
      <c r="D893" s="88">
        <f>pivå!D895</f>
        <v>0</v>
      </c>
      <c r="E893" s="88">
        <f>pivå!E895</f>
        <v>0</v>
      </c>
      <c r="F893" s="88">
        <f>pivå!F895</f>
        <v>0</v>
      </c>
      <c r="G893" s="88">
        <f>pivå!G895</f>
        <v>0</v>
      </c>
      <c r="H893" s="88">
        <f>pivå!H895</f>
        <v>0</v>
      </c>
      <c r="I893" s="88">
        <f>pivå!I895</f>
        <v>0</v>
      </c>
      <c r="J893" s="88">
        <f>pivå!J895</f>
        <v>0</v>
      </c>
      <c r="K893" s="88">
        <f>pivå!K895</f>
        <v>0</v>
      </c>
      <c r="L893" s="88">
        <f>pivå!L895</f>
        <v>0</v>
      </c>
      <c r="M893" s="88">
        <f>pivå!M895</f>
        <v>0</v>
      </c>
      <c r="N893" s="88">
        <f>pivå!N895</f>
        <v>0</v>
      </c>
      <c r="O893" s="88">
        <f>pivå!O895</f>
        <v>0</v>
      </c>
      <c r="P893" s="88">
        <f>pivå!P895</f>
        <v>0</v>
      </c>
      <c r="Q893" s="88">
        <f>pivå!Q895</f>
        <v>0</v>
      </c>
      <c r="R893" s="88">
        <f>pivå!R895</f>
        <v>0</v>
      </c>
      <c r="S893" s="88">
        <f>pivå!S895</f>
        <v>0</v>
      </c>
      <c r="T893" s="88">
        <f>pivå!T895</f>
        <v>0</v>
      </c>
      <c r="U893" s="88">
        <f>pivå!U895</f>
        <v>0</v>
      </c>
      <c r="V893" s="88">
        <f>pivå!V895</f>
        <v>0</v>
      </c>
      <c r="W893" s="88">
        <f>pivå!W895</f>
        <v>0</v>
      </c>
      <c r="X893" s="88">
        <f>pivå!X895</f>
        <v>0</v>
      </c>
      <c r="Y893" s="88">
        <f>pivå!Y895</f>
        <v>0</v>
      </c>
      <c r="Z893" s="88">
        <f>pivå!Z895</f>
        <v>0</v>
      </c>
      <c r="AA893" s="88">
        <f>pivå!AA895</f>
        <v>0</v>
      </c>
      <c r="AB893" s="88">
        <f>pivå!AB895</f>
        <v>0</v>
      </c>
      <c r="AC893" s="88">
        <f>pivå!AC895</f>
        <v>0</v>
      </c>
      <c r="AD893" s="88">
        <f>pivå!AD895</f>
        <v>0</v>
      </c>
      <c r="AE893" s="88">
        <f>pivå!AE895</f>
        <v>0</v>
      </c>
    </row>
    <row r="894" spans="1:31">
      <c r="A894" s="88">
        <f>pivå!A896</f>
        <v>0</v>
      </c>
      <c r="B894" s="88">
        <f>pivå!B896</f>
        <v>0</v>
      </c>
      <c r="C894" s="88">
        <f>pivå!C896</f>
        <v>0</v>
      </c>
      <c r="D894" s="88">
        <f>pivå!D896</f>
        <v>0</v>
      </c>
      <c r="E894" s="88">
        <f>pivå!E896</f>
        <v>0</v>
      </c>
      <c r="F894" s="88">
        <f>pivå!F896</f>
        <v>0</v>
      </c>
      <c r="G894" s="88">
        <f>pivå!G896</f>
        <v>0</v>
      </c>
      <c r="H894" s="88">
        <f>pivå!H896</f>
        <v>0</v>
      </c>
      <c r="I894" s="88">
        <f>pivå!I896</f>
        <v>0</v>
      </c>
      <c r="J894" s="88">
        <f>pivå!J896</f>
        <v>0</v>
      </c>
      <c r="K894" s="88">
        <f>pivå!K896</f>
        <v>0</v>
      </c>
      <c r="L894" s="88">
        <f>pivå!L896</f>
        <v>0</v>
      </c>
      <c r="M894" s="88">
        <f>pivå!M896</f>
        <v>0</v>
      </c>
      <c r="N894" s="88">
        <f>pivå!N896</f>
        <v>0</v>
      </c>
      <c r="O894" s="88">
        <f>pivå!O896</f>
        <v>0</v>
      </c>
      <c r="P894" s="88">
        <f>pivå!P896</f>
        <v>0</v>
      </c>
      <c r="Q894" s="88">
        <f>pivå!Q896</f>
        <v>0</v>
      </c>
      <c r="R894" s="88">
        <f>pivå!R896</f>
        <v>0</v>
      </c>
      <c r="S894" s="88">
        <f>pivå!S896</f>
        <v>0</v>
      </c>
      <c r="T894" s="88">
        <f>pivå!T896</f>
        <v>0</v>
      </c>
      <c r="U894" s="88">
        <f>pivå!U896</f>
        <v>0</v>
      </c>
      <c r="V894" s="88">
        <f>pivå!V896</f>
        <v>0</v>
      </c>
      <c r="W894" s="88">
        <f>pivå!W896</f>
        <v>0</v>
      </c>
      <c r="X894" s="88">
        <f>pivå!X896</f>
        <v>0</v>
      </c>
      <c r="Y894" s="88">
        <f>pivå!Y896</f>
        <v>0</v>
      </c>
      <c r="Z894" s="88">
        <f>pivå!Z896</f>
        <v>0</v>
      </c>
      <c r="AA894" s="88">
        <f>pivå!AA896</f>
        <v>0</v>
      </c>
      <c r="AB894" s="88">
        <f>pivå!AB896</f>
        <v>0</v>
      </c>
      <c r="AC894" s="88">
        <f>pivå!AC896</f>
        <v>0</v>
      </c>
      <c r="AD894" s="88">
        <f>pivå!AD896</f>
        <v>0</v>
      </c>
      <c r="AE894" s="88">
        <f>pivå!AE896</f>
        <v>0</v>
      </c>
    </row>
    <row r="895" spans="1:31">
      <c r="A895" s="88">
        <f>pivå!A897</f>
        <v>0</v>
      </c>
      <c r="B895" s="88">
        <f>pivå!B897</f>
        <v>0</v>
      </c>
      <c r="C895" s="88">
        <f>pivå!C897</f>
        <v>0</v>
      </c>
      <c r="D895" s="88">
        <f>pivå!D897</f>
        <v>0</v>
      </c>
      <c r="E895" s="88">
        <f>pivå!E897</f>
        <v>0</v>
      </c>
      <c r="F895" s="88">
        <f>pivå!F897</f>
        <v>0</v>
      </c>
      <c r="G895" s="88">
        <f>pivå!G897</f>
        <v>0</v>
      </c>
      <c r="H895" s="88">
        <f>pivå!H897</f>
        <v>0</v>
      </c>
      <c r="I895" s="88">
        <f>pivå!I897</f>
        <v>0</v>
      </c>
      <c r="J895" s="88">
        <f>pivå!J897</f>
        <v>0</v>
      </c>
      <c r="K895" s="88">
        <f>pivå!K897</f>
        <v>0</v>
      </c>
      <c r="L895" s="88">
        <f>pivå!L897</f>
        <v>0</v>
      </c>
      <c r="M895" s="88">
        <f>pivå!M897</f>
        <v>0</v>
      </c>
      <c r="N895" s="88">
        <f>pivå!N897</f>
        <v>0</v>
      </c>
      <c r="O895" s="88">
        <f>pivå!O897</f>
        <v>0</v>
      </c>
      <c r="P895" s="88">
        <f>pivå!P897</f>
        <v>0</v>
      </c>
      <c r="Q895" s="88">
        <f>pivå!Q897</f>
        <v>0</v>
      </c>
      <c r="R895" s="88">
        <f>pivå!R897</f>
        <v>0</v>
      </c>
      <c r="S895" s="88">
        <f>pivå!S897</f>
        <v>0</v>
      </c>
      <c r="T895" s="88">
        <f>pivå!T897</f>
        <v>0</v>
      </c>
      <c r="U895" s="88">
        <f>pivå!U897</f>
        <v>0</v>
      </c>
      <c r="V895" s="88">
        <f>pivå!V897</f>
        <v>0</v>
      </c>
      <c r="W895" s="88">
        <f>pivå!W897</f>
        <v>0</v>
      </c>
      <c r="X895" s="88">
        <f>pivå!X897</f>
        <v>0</v>
      </c>
      <c r="Y895" s="88">
        <f>pivå!Y897</f>
        <v>0</v>
      </c>
      <c r="Z895" s="88">
        <f>pivå!Z897</f>
        <v>0</v>
      </c>
      <c r="AA895" s="88">
        <f>pivå!AA897</f>
        <v>0</v>
      </c>
      <c r="AB895" s="88">
        <f>pivå!AB897</f>
        <v>0</v>
      </c>
      <c r="AC895" s="88">
        <f>pivå!AC897</f>
        <v>0</v>
      </c>
      <c r="AD895" s="88">
        <f>pivå!AD897</f>
        <v>0</v>
      </c>
      <c r="AE895" s="88">
        <f>pivå!AE897</f>
        <v>0</v>
      </c>
    </row>
    <row r="896" spans="1:31">
      <c r="A896" s="88">
        <f>pivå!A898</f>
        <v>0</v>
      </c>
      <c r="B896" s="88">
        <f>pivå!B898</f>
        <v>0</v>
      </c>
      <c r="C896" s="88">
        <f>pivå!C898</f>
        <v>0</v>
      </c>
      <c r="D896" s="88">
        <f>pivå!D898</f>
        <v>0</v>
      </c>
      <c r="E896" s="88">
        <f>pivå!E898</f>
        <v>0</v>
      </c>
      <c r="F896" s="88">
        <f>pivå!F898</f>
        <v>0</v>
      </c>
      <c r="G896" s="88">
        <f>pivå!G898</f>
        <v>0</v>
      </c>
      <c r="H896" s="88">
        <f>pivå!H898</f>
        <v>0</v>
      </c>
      <c r="I896" s="88">
        <f>pivå!I898</f>
        <v>0</v>
      </c>
      <c r="J896" s="88">
        <f>pivå!J898</f>
        <v>0</v>
      </c>
      <c r="K896" s="88">
        <f>pivå!K898</f>
        <v>0</v>
      </c>
      <c r="L896" s="88">
        <f>pivå!L898</f>
        <v>0</v>
      </c>
      <c r="M896" s="88">
        <f>pivå!M898</f>
        <v>0</v>
      </c>
      <c r="N896" s="88">
        <f>pivå!N898</f>
        <v>0</v>
      </c>
      <c r="O896" s="88">
        <f>pivå!O898</f>
        <v>0</v>
      </c>
      <c r="P896" s="88">
        <f>pivå!P898</f>
        <v>0</v>
      </c>
      <c r="Q896" s="88">
        <f>pivå!Q898</f>
        <v>0</v>
      </c>
      <c r="R896" s="88">
        <f>pivå!R898</f>
        <v>0</v>
      </c>
      <c r="S896" s="88">
        <f>pivå!S898</f>
        <v>0</v>
      </c>
      <c r="T896" s="88">
        <f>pivå!T898</f>
        <v>0</v>
      </c>
      <c r="U896" s="88">
        <f>pivå!U898</f>
        <v>0</v>
      </c>
      <c r="V896" s="88">
        <f>pivå!V898</f>
        <v>0</v>
      </c>
      <c r="W896" s="88">
        <f>pivå!W898</f>
        <v>0</v>
      </c>
      <c r="X896" s="88">
        <f>pivå!X898</f>
        <v>0</v>
      </c>
      <c r="Y896" s="88">
        <f>pivå!Y898</f>
        <v>0</v>
      </c>
      <c r="Z896" s="88">
        <f>pivå!Z898</f>
        <v>0</v>
      </c>
      <c r="AA896" s="88">
        <f>pivå!AA898</f>
        <v>0</v>
      </c>
      <c r="AB896" s="88">
        <f>pivå!AB898</f>
        <v>0</v>
      </c>
      <c r="AC896" s="88">
        <f>pivå!AC898</f>
        <v>0</v>
      </c>
      <c r="AD896" s="88">
        <f>pivå!AD898</f>
        <v>0</v>
      </c>
      <c r="AE896" s="88">
        <f>pivå!AE898</f>
        <v>0</v>
      </c>
    </row>
    <row r="897" spans="1:31">
      <c r="A897" s="88">
        <f>pivå!A899</f>
        <v>0</v>
      </c>
      <c r="B897" s="88">
        <f>pivå!B899</f>
        <v>0</v>
      </c>
      <c r="C897" s="88">
        <f>pivå!C899</f>
        <v>0</v>
      </c>
      <c r="D897" s="88">
        <f>pivå!D899</f>
        <v>0</v>
      </c>
      <c r="E897" s="88">
        <f>pivå!E899</f>
        <v>0</v>
      </c>
      <c r="F897" s="88">
        <f>pivå!F899</f>
        <v>0</v>
      </c>
      <c r="G897" s="88">
        <f>pivå!G899</f>
        <v>0</v>
      </c>
      <c r="H897" s="88">
        <f>pivå!H899</f>
        <v>0</v>
      </c>
      <c r="I897" s="88">
        <f>pivå!I899</f>
        <v>0</v>
      </c>
      <c r="J897" s="88">
        <f>pivå!J899</f>
        <v>0</v>
      </c>
      <c r="K897" s="88">
        <f>pivå!K899</f>
        <v>0</v>
      </c>
      <c r="L897" s="88">
        <f>pivå!L899</f>
        <v>0</v>
      </c>
      <c r="M897" s="88">
        <f>pivå!M899</f>
        <v>0</v>
      </c>
      <c r="N897" s="88">
        <f>pivå!N899</f>
        <v>0</v>
      </c>
      <c r="O897" s="88">
        <f>pivå!O899</f>
        <v>0</v>
      </c>
      <c r="P897" s="88">
        <f>pivå!P899</f>
        <v>0</v>
      </c>
      <c r="Q897" s="88">
        <f>pivå!Q899</f>
        <v>0</v>
      </c>
      <c r="R897" s="88">
        <f>pivå!R899</f>
        <v>0</v>
      </c>
      <c r="S897" s="88">
        <f>pivå!S899</f>
        <v>0</v>
      </c>
      <c r="T897" s="88">
        <f>pivå!T899</f>
        <v>0</v>
      </c>
      <c r="U897" s="88">
        <f>pivå!U899</f>
        <v>0</v>
      </c>
      <c r="V897" s="88">
        <f>pivå!V899</f>
        <v>0</v>
      </c>
      <c r="W897" s="88">
        <f>pivå!W899</f>
        <v>0</v>
      </c>
      <c r="X897" s="88">
        <f>pivå!X899</f>
        <v>0</v>
      </c>
      <c r="Y897" s="88">
        <f>pivå!Y899</f>
        <v>0</v>
      </c>
      <c r="Z897" s="88">
        <f>pivå!Z899</f>
        <v>0</v>
      </c>
      <c r="AA897" s="88">
        <f>pivå!AA899</f>
        <v>0</v>
      </c>
      <c r="AB897" s="88">
        <f>pivå!AB899</f>
        <v>0</v>
      </c>
      <c r="AC897" s="88">
        <f>pivå!AC899</f>
        <v>0</v>
      </c>
      <c r="AD897" s="88">
        <f>pivå!AD899</f>
        <v>0</v>
      </c>
      <c r="AE897" s="88">
        <f>pivå!AE899</f>
        <v>0</v>
      </c>
    </row>
    <row r="898" spans="1:31">
      <c r="A898" s="88">
        <f>pivå!A900</f>
        <v>0</v>
      </c>
      <c r="B898" s="88">
        <f>pivå!B900</f>
        <v>0</v>
      </c>
      <c r="C898" s="88">
        <f>pivå!C900</f>
        <v>0</v>
      </c>
      <c r="D898" s="88">
        <f>pivå!D900</f>
        <v>0</v>
      </c>
      <c r="E898" s="88">
        <f>pivå!E900</f>
        <v>0</v>
      </c>
      <c r="F898" s="88">
        <f>pivå!F900</f>
        <v>0</v>
      </c>
      <c r="G898" s="88">
        <f>pivå!G900</f>
        <v>0</v>
      </c>
      <c r="H898" s="88">
        <f>pivå!H900</f>
        <v>0</v>
      </c>
      <c r="I898" s="88">
        <f>pivå!I900</f>
        <v>0</v>
      </c>
      <c r="J898" s="88">
        <f>pivå!J900</f>
        <v>0</v>
      </c>
      <c r="K898" s="88">
        <f>pivå!K900</f>
        <v>0</v>
      </c>
      <c r="L898" s="88">
        <f>pivå!L900</f>
        <v>0</v>
      </c>
      <c r="M898" s="88">
        <f>pivå!M900</f>
        <v>0</v>
      </c>
      <c r="N898" s="88">
        <f>pivå!N900</f>
        <v>0</v>
      </c>
      <c r="O898" s="88">
        <f>pivå!O900</f>
        <v>0</v>
      </c>
      <c r="P898" s="88">
        <f>pivå!P900</f>
        <v>0</v>
      </c>
      <c r="Q898" s="88">
        <f>pivå!Q900</f>
        <v>0</v>
      </c>
      <c r="R898" s="88">
        <f>pivå!R900</f>
        <v>0</v>
      </c>
      <c r="S898" s="88">
        <f>pivå!S900</f>
        <v>0</v>
      </c>
      <c r="T898" s="88">
        <f>pivå!T900</f>
        <v>0</v>
      </c>
      <c r="U898" s="88">
        <f>pivå!U900</f>
        <v>0</v>
      </c>
      <c r="V898" s="88">
        <f>pivå!V900</f>
        <v>0</v>
      </c>
      <c r="W898" s="88">
        <f>pivå!W900</f>
        <v>0</v>
      </c>
      <c r="X898" s="88">
        <f>pivå!X900</f>
        <v>0</v>
      </c>
      <c r="Y898" s="88">
        <f>pivå!Y900</f>
        <v>0</v>
      </c>
      <c r="Z898" s="88">
        <f>pivå!Z900</f>
        <v>0</v>
      </c>
      <c r="AA898" s="88">
        <f>pivå!AA900</f>
        <v>0</v>
      </c>
      <c r="AB898" s="88">
        <f>pivå!AB900</f>
        <v>0</v>
      </c>
      <c r="AC898" s="88">
        <f>pivå!AC900</f>
        <v>0</v>
      </c>
      <c r="AD898" s="88">
        <f>pivå!AD900</f>
        <v>0</v>
      </c>
      <c r="AE898" s="88">
        <f>pivå!AE900</f>
        <v>0</v>
      </c>
    </row>
    <row r="899" spans="1:31">
      <c r="A899" s="88">
        <f>pivå!A901</f>
        <v>0</v>
      </c>
      <c r="B899" s="88">
        <f>pivå!B901</f>
        <v>0</v>
      </c>
      <c r="C899" s="88">
        <f>pivå!C901</f>
        <v>0</v>
      </c>
      <c r="D899" s="88">
        <f>pivå!D901</f>
        <v>0</v>
      </c>
      <c r="E899" s="88">
        <f>pivå!E901</f>
        <v>0</v>
      </c>
      <c r="F899" s="88">
        <f>pivå!F901</f>
        <v>0</v>
      </c>
      <c r="G899" s="88">
        <f>pivå!G901</f>
        <v>0</v>
      </c>
      <c r="H899" s="88">
        <f>pivå!H901</f>
        <v>0</v>
      </c>
      <c r="I899" s="88">
        <f>pivå!I901</f>
        <v>0</v>
      </c>
      <c r="J899" s="88">
        <f>pivå!J901</f>
        <v>0</v>
      </c>
      <c r="K899" s="88">
        <f>pivå!K901</f>
        <v>0</v>
      </c>
      <c r="L899" s="88">
        <f>pivå!L901</f>
        <v>0</v>
      </c>
      <c r="M899" s="88">
        <f>pivå!M901</f>
        <v>0</v>
      </c>
      <c r="N899" s="88">
        <f>pivå!N901</f>
        <v>0</v>
      </c>
      <c r="O899" s="88">
        <f>pivå!O901</f>
        <v>0</v>
      </c>
      <c r="P899" s="88">
        <f>pivå!P901</f>
        <v>0</v>
      </c>
      <c r="Q899" s="88">
        <f>pivå!Q901</f>
        <v>0</v>
      </c>
      <c r="R899" s="88">
        <f>pivå!R901</f>
        <v>0</v>
      </c>
      <c r="S899" s="88">
        <f>pivå!S901</f>
        <v>0</v>
      </c>
      <c r="T899" s="88">
        <f>pivå!T901</f>
        <v>0</v>
      </c>
      <c r="U899" s="88">
        <f>pivå!U901</f>
        <v>0</v>
      </c>
      <c r="V899" s="88">
        <f>pivå!V901</f>
        <v>0</v>
      </c>
      <c r="W899" s="88">
        <f>pivå!W901</f>
        <v>0</v>
      </c>
      <c r="X899" s="88">
        <f>pivå!X901</f>
        <v>0</v>
      </c>
      <c r="Y899" s="88">
        <f>pivå!Y901</f>
        <v>0</v>
      </c>
      <c r="Z899" s="88">
        <f>pivå!Z901</f>
        <v>0</v>
      </c>
      <c r="AA899" s="88">
        <f>pivå!AA901</f>
        <v>0</v>
      </c>
      <c r="AB899" s="88">
        <f>pivå!AB901</f>
        <v>0</v>
      </c>
      <c r="AC899" s="88">
        <f>pivå!AC901</f>
        <v>0</v>
      </c>
      <c r="AD899" s="88">
        <f>pivå!AD901</f>
        <v>0</v>
      </c>
      <c r="AE899" s="88">
        <f>pivå!AE901</f>
        <v>0</v>
      </c>
    </row>
    <row r="900" spans="1:31">
      <c r="A900" s="88">
        <f>pivå!A902</f>
        <v>0</v>
      </c>
      <c r="B900" s="88">
        <f>pivå!B902</f>
        <v>0</v>
      </c>
      <c r="C900" s="88">
        <f>pivå!C902</f>
        <v>0</v>
      </c>
      <c r="D900" s="88">
        <f>pivå!D902</f>
        <v>0</v>
      </c>
      <c r="E900" s="88">
        <f>pivå!E902</f>
        <v>0</v>
      </c>
      <c r="F900" s="88">
        <f>pivå!F902</f>
        <v>0</v>
      </c>
      <c r="G900" s="88">
        <f>pivå!G902</f>
        <v>0</v>
      </c>
      <c r="H900" s="88">
        <f>pivå!H902</f>
        <v>0</v>
      </c>
      <c r="I900" s="88">
        <f>pivå!I902</f>
        <v>0</v>
      </c>
      <c r="J900" s="88">
        <f>pivå!J902</f>
        <v>0</v>
      </c>
      <c r="K900" s="88">
        <f>pivå!K902</f>
        <v>0</v>
      </c>
      <c r="L900" s="88">
        <f>pivå!L902</f>
        <v>0</v>
      </c>
      <c r="M900" s="88">
        <f>pivå!M902</f>
        <v>0</v>
      </c>
      <c r="N900" s="88">
        <f>pivå!N902</f>
        <v>0</v>
      </c>
      <c r="O900" s="88">
        <f>pivå!O902</f>
        <v>0</v>
      </c>
      <c r="P900" s="88">
        <f>pivå!P902</f>
        <v>0</v>
      </c>
      <c r="Q900" s="88">
        <f>pivå!Q902</f>
        <v>0</v>
      </c>
      <c r="R900" s="88">
        <f>pivå!R902</f>
        <v>0</v>
      </c>
      <c r="S900" s="88">
        <f>pivå!S902</f>
        <v>0</v>
      </c>
      <c r="T900" s="88">
        <f>pivå!T902</f>
        <v>0</v>
      </c>
      <c r="U900" s="88">
        <f>pivå!U902</f>
        <v>0</v>
      </c>
      <c r="V900" s="88">
        <f>pivå!V902</f>
        <v>0</v>
      </c>
      <c r="W900" s="88">
        <f>pivå!W902</f>
        <v>0</v>
      </c>
      <c r="X900" s="88">
        <f>pivå!X902</f>
        <v>0</v>
      </c>
      <c r="Y900" s="88">
        <f>pivå!Y902</f>
        <v>0</v>
      </c>
      <c r="Z900" s="88">
        <f>pivå!Z902</f>
        <v>0</v>
      </c>
      <c r="AA900" s="88">
        <f>pivå!AA902</f>
        <v>0</v>
      </c>
      <c r="AB900" s="88">
        <f>pivå!AB902</f>
        <v>0</v>
      </c>
      <c r="AC900" s="88">
        <f>pivå!AC902</f>
        <v>0</v>
      </c>
      <c r="AD900" s="88">
        <f>pivå!AD902</f>
        <v>0</v>
      </c>
      <c r="AE900" s="88">
        <f>pivå!AE902</f>
        <v>0</v>
      </c>
    </row>
    <row r="901" spans="1:31">
      <c r="A901" s="88">
        <f>pivå!A903</f>
        <v>0</v>
      </c>
      <c r="B901" s="88">
        <f>pivå!B903</f>
        <v>0</v>
      </c>
      <c r="C901" s="88">
        <f>pivå!C903</f>
        <v>0</v>
      </c>
      <c r="D901" s="88">
        <f>pivå!D903</f>
        <v>0</v>
      </c>
      <c r="E901" s="88">
        <f>pivå!E903</f>
        <v>0</v>
      </c>
      <c r="F901" s="88">
        <f>pivå!F903</f>
        <v>0</v>
      </c>
      <c r="G901" s="88">
        <f>pivå!G903</f>
        <v>0</v>
      </c>
      <c r="H901" s="88">
        <f>pivå!H903</f>
        <v>0</v>
      </c>
      <c r="I901" s="88">
        <f>pivå!I903</f>
        <v>0</v>
      </c>
      <c r="J901" s="88">
        <f>pivå!J903</f>
        <v>0</v>
      </c>
      <c r="K901" s="88">
        <f>pivå!K903</f>
        <v>0</v>
      </c>
      <c r="L901" s="88">
        <f>pivå!L903</f>
        <v>0</v>
      </c>
      <c r="M901" s="88">
        <f>pivå!M903</f>
        <v>0</v>
      </c>
      <c r="N901" s="88">
        <f>pivå!N903</f>
        <v>0</v>
      </c>
      <c r="O901" s="88">
        <f>pivå!O903</f>
        <v>0</v>
      </c>
      <c r="P901" s="88">
        <f>pivå!P903</f>
        <v>0</v>
      </c>
      <c r="Q901" s="88">
        <f>pivå!Q903</f>
        <v>0</v>
      </c>
      <c r="R901" s="88">
        <f>pivå!R903</f>
        <v>0</v>
      </c>
      <c r="S901" s="88">
        <f>pivå!S903</f>
        <v>0</v>
      </c>
      <c r="T901" s="88">
        <f>pivå!T903</f>
        <v>0</v>
      </c>
      <c r="U901" s="88">
        <f>pivå!U903</f>
        <v>0</v>
      </c>
      <c r="V901" s="88">
        <f>pivå!V903</f>
        <v>0</v>
      </c>
      <c r="W901" s="88">
        <f>pivå!W903</f>
        <v>0</v>
      </c>
      <c r="X901" s="88">
        <f>pivå!X903</f>
        <v>0</v>
      </c>
      <c r="Y901" s="88">
        <f>pivå!Y903</f>
        <v>0</v>
      </c>
      <c r="Z901" s="88">
        <f>pivå!Z903</f>
        <v>0</v>
      </c>
      <c r="AA901" s="88">
        <f>pivå!AA903</f>
        <v>0</v>
      </c>
      <c r="AB901" s="88">
        <f>pivå!AB903</f>
        <v>0</v>
      </c>
      <c r="AC901" s="88">
        <f>pivå!AC903</f>
        <v>0</v>
      </c>
      <c r="AD901" s="88">
        <f>pivå!AD903</f>
        <v>0</v>
      </c>
      <c r="AE901" s="88">
        <f>pivå!AE903</f>
        <v>0</v>
      </c>
    </row>
    <row r="902" spans="1:31">
      <c r="A902" s="88">
        <f>pivå!A904</f>
        <v>0</v>
      </c>
      <c r="B902" s="88">
        <f>pivå!B904</f>
        <v>0</v>
      </c>
      <c r="C902" s="88">
        <f>pivå!C904</f>
        <v>0</v>
      </c>
      <c r="D902" s="88">
        <f>pivå!D904</f>
        <v>0</v>
      </c>
      <c r="E902" s="88">
        <f>pivå!E904</f>
        <v>0</v>
      </c>
      <c r="F902" s="88">
        <f>pivå!F904</f>
        <v>0</v>
      </c>
      <c r="G902" s="88">
        <f>pivå!G904</f>
        <v>0</v>
      </c>
      <c r="H902" s="88">
        <f>pivå!H904</f>
        <v>0</v>
      </c>
      <c r="I902" s="88">
        <f>pivå!I904</f>
        <v>0</v>
      </c>
      <c r="J902" s="88">
        <f>pivå!J904</f>
        <v>0</v>
      </c>
      <c r="K902" s="88">
        <f>pivå!K904</f>
        <v>0</v>
      </c>
      <c r="L902" s="88">
        <f>pivå!L904</f>
        <v>0</v>
      </c>
      <c r="M902" s="88">
        <f>pivå!M904</f>
        <v>0</v>
      </c>
      <c r="N902" s="88">
        <f>pivå!N904</f>
        <v>0</v>
      </c>
      <c r="O902" s="88">
        <f>pivå!O904</f>
        <v>0</v>
      </c>
      <c r="P902" s="88">
        <f>pivå!P904</f>
        <v>0</v>
      </c>
      <c r="Q902" s="88">
        <f>pivå!Q904</f>
        <v>0</v>
      </c>
      <c r="R902" s="88">
        <f>pivå!R904</f>
        <v>0</v>
      </c>
      <c r="S902" s="88">
        <f>pivå!S904</f>
        <v>0</v>
      </c>
      <c r="T902" s="88">
        <f>pivå!T904</f>
        <v>0</v>
      </c>
      <c r="U902" s="88">
        <f>pivå!U904</f>
        <v>0</v>
      </c>
      <c r="V902" s="88">
        <f>pivå!V904</f>
        <v>0</v>
      </c>
      <c r="W902" s="88">
        <f>pivå!W904</f>
        <v>0</v>
      </c>
      <c r="X902" s="88">
        <f>pivå!X904</f>
        <v>0</v>
      </c>
      <c r="Y902" s="88">
        <f>pivå!Y904</f>
        <v>0</v>
      </c>
      <c r="Z902" s="88">
        <f>pivå!Z904</f>
        <v>0</v>
      </c>
      <c r="AA902" s="88">
        <f>pivå!AA904</f>
        <v>0</v>
      </c>
      <c r="AB902" s="88">
        <f>pivå!AB904</f>
        <v>0</v>
      </c>
      <c r="AC902" s="88">
        <f>pivå!AC904</f>
        <v>0</v>
      </c>
      <c r="AD902" s="88">
        <f>pivå!AD904</f>
        <v>0</v>
      </c>
      <c r="AE902" s="88">
        <f>pivå!AE904</f>
        <v>0</v>
      </c>
    </row>
    <row r="903" spans="1:31">
      <c r="A903" s="88">
        <f>pivå!A905</f>
        <v>0</v>
      </c>
      <c r="B903" s="88">
        <f>pivå!B905</f>
        <v>0</v>
      </c>
      <c r="C903" s="88">
        <f>pivå!C905</f>
        <v>0</v>
      </c>
      <c r="D903" s="88">
        <f>pivå!D905</f>
        <v>0</v>
      </c>
      <c r="E903" s="88">
        <f>pivå!E905</f>
        <v>0</v>
      </c>
      <c r="F903" s="88">
        <f>pivå!F905</f>
        <v>0</v>
      </c>
      <c r="G903" s="88">
        <f>pivå!G905</f>
        <v>0</v>
      </c>
      <c r="H903" s="88">
        <f>pivå!H905</f>
        <v>0</v>
      </c>
      <c r="I903" s="88">
        <f>pivå!I905</f>
        <v>0</v>
      </c>
      <c r="J903" s="88">
        <f>pivå!J905</f>
        <v>0</v>
      </c>
      <c r="K903" s="88">
        <f>pivå!K905</f>
        <v>0</v>
      </c>
      <c r="L903" s="88">
        <f>pivå!L905</f>
        <v>0</v>
      </c>
      <c r="M903" s="88">
        <f>pivå!M905</f>
        <v>0</v>
      </c>
      <c r="N903" s="88">
        <f>pivå!N905</f>
        <v>0</v>
      </c>
      <c r="O903" s="88">
        <f>pivå!O905</f>
        <v>0</v>
      </c>
      <c r="P903" s="88">
        <f>pivå!P905</f>
        <v>0</v>
      </c>
      <c r="Q903" s="88">
        <f>pivå!Q905</f>
        <v>0</v>
      </c>
      <c r="R903" s="88">
        <f>pivå!R905</f>
        <v>0</v>
      </c>
      <c r="S903" s="88">
        <f>pivå!S905</f>
        <v>0</v>
      </c>
      <c r="T903" s="88">
        <f>pivå!T905</f>
        <v>0</v>
      </c>
      <c r="U903" s="88">
        <f>pivå!U905</f>
        <v>0</v>
      </c>
      <c r="V903" s="88">
        <f>pivå!V905</f>
        <v>0</v>
      </c>
      <c r="W903" s="88">
        <f>pivå!W905</f>
        <v>0</v>
      </c>
      <c r="X903" s="88">
        <f>pivå!X905</f>
        <v>0</v>
      </c>
      <c r="Y903" s="88">
        <f>pivå!Y905</f>
        <v>0</v>
      </c>
      <c r="Z903" s="88">
        <f>pivå!Z905</f>
        <v>0</v>
      </c>
      <c r="AA903" s="88">
        <f>pivå!AA905</f>
        <v>0</v>
      </c>
      <c r="AB903" s="88">
        <f>pivå!AB905</f>
        <v>0</v>
      </c>
      <c r="AC903" s="88">
        <f>pivå!AC905</f>
        <v>0</v>
      </c>
      <c r="AD903" s="88">
        <f>pivå!AD905</f>
        <v>0</v>
      </c>
      <c r="AE903" s="88">
        <f>pivå!AE905</f>
        <v>0</v>
      </c>
    </row>
    <row r="904" spans="1:31">
      <c r="A904" s="88">
        <f>pivå!A906</f>
        <v>0</v>
      </c>
      <c r="B904" s="88">
        <f>pivå!B906</f>
        <v>0</v>
      </c>
      <c r="C904" s="88">
        <f>pivå!C906</f>
        <v>0</v>
      </c>
      <c r="D904" s="88">
        <f>pivå!D906</f>
        <v>0</v>
      </c>
      <c r="E904" s="88">
        <f>pivå!E906</f>
        <v>0</v>
      </c>
      <c r="F904" s="88">
        <f>pivå!F906</f>
        <v>0</v>
      </c>
      <c r="G904" s="88">
        <f>pivå!G906</f>
        <v>0</v>
      </c>
      <c r="H904" s="88">
        <f>pivå!H906</f>
        <v>0</v>
      </c>
      <c r="I904" s="88">
        <f>pivå!I906</f>
        <v>0</v>
      </c>
      <c r="J904" s="88">
        <f>pivå!J906</f>
        <v>0</v>
      </c>
      <c r="K904" s="88">
        <f>pivå!K906</f>
        <v>0</v>
      </c>
      <c r="L904" s="88">
        <f>pivå!L906</f>
        <v>0</v>
      </c>
      <c r="M904" s="88">
        <f>pivå!M906</f>
        <v>0</v>
      </c>
      <c r="N904" s="88">
        <f>pivå!N906</f>
        <v>0</v>
      </c>
      <c r="O904" s="88">
        <f>pivå!O906</f>
        <v>0</v>
      </c>
      <c r="P904" s="88">
        <f>pivå!P906</f>
        <v>0</v>
      </c>
      <c r="Q904" s="88">
        <f>pivå!Q906</f>
        <v>0</v>
      </c>
      <c r="R904" s="88">
        <f>pivå!R906</f>
        <v>0</v>
      </c>
      <c r="S904" s="88">
        <f>pivå!S906</f>
        <v>0</v>
      </c>
      <c r="T904" s="88">
        <f>pivå!T906</f>
        <v>0</v>
      </c>
      <c r="U904" s="88">
        <f>pivå!U906</f>
        <v>0</v>
      </c>
      <c r="V904" s="88">
        <f>pivå!V906</f>
        <v>0</v>
      </c>
      <c r="W904" s="88">
        <f>pivå!W906</f>
        <v>0</v>
      </c>
      <c r="X904" s="88">
        <f>pivå!X906</f>
        <v>0</v>
      </c>
      <c r="Y904" s="88">
        <f>pivå!Y906</f>
        <v>0</v>
      </c>
      <c r="Z904" s="88">
        <f>pivå!Z906</f>
        <v>0</v>
      </c>
      <c r="AA904" s="88">
        <f>pivå!AA906</f>
        <v>0</v>
      </c>
      <c r="AB904" s="88">
        <f>pivå!AB906</f>
        <v>0</v>
      </c>
      <c r="AC904" s="88">
        <f>pivå!AC906</f>
        <v>0</v>
      </c>
      <c r="AD904" s="88">
        <f>pivå!AD906</f>
        <v>0</v>
      </c>
      <c r="AE904" s="88">
        <f>pivå!AE906</f>
        <v>0</v>
      </c>
    </row>
    <row r="905" spans="1:31">
      <c r="A905" s="88">
        <f>pivå!A907</f>
        <v>0</v>
      </c>
      <c r="B905" s="88">
        <f>pivå!B907</f>
        <v>0</v>
      </c>
      <c r="C905" s="88">
        <f>pivå!C907</f>
        <v>0</v>
      </c>
      <c r="D905" s="88">
        <f>pivå!D907</f>
        <v>0</v>
      </c>
      <c r="E905" s="88">
        <f>pivå!E907</f>
        <v>0</v>
      </c>
      <c r="F905" s="88">
        <f>pivå!F907</f>
        <v>0</v>
      </c>
      <c r="G905" s="88">
        <f>pivå!G907</f>
        <v>0</v>
      </c>
      <c r="H905" s="88">
        <f>pivå!H907</f>
        <v>0</v>
      </c>
      <c r="I905" s="88">
        <f>pivå!I907</f>
        <v>0</v>
      </c>
      <c r="J905" s="88">
        <f>pivå!J907</f>
        <v>0</v>
      </c>
      <c r="K905" s="88">
        <f>pivå!K907</f>
        <v>0</v>
      </c>
      <c r="L905" s="88">
        <f>pivå!L907</f>
        <v>0</v>
      </c>
      <c r="M905" s="88">
        <f>pivå!M907</f>
        <v>0</v>
      </c>
      <c r="N905" s="88">
        <f>pivå!N907</f>
        <v>0</v>
      </c>
      <c r="O905" s="88">
        <f>pivå!O907</f>
        <v>0</v>
      </c>
      <c r="P905" s="88">
        <f>pivå!P907</f>
        <v>0</v>
      </c>
      <c r="Q905" s="88">
        <f>pivå!Q907</f>
        <v>0</v>
      </c>
      <c r="R905" s="88">
        <f>pivå!R907</f>
        <v>0</v>
      </c>
      <c r="S905" s="88">
        <f>pivå!S907</f>
        <v>0</v>
      </c>
      <c r="T905" s="88">
        <f>pivå!T907</f>
        <v>0</v>
      </c>
      <c r="U905" s="88">
        <f>pivå!U907</f>
        <v>0</v>
      </c>
      <c r="V905" s="88">
        <f>pivå!V907</f>
        <v>0</v>
      </c>
      <c r="W905" s="88">
        <f>pivå!W907</f>
        <v>0</v>
      </c>
      <c r="X905" s="88">
        <f>pivå!X907</f>
        <v>0</v>
      </c>
      <c r="Y905" s="88">
        <f>pivå!Y907</f>
        <v>0</v>
      </c>
      <c r="Z905" s="88">
        <f>pivå!Z907</f>
        <v>0</v>
      </c>
      <c r="AA905" s="88">
        <f>pivå!AA907</f>
        <v>0</v>
      </c>
      <c r="AB905" s="88">
        <f>pivå!AB907</f>
        <v>0</v>
      </c>
      <c r="AC905" s="88">
        <f>pivå!AC907</f>
        <v>0</v>
      </c>
      <c r="AD905" s="88">
        <f>pivå!AD907</f>
        <v>0</v>
      </c>
      <c r="AE905" s="88">
        <f>pivå!AE907</f>
        <v>0</v>
      </c>
    </row>
    <row r="906" spans="1:31">
      <c r="A906" s="88">
        <f>pivå!A908</f>
        <v>0</v>
      </c>
      <c r="B906" s="88">
        <f>pivå!B908</f>
        <v>0</v>
      </c>
      <c r="C906" s="88">
        <f>pivå!C908</f>
        <v>0</v>
      </c>
      <c r="D906" s="88">
        <f>pivå!D908</f>
        <v>0</v>
      </c>
      <c r="E906" s="88">
        <f>pivå!E908</f>
        <v>0</v>
      </c>
      <c r="F906" s="88">
        <f>pivå!F908</f>
        <v>0</v>
      </c>
      <c r="G906" s="88">
        <f>pivå!G908</f>
        <v>0</v>
      </c>
      <c r="H906" s="88">
        <f>pivå!H908</f>
        <v>0</v>
      </c>
      <c r="I906" s="88">
        <f>pivå!I908</f>
        <v>0</v>
      </c>
      <c r="J906" s="88">
        <f>pivå!J908</f>
        <v>0</v>
      </c>
      <c r="K906" s="88">
        <f>pivå!K908</f>
        <v>0</v>
      </c>
      <c r="L906" s="88">
        <f>pivå!L908</f>
        <v>0</v>
      </c>
      <c r="M906" s="88">
        <f>pivå!M908</f>
        <v>0</v>
      </c>
      <c r="N906" s="88">
        <f>pivå!N908</f>
        <v>0</v>
      </c>
      <c r="O906" s="88">
        <f>pivå!O908</f>
        <v>0</v>
      </c>
      <c r="P906" s="88">
        <f>pivå!P908</f>
        <v>0</v>
      </c>
      <c r="Q906" s="88">
        <f>pivå!Q908</f>
        <v>0</v>
      </c>
      <c r="R906" s="88">
        <f>pivå!R908</f>
        <v>0</v>
      </c>
      <c r="S906" s="88">
        <f>pivå!S908</f>
        <v>0</v>
      </c>
      <c r="T906" s="88">
        <f>pivå!T908</f>
        <v>0</v>
      </c>
      <c r="U906" s="88">
        <f>pivå!U908</f>
        <v>0</v>
      </c>
      <c r="V906" s="88">
        <f>pivå!V908</f>
        <v>0</v>
      </c>
      <c r="W906" s="88">
        <f>pivå!W908</f>
        <v>0</v>
      </c>
      <c r="X906" s="88">
        <f>pivå!X908</f>
        <v>0</v>
      </c>
      <c r="Y906" s="88">
        <f>pivå!Y908</f>
        <v>0</v>
      </c>
      <c r="Z906" s="88">
        <f>pivå!Z908</f>
        <v>0</v>
      </c>
      <c r="AA906" s="88">
        <f>pivå!AA908</f>
        <v>0</v>
      </c>
      <c r="AB906" s="88">
        <f>pivå!AB908</f>
        <v>0</v>
      </c>
      <c r="AC906" s="88">
        <f>pivå!AC908</f>
        <v>0</v>
      </c>
      <c r="AD906" s="88">
        <f>pivå!AD908</f>
        <v>0</v>
      </c>
      <c r="AE906" s="88">
        <f>pivå!AE908</f>
        <v>0</v>
      </c>
    </row>
    <row r="907" spans="1:31">
      <c r="A907" s="88">
        <f>pivå!A909</f>
        <v>0</v>
      </c>
      <c r="B907" s="88">
        <f>pivå!B909</f>
        <v>0</v>
      </c>
      <c r="C907" s="88">
        <f>pivå!C909</f>
        <v>0</v>
      </c>
      <c r="D907" s="88">
        <f>pivå!D909</f>
        <v>0</v>
      </c>
      <c r="E907" s="88">
        <f>pivå!E909</f>
        <v>0</v>
      </c>
      <c r="F907" s="88">
        <f>pivå!F909</f>
        <v>0</v>
      </c>
      <c r="G907" s="88">
        <f>pivå!G909</f>
        <v>0</v>
      </c>
      <c r="H907" s="88">
        <f>pivå!H909</f>
        <v>0</v>
      </c>
      <c r="I907" s="88">
        <f>pivå!I909</f>
        <v>0</v>
      </c>
      <c r="J907" s="88">
        <f>pivå!J909</f>
        <v>0</v>
      </c>
      <c r="K907" s="88">
        <f>pivå!K909</f>
        <v>0</v>
      </c>
      <c r="L907" s="88">
        <f>pivå!L909</f>
        <v>0</v>
      </c>
      <c r="M907" s="88">
        <f>pivå!M909</f>
        <v>0</v>
      </c>
      <c r="N907" s="88">
        <f>pivå!N909</f>
        <v>0</v>
      </c>
      <c r="O907" s="88">
        <f>pivå!O909</f>
        <v>0</v>
      </c>
      <c r="P907" s="88">
        <f>pivå!P909</f>
        <v>0</v>
      </c>
      <c r="Q907" s="88">
        <f>pivå!Q909</f>
        <v>0</v>
      </c>
      <c r="R907" s="88">
        <f>pivå!R909</f>
        <v>0</v>
      </c>
      <c r="S907" s="88">
        <f>pivå!S909</f>
        <v>0</v>
      </c>
      <c r="T907" s="88">
        <f>pivå!T909</f>
        <v>0</v>
      </c>
      <c r="U907" s="88">
        <f>pivå!U909</f>
        <v>0</v>
      </c>
      <c r="V907" s="88">
        <f>pivå!V909</f>
        <v>0</v>
      </c>
      <c r="W907" s="88">
        <f>pivå!W909</f>
        <v>0</v>
      </c>
      <c r="X907" s="88">
        <f>pivå!X909</f>
        <v>0</v>
      </c>
      <c r="Y907" s="88">
        <f>pivå!Y909</f>
        <v>0</v>
      </c>
      <c r="Z907" s="88">
        <f>pivå!Z909</f>
        <v>0</v>
      </c>
      <c r="AA907" s="88">
        <f>pivå!AA909</f>
        <v>0</v>
      </c>
      <c r="AB907" s="88">
        <f>pivå!AB909</f>
        <v>0</v>
      </c>
      <c r="AC907" s="88">
        <f>pivå!AC909</f>
        <v>0</v>
      </c>
      <c r="AD907" s="88">
        <f>pivå!AD909</f>
        <v>0</v>
      </c>
      <c r="AE907" s="88">
        <f>pivå!AE909</f>
        <v>0</v>
      </c>
    </row>
    <row r="908" spans="1:31">
      <c r="A908" s="88">
        <f>pivå!A910</f>
        <v>0</v>
      </c>
      <c r="B908" s="88">
        <f>pivå!B910</f>
        <v>0</v>
      </c>
      <c r="C908" s="88">
        <f>pivå!C910</f>
        <v>0</v>
      </c>
      <c r="D908" s="88">
        <f>pivå!D910</f>
        <v>0</v>
      </c>
      <c r="E908" s="88">
        <f>pivå!E910</f>
        <v>0</v>
      </c>
      <c r="F908" s="88">
        <f>pivå!F910</f>
        <v>0</v>
      </c>
      <c r="G908" s="88">
        <f>pivå!G910</f>
        <v>0</v>
      </c>
      <c r="H908" s="88">
        <f>pivå!H910</f>
        <v>0</v>
      </c>
      <c r="I908" s="88">
        <f>pivå!I910</f>
        <v>0</v>
      </c>
      <c r="J908" s="88">
        <f>pivå!J910</f>
        <v>0</v>
      </c>
      <c r="K908" s="88">
        <f>pivå!K910</f>
        <v>0</v>
      </c>
      <c r="L908" s="88">
        <f>pivå!L910</f>
        <v>0</v>
      </c>
      <c r="M908" s="88">
        <f>pivå!M910</f>
        <v>0</v>
      </c>
      <c r="N908" s="88">
        <f>pivå!N910</f>
        <v>0</v>
      </c>
      <c r="O908" s="88">
        <f>pivå!O910</f>
        <v>0</v>
      </c>
      <c r="P908" s="88">
        <f>pivå!P910</f>
        <v>0</v>
      </c>
      <c r="Q908" s="88">
        <f>pivå!Q910</f>
        <v>0</v>
      </c>
      <c r="R908" s="88">
        <f>pivå!R910</f>
        <v>0</v>
      </c>
      <c r="S908" s="88">
        <f>pivå!S910</f>
        <v>0</v>
      </c>
      <c r="T908" s="88">
        <f>pivå!T910</f>
        <v>0</v>
      </c>
      <c r="U908" s="88">
        <f>pivå!U910</f>
        <v>0</v>
      </c>
      <c r="V908" s="88">
        <f>pivå!V910</f>
        <v>0</v>
      </c>
      <c r="W908" s="88">
        <f>pivå!W910</f>
        <v>0</v>
      </c>
      <c r="X908" s="88">
        <f>pivå!X910</f>
        <v>0</v>
      </c>
      <c r="Y908" s="88">
        <f>pivå!Y910</f>
        <v>0</v>
      </c>
      <c r="Z908" s="88">
        <f>pivå!Z910</f>
        <v>0</v>
      </c>
      <c r="AA908" s="88">
        <f>pivå!AA910</f>
        <v>0</v>
      </c>
      <c r="AB908" s="88">
        <f>pivå!AB910</f>
        <v>0</v>
      </c>
      <c r="AC908" s="88">
        <f>pivå!AC910</f>
        <v>0</v>
      </c>
      <c r="AD908" s="88">
        <f>pivå!AD910</f>
        <v>0</v>
      </c>
      <c r="AE908" s="88">
        <f>pivå!AE910</f>
        <v>0</v>
      </c>
    </row>
    <row r="909" spans="1:31">
      <c r="A909" s="88">
        <f>pivå!A911</f>
        <v>0</v>
      </c>
      <c r="B909" s="88">
        <f>pivå!B911</f>
        <v>0</v>
      </c>
      <c r="C909" s="88">
        <f>pivå!C911</f>
        <v>0</v>
      </c>
      <c r="D909" s="88">
        <f>pivå!D911</f>
        <v>0</v>
      </c>
      <c r="E909" s="88">
        <f>pivå!E911</f>
        <v>0</v>
      </c>
      <c r="F909" s="88">
        <f>pivå!F911</f>
        <v>0</v>
      </c>
      <c r="G909" s="88">
        <f>pivå!G911</f>
        <v>0</v>
      </c>
      <c r="H909" s="88">
        <f>pivå!H911</f>
        <v>0</v>
      </c>
      <c r="I909" s="88">
        <f>pivå!I911</f>
        <v>0</v>
      </c>
      <c r="J909" s="88">
        <f>pivå!J911</f>
        <v>0</v>
      </c>
      <c r="K909" s="88">
        <f>pivå!K911</f>
        <v>0</v>
      </c>
      <c r="L909" s="88">
        <f>pivå!L911</f>
        <v>0</v>
      </c>
      <c r="M909" s="88">
        <f>pivå!M911</f>
        <v>0</v>
      </c>
      <c r="N909" s="88">
        <f>pivå!N911</f>
        <v>0</v>
      </c>
      <c r="O909" s="88">
        <f>pivå!O911</f>
        <v>0</v>
      </c>
      <c r="P909" s="88">
        <f>pivå!P911</f>
        <v>0</v>
      </c>
      <c r="Q909" s="88">
        <f>pivå!Q911</f>
        <v>0</v>
      </c>
      <c r="R909" s="88">
        <f>pivå!R911</f>
        <v>0</v>
      </c>
      <c r="S909" s="88">
        <f>pivå!S911</f>
        <v>0</v>
      </c>
      <c r="T909" s="88">
        <f>pivå!T911</f>
        <v>0</v>
      </c>
      <c r="U909" s="88">
        <f>pivå!U911</f>
        <v>0</v>
      </c>
      <c r="V909" s="88">
        <f>pivå!V911</f>
        <v>0</v>
      </c>
      <c r="W909" s="88">
        <f>pivå!W911</f>
        <v>0</v>
      </c>
      <c r="X909" s="88">
        <f>pivå!X911</f>
        <v>0</v>
      </c>
      <c r="Y909" s="88">
        <f>pivå!Y911</f>
        <v>0</v>
      </c>
      <c r="Z909" s="88">
        <f>pivå!Z911</f>
        <v>0</v>
      </c>
      <c r="AA909" s="88">
        <f>pivå!AA911</f>
        <v>0</v>
      </c>
      <c r="AB909" s="88">
        <f>pivå!AB911</f>
        <v>0</v>
      </c>
      <c r="AC909" s="88">
        <f>pivå!AC911</f>
        <v>0</v>
      </c>
      <c r="AD909" s="88">
        <f>pivå!AD911</f>
        <v>0</v>
      </c>
      <c r="AE909" s="88">
        <f>pivå!AE911</f>
        <v>0</v>
      </c>
    </row>
    <row r="910" spans="1:31">
      <c r="A910" s="88">
        <f>pivå!A912</f>
        <v>0</v>
      </c>
      <c r="B910" s="88">
        <f>pivå!B912</f>
        <v>0</v>
      </c>
      <c r="C910" s="88">
        <f>pivå!C912</f>
        <v>0</v>
      </c>
      <c r="D910" s="88">
        <f>pivå!D912</f>
        <v>0</v>
      </c>
      <c r="E910" s="88">
        <f>pivå!E912</f>
        <v>0</v>
      </c>
      <c r="F910" s="88">
        <f>pivå!F912</f>
        <v>0</v>
      </c>
      <c r="G910" s="88">
        <f>pivå!G912</f>
        <v>0</v>
      </c>
      <c r="H910" s="88">
        <f>pivå!H912</f>
        <v>0</v>
      </c>
      <c r="I910" s="88">
        <f>pivå!I912</f>
        <v>0</v>
      </c>
      <c r="J910" s="88">
        <f>pivå!J912</f>
        <v>0</v>
      </c>
      <c r="K910" s="88">
        <f>pivå!K912</f>
        <v>0</v>
      </c>
      <c r="L910" s="88">
        <f>pivå!L912</f>
        <v>0</v>
      </c>
      <c r="M910" s="88">
        <f>pivå!M912</f>
        <v>0</v>
      </c>
      <c r="N910" s="88">
        <f>pivå!N912</f>
        <v>0</v>
      </c>
      <c r="O910" s="88">
        <f>pivå!O912</f>
        <v>0</v>
      </c>
      <c r="P910" s="88">
        <f>pivå!P912</f>
        <v>0</v>
      </c>
      <c r="Q910" s="88">
        <f>pivå!Q912</f>
        <v>0</v>
      </c>
      <c r="R910" s="88">
        <f>pivå!R912</f>
        <v>0</v>
      </c>
      <c r="S910" s="88">
        <f>pivå!S912</f>
        <v>0</v>
      </c>
      <c r="T910" s="88">
        <f>pivå!T912</f>
        <v>0</v>
      </c>
      <c r="U910" s="88">
        <f>pivå!U912</f>
        <v>0</v>
      </c>
      <c r="V910" s="88">
        <f>pivå!V912</f>
        <v>0</v>
      </c>
      <c r="W910" s="88">
        <f>pivå!W912</f>
        <v>0</v>
      </c>
      <c r="X910" s="88">
        <f>pivå!X912</f>
        <v>0</v>
      </c>
      <c r="Y910" s="88">
        <f>pivå!Y912</f>
        <v>0</v>
      </c>
      <c r="Z910" s="88">
        <f>pivå!Z912</f>
        <v>0</v>
      </c>
      <c r="AA910" s="88">
        <f>pivå!AA912</f>
        <v>0</v>
      </c>
      <c r="AB910" s="88">
        <f>pivå!AB912</f>
        <v>0</v>
      </c>
      <c r="AC910" s="88">
        <f>pivå!AC912</f>
        <v>0</v>
      </c>
      <c r="AD910" s="88">
        <f>pivå!AD912</f>
        <v>0</v>
      </c>
      <c r="AE910" s="88">
        <f>pivå!AE912</f>
        <v>0</v>
      </c>
    </row>
    <row r="911" spans="1:31">
      <c r="A911" s="88">
        <f>pivå!A913</f>
        <v>0</v>
      </c>
      <c r="B911" s="88">
        <f>pivå!B913</f>
        <v>0</v>
      </c>
      <c r="C911" s="88">
        <f>pivå!C913</f>
        <v>0</v>
      </c>
      <c r="D911" s="88">
        <f>pivå!D913</f>
        <v>0</v>
      </c>
      <c r="E911" s="88">
        <f>pivå!E913</f>
        <v>0</v>
      </c>
      <c r="F911" s="88">
        <f>pivå!F913</f>
        <v>0</v>
      </c>
      <c r="G911" s="88">
        <f>pivå!G913</f>
        <v>0</v>
      </c>
      <c r="H911" s="88">
        <f>pivå!H913</f>
        <v>0</v>
      </c>
      <c r="I911" s="88">
        <f>pivå!I913</f>
        <v>0</v>
      </c>
      <c r="J911" s="88">
        <f>pivå!J913</f>
        <v>0</v>
      </c>
      <c r="K911" s="88">
        <f>pivå!K913</f>
        <v>0</v>
      </c>
      <c r="L911" s="88">
        <f>pivå!L913</f>
        <v>0</v>
      </c>
      <c r="M911" s="88">
        <f>pivå!M913</f>
        <v>0</v>
      </c>
      <c r="N911" s="88">
        <f>pivå!N913</f>
        <v>0</v>
      </c>
      <c r="O911" s="88">
        <f>pivå!O913</f>
        <v>0</v>
      </c>
      <c r="P911" s="88">
        <f>pivå!P913</f>
        <v>0</v>
      </c>
      <c r="Q911" s="88">
        <f>pivå!Q913</f>
        <v>0</v>
      </c>
      <c r="R911" s="88">
        <f>pivå!R913</f>
        <v>0</v>
      </c>
      <c r="S911" s="88">
        <f>pivå!S913</f>
        <v>0</v>
      </c>
      <c r="T911" s="88">
        <f>pivå!T913</f>
        <v>0</v>
      </c>
      <c r="U911" s="88">
        <f>pivå!U913</f>
        <v>0</v>
      </c>
      <c r="V911" s="88">
        <f>pivå!V913</f>
        <v>0</v>
      </c>
      <c r="W911" s="88">
        <f>pivå!W913</f>
        <v>0</v>
      </c>
      <c r="X911" s="88">
        <f>pivå!X913</f>
        <v>0</v>
      </c>
      <c r="Y911" s="88">
        <f>pivå!Y913</f>
        <v>0</v>
      </c>
      <c r="Z911" s="88">
        <f>pivå!Z913</f>
        <v>0</v>
      </c>
      <c r="AA911" s="88">
        <f>pivå!AA913</f>
        <v>0</v>
      </c>
      <c r="AB911" s="88">
        <f>pivå!AB913</f>
        <v>0</v>
      </c>
      <c r="AC911" s="88">
        <f>pivå!AC913</f>
        <v>0</v>
      </c>
      <c r="AD911" s="88">
        <f>pivå!AD913</f>
        <v>0</v>
      </c>
      <c r="AE911" s="88">
        <f>pivå!AE913</f>
        <v>0</v>
      </c>
    </row>
    <row r="912" spans="1:31">
      <c r="A912" s="88">
        <f>pivå!A914</f>
        <v>0</v>
      </c>
      <c r="B912" s="88">
        <f>pivå!B914</f>
        <v>0</v>
      </c>
      <c r="C912" s="88">
        <f>pivå!C914</f>
        <v>0</v>
      </c>
      <c r="D912" s="88">
        <f>pivå!D914</f>
        <v>0</v>
      </c>
      <c r="E912" s="88">
        <f>pivå!E914</f>
        <v>0</v>
      </c>
      <c r="F912" s="88">
        <f>pivå!F914</f>
        <v>0</v>
      </c>
      <c r="G912" s="88">
        <f>pivå!G914</f>
        <v>0</v>
      </c>
      <c r="H912" s="88">
        <f>pivå!H914</f>
        <v>0</v>
      </c>
      <c r="I912" s="88">
        <f>pivå!I914</f>
        <v>0</v>
      </c>
      <c r="J912" s="88">
        <f>pivå!J914</f>
        <v>0</v>
      </c>
      <c r="K912" s="88">
        <f>pivå!K914</f>
        <v>0</v>
      </c>
      <c r="L912" s="88">
        <f>pivå!L914</f>
        <v>0</v>
      </c>
      <c r="M912" s="88">
        <f>pivå!M914</f>
        <v>0</v>
      </c>
      <c r="N912" s="88">
        <f>pivå!N914</f>
        <v>0</v>
      </c>
      <c r="O912" s="88">
        <f>pivå!O914</f>
        <v>0</v>
      </c>
      <c r="P912" s="88">
        <f>pivå!P914</f>
        <v>0</v>
      </c>
      <c r="Q912" s="88">
        <f>pivå!Q914</f>
        <v>0</v>
      </c>
      <c r="R912" s="88">
        <f>pivå!R914</f>
        <v>0</v>
      </c>
      <c r="S912" s="88">
        <f>pivå!S914</f>
        <v>0</v>
      </c>
      <c r="T912" s="88">
        <f>pivå!T914</f>
        <v>0</v>
      </c>
      <c r="U912" s="88">
        <f>pivå!U914</f>
        <v>0</v>
      </c>
      <c r="V912" s="88">
        <f>pivå!V914</f>
        <v>0</v>
      </c>
      <c r="W912" s="88">
        <f>pivå!W914</f>
        <v>0</v>
      </c>
      <c r="X912" s="88">
        <f>pivå!X914</f>
        <v>0</v>
      </c>
      <c r="Y912" s="88">
        <f>pivå!Y914</f>
        <v>0</v>
      </c>
      <c r="Z912" s="88">
        <f>pivå!Z914</f>
        <v>0</v>
      </c>
      <c r="AA912" s="88">
        <f>pivå!AA914</f>
        <v>0</v>
      </c>
      <c r="AB912" s="88">
        <f>pivå!AB914</f>
        <v>0</v>
      </c>
      <c r="AC912" s="88">
        <f>pivå!AC914</f>
        <v>0</v>
      </c>
      <c r="AD912" s="88">
        <f>pivå!AD914</f>
        <v>0</v>
      </c>
      <c r="AE912" s="88">
        <f>pivå!AE914</f>
        <v>0</v>
      </c>
    </row>
    <row r="913" spans="1:31">
      <c r="A913" s="88">
        <f>pivå!A915</f>
        <v>0</v>
      </c>
      <c r="B913" s="88">
        <f>pivå!B915</f>
        <v>0</v>
      </c>
      <c r="C913" s="88">
        <f>pivå!C915</f>
        <v>0</v>
      </c>
      <c r="D913" s="88">
        <f>pivå!D915</f>
        <v>0</v>
      </c>
      <c r="E913" s="88">
        <f>pivå!E915</f>
        <v>0</v>
      </c>
      <c r="F913" s="88">
        <f>pivå!F915</f>
        <v>0</v>
      </c>
      <c r="G913" s="88">
        <f>pivå!G915</f>
        <v>0</v>
      </c>
      <c r="H913" s="88">
        <f>pivå!H915</f>
        <v>0</v>
      </c>
      <c r="I913" s="88">
        <f>pivå!I915</f>
        <v>0</v>
      </c>
      <c r="J913" s="88">
        <f>pivå!J915</f>
        <v>0</v>
      </c>
      <c r="K913" s="88">
        <f>pivå!K915</f>
        <v>0</v>
      </c>
      <c r="L913" s="88">
        <f>pivå!L915</f>
        <v>0</v>
      </c>
      <c r="M913" s="88">
        <f>pivå!M915</f>
        <v>0</v>
      </c>
      <c r="N913" s="88">
        <f>pivå!N915</f>
        <v>0</v>
      </c>
      <c r="O913" s="88">
        <f>pivå!O915</f>
        <v>0</v>
      </c>
      <c r="P913" s="88">
        <f>pivå!P915</f>
        <v>0</v>
      </c>
      <c r="Q913" s="88">
        <f>pivå!Q915</f>
        <v>0</v>
      </c>
      <c r="R913" s="88">
        <f>pivå!R915</f>
        <v>0</v>
      </c>
      <c r="S913" s="88">
        <f>pivå!S915</f>
        <v>0</v>
      </c>
      <c r="T913" s="88">
        <f>pivå!T915</f>
        <v>0</v>
      </c>
      <c r="U913" s="88">
        <f>pivå!U915</f>
        <v>0</v>
      </c>
      <c r="V913" s="88">
        <f>pivå!V915</f>
        <v>0</v>
      </c>
      <c r="W913" s="88">
        <f>pivå!W915</f>
        <v>0</v>
      </c>
      <c r="X913" s="88">
        <f>pivå!X915</f>
        <v>0</v>
      </c>
      <c r="Y913" s="88">
        <f>pivå!Y915</f>
        <v>0</v>
      </c>
      <c r="Z913" s="88">
        <f>pivå!Z915</f>
        <v>0</v>
      </c>
      <c r="AA913" s="88">
        <f>pivå!AA915</f>
        <v>0</v>
      </c>
      <c r="AB913" s="88">
        <f>pivå!AB915</f>
        <v>0</v>
      </c>
      <c r="AC913" s="88">
        <f>pivå!AC915</f>
        <v>0</v>
      </c>
      <c r="AD913" s="88">
        <f>pivå!AD915</f>
        <v>0</v>
      </c>
      <c r="AE913" s="88">
        <f>pivå!AE915</f>
        <v>0</v>
      </c>
    </row>
    <row r="914" spans="1:31">
      <c r="A914" s="88">
        <f>pivå!A916</f>
        <v>0</v>
      </c>
      <c r="B914" s="88">
        <f>pivå!B916</f>
        <v>0</v>
      </c>
      <c r="C914" s="88">
        <f>pivå!C916</f>
        <v>0</v>
      </c>
      <c r="D914" s="88">
        <f>pivå!D916</f>
        <v>0</v>
      </c>
      <c r="E914" s="88">
        <f>pivå!E916</f>
        <v>0</v>
      </c>
      <c r="F914" s="88">
        <f>pivå!F916</f>
        <v>0</v>
      </c>
      <c r="G914" s="88">
        <f>pivå!G916</f>
        <v>0</v>
      </c>
      <c r="H914" s="88">
        <f>pivå!H916</f>
        <v>0</v>
      </c>
      <c r="I914" s="88">
        <f>pivå!I916</f>
        <v>0</v>
      </c>
      <c r="J914" s="88">
        <f>pivå!J916</f>
        <v>0</v>
      </c>
      <c r="K914" s="88">
        <f>pivå!K916</f>
        <v>0</v>
      </c>
      <c r="L914" s="88">
        <f>pivå!L916</f>
        <v>0</v>
      </c>
      <c r="M914" s="88">
        <f>pivå!M916</f>
        <v>0</v>
      </c>
      <c r="N914" s="88">
        <f>pivå!N916</f>
        <v>0</v>
      </c>
      <c r="O914" s="88">
        <f>pivå!O916</f>
        <v>0</v>
      </c>
      <c r="P914" s="88">
        <f>pivå!P916</f>
        <v>0</v>
      </c>
      <c r="Q914" s="88">
        <f>pivå!Q916</f>
        <v>0</v>
      </c>
      <c r="R914" s="88">
        <f>pivå!R916</f>
        <v>0</v>
      </c>
      <c r="S914" s="88">
        <f>pivå!S916</f>
        <v>0</v>
      </c>
      <c r="T914" s="88">
        <f>pivå!T916</f>
        <v>0</v>
      </c>
      <c r="U914" s="88">
        <f>pivå!U916</f>
        <v>0</v>
      </c>
      <c r="V914" s="88">
        <f>pivå!V916</f>
        <v>0</v>
      </c>
      <c r="W914" s="88">
        <f>pivå!W916</f>
        <v>0</v>
      </c>
      <c r="X914" s="88">
        <f>pivå!X916</f>
        <v>0</v>
      </c>
      <c r="Y914" s="88">
        <f>pivå!Y916</f>
        <v>0</v>
      </c>
      <c r="Z914" s="88">
        <f>pivå!Z916</f>
        <v>0</v>
      </c>
      <c r="AA914" s="88">
        <f>pivå!AA916</f>
        <v>0</v>
      </c>
      <c r="AB914" s="88">
        <f>pivå!AB916</f>
        <v>0</v>
      </c>
      <c r="AC914" s="88">
        <f>pivå!AC916</f>
        <v>0</v>
      </c>
      <c r="AD914" s="88">
        <f>pivå!AD916</f>
        <v>0</v>
      </c>
      <c r="AE914" s="88">
        <f>pivå!AE916</f>
        <v>0</v>
      </c>
    </row>
    <row r="915" spans="1:31">
      <c r="A915" s="88">
        <f>pivå!A917</f>
        <v>0</v>
      </c>
      <c r="B915" s="88">
        <f>pivå!B917</f>
        <v>0</v>
      </c>
      <c r="C915" s="88">
        <f>pivå!C917</f>
        <v>0</v>
      </c>
      <c r="D915" s="88">
        <f>pivå!D917</f>
        <v>0</v>
      </c>
      <c r="E915" s="88">
        <f>pivå!E917</f>
        <v>0</v>
      </c>
      <c r="F915" s="88">
        <f>pivå!F917</f>
        <v>0</v>
      </c>
      <c r="G915" s="88">
        <f>pivå!G917</f>
        <v>0</v>
      </c>
      <c r="H915" s="88">
        <f>pivå!H917</f>
        <v>0</v>
      </c>
      <c r="I915" s="88">
        <f>pivå!I917</f>
        <v>0</v>
      </c>
      <c r="J915" s="88">
        <f>pivå!J917</f>
        <v>0</v>
      </c>
      <c r="K915" s="88">
        <f>pivå!K917</f>
        <v>0</v>
      </c>
      <c r="L915" s="88">
        <f>pivå!L917</f>
        <v>0</v>
      </c>
      <c r="M915" s="88">
        <f>pivå!M917</f>
        <v>0</v>
      </c>
      <c r="N915" s="88">
        <f>pivå!N917</f>
        <v>0</v>
      </c>
      <c r="O915" s="88">
        <f>pivå!O917</f>
        <v>0</v>
      </c>
      <c r="P915" s="88">
        <f>pivå!P917</f>
        <v>0</v>
      </c>
      <c r="Q915" s="88">
        <f>pivå!Q917</f>
        <v>0</v>
      </c>
      <c r="R915" s="88">
        <f>pivå!R917</f>
        <v>0</v>
      </c>
      <c r="S915" s="88">
        <f>pivå!S917</f>
        <v>0</v>
      </c>
      <c r="T915" s="88">
        <f>pivå!T917</f>
        <v>0</v>
      </c>
      <c r="U915" s="88">
        <f>pivå!U917</f>
        <v>0</v>
      </c>
      <c r="V915" s="88">
        <f>pivå!V917</f>
        <v>0</v>
      </c>
      <c r="W915" s="88">
        <f>pivå!W917</f>
        <v>0</v>
      </c>
      <c r="X915" s="88">
        <f>pivå!X917</f>
        <v>0</v>
      </c>
      <c r="Y915" s="88">
        <f>pivå!Y917</f>
        <v>0</v>
      </c>
      <c r="Z915" s="88">
        <f>pivå!Z917</f>
        <v>0</v>
      </c>
      <c r="AA915" s="88">
        <f>pivå!AA917</f>
        <v>0</v>
      </c>
      <c r="AB915" s="88">
        <f>pivå!AB917</f>
        <v>0</v>
      </c>
      <c r="AC915" s="88">
        <f>pivå!AC917</f>
        <v>0</v>
      </c>
      <c r="AD915" s="88">
        <f>pivå!AD917</f>
        <v>0</v>
      </c>
      <c r="AE915" s="88">
        <f>pivå!AE917</f>
        <v>0</v>
      </c>
    </row>
    <row r="916" spans="1:31">
      <c r="A916" s="88">
        <f>pivå!A918</f>
        <v>0</v>
      </c>
      <c r="B916" s="88">
        <f>pivå!B918</f>
        <v>0</v>
      </c>
      <c r="C916" s="88">
        <f>pivå!C918</f>
        <v>0</v>
      </c>
      <c r="D916" s="88">
        <f>pivå!D918</f>
        <v>0</v>
      </c>
      <c r="E916" s="88">
        <f>pivå!E918</f>
        <v>0</v>
      </c>
      <c r="F916" s="88">
        <f>pivå!F918</f>
        <v>0</v>
      </c>
      <c r="G916" s="88">
        <f>pivå!G918</f>
        <v>0</v>
      </c>
      <c r="H916" s="88">
        <f>pivå!H918</f>
        <v>0</v>
      </c>
      <c r="I916" s="88">
        <f>pivå!I918</f>
        <v>0</v>
      </c>
      <c r="J916" s="88">
        <f>pivå!J918</f>
        <v>0</v>
      </c>
      <c r="K916" s="88">
        <f>pivå!K918</f>
        <v>0</v>
      </c>
      <c r="L916" s="88">
        <f>pivå!L918</f>
        <v>0</v>
      </c>
      <c r="M916" s="88">
        <f>pivå!M918</f>
        <v>0</v>
      </c>
      <c r="N916" s="88">
        <f>pivå!N918</f>
        <v>0</v>
      </c>
      <c r="O916" s="88">
        <f>pivå!O918</f>
        <v>0</v>
      </c>
      <c r="P916" s="88">
        <f>pivå!P918</f>
        <v>0</v>
      </c>
      <c r="Q916" s="88">
        <f>pivå!Q918</f>
        <v>0</v>
      </c>
      <c r="R916" s="88">
        <f>pivå!R918</f>
        <v>0</v>
      </c>
      <c r="S916" s="88">
        <f>pivå!S918</f>
        <v>0</v>
      </c>
      <c r="T916" s="88">
        <f>pivå!T918</f>
        <v>0</v>
      </c>
      <c r="U916" s="88">
        <f>pivå!U918</f>
        <v>0</v>
      </c>
      <c r="V916" s="88">
        <f>pivå!V918</f>
        <v>0</v>
      </c>
      <c r="W916" s="88">
        <f>pivå!W918</f>
        <v>0</v>
      </c>
      <c r="X916" s="88">
        <f>pivå!X918</f>
        <v>0</v>
      </c>
      <c r="Y916" s="88">
        <f>pivå!Y918</f>
        <v>0</v>
      </c>
      <c r="Z916" s="88">
        <f>pivå!Z918</f>
        <v>0</v>
      </c>
      <c r="AA916" s="88">
        <f>pivå!AA918</f>
        <v>0</v>
      </c>
      <c r="AB916" s="88">
        <f>pivå!AB918</f>
        <v>0</v>
      </c>
      <c r="AC916" s="88">
        <f>pivå!AC918</f>
        <v>0</v>
      </c>
      <c r="AD916" s="88">
        <f>pivå!AD918</f>
        <v>0</v>
      </c>
      <c r="AE916" s="88">
        <f>pivå!AE918</f>
        <v>0</v>
      </c>
    </row>
    <row r="917" spans="1:31">
      <c r="A917" s="88">
        <f>pivå!A919</f>
        <v>0</v>
      </c>
      <c r="B917" s="88">
        <f>pivå!B919</f>
        <v>0</v>
      </c>
      <c r="C917" s="88">
        <f>pivå!C919</f>
        <v>0</v>
      </c>
      <c r="D917" s="88">
        <f>pivå!D919</f>
        <v>0</v>
      </c>
      <c r="E917" s="88">
        <f>pivå!E919</f>
        <v>0</v>
      </c>
      <c r="F917" s="88">
        <f>pivå!F919</f>
        <v>0</v>
      </c>
      <c r="G917" s="88">
        <f>pivå!G919</f>
        <v>0</v>
      </c>
      <c r="H917" s="88">
        <f>pivå!H919</f>
        <v>0</v>
      </c>
      <c r="I917" s="88">
        <f>pivå!I919</f>
        <v>0</v>
      </c>
      <c r="J917" s="88">
        <f>pivå!J919</f>
        <v>0</v>
      </c>
      <c r="K917" s="88">
        <f>pivå!K919</f>
        <v>0</v>
      </c>
      <c r="L917" s="88">
        <f>pivå!L919</f>
        <v>0</v>
      </c>
      <c r="M917" s="88">
        <f>pivå!M919</f>
        <v>0</v>
      </c>
      <c r="N917" s="88">
        <f>pivå!N919</f>
        <v>0</v>
      </c>
      <c r="O917" s="88">
        <f>pivå!O919</f>
        <v>0</v>
      </c>
      <c r="P917" s="88">
        <f>pivå!P919</f>
        <v>0</v>
      </c>
      <c r="Q917" s="88">
        <f>pivå!Q919</f>
        <v>0</v>
      </c>
      <c r="R917" s="88">
        <f>pivå!R919</f>
        <v>0</v>
      </c>
      <c r="S917" s="88">
        <f>pivå!S919</f>
        <v>0</v>
      </c>
      <c r="T917" s="88">
        <f>pivå!T919</f>
        <v>0</v>
      </c>
      <c r="U917" s="88">
        <f>pivå!U919</f>
        <v>0</v>
      </c>
      <c r="V917" s="88">
        <f>pivå!V919</f>
        <v>0</v>
      </c>
      <c r="W917" s="88">
        <f>pivå!W919</f>
        <v>0</v>
      </c>
      <c r="X917" s="88">
        <f>pivå!X919</f>
        <v>0</v>
      </c>
      <c r="Y917" s="88">
        <f>pivå!Y919</f>
        <v>0</v>
      </c>
      <c r="Z917" s="88">
        <f>pivå!Z919</f>
        <v>0</v>
      </c>
      <c r="AA917" s="88">
        <f>pivå!AA919</f>
        <v>0</v>
      </c>
      <c r="AB917" s="88">
        <f>pivå!AB919</f>
        <v>0</v>
      </c>
      <c r="AC917" s="88">
        <f>pivå!AC919</f>
        <v>0</v>
      </c>
      <c r="AD917" s="88">
        <f>pivå!AD919</f>
        <v>0</v>
      </c>
      <c r="AE917" s="88">
        <f>pivå!AE919</f>
        <v>0</v>
      </c>
    </row>
    <row r="918" spans="1:31">
      <c r="A918" s="88">
        <f>pivå!A920</f>
        <v>0</v>
      </c>
      <c r="B918" s="88">
        <f>pivå!B920</f>
        <v>0</v>
      </c>
      <c r="C918" s="88">
        <f>pivå!C920</f>
        <v>0</v>
      </c>
      <c r="D918" s="88">
        <f>pivå!D920</f>
        <v>0</v>
      </c>
      <c r="E918" s="88">
        <f>pivå!E920</f>
        <v>0</v>
      </c>
      <c r="F918" s="88">
        <f>pivå!F920</f>
        <v>0</v>
      </c>
      <c r="G918" s="88">
        <f>pivå!G920</f>
        <v>0</v>
      </c>
      <c r="H918" s="88">
        <f>pivå!H920</f>
        <v>0</v>
      </c>
      <c r="I918" s="88">
        <f>pivå!I920</f>
        <v>0</v>
      </c>
      <c r="J918" s="88">
        <f>pivå!J920</f>
        <v>0</v>
      </c>
      <c r="K918" s="88">
        <f>pivå!K920</f>
        <v>0</v>
      </c>
      <c r="L918" s="88">
        <f>pivå!L920</f>
        <v>0</v>
      </c>
      <c r="M918" s="88">
        <f>pivå!M920</f>
        <v>0</v>
      </c>
      <c r="N918" s="88">
        <f>pivå!N920</f>
        <v>0</v>
      </c>
      <c r="O918" s="88">
        <f>pivå!O920</f>
        <v>0</v>
      </c>
      <c r="P918" s="88">
        <f>pivå!P920</f>
        <v>0</v>
      </c>
      <c r="Q918" s="88">
        <f>pivå!Q920</f>
        <v>0</v>
      </c>
      <c r="R918" s="88">
        <f>pivå!R920</f>
        <v>0</v>
      </c>
      <c r="S918" s="88">
        <f>pivå!S920</f>
        <v>0</v>
      </c>
      <c r="T918" s="88">
        <f>pivå!T920</f>
        <v>0</v>
      </c>
      <c r="U918" s="88">
        <f>pivå!U920</f>
        <v>0</v>
      </c>
      <c r="V918" s="88">
        <f>pivå!V920</f>
        <v>0</v>
      </c>
      <c r="W918" s="88">
        <f>pivå!W920</f>
        <v>0</v>
      </c>
      <c r="X918" s="88">
        <f>pivå!X920</f>
        <v>0</v>
      </c>
      <c r="Y918" s="88">
        <f>pivå!Y920</f>
        <v>0</v>
      </c>
      <c r="Z918" s="88">
        <f>pivå!Z920</f>
        <v>0</v>
      </c>
      <c r="AA918" s="88">
        <f>pivå!AA920</f>
        <v>0</v>
      </c>
      <c r="AB918" s="88">
        <f>pivå!AB920</f>
        <v>0</v>
      </c>
      <c r="AC918" s="88">
        <f>pivå!AC920</f>
        <v>0</v>
      </c>
      <c r="AD918" s="88">
        <f>pivå!AD920</f>
        <v>0</v>
      </c>
      <c r="AE918" s="88">
        <f>pivå!AE920</f>
        <v>0</v>
      </c>
    </row>
    <row r="919" spans="1:31">
      <c r="A919" s="88">
        <f>pivå!A921</f>
        <v>0</v>
      </c>
      <c r="B919" s="88">
        <f>pivå!B921</f>
        <v>0</v>
      </c>
      <c r="C919" s="88">
        <f>pivå!C921</f>
        <v>0</v>
      </c>
      <c r="D919" s="88">
        <f>pivå!D921</f>
        <v>0</v>
      </c>
      <c r="E919" s="88">
        <f>pivå!E921</f>
        <v>0</v>
      </c>
      <c r="F919" s="88">
        <f>pivå!F921</f>
        <v>0</v>
      </c>
      <c r="G919" s="88">
        <f>pivå!G921</f>
        <v>0</v>
      </c>
      <c r="H919" s="88">
        <f>pivå!H921</f>
        <v>0</v>
      </c>
      <c r="I919" s="88">
        <f>pivå!I921</f>
        <v>0</v>
      </c>
      <c r="J919" s="88">
        <f>pivå!J921</f>
        <v>0</v>
      </c>
      <c r="K919" s="88">
        <f>pivå!K921</f>
        <v>0</v>
      </c>
      <c r="L919" s="88">
        <f>pivå!L921</f>
        <v>0</v>
      </c>
      <c r="M919" s="88">
        <f>pivå!M921</f>
        <v>0</v>
      </c>
      <c r="N919" s="88">
        <f>pivå!N921</f>
        <v>0</v>
      </c>
      <c r="O919" s="88">
        <f>pivå!O921</f>
        <v>0</v>
      </c>
      <c r="P919" s="88">
        <f>pivå!P921</f>
        <v>0</v>
      </c>
      <c r="Q919" s="88">
        <f>pivå!Q921</f>
        <v>0</v>
      </c>
      <c r="R919" s="88">
        <f>pivå!R921</f>
        <v>0</v>
      </c>
      <c r="S919" s="88">
        <f>pivå!S921</f>
        <v>0</v>
      </c>
      <c r="T919" s="88">
        <f>pivå!T921</f>
        <v>0</v>
      </c>
      <c r="U919" s="88">
        <f>pivå!U921</f>
        <v>0</v>
      </c>
      <c r="V919" s="88">
        <f>pivå!V921</f>
        <v>0</v>
      </c>
      <c r="W919" s="88">
        <f>pivå!W921</f>
        <v>0</v>
      </c>
      <c r="X919" s="88">
        <f>pivå!X921</f>
        <v>0</v>
      </c>
      <c r="Y919" s="88">
        <f>pivå!Y921</f>
        <v>0</v>
      </c>
      <c r="Z919" s="88">
        <f>pivå!Z921</f>
        <v>0</v>
      </c>
      <c r="AA919" s="88">
        <f>pivå!AA921</f>
        <v>0</v>
      </c>
      <c r="AB919" s="88">
        <f>pivå!AB921</f>
        <v>0</v>
      </c>
      <c r="AC919" s="88">
        <f>pivå!AC921</f>
        <v>0</v>
      </c>
      <c r="AD919" s="88">
        <f>pivå!AD921</f>
        <v>0</v>
      </c>
      <c r="AE919" s="88">
        <f>pivå!AE921</f>
        <v>0</v>
      </c>
    </row>
    <row r="920" spans="1:31">
      <c r="A920" s="88">
        <f>pivå!A922</f>
        <v>0</v>
      </c>
      <c r="B920" s="88">
        <f>pivå!B922</f>
        <v>0</v>
      </c>
      <c r="C920" s="88">
        <f>pivå!C922</f>
        <v>0</v>
      </c>
      <c r="D920" s="88">
        <f>pivå!D922</f>
        <v>0</v>
      </c>
      <c r="E920" s="88">
        <f>pivå!E922</f>
        <v>0</v>
      </c>
      <c r="F920" s="88">
        <f>pivå!F922</f>
        <v>0</v>
      </c>
      <c r="G920" s="88">
        <f>pivå!G922</f>
        <v>0</v>
      </c>
      <c r="H920" s="88">
        <f>pivå!H922</f>
        <v>0</v>
      </c>
      <c r="I920" s="88">
        <f>pivå!I922</f>
        <v>0</v>
      </c>
      <c r="J920" s="88">
        <f>pivå!J922</f>
        <v>0</v>
      </c>
      <c r="K920" s="88">
        <f>pivå!K922</f>
        <v>0</v>
      </c>
      <c r="L920" s="88">
        <f>pivå!L922</f>
        <v>0</v>
      </c>
      <c r="M920" s="88">
        <f>pivå!M922</f>
        <v>0</v>
      </c>
      <c r="N920" s="88">
        <f>pivå!N922</f>
        <v>0</v>
      </c>
      <c r="O920" s="88">
        <f>pivå!O922</f>
        <v>0</v>
      </c>
      <c r="P920" s="88">
        <f>pivå!P922</f>
        <v>0</v>
      </c>
      <c r="Q920" s="88">
        <f>pivå!Q922</f>
        <v>0</v>
      </c>
      <c r="R920" s="88">
        <f>pivå!R922</f>
        <v>0</v>
      </c>
      <c r="S920" s="88">
        <f>pivå!S922</f>
        <v>0</v>
      </c>
      <c r="T920" s="88">
        <f>pivå!T922</f>
        <v>0</v>
      </c>
      <c r="U920" s="88">
        <f>pivå!U922</f>
        <v>0</v>
      </c>
      <c r="V920" s="88">
        <f>pivå!V922</f>
        <v>0</v>
      </c>
      <c r="W920" s="88">
        <f>pivå!W922</f>
        <v>0</v>
      </c>
      <c r="X920" s="88">
        <f>pivå!X922</f>
        <v>0</v>
      </c>
      <c r="Y920" s="88">
        <f>pivå!Y922</f>
        <v>0</v>
      </c>
      <c r="Z920" s="88">
        <f>pivå!Z922</f>
        <v>0</v>
      </c>
      <c r="AA920" s="88">
        <f>pivå!AA922</f>
        <v>0</v>
      </c>
      <c r="AB920" s="88">
        <f>pivå!AB922</f>
        <v>0</v>
      </c>
      <c r="AC920" s="88">
        <f>pivå!AC922</f>
        <v>0</v>
      </c>
      <c r="AD920" s="88">
        <f>pivå!AD922</f>
        <v>0</v>
      </c>
      <c r="AE920" s="88">
        <f>pivå!AE922</f>
        <v>0</v>
      </c>
    </row>
    <row r="921" spans="1:31">
      <c r="A921" s="88">
        <f>pivå!A923</f>
        <v>0</v>
      </c>
      <c r="B921" s="88">
        <f>pivå!B923</f>
        <v>0</v>
      </c>
      <c r="C921" s="88">
        <f>pivå!C923</f>
        <v>0</v>
      </c>
      <c r="D921" s="88">
        <f>pivå!D923</f>
        <v>0</v>
      </c>
      <c r="E921" s="88">
        <f>pivå!E923</f>
        <v>0</v>
      </c>
      <c r="F921" s="88">
        <f>pivå!F923</f>
        <v>0</v>
      </c>
      <c r="G921" s="88">
        <f>pivå!G923</f>
        <v>0</v>
      </c>
      <c r="H921" s="88">
        <f>pivå!H923</f>
        <v>0</v>
      </c>
      <c r="I921" s="88">
        <f>pivå!I923</f>
        <v>0</v>
      </c>
      <c r="J921" s="88">
        <f>pivå!J923</f>
        <v>0</v>
      </c>
      <c r="K921" s="88">
        <f>pivå!K923</f>
        <v>0</v>
      </c>
      <c r="L921" s="88">
        <f>pivå!L923</f>
        <v>0</v>
      </c>
      <c r="M921" s="88">
        <f>pivå!M923</f>
        <v>0</v>
      </c>
      <c r="N921" s="88">
        <f>pivå!N923</f>
        <v>0</v>
      </c>
      <c r="O921" s="88">
        <f>pivå!O923</f>
        <v>0</v>
      </c>
      <c r="P921" s="88">
        <f>pivå!P923</f>
        <v>0</v>
      </c>
      <c r="Q921" s="88">
        <f>pivå!Q923</f>
        <v>0</v>
      </c>
      <c r="R921" s="88">
        <f>pivå!R923</f>
        <v>0</v>
      </c>
      <c r="S921" s="88">
        <f>pivå!S923</f>
        <v>0</v>
      </c>
      <c r="T921" s="88">
        <f>pivå!T923</f>
        <v>0</v>
      </c>
      <c r="U921" s="88">
        <f>pivå!U923</f>
        <v>0</v>
      </c>
      <c r="V921" s="88">
        <f>pivå!V923</f>
        <v>0</v>
      </c>
      <c r="W921" s="88">
        <f>pivå!W923</f>
        <v>0</v>
      </c>
      <c r="X921" s="88">
        <f>pivå!X923</f>
        <v>0</v>
      </c>
      <c r="Y921" s="88">
        <f>pivå!Y923</f>
        <v>0</v>
      </c>
      <c r="Z921" s="88">
        <f>pivå!Z923</f>
        <v>0</v>
      </c>
      <c r="AA921" s="88">
        <f>pivå!AA923</f>
        <v>0</v>
      </c>
      <c r="AB921" s="88">
        <f>pivå!AB923</f>
        <v>0</v>
      </c>
      <c r="AC921" s="88">
        <f>pivå!AC923</f>
        <v>0</v>
      </c>
      <c r="AD921" s="88">
        <f>pivå!AD923</f>
        <v>0</v>
      </c>
      <c r="AE921" s="88">
        <f>pivå!AE923</f>
        <v>0</v>
      </c>
    </row>
    <row r="922" spans="1:31">
      <c r="A922" s="88">
        <f>pivå!A924</f>
        <v>0</v>
      </c>
      <c r="B922" s="88">
        <f>pivå!B924</f>
        <v>0</v>
      </c>
      <c r="C922" s="88">
        <f>pivå!C924</f>
        <v>0</v>
      </c>
      <c r="D922" s="88">
        <f>pivå!D924</f>
        <v>0</v>
      </c>
      <c r="E922" s="88">
        <f>pivå!E924</f>
        <v>0</v>
      </c>
      <c r="F922" s="88">
        <f>pivå!F924</f>
        <v>0</v>
      </c>
      <c r="G922" s="88">
        <f>pivå!G924</f>
        <v>0</v>
      </c>
      <c r="H922" s="88">
        <f>pivå!H924</f>
        <v>0</v>
      </c>
      <c r="I922" s="88">
        <f>pivå!I924</f>
        <v>0</v>
      </c>
      <c r="J922" s="88">
        <f>pivå!J924</f>
        <v>0</v>
      </c>
      <c r="K922" s="88">
        <f>pivå!K924</f>
        <v>0</v>
      </c>
      <c r="L922" s="88">
        <f>pivå!L924</f>
        <v>0</v>
      </c>
      <c r="M922" s="88">
        <f>pivå!M924</f>
        <v>0</v>
      </c>
      <c r="N922" s="88">
        <f>pivå!N924</f>
        <v>0</v>
      </c>
      <c r="O922" s="88">
        <f>pivå!O924</f>
        <v>0</v>
      </c>
      <c r="P922" s="88">
        <f>pivå!P924</f>
        <v>0</v>
      </c>
      <c r="Q922" s="88">
        <f>pivå!Q924</f>
        <v>0</v>
      </c>
      <c r="R922" s="88">
        <f>pivå!R924</f>
        <v>0</v>
      </c>
      <c r="S922" s="88">
        <f>pivå!S924</f>
        <v>0</v>
      </c>
      <c r="T922" s="88">
        <f>pivå!T924</f>
        <v>0</v>
      </c>
      <c r="U922" s="88">
        <f>pivå!U924</f>
        <v>0</v>
      </c>
      <c r="V922" s="88">
        <f>pivå!V924</f>
        <v>0</v>
      </c>
      <c r="W922" s="88">
        <f>pivå!W924</f>
        <v>0</v>
      </c>
      <c r="X922" s="88">
        <f>pivå!X924</f>
        <v>0</v>
      </c>
      <c r="Y922" s="88">
        <f>pivå!Y924</f>
        <v>0</v>
      </c>
      <c r="Z922" s="88">
        <f>pivå!Z924</f>
        <v>0</v>
      </c>
      <c r="AA922" s="88">
        <f>pivå!AA924</f>
        <v>0</v>
      </c>
      <c r="AB922" s="88">
        <f>pivå!AB924</f>
        <v>0</v>
      </c>
      <c r="AC922" s="88">
        <f>pivå!AC924</f>
        <v>0</v>
      </c>
      <c r="AD922" s="88">
        <f>pivå!AD924</f>
        <v>0</v>
      </c>
      <c r="AE922" s="88">
        <f>pivå!AE924</f>
        <v>0</v>
      </c>
    </row>
    <row r="923" spans="1:31">
      <c r="A923" s="88">
        <f>pivå!A925</f>
        <v>0</v>
      </c>
      <c r="B923" s="88">
        <f>pivå!B925</f>
        <v>0</v>
      </c>
      <c r="C923" s="88">
        <f>pivå!C925</f>
        <v>0</v>
      </c>
      <c r="D923" s="88">
        <f>pivå!D925</f>
        <v>0</v>
      </c>
      <c r="E923" s="88">
        <f>pivå!E925</f>
        <v>0</v>
      </c>
      <c r="F923" s="88">
        <f>pivå!F925</f>
        <v>0</v>
      </c>
      <c r="G923" s="88">
        <f>pivå!G925</f>
        <v>0</v>
      </c>
      <c r="H923" s="88">
        <f>pivå!H925</f>
        <v>0</v>
      </c>
      <c r="I923" s="88">
        <f>pivå!I925</f>
        <v>0</v>
      </c>
      <c r="J923" s="88">
        <f>pivå!J925</f>
        <v>0</v>
      </c>
      <c r="K923" s="88">
        <f>pivå!K925</f>
        <v>0</v>
      </c>
      <c r="L923" s="88">
        <f>pivå!L925</f>
        <v>0</v>
      </c>
      <c r="M923" s="88">
        <f>pivå!M925</f>
        <v>0</v>
      </c>
      <c r="N923" s="88">
        <f>pivå!N925</f>
        <v>0</v>
      </c>
      <c r="O923" s="88">
        <f>pivå!O925</f>
        <v>0</v>
      </c>
      <c r="P923" s="88">
        <f>pivå!P925</f>
        <v>0</v>
      </c>
      <c r="Q923" s="88">
        <f>pivå!Q925</f>
        <v>0</v>
      </c>
      <c r="R923" s="88">
        <f>pivå!R925</f>
        <v>0</v>
      </c>
      <c r="S923" s="88">
        <f>pivå!S925</f>
        <v>0</v>
      </c>
      <c r="T923" s="88">
        <f>pivå!T925</f>
        <v>0</v>
      </c>
      <c r="U923" s="88">
        <f>pivå!U925</f>
        <v>0</v>
      </c>
      <c r="V923" s="88">
        <f>pivå!V925</f>
        <v>0</v>
      </c>
      <c r="W923" s="88">
        <f>pivå!W925</f>
        <v>0</v>
      </c>
      <c r="X923" s="88">
        <f>pivå!X925</f>
        <v>0</v>
      </c>
      <c r="Y923" s="88">
        <f>pivå!Y925</f>
        <v>0</v>
      </c>
      <c r="Z923" s="88">
        <f>pivå!Z925</f>
        <v>0</v>
      </c>
      <c r="AA923" s="88">
        <f>pivå!AA925</f>
        <v>0</v>
      </c>
      <c r="AB923" s="88">
        <f>pivå!AB925</f>
        <v>0</v>
      </c>
      <c r="AC923" s="88">
        <f>pivå!AC925</f>
        <v>0</v>
      </c>
      <c r="AD923" s="88">
        <f>pivå!AD925</f>
        <v>0</v>
      </c>
      <c r="AE923" s="88">
        <f>pivå!AE925</f>
        <v>0</v>
      </c>
    </row>
    <row r="924" spans="1:31">
      <c r="A924" s="88">
        <f>pivå!A926</f>
        <v>0</v>
      </c>
      <c r="B924" s="88">
        <f>pivå!B926</f>
        <v>0</v>
      </c>
      <c r="C924" s="88">
        <f>pivå!C926</f>
        <v>0</v>
      </c>
      <c r="D924" s="88">
        <f>pivå!D926</f>
        <v>0</v>
      </c>
      <c r="E924" s="88">
        <f>pivå!E926</f>
        <v>0</v>
      </c>
      <c r="F924" s="88">
        <f>pivå!F926</f>
        <v>0</v>
      </c>
      <c r="G924" s="88">
        <f>pivå!G926</f>
        <v>0</v>
      </c>
      <c r="H924" s="88">
        <f>pivå!H926</f>
        <v>0</v>
      </c>
      <c r="I924" s="88">
        <f>pivå!I926</f>
        <v>0</v>
      </c>
      <c r="J924" s="88">
        <f>pivå!J926</f>
        <v>0</v>
      </c>
      <c r="K924" s="88">
        <f>pivå!K926</f>
        <v>0</v>
      </c>
      <c r="L924" s="88">
        <f>pivå!L926</f>
        <v>0</v>
      </c>
      <c r="M924" s="88">
        <f>pivå!M926</f>
        <v>0</v>
      </c>
      <c r="N924" s="88">
        <f>pivå!N926</f>
        <v>0</v>
      </c>
      <c r="O924" s="88">
        <f>pivå!O926</f>
        <v>0</v>
      </c>
      <c r="P924" s="88">
        <f>pivå!P926</f>
        <v>0</v>
      </c>
      <c r="Q924" s="88">
        <f>pivå!Q926</f>
        <v>0</v>
      </c>
      <c r="R924" s="88">
        <f>pivå!R926</f>
        <v>0</v>
      </c>
      <c r="S924" s="88">
        <f>pivå!S926</f>
        <v>0</v>
      </c>
      <c r="T924" s="88">
        <f>pivå!T926</f>
        <v>0</v>
      </c>
      <c r="U924" s="88">
        <f>pivå!U926</f>
        <v>0</v>
      </c>
      <c r="V924" s="88">
        <f>pivå!V926</f>
        <v>0</v>
      </c>
      <c r="W924" s="88">
        <f>pivå!W926</f>
        <v>0</v>
      </c>
      <c r="X924" s="88">
        <f>pivå!X926</f>
        <v>0</v>
      </c>
      <c r="Y924" s="88">
        <f>pivå!Y926</f>
        <v>0</v>
      </c>
      <c r="Z924" s="88">
        <f>pivå!Z926</f>
        <v>0</v>
      </c>
      <c r="AA924" s="88">
        <f>pivå!AA926</f>
        <v>0</v>
      </c>
      <c r="AB924" s="88">
        <f>pivå!AB926</f>
        <v>0</v>
      </c>
      <c r="AC924" s="88">
        <f>pivå!AC926</f>
        <v>0</v>
      </c>
      <c r="AD924" s="88">
        <f>pivå!AD926</f>
        <v>0</v>
      </c>
      <c r="AE924" s="88">
        <f>pivå!AE926</f>
        <v>0</v>
      </c>
    </row>
    <row r="925" spans="1:31">
      <c r="A925" s="88">
        <f>pivå!A927</f>
        <v>0</v>
      </c>
      <c r="B925" s="88">
        <f>pivå!B927</f>
        <v>0</v>
      </c>
      <c r="C925" s="88">
        <f>pivå!C927</f>
        <v>0</v>
      </c>
      <c r="D925" s="88">
        <f>pivå!D927</f>
        <v>0</v>
      </c>
      <c r="E925" s="88">
        <f>pivå!E927</f>
        <v>0</v>
      </c>
      <c r="F925" s="88">
        <f>pivå!F927</f>
        <v>0</v>
      </c>
      <c r="G925" s="88">
        <f>pivå!G927</f>
        <v>0</v>
      </c>
      <c r="H925" s="88">
        <f>pivå!H927</f>
        <v>0</v>
      </c>
      <c r="I925" s="88">
        <f>pivå!I927</f>
        <v>0</v>
      </c>
      <c r="J925" s="88">
        <f>pivå!J927</f>
        <v>0</v>
      </c>
      <c r="K925" s="88">
        <f>pivå!K927</f>
        <v>0</v>
      </c>
      <c r="L925" s="88">
        <f>pivå!L927</f>
        <v>0</v>
      </c>
      <c r="M925" s="88">
        <f>pivå!M927</f>
        <v>0</v>
      </c>
      <c r="N925" s="88">
        <f>pivå!N927</f>
        <v>0</v>
      </c>
      <c r="O925" s="88">
        <f>pivå!O927</f>
        <v>0</v>
      </c>
      <c r="P925" s="88">
        <f>pivå!P927</f>
        <v>0</v>
      </c>
      <c r="Q925" s="88">
        <f>pivå!Q927</f>
        <v>0</v>
      </c>
      <c r="R925" s="88">
        <f>pivå!R927</f>
        <v>0</v>
      </c>
      <c r="S925" s="88">
        <f>pivå!S927</f>
        <v>0</v>
      </c>
      <c r="T925" s="88">
        <f>pivå!T927</f>
        <v>0</v>
      </c>
      <c r="U925" s="88">
        <f>pivå!U927</f>
        <v>0</v>
      </c>
      <c r="V925" s="88">
        <f>pivå!V927</f>
        <v>0</v>
      </c>
      <c r="W925" s="88">
        <f>pivå!W927</f>
        <v>0</v>
      </c>
      <c r="X925" s="88">
        <f>pivå!X927</f>
        <v>0</v>
      </c>
      <c r="Y925" s="88">
        <f>pivå!Y927</f>
        <v>0</v>
      </c>
      <c r="Z925" s="88">
        <f>pivå!Z927</f>
        <v>0</v>
      </c>
      <c r="AA925" s="88">
        <f>pivå!AA927</f>
        <v>0</v>
      </c>
      <c r="AB925" s="88">
        <f>pivå!AB927</f>
        <v>0</v>
      </c>
      <c r="AC925" s="88">
        <f>pivå!AC927</f>
        <v>0</v>
      </c>
      <c r="AD925" s="88">
        <f>pivå!AD927</f>
        <v>0</v>
      </c>
      <c r="AE925" s="88">
        <f>pivå!AE927</f>
        <v>0</v>
      </c>
    </row>
    <row r="926" spans="1:31">
      <c r="A926" s="88">
        <f>pivå!A928</f>
        <v>0</v>
      </c>
      <c r="B926" s="88">
        <f>pivå!B928</f>
        <v>0</v>
      </c>
      <c r="C926" s="88">
        <f>pivå!C928</f>
        <v>0</v>
      </c>
      <c r="D926" s="88">
        <f>pivå!D928</f>
        <v>0</v>
      </c>
      <c r="E926" s="88">
        <f>pivå!E928</f>
        <v>0</v>
      </c>
      <c r="F926" s="88">
        <f>pivå!F928</f>
        <v>0</v>
      </c>
      <c r="G926" s="88">
        <f>pivå!G928</f>
        <v>0</v>
      </c>
      <c r="H926" s="88">
        <f>pivå!H928</f>
        <v>0</v>
      </c>
      <c r="I926" s="88">
        <f>pivå!I928</f>
        <v>0</v>
      </c>
      <c r="J926" s="88">
        <f>pivå!J928</f>
        <v>0</v>
      </c>
      <c r="K926" s="88">
        <f>pivå!K928</f>
        <v>0</v>
      </c>
      <c r="L926" s="88">
        <f>pivå!L928</f>
        <v>0</v>
      </c>
      <c r="M926" s="88">
        <f>pivå!M928</f>
        <v>0</v>
      </c>
      <c r="N926" s="88">
        <f>pivå!N928</f>
        <v>0</v>
      </c>
      <c r="O926" s="88">
        <f>pivå!O928</f>
        <v>0</v>
      </c>
      <c r="P926" s="88">
        <f>pivå!P928</f>
        <v>0</v>
      </c>
      <c r="Q926" s="88">
        <f>pivå!Q928</f>
        <v>0</v>
      </c>
      <c r="R926" s="88">
        <f>pivå!R928</f>
        <v>0</v>
      </c>
      <c r="S926" s="88">
        <f>pivå!S928</f>
        <v>0</v>
      </c>
      <c r="T926" s="88">
        <f>pivå!T928</f>
        <v>0</v>
      </c>
      <c r="U926" s="88">
        <f>pivå!U928</f>
        <v>0</v>
      </c>
      <c r="V926" s="88">
        <f>pivå!V928</f>
        <v>0</v>
      </c>
      <c r="W926" s="88">
        <f>pivå!W928</f>
        <v>0</v>
      </c>
      <c r="X926" s="88">
        <f>pivå!X928</f>
        <v>0</v>
      </c>
      <c r="Y926" s="88">
        <f>pivå!Y928</f>
        <v>0</v>
      </c>
      <c r="Z926" s="88">
        <f>pivå!Z928</f>
        <v>0</v>
      </c>
      <c r="AA926" s="88">
        <f>pivå!AA928</f>
        <v>0</v>
      </c>
      <c r="AB926" s="88">
        <f>pivå!AB928</f>
        <v>0</v>
      </c>
      <c r="AC926" s="88">
        <f>pivå!AC928</f>
        <v>0</v>
      </c>
      <c r="AD926" s="88">
        <f>pivå!AD928</f>
        <v>0</v>
      </c>
      <c r="AE926" s="88">
        <f>pivå!AE928</f>
        <v>0</v>
      </c>
    </row>
    <row r="927" spans="1:31">
      <c r="A927" s="88">
        <f>pivå!A929</f>
        <v>0</v>
      </c>
      <c r="B927" s="88">
        <f>pivå!B929</f>
        <v>0</v>
      </c>
      <c r="C927" s="88">
        <f>pivå!C929</f>
        <v>0</v>
      </c>
      <c r="D927" s="88">
        <f>pivå!D929</f>
        <v>0</v>
      </c>
      <c r="E927" s="88">
        <f>pivå!E929</f>
        <v>0</v>
      </c>
      <c r="F927" s="88">
        <f>pivå!F929</f>
        <v>0</v>
      </c>
      <c r="G927" s="88">
        <f>pivå!G929</f>
        <v>0</v>
      </c>
      <c r="H927" s="88">
        <f>pivå!H929</f>
        <v>0</v>
      </c>
      <c r="I927" s="88">
        <f>pivå!I929</f>
        <v>0</v>
      </c>
      <c r="J927" s="88">
        <f>pivå!J929</f>
        <v>0</v>
      </c>
      <c r="K927" s="88">
        <f>pivå!K929</f>
        <v>0</v>
      </c>
      <c r="L927" s="88">
        <f>pivå!L929</f>
        <v>0</v>
      </c>
      <c r="M927" s="88">
        <f>pivå!M929</f>
        <v>0</v>
      </c>
      <c r="N927" s="88">
        <f>pivå!N929</f>
        <v>0</v>
      </c>
      <c r="O927" s="88">
        <f>pivå!O929</f>
        <v>0</v>
      </c>
      <c r="P927" s="88">
        <f>pivå!P929</f>
        <v>0</v>
      </c>
      <c r="Q927" s="88">
        <f>pivå!Q929</f>
        <v>0</v>
      </c>
      <c r="R927" s="88">
        <f>pivå!R929</f>
        <v>0</v>
      </c>
      <c r="S927" s="88">
        <f>pivå!S929</f>
        <v>0</v>
      </c>
      <c r="T927" s="88">
        <f>pivå!T929</f>
        <v>0</v>
      </c>
      <c r="U927" s="88">
        <f>pivå!U929</f>
        <v>0</v>
      </c>
      <c r="V927" s="88">
        <f>pivå!V929</f>
        <v>0</v>
      </c>
      <c r="W927" s="88">
        <f>pivå!W929</f>
        <v>0</v>
      </c>
      <c r="X927" s="88">
        <f>pivå!X929</f>
        <v>0</v>
      </c>
      <c r="Y927" s="88">
        <f>pivå!Y929</f>
        <v>0</v>
      </c>
      <c r="Z927" s="88">
        <f>pivå!Z929</f>
        <v>0</v>
      </c>
      <c r="AA927" s="88">
        <f>pivå!AA929</f>
        <v>0</v>
      </c>
      <c r="AB927" s="88">
        <f>pivå!AB929</f>
        <v>0</v>
      </c>
      <c r="AC927" s="88">
        <f>pivå!AC929</f>
        <v>0</v>
      </c>
      <c r="AD927" s="88">
        <f>pivå!AD929</f>
        <v>0</v>
      </c>
      <c r="AE927" s="88">
        <f>pivå!AE929</f>
        <v>0</v>
      </c>
    </row>
    <row r="928" spans="1:31">
      <c r="A928" s="88">
        <f>pivå!A930</f>
        <v>0</v>
      </c>
      <c r="B928" s="88">
        <f>pivå!B930</f>
        <v>0</v>
      </c>
      <c r="C928" s="88">
        <f>pivå!C930</f>
        <v>0</v>
      </c>
      <c r="D928" s="88">
        <f>pivå!D930</f>
        <v>0</v>
      </c>
      <c r="E928" s="88">
        <f>pivå!E930</f>
        <v>0</v>
      </c>
      <c r="F928" s="88">
        <f>pivå!F930</f>
        <v>0</v>
      </c>
      <c r="G928" s="88">
        <f>pivå!G930</f>
        <v>0</v>
      </c>
      <c r="H928" s="88">
        <f>pivå!H930</f>
        <v>0</v>
      </c>
      <c r="I928" s="88">
        <f>pivå!I930</f>
        <v>0</v>
      </c>
      <c r="J928" s="88">
        <f>pivå!J930</f>
        <v>0</v>
      </c>
      <c r="K928" s="88">
        <f>pivå!K930</f>
        <v>0</v>
      </c>
      <c r="L928" s="88">
        <f>pivå!L930</f>
        <v>0</v>
      </c>
      <c r="M928" s="88">
        <f>pivå!M930</f>
        <v>0</v>
      </c>
      <c r="N928" s="88">
        <f>pivå!N930</f>
        <v>0</v>
      </c>
      <c r="O928" s="88">
        <f>pivå!O930</f>
        <v>0</v>
      </c>
      <c r="P928" s="88">
        <f>pivå!P930</f>
        <v>0</v>
      </c>
      <c r="Q928" s="88">
        <f>pivå!Q930</f>
        <v>0</v>
      </c>
      <c r="R928" s="88">
        <f>pivå!R930</f>
        <v>0</v>
      </c>
      <c r="S928" s="88">
        <f>pivå!S930</f>
        <v>0</v>
      </c>
      <c r="T928" s="88">
        <f>pivå!T930</f>
        <v>0</v>
      </c>
      <c r="U928" s="88">
        <f>pivå!U930</f>
        <v>0</v>
      </c>
      <c r="V928" s="88">
        <f>pivå!V930</f>
        <v>0</v>
      </c>
      <c r="W928" s="88">
        <f>pivå!W930</f>
        <v>0</v>
      </c>
      <c r="X928" s="88">
        <f>pivå!X930</f>
        <v>0</v>
      </c>
      <c r="Y928" s="88">
        <f>pivå!Y930</f>
        <v>0</v>
      </c>
      <c r="Z928" s="88">
        <f>pivå!Z930</f>
        <v>0</v>
      </c>
      <c r="AA928" s="88">
        <f>pivå!AA930</f>
        <v>0</v>
      </c>
      <c r="AB928" s="88">
        <f>pivå!AB930</f>
        <v>0</v>
      </c>
      <c r="AC928" s="88">
        <f>pivå!AC930</f>
        <v>0</v>
      </c>
      <c r="AD928" s="88">
        <f>pivå!AD930</f>
        <v>0</v>
      </c>
      <c r="AE928" s="88">
        <f>pivå!AE930</f>
        <v>0</v>
      </c>
    </row>
    <row r="929" spans="1:31">
      <c r="A929" s="88">
        <f>pivå!A931</f>
        <v>0</v>
      </c>
      <c r="B929" s="88">
        <f>pivå!B931</f>
        <v>0</v>
      </c>
      <c r="C929" s="88">
        <f>pivå!C931</f>
        <v>0</v>
      </c>
      <c r="D929" s="88">
        <f>pivå!D931</f>
        <v>0</v>
      </c>
      <c r="E929" s="88">
        <f>pivå!E931</f>
        <v>0</v>
      </c>
      <c r="F929" s="88">
        <f>pivå!F931</f>
        <v>0</v>
      </c>
      <c r="G929" s="88">
        <f>pivå!G931</f>
        <v>0</v>
      </c>
      <c r="H929" s="88">
        <f>pivå!H931</f>
        <v>0</v>
      </c>
      <c r="I929" s="88">
        <f>pivå!I931</f>
        <v>0</v>
      </c>
      <c r="J929" s="88">
        <f>pivå!J931</f>
        <v>0</v>
      </c>
      <c r="K929" s="88">
        <f>pivå!K931</f>
        <v>0</v>
      </c>
      <c r="L929" s="88">
        <f>pivå!L931</f>
        <v>0</v>
      </c>
      <c r="M929" s="88">
        <f>pivå!M931</f>
        <v>0</v>
      </c>
      <c r="N929" s="88">
        <f>pivå!N931</f>
        <v>0</v>
      </c>
      <c r="O929" s="88">
        <f>pivå!O931</f>
        <v>0</v>
      </c>
      <c r="P929" s="88">
        <f>pivå!P931</f>
        <v>0</v>
      </c>
      <c r="Q929" s="88">
        <f>pivå!Q931</f>
        <v>0</v>
      </c>
      <c r="R929" s="88">
        <f>pivå!R931</f>
        <v>0</v>
      </c>
      <c r="S929" s="88">
        <f>pivå!S931</f>
        <v>0</v>
      </c>
      <c r="T929" s="88">
        <f>pivå!T931</f>
        <v>0</v>
      </c>
      <c r="U929" s="88">
        <f>pivå!U931</f>
        <v>0</v>
      </c>
      <c r="V929" s="88">
        <f>pivå!V931</f>
        <v>0</v>
      </c>
      <c r="W929" s="88">
        <f>pivå!W931</f>
        <v>0</v>
      </c>
      <c r="X929" s="88">
        <f>pivå!X931</f>
        <v>0</v>
      </c>
      <c r="Y929" s="88">
        <f>pivå!Y931</f>
        <v>0</v>
      </c>
      <c r="Z929" s="88">
        <f>pivå!Z931</f>
        <v>0</v>
      </c>
      <c r="AA929" s="88">
        <f>pivå!AA931</f>
        <v>0</v>
      </c>
      <c r="AB929" s="88">
        <f>pivå!AB931</f>
        <v>0</v>
      </c>
      <c r="AC929" s="88">
        <f>pivå!AC931</f>
        <v>0</v>
      </c>
      <c r="AD929" s="88">
        <f>pivå!AD931</f>
        <v>0</v>
      </c>
      <c r="AE929" s="88">
        <f>pivå!AE931</f>
        <v>0</v>
      </c>
    </row>
    <row r="930" spans="1:31">
      <c r="A930" s="88">
        <f>pivå!A932</f>
        <v>0</v>
      </c>
      <c r="B930" s="88">
        <f>pivå!B932</f>
        <v>0</v>
      </c>
      <c r="C930" s="88">
        <f>pivå!C932</f>
        <v>0</v>
      </c>
      <c r="D930" s="88">
        <f>pivå!D932</f>
        <v>0</v>
      </c>
      <c r="E930" s="88">
        <f>pivå!E932</f>
        <v>0</v>
      </c>
      <c r="F930" s="88">
        <f>pivå!F932</f>
        <v>0</v>
      </c>
      <c r="G930" s="88">
        <f>pivå!G932</f>
        <v>0</v>
      </c>
      <c r="H930" s="88">
        <f>pivå!H932</f>
        <v>0</v>
      </c>
      <c r="I930" s="88">
        <f>pivå!I932</f>
        <v>0</v>
      </c>
      <c r="J930" s="88">
        <f>pivå!J932</f>
        <v>0</v>
      </c>
      <c r="K930" s="88">
        <f>pivå!K932</f>
        <v>0</v>
      </c>
      <c r="L930" s="88">
        <f>pivå!L932</f>
        <v>0</v>
      </c>
      <c r="M930" s="88">
        <f>pivå!M932</f>
        <v>0</v>
      </c>
      <c r="N930" s="88">
        <f>pivå!N932</f>
        <v>0</v>
      </c>
      <c r="O930" s="88">
        <f>pivå!O932</f>
        <v>0</v>
      </c>
      <c r="P930" s="88">
        <f>pivå!P932</f>
        <v>0</v>
      </c>
      <c r="Q930" s="88">
        <f>pivå!Q932</f>
        <v>0</v>
      </c>
      <c r="R930" s="88">
        <f>pivå!R932</f>
        <v>0</v>
      </c>
      <c r="S930" s="88">
        <f>pivå!S932</f>
        <v>0</v>
      </c>
      <c r="T930" s="88">
        <f>pivå!T932</f>
        <v>0</v>
      </c>
      <c r="U930" s="88">
        <f>pivå!U932</f>
        <v>0</v>
      </c>
      <c r="V930" s="88">
        <f>pivå!V932</f>
        <v>0</v>
      </c>
      <c r="W930" s="88">
        <f>pivå!W932</f>
        <v>0</v>
      </c>
      <c r="X930" s="88">
        <f>pivå!X932</f>
        <v>0</v>
      </c>
      <c r="Y930" s="88">
        <f>pivå!Y932</f>
        <v>0</v>
      </c>
      <c r="Z930" s="88">
        <f>pivå!Z932</f>
        <v>0</v>
      </c>
      <c r="AA930" s="88">
        <f>pivå!AA932</f>
        <v>0</v>
      </c>
      <c r="AB930" s="88">
        <f>pivå!AB932</f>
        <v>0</v>
      </c>
      <c r="AC930" s="88">
        <f>pivå!AC932</f>
        <v>0</v>
      </c>
      <c r="AD930" s="88">
        <f>pivå!AD932</f>
        <v>0</v>
      </c>
      <c r="AE930" s="88">
        <f>pivå!AE932</f>
        <v>0</v>
      </c>
    </row>
    <row r="931" spans="1:31">
      <c r="A931" s="88">
        <f>pivå!A933</f>
        <v>0</v>
      </c>
      <c r="B931" s="88">
        <f>pivå!B933</f>
        <v>0</v>
      </c>
      <c r="C931" s="88">
        <f>pivå!C933</f>
        <v>0</v>
      </c>
      <c r="D931" s="88">
        <f>pivå!D933</f>
        <v>0</v>
      </c>
      <c r="E931" s="88">
        <f>pivå!E933</f>
        <v>0</v>
      </c>
      <c r="F931" s="88">
        <f>pivå!F933</f>
        <v>0</v>
      </c>
      <c r="G931" s="88">
        <f>pivå!G933</f>
        <v>0</v>
      </c>
      <c r="H931" s="88">
        <f>pivå!H933</f>
        <v>0</v>
      </c>
      <c r="I931" s="88">
        <f>pivå!I933</f>
        <v>0</v>
      </c>
      <c r="J931" s="88">
        <f>pivå!J933</f>
        <v>0</v>
      </c>
      <c r="K931" s="88">
        <f>pivå!K933</f>
        <v>0</v>
      </c>
      <c r="L931" s="88">
        <f>pivå!L933</f>
        <v>0</v>
      </c>
      <c r="M931" s="88">
        <f>pivå!M933</f>
        <v>0</v>
      </c>
      <c r="N931" s="88">
        <f>pivå!N933</f>
        <v>0</v>
      </c>
      <c r="O931" s="88">
        <f>pivå!O933</f>
        <v>0</v>
      </c>
      <c r="P931" s="88">
        <f>pivå!P933</f>
        <v>0</v>
      </c>
      <c r="Q931" s="88">
        <f>pivå!Q933</f>
        <v>0</v>
      </c>
      <c r="R931" s="88">
        <f>pivå!R933</f>
        <v>0</v>
      </c>
      <c r="S931" s="88">
        <f>pivå!S933</f>
        <v>0</v>
      </c>
      <c r="T931" s="88">
        <f>pivå!T933</f>
        <v>0</v>
      </c>
      <c r="U931" s="88">
        <f>pivå!U933</f>
        <v>0</v>
      </c>
      <c r="V931" s="88">
        <f>pivå!V933</f>
        <v>0</v>
      </c>
      <c r="W931" s="88">
        <f>pivå!W933</f>
        <v>0</v>
      </c>
      <c r="X931" s="88">
        <f>pivå!X933</f>
        <v>0</v>
      </c>
      <c r="Y931" s="88">
        <f>pivå!Y933</f>
        <v>0</v>
      </c>
      <c r="Z931" s="88">
        <f>pivå!Z933</f>
        <v>0</v>
      </c>
      <c r="AA931" s="88">
        <f>pivå!AA933</f>
        <v>0</v>
      </c>
      <c r="AB931" s="88">
        <f>pivå!AB933</f>
        <v>0</v>
      </c>
      <c r="AC931" s="88">
        <f>pivå!AC933</f>
        <v>0</v>
      </c>
      <c r="AD931" s="88">
        <f>pivå!AD933</f>
        <v>0</v>
      </c>
      <c r="AE931" s="88">
        <f>pivå!AE933</f>
        <v>0</v>
      </c>
    </row>
    <row r="932" spans="1:31">
      <c r="A932" s="88">
        <f>pivå!A934</f>
        <v>0</v>
      </c>
      <c r="B932" s="88">
        <f>pivå!B934</f>
        <v>0</v>
      </c>
      <c r="C932" s="88">
        <f>pivå!C934</f>
        <v>0</v>
      </c>
      <c r="D932" s="88">
        <f>pivå!D934</f>
        <v>0</v>
      </c>
      <c r="E932" s="88">
        <f>pivå!E934</f>
        <v>0</v>
      </c>
      <c r="F932" s="88">
        <f>pivå!F934</f>
        <v>0</v>
      </c>
      <c r="G932" s="88">
        <f>pivå!G934</f>
        <v>0</v>
      </c>
      <c r="H932" s="88">
        <f>pivå!H934</f>
        <v>0</v>
      </c>
      <c r="I932" s="88">
        <f>pivå!I934</f>
        <v>0</v>
      </c>
      <c r="J932" s="88">
        <f>pivå!J934</f>
        <v>0</v>
      </c>
      <c r="K932" s="88">
        <f>pivå!K934</f>
        <v>0</v>
      </c>
      <c r="L932" s="88">
        <f>pivå!L934</f>
        <v>0</v>
      </c>
      <c r="M932" s="88">
        <f>pivå!M934</f>
        <v>0</v>
      </c>
      <c r="N932" s="88">
        <f>pivå!N934</f>
        <v>0</v>
      </c>
      <c r="O932" s="88">
        <f>pivå!O934</f>
        <v>0</v>
      </c>
      <c r="P932" s="88">
        <f>pivå!P934</f>
        <v>0</v>
      </c>
      <c r="Q932" s="88">
        <f>pivå!Q934</f>
        <v>0</v>
      </c>
      <c r="R932" s="88">
        <f>pivå!R934</f>
        <v>0</v>
      </c>
      <c r="S932" s="88">
        <f>pivå!S934</f>
        <v>0</v>
      </c>
      <c r="T932" s="88">
        <f>pivå!T934</f>
        <v>0</v>
      </c>
      <c r="U932" s="88">
        <f>pivå!U934</f>
        <v>0</v>
      </c>
      <c r="V932" s="88">
        <f>pivå!V934</f>
        <v>0</v>
      </c>
      <c r="W932" s="88">
        <f>pivå!W934</f>
        <v>0</v>
      </c>
      <c r="X932" s="88">
        <f>pivå!X934</f>
        <v>0</v>
      </c>
      <c r="Y932" s="88">
        <f>pivå!Y934</f>
        <v>0</v>
      </c>
      <c r="Z932" s="88">
        <f>pivå!Z934</f>
        <v>0</v>
      </c>
      <c r="AA932" s="88">
        <f>pivå!AA934</f>
        <v>0</v>
      </c>
      <c r="AB932" s="88">
        <f>pivå!AB934</f>
        <v>0</v>
      </c>
      <c r="AC932" s="88">
        <f>pivå!AC934</f>
        <v>0</v>
      </c>
      <c r="AD932" s="88">
        <f>pivå!AD934</f>
        <v>0</v>
      </c>
      <c r="AE932" s="88">
        <f>pivå!AE934</f>
        <v>0</v>
      </c>
    </row>
    <row r="933" spans="1:31">
      <c r="A933" s="88">
        <f>pivå!A935</f>
        <v>0</v>
      </c>
      <c r="B933" s="88">
        <f>pivå!B935</f>
        <v>0</v>
      </c>
      <c r="C933" s="88">
        <f>pivå!C935</f>
        <v>0</v>
      </c>
      <c r="D933" s="88">
        <f>pivå!D935</f>
        <v>0</v>
      </c>
      <c r="E933" s="88">
        <f>pivå!E935</f>
        <v>0</v>
      </c>
      <c r="F933" s="88">
        <f>pivå!F935</f>
        <v>0</v>
      </c>
      <c r="G933" s="88">
        <f>pivå!G935</f>
        <v>0</v>
      </c>
      <c r="H933" s="88">
        <f>pivå!H935</f>
        <v>0</v>
      </c>
      <c r="I933" s="88">
        <f>pivå!I935</f>
        <v>0</v>
      </c>
      <c r="J933" s="88">
        <f>pivå!J935</f>
        <v>0</v>
      </c>
      <c r="K933" s="88">
        <f>pivå!K935</f>
        <v>0</v>
      </c>
      <c r="L933" s="88">
        <f>pivå!L935</f>
        <v>0</v>
      </c>
      <c r="M933" s="88">
        <f>pivå!M935</f>
        <v>0</v>
      </c>
      <c r="N933" s="88">
        <f>pivå!N935</f>
        <v>0</v>
      </c>
      <c r="O933" s="88">
        <f>pivå!O935</f>
        <v>0</v>
      </c>
      <c r="P933" s="88">
        <f>pivå!P935</f>
        <v>0</v>
      </c>
      <c r="Q933" s="88">
        <f>pivå!Q935</f>
        <v>0</v>
      </c>
      <c r="R933" s="88">
        <f>pivå!R935</f>
        <v>0</v>
      </c>
      <c r="S933" s="88">
        <f>pivå!S935</f>
        <v>0</v>
      </c>
      <c r="T933" s="88">
        <f>pivå!T935</f>
        <v>0</v>
      </c>
      <c r="U933" s="88">
        <f>pivå!U935</f>
        <v>0</v>
      </c>
      <c r="V933" s="88">
        <f>pivå!V935</f>
        <v>0</v>
      </c>
      <c r="W933" s="88">
        <f>pivå!W935</f>
        <v>0</v>
      </c>
      <c r="X933" s="88">
        <f>pivå!X935</f>
        <v>0</v>
      </c>
      <c r="Y933" s="88">
        <f>pivå!Y935</f>
        <v>0</v>
      </c>
      <c r="Z933" s="88">
        <f>pivå!Z935</f>
        <v>0</v>
      </c>
      <c r="AA933" s="88">
        <f>pivå!AA935</f>
        <v>0</v>
      </c>
      <c r="AB933" s="88">
        <f>pivå!AB935</f>
        <v>0</v>
      </c>
      <c r="AC933" s="88">
        <f>pivå!AC935</f>
        <v>0</v>
      </c>
      <c r="AD933" s="88">
        <f>pivå!AD935</f>
        <v>0</v>
      </c>
      <c r="AE933" s="88">
        <f>pivå!AE935</f>
        <v>0</v>
      </c>
    </row>
    <row r="934" spans="1:31">
      <c r="A934" s="88">
        <f>pivå!A936</f>
        <v>0</v>
      </c>
      <c r="B934" s="88">
        <f>pivå!B936</f>
        <v>0</v>
      </c>
      <c r="C934" s="88">
        <f>pivå!C936</f>
        <v>0</v>
      </c>
      <c r="D934" s="88">
        <f>pivå!D936</f>
        <v>0</v>
      </c>
      <c r="E934" s="88">
        <f>pivå!E936</f>
        <v>0</v>
      </c>
      <c r="F934" s="88">
        <f>pivå!F936</f>
        <v>0</v>
      </c>
      <c r="G934" s="88">
        <f>pivå!G936</f>
        <v>0</v>
      </c>
      <c r="H934" s="88">
        <f>pivå!H936</f>
        <v>0</v>
      </c>
      <c r="I934" s="88">
        <f>pivå!I936</f>
        <v>0</v>
      </c>
      <c r="J934" s="88">
        <f>pivå!J936</f>
        <v>0</v>
      </c>
      <c r="K934" s="88">
        <f>pivå!K936</f>
        <v>0</v>
      </c>
      <c r="L934" s="88">
        <f>pivå!L936</f>
        <v>0</v>
      </c>
      <c r="M934" s="88">
        <f>pivå!M936</f>
        <v>0</v>
      </c>
      <c r="N934" s="88">
        <f>pivå!N936</f>
        <v>0</v>
      </c>
      <c r="O934" s="88">
        <f>pivå!O936</f>
        <v>0</v>
      </c>
      <c r="P934" s="88">
        <f>pivå!P936</f>
        <v>0</v>
      </c>
      <c r="Q934" s="88">
        <f>pivå!Q936</f>
        <v>0</v>
      </c>
      <c r="R934" s="88">
        <f>pivå!R936</f>
        <v>0</v>
      </c>
      <c r="S934" s="88">
        <f>pivå!S936</f>
        <v>0</v>
      </c>
      <c r="T934" s="88">
        <f>pivå!T936</f>
        <v>0</v>
      </c>
      <c r="U934" s="88">
        <f>pivå!U936</f>
        <v>0</v>
      </c>
      <c r="V934" s="88">
        <f>pivå!V936</f>
        <v>0</v>
      </c>
      <c r="W934" s="88">
        <f>pivå!W936</f>
        <v>0</v>
      </c>
      <c r="X934" s="88">
        <f>pivå!X936</f>
        <v>0</v>
      </c>
      <c r="Y934" s="88">
        <f>pivå!Y936</f>
        <v>0</v>
      </c>
      <c r="Z934" s="88">
        <f>pivå!Z936</f>
        <v>0</v>
      </c>
      <c r="AA934" s="88">
        <f>pivå!AA936</f>
        <v>0</v>
      </c>
      <c r="AB934" s="88">
        <f>pivå!AB936</f>
        <v>0</v>
      </c>
      <c r="AC934" s="88">
        <f>pivå!AC936</f>
        <v>0</v>
      </c>
      <c r="AD934" s="88">
        <f>pivå!AD936</f>
        <v>0</v>
      </c>
      <c r="AE934" s="88">
        <f>pivå!AE936</f>
        <v>0</v>
      </c>
    </row>
    <row r="935" spans="1:31">
      <c r="A935" s="88">
        <f>pivå!A937</f>
        <v>0</v>
      </c>
      <c r="B935" s="88">
        <f>pivå!B937</f>
        <v>0</v>
      </c>
      <c r="C935" s="88">
        <f>pivå!C937</f>
        <v>0</v>
      </c>
      <c r="D935" s="88">
        <f>pivå!D937</f>
        <v>0</v>
      </c>
      <c r="E935" s="88">
        <f>pivå!E937</f>
        <v>0</v>
      </c>
      <c r="F935" s="88">
        <f>pivå!F937</f>
        <v>0</v>
      </c>
      <c r="G935" s="88">
        <f>pivå!G937</f>
        <v>0</v>
      </c>
      <c r="H935" s="88">
        <f>pivå!H937</f>
        <v>0</v>
      </c>
      <c r="I935" s="88">
        <f>pivå!I937</f>
        <v>0</v>
      </c>
      <c r="J935" s="88">
        <f>pivå!J937</f>
        <v>0</v>
      </c>
      <c r="K935" s="88">
        <f>pivå!K937</f>
        <v>0</v>
      </c>
      <c r="L935" s="88">
        <f>pivå!L937</f>
        <v>0</v>
      </c>
      <c r="M935" s="88">
        <f>pivå!M937</f>
        <v>0</v>
      </c>
      <c r="N935" s="88">
        <f>pivå!N937</f>
        <v>0</v>
      </c>
      <c r="O935" s="88">
        <f>pivå!O937</f>
        <v>0</v>
      </c>
      <c r="P935" s="88">
        <f>pivå!P937</f>
        <v>0</v>
      </c>
      <c r="Q935" s="88">
        <f>pivå!Q937</f>
        <v>0</v>
      </c>
      <c r="R935" s="88">
        <f>pivå!R937</f>
        <v>0</v>
      </c>
      <c r="S935" s="88">
        <f>pivå!S937</f>
        <v>0</v>
      </c>
      <c r="T935" s="88">
        <f>pivå!T937</f>
        <v>0</v>
      </c>
      <c r="U935" s="88">
        <f>pivå!U937</f>
        <v>0</v>
      </c>
      <c r="V935" s="88">
        <f>pivå!V937</f>
        <v>0</v>
      </c>
      <c r="W935" s="88">
        <f>pivå!W937</f>
        <v>0</v>
      </c>
      <c r="X935" s="88">
        <f>pivå!X937</f>
        <v>0</v>
      </c>
      <c r="Y935" s="88">
        <f>pivå!Y937</f>
        <v>0</v>
      </c>
      <c r="Z935" s="88">
        <f>pivå!Z937</f>
        <v>0</v>
      </c>
      <c r="AA935" s="88">
        <f>pivå!AA937</f>
        <v>0</v>
      </c>
      <c r="AB935" s="88">
        <f>pivå!AB937</f>
        <v>0</v>
      </c>
      <c r="AC935" s="88">
        <f>pivå!AC937</f>
        <v>0</v>
      </c>
      <c r="AD935" s="88">
        <f>pivå!AD937</f>
        <v>0</v>
      </c>
      <c r="AE935" s="88">
        <f>pivå!AE937</f>
        <v>0</v>
      </c>
    </row>
    <row r="936" spans="1:31">
      <c r="A936" s="88">
        <f>pivå!A938</f>
        <v>0</v>
      </c>
      <c r="B936" s="88">
        <f>pivå!B938</f>
        <v>0</v>
      </c>
      <c r="C936" s="88">
        <f>pivå!C938</f>
        <v>0</v>
      </c>
      <c r="D936" s="88">
        <f>pivå!D938</f>
        <v>0</v>
      </c>
      <c r="E936" s="88">
        <f>pivå!E938</f>
        <v>0</v>
      </c>
      <c r="F936" s="88">
        <f>pivå!F938</f>
        <v>0</v>
      </c>
      <c r="G936" s="88">
        <f>pivå!G938</f>
        <v>0</v>
      </c>
      <c r="H936" s="88">
        <f>pivå!H938</f>
        <v>0</v>
      </c>
      <c r="I936" s="88">
        <f>pivå!I938</f>
        <v>0</v>
      </c>
      <c r="J936" s="88">
        <f>pivå!J938</f>
        <v>0</v>
      </c>
      <c r="K936" s="88">
        <f>pivå!K938</f>
        <v>0</v>
      </c>
      <c r="L936" s="88">
        <f>pivå!L938</f>
        <v>0</v>
      </c>
      <c r="M936" s="88">
        <f>pivå!M938</f>
        <v>0</v>
      </c>
      <c r="N936" s="88">
        <f>pivå!N938</f>
        <v>0</v>
      </c>
      <c r="O936" s="88">
        <f>pivå!O938</f>
        <v>0</v>
      </c>
      <c r="P936" s="88">
        <f>pivå!P938</f>
        <v>0</v>
      </c>
      <c r="Q936" s="88">
        <f>pivå!Q938</f>
        <v>0</v>
      </c>
      <c r="R936" s="88">
        <f>pivå!R938</f>
        <v>0</v>
      </c>
      <c r="S936" s="88">
        <f>pivå!S938</f>
        <v>0</v>
      </c>
      <c r="T936" s="88">
        <f>pivå!T938</f>
        <v>0</v>
      </c>
      <c r="U936" s="88">
        <f>pivå!U938</f>
        <v>0</v>
      </c>
      <c r="V936" s="88">
        <f>pivå!V938</f>
        <v>0</v>
      </c>
      <c r="W936" s="88">
        <f>pivå!W938</f>
        <v>0</v>
      </c>
      <c r="X936" s="88">
        <f>pivå!X938</f>
        <v>0</v>
      </c>
      <c r="Y936" s="88">
        <f>pivå!Y938</f>
        <v>0</v>
      </c>
      <c r="Z936" s="88">
        <f>pivå!Z938</f>
        <v>0</v>
      </c>
      <c r="AA936" s="88">
        <f>pivå!AA938</f>
        <v>0</v>
      </c>
      <c r="AB936" s="88">
        <f>pivå!AB938</f>
        <v>0</v>
      </c>
      <c r="AC936" s="88">
        <f>pivå!AC938</f>
        <v>0</v>
      </c>
      <c r="AD936" s="88">
        <f>pivå!AD938</f>
        <v>0</v>
      </c>
      <c r="AE936" s="88">
        <f>pivå!AE938</f>
        <v>0</v>
      </c>
    </row>
    <row r="937" spans="1:31">
      <c r="A937" s="88">
        <f>pivå!A939</f>
        <v>0</v>
      </c>
      <c r="B937" s="88">
        <f>pivå!B939</f>
        <v>0</v>
      </c>
      <c r="C937" s="88">
        <f>pivå!C939</f>
        <v>0</v>
      </c>
      <c r="D937" s="88">
        <f>pivå!D939</f>
        <v>0</v>
      </c>
      <c r="E937" s="88">
        <f>pivå!E939</f>
        <v>0</v>
      </c>
      <c r="F937" s="88">
        <f>pivå!F939</f>
        <v>0</v>
      </c>
      <c r="G937" s="88">
        <f>pivå!G939</f>
        <v>0</v>
      </c>
      <c r="H937" s="88">
        <f>pivå!H939</f>
        <v>0</v>
      </c>
      <c r="I937" s="88">
        <f>pivå!I939</f>
        <v>0</v>
      </c>
      <c r="J937" s="88">
        <f>pivå!J939</f>
        <v>0</v>
      </c>
      <c r="K937" s="88">
        <f>pivå!K939</f>
        <v>0</v>
      </c>
      <c r="L937" s="88">
        <f>pivå!L939</f>
        <v>0</v>
      </c>
      <c r="M937" s="88">
        <f>pivå!M939</f>
        <v>0</v>
      </c>
      <c r="N937" s="88">
        <f>pivå!N939</f>
        <v>0</v>
      </c>
      <c r="O937" s="88">
        <f>pivå!O939</f>
        <v>0</v>
      </c>
      <c r="P937" s="88">
        <f>pivå!P939</f>
        <v>0</v>
      </c>
      <c r="Q937" s="88">
        <f>pivå!Q939</f>
        <v>0</v>
      </c>
      <c r="R937" s="88">
        <f>pivå!R939</f>
        <v>0</v>
      </c>
      <c r="S937" s="88">
        <f>pivå!S939</f>
        <v>0</v>
      </c>
      <c r="T937" s="88">
        <f>pivå!T939</f>
        <v>0</v>
      </c>
      <c r="U937" s="88">
        <f>pivå!U939</f>
        <v>0</v>
      </c>
      <c r="V937" s="88">
        <f>pivå!V939</f>
        <v>0</v>
      </c>
      <c r="W937" s="88">
        <f>pivå!W939</f>
        <v>0</v>
      </c>
      <c r="X937" s="88">
        <f>pivå!X939</f>
        <v>0</v>
      </c>
      <c r="Y937" s="88">
        <f>pivå!Y939</f>
        <v>0</v>
      </c>
      <c r="Z937" s="88">
        <f>pivå!Z939</f>
        <v>0</v>
      </c>
      <c r="AA937" s="88">
        <f>pivå!AA939</f>
        <v>0</v>
      </c>
      <c r="AB937" s="88">
        <f>pivå!AB939</f>
        <v>0</v>
      </c>
      <c r="AC937" s="88">
        <f>pivå!AC939</f>
        <v>0</v>
      </c>
      <c r="AD937" s="88">
        <f>pivå!AD939</f>
        <v>0</v>
      </c>
      <c r="AE937" s="88">
        <f>pivå!AE939</f>
        <v>0</v>
      </c>
    </row>
    <row r="938" spans="1:31">
      <c r="A938" s="88">
        <f>pivå!A940</f>
        <v>0</v>
      </c>
      <c r="B938" s="88">
        <f>pivå!B940</f>
        <v>0</v>
      </c>
      <c r="C938" s="88">
        <f>pivå!C940</f>
        <v>0</v>
      </c>
      <c r="D938" s="88">
        <f>pivå!D940</f>
        <v>0</v>
      </c>
      <c r="E938" s="88">
        <f>pivå!E940</f>
        <v>0</v>
      </c>
      <c r="F938" s="88">
        <f>pivå!F940</f>
        <v>0</v>
      </c>
      <c r="G938" s="88">
        <f>pivå!G940</f>
        <v>0</v>
      </c>
      <c r="H938" s="88">
        <f>pivå!H940</f>
        <v>0</v>
      </c>
      <c r="I938" s="88">
        <f>pivå!I940</f>
        <v>0</v>
      </c>
      <c r="J938" s="88">
        <f>pivå!J940</f>
        <v>0</v>
      </c>
      <c r="K938" s="88">
        <f>pivå!K940</f>
        <v>0</v>
      </c>
      <c r="L938" s="88">
        <f>pivå!L940</f>
        <v>0</v>
      </c>
      <c r="M938" s="88">
        <f>pivå!M940</f>
        <v>0</v>
      </c>
      <c r="N938" s="88">
        <f>pivå!N940</f>
        <v>0</v>
      </c>
      <c r="O938" s="88">
        <f>pivå!O940</f>
        <v>0</v>
      </c>
      <c r="P938" s="88">
        <f>pivå!P940</f>
        <v>0</v>
      </c>
      <c r="Q938" s="88">
        <f>pivå!Q940</f>
        <v>0</v>
      </c>
      <c r="R938" s="88">
        <f>pivå!R940</f>
        <v>0</v>
      </c>
      <c r="S938" s="88">
        <f>pivå!S940</f>
        <v>0</v>
      </c>
      <c r="T938" s="88">
        <f>pivå!T940</f>
        <v>0</v>
      </c>
      <c r="U938" s="88">
        <f>pivå!U940</f>
        <v>0</v>
      </c>
      <c r="V938" s="88">
        <f>pivå!V940</f>
        <v>0</v>
      </c>
      <c r="W938" s="88">
        <f>pivå!W940</f>
        <v>0</v>
      </c>
      <c r="X938" s="88">
        <f>pivå!X940</f>
        <v>0</v>
      </c>
      <c r="Y938" s="88">
        <f>pivå!Y940</f>
        <v>0</v>
      </c>
      <c r="Z938" s="88">
        <f>pivå!Z940</f>
        <v>0</v>
      </c>
      <c r="AA938" s="88">
        <f>pivå!AA940</f>
        <v>0</v>
      </c>
      <c r="AB938" s="88">
        <f>pivå!AB940</f>
        <v>0</v>
      </c>
      <c r="AC938" s="88">
        <f>pivå!AC940</f>
        <v>0</v>
      </c>
      <c r="AD938" s="88">
        <f>pivå!AD940</f>
        <v>0</v>
      </c>
      <c r="AE938" s="88">
        <f>pivå!AE940</f>
        <v>0</v>
      </c>
    </row>
    <row r="939" spans="1:31">
      <c r="A939" s="88">
        <f>pivå!A941</f>
        <v>0</v>
      </c>
      <c r="B939" s="88">
        <f>pivå!B941</f>
        <v>0</v>
      </c>
      <c r="C939" s="88">
        <f>pivå!C941</f>
        <v>0</v>
      </c>
      <c r="D939" s="88">
        <f>pivå!D941</f>
        <v>0</v>
      </c>
      <c r="E939" s="88">
        <f>pivå!E941</f>
        <v>0</v>
      </c>
      <c r="F939" s="88">
        <f>pivå!F941</f>
        <v>0</v>
      </c>
      <c r="G939" s="88">
        <f>pivå!G941</f>
        <v>0</v>
      </c>
      <c r="H939" s="88">
        <f>pivå!H941</f>
        <v>0</v>
      </c>
      <c r="I939" s="88">
        <f>pivå!I941</f>
        <v>0</v>
      </c>
      <c r="J939" s="88">
        <f>pivå!J941</f>
        <v>0</v>
      </c>
      <c r="K939" s="88">
        <f>pivå!K941</f>
        <v>0</v>
      </c>
      <c r="L939" s="88">
        <f>pivå!L941</f>
        <v>0</v>
      </c>
      <c r="M939" s="88">
        <f>pivå!M941</f>
        <v>0</v>
      </c>
      <c r="N939" s="88">
        <f>pivå!N941</f>
        <v>0</v>
      </c>
      <c r="O939" s="88">
        <f>pivå!O941</f>
        <v>0</v>
      </c>
      <c r="P939" s="88">
        <f>pivå!P941</f>
        <v>0</v>
      </c>
      <c r="Q939" s="88">
        <f>pivå!Q941</f>
        <v>0</v>
      </c>
      <c r="R939" s="88">
        <f>pivå!R941</f>
        <v>0</v>
      </c>
      <c r="S939" s="88">
        <f>pivå!S941</f>
        <v>0</v>
      </c>
      <c r="T939" s="88">
        <f>pivå!T941</f>
        <v>0</v>
      </c>
      <c r="U939" s="88">
        <f>pivå!U941</f>
        <v>0</v>
      </c>
      <c r="V939" s="88">
        <f>pivå!V941</f>
        <v>0</v>
      </c>
      <c r="W939" s="88">
        <f>pivå!W941</f>
        <v>0</v>
      </c>
      <c r="X939" s="88">
        <f>pivå!X941</f>
        <v>0</v>
      </c>
      <c r="Y939" s="88">
        <f>pivå!Y941</f>
        <v>0</v>
      </c>
      <c r="Z939" s="88">
        <f>pivå!Z941</f>
        <v>0</v>
      </c>
      <c r="AA939" s="88">
        <f>pivå!AA941</f>
        <v>0</v>
      </c>
      <c r="AB939" s="88">
        <f>pivå!AB941</f>
        <v>0</v>
      </c>
      <c r="AC939" s="88">
        <f>pivå!AC941</f>
        <v>0</v>
      </c>
      <c r="AD939" s="88">
        <f>pivå!AD941</f>
        <v>0</v>
      </c>
      <c r="AE939" s="88">
        <f>pivå!AE941</f>
        <v>0</v>
      </c>
    </row>
    <row r="940" spans="1:31">
      <c r="A940" s="88">
        <f>pivå!A942</f>
        <v>0</v>
      </c>
      <c r="B940" s="88">
        <f>pivå!B942</f>
        <v>0</v>
      </c>
      <c r="C940" s="88">
        <f>pivå!C942</f>
        <v>0</v>
      </c>
      <c r="D940" s="88">
        <f>pivå!D942</f>
        <v>0</v>
      </c>
      <c r="E940" s="88">
        <f>pivå!E942</f>
        <v>0</v>
      </c>
      <c r="F940" s="88">
        <f>pivå!F942</f>
        <v>0</v>
      </c>
      <c r="G940" s="88">
        <f>pivå!G942</f>
        <v>0</v>
      </c>
      <c r="H940" s="88">
        <f>pivå!H942</f>
        <v>0</v>
      </c>
      <c r="I940" s="88">
        <f>pivå!I942</f>
        <v>0</v>
      </c>
      <c r="J940" s="88">
        <f>pivå!J942</f>
        <v>0</v>
      </c>
      <c r="K940" s="88">
        <f>pivå!K942</f>
        <v>0</v>
      </c>
      <c r="L940" s="88">
        <f>pivå!L942</f>
        <v>0</v>
      </c>
      <c r="M940" s="88">
        <f>pivå!M942</f>
        <v>0</v>
      </c>
      <c r="N940" s="88">
        <f>pivå!N942</f>
        <v>0</v>
      </c>
      <c r="O940" s="88">
        <f>pivå!O942</f>
        <v>0</v>
      </c>
      <c r="P940" s="88">
        <f>pivå!P942</f>
        <v>0</v>
      </c>
      <c r="Q940" s="88">
        <f>pivå!Q942</f>
        <v>0</v>
      </c>
      <c r="R940" s="88">
        <f>pivå!R942</f>
        <v>0</v>
      </c>
      <c r="S940" s="88">
        <f>pivå!S942</f>
        <v>0</v>
      </c>
      <c r="T940" s="88">
        <f>pivå!T942</f>
        <v>0</v>
      </c>
      <c r="U940" s="88">
        <f>pivå!U942</f>
        <v>0</v>
      </c>
      <c r="V940" s="88">
        <f>pivå!V942</f>
        <v>0</v>
      </c>
      <c r="W940" s="88">
        <f>pivå!W942</f>
        <v>0</v>
      </c>
      <c r="X940" s="88">
        <f>pivå!X942</f>
        <v>0</v>
      </c>
      <c r="Y940" s="88">
        <f>pivå!Y942</f>
        <v>0</v>
      </c>
      <c r="Z940" s="88">
        <f>pivå!Z942</f>
        <v>0</v>
      </c>
      <c r="AA940" s="88">
        <f>pivå!AA942</f>
        <v>0</v>
      </c>
      <c r="AB940" s="88">
        <f>pivå!AB942</f>
        <v>0</v>
      </c>
      <c r="AC940" s="88">
        <f>pivå!AC942</f>
        <v>0</v>
      </c>
      <c r="AD940" s="88">
        <f>pivå!AD942</f>
        <v>0</v>
      </c>
      <c r="AE940" s="88">
        <f>pivå!AE942</f>
        <v>0</v>
      </c>
    </row>
    <row r="941" spans="1:31">
      <c r="A941" s="88">
        <f>pivå!A943</f>
        <v>0</v>
      </c>
      <c r="B941" s="88">
        <f>pivå!B943</f>
        <v>0</v>
      </c>
      <c r="C941" s="88">
        <f>pivå!C943</f>
        <v>0</v>
      </c>
      <c r="D941" s="88">
        <f>pivå!D943</f>
        <v>0</v>
      </c>
      <c r="E941" s="88">
        <f>pivå!E943</f>
        <v>0</v>
      </c>
      <c r="F941" s="88">
        <f>pivå!F943</f>
        <v>0</v>
      </c>
      <c r="G941" s="88">
        <f>pivå!G943</f>
        <v>0</v>
      </c>
      <c r="H941" s="88">
        <f>pivå!H943</f>
        <v>0</v>
      </c>
      <c r="I941" s="88">
        <f>pivå!I943</f>
        <v>0</v>
      </c>
      <c r="J941" s="88">
        <f>pivå!J943</f>
        <v>0</v>
      </c>
      <c r="K941" s="88">
        <f>pivå!K943</f>
        <v>0</v>
      </c>
      <c r="L941" s="88">
        <f>pivå!L943</f>
        <v>0</v>
      </c>
      <c r="M941" s="88">
        <f>pivå!M943</f>
        <v>0</v>
      </c>
      <c r="N941" s="88">
        <f>pivå!N943</f>
        <v>0</v>
      </c>
      <c r="O941" s="88">
        <f>pivå!O943</f>
        <v>0</v>
      </c>
      <c r="P941" s="88">
        <f>pivå!P943</f>
        <v>0</v>
      </c>
      <c r="Q941" s="88">
        <f>pivå!Q943</f>
        <v>0</v>
      </c>
      <c r="R941" s="88">
        <f>pivå!R943</f>
        <v>0</v>
      </c>
      <c r="S941" s="88">
        <f>pivå!S943</f>
        <v>0</v>
      </c>
      <c r="T941" s="88">
        <f>pivå!T943</f>
        <v>0</v>
      </c>
      <c r="U941" s="88">
        <f>pivå!U943</f>
        <v>0</v>
      </c>
      <c r="V941" s="88">
        <f>pivå!V943</f>
        <v>0</v>
      </c>
      <c r="W941" s="88">
        <f>pivå!W943</f>
        <v>0</v>
      </c>
      <c r="X941" s="88">
        <f>pivå!X943</f>
        <v>0</v>
      </c>
      <c r="Y941" s="88">
        <f>pivå!Y943</f>
        <v>0</v>
      </c>
      <c r="Z941" s="88">
        <f>pivå!Z943</f>
        <v>0</v>
      </c>
      <c r="AA941" s="88">
        <f>pivå!AA943</f>
        <v>0</v>
      </c>
      <c r="AB941" s="88">
        <f>pivå!AB943</f>
        <v>0</v>
      </c>
      <c r="AC941" s="88">
        <f>pivå!AC943</f>
        <v>0</v>
      </c>
      <c r="AD941" s="88">
        <f>pivå!AD943</f>
        <v>0</v>
      </c>
      <c r="AE941" s="88">
        <f>pivå!AE943</f>
        <v>0</v>
      </c>
    </row>
    <row r="942" spans="1:31">
      <c r="A942" s="88">
        <f>pivå!A944</f>
        <v>0</v>
      </c>
      <c r="B942" s="88">
        <f>pivå!B944</f>
        <v>0</v>
      </c>
      <c r="C942" s="88">
        <f>pivå!C944</f>
        <v>0</v>
      </c>
      <c r="D942" s="88">
        <f>pivå!D944</f>
        <v>0</v>
      </c>
      <c r="E942" s="88">
        <f>pivå!E944</f>
        <v>0</v>
      </c>
      <c r="F942" s="88">
        <f>pivå!F944</f>
        <v>0</v>
      </c>
      <c r="G942" s="88">
        <f>pivå!G944</f>
        <v>0</v>
      </c>
      <c r="H942" s="88">
        <f>pivå!H944</f>
        <v>0</v>
      </c>
      <c r="I942" s="88">
        <f>pivå!I944</f>
        <v>0</v>
      </c>
      <c r="J942" s="88">
        <f>pivå!J944</f>
        <v>0</v>
      </c>
      <c r="K942" s="88">
        <f>pivå!K944</f>
        <v>0</v>
      </c>
      <c r="L942" s="88">
        <f>pivå!L944</f>
        <v>0</v>
      </c>
      <c r="M942" s="88">
        <f>pivå!M944</f>
        <v>0</v>
      </c>
      <c r="N942" s="88">
        <f>pivå!N944</f>
        <v>0</v>
      </c>
      <c r="O942" s="88">
        <f>pivå!O944</f>
        <v>0</v>
      </c>
      <c r="P942" s="88">
        <f>pivå!P944</f>
        <v>0</v>
      </c>
      <c r="Q942" s="88">
        <f>pivå!Q944</f>
        <v>0</v>
      </c>
      <c r="R942" s="88">
        <f>pivå!R944</f>
        <v>0</v>
      </c>
      <c r="S942" s="88">
        <f>pivå!S944</f>
        <v>0</v>
      </c>
      <c r="T942" s="88">
        <f>pivå!T944</f>
        <v>0</v>
      </c>
      <c r="U942" s="88">
        <f>pivå!U944</f>
        <v>0</v>
      </c>
      <c r="V942" s="88">
        <f>pivå!V944</f>
        <v>0</v>
      </c>
      <c r="W942" s="88">
        <f>pivå!W944</f>
        <v>0</v>
      </c>
      <c r="X942" s="88">
        <f>pivå!X944</f>
        <v>0</v>
      </c>
      <c r="Y942" s="88">
        <f>pivå!Y944</f>
        <v>0</v>
      </c>
      <c r="Z942" s="88">
        <f>pivå!Z944</f>
        <v>0</v>
      </c>
      <c r="AA942" s="88">
        <f>pivå!AA944</f>
        <v>0</v>
      </c>
      <c r="AB942" s="88">
        <f>pivå!AB944</f>
        <v>0</v>
      </c>
      <c r="AC942" s="88">
        <f>pivå!AC944</f>
        <v>0</v>
      </c>
      <c r="AD942" s="88">
        <f>pivå!AD944</f>
        <v>0</v>
      </c>
      <c r="AE942" s="88">
        <f>pivå!AE944</f>
        <v>0</v>
      </c>
    </row>
    <row r="943" spans="1:31">
      <c r="A943" s="88">
        <f>pivå!A945</f>
        <v>0</v>
      </c>
      <c r="B943" s="88">
        <f>pivå!B945</f>
        <v>0</v>
      </c>
      <c r="C943" s="88">
        <f>pivå!C945</f>
        <v>0</v>
      </c>
      <c r="D943" s="88">
        <f>pivå!D945</f>
        <v>0</v>
      </c>
      <c r="E943" s="88">
        <f>pivå!E945</f>
        <v>0</v>
      </c>
      <c r="F943" s="88">
        <f>pivå!F945</f>
        <v>0</v>
      </c>
      <c r="G943" s="88">
        <f>pivå!G945</f>
        <v>0</v>
      </c>
      <c r="H943" s="88">
        <f>pivå!H945</f>
        <v>0</v>
      </c>
      <c r="I943" s="88">
        <f>pivå!I945</f>
        <v>0</v>
      </c>
      <c r="J943" s="88">
        <f>pivå!J945</f>
        <v>0</v>
      </c>
      <c r="K943" s="88">
        <f>pivå!K945</f>
        <v>0</v>
      </c>
      <c r="L943" s="88">
        <f>pivå!L945</f>
        <v>0</v>
      </c>
      <c r="M943" s="88">
        <f>pivå!M945</f>
        <v>0</v>
      </c>
      <c r="N943" s="88">
        <f>pivå!N945</f>
        <v>0</v>
      </c>
      <c r="O943" s="88">
        <f>pivå!O945</f>
        <v>0</v>
      </c>
      <c r="P943" s="88">
        <f>pivå!P945</f>
        <v>0</v>
      </c>
      <c r="Q943" s="88">
        <f>pivå!Q945</f>
        <v>0</v>
      </c>
      <c r="R943" s="88">
        <f>pivå!R945</f>
        <v>0</v>
      </c>
      <c r="S943" s="88">
        <f>pivå!S945</f>
        <v>0</v>
      </c>
      <c r="T943" s="88">
        <f>pivå!T945</f>
        <v>0</v>
      </c>
      <c r="U943" s="88">
        <f>pivå!U945</f>
        <v>0</v>
      </c>
      <c r="V943" s="88">
        <f>pivå!V945</f>
        <v>0</v>
      </c>
      <c r="W943" s="88">
        <f>pivå!W945</f>
        <v>0</v>
      </c>
      <c r="X943" s="88">
        <f>pivå!X945</f>
        <v>0</v>
      </c>
      <c r="Y943" s="88">
        <f>pivå!Y945</f>
        <v>0</v>
      </c>
      <c r="Z943" s="88">
        <f>pivå!Z945</f>
        <v>0</v>
      </c>
      <c r="AA943" s="88">
        <f>pivå!AA945</f>
        <v>0</v>
      </c>
      <c r="AB943" s="88">
        <f>pivå!AB945</f>
        <v>0</v>
      </c>
      <c r="AC943" s="88">
        <f>pivå!AC945</f>
        <v>0</v>
      </c>
      <c r="AD943" s="88">
        <f>pivå!AD945</f>
        <v>0</v>
      </c>
      <c r="AE943" s="88">
        <f>pivå!AE945</f>
        <v>0</v>
      </c>
    </row>
    <row r="944" spans="1:31">
      <c r="A944" s="88">
        <f>pivå!A946</f>
        <v>0</v>
      </c>
      <c r="B944" s="88">
        <f>pivå!B946</f>
        <v>0</v>
      </c>
      <c r="C944" s="88">
        <f>pivå!C946</f>
        <v>0</v>
      </c>
      <c r="D944" s="88">
        <f>pivå!D946</f>
        <v>0</v>
      </c>
      <c r="E944" s="88">
        <f>pivå!E946</f>
        <v>0</v>
      </c>
      <c r="F944" s="88">
        <f>pivå!F946</f>
        <v>0</v>
      </c>
      <c r="G944" s="88">
        <f>pivå!G946</f>
        <v>0</v>
      </c>
      <c r="H944" s="88">
        <f>pivå!H946</f>
        <v>0</v>
      </c>
      <c r="I944" s="88">
        <f>pivå!I946</f>
        <v>0</v>
      </c>
      <c r="J944" s="88">
        <f>pivå!J946</f>
        <v>0</v>
      </c>
      <c r="K944" s="88">
        <f>pivå!K946</f>
        <v>0</v>
      </c>
      <c r="L944" s="88">
        <f>pivå!L946</f>
        <v>0</v>
      </c>
      <c r="M944" s="88">
        <f>pivå!M946</f>
        <v>0</v>
      </c>
      <c r="N944" s="88">
        <f>pivå!N946</f>
        <v>0</v>
      </c>
      <c r="O944" s="88">
        <f>pivå!O946</f>
        <v>0</v>
      </c>
      <c r="P944" s="88">
        <f>pivå!P946</f>
        <v>0</v>
      </c>
      <c r="Q944" s="88">
        <f>pivå!Q946</f>
        <v>0</v>
      </c>
      <c r="R944" s="88">
        <f>pivå!R946</f>
        <v>0</v>
      </c>
      <c r="S944" s="88">
        <f>pivå!S946</f>
        <v>0</v>
      </c>
      <c r="T944" s="88">
        <f>pivå!T946</f>
        <v>0</v>
      </c>
      <c r="U944" s="88">
        <f>pivå!U946</f>
        <v>0</v>
      </c>
      <c r="V944" s="88">
        <f>pivå!V946</f>
        <v>0</v>
      </c>
      <c r="W944" s="88">
        <f>pivå!W946</f>
        <v>0</v>
      </c>
      <c r="X944" s="88">
        <f>pivå!X946</f>
        <v>0</v>
      </c>
      <c r="Y944" s="88">
        <f>pivå!Y946</f>
        <v>0</v>
      </c>
      <c r="Z944" s="88">
        <f>pivå!Z946</f>
        <v>0</v>
      </c>
      <c r="AA944" s="88">
        <f>pivå!AA946</f>
        <v>0</v>
      </c>
      <c r="AB944" s="88">
        <f>pivå!AB946</f>
        <v>0</v>
      </c>
      <c r="AC944" s="88">
        <f>pivå!AC946</f>
        <v>0</v>
      </c>
      <c r="AD944" s="88">
        <f>pivå!AD946</f>
        <v>0</v>
      </c>
      <c r="AE944" s="88">
        <f>pivå!AE946</f>
        <v>0</v>
      </c>
    </row>
    <row r="945" spans="1:31">
      <c r="A945" s="88">
        <f>pivå!A947</f>
        <v>0</v>
      </c>
      <c r="B945" s="88">
        <f>pivå!B947</f>
        <v>0</v>
      </c>
      <c r="C945" s="88">
        <f>pivå!C947</f>
        <v>0</v>
      </c>
      <c r="D945" s="88">
        <f>pivå!D947</f>
        <v>0</v>
      </c>
      <c r="E945" s="88">
        <f>pivå!E947</f>
        <v>0</v>
      </c>
      <c r="F945" s="88">
        <f>pivå!F947</f>
        <v>0</v>
      </c>
      <c r="G945" s="88">
        <f>pivå!G947</f>
        <v>0</v>
      </c>
      <c r="H945" s="88">
        <f>pivå!H947</f>
        <v>0</v>
      </c>
      <c r="I945" s="88">
        <f>pivå!I947</f>
        <v>0</v>
      </c>
      <c r="J945" s="88">
        <f>pivå!J947</f>
        <v>0</v>
      </c>
      <c r="K945" s="88">
        <f>pivå!K947</f>
        <v>0</v>
      </c>
      <c r="L945" s="88">
        <f>pivå!L947</f>
        <v>0</v>
      </c>
      <c r="M945" s="88">
        <f>pivå!M947</f>
        <v>0</v>
      </c>
      <c r="N945" s="88">
        <f>pivå!N947</f>
        <v>0</v>
      </c>
      <c r="O945" s="88">
        <f>pivå!O947</f>
        <v>0</v>
      </c>
      <c r="P945" s="88">
        <f>pivå!P947</f>
        <v>0</v>
      </c>
      <c r="Q945" s="88">
        <f>pivå!Q947</f>
        <v>0</v>
      </c>
      <c r="R945" s="88">
        <f>pivå!R947</f>
        <v>0</v>
      </c>
      <c r="S945" s="88">
        <f>pivå!S947</f>
        <v>0</v>
      </c>
      <c r="T945" s="88">
        <f>pivå!T947</f>
        <v>0</v>
      </c>
      <c r="U945" s="88">
        <f>pivå!U947</f>
        <v>0</v>
      </c>
      <c r="V945" s="88">
        <f>pivå!V947</f>
        <v>0</v>
      </c>
      <c r="W945" s="88">
        <f>pivå!W947</f>
        <v>0</v>
      </c>
      <c r="X945" s="88">
        <f>pivå!X947</f>
        <v>0</v>
      </c>
      <c r="Y945" s="88">
        <f>pivå!Y947</f>
        <v>0</v>
      </c>
      <c r="Z945" s="88">
        <f>pivå!Z947</f>
        <v>0</v>
      </c>
      <c r="AA945" s="88">
        <f>pivå!AA947</f>
        <v>0</v>
      </c>
      <c r="AB945" s="88">
        <f>pivå!AB947</f>
        <v>0</v>
      </c>
      <c r="AC945" s="88">
        <f>pivå!AC947</f>
        <v>0</v>
      </c>
      <c r="AD945" s="88">
        <f>pivå!AD947</f>
        <v>0</v>
      </c>
      <c r="AE945" s="88">
        <f>pivå!AE947</f>
        <v>0</v>
      </c>
    </row>
    <row r="946" spans="1:31">
      <c r="A946" s="88">
        <f>pivå!A948</f>
        <v>0</v>
      </c>
      <c r="B946" s="88">
        <f>pivå!B948</f>
        <v>0</v>
      </c>
      <c r="C946" s="88">
        <f>pivå!C948</f>
        <v>0</v>
      </c>
      <c r="D946" s="88">
        <f>pivå!D948</f>
        <v>0</v>
      </c>
      <c r="E946" s="88">
        <f>pivå!E948</f>
        <v>0</v>
      </c>
      <c r="F946" s="88">
        <f>pivå!F948</f>
        <v>0</v>
      </c>
      <c r="G946" s="88">
        <f>pivå!G948</f>
        <v>0</v>
      </c>
      <c r="H946" s="88">
        <f>pivå!H948</f>
        <v>0</v>
      </c>
      <c r="I946" s="88">
        <f>pivå!I948</f>
        <v>0</v>
      </c>
      <c r="J946" s="88">
        <f>pivå!J948</f>
        <v>0</v>
      </c>
      <c r="K946" s="88">
        <f>pivå!K948</f>
        <v>0</v>
      </c>
      <c r="L946" s="88">
        <f>pivå!L948</f>
        <v>0</v>
      </c>
      <c r="M946" s="88">
        <f>pivå!M948</f>
        <v>0</v>
      </c>
      <c r="N946" s="88">
        <f>pivå!N948</f>
        <v>0</v>
      </c>
      <c r="O946" s="88">
        <f>pivå!O948</f>
        <v>0</v>
      </c>
      <c r="P946" s="88">
        <f>pivå!P948</f>
        <v>0</v>
      </c>
      <c r="Q946" s="88">
        <f>pivå!Q948</f>
        <v>0</v>
      </c>
      <c r="R946" s="88">
        <f>pivå!R948</f>
        <v>0</v>
      </c>
      <c r="S946" s="88">
        <f>pivå!S948</f>
        <v>0</v>
      </c>
      <c r="T946" s="88">
        <f>pivå!T948</f>
        <v>0</v>
      </c>
      <c r="U946" s="88">
        <f>pivå!U948</f>
        <v>0</v>
      </c>
      <c r="V946" s="88">
        <f>pivå!V948</f>
        <v>0</v>
      </c>
      <c r="W946" s="88">
        <f>pivå!W948</f>
        <v>0</v>
      </c>
      <c r="X946" s="88">
        <f>pivå!X948</f>
        <v>0</v>
      </c>
      <c r="Y946" s="88">
        <f>pivå!Y948</f>
        <v>0</v>
      </c>
      <c r="Z946" s="88">
        <f>pivå!Z948</f>
        <v>0</v>
      </c>
      <c r="AA946" s="88">
        <f>pivå!AA948</f>
        <v>0</v>
      </c>
      <c r="AB946" s="88">
        <f>pivå!AB948</f>
        <v>0</v>
      </c>
      <c r="AC946" s="88">
        <f>pivå!AC948</f>
        <v>0</v>
      </c>
      <c r="AD946" s="88">
        <f>pivå!AD948</f>
        <v>0</v>
      </c>
      <c r="AE946" s="88">
        <f>pivå!AE948</f>
        <v>0</v>
      </c>
    </row>
    <row r="947" spans="1:31">
      <c r="A947" s="88">
        <f>pivå!A949</f>
        <v>0</v>
      </c>
      <c r="B947" s="88">
        <f>pivå!B949</f>
        <v>0</v>
      </c>
      <c r="C947" s="88">
        <f>pivå!C949</f>
        <v>0</v>
      </c>
      <c r="D947" s="88">
        <f>pivå!D949</f>
        <v>0</v>
      </c>
      <c r="E947" s="88">
        <f>pivå!E949</f>
        <v>0</v>
      </c>
      <c r="F947" s="88">
        <f>pivå!F949</f>
        <v>0</v>
      </c>
      <c r="G947" s="88">
        <f>pivå!G949</f>
        <v>0</v>
      </c>
      <c r="H947" s="88">
        <f>pivå!H949</f>
        <v>0</v>
      </c>
      <c r="I947" s="88">
        <f>pivå!I949</f>
        <v>0</v>
      </c>
      <c r="J947" s="88">
        <f>pivå!J949</f>
        <v>0</v>
      </c>
      <c r="K947" s="88">
        <f>pivå!K949</f>
        <v>0</v>
      </c>
      <c r="L947" s="88">
        <f>pivå!L949</f>
        <v>0</v>
      </c>
      <c r="M947" s="88">
        <f>pivå!M949</f>
        <v>0</v>
      </c>
      <c r="N947" s="88">
        <f>pivå!N949</f>
        <v>0</v>
      </c>
      <c r="O947" s="88">
        <f>pivå!O949</f>
        <v>0</v>
      </c>
      <c r="P947" s="88">
        <f>pivå!P949</f>
        <v>0</v>
      </c>
      <c r="Q947" s="88">
        <f>pivå!Q949</f>
        <v>0</v>
      </c>
      <c r="R947" s="88">
        <f>pivå!R949</f>
        <v>0</v>
      </c>
      <c r="S947" s="88">
        <f>pivå!S949</f>
        <v>0</v>
      </c>
      <c r="T947" s="88">
        <f>pivå!T949</f>
        <v>0</v>
      </c>
      <c r="U947" s="88">
        <f>pivå!U949</f>
        <v>0</v>
      </c>
      <c r="V947" s="88">
        <f>pivå!V949</f>
        <v>0</v>
      </c>
      <c r="W947" s="88">
        <f>pivå!W949</f>
        <v>0</v>
      </c>
      <c r="X947" s="88">
        <f>pivå!X949</f>
        <v>0</v>
      </c>
      <c r="Y947" s="88">
        <f>pivå!Y949</f>
        <v>0</v>
      </c>
      <c r="Z947" s="88">
        <f>pivå!Z949</f>
        <v>0</v>
      </c>
      <c r="AA947" s="88">
        <f>pivå!AA949</f>
        <v>0</v>
      </c>
      <c r="AB947" s="88">
        <f>pivå!AB949</f>
        <v>0</v>
      </c>
      <c r="AC947" s="88">
        <f>pivå!AC949</f>
        <v>0</v>
      </c>
      <c r="AD947" s="88">
        <f>pivå!AD949</f>
        <v>0</v>
      </c>
      <c r="AE947" s="88">
        <f>pivå!AE949</f>
        <v>0</v>
      </c>
    </row>
    <row r="948" spans="1:31">
      <c r="A948" s="88">
        <f>pivå!A950</f>
        <v>0</v>
      </c>
      <c r="B948" s="88">
        <f>pivå!B950</f>
        <v>0</v>
      </c>
      <c r="C948" s="88">
        <f>pivå!C950</f>
        <v>0</v>
      </c>
      <c r="D948" s="88">
        <f>pivå!D950</f>
        <v>0</v>
      </c>
      <c r="E948" s="88">
        <f>pivå!E950</f>
        <v>0</v>
      </c>
      <c r="F948" s="88">
        <f>pivå!F950</f>
        <v>0</v>
      </c>
      <c r="G948" s="88">
        <f>pivå!G950</f>
        <v>0</v>
      </c>
      <c r="H948" s="88">
        <f>pivå!H950</f>
        <v>0</v>
      </c>
      <c r="I948" s="88">
        <f>pivå!I950</f>
        <v>0</v>
      </c>
      <c r="J948" s="88">
        <f>pivå!J950</f>
        <v>0</v>
      </c>
      <c r="K948" s="88">
        <f>pivå!K950</f>
        <v>0</v>
      </c>
      <c r="L948" s="88">
        <f>pivå!L950</f>
        <v>0</v>
      </c>
      <c r="M948" s="88">
        <f>pivå!M950</f>
        <v>0</v>
      </c>
      <c r="N948" s="88">
        <f>pivå!N950</f>
        <v>0</v>
      </c>
      <c r="O948" s="88">
        <f>pivå!O950</f>
        <v>0</v>
      </c>
      <c r="P948" s="88">
        <f>pivå!P950</f>
        <v>0</v>
      </c>
      <c r="Q948" s="88">
        <f>pivå!Q950</f>
        <v>0</v>
      </c>
      <c r="R948" s="88">
        <f>pivå!R950</f>
        <v>0</v>
      </c>
      <c r="S948" s="88">
        <f>pivå!S950</f>
        <v>0</v>
      </c>
      <c r="T948" s="88">
        <f>pivå!T950</f>
        <v>0</v>
      </c>
      <c r="U948" s="88">
        <f>pivå!U950</f>
        <v>0</v>
      </c>
      <c r="V948" s="88">
        <f>pivå!V950</f>
        <v>0</v>
      </c>
      <c r="W948" s="88">
        <f>pivå!W950</f>
        <v>0</v>
      </c>
      <c r="X948" s="88">
        <f>pivå!X950</f>
        <v>0</v>
      </c>
      <c r="Y948" s="88">
        <f>pivå!Y950</f>
        <v>0</v>
      </c>
      <c r="Z948" s="88">
        <f>pivå!Z950</f>
        <v>0</v>
      </c>
      <c r="AA948" s="88">
        <f>pivå!AA950</f>
        <v>0</v>
      </c>
      <c r="AB948" s="88">
        <f>pivå!AB950</f>
        <v>0</v>
      </c>
      <c r="AC948" s="88">
        <f>pivå!AC950</f>
        <v>0</v>
      </c>
      <c r="AD948" s="88">
        <f>pivå!AD950</f>
        <v>0</v>
      </c>
      <c r="AE948" s="88">
        <f>pivå!AE950</f>
        <v>0</v>
      </c>
    </row>
    <row r="949" spans="1:31">
      <c r="A949" s="88">
        <f>pivå!A951</f>
        <v>0</v>
      </c>
      <c r="B949" s="88">
        <f>pivå!B951</f>
        <v>0</v>
      </c>
      <c r="C949" s="88">
        <f>pivå!C951</f>
        <v>0</v>
      </c>
      <c r="D949" s="88">
        <f>pivå!D951</f>
        <v>0</v>
      </c>
      <c r="E949" s="88">
        <f>pivå!E951</f>
        <v>0</v>
      </c>
      <c r="F949" s="88">
        <f>pivå!F951</f>
        <v>0</v>
      </c>
      <c r="G949" s="88">
        <f>pivå!G951</f>
        <v>0</v>
      </c>
      <c r="H949" s="88">
        <f>pivå!H951</f>
        <v>0</v>
      </c>
      <c r="I949" s="88">
        <f>pivå!I951</f>
        <v>0</v>
      </c>
      <c r="J949" s="88">
        <f>pivå!J951</f>
        <v>0</v>
      </c>
      <c r="K949" s="88">
        <f>pivå!K951</f>
        <v>0</v>
      </c>
      <c r="L949" s="88">
        <f>pivå!L951</f>
        <v>0</v>
      </c>
      <c r="M949" s="88">
        <f>pivå!M951</f>
        <v>0</v>
      </c>
      <c r="N949" s="88">
        <f>pivå!N951</f>
        <v>0</v>
      </c>
      <c r="O949" s="88">
        <f>pivå!O951</f>
        <v>0</v>
      </c>
      <c r="P949" s="88">
        <f>pivå!P951</f>
        <v>0</v>
      </c>
      <c r="Q949" s="88">
        <f>pivå!Q951</f>
        <v>0</v>
      </c>
      <c r="R949" s="88">
        <f>pivå!R951</f>
        <v>0</v>
      </c>
      <c r="S949" s="88">
        <f>pivå!S951</f>
        <v>0</v>
      </c>
      <c r="T949" s="88">
        <f>pivå!T951</f>
        <v>0</v>
      </c>
      <c r="U949" s="88">
        <f>pivå!U951</f>
        <v>0</v>
      </c>
      <c r="V949" s="88">
        <f>pivå!V951</f>
        <v>0</v>
      </c>
      <c r="W949" s="88">
        <f>pivå!W951</f>
        <v>0</v>
      </c>
      <c r="X949" s="88">
        <f>pivå!X951</f>
        <v>0</v>
      </c>
      <c r="Y949" s="88">
        <f>pivå!Y951</f>
        <v>0</v>
      </c>
      <c r="Z949" s="88">
        <f>pivå!Z951</f>
        <v>0</v>
      </c>
      <c r="AA949" s="88">
        <f>pivå!AA951</f>
        <v>0</v>
      </c>
      <c r="AB949" s="88">
        <f>pivå!AB951</f>
        <v>0</v>
      </c>
      <c r="AC949" s="88">
        <f>pivå!AC951</f>
        <v>0</v>
      </c>
      <c r="AD949" s="88">
        <f>pivå!AD951</f>
        <v>0</v>
      </c>
      <c r="AE949" s="88">
        <f>pivå!AE951</f>
        <v>0</v>
      </c>
    </row>
    <row r="950" spans="1:31">
      <c r="A950" s="88">
        <f>pivå!A952</f>
        <v>0</v>
      </c>
      <c r="B950" s="88">
        <f>pivå!B952</f>
        <v>0</v>
      </c>
      <c r="C950" s="88">
        <f>pivå!C952</f>
        <v>0</v>
      </c>
      <c r="D950" s="88">
        <f>pivå!D952</f>
        <v>0</v>
      </c>
      <c r="E950" s="88">
        <f>pivå!E952</f>
        <v>0</v>
      </c>
      <c r="F950" s="88">
        <f>pivå!F952</f>
        <v>0</v>
      </c>
      <c r="G950" s="88">
        <f>pivå!G952</f>
        <v>0</v>
      </c>
      <c r="H950" s="88">
        <f>pivå!H952</f>
        <v>0</v>
      </c>
      <c r="I950" s="88">
        <f>pivå!I952</f>
        <v>0</v>
      </c>
      <c r="J950" s="88">
        <f>pivå!J952</f>
        <v>0</v>
      </c>
      <c r="K950" s="88">
        <f>pivå!K952</f>
        <v>0</v>
      </c>
      <c r="L950" s="88">
        <f>pivå!L952</f>
        <v>0</v>
      </c>
      <c r="M950" s="88">
        <f>pivå!M952</f>
        <v>0</v>
      </c>
      <c r="N950" s="88">
        <f>pivå!N952</f>
        <v>0</v>
      </c>
      <c r="O950" s="88">
        <f>pivå!O952</f>
        <v>0</v>
      </c>
      <c r="P950" s="88">
        <f>pivå!P952</f>
        <v>0</v>
      </c>
      <c r="Q950" s="88">
        <f>pivå!Q952</f>
        <v>0</v>
      </c>
      <c r="R950" s="88">
        <f>pivå!R952</f>
        <v>0</v>
      </c>
      <c r="S950" s="88">
        <f>pivå!S952</f>
        <v>0</v>
      </c>
      <c r="T950" s="88">
        <f>pivå!T952</f>
        <v>0</v>
      </c>
      <c r="U950" s="88">
        <f>pivå!U952</f>
        <v>0</v>
      </c>
      <c r="V950" s="88">
        <f>pivå!V952</f>
        <v>0</v>
      </c>
      <c r="W950" s="88">
        <f>pivå!W952</f>
        <v>0</v>
      </c>
      <c r="X950" s="88">
        <f>pivå!X952</f>
        <v>0</v>
      </c>
      <c r="Y950" s="88">
        <f>pivå!Y952</f>
        <v>0</v>
      </c>
      <c r="Z950" s="88">
        <f>pivå!Z952</f>
        <v>0</v>
      </c>
      <c r="AA950" s="88">
        <f>pivå!AA952</f>
        <v>0</v>
      </c>
      <c r="AB950" s="88">
        <f>pivå!AB952</f>
        <v>0</v>
      </c>
      <c r="AC950" s="88">
        <f>pivå!AC952</f>
        <v>0</v>
      </c>
      <c r="AD950" s="88">
        <f>pivå!AD952</f>
        <v>0</v>
      </c>
      <c r="AE950" s="88">
        <f>pivå!AE952</f>
        <v>0</v>
      </c>
    </row>
    <row r="951" spans="1:31">
      <c r="A951" s="88">
        <f>pivå!A953</f>
        <v>0</v>
      </c>
      <c r="B951" s="88">
        <f>pivå!B953</f>
        <v>0</v>
      </c>
      <c r="C951" s="88">
        <f>pivå!C953</f>
        <v>0</v>
      </c>
      <c r="D951" s="88">
        <f>pivå!D953</f>
        <v>0</v>
      </c>
      <c r="E951" s="88">
        <f>pivå!E953</f>
        <v>0</v>
      </c>
      <c r="F951" s="88">
        <f>pivå!F953</f>
        <v>0</v>
      </c>
      <c r="G951" s="88">
        <f>pivå!G953</f>
        <v>0</v>
      </c>
      <c r="H951" s="88">
        <f>pivå!H953</f>
        <v>0</v>
      </c>
      <c r="I951" s="88">
        <f>pivå!I953</f>
        <v>0</v>
      </c>
      <c r="J951" s="88">
        <f>pivå!J953</f>
        <v>0</v>
      </c>
      <c r="K951" s="88">
        <f>pivå!K953</f>
        <v>0</v>
      </c>
      <c r="L951" s="88">
        <f>pivå!L953</f>
        <v>0</v>
      </c>
      <c r="M951" s="88">
        <f>pivå!M953</f>
        <v>0</v>
      </c>
      <c r="N951" s="88">
        <f>pivå!N953</f>
        <v>0</v>
      </c>
      <c r="O951" s="88">
        <f>pivå!O953</f>
        <v>0</v>
      </c>
      <c r="P951" s="88">
        <f>pivå!P953</f>
        <v>0</v>
      </c>
      <c r="Q951" s="88">
        <f>pivå!Q953</f>
        <v>0</v>
      </c>
      <c r="R951" s="88">
        <f>pivå!R953</f>
        <v>0</v>
      </c>
      <c r="S951" s="88">
        <f>pivå!S953</f>
        <v>0</v>
      </c>
      <c r="T951" s="88">
        <f>pivå!T953</f>
        <v>0</v>
      </c>
      <c r="U951" s="88">
        <f>pivå!U953</f>
        <v>0</v>
      </c>
      <c r="V951" s="88">
        <f>pivå!V953</f>
        <v>0</v>
      </c>
      <c r="W951" s="88">
        <f>pivå!W953</f>
        <v>0</v>
      </c>
      <c r="X951" s="88">
        <f>pivå!X953</f>
        <v>0</v>
      </c>
      <c r="Y951" s="88">
        <f>pivå!Y953</f>
        <v>0</v>
      </c>
      <c r="Z951" s="88">
        <f>pivå!Z953</f>
        <v>0</v>
      </c>
      <c r="AA951" s="88">
        <f>pivå!AA953</f>
        <v>0</v>
      </c>
      <c r="AB951" s="88">
        <f>pivå!AB953</f>
        <v>0</v>
      </c>
      <c r="AC951" s="88">
        <f>pivå!AC953</f>
        <v>0</v>
      </c>
      <c r="AD951" s="88">
        <f>pivå!AD953</f>
        <v>0</v>
      </c>
      <c r="AE951" s="88">
        <f>pivå!AE953</f>
        <v>0</v>
      </c>
    </row>
    <row r="952" spans="1:31">
      <c r="A952" s="88">
        <f>pivå!A954</f>
        <v>0</v>
      </c>
      <c r="B952" s="88">
        <f>pivå!B954</f>
        <v>0</v>
      </c>
      <c r="C952" s="88">
        <f>pivå!C954</f>
        <v>0</v>
      </c>
      <c r="D952" s="88">
        <f>pivå!D954</f>
        <v>0</v>
      </c>
      <c r="E952" s="88">
        <f>pivå!E954</f>
        <v>0</v>
      </c>
      <c r="F952" s="88">
        <f>pivå!F954</f>
        <v>0</v>
      </c>
      <c r="G952" s="88">
        <f>pivå!G954</f>
        <v>0</v>
      </c>
      <c r="H952" s="88">
        <f>pivå!H954</f>
        <v>0</v>
      </c>
      <c r="I952" s="88">
        <f>pivå!I954</f>
        <v>0</v>
      </c>
      <c r="J952" s="88">
        <f>pivå!J954</f>
        <v>0</v>
      </c>
      <c r="K952" s="88">
        <f>pivå!K954</f>
        <v>0</v>
      </c>
      <c r="L952" s="88">
        <f>pivå!L954</f>
        <v>0</v>
      </c>
      <c r="M952" s="88">
        <f>pivå!M954</f>
        <v>0</v>
      </c>
      <c r="N952" s="88">
        <f>pivå!N954</f>
        <v>0</v>
      </c>
      <c r="O952" s="88">
        <f>pivå!O954</f>
        <v>0</v>
      </c>
      <c r="P952" s="88">
        <f>pivå!P954</f>
        <v>0</v>
      </c>
      <c r="Q952" s="88">
        <f>pivå!Q954</f>
        <v>0</v>
      </c>
      <c r="R952" s="88">
        <f>pivå!R954</f>
        <v>0</v>
      </c>
      <c r="S952" s="88">
        <f>pivå!S954</f>
        <v>0</v>
      </c>
      <c r="T952" s="88">
        <f>pivå!T954</f>
        <v>0</v>
      </c>
      <c r="U952" s="88">
        <f>pivå!U954</f>
        <v>0</v>
      </c>
      <c r="V952" s="88">
        <f>pivå!V954</f>
        <v>0</v>
      </c>
      <c r="W952" s="88">
        <f>pivå!W954</f>
        <v>0</v>
      </c>
      <c r="X952" s="88">
        <f>pivå!X954</f>
        <v>0</v>
      </c>
      <c r="Y952" s="88">
        <f>pivå!Y954</f>
        <v>0</v>
      </c>
      <c r="Z952" s="88">
        <f>pivå!Z954</f>
        <v>0</v>
      </c>
      <c r="AA952" s="88">
        <f>pivå!AA954</f>
        <v>0</v>
      </c>
      <c r="AB952" s="88">
        <f>pivå!AB954</f>
        <v>0</v>
      </c>
      <c r="AC952" s="88">
        <f>pivå!AC954</f>
        <v>0</v>
      </c>
      <c r="AD952" s="88">
        <f>pivå!AD954</f>
        <v>0</v>
      </c>
      <c r="AE952" s="88">
        <f>pivå!AE954</f>
        <v>0</v>
      </c>
    </row>
    <row r="953" spans="1:31">
      <c r="A953" s="88">
        <f>pivå!A955</f>
        <v>0</v>
      </c>
      <c r="B953" s="88">
        <f>pivå!B955</f>
        <v>0</v>
      </c>
      <c r="C953" s="88">
        <f>pivå!C955</f>
        <v>0</v>
      </c>
      <c r="D953" s="88">
        <f>pivå!D955</f>
        <v>0</v>
      </c>
      <c r="E953" s="88">
        <f>pivå!E955</f>
        <v>0</v>
      </c>
      <c r="F953" s="88">
        <f>pivå!F955</f>
        <v>0</v>
      </c>
      <c r="G953" s="88">
        <f>pivå!G955</f>
        <v>0</v>
      </c>
      <c r="H953" s="88">
        <f>pivå!H955</f>
        <v>0</v>
      </c>
      <c r="I953" s="88">
        <f>pivå!I955</f>
        <v>0</v>
      </c>
      <c r="J953" s="88">
        <f>pivå!J955</f>
        <v>0</v>
      </c>
      <c r="K953" s="88">
        <f>pivå!K955</f>
        <v>0</v>
      </c>
      <c r="L953" s="88">
        <f>pivå!L955</f>
        <v>0</v>
      </c>
      <c r="M953" s="88">
        <f>pivå!M955</f>
        <v>0</v>
      </c>
      <c r="N953" s="88">
        <f>pivå!N955</f>
        <v>0</v>
      </c>
      <c r="O953" s="88">
        <f>pivå!O955</f>
        <v>0</v>
      </c>
      <c r="P953" s="88">
        <f>pivå!P955</f>
        <v>0</v>
      </c>
      <c r="Q953" s="88">
        <f>pivå!Q955</f>
        <v>0</v>
      </c>
      <c r="R953" s="88">
        <f>pivå!R955</f>
        <v>0</v>
      </c>
      <c r="S953" s="88">
        <f>pivå!S955</f>
        <v>0</v>
      </c>
      <c r="T953" s="88">
        <f>pivå!T955</f>
        <v>0</v>
      </c>
      <c r="U953" s="88">
        <f>pivå!U955</f>
        <v>0</v>
      </c>
      <c r="V953" s="88">
        <f>pivå!V955</f>
        <v>0</v>
      </c>
      <c r="W953" s="88">
        <f>pivå!W955</f>
        <v>0</v>
      </c>
      <c r="X953" s="88">
        <f>pivå!X955</f>
        <v>0</v>
      </c>
      <c r="Y953" s="88">
        <f>pivå!Y955</f>
        <v>0</v>
      </c>
      <c r="Z953" s="88">
        <f>pivå!Z955</f>
        <v>0</v>
      </c>
      <c r="AA953" s="88">
        <f>pivå!AA955</f>
        <v>0</v>
      </c>
      <c r="AB953" s="88">
        <f>pivå!AB955</f>
        <v>0</v>
      </c>
      <c r="AC953" s="88">
        <f>pivå!AC955</f>
        <v>0</v>
      </c>
      <c r="AD953" s="88">
        <f>pivå!AD955</f>
        <v>0</v>
      </c>
      <c r="AE953" s="88">
        <f>pivå!AE955</f>
        <v>0</v>
      </c>
    </row>
    <row r="954" spans="1:31">
      <c r="A954" s="88">
        <f>pivå!A956</f>
        <v>0</v>
      </c>
      <c r="B954" s="88">
        <f>pivå!B956</f>
        <v>0</v>
      </c>
      <c r="C954" s="88">
        <f>pivå!C956</f>
        <v>0</v>
      </c>
      <c r="D954" s="88">
        <f>pivå!D956</f>
        <v>0</v>
      </c>
      <c r="E954" s="88">
        <f>pivå!E956</f>
        <v>0</v>
      </c>
      <c r="F954" s="88">
        <f>pivå!F956</f>
        <v>0</v>
      </c>
      <c r="G954" s="88">
        <f>pivå!G956</f>
        <v>0</v>
      </c>
      <c r="H954" s="88">
        <f>pivå!H956</f>
        <v>0</v>
      </c>
      <c r="I954" s="88">
        <f>pivå!I956</f>
        <v>0</v>
      </c>
      <c r="J954" s="88">
        <f>pivå!J956</f>
        <v>0</v>
      </c>
      <c r="K954" s="88">
        <f>pivå!K956</f>
        <v>0</v>
      </c>
      <c r="L954" s="88">
        <f>pivå!L956</f>
        <v>0</v>
      </c>
      <c r="M954" s="88">
        <f>pivå!M956</f>
        <v>0</v>
      </c>
      <c r="N954" s="88">
        <f>pivå!N956</f>
        <v>0</v>
      </c>
      <c r="O954" s="88">
        <f>pivå!O956</f>
        <v>0</v>
      </c>
      <c r="P954" s="88">
        <f>pivå!P956</f>
        <v>0</v>
      </c>
      <c r="Q954" s="88">
        <f>pivå!Q956</f>
        <v>0</v>
      </c>
      <c r="R954" s="88">
        <f>pivå!R956</f>
        <v>0</v>
      </c>
      <c r="S954" s="88">
        <f>pivå!S956</f>
        <v>0</v>
      </c>
      <c r="T954" s="88">
        <f>pivå!T956</f>
        <v>0</v>
      </c>
      <c r="U954" s="88">
        <f>pivå!U956</f>
        <v>0</v>
      </c>
      <c r="V954" s="88">
        <f>pivå!V956</f>
        <v>0</v>
      </c>
      <c r="W954" s="88">
        <f>pivå!W956</f>
        <v>0</v>
      </c>
      <c r="X954" s="88">
        <f>pivå!X956</f>
        <v>0</v>
      </c>
      <c r="Y954" s="88">
        <f>pivå!Y956</f>
        <v>0</v>
      </c>
      <c r="Z954" s="88">
        <f>pivå!Z956</f>
        <v>0</v>
      </c>
      <c r="AA954" s="88">
        <f>pivå!AA956</f>
        <v>0</v>
      </c>
      <c r="AB954" s="88">
        <f>pivå!AB956</f>
        <v>0</v>
      </c>
      <c r="AC954" s="88">
        <f>pivå!AC956</f>
        <v>0</v>
      </c>
      <c r="AD954" s="88">
        <f>pivå!AD956</f>
        <v>0</v>
      </c>
      <c r="AE954" s="88">
        <f>pivå!AE956</f>
        <v>0</v>
      </c>
    </row>
    <row r="955" spans="1:31">
      <c r="A955" s="88">
        <f>pivå!A957</f>
        <v>0</v>
      </c>
      <c r="B955" s="88">
        <f>pivå!B957</f>
        <v>0</v>
      </c>
      <c r="C955" s="88">
        <f>pivå!C957</f>
        <v>0</v>
      </c>
      <c r="D955" s="88">
        <f>pivå!D957</f>
        <v>0</v>
      </c>
      <c r="E955" s="88">
        <f>pivå!E957</f>
        <v>0</v>
      </c>
      <c r="F955" s="88">
        <f>pivå!F957</f>
        <v>0</v>
      </c>
      <c r="G955" s="88">
        <f>pivå!G957</f>
        <v>0</v>
      </c>
      <c r="H955" s="88">
        <f>pivå!H957</f>
        <v>0</v>
      </c>
      <c r="I955" s="88">
        <f>pivå!I957</f>
        <v>0</v>
      </c>
      <c r="J955" s="88">
        <f>pivå!J957</f>
        <v>0</v>
      </c>
      <c r="K955" s="88">
        <f>pivå!K957</f>
        <v>0</v>
      </c>
      <c r="L955" s="88">
        <f>pivå!L957</f>
        <v>0</v>
      </c>
      <c r="M955" s="88">
        <f>pivå!M957</f>
        <v>0</v>
      </c>
      <c r="N955" s="88">
        <f>pivå!N957</f>
        <v>0</v>
      </c>
      <c r="O955" s="88">
        <f>pivå!O957</f>
        <v>0</v>
      </c>
      <c r="P955" s="88">
        <f>pivå!P957</f>
        <v>0</v>
      </c>
      <c r="Q955" s="88">
        <f>pivå!Q957</f>
        <v>0</v>
      </c>
      <c r="R955" s="88">
        <f>pivå!R957</f>
        <v>0</v>
      </c>
      <c r="S955" s="88">
        <f>pivå!S957</f>
        <v>0</v>
      </c>
      <c r="T955" s="88">
        <f>pivå!T957</f>
        <v>0</v>
      </c>
      <c r="U955" s="88">
        <f>pivå!U957</f>
        <v>0</v>
      </c>
      <c r="V955" s="88">
        <f>pivå!V957</f>
        <v>0</v>
      </c>
      <c r="W955" s="88">
        <f>pivå!W957</f>
        <v>0</v>
      </c>
      <c r="X955" s="88">
        <f>pivå!X957</f>
        <v>0</v>
      </c>
      <c r="Y955" s="88">
        <f>pivå!Y957</f>
        <v>0</v>
      </c>
      <c r="Z955" s="88">
        <f>pivå!Z957</f>
        <v>0</v>
      </c>
      <c r="AA955" s="88">
        <f>pivå!AA957</f>
        <v>0</v>
      </c>
      <c r="AB955" s="88">
        <f>pivå!AB957</f>
        <v>0</v>
      </c>
      <c r="AC955" s="88">
        <f>pivå!AC957</f>
        <v>0</v>
      </c>
      <c r="AD955" s="88">
        <f>pivå!AD957</f>
        <v>0</v>
      </c>
      <c r="AE955" s="88">
        <f>pivå!AE957</f>
        <v>0</v>
      </c>
    </row>
    <row r="956" spans="1:31">
      <c r="A956" s="88">
        <f>pivå!A958</f>
        <v>0</v>
      </c>
      <c r="B956" s="88">
        <f>pivå!B958</f>
        <v>0</v>
      </c>
      <c r="C956" s="88">
        <f>pivå!C958</f>
        <v>0</v>
      </c>
      <c r="D956" s="88">
        <f>pivå!D958</f>
        <v>0</v>
      </c>
      <c r="E956" s="88">
        <f>pivå!E958</f>
        <v>0</v>
      </c>
      <c r="F956" s="88">
        <f>pivå!F958</f>
        <v>0</v>
      </c>
      <c r="G956" s="88">
        <f>pivå!G958</f>
        <v>0</v>
      </c>
      <c r="H956" s="88">
        <f>pivå!H958</f>
        <v>0</v>
      </c>
      <c r="I956" s="88">
        <f>pivå!I958</f>
        <v>0</v>
      </c>
      <c r="J956" s="88">
        <f>pivå!J958</f>
        <v>0</v>
      </c>
      <c r="K956" s="88">
        <f>pivå!K958</f>
        <v>0</v>
      </c>
      <c r="L956" s="88">
        <f>pivå!L958</f>
        <v>0</v>
      </c>
      <c r="M956" s="88">
        <f>pivå!M958</f>
        <v>0</v>
      </c>
      <c r="N956" s="88">
        <f>pivå!N958</f>
        <v>0</v>
      </c>
      <c r="O956" s="88">
        <f>pivå!O958</f>
        <v>0</v>
      </c>
      <c r="P956" s="88">
        <f>pivå!P958</f>
        <v>0</v>
      </c>
      <c r="Q956" s="88">
        <f>pivå!Q958</f>
        <v>0</v>
      </c>
      <c r="R956" s="88">
        <f>pivå!R958</f>
        <v>0</v>
      </c>
      <c r="S956" s="88">
        <f>pivå!S958</f>
        <v>0</v>
      </c>
      <c r="T956" s="88">
        <f>pivå!T958</f>
        <v>0</v>
      </c>
      <c r="U956" s="88">
        <f>pivå!U958</f>
        <v>0</v>
      </c>
      <c r="V956" s="88">
        <f>pivå!V958</f>
        <v>0</v>
      </c>
      <c r="W956" s="88">
        <f>pivå!W958</f>
        <v>0</v>
      </c>
      <c r="X956" s="88">
        <f>pivå!X958</f>
        <v>0</v>
      </c>
      <c r="Y956" s="88">
        <f>pivå!Y958</f>
        <v>0</v>
      </c>
      <c r="Z956" s="88">
        <f>pivå!Z958</f>
        <v>0</v>
      </c>
      <c r="AA956" s="88">
        <f>pivå!AA958</f>
        <v>0</v>
      </c>
      <c r="AB956" s="88">
        <f>pivå!AB958</f>
        <v>0</v>
      </c>
      <c r="AC956" s="88">
        <f>pivå!AC958</f>
        <v>0</v>
      </c>
      <c r="AD956" s="88">
        <f>pivå!AD958</f>
        <v>0</v>
      </c>
      <c r="AE956" s="88">
        <f>pivå!AE958</f>
        <v>0</v>
      </c>
    </row>
    <row r="957" spans="1:31">
      <c r="A957" s="88">
        <f>pivå!A959</f>
        <v>0</v>
      </c>
      <c r="B957" s="88">
        <f>pivå!B959</f>
        <v>0</v>
      </c>
      <c r="C957" s="88">
        <f>pivå!C959</f>
        <v>0</v>
      </c>
      <c r="D957" s="88">
        <f>pivå!D959</f>
        <v>0</v>
      </c>
      <c r="E957" s="88">
        <f>pivå!E959</f>
        <v>0</v>
      </c>
      <c r="F957" s="88">
        <f>pivå!F959</f>
        <v>0</v>
      </c>
      <c r="G957" s="88">
        <f>pivå!G959</f>
        <v>0</v>
      </c>
      <c r="H957" s="88">
        <f>pivå!H959</f>
        <v>0</v>
      </c>
      <c r="I957" s="88">
        <f>pivå!I959</f>
        <v>0</v>
      </c>
      <c r="J957" s="88">
        <f>pivå!J959</f>
        <v>0</v>
      </c>
      <c r="K957" s="88">
        <f>pivå!K959</f>
        <v>0</v>
      </c>
      <c r="L957" s="88">
        <f>pivå!L959</f>
        <v>0</v>
      </c>
      <c r="M957" s="88">
        <f>pivå!M959</f>
        <v>0</v>
      </c>
      <c r="N957" s="88">
        <f>pivå!N959</f>
        <v>0</v>
      </c>
      <c r="O957" s="88">
        <f>pivå!O959</f>
        <v>0</v>
      </c>
      <c r="P957" s="88">
        <f>pivå!P959</f>
        <v>0</v>
      </c>
      <c r="Q957" s="88">
        <f>pivå!Q959</f>
        <v>0</v>
      </c>
      <c r="R957" s="88">
        <f>pivå!R959</f>
        <v>0</v>
      </c>
      <c r="S957" s="88">
        <f>pivå!S959</f>
        <v>0</v>
      </c>
      <c r="T957" s="88">
        <f>pivå!T959</f>
        <v>0</v>
      </c>
      <c r="U957" s="88">
        <f>pivå!U959</f>
        <v>0</v>
      </c>
      <c r="V957" s="88">
        <f>pivå!V959</f>
        <v>0</v>
      </c>
      <c r="W957" s="88">
        <f>pivå!W959</f>
        <v>0</v>
      </c>
      <c r="X957" s="88">
        <f>pivå!X959</f>
        <v>0</v>
      </c>
      <c r="Y957" s="88">
        <f>pivå!Y959</f>
        <v>0</v>
      </c>
      <c r="Z957" s="88">
        <f>pivå!Z959</f>
        <v>0</v>
      </c>
      <c r="AA957" s="88">
        <f>pivå!AA959</f>
        <v>0</v>
      </c>
      <c r="AB957" s="88">
        <f>pivå!AB959</f>
        <v>0</v>
      </c>
      <c r="AC957" s="88">
        <f>pivå!AC959</f>
        <v>0</v>
      </c>
      <c r="AD957" s="88">
        <f>pivå!AD959</f>
        <v>0</v>
      </c>
      <c r="AE957" s="88">
        <f>pivå!AE959</f>
        <v>0</v>
      </c>
    </row>
    <row r="958" spans="1:31">
      <c r="A958" s="88">
        <f>pivå!A960</f>
        <v>0</v>
      </c>
      <c r="B958" s="88">
        <f>pivå!B960</f>
        <v>0</v>
      </c>
      <c r="C958" s="88">
        <f>pivå!C960</f>
        <v>0</v>
      </c>
      <c r="D958" s="88">
        <f>pivå!D960</f>
        <v>0</v>
      </c>
      <c r="E958" s="88">
        <f>pivå!E960</f>
        <v>0</v>
      </c>
      <c r="F958" s="88">
        <f>pivå!F960</f>
        <v>0</v>
      </c>
      <c r="G958" s="88">
        <f>pivå!G960</f>
        <v>0</v>
      </c>
      <c r="H958" s="88">
        <f>pivå!H960</f>
        <v>0</v>
      </c>
      <c r="I958" s="88">
        <f>pivå!I960</f>
        <v>0</v>
      </c>
      <c r="J958" s="88">
        <f>pivå!J960</f>
        <v>0</v>
      </c>
      <c r="K958" s="88">
        <f>pivå!K960</f>
        <v>0</v>
      </c>
      <c r="L958" s="88">
        <f>pivå!L960</f>
        <v>0</v>
      </c>
      <c r="M958" s="88">
        <f>pivå!M960</f>
        <v>0</v>
      </c>
      <c r="N958" s="88">
        <f>pivå!N960</f>
        <v>0</v>
      </c>
      <c r="O958" s="88">
        <f>pivå!O960</f>
        <v>0</v>
      </c>
      <c r="P958" s="88">
        <f>pivå!P960</f>
        <v>0</v>
      </c>
      <c r="Q958" s="88">
        <f>pivå!Q960</f>
        <v>0</v>
      </c>
      <c r="R958" s="88">
        <f>pivå!R960</f>
        <v>0</v>
      </c>
      <c r="S958" s="88">
        <f>pivå!S960</f>
        <v>0</v>
      </c>
      <c r="T958" s="88">
        <f>pivå!T960</f>
        <v>0</v>
      </c>
      <c r="U958" s="88">
        <f>pivå!U960</f>
        <v>0</v>
      </c>
      <c r="V958" s="88">
        <f>pivå!V960</f>
        <v>0</v>
      </c>
      <c r="W958" s="88">
        <f>pivå!W960</f>
        <v>0</v>
      </c>
      <c r="X958" s="88">
        <f>pivå!X960</f>
        <v>0</v>
      </c>
      <c r="Y958" s="88">
        <f>pivå!Y960</f>
        <v>0</v>
      </c>
      <c r="Z958" s="88">
        <f>pivå!Z960</f>
        <v>0</v>
      </c>
      <c r="AA958" s="88">
        <f>pivå!AA960</f>
        <v>0</v>
      </c>
      <c r="AB958" s="88">
        <f>pivå!AB960</f>
        <v>0</v>
      </c>
      <c r="AC958" s="88">
        <f>pivå!AC960</f>
        <v>0</v>
      </c>
      <c r="AD958" s="88">
        <f>pivå!AD960</f>
        <v>0</v>
      </c>
      <c r="AE958" s="88">
        <f>pivå!AE960</f>
        <v>0</v>
      </c>
    </row>
    <row r="959" spans="1:31">
      <c r="A959" s="88">
        <f>pivå!A961</f>
        <v>0</v>
      </c>
      <c r="B959" s="88">
        <f>pivå!B961</f>
        <v>0</v>
      </c>
      <c r="C959" s="88">
        <f>pivå!C961</f>
        <v>0</v>
      </c>
      <c r="D959" s="88">
        <f>pivå!D961</f>
        <v>0</v>
      </c>
      <c r="E959" s="88">
        <f>pivå!E961</f>
        <v>0</v>
      </c>
      <c r="F959" s="88">
        <f>pivå!F961</f>
        <v>0</v>
      </c>
      <c r="G959" s="88">
        <f>pivå!G961</f>
        <v>0</v>
      </c>
      <c r="H959" s="88">
        <f>pivå!H961</f>
        <v>0</v>
      </c>
      <c r="I959" s="88">
        <f>pivå!I961</f>
        <v>0</v>
      </c>
      <c r="J959" s="88">
        <f>pivå!J961</f>
        <v>0</v>
      </c>
      <c r="K959" s="88">
        <f>pivå!K961</f>
        <v>0</v>
      </c>
      <c r="L959" s="88">
        <f>pivå!L961</f>
        <v>0</v>
      </c>
      <c r="M959" s="88">
        <f>pivå!M961</f>
        <v>0</v>
      </c>
      <c r="N959" s="88">
        <f>pivå!N961</f>
        <v>0</v>
      </c>
      <c r="O959" s="88">
        <f>pivå!O961</f>
        <v>0</v>
      </c>
      <c r="P959" s="88">
        <f>pivå!P961</f>
        <v>0</v>
      </c>
      <c r="Q959" s="88">
        <f>pivå!Q961</f>
        <v>0</v>
      </c>
      <c r="R959" s="88">
        <f>pivå!R961</f>
        <v>0</v>
      </c>
      <c r="S959" s="88">
        <f>pivå!S961</f>
        <v>0</v>
      </c>
      <c r="T959" s="88">
        <f>pivå!T961</f>
        <v>0</v>
      </c>
      <c r="U959" s="88">
        <f>pivå!U961</f>
        <v>0</v>
      </c>
      <c r="V959" s="88">
        <f>pivå!V961</f>
        <v>0</v>
      </c>
      <c r="W959" s="88">
        <f>pivå!W961</f>
        <v>0</v>
      </c>
      <c r="X959" s="88">
        <f>pivå!X961</f>
        <v>0</v>
      </c>
      <c r="Y959" s="88">
        <f>pivå!Y961</f>
        <v>0</v>
      </c>
      <c r="Z959" s="88">
        <f>pivå!Z961</f>
        <v>0</v>
      </c>
      <c r="AA959" s="88">
        <f>pivå!AA961</f>
        <v>0</v>
      </c>
      <c r="AB959" s="88">
        <f>pivå!AB961</f>
        <v>0</v>
      </c>
      <c r="AC959" s="88">
        <f>pivå!AC961</f>
        <v>0</v>
      </c>
      <c r="AD959" s="88">
        <f>pivå!AD961</f>
        <v>0</v>
      </c>
      <c r="AE959" s="88">
        <f>pivå!AE961</f>
        <v>0</v>
      </c>
    </row>
    <row r="960" spans="1:31">
      <c r="A960" s="88">
        <f>pivå!A962</f>
        <v>0</v>
      </c>
      <c r="B960" s="88">
        <f>pivå!B962</f>
        <v>0</v>
      </c>
      <c r="C960" s="88">
        <f>pivå!C962</f>
        <v>0</v>
      </c>
      <c r="D960" s="88">
        <f>pivå!D962</f>
        <v>0</v>
      </c>
      <c r="E960" s="88">
        <f>pivå!E962</f>
        <v>0</v>
      </c>
      <c r="F960" s="88">
        <f>pivå!F962</f>
        <v>0</v>
      </c>
      <c r="G960" s="88">
        <f>pivå!G962</f>
        <v>0</v>
      </c>
      <c r="H960" s="88">
        <f>pivå!H962</f>
        <v>0</v>
      </c>
      <c r="I960" s="88">
        <f>pivå!I962</f>
        <v>0</v>
      </c>
      <c r="J960" s="88">
        <f>pivå!J962</f>
        <v>0</v>
      </c>
      <c r="K960" s="88">
        <f>pivå!K962</f>
        <v>0</v>
      </c>
      <c r="L960" s="88">
        <f>pivå!L962</f>
        <v>0</v>
      </c>
      <c r="M960" s="88">
        <f>pivå!M962</f>
        <v>0</v>
      </c>
      <c r="N960" s="88">
        <f>pivå!N962</f>
        <v>0</v>
      </c>
      <c r="O960" s="88">
        <f>pivå!O962</f>
        <v>0</v>
      </c>
      <c r="P960" s="88">
        <f>pivå!P962</f>
        <v>0</v>
      </c>
      <c r="Q960" s="88">
        <f>pivå!Q962</f>
        <v>0</v>
      </c>
      <c r="R960" s="88">
        <f>pivå!R962</f>
        <v>0</v>
      </c>
      <c r="S960" s="88">
        <f>pivå!S962</f>
        <v>0</v>
      </c>
      <c r="T960" s="88">
        <f>pivå!T962</f>
        <v>0</v>
      </c>
      <c r="U960" s="88">
        <f>pivå!U962</f>
        <v>0</v>
      </c>
      <c r="V960" s="88">
        <f>pivå!V962</f>
        <v>0</v>
      </c>
      <c r="W960" s="88">
        <f>pivå!W962</f>
        <v>0</v>
      </c>
      <c r="X960" s="88">
        <f>pivå!X962</f>
        <v>0</v>
      </c>
      <c r="Y960" s="88">
        <f>pivå!Y962</f>
        <v>0</v>
      </c>
      <c r="Z960" s="88">
        <f>pivå!Z962</f>
        <v>0</v>
      </c>
      <c r="AA960" s="88">
        <f>pivå!AA962</f>
        <v>0</v>
      </c>
      <c r="AB960" s="88">
        <f>pivå!AB962</f>
        <v>0</v>
      </c>
      <c r="AC960" s="88">
        <f>pivå!AC962</f>
        <v>0</v>
      </c>
      <c r="AD960" s="88">
        <f>pivå!AD962</f>
        <v>0</v>
      </c>
      <c r="AE960" s="88">
        <f>pivå!AE962</f>
        <v>0</v>
      </c>
    </row>
    <row r="961" spans="1:31">
      <c r="A961" s="88">
        <f>pivå!A963</f>
        <v>0</v>
      </c>
      <c r="B961" s="88">
        <f>pivå!B963</f>
        <v>0</v>
      </c>
      <c r="C961" s="88">
        <f>pivå!C963</f>
        <v>0</v>
      </c>
      <c r="D961" s="88">
        <f>pivå!D963</f>
        <v>0</v>
      </c>
      <c r="E961" s="88">
        <f>pivå!E963</f>
        <v>0</v>
      </c>
      <c r="F961" s="88">
        <f>pivå!F963</f>
        <v>0</v>
      </c>
      <c r="G961" s="88">
        <f>pivå!G963</f>
        <v>0</v>
      </c>
      <c r="H961" s="88">
        <f>pivå!H963</f>
        <v>0</v>
      </c>
      <c r="I961" s="88">
        <f>pivå!I963</f>
        <v>0</v>
      </c>
      <c r="J961" s="88">
        <f>pivå!J963</f>
        <v>0</v>
      </c>
      <c r="K961" s="88">
        <f>pivå!K963</f>
        <v>0</v>
      </c>
      <c r="L961" s="88">
        <f>pivå!L963</f>
        <v>0</v>
      </c>
      <c r="M961" s="88">
        <f>pivå!M963</f>
        <v>0</v>
      </c>
      <c r="N961" s="88">
        <f>pivå!N963</f>
        <v>0</v>
      </c>
      <c r="O961" s="88">
        <f>pivå!O963</f>
        <v>0</v>
      </c>
      <c r="P961" s="88">
        <f>pivå!P963</f>
        <v>0</v>
      </c>
      <c r="Q961" s="88">
        <f>pivå!Q963</f>
        <v>0</v>
      </c>
      <c r="R961" s="88">
        <f>pivå!R963</f>
        <v>0</v>
      </c>
      <c r="S961" s="88">
        <f>pivå!S963</f>
        <v>0</v>
      </c>
      <c r="T961" s="88">
        <f>pivå!T963</f>
        <v>0</v>
      </c>
      <c r="U961" s="88">
        <f>pivå!U963</f>
        <v>0</v>
      </c>
      <c r="V961" s="88">
        <f>pivå!V963</f>
        <v>0</v>
      </c>
      <c r="W961" s="88">
        <f>pivå!W963</f>
        <v>0</v>
      </c>
      <c r="X961" s="88">
        <f>pivå!X963</f>
        <v>0</v>
      </c>
      <c r="Y961" s="88">
        <f>pivå!Y963</f>
        <v>0</v>
      </c>
      <c r="Z961" s="88">
        <f>pivå!Z963</f>
        <v>0</v>
      </c>
      <c r="AA961" s="88">
        <f>pivå!AA963</f>
        <v>0</v>
      </c>
      <c r="AB961" s="88">
        <f>pivå!AB963</f>
        <v>0</v>
      </c>
      <c r="AC961" s="88">
        <f>pivå!AC963</f>
        <v>0</v>
      </c>
      <c r="AD961" s="88">
        <f>pivå!AD963</f>
        <v>0</v>
      </c>
      <c r="AE961" s="88">
        <f>pivå!AE963</f>
        <v>0</v>
      </c>
    </row>
    <row r="962" spans="1:31">
      <c r="A962" s="88">
        <f>pivå!A964</f>
        <v>0</v>
      </c>
      <c r="B962" s="88">
        <f>pivå!B964</f>
        <v>0</v>
      </c>
      <c r="C962" s="88">
        <f>pivå!C964</f>
        <v>0</v>
      </c>
      <c r="D962" s="88">
        <f>pivå!D964</f>
        <v>0</v>
      </c>
      <c r="E962" s="88">
        <f>pivå!E964</f>
        <v>0</v>
      </c>
      <c r="F962" s="88">
        <f>pivå!F964</f>
        <v>0</v>
      </c>
      <c r="G962" s="88">
        <f>pivå!G964</f>
        <v>0</v>
      </c>
      <c r="H962" s="88">
        <f>pivå!H964</f>
        <v>0</v>
      </c>
      <c r="I962" s="88">
        <f>pivå!I964</f>
        <v>0</v>
      </c>
      <c r="J962" s="88">
        <f>pivå!J964</f>
        <v>0</v>
      </c>
      <c r="K962" s="88">
        <f>pivå!K964</f>
        <v>0</v>
      </c>
      <c r="L962" s="88">
        <f>pivå!L964</f>
        <v>0</v>
      </c>
      <c r="M962" s="88">
        <f>pivå!M964</f>
        <v>0</v>
      </c>
      <c r="N962" s="88">
        <f>pivå!N964</f>
        <v>0</v>
      </c>
      <c r="O962" s="88">
        <f>pivå!O964</f>
        <v>0</v>
      </c>
      <c r="P962" s="88">
        <f>pivå!P964</f>
        <v>0</v>
      </c>
      <c r="Q962" s="88">
        <f>pivå!Q964</f>
        <v>0</v>
      </c>
      <c r="R962" s="88">
        <f>pivå!R964</f>
        <v>0</v>
      </c>
      <c r="S962" s="88">
        <f>pivå!S964</f>
        <v>0</v>
      </c>
      <c r="T962" s="88">
        <f>pivå!T964</f>
        <v>0</v>
      </c>
      <c r="U962" s="88">
        <f>pivå!U964</f>
        <v>0</v>
      </c>
      <c r="V962" s="88">
        <f>pivå!V964</f>
        <v>0</v>
      </c>
      <c r="W962" s="88">
        <f>pivå!W964</f>
        <v>0</v>
      </c>
      <c r="X962" s="88">
        <f>pivå!X964</f>
        <v>0</v>
      </c>
      <c r="Y962" s="88">
        <f>pivå!Y964</f>
        <v>0</v>
      </c>
      <c r="Z962" s="88">
        <f>pivå!Z964</f>
        <v>0</v>
      </c>
      <c r="AA962" s="88">
        <f>pivå!AA964</f>
        <v>0</v>
      </c>
      <c r="AB962" s="88">
        <f>pivå!AB964</f>
        <v>0</v>
      </c>
      <c r="AC962" s="88">
        <f>pivå!AC964</f>
        <v>0</v>
      </c>
      <c r="AD962" s="88">
        <f>pivå!AD964</f>
        <v>0</v>
      </c>
      <c r="AE962" s="88">
        <f>pivå!AE964</f>
        <v>0</v>
      </c>
    </row>
    <row r="963" spans="1:31">
      <c r="A963" s="88">
        <f>pivå!A965</f>
        <v>0</v>
      </c>
      <c r="B963" s="88">
        <f>pivå!B965</f>
        <v>0</v>
      </c>
      <c r="C963" s="88">
        <f>pivå!C965</f>
        <v>0</v>
      </c>
      <c r="D963" s="88">
        <f>pivå!D965</f>
        <v>0</v>
      </c>
      <c r="E963" s="88">
        <f>pivå!E965</f>
        <v>0</v>
      </c>
      <c r="F963" s="88">
        <f>pivå!F965</f>
        <v>0</v>
      </c>
      <c r="G963" s="88">
        <f>pivå!G965</f>
        <v>0</v>
      </c>
      <c r="H963" s="88">
        <f>pivå!H965</f>
        <v>0</v>
      </c>
      <c r="I963" s="88">
        <f>pivå!I965</f>
        <v>0</v>
      </c>
      <c r="J963" s="88">
        <f>pivå!J965</f>
        <v>0</v>
      </c>
      <c r="K963" s="88">
        <f>pivå!K965</f>
        <v>0</v>
      </c>
      <c r="L963" s="88">
        <f>pivå!L965</f>
        <v>0</v>
      </c>
      <c r="M963" s="88">
        <f>pivå!M965</f>
        <v>0</v>
      </c>
      <c r="N963" s="88">
        <f>pivå!N965</f>
        <v>0</v>
      </c>
      <c r="O963" s="88">
        <f>pivå!O965</f>
        <v>0</v>
      </c>
      <c r="P963" s="88">
        <f>pivå!P965</f>
        <v>0</v>
      </c>
      <c r="Q963" s="88">
        <f>pivå!Q965</f>
        <v>0</v>
      </c>
      <c r="R963" s="88">
        <f>pivå!R965</f>
        <v>0</v>
      </c>
      <c r="S963" s="88">
        <f>pivå!S965</f>
        <v>0</v>
      </c>
      <c r="T963" s="88">
        <f>pivå!T965</f>
        <v>0</v>
      </c>
      <c r="U963" s="88">
        <f>pivå!U965</f>
        <v>0</v>
      </c>
      <c r="V963" s="88">
        <f>pivå!V965</f>
        <v>0</v>
      </c>
      <c r="W963" s="88">
        <f>pivå!W965</f>
        <v>0</v>
      </c>
      <c r="X963" s="88">
        <f>pivå!X965</f>
        <v>0</v>
      </c>
      <c r="Y963" s="88">
        <f>pivå!Y965</f>
        <v>0</v>
      </c>
      <c r="Z963" s="88">
        <f>pivå!Z965</f>
        <v>0</v>
      </c>
      <c r="AA963" s="88">
        <f>pivå!AA965</f>
        <v>0</v>
      </c>
      <c r="AB963" s="88">
        <f>pivå!AB965</f>
        <v>0</v>
      </c>
      <c r="AC963" s="88">
        <f>pivå!AC965</f>
        <v>0</v>
      </c>
      <c r="AD963" s="88">
        <f>pivå!AD965</f>
        <v>0</v>
      </c>
      <c r="AE963" s="88">
        <f>pivå!AE965</f>
        <v>0</v>
      </c>
    </row>
    <row r="964" spans="1:31">
      <c r="A964" s="88">
        <f>pivå!A966</f>
        <v>0</v>
      </c>
      <c r="B964" s="88">
        <f>pivå!B966</f>
        <v>0</v>
      </c>
      <c r="C964" s="88">
        <f>pivå!C966</f>
        <v>0</v>
      </c>
      <c r="D964" s="88">
        <f>pivå!D966</f>
        <v>0</v>
      </c>
      <c r="E964" s="88">
        <f>pivå!E966</f>
        <v>0</v>
      </c>
      <c r="F964" s="88">
        <f>pivå!F966</f>
        <v>0</v>
      </c>
      <c r="G964" s="88">
        <f>pivå!G966</f>
        <v>0</v>
      </c>
      <c r="H964" s="88">
        <f>pivå!H966</f>
        <v>0</v>
      </c>
      <c r="I964" s="88">
        <f>pivå!I966</f>
        <v>0</v>
      </c>
      <c r="J964" s="88">
        <f>pivå!J966</f>
        <v>0</v>
      </c>
      <c r="K964" s="88">
        <f>pivå!K966</f>
        <v>0</v>
      </c>
      <c r="L964" s="88">
        <f>pivå!L966</f>
        <v>0</v>
      </c>
      <c r="M964" s="88">
        <f>pivå!M966</f>
        <v>0</v>
      </c>
      <c r="N964" s="88">
        <f>pivå!N966</f>
        <v>0</v>
      </c>
      <c r="O964" s="88">
        <f>pivå!O966</f>
        <v>0</v>
      </c>
      <c r="P964" s="88">
        <f>pivå!P966</f>
        <v>0</v>
      </c>
      <c r="Q964" s="88">
        <f>pivå!Q966</f>
        <v>0</v>
      </c>
      <c r="R964" s="88">
        <f>pivå!R966</f>
        <v>0</v>
      </c>
      <c r="S964" s="88">
        <f>pivå!S966</f>
        <v>0</v>
      </c>
      <c r="T964" s="88">
        <f>pivå!T966</f>
        <v>0</v>
      </c>
      <c r="U964" s="88">
        <f>pivå!U966</f>
        <v>0</v>
      </c>
      <c r="V964" s="88">
        <f>pivå!V966</f>
        <v>0</v>
      </c>
      <c r="W964" s="88">
        <f>pivå!W966</f>
        <v>0</v>
      </c>
      <c r="X964" s="88">
        <f>pivå!X966</f>
        <v>0</v>
      </c>
      <c r="Y964" s="88">
        <f>pivå!Y966</f>
        <v>0</v>
      </c>
      <c r="Z964" s="88">
        <f>pivå!Z966</f>
        <v>0</v>
      </c>
      <c r="AA964" s="88">
        <f>pivå!AA966</f>
        <v>0</v>
      </c>
      <c r="AB964" s="88">
        <f>pivå!AB966</f>
        <v>0</v>
      </c>
      <c r="AC964" s="88">
        <f>pivå!AC966</f>
        <v>0</v>
      </c>
      <c r="AD964" s="88">
        <f>pivå!AD966</f>
        <v>0</v>
      </c>
      <c r="AE964" s="88">
        <f>pivå!AE966</f>
        <v>0</v>
      </c>
    </row>
    <row r="965" spans="1:31">
      <c r="A965" s="88">
        <f>pivå!A967</f>
        <v>0</v>
      </c>
      <c r="B965" s="88">
        <f>pivå!B967</f>
        <v>0</v>
      </c>
      <c r="C965" s="88">
        <f>pivå!C967</f>
        <v>0</v>
      </c>
      <c r="D965" s="88">
        <f>pivå!D967</f>
        <v>0</v>
      </c>
      <c r="E965" s="88">
        <f>pivå!E967</f>
        <v>0</v>
      </c>
      <c r="F965" s="88">
        <f>pivå!F967</f>
        <v>0</v>
      </c>
      <c r="G965" s="88">
        <f>pivå!G967</f>
        <v>0</v>
      </c>
      <c r="H965" s="88">
        <f>pivå!H967</f>
        <v>0</v>
      </c>
      <c r="I965" s="88">
        <f>pivå!I967</f>
        <v>0</v>
      </c>
      <c r="J965" s="88">
        <f>pivå!J967</f>
        <v>0</v>
      </c>
      <c r="K965" s="88">
        <f>pivå!K967</f>
        <v>0</v>
      </c>
      <c r="L965" s="88">
        <f>pivå!L967</f>
        <v>0</v>
      </c>
      <c r="M965" s="88">
        <f>pivå!M967</f>
        <v>0</v>
      </c>
      <c r="N965" s="88">
        <f>pivå!N967</f>
        <v>0</v>
      </c>
      <c r="O965" s="88">
        <f>pivå!O967</f>
        <v>0</v>
      </c>
      <c r="P965" s="88">
        <f>pivå!P967</f>
        <v>0</v>
      </c>
      <c r="Q965" s="88">
        <f>pivå!Q967</f>
        <v>0</v>
      </c>
      <c r="R965" s="88">
        <f>pivå!R967</f>
        <v>0</v>
      </c>
      <c r="S965" s="88">
        <f>pivå!S967</f>
        <v>0</v>
      </c>
      <c r="T965" s="88">
        <f>pivå!T967</f>
        <v>0</v>
      </c>
      <c r="U965" s="88">
        <f>pivå!U967</f>
        <v>0</v>
      </c>
      <c r="V965" s="88">
        <f>pivå!V967</f>
        <v>0</v>
      </c>
      <c r="W965" s="88">
        <f>pivå!W967</f>
        <v>0</v>
      </c>
      <c r="X965" s="88">
        <f>pivå!X967</f>
        <v>0</v>
      </c>
      <c r="Y965" s="88">
        <f>pivå!Y967</f>
        <v>0</v>
      </c>
      <c r="Z965" s="88">
        <f>pivå!Z967</f>
        <v>0</v>
      </c>
      <c r="AA965" s="88">
        <f>pivå!AA967</f>
        <v>0</v>
      </c>
      <c r="AB965" s="88">
        <f>pivå!AB967</f>
        <v>0</v>
      </c>
      <c r="AC965" s="88">
        <f>pivå!AC967</f>
        <v>0</v>
      </c>
      <c r="AD965" s="88">
        <f>pivå!AD967</f>
        <v>0</v>
      </c>
      <c r="AE965" s="88">
        <f>pivå!AE967</f>
        <v>0</v>
      </c>
    </row>
    <row r="966" spans="1:31">
      <c r="A966" s="88">
        <f>pivå!A968</f>
        <v>0</v>
      </c>
      <c r="B966" s="88">
        <f>pivå!B968</f>
        <v>0</v>
      </c>
      <c r="C966" s="88">
        <f>pivå!C968</f>
        <v>0</v>
      </c>
      <c r="D966" s="88">
        <f>pivå!D968</f>
        <v>0</v>
      </c>
      <c r="E966" s="88">
        <f>pivå!E968</f>
        <v>0</v>
      </c>
      <c r="F966" s="88">
        <f>pivå!F968</f>
        <v>0</v>
      </c>
      <c r="G966" s="88">
        <f>pivå!G968</f>
        <v>0</v>
      </c>
      <c r="H966" s="88">
        <f>pivå!H968</f>
        <v>0</v>
      </c>
      <c r="I966" s="88">
        <f>pivå!I968</f>
        <v>0</v>
      </c>
      <c r="J966" s="88">
        <f>pivå!J968</f>
        <v>0</v>
      </c>
      <c r="K966" s="88">
        <f>pivå!K968</f>
        <v>0</v>
      </c>
      <c r="L966" s="88">
        <f>pivå!L968</f>
        <v>0</v>
      </c>
      <c r="M966" s="88">
        <f>pivå!M968</f>
        <v>0</v>
      </c>
      <c r="N966" s="88">
        <f>pivå!N968</f>
        <v>0</v>
      </c>
      <c r="O966" s="88">
        <f>pivå!O968</f>
        <v>0</v>
      </c>
      <c r="P966" s="88">
        <f>pivå!P968</f>
        <v>0</v>
      </c>
      <c r="Q966" s="88">
        <f>pivå!Q968</f>
        <v>0</v>
      </c>
      <c r="R966" s="88">
        <f>pivå!R968</f>
        <v>0</v>
      </c>
      <c r="S966" s="88">
        <f>pivå!S968</f>
        <v>0</v>
      </c>
      <c r="T966" s="88">
        <f>pivå!T968</f>
        <v>0</v>
      </c>
      <c r="U966" s="88">
        <f>pivå!U968</f>
        <v>0</v>
      </c>
      <c r="V966" s="88">
        <f>pivå!V968</f>
        <v>0</v>
      </c>
      <c r="W966" s="88">
        <f>pivå!W968</f>
        <v>0</v>
      </c>
      <c r="X966" s="88">
        <f>pivå!X968</f>
        <v>0</v>
      </c>
      <c r="Y966" s="88">
        <f>pivå!Y968</f>
        <v>0</v>
      </c>
      <c r="Z966" s="88">
        <f>pivå!Z968</f>
        <v>0</v>
      </c>
      <c r="AA966" s="88">
        <f>pivå!AA968</f>
        <v>0</v>
      </c>
      <c r="AB966" s="88">
        <f>pivå!AB968</f>
        <v>0</v>
      </c>
      <c r="AC966" s="88">
        <f>pivå!AC968</f>
        <v>0</v>
      </c>
      <c r="AD966" s="88">
        <f>pivå!AD968</f>
        <v>0</v>
      </c>
      <c r="AE966" s="88">
        <f>pivå!AE968</f>
        <v>0</v>
      </c>
    </row>
    <row r="967" spans="1:31">
      <c r="A967" s="88">
        <f>pivå!A969</f>
        <v>0</v>
      </c>
      <c r="B967" s="88">
        <f>pivå!B969</f>
        <v>0</v>
      </c>
      <c r="C967" s="88">
        <f>pivå!C969</f>
        <v>0</v>
      </c>
      <c r="D967" s="88">
        <f>pivå!D969</f>
        <v>0</v>
      </c>
      <c r="E967" s="88">
        <f>pivå!E969</f>
        <v>0</v>
      </c>
      <c r="F967" s="88">
        <f>pivå!F969</f>
        <v>0</v>
      </c>
      <c r="G967" s="88">
        <f>pivå!G969</f>
        <v>0</v>
      </c>
      <c r="H967" s="88">
        <f>pivå!H969</f>
        <v>0</v>
      </c>
      <c r="I967" s="88">
        <f>pivå!I969</f>
        <v>0</v>
      </c>
      <c r="J967" s="88">
        <f>pivå!J969</f>
        <v>0</v>
      </c>
      <c r="K967" s="88">
        <f>pivå!K969</f>
        <v>0</v>
      </c>
      <c r="L967" s="88">
        <f>pivå!L969</f>
        <v>0</v>
      </c>
      <c r="M967" s="88">
        <f>pivå!M969</f>
        <v>0</v>
      </c>
      <c r="N967" s="88">
        <f>pivå!N969</f>
        <v>0</v>
      </c>
      <c r="O967" s="88">
        <f>pivå!O969</f>
        <v>0</v>
      </c>
      <c r="P967" s="88">
        <f>pivå!P969</f>
        <v>0</v>
      </c>
      <c r="Q967" s="88">
        <f>pivå!Q969</f>
        <v>0</v>
      </c>
      <c r="R967" s="88">
        <f>pivå!R969</f>
        <v>0</v>
      </c>
      <c r="S967" s="88">
        <f>pivå!S969</f>
        <v>0</v>
      </c>
      <c r="T967" s="88">
        <f>pivå!T969</f>
        <v>0</v>
      </c>
      <c r="U967" s="88">
        <f>pivå!U969</f>
        <v>0</v>
      </c>
      <c r="V967" s="88">
        <f>pivå!V969</f>
        <v>0</v>
      </c>
      <c r="W967" s="88">
        <f>pivå!W969</f>
        <v>0</v>
      </c>
      <c r="X967" s="88">
        <f>pivå!X969</f>
        <v>0</v>
      </c>
      <c r="Y967" s="88">
        <f>pivå!Y969</f>
        <v>0</v>
      </c>
      <c r="Z967" s="88">
        <f>pivå!Z969</f>
        <v>0</v>
      </c>
      <c r="AA967" s="88">
        <f>pivå!AA969</f>
        <v>0</v>
      </c>
      <c r="AB967" s="88">
        <f>pivå!AB969</f>
        <v>0</v>
      </c>
      <c r="AC967" s="88">
        <f>pivå!AC969</f>
        <v>0</v>
      </c>
      <c r="AD967" s="88">
        <f>pivå!AD969</f>
        <v>0</v>
      </c>
      <c r="AE967" s="88">
        <f>pivå!AE969</f>
        <v>0</v>
      </c>
    </row>
    <row r="968" spans="1:31">
      <c r="A968" s="88">
        <f>pivå!A970</f>
        <v>0</v>
      </c>
      <c r="B968" s="88">
        <f>pivå!B970</f>
        <v>0</v>
      </c>
      <c r="C968" s="88">
        <f>pivå!C970</f>
        <v>0</v>
      </c>
      <c r="D968" s="88">
        <f>pivå!D970</f>
        <v>0</v>
      </c>
      <c r="E968" s="88">
        <f>pivå!E970</f>
        <v>0</v>
      </c>
      <c r="F968" s="88">
        <f>pivå!F970</f>
        <v>0</v>
      </c>
      <c r="G968" s="88">
        <f>pivå!G970</f>
        <v>0</v>
      </c>
      <c r="H968" s="88">
        <f>pivå!H970</f>
        <v>0</v>
      </c>
      <c r="I968" s="88">
        <f>pivå!I970</f>
        <v>0</v>
      </c>
      <c r="J968" s="88">
        <f>pivå!J970</f>
        <v>0</v>
      </c>
      <c r="K968" s="88">
        <f>pivå!K970</f>
        <v>0</v>
      </c>
      <c r="L968" s="88">
        <f>pivå!L970</f>
        <v>0</v>
      </c>
      <c r="M968" s="88">
        <f>pivå!M970</f>
        <v>0</v>
      </c>
      <c r="N968" s="88">
        <f>pivå!N970</f>
        <v>0</v>
      </c>
      <c r="O968" s="88">
        <f>pivå!O970</f>
        <v>0</v>
      </c>
      <c r="P968" s="88">
        <f>pivå!P970</f>
        <v>0</v>
      </c>
      <c r="Q968" s="88">
        <f>pivå!Q970</f>
        <v>0</v>
      </c>
      <c r="R968" s="88">
        <f>pivå!R970</f>
        <v>0</v>
      </c>
      <c r="S968" s="88">
        <f>pivå!S970</f>
        <v>0</v>
      </c>
      <c r="T968" s="88">
        <f>pivå!T970</f>
        <v>0</v>
      </c>
      <c r="U968" s="88">
        <f>pivå!U970</f>
        <v>0</v>
      </c>
      <c r="V968" s="88">
        <f>pivå!V970</f>
        <v>0</v>
      </c>
      <c r="W968" s="88">
        <f>pivå!W970</f>
        <v>0</v>
      </c>
      <c r="X968" s="88">
        <f>pivå!X970</f>
        <v>0</v>
      </c>
      <c r="Y968" s="88">
        <f>pivå!Y970</f>
        <v>0</v>
      </c>
      <c r="Z968" s="88">
        <f>pivå!Z970</f>
        <v>0</v>
      </c>
      <c r="AA968" s="88">
        <f>pivå!AA970</f>
        <v>0</v>
      </c>
      <c r="AB968" s="88">
        <f>pivå!AB970</f>
        <v>0</v>
      </c>
      <c r="AC968" s="88">
        <f>pivå!AC970</f>
        <v>0</v>
      </c>
      <c r="AD968" s="88">
        <f>pivå!AD970</f>
        <v>0</v>
      </c>
      <c r="AE968" s="88">
        <f>pivå!AE970</f>
        <v>0</v>
      </c>
    </row>
    <row r="969" spans="1:31">
      <c r="A969" s="88">
        <f>pivå!A971</f>
        <v>0</v>
      </c>
      <c r="B969" s="88">
        <f>pivå!B971</f>
        <v>0</v>
      </c>
      <c r="C969" s="88">
        <f>pivå!C971</f>
        <v>0</v>
      </c>
      <c r="D969" s="88">
        <f>pivå!D971</f>
        <v>0</v>
      </c>
      <c r="E969" s="88">
        <f>pivå!E971</f>
        <v>0</v>
      </c>
      <c r="F969" s="88">
        <f>pivå!F971</f>
        <v>0</v>
      </c>
      <c r="G969" s="88">
        <f>pivå!G971</f>
        <v>0</v>
      </c>
      <c r="H969" s="88">
        <f>pivå!H971</f>
        <v>0</v>
      </c>
      <c r="I969" s="88">
        <f>pivå!I971</f>
        <v>0</v>
      </c>
      <c r="J969" s="88">
        <f>pivå!J971</f>
        <v>0</v>
      </c>
      <c r="K969" s="88">
        <f>pivå!K971</f>
        <v>0</v>
      </c>
      <c r="L969" s="88">
        <f>pivå!L971</f>
        <v>0</v>
      </c>
      <c r="M969" s="88">
        <f>pivå!M971</f>
        <v>0</v>
      </c>
      <c r="N969" s="88">
        <f>pivå!N971</f>
        <v>0</v>
      </c>
      <c r="O969" s="88">
        <f>pivå!O971</f>
        <v>0</v>
      </c>
      <c r="P969" s="88">
        <f>pivå!P971</f>
        <v>0</v>
      </c>
      <c r="Q969" s="88">
        <f>pivå!Q971</f>
        <v>0</v>
      </c>
      <c r="R969" s="88">
        <f>pivå!R971</f>
        <v>0</v>
      </c>
      <c r="S969" s="88">
        <f>pivå!S971</f>
        <v>0</v>
      </c>
      <c r="T969" s="88">
        <f>pivå!T971</f>
        <v>0</v>
      </c>
      <c r="U969" s="88">
        <f>pivå!U971</f>
        <v>0</v>
      </c>
      <c r="V969" s="88">
        <f>pivå!V971</f>
        <v>0</v>
      </c>
      <c r="W969" s="88">
        <f>pivå!W971</f>
        <v>0</v>
      </c>
      <c r="X969" s="88">
        <f>pivå!X971</f>
        <v>0</v>
      </c>
      <c r="Y969" s="88">
        <f>pivå!Y971</f>
        <v>0</v>
      </c>
      <c r="Z969" s="88">
        <f>pivå!Z971</f>
        <v>0</v>
      </c>
      <c r="AA969" s="88">
        <f>pivå!AA971</f>
        <v>0</v>
      </c>
      <c r="AB969" s="88">
        <f>pivå!AB971</f>
        <v>0</v>
      </c>
      <c r="AC969" s="88">
        <f>pivå!AC971</f>
        <v>0</v>
      </c>
      <c r="AD969" s="88">
        <f>pivå!AD971</f>
        <v>0</v>
      </c>
      <c r="AE969" s="88">
        <f>pivå!AE971</f>
        <v>0</v>
      </c>
    </row>
    <row r="970" spans="1:31">
      <c r="A970" s="88">
        <f>pivå!A972</f>
        <v>0</v>
      </c>
      <c r="B970" s="88">
        <f>pivå!B972</f>
        <v>0</v>
      </c>
      <c r="C970" s="88">
        <f>pivå!C972</f>
        <v>0</v>
      </c>
      <c r="D970" s="88">
        <f>pivå!D972</f>
        <v>0</v>
      </c>
      <c r="E970" s="88">
        <f>pivå!E972</f>
        <v>0</v>
      </c>
      <c r="F970" s="88">
        <f>pivå!F972</f>
        <v>0</v>
      </c>
      <c r="G970" s="88">
        <f>pivå!G972</f>
        <v>0</v>
      </c>
      <c r="H970" s="88">
        <f>pivå!H972</f>
        <v>0</v>
      </c>
      <c r="I970" s="88">
        <f>pivå!I972</f>
        <v>0</v>
      </c>
      <c r="J970" s="88">
        <f>pivå!J972</f>
        <v>0</v>
      </c>
      <c r="K970" s="88">
        <f>pivå!K972</f>
        <v>0</v>
      </c>
      <c r="L970" s="88">
        <f>pivå!L972</f>
        <v>0</v>
      </c>
      <c r="M970" s="88">
        <f>pivå!M972</f>
        <v>0</v>
      </c>
      <c r="N970" s="88">
        <f>pivå!N972</f>
        <v>0</v>
      </c>
      <c r="O970" s="88">
        <f>pivå!O972</f>
        <v>0</v>
      </c>
      <c r="P970" s="88">
        <f>pivå!P972</f>
        <v>0</v>
      </c>
      <c r="Q970" s="88">
        <f>pivå!Q972</f>
        <v>0</v>
      </c>
      <c r="R970" s="88">
        <f>pivå!R972</f>
        <v>0</v>
      </c>
      <c r="S970" s="88">
        <f>pivå!S972</f>
        <v>0</v>
      </c>
      <c r="T970" s="88">
        <f>pivå!T972</f>
        <v>0</v>
      </c>
      <c r="U970" s="88">
        <f>pivå!U972</f>
        <v>0</v>
      </c>
      <c r="V970" s="88">
        <f>pivå!V972</f>
        <v>0</v>
      </c>
      <c r="W970" s="88">
        <f>pivå!W972</f>
        <v>0</v>
      </c>
      <c r="X970" s="88">
        <f>pivå!X972</f>
        <v>0</v>
      </c>
      <c r="Y970" s="88">
        <f>pivå!Y972</f>
        <v>0</v>
      </c>
      <c r="Z970" s="88">
        <f>pivå!Z972</f>
        <v>0</v>
      </c>
      <c r="AA970" s="88">
        <f>pivå!AA972</f>
        <v>0</v>
      </c>
      <c r="AB970" s="88">
        <f>pivå!AB972</f>
        <v>0</v>
      </c>
      <c r="AC970" s="88">
        <f>pivå!AC972</f>
        <v>0</v>
      </c>
      <c r="AD970" s="88">
        <f>pivå!AD972</f>
        <v>0</v>
      </c>
      <c r="AE970" s="88">
        <f>pivå!AE972</f>
        <v>0</v>
      </c>
    </row>
    <row r="971" spans="1:31">
      <c r="A971" s="88">
        <f>pivå!A973</f>
        <v>0</v>
      </c>
      <c r="B971" s="88">
        <f>pivå!B973</f>
        <v>0</v>
      </c>
      <c r="C971" s="88">
        <f>pivå!C973</f>
        <v>0</v>
      </c>
      <c r="D971" s="88">
        <f>pivå!D973</f>
        <v>0</v>
      </c>
      <c r="E971" s="88">
        <f>pivå!E973</f>
        <v>0</v>
      </c>
      <c r="F971" s="88">
        <f>pivå!F973</f>
        <v>0</v>
      </c>
      <c r="G971" s="88">
        <f>pivå!G973</f>
        <v>0</v>
      </c>
      <c r="H971" s="88">
        <f>pivå!H973</f>
        <v>0</v>
      </c>
      <c r="I971" s="88">
        <f>pivå!I973</f>
        <v>0</v>
      </c>
      <c r="J971" s="88">
        <f>pivå!J973</f>
        <v>0</v>
      </c>
      <c r="K971" s="88">
        <f>pivå!K973</f>
        <v>0</v>
      </c>
      <c r="L971" s="88">
        <f>pivå!L973</f>
        <v>0</v>
      </c>
      <c r="M971" s="88">
        <f>pivå!M973</f>
        <v>0</v>
      </c>
      <c r="N971" s="88">
        <f>pivå!N973</f>
        <v>0</v>
      </c>
      <c r="O971" s="88">
        <f>pivå!O973</f>
        <v>0</v>
      </c>
      <c r="P971" s="88">
        <f>pivå!P973</f>
        <v>0</v>
      </c>
      <c r="Q971" s="88">
        <f>pivå!Q973</f>
        <v>0</v>
      </c>
      <c r="R971" s="88">
        <f>pivå!R973</f>
        <v>0</v>
      </c>
      <c r="S971" s="88">
        <f>pivå!S973</f>
        <v>0</v>
      </c>
      <c r="T971" s="88">
        <f>pivå!T973</f>
        <v>0</v>
      </c>
      <c r="U971" s="88">
        <f>pivå!U973</f>
        <v>0</v>
      </c>
      <c r="V971" s="88">
        <f>pivå!V973</f>
        <v>0</v>
      </c>
      <c r="W971" s="88">
        <f>pivå!W973</f>
        <v>0</v>
      </c>
      <c r="X971" s="88">
        <f>pivå!X973</f>
        <v>0</v>
      </c>
      <c r="Y971" s="88">
        <f>pivå!Y973</f>
        <v>0</v>
      </c>
      <c r="Z971" s="88">
        <f>pivå!Z973</f>
        <v>0</v>
      </c>
      <c r="AA971" s="88">
        <f>pivå!AA973</f>
        <v>0</v>
      </c>
      <c r="AB971" s="88">
        <f>pivå!AB973</f>
        <v>0</v>
      </c>
      <c r="AC971" s="88">
        <f>pivå!AC973</f>
        <v>0</v>
      </c>
      <c r="AD971" s="88">
        <f>pivå!AD973</f>
        <v>0</v>
      </c>
      <c r="AE971" s="88">
        <f>pivå!AE973</f>
        <v>0</v>
      </c>
    </row>
    <row r="972" spans="1:31">
      <c r="A972" s="88">
        <f>pivå!A974</f>
        <v>0</v>
      </c>
      <c r="B972" s="88">
        <f>pivå!B974</f>
        <v>0</v>
      </c>
      <c r="C972" s="88">
        <f>pivå!C974</f>
        <v>0</v>
      </c>
      <c r="D972" s="88">
        <f>pivå!D974</f>
        <v>0</v>
      </c>
      <c r="E972" s="88">
        <f>pivå!E974</f>
        <v>0</v>
      </c>
      <c r="F972" s="88">
        <f>pivå!F974</f>
        <v>0</v>
      </c>
      <c r="G972" s="88">
        <f>pivå!G974</f>
        <v>0</v>
      </c>
      <c r="H972" s="88">
        <f>pivå!H974</f>
        <v>0</v>
      </c>
      <c r="I972" s="88">
        <f>pivå!I974</f>
        <v>0</v>
      </c>
      <c r="J972" s="88">
        <f>pivå!J974</f>
        <v>0</v>
      </c>
      <c r="K972" s="88">
        <f>pivå!K974</f>
        <v>0</v>
      </c>
      <c r="L972" s="88">
        <f>pivå!L974</f>
        <v>0</v>
      </c>
      <c r="M972" s="88">
        <f>pivå!M974</f>
        <v>0</v>
      </c>
      <c r="N972" s="88">
        <f>pivå!N974</f>
        <v>0</v>
      </c>
      <c r="O972" s="88">
        <f>pivå!O974</f>
        <v>0</v>
      </c>
      <c r="P972" s="88">
        <f>pivå!P974</f>
        <v>0</v>
      </c>
      <c r="Q972" s="88">
        <f>pivå!Q974</f>
        <v>0</v>
      </c>
      <c r="R972" s="88">
        <f>pivå!R974</f>
        <v>0</v>
      </c>
      <c r="S972" s="88">
        <f>pivå!S974</f>
        <v>0</v>
      </c>
      <c r="T972" s="88">
        <f>pivå!T974</f>
        <v>0</v>
      </c>
      <c r="U972" s="88">
        <f>pivå!U974</f>
        <v>0</v>
      </c>
      <c r="V972" s="88">
        <f>pivå!V974</f>
        <v>0</v>
      </c>
      <c r="W972" s="88">
        <f>pivå!W974</f>
        <v>0</v>
      </c>
      <c r="X972" s="88">
        <f>pivå!X974</f>
        <v>0</v>
      </c>
      <c r="Y972" s="88">
        <f>pivå!Y974</f>
        <v>0</v>
      </c>
      <c r="Z972" s="88">
        <f>pivå!Z974</f>
        <v>0</v>
      </c>
      <c r="AA972" s="88">
        <f>pivå!AA974</f>
        <v>0</v>
      </c>
      <c r="AB972" s="88">
        <f>pivå!AB974</f>
        <v>0</v>
      </c>
      <c r="AC972" s="88">
        <f>pivå!AC974</f>
        <v>0</v>
      </c>
      <c r="AD972" s="88">
        <f>pivå!AD974</f>
        <v>0</v>
      </c>
      <c r="AE972" s="88">
        <f>pivå!AE974</f>
        <v>0</v>
      </c>
    </row>
    <row r="973" spans="1:31">
      <c r="A973" s="88">
        <f>pivå!A975</f>
        <v>0</v>
      </c>
      <c r="B973" s="88">
        <f>pivå!B975</f>
        <v>0</v>
      </c>
      <c r="C973" s="88">
        <f>pivå!C975</f>
        <v>0</v>
      </c>
      <c r="D973" s="88">
        <f>pivå!D975</f>
        <v>0</v>
      </c>
      <c r="E973" s="88">
        <f>pivå!E975</f>
        <v>0</v>
      </c>
      <c r="F973" s="88">
        <f>pivå!F975</f>
        <v>0</v>
      </c>
      <c r="G973" s="88">
        <f>pivå!G975</f>
        <v>0</v>
      </c>
      <c r="H973" s="88">
        <f>pivå!H975</f>
        <v>0</v>
      </c>
      <c r="I973" s="88">
        <f>pivå!I975</f>
        <v>0</v>
      </c>
      <c r="J973" s="88">
        <f>pivå!J975</f>
        <v>0</v>
      </c>
      <c r="K973" s="88">
        <f>pivå!K975</f>
        <v>0</v>
      </c>
      <c r="L973" s="88">
        <f>pivå!L975</f>
        <v>0</v>
      </c>
      <c r="M973" s="88">
        <f>pivå!M975</f>
        <v>0</v>
      </c>
      <c r="N973" s="88">
        <f>pivå!N975</f>
        <v>0</v>
      </c>
      <c r="O973" s="88">
        <f>pivå!O975</f>
        <v>0</v>
      </c>
      <c r="P973" s="88">
        <f>pivå!P975</f>
        <v>0</v>
      </c>
      <c r="Q973" s="88">
        <f>pivå!Q975</f>
        <v>0</v>
      </c>
      <c r="R973" s="88">
        <f>pivå!R975</f>
        <v>0</v>
      </c>
      <c r="S973" s="88">
        <f>pivå!S975</f>
        <v>0</v>
      </c>
      <c r="T973" s="88">
        <f>pivå!T975</f>
        <v>0</v>
      </c>
      <c r="U973" s="88">
        <f>pivå!U975</f>
        <v>0</v>
      </c>
      <c r="V973" s="88">
        <f>pivå!V975</f>
        <v>0</v>
      </c>
      <c r="W973" s="88">
        <f>pivå!W975</f>
        <v>0</v>
      </c>
      <c r="X973" s="88">
        <f>pivå!X975</f>
        <v>0</v>
      </c>
      <c r="Y973" s="88">
        <f>pivå!Y975</f>
        <v>0</v>
      </c>
      <c r="Z973" s="88">
        <f>pivå!Z975</f>
        <v>0</v>
      </c>
      <c r="AA973" s="88">
        <f>pivå!AA975</f>
        <v>0</v>
      </c>
      <c r="AB973" s="88">
        <f>pivå!AB975</f>
        <v>0</v>
      </c>
      <c r="AC973" s="88">
        <f>pivå!AC975</f>
        <v>0</v>
      </c>
      <c r="AD973" s="88">
        <f>pivå!AD975</f>
        <v>0</v>
      </c>
      <c r="AE973" s="88">
        <f>pivå!AE975</f>
        <v>0</v>
      </c>
    </row>
    <row r="974" spans="1:31">
      <c r="A974" s="88">
        <f>pivå!A976</f>
        <v>0</v>
      </c>
      <c r="B974" s="88">
        <f>pivå!B976</f>
        <v>0</v>
      </c>
      <c r="C974" s="88">
        <f>pivå!C976</f>
        <v>0</v>
      </c>
      <c r="D974" s="88">
        <f>pivå!D976</f>
        <v>0</v>
      </c>
      <c r="E974" s="88">
        <f>pivå!E976</f>
        <v>0</v>
      </c>
      <c r="F974" s="88">
        <f>pivå!F976</f>
        <v>0</v>
      </c>
      <c r="G974" s="88">
        <f>pivå!G976</f>
        <v>0</v>
      </c>
      <c r="H974" s="88">
        <f>pivå!H976</f>
        <v>0</v>
      </c>
      <c r="I974" s="88">
        <f>pivå!I976</f>
        <v>0</v>
      </c>
      <c r="J974" s="88">
        <f>pivå!J976</f>
        <v>0</v>
      </c>
      <c r="K974" s="88">
        <f>pivå!K976</f>
        <v>0</v>
      </c>
      <c r="L974" s="88">
        <f>pivå!L976</f>
        <v>0</v>
      </c>
      <c r="M974" s="88">
        <f>pivå!M976</f>
        <v>0</v>
      </c>
      <c r="N974" s="88">
        <f>pivå!N976</f>
        <v>0</v>
      </c>
      <c r="O974" s="88">
        <f>pivå!O976</f>
        <v>0</v>
      </c>
      <c r="P974" s="88">
        <f>pivå!P976</f>
        <v>0</v>
      </c>
      <c r="Q974" s="88">
        <f>pivå!Q976</f>
        <v>0</v>
      </c>
      <c r="R974" s="88">
        <f>pivå!R976</f>
        <v>0</v>
      </c>
      <c r="S974" s="88">
        <f>pivå!S976</f>
        <v>0</v>
      </c>
      <c r="T974" s="88">
        <f>pivå!T976</f>
        <v>0</v>
      </c>
      <c r="U974" s="88">
        <f>pivå!U976</f>
        <v>0</v>
      </c>
      <c r="V974" s="88">
        <f>pivå!V976</f>
        <v>0</v>
      </c>
      <c r="W974" s="88">
        <f>pivå!W976</f>
        <v>0</v>
      </c>
      <c r="X974" s="88">
        <f>pivå!X976</f>
        <v>0</v>
      </c>
      <c r="Y974" s="88">
        <f>pivå!Y976</f>
        <v>0</v>
      </c>
      <c r="Z974" s="88">
        <f>pivå!Z976</f>
        <v>0</v>
      </c>
      <c r="AA974" s="88">
        <f>pivå!AA976</f>
        <v>0</v>
      </c>
      <c r="AB974" s="88">
        <f>pivå!AB976</f>
        <v>0</v>
      </c>
      <c r="AC974" s="88">
        <f>pivå!AC976</f>
        <v>0</v>
      </c>
      <c r="AD974" s="88">
        <f>pivå!AD976</f>
        <v>0</v>
      </c>
      <c r="AE974" s="88">
        <f>pivå!AE976</f>
        <v>0</v>
      </c>
    </row>
    <row r="975" spans="1:31">
      <c r="A975" s="88">
        <f>pivå!A977</f>
        <v>0</v>
      </c>
      <c r="B975" s="88">
        <f>pivå!B977</f>
        <v>0</v>
      </c>
      <c r="C975" s="88">
        <f>pivå!C977</f>
        <v>0</v>
      </c>
      <c r="D975" s="88">
        <f>pivå!D977</f>
        <v>0</v>
      </c>
      <c r="E975" s="88">
        <f>pivå!E977</f>
        <v>0</v>
      </c>
      <c r="F975" s="88">
        <f>pivå!F977</f>
        <v>0</v>
      </c>
      <c r="G975" s="88">
        <f>pivå!G977</f>
        <v>0</v>
      </c>
      <c r="H975" s="88">
        <f>pivå!H977</f>
        <v>0</v>
      </c>
      <c r="I975" s="88">
        <f>pivå!I977</f>
        <v>0</v>
      </c>
      <c r="J975" s="88">
        <f>pivå!J977</f>
        <v>0</v>
      </c>
      <c r="K975" s="88">
        <f>pivå!K977</f>
        <v>0</v>
      </c>
      <c r="L975" s="88">
        <f>pivå!L977</f>
        <v>0</v>
      </c>
      <c r="M975" s="88">
        <f>pivå!M977</f>
        <v>0</v>
      </c>
      <c r="N975" s="88">
        <f>pivå!N977</f>
        <v>0</v>
      </c>
      <c r="O975" s="88">
        <f>pivå!O977</f>
        <v>0</v>
      </c>
      <c r="P975" s="88">
        <f>pivå!P977</f>
        <v>0</v>
      </c>
      <c r="Q975" s="88">
        <f>pivå!Q977</f>
        <v>0</v>
      </c>
      <c r="R975" s="88">
        <f>pivå!R977</f>
        <v>0</v>
      </c>
      <c r="S975" s="88">
        <f>pivå!S977</f>
        <v>0</v>
      </c>
      <c r="T975" s="88">
        <f>pivå!T977</f>
        <v>0</v>
      </c>
      <c r="U975" s="88">
        <f>pivå!U977</f>
        <v>0</v>
      </c>
      <c r="V975" s="88">
        <f>pivå!V977</f>
        <v>0</v>
      </c>
      <c r="W975" s="88">
        <f>pivå!W977</f>
        <v>0</v>
      </c>
      <c r="X975" s="88">
        <f>pivå!X977</f>
        <v>0</v>
      </c>
      <c r="Y975" s="88">
        <f>pivå!Y977</f>
        <v>0</v>
      </c>
      <c r="Z975" s="88">
        <f>pivå!Z977</f>
        <v>0</v>
      </c>
      <c r="AA975" s="88">
        <f>pivå!AA977</f>
        <v>0</v>
      </c>
      <c r="AB975" s="88">
        <f>pivå!AB977</f>
        <v>0</v>
      </c>
      <c r="AC975" s="88">
        <f>pivå!AC977</f>
        <v>0</v>
      </c>
      <c r="AD975" s="88">
        <f>pivå!AD977</f>
        <v>0</v>
      </c>
      <c r="AE975" s="88">
        <f>pivå!AE977</f>
        <v>0</v>
      </c>
    </row>
    <row r="976" spans="1:31">
      <c r="A976" s="88">
        <f>pivå!A978</f>
        <v>0</v>
      </c>
      <c r="B976" s="88">
        <f>pivå!B978</f>
        <v>0</v>
      </c>
      <c r="C976" s="88">
        <f>pivå!C978</f>
        <v>0</v>
      </c>
      <c r="D976" s="88">
        <f>pivå!D978</f>
        <v>0</v>
      </c>
      <c r="E976" s="88">
        <f>pivå!E978</f>
        <v>0</v>
      </c>
      <c r="F976" s="88">
        <f>pivå!F978</f>
        <v>0</v>
      </c>
      <c r="G976" s="88">
        <f>pivå!G978</f>
        <v>0</v>
      </c>
      <c r="H976" s="88">
        <f>pivå!H978</f>
        <v>0</v>
      </c>
      <c r="I976" s="88">
        <f>pivå!I978</f>
        <v>0</v>
      </c>
      <c r="J976" s="88">
        <f>pivå!J978</f>
        <v>0</v>
      </c>
      <c r="K976" s="88">
        <f>pivå!K978</f>
        <v>0</v>
      </c>
      <c r="L976" s="88">
        <f>pivå!L978</f>
        <v>0</v>
      </c>
      <c r="M976" s="88">
        <f>pivå!M978</f>
        <v>0</v>
      </c>
      <c r="N976" s="88">
        <f>pivå!N978</f>
        <v>0</v>
      </c>
      <c r="O976" s="88">
        <f>pivå!O978</f>
        <v>0</v>
      </c>
      <c r="P976" s="88">
        <f>pivå!P978</f>
        <v>0</v>
      </c>
      <c r="Q976" s="88">
        <f>pivå!Q978</f>
        <v>0</v>
      </c>
      <c r="R976" s="88">
        <f>pivå!R978</f>
        <v>0</v>
      </c>
      <c r="S976" s="88">
        <f>pivå!S978</f>
        <v>0</v>
      </c>
      <c r="T976" s="88">
        <f>pivå!T978</f>
        <v>0</v>
      </c>
      <c r="U976" s="88">
        <f>pivå!U978</f>
        <v>0</v>
      </c>
      <c r="V976" s="88">
        <f>pivå!V978</f>
        <v>0</v>
      </c>
      <c r="W976" s="88">
        <f>pivå!W978</f>
        <v>0</v>
      </c>
      <c r="X976" s="88">
        <f>pivå!X978</f>
        <v>0</v>
      </c>
      <c r="Y976" s="88">
        <f>pivå!Y978</f>
        <v>0</v>
      </c>
      <c r="Z976" s="88">
        <f>pivå!Z978</f>
        <v>0</v>
      </c>
      <c r="AA976" s="88">
        <f>pivå!AA978</f>
        <v>0</v>
      </c>
      <c r="AB976" s="88">
        <f>pivå!AB978</f>
        <v>0</v>
      </c>
      <c r="AC976" s="88">
        <f>pivå!AC978</f>
        <v>0</v>
      </c>
      <c r="AD976" s="88">
        <f>pivå!AD978</f>
        <v>0</v>
      </c>
      <c r="AE976" s="88">
        <f>pivå!AE978</f>
        <v>0</v>
      </c>
    </row>
    <row r="977" spans="1:31">
      <c r="A977" s="88">
        <f>pivå!A979</f>
        <v>0</v>
      </c>
      <c r="B977" s="88">
        <f>pivå!B979</f>
        <v>0</v>
      </c>
      <c r="C977" s="88">
        <f>pivå!C979</f>
        <v>0</v>
      </c>
      <c r="D977" s="88">
        <f>pivå!D979</f>
        <v>0</v>
      </c>
      <c r="E977" s="88">
        <f>pivå!E979</f>
        <v>0</v>
      </c>
      <c r="F977" s="88">
        <f>pivå!F979</f>
        <v>0</v>
      </c>
      <c r="G977" s="88">
        <f>pivå!G979</f>
        <v>0</v>
      </c>
      <c r="H977" s="88">
        <f>pivå!H979</f>
        <v>0</v>
      </c>
      <c r="I977" s="88">
        <f>pivå!I979</f>
        <v>0</v>
      </c>
      <c r="J977" s="88">
        <f>pivå!J979</f>
        <v>0</v>
      </c>
      <c r="K977" s="88">
        <f>pivå!K979</f>
        <v>0</v>
      </c>
      <c r="L977" s="88">
        <f>pivå!L979</f>
        <v>0</v>
      </c>
      <c r="M977" s="88">
        <f>pivå!M979</f>
        <v>0</v>
      </c>
      <c r="N977" s="88">
        <f>pivå!N979</f>
        <v>0</v>
      </c>
      <c r="O977" s="88">
        <f>pivå!O979</f>
        <v>0</v>
      </c>
      <c r="P977" s="88">
        <f>pivå!P979</f>
        <v>0</v>
      </c>
      <c r="Q977" s="88">
        <f>pivå!Q979</f>
        <v>0</v>
      </c>
      <c r="R977" s="88">
        <f>pivå!R979</f>
        <v>0</v>
      </c>
      <c r="S977" s="88">
        <f>pivå!S979</f>
        <v>0</v>
      </c>
      <c r="T977" s="88">
        <f>pivå!T979</f>
        <v>0</v>
      </c>
      <c r="U977" s="88">
        <f>pivå!U979</f>
        <v>0</v>
      </c>
      <c r="V977" s="88">
        <f>pivå!V979</f>
        <v>0</v>
      </c>
      <c r="W977" s="88">
        <f>pivå!W979</f>
        <v>0</v>
      </c>
      <c r="X977" s="88">
        <f>pivå!X979</f>
        <v>0</v>
      </c>
      <c r="Y977" s="88">
        <f>pivå!Y979</f>
        <v>0</v>
      </c>
      <c r="Z977" s="88">
        <f>pivå!Z979</f>
        <v>0</v>
      </c>
      <c r="AA977" s="88">
        <f>pivå!AA979</f>
        <v>0</v>
      </c>
      <c r="AB977" s="88">
        <f>pivå!AB979</f>
        <v>0</v>
      </c>
      <c r="AC977" s="88">
        <f>pivå!AC979</f>
        <v>0</v>
      </c>
      <c r="AD977" s="88">
        <f>pivå!AD979</f>
        <v>0</v>
      </c>
      <c r="AE977" s="88">
        <f>pivå!AE979</f>
        <v>0</v>
      </c>
    </row>
    <row r="978" spans="1:31">
      <c r="A978" s="88">
        <f>pivå!A980</f>
        <v>0</v>
      </c>
      <c r="B978" s="88">
        <f>pivå!B980</f>
        <v>0</v>
      </c>
      <c r="C978" s="88">
        <f>pivå!C980</f>
        <v>0</v>
      </c>
      <c r="D978" s="88">
        <f>pivå!D980</f>
        <v>0</v>
      </c>
      <c r="E978" s="88">
        <f>pivå!E980</f>
        <v>0</v>
      </c>
      <c r="F978" s="88">
        <f>pivå!F980</f>
        <v>0</v>
      </c>
      <c r="G978" s="88">
        <f>pivå!G980</f>
        <v>0</v>
      </c>
      <c r="H978" s="88">
        <f>pivå!H980</f>
        <v>0</v>
      </c>
      <c r="I978" s="88">
        <f>pivå!I980</f>
        <v>0</v>
      </c>
      <c r="J978" s="88">
        <f>pivå!J980</f>
        <v>0</v>
      </c>
      <c r="K978" s="88">
        <f>pivå!K980</f>
        <v>0</v>
      </c>
      <c r="L978" s="88">
        <f>pivå!L980</f>
        <v>0</v>
      </c>
      <c r="M978" s="88">
        <f>pivå!M980</f>
        <v>0</v>
      </c>
      <c r="N978" s="88">
        <f>pivå!N980</f>
        <v>0</v>
      </c>
      <c r="O978" s="88">
        <f>pivå!O980</f>
        <v>0</v>
      </c>
      <c r="P978" s="88">
        <f>pivå!P980</f>
        <v>0</v>
      </c>
      <c r="Q978" s="88">
        <f>pivå!Q980</f>
        <v>0</v>
      </c>
      <c r="R978" s="88">
        <f>pivå!R980</f>
        <v>0</v>
      </c>
      <c r="S978" s="88">
        <f>pivå!S980</f>
        <v>0</v>
      </c>
      <c r="T978" s="88">
        <f>pivå!T980</f>
        <v>0</v>
      </c>
      <c r="U978" s="88">
        <f>pivå!U980</f>
        <v>0</v>
      </c>
      <c r="V978" s="88">
        <f>pivå!V980</f>
        <v>0</v>
      </c>
      <c r="W978" s="88">
        <f>pivå!W980</f>
        <v>0</v>
      </c>
      <c r="X978" s="88">
        <f>pivå!X980</f>
        <v>0</v>
      </c>
      <c r="Y978" s="88">
        <f>pivå!Y980</f>
        <v>0</v>
      </c>
      <c r="Z978" s="88">
        <f>pivå!Z980</f>
        <v>0</v>
      </c>
      <c r="AA978" s="88">
        <f>pivå!AA980</f>
        <v>0</v>
      </c>
      <c r="AB978" s="88">
        <f>pivå!AB980</f>
        <v>0</v>
      </c>
      <c r="AC978" s="88">
        <f>pivå!AC980</f>
        <v>0</v>
      </c>
      <c r="AD978" s="88">
        <f>pivå!AD980</f>
        <v>0</v>
      </c>
      <c r="AE978" s="88">
        <f>pivå!AE980</f>
        <v>0</v>
      </c>
    </row>
    <row r="979" spans="1:31">
      <c r="A979" s="88">
        <f>pivå!A981</f>
        <v>0</v>
      </c>
      <c r="B979" s="88">
        <f>pivå!B981</f>
        <v>0</v>
      </c>
      <c r="C979" s="88">
        <f>pivå!C981</f>
        <v>0</v>
      </c>
      <c r="D979" s="88">
        <f>pivå!D981</f>
        <v>0</v>
      </c>
      <c r="E979" s="88">
        <f>pivå!E981</f>
        <v>0</v>
      </c>
      <c r="F979" s="88">
        <f>pivå!F981</f>
        <v>0</v>
      </c>
      <c r="G979" s="88">
        <f>pivå!G981</f>
        <v>0</v>
      </c>
      <c r="H979" s="88">
        <f>pivå!H981</f>
        <v>0</v>
      </c>
      <c r="I979" s="88">
        <f>pivå!I981</f>
        <v>0</v>
      </c>
      <c r="J979" s="88">
        <f>pivå!J981</f>
        <v>0</v>
      </c>
      <c r="K979" s="88">
        <f>pivå!K981</f>
        <v>0</v>
      </c>
      <c r="L979" s="88">
        <f>pivå!L981</f>
        <v>0</v>
      </c>
      <c r="M979" s="88">
        <f>pivå!M981</f>
        <v>0</v>
      </c>
      <c r="N979" s="88">
        <f>pivå!N981</f>
        <v>0</v>
      </c>
      <c r="O979" s="88">
        <f>pivå!O981</f>
        <v>0</v>
      </c>
      <c r="P979" s="88">
        <f>pivå!P981</f>
        <v>0</v>
      </c>
      <c r="Q979" s="88">
        <f>pivå!Q981</f>
        <v>0</v>
      </c>
      <c r="R979" s="88">
        <f>pivå!R981</f>
        <v>0</v>
      </c>
      <c r="S979" s="88">
        <f>pivå!S981</f>
        <v>0</v>
      </c>
      <c r="T979" s="88">
        <f>pivå!T981</f>
        <v>0</v>
      </c>
      <c r="U979" s="88">
        <f>pivå!U981</f>
        <v>0</v>
      </c>
      <c r="V979" s="88">
        <f>pivå!V981</f>
        <v>0</v>
      </c>
      <c r="W979" s="88">
        <f>pivå!W981</f>
        <v>0</v>
      </c>
      <c r="X979" s="88">
        <f>pivå!X981</f>
        <v>0</v>
      </c>
      <c r="Y979" s="88">
        <f>pivå!Y981</f>
        <v>0</v>
      </c>
      <c r="Z979" s="88">
        <f>pivå!Z981</f>
        <v>0</v>
      </c>
      <c r="AA979" s="88">
        <f>pivå!AA981</f>
        <v>0</v>
      </c>
      <c r="AB979" s="88">
        <f>pivå!AB981</f>
        <v>0</v>
      </c>
      <c r="AC979" s="88">
        <f>pivå!AC981</f>
        <v>0</v>
      </c>
      <c r="AD979" s="88">
        <f>pivå!AD981</f>
        <v>0</v>
      </c>
      <c r="AE979" s="88">
        <f>pivå!AE981</f>
        <v>0</v>
      </c>
    </row>
    <row r="980" spans="1:31">
      <c r="A980" s="88">
        <f>pivå!A982</f>
        <v>0</v>
      </c>
      <c r="B980" s="88">
        <f>pivå!B982</f>
        <v>0</v>
      </c>
      <c r="C980" s="88">
        <f>pivå!C982</f>
        <v>0</v>
      </c>
      <c r="D980" s="88">
        <f>pivå!D982</f>
        <v>0</v>
      </c>
      <c r="E980" s="88">
        <f>pivå!E982</f>
        <v>0</v>
      </c>
      <c r="F980" s="88">
        <f>pivå!F982</f>
        <v>0</v>
      </c>
      <c r="G980" s="88">
        <f>pivå!G982</f>
        <v>0</v>
      </c>
      <c r="H980" s="88">
        <f>pivå!H982</f>
        <v>0</v>
      </c>
      <c r="I980" s="88">
        <f>pivå!I982</f>
        <v>0</v>
      </c>
      <c r="J980" s="88">
        <f>pivå!J982</f>
        <v>0</v>
      </c>
      <c r="K980" s="88">
        <f>pivå!K982</f>
        <v>0</v>
      </c>
      <c r="L980" s="88">
        <f>pivå!L982</f>
        <v>0</v>
      </c>
      <c r="M980" s="88">
        <f>pivå!M982</f>
        <v>0</v>
      </c>
      <c r="N980" s="88">
        <f>pivå!N982</f>
        <v>0</v>
      </c>
      <c r="O980" s="88">
        <f>pivå!O982</f>
        <v>0</v>
      </c>
      <c r="P980" s="88">
        <f>pivå!P982</f>
        <v>0</v>
      </c>
      <c r="Q980" s="88">
        <f>pivå!Q982</f>
        <v>0</v>
      </c>
      <c r="R980" s="88">
        <f>pivå!R982</f>
        <v>0</v>
      </c>
      <c r="S980" s="88">
        <f>pivå!S982</f>
        <v>0</v>
      </c>
      <c r="T980" s="88">
        <f>pivå!T982</f>
        <v>0</v>
      </c>
      <c r="U980" s="88">
        <f>pivå!U982</f>
        <v>0</v>
      </c>
      <c r="V980" s="88">
        <f>pivå!V982</f>
        <v>0</v>
      </c>
      <c r="W980" s="88">
        <f>pivå!W982</f>
        <v>0</v>
      </c>
      <c r="X980" s="88">
        <f>pivå!X982</f>
        <v>0</v>
      </c>
      <c r="Y980" s="88">
        <f>pivå!Y982</f>
        <v>0</v>
      </c>
      <c r="Z980" s="88">
        <f>pivå!Z982</f>
        <v>0</v>
      </c>
      <c r="AA980" s="88">
        <f>pivå!AA982</f>
        <v>0</v>
      </c>
      <c r="AB980" s="88">
        <f>pivå!AB982</f>
        <v>0</v>
      </c>
      <c r="AC980" s="88">
        <f>pivå!AC982</f>
        <v>0</v>
      </c>
      <c r="AD980" s="88">
        <f>pivå!AD982</f>
        <v>0</v>
      </c>
      <c r="AE980" s="88">
        <f>pivå!AE982</f>
        <v>0</v>
      </c>
    </row>
    <row r="981" spans="1:31">
      <c r="A981" s="88">
        <f>pivå!A983</f>
        <v>0</v>
      </c>
      <c r="B981" s="88">
        <f>pivå!B983</f>
        <v>0</v>
      </c>
      <c r="C981" s="88">
        <f>pivå!C983</f>
        <v>0</v>
      </c>
      <c r="D981" s="88">
        <f>pivå!D983</f>
        <v>0</v>
      </c>
      <c r="E981" s="88">
        <f>pivå!E983</f>
        <v>0</v>
      </c>
      <c r="F981" s="88">
        <f>pivå!F983</f>
        <v>0</v>
      </c>
      <c r="G981" s="88">
        <f>pivå!G983</f>
        <v>0</v>
      </c>
      <c r="H981" s="88">
        <f>pivå!H983</f>
        <v>0</v>
      </c>
      <c r="I981" s="88">
        <f>pivå!I983</f>
        <v>0</v>
      </c>
      <c r="J981" s="88">
        <f>pivå!J983</f>
        <v>0</v>
      </c>
      <c r="K981" s="88">
        <f>pivå!K983</f>
        <v>0</v>
      </c>
      <c r="L981" s="88">
        <f>pivå!L983</f>
        <v>0</v>
      </c>
      <c r="M981" s="88">
        <f>pivå!M983</f>
        <v>0</v>
      </c>
      <c r="N981" s="88">
        <f>pivå!N983</f>
        <v>0</v>
      </c>
      <c r="O981" s="88">
        <f>pivå!O983</f>
        <v>0</v>
      </c>
      <c r="P981" s="88">
        <f>pivå!P983</f>
        <v>0</v>
      </c>
      <c r="Q981" s="88">
        <f>pivå!Q983</f>
        <v>0</v>
      </c>
      <c r="R981" s="88">
        <f>pivå!R983</f>
        <v>0</v>
      </c>
      <c r="S981" s="88">
        <f>pivå!S983</f>
        <v>0</v>
      </c>
      <c r="T981" s="88">
        <f>pivå!T983</f>
        <v>0</v>
      </c>
      <c r="U981" s="88">
        <f>pivå!U983</f>
        <v>0</v>
      </c>
      <c r="V981" s="88">
        <f>pivå!V983</f>
        <v>0</v>
      </c>
      <c r="W981" s="88">
        <f>pivå!W983</f>
        <v>0</v>
      </c>
      <c r="X981" s="88">
        <f>pivå!X983</f>
        <v>0</v>
      </c>
      <c r="Y981" s="88">
        <f>pivå!Y983</f>
        <v>0</v>
      </c>
      <c r="Z981" s="88">
        <f>pivå!Z983</f>
        <v>0</v>
      </c>
      <c r="AA981" s="88">
        <f>pivå!AA983</f>
        <v>0</v>
      </c>
      <c r="AB981" s="88">
        <f>pivå!AB983</f>
        <v>0</v>
      </c>
      <c r="AC981" s="88">
        <f>pivå!AC983</f>
        <v>0</v>
      </c>
      <c r="AD981" s="88">
        <f>pivå!AD983</f>
        <v>0</v>
      </c>
      <c r="AE981" s="88">
        <f>pivå!AE983</f>
        <v>0</v>
      </c>
    </row>
    <row r="982" spans="1:31">
      <c r="A982" s="88">
        <f>pivå!A984</f>
        <v>0</v>
      </c>
      <c r="B982" s="88">
        <f>pivå!B984</f>
        <v>0</v>
      </c>
      <c r="C982" s="88">
        <f>pivå!C984</f>
        <v>0</v>
      </c>
      <c r="D982" s="88">
        <f>pivå!D984</f>
        <v>0</v>
      </c>
      <c r="E982" s="88">
        <f>pivå!E984</f>
        <v>0</v>
      </c>
      <c r="F982" s="88">
        <f>pivå!F984</f>
        <v>0</v>
      </c>
      <c r="G982" s="88">
        <f>pivå!G984</f>
        <v>0</v>
      </c>
      <c r="H982" s="88">
        <f>pivå!H984</f>
        <v>0</v>
      </c>
      <c r="I982" s="88">
        <f>pivå!I984</f>
        <v>0</v>
      </c>
      <c r="J982" s="88">
        <f>pivå!J984</f>
        <v>0</v>
      </c>
      <c r="K982" s="88">
        <f>pivå!K984</f>
        <v>0</v>
      </c>
      <c r="L982" s="88">
        <f>pivå!L984</f>
        <v>0</v>
      </c>
      <c r="M982" s="88">
        <f>pivå!M984</f>
        <v>0</v>
      </c>
      <c r="N982" s="88">
        <f>pivå!N984</f>
        <v>0</v>
      </c>
      <c r="O982" s="88">
        <f>pivå!O984</f>
        <v>0</v>
      </c>
      <c r="P982" s="88">
        <f>pivå!P984</f>
        <v>0</v>
      </c>
      <c r="Q982" s="88">
        <f>pivå!Q984</f>
        <v>0</v>
      </c>
      <c r="R982" s="88">
        <f>pivå!R984</f>
        <v>0</v>
      </c>
      <c r="S982" s="88">
        <f>pivå!S984</f>
        <v>0</v>
      </c>
      <c r="T982" s="88">
        <f>pivå!T984</f>
        <v>0</v>
      </c>
      <c r="U982" s="88">
        <f>pivå!U984</f>
        <v>0</v>
      </c>
      <c r="V982" s="88">
        <f>pivå!V984</f>
        <v>0</v>
      </c>
      <c r="W982" s="88">
        <f>pivå!W984</f>
        <v>0</v>
      </c>
      <c r="X982" s="88">
        <f>pivå!X984</f>
        <v>0</v>
      </c>
      <c r="Y982" s="88">
        <f>pivå!Y984</f>
        <v>0</v>
      </c>
      <c r="Z982" s="88">
        <f>pivå!Z984</f>
        <v>0</v>
      </c>
      <c r="AA982" s="88">
        <f>pivå!AA984</f>
        <v>0</v>
      </c>
      <c r="AB982" s="88">
        <f>pivå!AB984</f>
        <v>0</v>
      </c>
      <c r="AC982" s="88">
        <f>pivå!AC984</f>
        <v>0</v>
      </c>
      <c r="AD982" s="88">
        <f>pivå!AD984</f>
        <v>0</v>
      </c>
      <c r="AE982" s="88">
        <f>pivå!AE984</f>
        <v>0</v>
      </c>
    </row>
    <row r="983" spans="1:31">
      <c r="A983" s="88">
        <f>pivå!A985</f>
        <v>0</v>
      </c>
      <c r="B983" s="88">
        <f>pivå!B985</f>
        <v>0</v>
      </c>
      <c r="C983" s="88">
        <f>pivå!C985</f>
        <v>0</v>
      </c>
      <c r="D983" s="88">
        <f>pivå!D985</f>
        <v>0</v>
      </c>
      <c r="E983" s="88">
        <f>pivå!E985</f>
        <v>0</v>
      </c>
      <c r="F983" s="88">
        <f>pivå!F985</f>
        <v>0</v>
      </c>
      <c r="G983" s="88">
        <f>pivå!G985</f>
        <v>0</v>
      </c>
      <c r="H983" s="88">
        <f>pivå!H985</f>
        <v>0</v>
      </c>
      <c r="I983" s="88">
        <f>pivå!I985</f>
        <v>0</v>
      </c>
      <c r="J983" s="88">
        <f>pivå!J985</f>
        <v>0</v>
      </c>
      <c r="K983" s="88">
        <f>pivå!K985</f>
        <v>0</v>
      </c>
      <c r="L983" s="88">
        <f>pivå!L985</f>
        <v>0</v>
      </c>
      <c r="M983" s="88">
        <f>pivå!M985</f>
        <v>0</v>
      </c>
      <c r="N983" s="88">
        <f>pivå!N985</f>
        <v>0</v>
      </c>
      <c r="O983" s="88">
        <f>pivå!O985</f>
        <v>0</v>
      </c>
      <c r="P983" s="88">
        <f>pivå!P985</f>
        <v>0</v>
      </c>
      <c r="Q983" s="88">
        <f>pivå!Q985</f>
        <v>0</v>
      </c>
      <c r="R983" s="88">
        <f>pivå!R985</f>
        <v>0</v>
      </c>
      <c r="S983" s="88">
        <f>pivå!S985</f>
        <v>0</v>
      </c>
      <c r="T983" s="88">
        <f>pivå!T985</f>
        <v>0</v>
      </c>
      <c r="U983" s="88">
        <f>pivå!U985</f>
        <v>0</v>
      </c>
      <c r="V983" s="88">
        <f>pivå!V985</f>
        <v>0</v>
      </c>
      <c r="W983" s="88">
        <f>pivå!W985</f>
        <v>0</v>
      </c>
      <c r="X983" s="88">
        <f>pivå!X985</f>
        <v>0</v>
      </c>
      <c r="Y983" s="88">
        <f>pivå!Y985</f>
        <v>0</v>
      </c>
      <c r="Z983" s="88">
        <f>pivå!Z985</f>
        <v>0</v>
      </c>
      <c r="AA983" s="88">
        <f>pivå!AA985</f>
        <v>0</v>
      </c>
      <c r="AB983" s="88">
        <f>pivå!AB985</f>
        <v>0</v>
      </c>
      <c r="AC983" s="88">
        <f>pivå!AC985</f>
        <v>0</v>
      </c>
      <c r="AD983" s="88">
        <f>pivå!AD985</f>
        <v>0</v>
      </c>
      <c r="AE983" s="88">
        <f>pivå!AE985</f>
        <v>0</v>
      </c>
    </row>
    <row r="984" spans="1:31">
      <c r="A984" s="88">
        <f>pivå!A986</f>
        <v>0</v>
      </c>
      <c r="B984" s="88">
        <f>pivå!B986</f>
        <v>0</v>
      </c>
      <c r="C984" s="88">
        <f>pivå!C986</f>
        <v>0</v>
      </c>
      <c r="D984" s="88">
        <f>pivå!D986</f>
        <v>0</v>
      </c>
      <c r="E984" s="88">
        <f>pivå!E986</f>
        <v>0</v>
      </c>
      <c r="F984" s="88">
        <f>pivå!F986</f>
        <v>0</v>
      </c>
      <c r="G984" s="88">
        <f>pivå!G986</f>
        <v>0</v>
      </c>
      <c r="H984" s="88">
        <f>pivå!H986</f>
        <v>0</v>
      </c>
      <c r="I984" s="88">
        <f>pivå!I986</f>
        <v>0</v>
      </c>
      <c r="J984" s="88">
        <f>pivå!J986</f>
        <v>0</v>
      </c>
      <c r="K984" s="88">
        <f>pivå!K986</f>
        <v>0</v>
      </c>
      <c r="L984" s="88">
        <f>pivå!L986</f>
        <v>0</v>
      </c>
      <c r="M984" s="88">
        <f>pivå!M986</f>
        <v>0</v>
      </c>
      <c r="N984" s="88">
        <f>pivå!N986</f>
        <v>0</v>
      </c>
      <c r="O984" s="88">
        <f>pivå!O986</f>
        <v>0</v>
      </c>
      <c r="P984" s="88">
        <f>pivå!P986</f>
        <v>0</v>
      </c>
      <c r="Q984" s="88">
        <f>pivå!Q986</f>
        <v>0</v>
      </c>
      <c r="R984" s="88">
        <f>pivå!R986</f>
        <v>0</v>
      </c>
      <c r="S984" s="88">
        <f>pivå!S986</f>
        <v>0</v>
      </c>
      <c r="T984" s="88">
        <f>pivå!T986</f>
        <v>0</v>
      </c>
      <c r="U984" s="88">
        <f>pivå!U986</f>
        <v>0</v>
      </c>
      <c r="V984" s="88">
        <f>pivå!V986</f>
        <v>0</v>
      </c>
      <c r="W984" s="88">
        <f>pivå!W986</f>
        <v>0</v>
      </c>
      <c r="X984" s="88">
        <f>pivå!X986</f>
        <v>0</v>
      </c>
      <c r="Y984" s="88">
        <f>pivå!Y986</f>
        <v>0</v>
      </c>
      <c r="Z984" s="88">
        <f>pivå!Z986</f>
        <v>0</v>
      </c>
      <c r="AA984" s="88">
        <f>pivå!AA986</f>
        <v>0</v>
      </c>
      <c r="AB984" s="88">
        <f>pivå!AB986</f>
        <v>0</v>
      </c>
      <c r="AC984" s="88">
        <f>pivå!AC986</f>
        <v>0</v>
      </c>
      <c r="AD984" s="88">
        <f>pivå!AD986</f>
        <v>0</v>
      </c>
      <c r="AE984" s="88">
        <f>pivå!AE986</f>
        <v>0</v>
      </c>
    </row>
    <row r="985" spans="1:31">
      <c r="A985" s="88">
        <f>pivå!A987</f>
        <v>0</v>
      </c>
      <c r="B985" s="88">
        <f>pivå!B987</f>
        <v>0</v>
      </c>
      <c r="C985" s="88">
        <f>pivå!C987</f>
        <v>0</v>
      </c>
      <c r="D985" s="88">
        <f>pivå!D987</f>
        <v>0</v>
      </c>
      <c r="E985" s="88">
        <f>pivå!E987</f>
        <v>0</v>
      </c>
      <c r="F985" s="88">
        <f>pivå!F987</f>
        <v>0</v>
      </c>
      <c r="G985" s="88">
        <f>pivå!G987</f>
        <v>0</v>
      </c>
      <c r="H985" s="88">
        <f>pivå!H987</f>
        <v>0</v>
      </c>
      <c r="I985" s="88">
        <f>pivå!I987</f>
        <v>0</v>
      </c>
      <c r="J985" s="88">
        <f>pivå!J987</f>
        <v>0</v>
      </c>
      <c r="K985" s="88">
        <f>pivå!K987</f>
        <v>0</v>
      </c>
      <c r="L985" s="88">
        <f>pivå!L987</f>
        <v>0</v>
      </c>
      <c r="M985" s="88">
        <f>pivå!M987</f>
        <v>0</v>
      </c>
      <c r="N985" s="88">
        <f>pivå!N987</f>
        <v>0</v>
      </c>
      <c r="O985" s="88">
        <f>pivå!O987</f>
        <v>0</v>
      </c>
      <c r="P985" s="88">
        <f>pivå!P987</f>
        <v>0</v>
      </c>
      <c r="Q985" s="88">
        <f>pivå!Q987</f>
        <v>0</v>
      </c>
      <c r="R985" s="88">
        <f>pivå!R987</f>
        <v>0</v>
      </c>
      <c r="S985" s="88">
        <f>pivå!S987</f>
        <v>0</v>
      </c>
      <c r="T985" s="88">
        <f>pivå!T987</f>
        <v>0</v>
      </c>
      <c r="U985" s="88">
        <f>pivå!U987</f>
        <v>0</v>
      </c>
      <c r="V985" s="88">
        <f>pivå!V987</f>
        <v>0</v>
      </c>
      <c r="W985" s="88">
        <f>pivå!W987</f>
        <v>0</v>
      </c>
      <c r="X985" s="88">
        <f>pivå!X987</f>
        <v>0</v>
      </c>
      <c r="Y985" s="88">
        <f>pivå!Y987</f>
        <v>0</v>
      </c>
      <c r="Z985" s="88">
        <f>pivå!Z987</f>
        <v>0</v>
      </c>
      <c r="AA985" s="88">
        <f>pivå!AA987</f>
        <v>0</v>
      </c>
      <c r="AB985" s="88">
        <f>pivå!AB987</f>
        <v>0</v>
      </c>
      <c r="AC985" s="88">
        <f>pivå!AC987</f>
        <v>0</v>
      </c>
      <c r="AD985" s="88">
        <f>pivå!AD987</f>
        <v>0</v>
      </c>
      <c r="AE985" s="88">
        <f>pivå!AE987</f>
        <v>0</v>
      </c>
    </row>
    <row r="986" spans="1:31">
      <c r="A986" s="88">
        <f>pivå!A988</f>
        <v>0</v>
      </c>
      <c r="B986" s="88">
        <f>pivå!B988</f>
        <v>0</v>
      </c>
      <c r="C986" s="88">
        <f>pivå!C988</f>
        <v>0</v>
      </c>
      <c r="D986" s="88">
        <f>pivå!D988</f>
        <v>0</v>
      </c>
      <c r="E986" s="88">
        <f>pivå!E988</f>
        <v>0</v>
      </c>
      <c r="F986" s="88">
        <f>pivå!F988</f>
        <v>0</v>
      </c>
      <c r="G986" s="88">
        <f>pivå!G988</f>
        <v>0</v>
      </c>
      <c r="H986" s="88">
        <f>pivå!H988</f>
        <v>0</v>
      </c>
      <c r="I986" s="88">
        <f>pivå!I988</f>
        <v>0</v>
      </c>
      <c r="J986" s="88">
        <f>pivå!J988</f>
        <v>0</v>
      </c>
      <c r="K986" s="88">
        <f>pivå!K988</f>
        <v>0</v>
      </c>
      <c r="L986" s="88">
        <f>pivå!L988</f>
        <v>0</v>
      </c>
      <c r="M986" s="88">
        <f>pivå!M988</f>
        <v>0</v>
      </c>
      <c r="N986" s="88">
        <f>pivå!N988</f>
        <v>0</v>
      </c>
      <c r="O986" s="88">
        <f>pivå!O988</f>
        <v>0</v>
      </c>
      <c r="P986" s="88">
        <f>pivå!P988</f>
        <v>0</v>
      </c>
      <c r="Q986" s="88">
        <f>pivå!Q988</f>
        <v>0</v>
      </c>
      <c r="R986" s="88">
        <f>pivå!R988</f>
        <v>0</v>
      </c>
      <c r="S986" s="88">
        <f>pivå!S988</f>
        <v>0</v>
      </c>
      <c r="T986" s="88">
        <f>pivå!T988</f>
        <v>0</v>
      </c>
      <c r="U986" s="88">
        <f>pivå!U988</f>
        <v>0</v>
      </c>
      <c r="V986" s="88">
        <f>pivå!V988</f>
        <v>0</v>
      </c>
      <c r="W986" s="88">
        <f>pivå!W988</f>
        <v>0</v>
      </c>
      <c r="X986" s="88">
        <f>pivå!X988</f>
        <v>0</v>
      </c>
      <c r="Y986" s="88">
        <f>pivå!Y988</f>
        <v>0</v>
      </c>
      <c r="Z986" s="88">
        <f>pivå!Z988</f>
        <v>0</v>
      </c>
      <c r="AA986" s="88">
        <f>pivå!AA988</f>
        <v>0</v>
      </c>
      <c r="AB986" s="88">
        <f>pivå!AB988</f>
        <v>0</v>
      </c>
      <c r="AC986" s="88">
        <f>pivå!AC988</f>
        <v>0</v>
      </c>
      <c r="AD986" s="88">
        <f>pivå!AD988</f>
        <v>0</v>
      </c>
      <c r="AE986" s="88">
        <f>pivå!AE988</f>
        <v>0</v>
      </c>
    </row>
    <row r="987" spans="1:31">
      <c r="A987" s="88">
        <f>pivå!A989</f>
        <v>0</v>
      </c>
      <c r="B987" s="88">
        <f>pivå!B989</f>
        <v>0</v>
      </c>
      <c r="C987" s="88">
        <f>pivå!C989</f>
        <v>0</v>
      </c>
      <c r="D987" s="88">
        <f>pivå!D989</f>
        <v>0</v>
      </c>
      <c r="E987" s="88">
        <f>pivå!E989</f>
        <v>0</v>
      </c>
      <c r="F987" s="88">
        <f>pivå!F989</f>
        <v>0</v>
      </c>
      <c r="G987" s="88">
        <f>pivå!G989</f>
        <v>0</v>
      </c>
      <c r="H987" s="88">
        <f>pivå!H989</f>
        <v>0</v>
      </c>
      <c r="I987" s="88">
        <f>pivå!I989</f>
        <v>0</v>
      </c>
      <c r="J987" s="88">
        <f>pivå!J989</f>
        <v>0</v>
      </c>
      <c r="K987" s="88">
        <f>pivå!K989</f>
        <v>0</v>
      </c>
      <c r="L987" s="88">
        <f>pivå!L989</f>
        <v>0</v>
      </c>
      <c r="M987" s="88">
        <f>pivå!M989</f>
        <v>0</v>
      </c>
      <c r="N987" s="88">
        <f>pivå!N989</f>
        <v>0</v>
      </c>
      <c r="O987" s="88">
        <f>pivå!O989</f>
        <v>0</v>
      </c>
      <c r="P987" s="88">
        <f>pivå!P989</f>
        <v>0</v>
      </c>
      <c r="Q987" s="88">
        <f>pivå!Q989</f>
        <v>0</v>
      </c>
      <c r="R987" s="88">
        <f>pivå!R989</f>
        <v>0</v>
      </c>
      <c r="S987" s="88">
        <f>pivå!S989</f>
        <v>0</v>
      </c>
      <c r="T987" s="88">
        <f>pivå!T989</f>
        <v>0</v>
      </c>
      <c r="U987" s="88">
        <f>pivå!U989</f>
        <v>0</v>
      </c>
      <c r="V987" s="88">
        <f>pivå!V989</f>
        <v>0</v>
      </c>
      <c r="W987" s="88">
        <f>pivå!W989</f>
        <v>0</v>
      </c>
      <c r="X987" s="88">
        <f>pivå!X989</f>
        <v>0</v>
      </c>
      <c r="Y987" s="88">
        <f>pivå!Y989</f>
        <v>0</v>
      </c>
      <c r="Z987" s="88">
        <f>pivå!Z989</f>
        <v>0</v>
      </c>
      <c r="AA987" s="88">
        <f>pivå!AA989</f>
        <v>0</v>
      </c>
      <c r="AB987" s="88">
        <f>pivå!AB989</f>
        <v>0</v>
      </c>
      <c r="AC987" s="88">
        <f>pivå!AC989</f>
        <v>0</v>
      </c>
      <c r="AD987" s="88">
        <f>pivå!AD989</f>
        <v>0</v>
      </c>
      <c r="AE987" s="88">
        <f>pivå!AE989</f>
        <v>0</v>
      </c>
    </row>
    <row r="988" spans="1:31">
      <c r="A988" s="88">
        <f>pivå!A990</f>
        <v>0</v>
      </c>
      <c r="B988" s="88">
        <f>pivå!B990</f>
        <v>0</v>
      </c>
      <c r="C988" s="88">
        <f>pivå!C990</f>
        <v>0</v>
      </c>
      <c r="D988" s="88">
        <f>pivå!D990</f>
        <v>0</v>
      </c>
      <c r="E988" s="88">
        <f>pivå!E990</f>
        <v>0</v>
      </c>
      <c r="F988" s="88">
        <f>pivå!F990</f>
        <v>0</v>
      </c>
      <c r="G988" s="88">
        <f>pivå!G990</f>
        <v>0</v>
      </c>
      <c r="H988" s="88">
        <f>pivå!H990</f>
        <v>0</v>
      </c>
      <c r="I988" s="88">
        <f>pivå!I990</f>
        <v>0</v>
      </c>
      <c r="J988" s="88">
        <f>pivå!J990</f>
        <v>0</v>
      </c>
      <c r="K988" s="88">
        <f>pivå!K990</f>
        <v>0</v>
      </c>
      <c r="L988" s="88">
        <f>pivå!L990</f>
        <v>0</v>
      </c>
      <c r="M988" s="88">
        <f>pivå!M990</f>
        <v>0</v>
      </c>
      <c r="N988" s="88">
        <f>pivå!N990</f>
        <v>0</v>
      </c>
      <c r="O988" s="88">
        <f>pivå!O990</f>
        <v>0</v>
      </c>
      <c r="P988" s="88">
        <f>pivå!P990</f>
        <v>0</v>
      </c>
      <c r="Q988" s="88">
        <f>pivå!Q990</f>
        <v>0</v>
      </c>
      <c r="R988" s="88">
        <f>pivå!R990</f>
        <v>0</v>
      </c>
      <c r="S988" s="88">
        <f>pivå!S990</f>
        <v>0</v>
      </c>
      <c r="T988" s="88">
        <f>pivå!T990</f>
        <v>0</v>
      </c>
      <c r="U988" s="88">
        <f>pivå!U990</f>
        <v>0</v>
      </c>
      <c r="V988" s="88">
        <f>pivå!V990</f>
        <v>0</v>
      </c>
      <c r="W988" s="88">
        <f>pivå!W990</f>
        <v>0</v>
      </c>
      <c r="X988" s="88">
        <f>pivå!X990</f>
        <v>0</v>
      </c>
      <c r="Y988" s="88">
        <f>pivå!Y990</f>
        <v>0</v>
      </c>
      <c r="Z988" s="88">
        <f>pivå!Z990</f>
        <v>0</v>
      </c>
      <c r="AA988" s="88">
        <f>pivå!AA990</f>
        <v>0</v>
      </c>
      <c r="AB988" s="88">
        <f>pivå!AB990</f>
        <v>0</v>
      </c>
      <c r="AC988" s="88">
        <f>pivå!AC990</f>
        <v>0</v>
      </c>
      <c r="AD988" s="88">
        <f>pivå!AD990</f>
        <v>0</v>
      </c>
      <c r="AE988" s="88">
        <f>pivå!AE990</f>
        <v>0</v>
      </c>
    </row>
    <row r="989" spans="1:31">
      <c r="A989" s="88">
        <f>pivå!A991</f>
        <v>0</v>
      </c>
      <c r="B989" s="88">
        <f>pivå!B991</f>
        <v>0</v>
      </c>
      <c r="C989" s="88">
        <f>pivå!C991</f>
        <v>0</v>
      </c>
      <c r="D989" s="88">
        <f>pivå!D991</f>
        <v>0</v>
      </c>
      <c r="E989" s="88">
        <f>pivå!E991</f>
        <v>0</v>
      </c>
      <c r="F989" s="88">
        <f>pivå!F991</f>
        <v>0</v>
      </c>
      <c r="G989" s="88">
        <f>pivå!G991</f>
        <v>0</v>
      </c>
      <c r="H989" s="88">
        <f>pivå!H991</f>
        <v>0</v>
      </c>
      <c r="I989" s="88">
        <f>pivå!I991</f>
        <v>0</v>
      </c>
      <c r="J989" s="88">
        <f>pivå!J991</f>
        <v>0</v>
      </c>
      <c r="K989" s="88">
        <f>pivå!K991</f>
        <v>0</v>
      </c>
      <c r="L989" s="88">
        <f>pivå!L991</f>
        <v>0</v>
      </c>
      <c r="M989" s="88">
        <f>pivå!M991</f>
        <v>0</v>
      </c>
      <c r="N989" s="88">
        <f>pivå!N991</f>
        <v>0</v>
      </c>
      <c r="O989" s="88">
        <f>pivå!O991</f>
        <v>0</v>
      </c>
      <c r="P989" s="88">
        <f>pivå!P991</f>
        <v>0</v>
      </c>
      <c r="Q989" s="88">
        <f>pivå!Q991</f>
        <v>0</v>
      </c>
      <c r="R989" s="88">
        <f>pivå!R991</f>
        <v>0</v>
      </c>
      <c r="S989" s="88">
        <f>pivå!S991</f>
        <v>0</v>
      </c>
      <c r="T989" s="88">
        <f>pivå!T991</f>
        <v>0</v>
      </c>
      <c r="U989" s="88">
        <f>pivå!U991</f>
        <v>0</v>
      </c>
      <c r="V989" s="88">
        <f>pivå!V991</f>
        <v>0</v>
      </c>
      <c r="W989" s="88">
        <f>pivå!W991</f>
        <v>0</v>
      </c>
      <c r="X989" s="88">
        <f>pivå!X991</f>
        <v>0</v>
      </c>
      <c r="Y989" s="88">
        <f>pivå!Y991</f>
        <v>0</v>
      </c>
      <c r="Z989" s="88">
        <f>pivå!Z991</f>
        <v>0</v>
      </c>
      <c r="AA989" s="88">
        <f>pivå!AA991</f>
        <v>0</v>
      </c>
      <c r="AB989" s="88">
        <f>pivå!AB991</f>
        <v>0</v>
      </c>
      <c r="AC989" s="88">
        <f>pivå!AC991</f>
        <v>0</v>
      </c>
      <c r="AD989" s="88">
        <f>pivå!AD991</f>
        <v>0</v>
      </c>
      <c r="AE989" s="88">
        <f>pivå!AE991</f>
        <v>0</v>
      </c>
    </row>
    <row r="990" spans="1:31">
      <c r="A990" s="88">
        <f>pivå!A992</f>
        <v>0</v>
      </c>
      <c r="B990" s="88">
        <f>pivå!B992</f>
        <v>0</v>
      </c>
      <c r="C990" s="88">
        <f>pivå!C992</f>
        <v>0</v>
      </c>
      <c r="D990" s="88">
        <f>pivå!D992</f>
        <v>0</v>
      </c>
      <c r="E990" s="88">
        <f>pivå!E992</f>
        <v>0</v>
      </c>
      <c r="F990" s="88">
        <f>pivå!F992</f>
        <v>0</v>
      </c>
      <c r="G990" s="88">
        <f>pivå!G992</f>
        <v>0</v>
      </c>
      <c r="H990" s="88">
        <f>pivå!H992</f>
        <v>0</v>
      </c>
      <c r="I990" s="88">
        <f>pivå!I992</f>
        <v>0</v>
      </c>
      <c r="J990" s="88">
        <f>pivå!J992</f>
        <v>0</v>
      </c>
      <c r="K990" s="88">
        <f>pivå!K992</f>
        <v>0</v>
      </c>
      <c r="L990" s="88">
        <f>pivå!L992</f>
        <v>0</v>
      </c>
      <c r="M990" s="88">
        <f>pivå!M992</f>
        <v>0</v>
      </c>
      <c r="N990" s="88">
        <f>pivå!N992</f>
        <v>0</v>
      </c>
      <c r="O990" s="88">
        <f>pivå!O992</f>
        <v>0</v>
      </c>
      <c r="P990" s="88">
        <f>pivå!P992</f>
        <v>0</v>
      </c>
      <c r="Q990" s="88">
        <f>pivå!Q992</f>
        <v>0</v>
      </c>
      <c r="R990" s="88">
        <f>pivå!R992</f>
        <v>0</v>
      </c>
      <c r="S990" s="88">
        <f>pivå!S992</f>
        <v>0</v>
      </c>
      <c r="T990" s="88">
        <f>pivå!T992</f>
        <v>0</v>
      </c>
      <c r="U990" s="88">
        <f>pivå!U992</f>
        <v>0</v>
      </c>
      <c r="V990" s="88">
        <f>pivå!V992</f>
        <v>0</v>
      </c>
      <c r="W990" s="88">
        <f>pivå!W992</f>
        <v>0</v>
      </c>
      <c r="X990" s="88">
        <f>pivå!X992</f>
        <v>0</v>
      </c>
      <c r="Y990" s="88">
        <f>pivå!Y992</f>
        <v>0</v>
      </c>
      <c r="Z990" s="88">
        <f>pivå!Z992</f>
        <v>0</v>
      </c>
      <c r="AA990" s="88">
        <f>pivå!AA992</f>
        <v>0</v>
      </c>
      <c r="AB990" s="88">
        <f>pivå!AB992</f>
        <v>0</v>
      </c>
      <c r="AC990" s="88">
        <f>pivå!AC992</f>
        <v>0</v>
      </c>
      <c r="AD990" s="88">
        <f>pivå!AD992</f>
        <v>0</v>
      </c>
      <c r="AE990" s="88">
        <f>pivå!AE992</f>
        <v>0</v>
      </c>
    </row>
    <row r="991" spans="1:31">
      <c r="A991" s="88">
        <f>pivå!A993</f>
        <v>0</v>
      </c>
      <c r="B991" s="88">
        <f>pivå!B993</f>
        <v>0</v>
      </c>
      <c r="C991" s="88">
        <f>pivå!C993</f>
        <v>0</v>
      </c>
      <c r="D991" s="88">
        <f>pivå!D993</f>
        <v>0</v>
      </c>
      <c r="E991" s="88">
        <f>pivå!E993</f>
        <v>0</v>
      </c>
      <c r="F991" s="88">
        <f>pivå!F993</f>
        <v>0</v>
      </c>
      <c r="G991" s="88">
        <f>pivå!G993</f>
        <v>0</v>
      </c>
      <c r="H991" s="88">
        <f>pivå!H993</f>
        <v>0</v>
      </c>
      <c r="I991" s="88">
        <f>pivå!I993</f>
        <v>0</v>
      </c>
      <c r="J991" s="88">
        <f>pivå!J993</f>
        <v>0</v>
      </c>
      <c r="K991" s="88">
        <f>pivå!K993</f>
        <v>0</v>
      </c>
      <c r="L991" s="88">
        <f>pivå!L993</f>
        <v>0</v>
      </c>
      <c r="M991" s="88">
        <f>pivå!M993</f>
        <v>0</v>
      </c>
      <c r="N991" s="88">
        <f>pivå!N993</f>
        <v>0</v>
      </c>
      <c r="O991" s="88">
        <f>pivå!O993</f>
        <v>0</v>
      </c>
      <c r="P991" s="88">
        <f>pivå!P993</f>
        <v>0</v>
      </c>
      <c r="Q991" s="88">
        <f>pivå!Q993</f>
        <v>0</v>
      </c>
      <c r="R991" s="88">
        <f>pivå!R993</f>
        <v>0</v>
      </c>
      <c r="S991" s="88">
        <f>pivå!S993</f>
        <v>0</v>
      </c>
      <c r="T991" s="88">
        <f>pivå!T993</f>
        <v>0</v>
      </c>
      <c r="U991" s="88">
        <f>pivå!U993</f>
        <v>0</v>
      </c>
      <c r="V991" s="88">
        <f>pivå!V993</f>
        <v>0</v>
      </c>
      <c r="W991" s="88">
        <f>pivå!W993</f>
        <v>0</v>
      </c>
      <c r="X991" s="88">
        <f>pivå!X993</f>
        <v>0</v>
      </c>
      <c r="Y991" s="88">
        <f>pivå!Y993</f>
        <v>0</v>
      </c>
      <c r="Z991" s="88">
        <f>pivå!Z993</f>
        <v>0</v>
      </c>
      <c r="AA991" s="88">
        <f>pivå!AA993</f>
        <v>0</v>
      </c>
      <c r="AB991" s="88">
        <f>pivå!AB993</f>
        <v>0</v>
      </c>
      <c r="AC991" s="88">
        <f>pivå!AC993</f>
        <v>0</v>
      </c>
      <c r="AD991" s="88">
        <f>pivå!AD993</f>
        <v>0</v>
      </c>
      <c r="AE991" s="88">
        <f>pivå!AE993</f>
        <v>0</v>
      </c>
    </row>
    <row r="992" spans="1:31">
      <c r="A992" s="88">
        <f>pivå!A994</f>
        <v>0</v>
      </c>
      <c r="B992" s="88">
        <f>pivå!B994</f>
        <v>0</v>
      </c>
      <c r="C992" s="88">
        <f>pivå!C994</f>
        <v>0</v>
      </c>
      <c r="D992" s="88">
        <f>pivå!D994</f>
        <v>0</v>
      </c>
      <c r="E992" s="88">
        <f>pivå!E994</f>
        <v>0</v>
      </c>
      <c r="F992" s="88">
        <f>pivå!F994</f>
        <v>0</v>
      </c>
      <c r="G992" s="88">
        <f>pivå!G994</f>
        <v>0</v>
      </c>
      <c r="H992" s="88">
        <f>pivå!H994</f>
        <v>0</v>
      </c>
      <c r="I992" s="88">
        <f>pivå!I994</f>
        <v>0</v>
      </c>
      <c r="J992" s="88">
        <f>pivå!J994</f>
        <v>0</v>
      </c>
      <c r="K992" s="88">
        <f>pivå!K994</f>
        <v>0</v>
      </c>
      <c r="L992" s="88">
        <f>pivå!L994</f>
        <v>0</v>
      </c>
      <c r="M992" s="88">
        <f>pivå!M994</f>
        <v>0</v>
      </c>
      <c r="N992" s="88">
        <f>pivå!N994</f>
        <v>0</v>
      </c>
      <c r="O992" s="88">
        <f>pivå!O994</f>
        <v>0</v>
      </c>
      <c r="P992" s="88">
        <f>pivå!P994</f>
        <v>0</v>
      </c>
      <c r="Q992" s="88">
        <f>pivå!Q994</f>
        <v>0</v>
      </c>
      <c r="R992" s="88">
        <f>pivå!R994</f>
        <v>0</v>
      </c>
      <c r="S992" s="88">
        <f>pivå!S994</f>
        <v>0</v>
      </c>
      <c r="T992" s="88">
        <f>pivå!T994</f>
        <v>0</v>
      </c>
      <c r="U992" s="88">
        <f>pivå!U994</f>
        <v>0</v>
      </c>
      <c r="V992" s="88">
        <f>pivå!V994</f>
        <v>0</v>
      </c>
      <c r="W992" s="88">
        <f>pivå!W994</f>
        <v>0</v>
      </c>
      <c r="X992" s="88">
        <f>pivå!X994</f>
        <v>0</v>
      </c>
      <c r="Y992" s="88">
        <f>pivå!Y994</f>
        <v>0</v>
      </c>
      <c r="Z992" s="88">
        <f>pivå!Z994</f>
        <v>0</v>
      </c>
      <c r="AA992" s="88">
        <f>pivå!AA994</f>
        <v>0</v>
      </c>
      <c r="AB992" s="88">
        <f>pivå!AB994</f>
        <v>0</v>
      </c>
      <c r="AC992" s="88">
        <f>pivå!AC994</f>
        <v>0</v>
      </c>
      <c r="AD992" s="88">
        <f>pivå!AD994</f>
        <v>0</v>
      </c>
      <c r="AE992" s="88">
        <f>pivå!AE994</f>
        <v>0</v>
      </c>
    </row>
    <row r="993" spans="1:31">
      <c r="A993" s="88">
        <f>pivå!A995</f>
        <v>0</v>
      </c>
      <c r="B993" s="88">
        <f>pivå!B995</f>
        <v>0</v>
      </c>
      <c r="C993" s="88">
        <f>pivå!C995</f>
        <v>0</v>
      </c>
      <c r="D993" s="88">
        <f>pivå!D995</f>
        <v>0</v>
      </c>
      <c r="E993" s="88">
        <f>pivå!E995</f>
        <v>0</v>
      </c>
      <c r="F993" s="88">
        <f>pivå!F995</f>
        <v>0</v>
      </c>
      <c r="G993" s="88">
        <f>pivå!G995</f>
        <v>0</v>
      </c>
      <c r="H993" s="88">
        <f>pivå!H995</f>
        <v>0</v>
      </c>
      <c r="I993" s="88">
        <f>pivå!I995</f>
        <v>0</v>
      </c>
      <c r="J993" s="88">
        <f>pivå!J995</f>
        <v>0</v>
      </c>
      <c r="K993" s="88">
        <f>pivå!K995</f>
        <v>0</v>
      </c>
      <c r="L993" s="88">
        <f>pivå!L995</f>
        <v>0</v>
      </c>
      <c r="M993" s="88">
        <f>pivå!M995</f>
        <v>0</v>
      </c>
      <c r="N993" s="88">
        <f>pivå!N995</f>
        <v>0</v>
      </c>
      <c r="O993" s="88">
        <f>pivå!O995</f>
        <v>0</v>
      </c>
      <c r="P993" s="88">
        <f>pivå!P995</f>
        <v>0</v>
      </c>
      <c r="Q993" s="88">
        <f>pivå!Q995</f>
        <v>0</v>
      </c>
      <c r="R993" s="88">
        <f>pivå!R995</f>
        <v>0</v>
      </c>
      <c r="S993" s="88">
        <f>pivå!S995</f>
        <v>0</v>
      </c>
      <c r="T993" s="88">
        <f>pivå!T995</f>
        <v>0</v>
      </c>
      <c r="U993" s="88">
        <f>pivå!U995</f>
        <v>0</v>
      </c>
      <c r="V993" s="88">
        <f>pivå!V995</f>
        <v>0</v>
      </c>
      <c r="W993" s="88">
        <f>pivå!W995</f>
        <v>0</v>
      </c>
      <c r="X993" s="88">
        <f>pivå!X995</f>
        <v>0</v>
      </c>
      <c r="Y993" s="88">
        <f>pivå!Y995</f>
        <v>0</v>
      </c>
      <c r="Z993" s="88">
        <f>pivå!Z995</f>
        <v>0</v>
      </c>
      <c r="AA993" s="88">
        <f>pivå!AA995</f>
        <v>0</v>
      </c>
      <c r="AB993" s="88">
        <f>pivå!AB995</f>
        <v>0</v>
      </c>
      <c r="AC993" s="88">
        <f>pivå!AC995</f>
        <v>0</v>
      </c>
      <c r="AD993" s="88">
        <f>pivå!AD995</f>
        <v>0</v>
      </c>
      <c r="AE993" s="88">
        <f>pivå!AE995</f>
        <v>0</v>
      </c>
    </row>
    <row r="994" spans="1:31">
      <c r="A994" s="88">
        <f>pivå!A996</f>
        <v>0</v>
      </c>
      <c r="B994" s="88">
        <f>pivå!B996</f>
        <v>0</v>
      </c>
      <c r="C994" s="88">
        <f>pivå!C996</f>
        <v>0</v>
      </c>
      <c r="D994" s="88">
        <f>pivå!D996</f>
        <v>0</v>
      </c>
      <c r="E994" s="88">
        <f>pivå!E996</f>
        <v>0</v>
      </c>
      <c r="F994" s="88">
        <f>pivå!F996</f>
        <v>0</v>
      </c>
      <c r="G994" s="88">
        <f>pivå!G996</f>
        <v>0</v>
      </c>
      <c r="H994" s="88">
        <f>pivå!H996</f>
        <v>0</v>
      </c>
      <c r="I994" s="88">
        <f>pivå!I996</f>
        <v>0</v>
      </c>
      <c r="J994" s="88">
        <f>pivå!J996</f>
        <v>0</v>
      </c>
      <c r="K994" s="88">
        <f>pivå!K996</f>
        <v>0</v>
      </c>
      <c r="L994" s="88">
        <f>pivå!L996</f>
        <v>0</v>
      </c>
      <c r="M994" s="88">
        <f>pivå!M996</f>
        <v>0</v>
      </c>
      <c r="N994" s="88">
        <f>pivå!N996</f>
        <v>0</v>
      </c>
      <c r="O994" s="88">
        <f>pivå!O996</f>
        <v>0</v>
      </c>
      <c r="P994" s="88">
        <f>pivå!P996</f>
        <v>0</v>
      </c>
      <c r="Q994" s="88">
        <f>pivå!Q996</f>
        <v>0</v>
      </c>
      <c r="R994" s="88">
        <f>pivå!R996</f>
        <v>0</v>
      </c>
      <c r="S994" s="88">
        <f>pivå!S996</f>
        <v>0</v>
      </c>
      <c r="T994" s="88">
        <f>pivå!T996</f>
        <v>0</v>
      </c>
      <c r="U994" s="88">
        <f>pivå!U996</f>
        <v>0</v>
      </c>
      <c r="V994" s="88">
        <f>pivå!V996</f>
        <v>0</v>
      </c>
      <c r="W994" s="88">
        <f>pivå!W996</f>
        <v>0</v>
      </c>
      <c r="X994" s="88">
        <f>pivå!X996</f>
        <v>0</v>
      </c>
      <c r="Y994" s="88">
        <f>pivå!Y996</f>
        <v>0</v>
      </c>
      <c r="Z994" s="88">
        <f>pivå!Z996</f>
        <v>0</v>
      </c>
      <c r="AA994" s="88">
        <f>pivå!AA996</f>
        <v>0</v>
      </c>
      <c r="AB994" s="88">
        <f>pivå!AB996</f>
        <v>0</v>
      </c>
      <c r="AC994" s="88">
        <f>pivå!AC996</f>
        <v>0</v>
      </c>
      <c r="AD994" s="88">
        <f>pivå!AD996</f>
        <v>0</v>
      </c>
      <c r="AE994" s="88">
        <f>pivå!AE996</f>
        <v>0</v>
      </c>
    </row>
    <row r="995" spans="1:31">
      <c r="A995" s="88">
        <f>pivå!A997</f>
        <v>0</v>
      </c>
      <c r="B995" s="88">
        <f>pivå!B997</f>
        <v>0</v>
      </c>
      <c r="C995" s="88">
        <f>pivå!C997</f>
        <v>0</v>
      </c>
      <c r="D995" s="88">
        <f>pivå!D997</f>
        <v>0</v>
      </c>
      <c r="E995" s="88">
        <f>pivå!E997</f>
        <v>0</v>
      </c>
      <c r="F995" s="88">
        <f>pivå!F997</f>
        <v>0</v>
      </c>
      <c r="G995" s="88">
        <f>pivå!G997</f>
        <v>0</v>
      </c>
      <c r="H995" s="88">
        <f>pivå!H997</f>
        <v>0</v>
      </c>
      <c r="I995" s="88">
        <f>pivå!I997</f>
        <v>0</v>
      </c>
      <c r="J995" s="88">
        <f>pivå!J997</f>
        <v>0</v>
      </c>
      <c r="K995" s="88">
        <f>pivå!K997</f>
        <v>0</v>
      </c>
      <c r="L995" s="88">
        <f>pivå!L997</f>
        <v>0</v>
      </c>
      <c r="M995" s="88">
        <f>pivå!M997</f>
        <v>0</v>
      </c>
      <c r="N995" s="88">
        <f>pivå!N997</f>
        <v>0</v>
      </c>
      <c r="O995" s="88">
        <f>pivå!O997</f>
        <v>0</v>
      </c>
      <c r="P995" s="88">
        <f>pivå!P997</f>
        <v>0</v>
      </c>
      <c r="Q995" s="88">
        <f>pivå!Q997</f>
        <v>0</v>
      </c>
      <c r="R995" s="88">
        <f>pivå!R997</f>
        <v>0</v>
      </c>
      <c r="S995" s="88">
        <f>pivå!S997</f>
        <v>0</v>
      </c>
      <c r="T995" s="88">
        <f>pivå!T997</f>
        <v>0</v>
      </c>
      <c r="U995" s="88">
        <f>pivå!U997</f>
        <v>0</v>
      </c>
      <c r="V995" s="88">
        <f>pivå!V997</f>
        <v>0</v>
      </c>
      <c r="W995" s="88">
        <f>pivå!W997</f>
        <v>0</v>
      </c>
      <c r="X995" s="88">
        <f>pivå!X997</f>
        <v>0</v>
      </c>
      <c r="Y995" s="88">
        <f>pivå!Y997</f>
        <v>0</v>
      </c>
      <c r="Z995" s="88">
        <f>pivå!Z997</f>
        <v>0</v>
      </c>
      <c r="AA995" s="88">
        <f>pivå!AA997</f>
        <v>0</v>
      </c>
      <c r="AB995" s="88">
        <f>pivå!AB997</f>
        <v>0</v>
      </c>
      <c r="AC995" s="88">
        <f>pivå!AC997</f>
        <v>0</v>
      </c>
      <c r="AD995" s="88">
        <f>pivå!AD997</f>
        <v>0</v>
      </c>
      <c r="AE995" s="88">
        <f>pivå!AE997</f>
        <v>0</v>
      </c>
    </row>
    <row r="996" spans="1:31">
      <c r="A996" s="88">
        <f>pivå!A998</f>
        <v>0</v>
      </c>
      <c r="B996" s="88">
        <f>pivå!B998</f>
        <v>0</v>
      </c>
      <c r="C996" s="88">
        <f>pivå!C998</f>
        <v>0</v>
      </c>
      <c r="D996" s="88">
        <f>pivå!D998</f>
        <v>0</v>
      </c>
      <c r="E996" s="88">
        <f>pivå!E998</f>
        <v>0</v>
      </c>
      <c r="F996" s="88">
        <f>pivå!F998</f>
        <v>0</v>
      </c>
      <c r="G996" s="88">
        <f>pivå!G998</f>
        <v>0</v>
      </c>
      <c r="H996" s="88">
        <f>pivå!H998</f>
        <v>0</v>
      </c>
      <c r="I996" s="88">
        <f>pivå!I998</f>
        <v>0</v>
      </c>
      <c r="J996" s="88">
        <f>pivå!J998</f>
        <v>0</v>
      </c>
      <c r="K996" s="88">
        <f>pivå!K998</f>
        <v>0</v>
      </c>
      <c r="L996" s="88">
        <f>pivå!L998</f>
        <v>0</v>
      </c>
      <c r="M996" s="88">
        <f>pivå!M998</f>
        <v>0</v>
      </c>
      <c r="N996" s="88">
        <f>pivå!N998</f>
        <v>0</v>
      </c>
      <c r="O996" s="88">
        <f>pivå!O998</f>
        <v>0</v>
      </c>
      <c r="P996" s="88">
        <f>pivå!P998</f>
        <v>0</v>
      </c>
      <c r="Q996" s="88">
        <f>pivå!Q998</f>
        <v>0</v>
      </c>
      <c r="R996" s="88">
        <f>pivå!R998</f>
        <v>0</v>
      </c>
      <c r="S996" s="88">
        <f>pivå!S998</f>
        <v>0</v>
      </c>
      <c r="T996" s="88">
        <f>pivå!T998</f>
        <v>0</v>
      </c>
      <c r="U996" s="88">
        <f>pivå!U998</f>
        <v>0</v>
      </c>
      <c r="V996" s="88">
        <f>pivå!V998</f>
        <v>0</v>
      </c>
      <c r="W996" s="88">
        <f>pivå!W998</f>
        <v>0</v>
      </c>
      <c r="X996" s="88">
        <f>pivå!X998</f>
        <v>0</v>
      </c>
      <c r="Y996" s="88">
        <f>pivå!Y998</f>
        <v>0</v>
      </c>
      <c r="Z996" s="88">
        <f>pivå!Z998</f>
        <v>0</v>
      </c>
      <c r="AA996" s="88">
        <f>pivå!AA998</f>
        <v>0</v>
      </c>
      <c r="AB996" s="88">
        <f>pivå!AB998</f>
        <v>0</v>
      </c>
      <c r="AC996" s="88">
        <f>pivå!AC998</f>
        <v>0</v>
      </c>
      <c r="AD996" s="88">
        <f>pivå!AD998</f>
        <v>0</v>
      </c>
      <c r="AE996" s="88">
        <f>pivå!AE998</f>
        <v>0</v>
      </c>
    </row>
    <row r="997" spans="1:31">
      <c r="A997" s="88">
        <f>pivå!A999</f>
        <v>0</v>
      </c>
      <c r="B997" s="88">
        <f>pivå!B999</f>
        <v>0</v>
      </c>
      <c r="C997" s="88">
        <f>pivå!C999</f>
        <v>0</v>
      </c>
      <c r="D997" s="88">
        <f>pivå!D999</f>
        <v>0</v>
      </c>
      <c r="E997" s="88">
        <f>pivå!E999</f>
        <v>0</v>
      </c>
      <c r="F997" s="88">
        <f>pivå!F999</f>
        <v>0</v>
      </c>
      <c r="G997" s="88">
        <f>pivå!G999</f>
        <v>0</v>
      </c>
      <c r="H997" s="88">
        <f>pivå!H999</f>
        <v>0</v>
      </c>
      <c r="I997" s="88">
        <f>pivå!I999</f>
        <v>0</v>
      </c>
      <c r="J997" s="88">
        <f>pivå!J999</f>
        <v>0</v>
      </c>
      <c r="K997" s="88">
        <f>pivå!K999</f>
        <v>0</v>
      </c>
      <c r="L997" s="88">
        <f>pivå!L999</f>
        <v>0</v>
      </c>
      <c r="M997" s="88">
        <f>pivå!M999</f>
        <v>0</v>
      </c>
      <c r="N997" s="88">
        <f>pivå!N999</f>
        <v>0</v>
      </c>
      <c r="O997" s="88">
        <f>pivå!O999</f>
        <v>0</v>
      </c>
      <c r="P997" s="88">
        <f>pivå!P999</f>
        <v>0</v>
      </c>
      <c r="Q997" s="88">
        <f>pivå!Q999</f>
        <v>0</v>
      </c>
      <c r="R997" s="88">
        <f>pivå!R999</f>
        <v>0</v>
      </c>
      <c r="S997" s="88">
        <f>pivå!S999</f>
        <v>0</v>
      </c>
      <c r="T997" s="88">
        <f>pivå!T999</f>
        <v>0</v>
      </c>
      <c r="U997" s="88">
        <f>pivå!U999</f>
        <v>0</v>
      </c>
      <c r="V997" s="88">
        <f>pivå!V999</f>
        <v>0</v>
      </c>
      <c r="W997" s="88">
        <f>pivå!W999</f>
        <v>0</v>
      </c>
      <c r="X997" s="88">
        <f>pivå!X999</f>
        <v>0</v>
      </c>
      <c r="Y997" s="88">
        <f>pivå!Y999</f>
        <v>0</v>
      </c>
      <c r="Z997" s="88">
        <f>pivå!Z999</f>
        <v>0</v>
      </c>
      <c r="AA997" s="88">
        <f>pivå!AA999</f>
        <v>0</v>
      </c>
      <c r="AB997" s="88">
        <f>pivå!AB999</f>
        <v>0</v>
      </c>
      <c r="AC997" s="88">
        <f>pivå!AC999</f>
        <v>0</v>
      </c>
      <c r="AD997" s="88">
        <f>pivå!AD999</f>
        <v>0</v>
      </c>
      <c r="AE997" s="88">
        <f>pivå!AE999</f>
        <v>0</v>
      </c>
    </row>
    <row r="998" spans="1:31">
      <c r="A998" s="88">
        <f>pivå!A1000</f>
        <v>0</v>
      </c>
      <c r="B998" s="88">
        <f>pivå!B1000</f>
        <v>0</v>
      </c>
      <c r="C998" s="88">
        <f>pivå!C1000</f>
        <v>0</v>
      </c>
      <c r="D998" s="88">
        <f>pivå!D1000</f>
        <v>0</v>
      </c>
      <c r="E998" s="88">
        <f>pivå!E1000</f>
        <v>0</v>
      </c>
      <c r="F998" s="88">
        <f>pivå!F1000</f>
        <v>0</v>
      </c>
      <c r="G998" s="88">
        <f>pivå!G1000</f>
        <v>0</v>
      </c>
      <c r="H998" s="88">
        <f>pivå!H1000</f>
        <v>0</v>
      </c>
      <c r="I998" s="88">
        <f>pivå!I1000</f>
        <v>0</v>
      </c>
      <c r="J998" s="88">
        <f>pivå!J1000</f>
        <v>0</v>
      </c>
      <c r="K998" s="88">
        <f>pivå!K1000</f>
        <v>0</v>
      </c>
      <c r="L998" s="88">
        <f>pivå!L1000</f>
        <v>0</v>
      </c>
      <c r="M998" s="88">
        <f>pivå!M1000</f>
        <v>0</v>
      </c>
      <c r="N998" s="88">
        <f>pivå!N1000</f>
        <v>0</v>
      </c>
      <c r="O998" s="88">
        <f>pivå!O1000</f>
        <v>0</v>
      </c>
      <c r="P998" s="88">
        <f>pivå!P1000</f>
        <v>0</v>
      </c>
      <c r="Q998" s="88">
        <f>pivå!Q1000</f>
        <v>0</v>
      </c>
      <c r="R998" s="88">
        <f>pivå!R1000</f>
        <v>0</v>
      </c>
      <c r="S998" s="88">
        <f>pivå!S1000</f>
        <v>0</v>
      </c>
      <c r="T998" s="88">
        <f>pivå!T1000</f>
        <v>0</v>
      </c>
      <c r="U998" s="88">
        <f>pivå!U1000</f>
        <v>0</v>
      </c>
      <c r="V998" s="88">
        <f>pivå!V1000</f>
        <v>0</v>
      </c>
      <c r="W998" s="88">
        <f>pivå!W1000</f>
        <v>0</v>
      </c>
      <c r="X998" s="88">
        <f>pivå!X1000</f>
        <v>0</v>
      </c>
      <c r="Y998" s="88">
        <f>pivå!Y1000</f>
        <v>0</v>
      </c>
      <c r="Z998" s="88">
        <f>pivå!Z1000</f>
        <v>0</v>
      </c>
      <c r="AA998" s="88">
        <f>pivå!AA1000</f>
        <v>0</v>
      </c>
      <c r="AB998" s="88">
        <f>pivå!AB1000</f>
        <v>0</v>
      </c>
      <c r="AC998" s="88">
        <f>pivå!AC1000</f>
        <v>0</v>
      </c>
      <c r="AD998" s="88">
        <f>pivå!AD1000</f>
        <v>0</v>
      </c>
      <c r="AE998" s="88">
        <f>pivå!AE1000</f>
        <v>0</v>
      </c>
    </row>
    <row r="999" spans="1:31">
      <c r="A999" s="88">
        <f>pivå!A1001</f>
        <v>0</v>
      </c>
      <c r="B999" s="88">
        <f>pivå!B1001</f>
        <v>0</v>
      </c>
      <c r="C999" s="88">
        <f>pivå!C1001</f>
        <v>0</v>
      </c>
      <c r="D999" s="88">
        <f>pivå!D1001</f>
        <v>0</v>
      </c>
      <c r="E999" s="88">
        <f>pivå!E1001</f>
        <v>0</v>
      </c>
      <c r="F999" s="88">
        <f>pivå!F1001</f>
        <v>0</v>
      </c>
      <c r="G999" s="88">
        <f>pivå!G1001</f>
        <v>0</v>
      </c>
      <c r="H999" s="88">
        <f>pivå!H1001</f>
        <v>0</v>
      </c>
      <c r="I999" s="88">
        <f>pivå!I1001</f>
        <v>0</v>
      </c>
      <c r="J999" s="88">
        <f>pivå!J1001</f>
        <v>0</v>
      </c>
      <c r="K999" s="88">
        <f>pivå!K1001</f>
        <v>0</v>
      </c>
      <c r="L999" s="88">
        <f>pivå!L1001</f>
        <v>0</v>
      </c>
      <c r="M999" s="88">
        <f>pivå!M1001</f>
        <v>0</v>
      </c>
      <c r="N999" s="88">
        <f>pivå!N1001</f>
        <v>0</v>
      </c>
      <c r="O999" s="88">
        <f>pivå!O1001</f>
        <v>0</v>
      </c>
      <c r="P999" s="88">
        <f>pivå!P1001</f>
        <v>0</v>
      </c>
      <c r="Q999" s="88">
        <f>pivå!Q1001</f>
        <v>0</v>
      </c>
      <c r="R999" s="88">
        <f>pivå!R1001</f>
        <v>0</v>
      </c>
      <c r="S999" s="88">
        <f>pivå!S1001</f>
        <v>0</v>
      </c>
      <c r="T999" s="88">
        <f>pivå!T1001</f>
        <v>0</v>
      </c>
      <c r="U999" s="88">
        <f>pivå!U1001</f>
        <v>0</v>
      </c>
      <c r="V999" s="88">
        <f>pivå!V1001</f>
        <v>0</v>
      </c>
      <c r="W999" s="88">
        <f>pivå!W1001</f>
        <v>0</v>
      </c>
      <c r="X999" s="88">
        <f>pivå!X1001</f>
        <v>0</v>
      </c>
      <c r="Y999" s="88">
        <f>pivå!Y1001</f>
        <v>0</v>
      </c>
      <c r="Z999" s="88">
        <f>pivå!Z1001</f>
        <v>0</v>
      </c>
      <c r="AA999" s="88">
        <f>pivå!AA1001</f>
        <v>0</v>
      </c>
      <c r="AB999" s="88">
        <f>pivå!AB1001</f>
        <v>0</v>
      </c>
      <c r="AC999" s="88">
        <f>pivå!AC1001</f>
        <v>0</v>
      </c>
      <c r="AD999" s="88">
        <f>pivå!AD1001</f>
        <v>0</v>
      </c>
      <c r="AE999" s="88">
        <f>pivå!AE1001</f>
        <v>0</v>
      </c>
    </row>
  </sheetData>
  <pageMargins left="0.2" right="0.19" top="0.74803149606299213" bottom="0.74803149606299213" header="0.31496062992125984" footer="0.31496062992125984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FFC000"/>
  </sheetPr>
  <dimension ref="A1:AE999"/>
  <sheetViews>
    <sheetView topLeftCell="O95" zoomScale="70" zoomScaleNormal="70" workbookViewId="0">
      <selection activeCell="A133" sqref="A133:XFD135"/>
    </sheetView>
  </sheetViews>
  <sheetFormatPr defaultRowHeight="12.75"/>
  <cols>
    <col min="2" max="2" width="37.5703125" customWidth="1"/>
    <col min="3" max="3" width="37.5703125" bestFit="1" customWidth="1"/>
    <col min="4" max="4" width="10.140625" bestFit="1" customWidth="1"/>
    <col min="5" max="5" width="61.85546875" bestFit="1" customWidth="1"/>
    <col min="6" max="6" width="41.85546875" customWidth="1"/>
    <col min="7" max="7" width="17.140625" bestFit="1" customWidth="1"/>
    <col min="8" max="8" width="20.140625" customWidth="1"/>
    <col min="9" max="9" width="10.42578125" bestFit="1" customWidth="1"/>
    <col min="10" max="10" width="21.5703125" bestFit="1" customWidth="1"/>
    <col min="11" max="30" width="21.5703125" customWidth="1"/>
    <col min="31" max="32" width="21.5703125" bestFit="1" customWidth="1"/>
    <col min="33" max="33" width="9.85546875" bestFit="1" customWidth="1"/>
    <col min="34" max="34" width="8.7109375" customWidth="1"/>
    <col min="35" max="35" width="7.28515625" customWidth="1"/>
    <col min="36" max="36" width="8.7109375" customWidth="1"/>
    <col min="37" max="37" width="12.85546875" bestFit="1" customWidth="1"/>
    <col min="38" max="38" width="8.7109375" customWidth="1"/>
    <col min="39" max="39" width="8.140625" customWidth="1"/>
    <col min="40" max="40" width="8.7109375" customWidth="1"/>
    <col min="41" max="41" width="10.42578125" bestFit="1" customWidth="1"/>
    <col min="42" max="42" width="8.7109375" customWidth="1"/>
    <col min="43" max="43" width="14.5703125" bestFit="1" customWidth="1"/>
    <col min="44" max="44" width="8.7109375" customWidth="1"/>
    <col min="45" max="45" width="9.42578125" bestFit="1" customWidth="1"/>
    <col min="46" max="46" width="8.7109375" customWidth="1"/>
    <col min="47" max="47" width="12.42578125" bestFit="1" customWidth="1"/>
    <col min="48" max="48" width="8.7109375" customWidth="1"/>
    <col min="49" max="49" width="10.5703125" bestFit="1" customWidth="1"/>
    <col min="50" max="50" width="8.7109375" customWidth="1"/>
    <col min="51" max="51" width="6.42578125" customWidth="1"/>
    <col min="52" max="52" width="8.7109375" customWidth="1"/>
    <col min="53" max="53" width="6.140625" customWidth="1"/>
  </cols>
  <sheetData>
    <row r="1" spans="1:31"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</row>
    <row r="2" spans="1:31">
      <c r="J2" s="90">
        <f>pivå!AF4</f>
        <v>0</v>
      </c>
      <c r="K2" s="90">
        <f>pivå!AG4</f>
        <v>0</v>
      </c>
      <c r="L2" s="90">
        <f>pivå!AH4</f>
        <v>0</v>
      </c>
      <c r="M2" s="90">
        <f>pivå!AI4</f>
        <v>0</v>
      </c>
      <c r="N2" s="90">
        <f>pivå!AJ4</f>
        <v>0</v>
      </c>
      <c r="O2" s="90">
        <f>pivå!AK4</f>
        <v>0</v>
      </c>
      <c r="P2" s="90">
        <f>pivå!AL4</f>
        <v>0</v>
      </c>
      <c r="Q2" s="90">
        <f>pivå!AM4</f>
        <v>0</v>
      </c>
      <c r="R2" s="90">
        <f>pivå!AN4</f>
        <v>0</v>
      </c>
      <c r="S2" s="90">
        <f>pivå!AO4</f>
        <v>0</v>
      </c>
      <c r="T2" s="90">
        <f>pivå!AP4</f>
        <v>0</v>
      </c>
      <c r="U2" s="90">
        <f>pivå!AQ4</f>
        <v>0</v>
      </c>
      <c r="V2" s="90">
        <f>pivå!AR4</f>
        <v>0</v>
      </c>
      <c r="W2" s="90">
        <f>pivå!AS4</f>
        <v>0</v>
      </c>
      <c r="X2" s="90">
        <f>pivå!AT4</f>
        <v>0</v>
      </c>
      <c r="Y2" s="90">
        <f>pivå!AU4</f>
        <v>0</v>
      </c>
      <c r="Z2" s="90">
        <f>pivå!AV4</f>
        <v>0</v>
      </c>
      <c r="AA2" s="90">
        <f>pivå!AW4</f>
        <v>0</v>
      </c>
      <c r="AB2" s="90">
        <f>pivå!AX4</f>
        <v>0</v>
      </c>
      <c r="AC2" s="90">
        <f>pivå!AY4</f>
        <v>0</v>
      </c>
      <c r="AD2" s="90">
        <f>pivå!AZ4</f>
        <v>0</v>
      </c>
      <c r="AE2" s="90">
        <f>pivå!BA4</f>
        <v>0</v>
      </c>
    </row>
    <row r="3" spans="1:31">
      <c r="J3" s="90">
        <f>pivå!AF5</f>
        <v>-1</v>
      </c>
      <c r="K3" s="90">
        <f>pivå!AG5</f>
        <v>0</v>
      </c>
      <c r="L3" s="90">
        <f>pivå!AH5</f>
        <v>0</v>
      </c>
      <c r="M3" s="90">
        <f>pivå!AI5</f>
        <v>0</v>
      </c>
      <c r="N3" s="90">
        <f>pivå!AJ5</f>
        <v>0</v>
      </c>
      <c r="O3" s="90">
        <f>pivå!AK5</f>
        <v>0</v>
      </c>
      <c r="P3" s="90">
        <f>pivå!AL5</f>
        <v>0</v>
      </c>
      <c r="Q3" s="90">
        <f>pivå!AM5</f>
        <v>0</v>
      </c>
      <c r="R3" s="90">
        <f>pivå!AN5</f>
        <v>0</v>
      </c>
      <c r="S3" s="90">
        <f>pivå!AO5</f>
        <v>0</v>
      </c>
      <c r="T3" s="90">
        <f>pivå!AP5</f>
        <v>0</v>
      </c>
      <c r="U3" s="90">
        <f>pivå!AQ5</f>
        <v>0</v>
      </c>
      <c r="V3" s="90">
        <f>pivå!AR5</f>
        <v>0</v>
      </c>
      <c r="W3" s="90">
        <f>pivå!AS5</f>
        <v>0</v>
      </c>
      <c r="X3" s="90">
        <f>pivå!AT5</f>
        <v>0</v>
      </c>
      <c r="Y3" s="90">
        <f>pivå!AU5</f>
        <v>0</v>
      </c>
      <c r="Z3" s="90">
        <f>pivå!AV5</f>
        <v>0</v>
      </c>
      <c r="AA3" s="90">
        <f>pivå!AW5</f>
        <v>0</v>
      </c>
      <c r="AB3" s="90">
        <f>pivå!AX5</f>
        <v>0</v>
      </c>
      <c r="AC3" s="90">
        <f>pivå!AY5</f>
        <v>0</v>
      </c>
      <c r="AD3" s="90">
        <f>pivå!AZ5</f>
        <v>0</v>
      </c>
      <c r="AE3" s="90">
        <f>pivå!BA5</f>
        <v>0</v>
      </c>
    </row>
    <row r="4" spans="1:31">
      <c r="J4" s="90" t="str">
        <f>pivå!AF6</f>
        <v>01</v>
      </c>
      <c r="K4" s="90" t="str">
        <f>pivå!AG6</f>
        <v>03</v>
      </c>
      <c r="L4" s="90" t="str">
        <f>pivå!AH6</f>
        <v>04</v>
      </c>
      <c r="M4" s="90" t="str">
        <f>pivå!AI6</f>
        <v>05</v>
      </c>
      <c r="N4" s="90" t="str">
        <f>pivå!AJ6</f>
        <v>06</v>
      </c>
      <c r="O4" s="90" t="str">
        <f>pivå!AK6</f>
        <v>07</v>
      </c>
      <c r="P4" s="90" t="str">
        <f>pivå!AL6</f>
        <v>08</v>
      </c>
      <c r="Q4" s="90" t="str">
        <f>pivå!AM6</f>
        <v>09</v>
      </c>
      <c r="R4" s="90" t="str">
        <f>pivå!AN6</f>
        <v>10</v>
      </c>
      <c r="S4" s="90" t="str">
        <f>pivå!AO6</f>
        <v>12</v>
      </c>
      <c r="T4" s="90" t="str">
        <f>pivå!AP6</f>
        <v>13</v>
      </c>
      <c r="U4" s="90" t="str">
        <f>pivå!AQ6</f>
        <v>14</v>
      </c>
      <c r="V4" s="90" t="str">
        <f>pivå!AR6</f>
        <v>17</v>
      </c>
      <c r="W4" s="90" t="str">
        <f>pivå!AS6</f>
        <v>18</v>
      </c>
      <c r="X4" s="90" t="str">
        <f>pivå!AT6</f>
        <v>19</v>
      </c>
      <c r="Y4" s="90" t="str">
        <f>pivå!AU6</f>
        <v>20</v>
      </c>
      <c r="Z4" s="90" t="str">
        <f>pivå!AV6</f>
        <v>21</v>
      </c>
      <c r="AA4" s="90" t="str">
        <f>pivå!AW6</f>
        <v>22</v>
      </c>
      <c r="AB4" s="90" t="str">
        <f>pivå!AX6</f>
        <v>23</v>
      </c>
      <c r="AC4" s="90" t="str">
        <f>pivå!AY6</f>
        <v>24</v>
      </c>
      <c r="AD4" s="90" t="str">
        <f>pivå!AZ6</f>
        <v>25</v>
      </c>
      <c r="AE4" s="90" t="str">
        <f>pivå!BA6</f>
        <v>46</v>
      </c>
    </row>
    <row r="5" spans="1:31">
      <c r="A5">
        <f>pivå!A7</f>
        <v>0</v>
      </c>
      <c r="B5" t="str">
        <f>pivå!B7</f>
        <v>Indelning kod</v>
      </c>
      <c r="C5" t="str">
        <f>pivå!C7</f>
        <v>Indelning</v>
      </c>
      <c r="D5" t="str">
        <f>pivå!D7</f>
        <v>ArbNr_aret</v>
      </c>
      <c r="E5" t="str">
        <f>pivå!E7</f>
        <v>Kategori</v>
      </c>
      <c r="F5" t="str">
        <f>pivå!F7</f>
        <v>Ettikett</v>
      </c>
      <c r="G5" t="str">
        <f>pivå!G7</f>
        <v>Ny/ändrad 2012</v>
      </c>
      <c r="H5" t="str">
        <f>pivå!H7</f>
        <v>IND_ID</v>
      </c>
      <c r="I5" t="str">
        <f>pivå!I7</f>
        <v>IND_Bra</v>
      </c>
      <c r="J5" s="90" t="str">
        <f>pivå!AF7</f>
        <v>Stockholm</v>
      </c>
      <c r="K5" s="90" t="str">
        <f>pivå!AG7</f>
        <v>Uppsala</v>
      </c>
      <c r="L5" s="90" t="str">
        <f>pivå!AH7</f>
        <v>Sörmland</v>
      </c>
      <c r="M5" s="90" t="str">
        <f>pivå!AI7</f>
        <v>Östergötland</v>
      </c>
      <c r="N5" s="90" t="str">
        <f>pivå!AJ7</f>
        <v>Jönköping</v>
      </c>
      <c r="O5" s="90" t="str">
        <f>pivå!AK7</f>
        <v>Kronoberg</v>
      </c>
      <c r="P5" s="90" t="str">
        <f>pivå!AL7</f>
        <v>Kalmar</v>
      </c>
      <c r="Q5" s="90" t="str">
        <f>pivå!AM7</f>
        <v>Gotland</v>
      </c>
      <c r="R5" s="90" t="str">
        <f>pivå!AN7</f>
        <v>Blekinge</v>
      </c>
      <c r="S5" s="90" t="str">
        <f>pivå!AO7</f>
        <v>Skåne</v>
      </c>
      <c r="T5" s="90" t="str">
        <f>pivå!AP7</f>
        <v>Halland</v>
      </c>
      <c r="U5" s="90" t="str">
        <f>pivå!AQ7</f>
        <v>Västra Götaland</v>
      </c>
      <c r="V5" s="90" t="str">
        <f>pivå!AR7</f>
        <v>Värmland</v>
      </c>
      <c r="W5" s="90" t="str">
        <f>pivå!AS7</f>
        <v>Örebro</v>
      </c>
      <c r="X5" s="90" t="str">
        <f>pivå!AT7</f>
        <v>Västmanland</v>
      </c>
      <c r="Y5" s="90" t="str">
        <f>pivå!AU7</f>
        <v>Dalarna</v>
      </c>
      <c r="Z5" s="90" t="str">
        <f>pivå!AV7</f>
        <v>Gävleborg</v>
      </c>
      <c r="AA5" s="90" t="str">
        <f>pivå!AW7</f>
        <v>Västernorrland</v>
      </c>
      <c r="AB5" s="90" t="str">
        <f>pivå!AX7</f>
        <v>Jämtland</v>
      </c>
      <c r="AC5" s="90" t="str">
        <f>pivå!AY7</f>
        <v>Västerbotten</v>
      </c>
      <c r="AD5" s="90" t="str">
        <f>pivå!AZ7</f>
        <v>Norrbotten</v>
      </c>
      <c r="AE5" s="90" t="str">
        <f>pivå!BA7</f>
        <v>RIKET</v>
      </c>
    </row>
    <row r="6" spans="1:31">
      <c r="B6" t="str">
        <f>pivå!B8</f>
        <v>A</v>
      </c>
      <c r="C6" t="str">
        <f>pivå!C8</f>
        <v>Dödlighet, undvikbar slutenvård med mera</v>
      </c>
      <c r="D6">
        <f>pivå!D8</f>
        <v>1</v>
      </c>
      <c r="E6" t="str">
        <f>pivå!E8</f>
        <v>Kvinnor</v>
      </c>
      <c r="F6" t="str">
        <f>pivå!F8</f>
        <v>Återstående medellivslängd</v>
      </c>
      <c r="G6" t="str">
        <f>pivå!G8</f>
        <v>(tom)</v>
      </c>
      <c r="H6" t="str">
        <f>pivå!H8</f>
        <v>A000002</v>
      </c>
      <c r="I6">
        <f>pivå!I8</f>
        <v>0</v>
      </c>
      <c r="J6" s="90">
        <f>pivå!AF8</f>
        <v>83.67</v>
      </c>
      <c r="K6" s="90">
        <f>pivå!AG8</f>
        <v>83.71</v>
      </c>
      <c r="L6" s="90">
        <f>pivå!AH8</f>
        <v>82.69</v>
      </c>
      <c r="M6" s="90">
        <f>pivå!AI8</f>
        <v>83.2</v>
      </c>
      <c r="N6" s="90">
        <f>pivå!AJ8</f>
        <v>83.65</v>
      </c>
      <c r="O6" s="90">
        <f>pivå!AK8</f>
        <v>83.99</v>
      </c>
      <c r="P6" s="90">
        <f>pivå!AL8</f>
        <v>83.03</v>
      </c>
      <c r="Q6" s="90">
        <f>pivå!AM8</f>
        <v>83.74</v>
      </c>
      <c r="R6" s="90">
        <f>pivå!AN8</f>
        <v>83.44</v>
      </c>
      <c r="S6" s="90">
        <f>pivå!AO8</f>
        <v>83.51</v>
      </c>
      <c r="T6" s="90">
        <f>pivå!AP8</f>
        <v>84.23</v>
      </c>
      <c r="U6" s="90">
        <f>pivå!AQ8</f>
        <v>83.3</v>
      </c>
      <c r="V6" s="90">
        <f>pivå!AR8</f>
        <v>82.81</v>
      </c>
      <c r="W6" s="90">
        <f>pivå!AS8</f>
        <v>83.04</v>
      </c>
      <c r="X6" s="90">
        <f>pivå!AT8</f>
        <v>83.25</v>
      </c>
      <c r="Y6" s="90">
        <f>pivå!AU8</f>
        <v>83.08</v>
      </c>
      <c r="Z6" s="90">
        <f>pivå!AV8</f>
        <v>82.48</v>
      </c>
      <c r="AA6" s="90">
        <f>pivå!AW8</f>
        <v>82.68</v>
      </c>
      <c r="AB6" s="90">
        <f>pivå!AX8</f>
        <v>82.98</v>
      </c>
      <c r="AC6" s="90">
        <f>pivå!AY8</f>
        <v>83.26</v>
      </c>
      <c r="AD6" s="90">
        <f>pivå!AZ8</f>
        <v>82.83</v>
      </c>
      <c r="AE6" s="90">
        <f>pivå!BA8</f>
        <v>83.35</v>
      </c>
    </row>
    <row r="7" spans="1:31">
      <c r="B7">
        <f>pivå!B9</f>
        <v>0</v>
      </c>
      <c r="C7">
        <f>pivå!C9</f>
        <v>0</v>
      </c>
      <c r="D7">
        <f>pivå!D9</f>
        <v>0</v>
      </c>
      <c r="E7" t="str">
        <f>pivå!E9</f>
        <v>Män</v>
      </c>
      <c r="F7" t="str">
        <f>pivå!F9</f>
        <v>Återstående medellivslängd</v>
      </c>
      <c r="G7" t="str">
        <f>pivå!G9</f>
        <v>(tom)</v>
      </c>
      <c r="H7" t="str">
        <f>pivå!H9</f>
        <v>A000002</v>
      </c>
      <c r="I7">
        <f>pivå!I9</f>
        <v>0</v>
      </c>
      <c r="J7" s="90">
        <f>pivå!AF9</f>
        <v>79.59</v>
      </c>
      <c r="K7" s="90">
        <f>pivå!AG9</f>
        <v>80.400000000000006</v>
      </c>
      <c r="L7" s="90">
        <f>pivå!AH9</f>
        <v>78.81</v>
      </c>
      <c r="M7" s="90">
        <f>pivå!AI9</f>
        <v>79.63</v>
      </c>
      <c r="N7" s="90">
        <f>pivå!AJ9</f>
        <v>79.75</v>
      </c>
      <c r="O7" s="90">
        <f>pivå!AK9</f>
        <v>80.260000000000005</v>
      </c>
      <c r="P7" s="90">
        <f>pivå!AL9</f>
        <v>78.989999999999995</v>
      </c>
      <c r="Q7" s="90">
        <f>pivå!AM9</f>
        <v>79.42</v>
      </c>
      <c r="R7" s="90">
        <f>pivå!AN9</f>
        <v>79.33</v>
      </c>
      <c r="S7" s="90">
        <f>pivå!AO9</f>
        <v>79.27</v>
      </c>
      <c r="T7" s="90">
        <f>pivå!AP9</f>
        <v>80.34</v>
      </c>
      <c r="U7" s="90">
        <f>pivå!AQ9</f>
        <v>79.400000000000006</v>
      </c>
      <c r="V7" s="90">
        <f>pivå!AR9</f>
        <v>78.58</v>
      </c>
      <c r="W7" s="90">
        <f>pivå!AS9</f>
        <v>79.010000000000005</v>
      </c>
      <c r="X7" s="90">
        <f>pivå!AT9</f>
        <v>79.25</v>
      </c>
      <c r="Y7" s="90">
        <f>pivå!AU9</f>
        <v>79.58</v>
      </c>
      <c r="Z7" s="90">
        <f>pivå!AV9</f>
        <v>78.489999999999995</v>
      </c>
      <c r="AA7" s="90">
        <f>pivå!AW9</f>
        <v>78.099999999999994</v>
      </c>
      <c r="AB7" s="90">
        <f>pivå!AX9</f>
        <v>78.95</v>
      </c>
      <c r="AC7" s="90">
        <f>pivå!AY9</f>
        <v>79.27</v>
      </c>
      <c r="AD7" s="90">
        <f>pivå!AZ9</f>
        <v>78.22</v>
      </c>
      <c r="AE7" s="90">
        <f>pivå!BA9</f>
        <v>79.349999999999994</v>
      </c>
    </row>
    <row r="8" spans="1:31">
      <c r="B8">
        <f>pivå!B10</f>
        <v>0</v>
      </c>
      <c r="C8">
        <f>pivå!C10</f>
        <v>0</v>
      </c>
      <c r="D8">
        <f>pivå!D10</f>
        <v>2</v>
      </c>
      <c r="E8" t="str">
        <f>pivå!E10</f>
        <v>Kvinnor</v>
      </c>
      <c r="F8" t="str">
        <f>pivå!F10</f>
        <v xml:space="preserve">Hälsopolitiskt åtgärdbar dödlighet </v>
      </c>
      <c r="G8" t="str">
        <f>pivå!G10</f>
        <v>(tom)</v>
      </c>
      <c r="H8" t="str">
        <f>pivå!H10</f>
        <v>A000010</v>
      </c>
      <c r="I8">
        <f>pivå!I10</f>
        <v>1</v>
      </c>
      <c r="J8" s="90">
        <f>pivå!AF10</f>
        <v>36.679662487319099</v>
      </c>
      <c r="K8" s="90">
        <f>pivå!AG10</f>
        <v>31.301419908317701</v>
      </c>
      <c r="L8" s="90">
        <f>pivå!AH10</f>
        <v>32.679001472549103</v>
      </c>
      <c r="M8" s="90">
        <f>pivå!AI10</f>
        <v>33.011058833639702</v>
      </c>
      <c r="N8" s="90">
        <f>pivå!AJ10</f>
        <v>26.610380056932701</v>
      </c>
      <c r="O8" s="90">
        <f>pivå!AK10</f>
        <v>29.8643476046236</v>
      </c>
      <c r="P8" s="90">
        <f>pivå!AL10</f>
        <v>36.305263707742597</v>
      </c>
      <c r="Q8" s="90">
        <f>pivå!AM10</f>
        <v>35.926306168464897</v>
      </c>
      <c r="R8" s="90">
        <f>pivå!AN10</f>
        <v>31.549588156062299</v>
      </c>
      <c r="S8" s="90">
        <f>pivå!AO10</f>
        <v>40.1275802574743</v>
      </c>
      <c r="T8" s="90">
        <f>pivå!AP10</f>
        <v>27.813704509128002</v>
      </c>
      <c r="U8" s="90">
        <f>pivå!AQ10</f>
        <v>32.733706213933097</v>
      </c>
      <c r="V8" s="90">
        <f>pivå!AR10</f>
        <v>33.519501197587999</v>
      </c>
      <c r="W8" s="90">
        <f>pivå!AS10</f>
        <v>35.762326755985498</v>
      </c>
      <c r="X8" s="90">
        <f>pivå!AT10</f>
        <v>40.9522085615923</v>
      </c>
      <c r="Y8" s="90">
        <f>pivå!AU10</f>
        <v>33.1854111141784</v>
      </c>
      <c r="Z8" s="90">
        <f>pivå!AV10</f>
        <v>38.935024608860701</v>
      </c>
      <c r="AA8" s="90">
        <f>pivå!AW10</f>
        <v>30.2711698173743</v>
      </c>
      <c r="AB8" s="90">
        <f>pivå!AX10</f>
        <v>38.096508898605798</v>
      </c>
      <c r="AC8" s="90">
        <f>pivå!AY10</f>
        <v>24.343556800804301</v>
      </c>
      <c r="AD8" s="90">
        <f>pivå!AZ10</f>
        <v>33.4575123899589</v>
      </c>
      <c r="AE8" s="90">
        <f>pivå!BA10</f>
        <v>34.351365425074</v>
      </c>
    </row>
    <row r="9" spans="1:31">
      <c r="B9">
        <f>pivå!B11</f>
        <v>0</v>
      </c>
      <c r="C9">
        <f>pivå!C11</f>
        <v>0</v>
      </c>
      <c r="D9">
        <f>pivå!D11</f>
        <v>0</v>
      </c>
      <c r="E9" t="str">
        <f>pivå!E11</f>
        <v>Män</v>
      </c>
      <c r="F9" t="str">
        <f>pivå!F11</f>
        <v xml:space="preserve">Hälsopolitiskt åtgärdbar dödlighet </v>
      </c>
      <c r="G9" t="str">
        <f>pivå!G11</f>
        <v>(tom)</v>
      </c>
      <c r="H9" t="str">
        <f>pivå!H11</f>
        <v>A000010</v>
      </c>
      <c r="I9">
        <f>pivå!I11</f>
        <v>1</v>
      </c>
      <c r="J9" s="90">
        <f>pivå!AF11</f>
        <v>57.4308627921436</v>
      </c>
      <c r="K9" s="90">
        <f>pivå!AG11</f>
        <v>50.848405475439598</v>
      </c>
      <c r="L9" s="90">
        <f>pivå!AH11</f>
        <v>61.326423699495997</v>
      </c>
      <c r="M9" s="90">
        <f>pivå!AI11</f>
        <v>53.599696807261203</v>
      </c>
      <c r="N9" s="90">
        <f>pivå!AJ11</f>
        <v>45.699558392034</v>
      </c>
      <c r="O9" s="90">
        <f>pivå!AK11</f>
        <v>49.644555169349601</v>
      </c>
      <c r="P9" s="90">
        <f>pivå!AL11</f>
        <v>53.5548713661384</v>
      </c>
      <c r="Q9" s="90">
        <f>pivå!AM11</f>
        <v>54.8178020916218</v>
      </c>
      <c r="R9" s="90">
        <f>pivå!AN11</f>
        <v>61.390019706942802</v>
      </c>
      <c r="S9" s="90">
        <f>pivå!AO11</f>
        <v>64.390449659342593</v>
      </c>
      <c r="T9" s="90">
        <f>pivå!AP11</f>
        <v>48.841052473205501</v>
      </c>
      <c r="U9" s="90">
        <f>pivå!AQ11</f>
        <v>53.446439112986297</v>
      </c>
      <c r="V9" s="90">
        <f>pivå!AR11</f>
        <v>52.079268091866801</v>
      </c>
      <c r="W9" s="90">
        <f>pivå!AS11</f>
        <v>53.003619206929599</v>
      </c>
      <c r="X9" s="90">
        <f>pivå!AT11</f>
        <v>58.152856354374201</v>
      </c>
      <c r="Y9" s="90">
        <f>pivå!AU11</f>
        <v>49.561110551331701</v>
      </c>
      <c r="Z9" s="90">
        <f>pivå!AV11</f>
        <v>57.511486593373803</v>
      </c>
      <c r="AA9" s="90">
        <f>pivå!AW11</f>
        <v>57.8312883239022</v>
      </c>
      <c r="AB9" s="90">
        <f>pivå!AX11</f>
        <v>48.391786844122898</v>
      </c>
      <c r="AC9" s="90">
        <f>pivå!AY11</f>
        <v>40.455021523237598</v>
      </c>
      <c r="AD9" s="90">
        <f>pivå!AZ11</f>
        <v>47.662182424690897</v>
      </c>
      <c r="AE9" s="90">
        <f>pivå!BA11</f>
        <v>54.801009251747701</v>
      </c>
    </row>
    <row r="10" spans="1:31">
      <c r="B10">
        <f>pivå!B12</f>
        <v>0</v>
      </c>
      <c r="C10">
        <f>pivå!C12</f>
        <v>0</v>
      </c>
      <c r="D10">
        <f>pivå!D12</f>
        <v>0</v>
      </c>
      <c r="E10" t="str">
        <f>pivå!E12</f>
        <v>Totalt</v>
      </c>
      <c r="F10" t="str">
        <f>pivå!F12</f>
        <v xml:space="preserve">Hälsopolitiskt åtgärdbar dödlighet </v>
      </c>
      <c r="G10" t="str">
        <f>pivå!G12</f>
        <v>(tom)</v>
      </c>
      <c r="H10" t="str">
        <f>pivå!H12</f>
        <v>A000010</v>
      </c>
      <c r="I10">
        <f>pivå!I12</f>
        <v>1</v>
      </c>
      <c r="J10" s="90">
        <f>pivå!AF12</f>
        <v>46.2756869086884</v>
      </c>
      <c r="K10" s="90">
        <f>pivå!AG12</f>
        <v>40.866823011622202</v>
      </c>
      <c r="L10" s="90">
        <f>pivå!AH12</f>
        <v>46.422718897654001</v>
      </c>
      <c r="M10" s="90">
        <f>pivå!AI12</f>
        <v>42.701629080935803</v>
      </c>
      <c r="N10" s="90">
        <f>pivå!AJ12</f>
        <v>35.614463007657001</v>
      </c>
      <c r="O10" s="90">
        <f>pivå!AK12</f>
        <v>39.492350092899201</v>
      </c>
      <c r="P10" s="90">
        <f>pivå!AL12</f>
        <v>44.481879787698198</v>
      </c>
      <c r="Q10" s="90">
        <f>pivå!AM12</f>
        <v>44.466891476956697</v>
      </c>
      <c r="R10" s="90">
        <f>pivå!AN12</f>
        <v>45.996026955729199</v>
      </c>
      <c r="S10" s="90">
        <f>pivå!AO12</f>
        <v>51.590420696431401</v>
      </c>
      <c r="T10" s="90">
        <f>pivå!AP12</f>
        <v>37.846448403958803</v>
      </c>
      <c r="U10" s="90">
        <f>pivå!AQ12</f>
        <v>42.661276712863398</v>
      </c>
      <c r="V10" s="90">
        <f>pivå!AR12</f>
        <v>42.677029336613501</v>
      </c>
      <c r="W10" s="90">
        <f>pivå!AS12</f>
        <v>44.0575449048346</v>
      </c>
      <c r="X10" s="90">
        <f>pivå!AT12</f>
        <v>49.294805273452504</v>
      </c>
      <c r="Y10" s="90">
        <f>pivå!AU12</f>
        <v>41.249457159710502</v>
      </c>
      <c r="Z10" s="90">
        <f>pivå!AV12</f>
        <v>47.831143753088497</v>
      </c>
      <c r="AA10" s="90">
        <f>pivå!AW12</f>
        <v>43.547419467168503</v>
      </c>
      <c r="AB10" s="90">
        <f>pivå!AX12</f>
        <v>43.1597759888189</v>
      </c>
      <c r="AC10" s="90">
        <f>pivå!AY12</f>
        <v>31.9354571494185</v>
      </c>
      <c r="AD10" s="90">
        <f>pivå!AZ12</f>
        <v>40.582590149140302</v>
      </c>
      <c r="AE10" s="90">
        <f>pivå!BA12</f>
        <v>44.095400818741098</v>
      </c>
    </row>
    <row r="11" spans="1:31">
      <c r="B11">
        <f>pivå!B13</f>
        <v>0</v>
      </c>
      <c r="C11">
        <f>pivå!C13</f>
        <v>0</v>
      </c>
      <c r="D11">
        <f>pivå!D13</f>
        <v>3</v>
      </c>
      <c r="E11" t="str">
        <f>pivå!E13</f>
        <v>Kvinnor</v>
      </c>
      <c r="F11" t="str">
        <f>pivå!F13</f>
        <v>Sjukvårdsrelaterad åtgärdbar dödlighet</v>
      </c>
      <c r="G11" t="str">
        <f>pivå!G13</f>
        <v>(tom)</v>
      </c>
      <c r="H11" t="str">
        <f>pivå!H13</f>
        <v>A000050</v>
      </c>
      <c r="I11">
        <f>pivå!I13</f>
        <v>1</v>
      </c>
      <c r="J11" s="90">
        <f>pivå!AF13</f>
        <v>33.919247709756299</v>
      </c>
      <c r="K11" s="90">
        <f>pivå!AG13</f>
        <v>33.319811868004003</v>
      </c>
      <c r="L11" s="90">
        <f>pivå!AH13</f>
        <v>45.309027872969402</v>
      </c>
      <c r="M11" s="90">
        <f>pivå!AI13</f>
        <v>38.226076017633801</v>
      </c>
      <c r="N11" s="90">
        <f>pivå!AJ13</f>
        <v>43.0171294225594</v>
      </c>
      <c r="O11" s="90">
        <f>pivå!AK13</f>
        <v>33.043409467628997</v>
      </c>
      <c r="P11" s="90">
        <f>pivå!AL13</f>
        <v>39.609031304260597</v>
      </c>
      <c r="Q11" s="90">
        <f>pivå!AM13</f>
        <v>39.338605013561903</v>
      </c>
      <c r="R11" s="90">
        <f>pivå!AN13</f>
        <v>37.057072884030298</v>
      </c>
      <c r="S11" s="90">
        <f>pivå!AO13</f>
        <v>35.63190535799</v>
      </c>
      <c r="T11" s="90">
        <f>pivå!AP13</f>
        <v>29.137341607570502</v>
      </c>
      <c r="U11" s="90">
        <f>pivå!AQ13</f>
        <v>36.517281385940599</v>
      </c>
      <c r="V11" s="90">
        <f>pivå!AR13</f>
        <v>43.441166424811101</v>
      </c>
      <c r="W11" s="90">
        <f>pivå!AS13</f>
        <v>43.694895880260503</v>
      </c>
      <c r="X11" s="90">
        <f>pivå!AT13</f>
        <v>41.127434563388498</v>
      </c>
      <c r="Y11" s="90">
        <f>pivå!AU13</f>
        <v>44.691987821587801</v>
      </c>
      <c r="Z11" s="90">
        <f>pivå!AV13</f>
        <v>44.167599011568797</v>
      </c>
      <c r="AA11" s="90">
        <f>pivå!AW13</f>
        <v>43.051563653679203</v>
      </c>
      <c r="AB11" s="90">
        <f>pivå!AX13</f>
        <v>45.660591954253697</v>
      </c>
      <c r="AC11" s="90">
        <f>pivå!AY13</f>
        <v>36.753227692672297</v>
      </c>
      <c r="AD11" s="90">
        <f>pivå!AZ13</f>
        <v>41.365176619894001</v>
      </c>
      <c r="AE11" s="90">
        <f>pivå!BA13</f>
        <v>37.924229229506501</v>
      </c>
    </row>
    <row r="12" spans="1:31">
      <c r="B12">
        <f>pivå!B14</f>
        <v>0</v>
      </c>
      <c r="C12">
        <f>pivå!C14</f>
        <v>0</v>
      </c>
      <c r="D12">
        <f>pivå!D14</f>
        <v>0</v>
      </c>
      <c r="E12" t="str">
        <f>pivå!E14</f>
        <v>Män</v>
      </c>
      <c r="F12" t="str">
        <f>pivå!F14</f>
        <v>Sjukvårdsrelaterad åtgärdbar dödlighet</v>
      </c>
      <c r="G12" t="str">
        <f>pivå!G14</f>
        <v>(tom)</v>
      </c>
      <c r="H12" t="str">
        <f>pivå!H14</f>
        <v>A000050</v>
      </c>
      <c r="I12">
        <f>pivå!I14</f>
        <v>1</v>
      </c>
      <c r="J12" s="90">
        <f>pivå!AF14</f>
        <v>50.905321157725602</v>
      </c>
      <c r="K12" s="90">
        <f>pivå!AG14</f>
        <v>39.480598390217601</v>
      </c>
      <c r="L12" s="90">
        <f>pivå!AH14</f>
        <v>61.271832686246803</v>
      </c>
      <c r="M12" s="90">
        <f>pivå!AI14</f>
        <v>55.834706588621998</v>
      </c>
      <c r="N12" s="90">
        <f>pivå!AJ14</f>
        <v>55.969428844192798</v>
      </c>
      <c r="O12" s="90">
        <f>pivå!AK14</f>
        <v>47.7009683532564</v>
      </c>
      <c r="P12" s="90">
        <f>pivå!AL14</f>
        <v>59.423280296826903</v>
      </c>
      <c r="Q12" s="90">
        <f>pivå!AM14</f>
        <v>44.634621177134399</v>
      </c>
      <c r="R12" s="90">
        <f>pivå!AN14</f>
        <v>54.454553158504503</v>
      </c>
      <c r="S12" s="90">
        <f>pivå!AO14</f>
        <v>51.123723937286599</v>
      </c>
      <c r="T12" s="90">
        <f>pivå!AP14</f>
        <v>37.230919534191301</v>
      </c>
      <c r="U12" s="90">
        <f>pivå!AQ14</f>
        <v>55.869226215992001</v>
      </c>
      <c r="V12" s="90">
        <f>pivå!AR14</f>
        <v>65.378007901411195</v>
      </c>
      <c r="W12" s="90">
        <f>pivå!AS14</f>
        <v>55.531485079090999</v>
      </c>
      <c r="X12" s="90">
        <f>pivå!AT14</f>
        <v>61.558360974531702</v>
      </c>
      <c r="Y12" s="90">
        <f>pivå!AU14</f>
        <v>61.145941753707298</v>
      </c>
      <c r="Z12" s="90">
        <f>pivå!AV14</f>
        <v>63.244491324532497</v>
      </c>
      <c r="AA12" s="90">
        <f>pivå!AW14</f>
        <v>63.510098190411298</v>
      </c>
      <c r="AB12" s="90">
        <f>pivå!AX14</f>
        <v>55.030674224262597</v>
      </c>
      <c r="AC12" s="90">
        <f>pivå!AY14</f>
        <v>52.023258874421401</v>
      </c>
      <c r="AD12" s="90">
        <f>pivå!AZ14</f>
        <v>69.474904947871394</v>
      </c>
      <c r="AE12" s="90">
        <f>pivå!BA14</f>
        <v>54.808911336862202</v>
      </c>
    </row>
    <row r="13" spans="1:31">
      <c r="B13">
        <f>pivå!B15</f>
        <v>0</v>
      </c>
      <c r="C13">
        <f>pivå!C15</f>
        <v>0</v>
      </c>
      <c r="D13">
        <f>pivå!D15</f>
        <v>0</v>
      </c>
      <c r="E13" t="str">
        <f>pivå!E15</f>
        <v>Totalt</v>
      </c>
      <c r="F13" t="str">
        <f>pivå!F15</f>
        <v>Sjukvårdsrelaterad åtgärdbar dödlighet</v>
      </c>
      <c r="G13" t="str">
        <f>pivå!G15</f>
        <v>(tom)</v>
      </c>
      <c r="H13" t="str">
        <f>pivå!H15</f>
        <v>A000050</v>
      </c>
      <c r="I13">
        <f>pivå!I15</f>
        <v>1</v>
      </c>
      <c r="J13" s="90">
        <f>pivå!AF15</f>
        <v>41.634654986845803</v>
      </c>
      <c r="K13" s="90">
        <f>pivå!AG15</f>
        <v>36.212675016351398</v>
      </c>
      <c r="L13" s="90">
        <f>pivå!AH15</f>
        <v>52.973317053546403</v>
      </c>
      <c r="M13" s="90">
        <f>pivå!AI15</f>
        <v>46.591283178191297</v>
      </c>
      <c r="N13" s="90">
        <f>pivå!AJ15</f>
        <v>48.869668224362798</v>
      </c>
      <c r="O13" s="90">
        <f>pivå!AK15</f>
        <v>39.811512362143198</v>
      </c>
      <c r="P13" s="90">
        <f>pivå!AL15</f>
        <v>49.184539311643903</v>
      </c>
      <c r="Q13" s="90">
        <f>pivå!AM15</f>
        <v>41.676498972845401</v>
      </c>
      <c r="R13" s="90">
        <f>pivå!AN15</f>
        <v>45.671143680064503</v>
      </c>
      <c r="S13" s="90">
        <f>pivå!AO15</f>
        <v>42.750242325384697</v>
      </c>
      <c r="T13" s="90">
        <f>pivå!AP15</f>
        <v>32.962080348352998</v>
      </c>
      <c r="U13" s="90">
        <f>pivå!AQ15</f>
        <v>45.585589962679101</v>
      </c>
      <c r="V13" s="90">
        <f>pivå!AR15</f>
        <v>53.7577578616797</v>
      </c>
      <c r="W13" s="90">
        <f>pivå!AS15</f>
        <v>49.471924515016099</v>
      </c>
      <c r="X13" s="90">
        <f>pivå!AT15</f>
        <v>50.571418366772299</v>
      </c>
      <c r="Y13" s="90">
        <f>pivå!AU15</f>
        <v>52.548027855649103</v>
      </c>
      <c r="Z13" s="90">
        <f>pivå!AV15</f>
        <v>53.030112812978899</v>
      </c>
      <c r="AA13" s="90">
        <f>pivå!AW15</f>
        <v>52.510212928162801</v>
      </c>
      <c r="AB13" s="90">
        <f>pivå!AX15</f>
        <v>50.0685053520873</v>
      </c>
      <c r="AC13" s="90">
        <f>pivå!AY15</f>
        <v>43.9607445018733</v>
      </c>
      <c r="AD13" s="90">
        <f>pivå!AZ15</f>
        <v>54.617932847508001</v>
      </c>
      <c r="AE13" s="90">
        <f>pivå!BA15</f>
        <v>45.797297592700801</v>
      </c>
    </row>
    <row r="14" spans="1:31">
      <c r="B14">
        <f>pivå!B16</f>
        <v>0</v>
      </c>
      <c r="C14">
        <f>pivå!C16</f>
        <v>0</v>
      </c>
      <c r="D14">
        <f>pivå!D16</f>
        <v>4</v>
      </c>
      <c r="E14" t="str">
        <f>pivå!E16</f>
        <v>Kvinnor</v>
      </c>
      <c r="F14" t="str">
        <f>pivå!F16</f>
        <v>Åtgärdbar dödlighet i ischemisk hjärtsjukdom</v>
      </c>
      <c r="G14" t="str">
        <f>pivå!G16</f>
        <v>(tom)</v>
      </c>
      <c r="H14" t="str">
        <f>pivå!H16</f>
        <v>A000100</v>
      </c>
      <c r="I14">
        <f>pivå!I16</f>
        <v>1</v>
      </c>
      <c r="J14" s="90">
        <f>pivå!AF16</f>
        <v>28.3304853007382</v>
      </c>
      <c r="K14" s="90">
        <f>pivå!AG16</f>
        <v>28.3803276456674</v>
      </c>
      <c r="L14" s="90">
        <f>pivå!AH16</f>
        <v>33.368906251351703</v>
      </c>
      <c r="M14" s="90">
        <f>pivå!AI16</f>
        <v>38.045034866866501</v>
      </c>
      <c r="N14" s="90">
        <f>pivå!AJ16</f>
        <v>36.1213590825691</v>
      </c>
      <c r="O14" s="90">
        <f>pivå!AK16</f>
        <v>31.6214780495601</v>
      </c>
      <c r="P14" s="90">
        <f>pivå!AL16</f>
        <v>32.829573306499199</v>
      </c>
      <c r="Q14" s="90">
        <f>pivå!AM16</f>
        <v>21.235426417213102</v>
      </c>
      <c r="R14" s="90">
        <f>pivå!AN16</f>
        <v>39.122102524318997</v>
      </c>
      <c r="S14" s="90">
        <f>pivå!AO16</f>
        <v>34.754442194020903</v>
      </c>
      <c r="T14" s="90">
        <f>pivå!AP16</f>
        <v>26.960073751335099</v>
      </c>
      <c r="U14" s="90">
        <f>pivå!AQ16</f>
        <v>32.6203229611273</v>
      </c>
      <c r="V14" s="90">
        <f>pivå!AR16</f>
        <v>42.114262262700599</v>
      </c>
      <c r="W14" s="90">
        <f>pivå!AS16</f>
        <v>34.472947862307002</v>
      </c>
      <c r="X14" s="90">
        <f>pivå!AT16</f>
        <v>28.241905319007799</v>
      </c>
      <c r="Y14" s="90">
        <f>pivå!AU16</f>
        <v>40.489944242141199</v>
      </c>
      <c r="Z14" s="90">
        <f>pivå!AV16</f>
        <v>34.850724207942903</v>
      </c>
      <c r="AA14" s="90">
        <f>pivå!AW16</f>
        <v>38.140988882728799</v>
      </c>
      <c r="AB14" s="90">
        <f>pivå!AX16</f>
        <v>40.109432558880997</v>
      </c>
      <c r="AC14" s="90">
        <f>pivå!AY16</f>
        <v>32.755353408515603</v>
      </c>
      <c r="AD14" s="90">
        <f>pivå!AZ16</f>
        <v>38.602012656175603</v>
      </c>
      <c r="AE14" s="90">
        <f>pivå!BA16</f>
        <v>33.282365219757203</v>
      </c>
    </row>
    <row r="15" spans="1:31">
      <c r="B15">
        <f>pivå!B17</f>
        <v>0</v>
      </c>
      <c r="C15">
        <f>pivå!C17</f>
        <v>0</v>
      </c>
      <c r="D15">
        <f>pivå!D17</f>
        <v>0</v>
      </c>
      <c r="E15" t="str">
        <f>pivå!E17</f>
        <v>Män</v>
      </c>
      <c r="F15" t="str">
        <f>pivå!F17</f>
        <v>Åtgärdbar dödlighet i ischemisk hjärtsjukdom</v>
      </c>
      <c r="G15" t="str">
        <f>pivå!G17</f>
        <v>(tom)</v>
      </c>
      <c r="H15" t="str">
        <f>pivå!H17</f>
        <v>A000100</v>
      </c>
      <c r="I15">
        <f>pivå!I17</f>
        <v>1</v>
      </c>
      <c r="J15" s="90">
        <f>pivå!AF17</f>
        <v>78.605992393842001</v>
      </c>
      <c r="K15" s="90">
        <f>pivå!AG17</f>
        <v>61.489770640429299</v>
      </c>
      <c r="L15" s="90">
        <f>pivå!AH17</f>
        <v>91.037915650264395</v>
      </c>
      <c r="M15" s="90">
        <f>pivå!AI17</f>
        <v>79.517139370274506</v>
      </c>
      <c r="N15" s="90">
        <f>pivå!AJ17</f>
        <v>89.243268982861295</v>
      </c>
      <c r="O15" s="90">
        <f>pivå!AK17</f>
        <v>77.861211704424903</v>
      </c>
      <c r="P15" s="90">
        <f>pivå!AL17</f>
        <v>102.343374455633</v>
      </c>
      <c r="Q15" s="90">
        <f>pivå!AM17</f>
        <v>106.54862153350901</v>
      </c>
      <c r="R15" s="90">
        <f>pivå!AN17</f>
        <v>93.742781375429303</v>
      </c>
      <c r="S15" s="90">
        <f>pivå!AO17</f>
        <v>90.446829344482197</v>
      </c>
      <c r="T15" s="90">
        <f>pivå!AP17</f>
        <v>67.339325743936797</v>
      </c>
      <c r="U15" s="90">
        <f>pivå!AQ17</f>
        <v>85.069114131757601</v>
      </c>
      <c r="V15" s="90">
        <f>pivå!AR17</f>
        <v>115.442620257794</v>
      </c>
      <c r="W15" s="90">
        <f>pivå!AS17</f>
        <v>96.208112276276907</v>
      </c>
      <c r="X15" s="90">
        <f>pivå!AT17</f>
        <v>73.178219185189405</v>
      </c>
      <c r="Y15" s="90">
        <f>pivå!AU17</f>
        <v>95.321187512200495</v>
      </c>
      <c r="Z15" s="90">
        <f>pivå!AV17</f>
        <v>94.523298451875803</v>
      </c>
      <c r="AA15" s="90">
        <f>pivå!AW17</f>
        <v>98.800096435402693</v>
      </c>
      <c r="AB15" s="90">
        <f>pivå!AX17</f>
        <v>104.399152942021</v>
      </c>
      <c r="AC15" s="90">
        <f>pivå!AY17</f>
        <v>96.160388180602595</v>
      </c>
      <c r="AD15" s="90">
        <f>pivå!AZ17</f>
        <v>114.79365748499799</v>
      </c>
      <c r="AE15" s="90">
        <f>pivå!BA17</f>
        <v>87.850301011200898</v>
      </c>
    </row>
    <row r="16" spans="1:31">
      <c r="B16">
        <f>pivå!B18</f>
        <v>0</v>
      </c>
      <c r="C16">
        <f>pivå!C18</f>
        <v>0</v>
      </c>
      <c r="D16">
        <f>pivå!D18</f>
        <v>0</v>
      </c>
      <c r="E16" t="str">
        <f>pivå!E18</f>
        <v>Totalt</v>
      </c>
      <c r="F16" t="str">
        <f>pivå!F18</f>
        <v>Åtgärdbar dödlighet i ischemisk hjärtsjukdom</v>
      </c>
      <c r="G16" t="str">
        <f>pivå!G18</f>
        <v>(tom)</v>
      </c>
      <c r="H16" t="str">
        <f>pivå!H18</f>
        <v>A000100</v>
      </c>
      <c r="I16">
        <f>pivå!I18</f>
        <v>1</v>
      </c>
      <c r="J16" s="90">
        <f>pivå!AF18</f>
        <v>51.780726282388201</v>
      </c>
      <c r="K16" s="90">
        <f>pivå!AG18</f>
        <v>44.307482319918599</v>
      </c>
      <c r="L16" s="90">
        <f>pivå!AH18</f>
        <v>61.316437197623003</v>
      </c>
      <c r="M16" s="90">
        <f>pivå!AI18</f>
        <v>57.768687685352297</v>
      </c>
      <c r="N16" s="90">
        <f>pivå!AJ18</f>
        <v>60.9638956905249</v>
      </c>
      <c r="O16" s="90">
        <f>pivå!AK18</f>
        <v>53.931422328994103</v>
      </c>
      <c r="P16" s="90">
        <f>pivå!AL18</f>
        <v>66.247904702730693</v>
      </c>
      <c r="Q16" s="90">
        <f>pivå!AM18</f>
        <v>61.300504879009402</v>
      </c>
      <c r="R16" s="90">
        <f>pivå!AN18</f>
        <v>65.842536921964594</v>
      </c>
      <c r="S16" s="90">
        <f>pivå!AO18</f>
        <v>61.254261012990398</v>
      </c>
      <c r="T16" s="90">
        <f>pivå!AP18</f>
        <v>46.3372535162557</v>
      </c>
      <c r="U16" s="90">
        <f>pivå!AQ18</f>
        <v>57.641157515249198</v>
      </c>
      <c r="V16" s="90">
        <f>pivå!AR18</f>
        <v>76.9658835757795</v>
      </c>
      <c r="W16" s="90">
        <f>pivå!AS18</f>
        <v>64.239767748058895</v>
      </c>
      <c r="X16" s="90">
        <f>pivå!AT18</f>
        <v>49.9858445942318</v>
      </c>
      <c r="Y16" s="90">
        <f>pivå!AU18</f>
        <v>67.064006920596299</v>
      </c>
      <c r="Z16" s="90">
        <f>pivå!AV18</f>
        <v>63.211504662030997</v>
      </c>
      <c r="AA16" s="90">
        <f>pivå!AW18</f>
        <v>67.157842517542207</v>
      </c>
      <c r="AB16" s="90">
        <f>pivå!AX18</f>
        <v>71.090478965143802</v>
      </c>
      <c r="AC16" s="90">
        <f>pivå!AY18</f>
        <v>63.166846871890201</v>
      </c>
      <c r="AD16" s="90">
        <f>pivå!AZ18</f>
        <v>75.416436919299002</v>
      </c>
      <c r="AE16" s="90">
        <f>pivå!BA18</f>
        <v>59.275753491970299</v>
      </c>
    </row>
    <row r="17" spans="2:31">
      <c r="B17">
        <f>pivå!B19</f>
        <v>0</v>
      </c>
      <c r="C17">
        <f>pivå!C19</f>
        <v>0</v>
      </c>
      <c r="D17">
        <f>pivå!D19</f>
        <v>5</v>
      </c>
      <c r="E17" t="str">
        <f>pivå!E19</f>
        <v>Kvinnor</v>
      </c>
      <c r="F17" t="str">
        <f>pivå!F19</f>
        <v>Självmord i befolkningen</v>
      </c>
      <c r="G17" t="str">
        <f>pivå!G19</f>
        <v>(tom)</v>
      </c>
      <c r="H17" t="str">
        <f>pivå!H19</f>
        <v>A002930</v>
      </c>
      <c r="I17">
        <f>pivå!I19</f>
        <v>1</v>
      </c>
      <c r="J17" s="90">
        <f>pivå!AF19</f>
        <v>10.3742634110741</v>
      </c>
      <c r="K17" s="90">
        <f>pivå!AG19</f>
        <v>9.7760980770033008</v>
      </c>
      <c r="L17" s="90">
        <f>pivå!AH19</f>
        <v>10.689153979563301</v>
      </c>
      <c r="M17" s="90">
        <f>pivå!AI19</f>
        <v>8.1999162786477804</v>
      </c>
      <c r="N17" s="90">
        <f>pivå!AJ19</f>
        <v>8.6553780859828997</v>
      </c>
      <c r="O17" s="90">
        <f>pivå!AK19</f>
        <v>6.9581221817474601</v>
      </c>
      <c r="P17" s="90">
        <f>pivå!AL19</f>
        <v>9.4738237093185909</v>
      </c>
      <c r="Q17" s="90">
        <f>pivå!AM19</f>
        <v>5.4674857077773602</v>
      </c>
      <c r="R17" s="90">
        <f>pivå!AN19</f>
        <v>7.4474057219650103</v>
      </c>
      <c r="S17" s="90">
        <f>pivå!AO19</f>
        <v>10.852210046039501</v>
      </c>
      <c r="T17" s="90">
        <f>pivå!AP19</f>
        <v>8.7994769589935995</v>
      </c>
      <c r="U17" s="90">
        <f>pivå!AQ19</f>
        <v>7.3570612021794197</v>
      </c>
      <c r="V17" s="90">
        <f>pivå!AR19</f>
        <v>9.5922469822244096</v>
      </c>
      <c r="W17" s="90">
        <f>pivå!AS19</f>
        <v>8.7369641069663206</v>
      </c>
      <c r="X17" s="90">
        <f>pivå!AT19</f>
        <v>8.6997692378776108</v>
      </c>
      <c r="Y17" s="90">
        <f>pivå!AU19</f>
        <v>8.1224169422089307</v>
      </c>
      <c r="Z17" s="90">
        <f>pivå!AV19</f>
        <v>11.8543485587733</v>
      </c>
      <c r="AA17" s="90">
        <f>pivå!AW19</f>
        <v>8.6666178142451695</v>
      </c>
      <c r="AB17" s="90">
        <f>pivå!AX19</f>
        <v>7.71511305242083</v>
      </c>
      <c r="AC17" s="90">
        <f>pivå!AY19</f>
        <v>6.9639435435014603</v>
      </c>
      <c r="AD17" s="90">
        <f>pivå!AZ19</f>
        <v>8.4900226498156002</v>
      </c>
      <c r="AE17" s="90">
        <f>pivå!BA19</f>
        <v>9.1005093327099704</v>
      </c>
    </row>
    <row r="18" spans="2:31">
      <c r="B18">
        <f>pivå!B20</f>
        <v>0</v>
      </c>
      <c r="C18">
        <f>pivå!C20</f>
        <v>0</v>
      </c>
      <c r="D18">
        <f>pivå!D20</f>
        <v>0</v>
      </c>
      <c r="E18" t="str">
        <f>pivå!E20</f>
        <v>Män</v>
      </c>
      <c r="F18" t="str">
        <f>pivå!F20</f>
        <v>Självmord i befolkningen</v>
      </c>
      <c r="G18" t="str">
        <f>pivå!G20</f>
        <v>(tom)</v>
      </c>
      <c r="H18" t="str">
        <f>pivå!H20</f>
        <v>A002930</v>
      </c>
      <c r="I18">
        <f>pivå!I20</f>
        <v>1</v>
      </c>
      <c r="J18" s="90">
        <f>pivå!AF20</f>
        <v>21.469957606541701</v>
      </c>
      <c r="K18" s="90">
        <f>pivå!AG20</f>
        <v>24.707265773158898</v>
      </c>
      <c r="L18" s="90">
        <f>pivå!AH20</f>
        <v>23.935476632174002</v>
      </c>
      <c r="M18" s="90">
        <f>pivå!AI20</f>
        <v>20.676240339657099</v>
      </c>
      <c r="N18" s="90">
        <f>pivå!AJ20</f>
        <v>19.618684984269201</v>
      </c>
      <c r="O18" s="90">
        <f>pivå!AK20</f>
        <v>21.550976753797801</v>
      </c>
      <c r="P18" s="90">
        <f>pivå!AL20</f>
        <v>23.502935830863802</v>
      </c>
      <c r="Q18" s="90">
        <f>pivå!AM20</f>
        <v>27.830428971567699</v>
      </c>
      <c r="R18" s="90">
        <f>pivå!AN20</f>
        <v>26.7809208254669</v>
      </c>
      <c r="S18" s="90">
        <f>pivå!AO20</f>
        <v>26.447355791866499</v>
      </c>
      <c r="T18" s="90">
        <f>pivå!AP20</f>
        <v>23.326512364853901</v>
      </c>
      <c r="U18" s="90">
        <f>pivå!AQ20</f>
        <v>20.634328219408101</v>
      </c>
      <c r="V18" s="90">
        <f>pivå!AR20</f>
        <v>35.411299894925897</v>
      </c>
      <c r="W18" s="90">
        <f>pivå!AS20</f>
        <v>21.466081099874</v>
      </c>
      <c r="X18" s="90">
        <f>pivå!AT20</f>
        <v>24.503816728795702</v>
      </c>
      <c r="Y18" s="90">
        <f>pivå!AU20</f>
        <v>26.965323247768101</v>
      </c>
      <c r="Z18" s="90">
        <f>pivå!AV20</f>
        <v>34.032059197697102</v>
      </c>
      <c r="AA18" s="90">
        <f>pivå!AW20</f>
        <v>21.619177235209602</v>
      </c>
      <c r="AB18" s="90">
        <f>pivå!AX20</f>
        <v>28.6112905083153</v>
      </c>
      <c r="AC18" s="90">
        <f>pivå!AY20</f>
        <v>17.383256235861001</v>
      </c>
      <c r="AD18" s="90">
        <f>pivå!AZ20</f>
        <v>20.022021762667901</v>
      </c>
      <c r="AE18" s="90">
        <f>pivå!BA20</f>
        <v>23.2005100509</v>
      </c>
    </row>
    <row r="19" spans="2:31">
      <c r="B19">
        <f>pivå!B21</f>
        <v>0</v>
      </c>
      <c r="C19">
        <f>pivå!C21</f>
        <v>0</v>
      </c>
      <c r="D19">
        <f>pivå!D21</f>
        <v>0</v>
      </c>
      <c r="E19" t="str">
        <f>pivå!E21</f>
        <v>Totalt</v>
      </c>
      <c r="F19" t="str">
        <f>pivå!F21</f>
        <v>Självmord i befolkningen</v>
      </c>
      <c r="G19" t="str">
        <f>pivå!G21</f>
        <v>(tom)</v>
      </c>
      <c r="H19" t="str">
        <f>pivå!H21</f>
        <v>A002930</v>
      </c>
      <c r="I19">
        <f>pivå!I21</f>
        <v>1</v>
      </c>
      <c r="J19" s="90">
        <f>pivå!AF21</f>
        <v>15.505095420092101</v>
      </c>
      <c r="K19" s="90">
        <f>pivå!AG21</f>
        <v>16.989143553126599</v>
      </c>
      <c r="L19" s="90">
        <f>pivå!AH21</f>
        <v>17.270412233544999</v>
      </c>
      <c r="M19" s="90">
        <f>pivå!AI21</f>
        <v>14.384566694204199</v>
      </c>
      <c r="N19" s="90">
        <f>pivå!AJ21</f>
        <v>13.9992830706279</v>
      </c>
      <c r="O19" s="90">
        <f>pivå!AK21</f>
        <v>14.3000131372863</v>
      </c>
      <c r="P19" s="90">
        <f>pivå!AL21</f>
        <v>16.482331220473899</v>
      </c>
      <c r="Q19" s="90">
        <f>pivå!AM21</f>
        <v>15.8750464544568</v>
      </c>
      <c r="R19" s="90">
        <f>pivå!AN21</f>
        <v>17.047796284479901</v>
      </c>
      <c r="S19" s="90">
        <f>pivå!AO21</f>
        <v>18.353548211947299</v>
      </c>
      <c r="T19" s="90">
        <f>pivå!AP21</f>
        <v>15.9353344822255</v>
      </c>
      <c r="U19" s="90">
        <f>pivå!AQ21</f>
        <v>13.8272186083754</v>
      </c>
      <c r="V19" s="90">
        <f>pivå!AR21</f>
        <v>22.1876745647055</v>
      </c>
      <c r="W19" s="90">
        <f>pivå!AS21</f>
        <v>14.930081252077001</v>
      </c>
      <c r="X19" s="90">
        <f>pivå!AT21</f>
        <v>16.565412014917701</v>
      </c>
      <c r="Y19" s="90">
        <f>pivå!AU21</f>
        <v>17.351579077890701</v>
      </c>
      <c r="Z19" s="90">
        <f>pivå!AV21</f>
        <v>22.559848288737498</v>
      </c>
      <c r="AA19" s="90">
        <f>pivå!AW21</f>
        <v>14.9665129878214</v>
      </c>
      <c r="AB19" s="90">
        <f>pivå!AX21</f>
        <v>17.754644502006101</v>
      </c>
      <c r="AC19" s="90">
        <f>pivå!AY21</f>
        <v>12.2302444533365</v>
      </c>
      <c r="AD19" s="90">
        <f>pivå!AZ21</f>
        <v>14.227159388356499</v>
      </c>
      <c r="AE19" s="90">
        <f>pivå!BA21</f>
        <v>15.9271006490898</v>
      </c>
    </row>
    <row r="20" spans="2:31">
      <c r="B20">
        <f>pivå!B22</f>
        <v>0</v>
      </c>
      <c r="C20">
        <f>pivå!C22</f>
        <v>0</v>
      </c>
      <c r="D20">
        <f>pivå!D22</f>
        <v>6</v>
      </c>
      <c r="E20" t="str">
        <f>pivå!E22</f>
        <v>Totalt</v>
      </c>
      <c r="F20" t="str">
        <f>pivå!F22</f>
        <v>Responstid för ambulans</v>
      </c>
      <c r="G20" t="str">
        <f>pivå!G22</f>
        <v>NY</v>
      </c>
      <c r="H20" t="str">
        <f>pivå!H22</f>
        <v>F000001</v>
      </c>
      <c r="I20">
        <f>pivå!I22</f>
        <v>1</v>
      </c>
      <c r="J20" s="90">
        <f>pivå!AF22</f>
        <v>14.15</v>
      </c>
      <c r="K20" s="90" t="str">
        <f>pivå!AG22</f>
        <v>us</v>
      </c>
      <c r="L20" s="90" t="str">
        <f>pivå!AH22</f>
        <v>us</v>
      </c>
      <c r="M20" s="90">
        <f>pivå!AI22</f>
        <v>12.983333333333333</v>
      </c>
      <c r="N20" s="90">
        <f>pivå!AJ22</f>
        <v>14.55</v>
      </c>
      <c r="O20" s="90">
        <f>pivå!AK22</f>
        <v>17.308333333333334</v>
      </c>
      <c r="P20" s="90">
        <f>pivå!AL22</f>
        <v>12.7</v>
      </c>
      <c r="Q20" s="90" t="str">
        <f>pivå!AM22</f>
        <v>us</v>
      </c>
      <c r="R20" s="90">
        <f>pivå!AN22</f>
        <v>13.916666666666666</v>
      </c>
      <c r="S20" s="90">
        <f>pivå!AO22</f>
        <v>15.166666666666666</v>
      </c>
      <c r="T20" s="90">
        <f>pivå!AP22</f>
        <v>11.975000000000001</v>
      </c>
      <c r="U20" s="90">
        <f>pivå!AQ22</f>
        <v>15.583333333333334</v>
      </c>
      <c r="V20" s="90">
        <f>pivå!AR22</f>
        <v>16.625</v>
      </c>
      <c r="W20" s="90">
        <f>pivå!AS22</f>
        <v>14</v>
      </c>
      <c r="X20" s="90" t="str">
        <f>pivå!AT22</f>
        <v>us</v>
      </c>
      <c r="Y20" s="90">
        <f>pivå!AU22</f>
        <v>15.7</v>
      </c>
      <c r="Z20" s="90">
        <f>pivå!AV22</f>
        <v>12.033333333333333</v>
      </c>
      <c r="AA20" s="90">
        <f>pivå!AW22</f>
        <v>13.766666666666667</v>
      </c>
      <c r="AB20" s="90">
        <f>pivå!AX22</f>
        <v>23.808333333333334</v>
      </c>
      <c r="AC20" s="90">
        <f>pivå!AY22</f>
        <v>16.183333333333334</v>
      </c>
      <c r="AD20" s="90">
        <f>pivå!AZ22</f>
        <v>12.341666666666667</v>
      </c>
      <c r="AE20" s="90">
        <f>pivå!BA22</f>
        <v>14.15</v>
      </c>
    </row>
    <row r="21" spans="2:31">
      <c r="B21">
        <f>pivå!B23</f>
        <v>0</v>
      </c>
      <c r="C21">
        <f>pivå!C23</f>
        <v>0</v>
      </c>
      <c r="D21">
        <f>pivå!D23</f>
        <v>7</v>
      </c>
      <c r="E21" t="str">
        <f>pivå!E23</f>
        <v>Kvinnor</v>
      </c>
      <c r="F21" t="str">
        <f>pivå!F23</f>
        <v>Undvikbar slutenvård</v>
      </c>
      <c r="G21" t="str">
        <f>pivå!G23</f>
        <v>Ändrad</v>
      </c>
      <c r="H21" t="str">
        <f>pivå!H23</f>
        <v>A000490</v>
      </c>
      <c r="I21">
        <f>pivå!I23</f>
        <v>1</v>
      </c>
      <c r="J21" s="90">
        <f>pivå!AF23</f>
        <v>1030.7196679000001</v>
      </c>
      <c r="K21" s="90">
        <f>pivå!AG23</f>
        <v>976.55205254999998</v>
      </c>
      <c r="L21" s="90">
        <f>pivå!AH23</f>
        <v>1024.7156548</v>
      </c>
      <c r="M21" s="90">
        <f>pivå!AI23</f>
        <v>952.23854850999999</v>
      </c>
      <c r="N21" s="90">
        <f>pivå!AJ23</f>
        <v>1025.4174287000001</v>
      </c>
      <c r="O21" s="90">
        <f>pivå!AK23</f>
        <v>1225.4921033999999</v>
      </c>
      <c r="P21" s="90">
        <f>pivå!AL23</f>
        <v>1098.6562048999999</v>
      </c>
      <c r="Q21" s="90">
        <f>pivå!AM23</f>
        <v>1245.3867709000001</v>
      </c>
      <c r="R21" s="90">
        <f>pivå!AN23</f>
        <v>866.11741770000003</v>
      </c>
      <c r="S21" s="90">
        <f>pivå!AO23</f>
        <v>1064.8632756</v>
      </c>
      <c r="T21" s="90">
        <f>pivå!AP23</f>
        <v>1024.4301218999999</v>
      </c>
      <c r="U21" s="90">
        <f>pivå!AQ23</f>
        <v>1087.9641306999999</v>
      </c>
      <c r="V21" s="90">
        <f>pivå!AR23</f>
        <v>1163.2900643999999</v>
      </c>
      <c r="W21" s="90">
        <f>pivå!AS23</f>
        <v>1132.8307823</v>
      </c>
      <c r="X21" s="90">
        <f>pivå!AT23</f>
        <v>1203.7472929</v>
      </c>
      <c r="Y21" s="90">
        <f>pivå!AU23</f>
        <v>1153.9156516999999</v>
      </c>
      <c r="Z21" s="90">
        <f>pivå!AV23</f>
        <v>998.51836492999996</v>
      </c>
      <c r="AA21" s="90">
        <f>pivå!AW23</f>
        <v>1116.079019</v>
      </c>
      <c r="AB21" s="90">
        <f>pivå!AX23</f>
        <v>954.42735244999994</v>
      </c>
      <c r="AC21" s="90">
        <f>pivå!AY23</f>
        <v>1129.2231623</v>
      </c>
      <c r="AD21" s="90">
        <f>pivå!AZ23</f>
        <v>1175.9618275</v>
      </c>
      <c r="AE21" s="90">
        <f>pivå!BA23</f>
        <v>1065.8655710999999</v>
      </c>
    </row>
    <row r="22" spans="2:31">
      <c r="B22">
        <f>pivå!B24</f>
        <v>0</v>
      </c>
      <c r="C22">
        <f>pivå!C24</f>
        <v>0</v>
      </c>
      <c r="D22">
        <f>pivå!D24</f>
        <v>0</v>
      </c>
      <c r="E22" t="str">
        <f>pivå!E24</f>
        <v>Män</v>
      </c>
      <c r="F22" t="str">
        <f>pivå!F24</f>
        <v>Undvikbar slutenvård</v>
      </c>
      <c r="G22" t="str">
        <f>pivå!G24</f>
        <v>Ändrad</v>
      </c>
      <c r="H22" t="str">
        <f>pivå!H24</f>
        <v>A000490</v>
      </c>
      <c r="I22">
        <f>pivå!I24</f>
        <v>1</v>
      </c>
      <c r="J22" s="90">
        <f>pivå!AF24</f>
        <v>1355.0218096000001</v>
      </c>
      <c r="K22" s="90">
        <f>pivå!AG24</f>
        <v>1248.4892255</v>
      </c>
      <c r="L22" s="90">
        <f>pivå!AH24</f>
        <v>1282.6140092000001</v>
      </c>
      <c r="M22" s="90">
        <f>pivå!AI24</f>
        <v>1191.2268723</v>
      </c>
      <c r="N22" s="90">
        <f>pivå!AJ24</f>
        <v>1290.6702475</v>
      </c>
      <c r="O22" s="90">
        <f>pivå!AK24</f>
        <v>1485.6974428999999</v>
      </c>
      <c r="P22" s="90">
        <f>pivå!AL24</f>
        <v>1337.7648872</v>
      </c>
      <c r="Q22" s="90">
        <f>pivå!AM24</f>
        <v>1490.356041</v>
      </c>
      <c r="R22" s="90">
        <f>pivå!AN24</f>
        <v>1176.4501502999999</v>
      </c>
      <c r="S22" s="90">
        <f>pivå!AO24</f>
        <v>1381.0193638999999</v>
      </c>
      <c r="T22" s="90">
        <f>pivå!AP24</f>
        <v>1235.0619187</v>
      </c>
      <c r="U22" s="90">
        <f>pivå!AQ24</f>
        <v>1357.0886794999999</v>
      </c>
      <c r="V22" s="90">
        <f>pivå!AR24</f>
        <v>1423.3938172000001</v>
      </c>
      <c r="W22" s="90">
        <f>pivå!AS24</f>
        <v>1355.4793678999999</v>
      </c>
      <c r="X22" s="90">
        <f>pivå!AT24</f>
        <v>1374.8565229999999</v>
      </c>
      <c r="Y22" s="90">
        <f>pivå!AU24</f>
        <v>1479.0762460999999</v>
      </c>
      <c r="Z22" s="90">
        <f>pivå!AV24</f>
        <v>1342.5992332999999</v>
      </c>
      <c r="AA22" s="90">
        <f>pivå!AW24</f>
        <v>1365.1893487</v>
      </c>
      <c r="AB22" s="90">
        <f>pivå!AX24</f>
        <v>1226.2659532</v>
      </c>
      <c r="AC22" s="90">
        <f>pivå!AY24</f>
        <v>1436.4012858000001</v>
      </c>
      <c r="AD22" s="90">
        <f>pivå!AZ24</f>
        <v>1435.89211</v>
      </c>
      <c r="AE22" s="90">
        <f>pivå!BA24</f>
        <v>1349.9202021999999</v>
      </c>
    </row>
    <row r="23" spans="2:31">
      <c r="B23">
        <f>pivå!B25</f>
        <v>0</v>
      </c>
      <c r="C23">
        <f>pivå!C25</f>
        <v>0</v>
      </c>
      <c r="D23">
        <f>pivå!D25</f>
        <v>0</v>
      </c>
      <c r="E23" t="str">
        <f>pivå!E25</f>
        <v>Totalt</v>
      </c>
      <c r="F23" t="str">
        <f>pivå!F25</f>
        <v>Undvikbar slutenvård</v>
      </c>
      <c r="G23" t="str">
        <f>pivå!G25</f>
        <v>Ändrad</v>
      </c>
      <c r="H23" t="str">
        <f>pivå!H25</f>
        <v>A000490</v>
      </c>
      <c r="I23">
        <f>pivå!I25</f>
        <v>1</v>
      </c>
      <c r="J23" s="90">
        <f>pivå!AF25</f>
        <v>1166.7603793000001</v>
      </c>
      <c r="K23" s="90">
        <f>pivå!AG25</f>
        <v>1101.0328919000001</v>
      </c>
      <c r="L23" s="90">
        <f>pivå!AH25</f>
        <v>1132.0506846000001</v>
      </c>
      <c r="M23" s="90">
        <f>pivå!AI25</f>
        <v>1055.8692466</v>
      </c>
      <c r="N23" s="90">
        <f>pivå!AJ25</f>
        <v>1136.1047206000001</v>
      </c>
      <c r="O23" s="90">
        <f>pivå!AK25</f>
        <v>1345.25649</v>
      </c>
      <c r="P23" s="90">
        <f>pivå!AL25</f>
        <v>1203.4784368000001</v>
      </c>
      <c r="Q23" s="90">
        <f>pivå!AM25</f>
        <v>1349.1629442000001</v>
      </c>
      <c r="R23" s="90">
        <f>pivå!AN25</f>
        <v>1005.0033094</v>
      </c>
      <c r="S23" s="90">
        <f>pivå!AO25</f>
        <v>1197.3363307</v>
      </c>
      <c r="T23" s="90">
        <f>pivå!AP25</f>
        <v>1114.6019682000001</v>
      </c>
      <c r="U23" s="90">
        <f>pivå!AQ25</f>
        <v>1204.4077503999999</v>
      </c>
      <c r="V23" s="90">
        <f>pivå!AR25</f>
        <v>1270.7748798</v>
      </c>
      <c r="W23" s="90">
        <f>pivå!AS25</f>
        <v>1222.1434211000001</v>
      </c>
      <c r="X23" s="90">
        <f>pivå!AT25</f>
        <v>1272.6192928999999</v>
      </c>
      <c r="Y23" s="90">
        <f>pivå!AU25</f>
        <v>1295.0263196999999</v>
      </c>
      <c r="Z23" s="90">
        <f>pivå!AV25</f>
        <v>1151.4589701</v>
      </c>
      <c r="AA23" s="90">
        <f>pivå!AW25</f>
        <v>1221.0094948000001</v>
      </c>
      <c r="AB23" s="90">
        <f>pivå!AX25</f>
        <v>1072.5194091999999</v>
      </c>
      <c r="AC23" s="90">
        <f>pivå!AY25</f>
        <v>1259.8517638999999</v>
      </c>
      <c r="AD23" s="90">
        <f>pivå!AZ25</f>
        <v>1289.4146231</v>
      </c>
      <c r="AE23" s="90">
        <f>pivå!BA25</f>
        <v>1187.5352640000001</v>
      </c>
    </row>
    <row r="24" spans="2:31">
      <c r="B24">
        <f>pivå!B26</f>
        <v>0</v>
      </c>
      <c r="C24">
        <f>pivå!C26</f>
        <v>0</v>
      </c>
      <c r="D24">
        <f>pivå!D26</f>
        <v>8</v>
      </c>
      <c r="E24" t="str">
        <f>pivå!E26</f>
        <v>Kvinnor</v>
      </c>
      <c r="F24" t="str">
        <f>pivå!F26</f>
        <v>Vårdrelaterade infektioner</v>
      </c>
      <c r="G24" t="str">
        <f>pivå!G26</f>
        <v>(tom)</v>
      </c>
      <c r="H24" t="str">
        <f>pivå!H26</f>
        <v>A000910</v>
      </c>
      <c r="I24">
        <f>pivå!I26</f>
        <v>1</v>
      </c>
      <c r="J24" s="90">
        <f>pivå!AF26</f>
        <v>9.6723044397463003</v>
      </c>
      <c r="K24" s="90">
        <f>pivå!AG26</f>
        <v>9.5041322314049594</v>
      </c>
      <c r="L24" s="90">
        <f>pivå!AH26</f>
        <v>9.2783505154639183</v>
      </c>
      <c r="M24" s="90">
        <f>pivå!AI26</f>
        <v>9.0692124105011924</v>
      </c>
      <c r="N24" s="90">
        <f>pivå!AJ26</f>
        <v>5.8394160583941606</v>
      </c>
      <c r="O24" s="90">
        <f>pivå!AK26</f>
        <v>8.6580086580086579</v>
      </c>
      <c r="P24" s="90">
        <f>pivå!AL26</f>
        <v>4.7101449275362324</v>
      </c>
      <c r="Q24" s="90">
        <f>pivå!AM26</f>
        <v>6.666666666666667</v>
      </c>
      <c r="R24" s="90">
        <f>pivå!AN26</f>
        <v>8.4415584415584419</v>
      </c>
      <c r="S24" s="90">
        <f>pivå!AO26</f>
        <v>7.598784194528875</v>
      </c>
      <c r="T24" s="90">
        <f>pivå!AP26</f>
        <v>6.5476190476190483</v>
      </c>
      <c r="U24" s="90">
        <f>pivå!AQ26</f>
        <v>8.5555555555555554</v>
      </c>
      <c r="V24" s="90">
        <f>pivå!AR26</f>
        <v>5.8219178082191778</v>
      </c>
      <c r="W24" s="90">
        <f>pivå!AS26</f>
        <v>7.1428571428571423</v>
      </c>
      <c r="X24" s="90">
        <f>pivå!AT26</f>
        <v>5.3156146179401995</v>
      </c>
      <c r="Y24" s="90">
        <f>pivå!AU26</f>
        <v>6.430868167202572</v>
      </c>
      <c r="Z24" s="90">
        <f>pivå!AV26</f>
        <v>9.1743119266055047</v>
      </c>
      <c r="AA24" s="90">
        <f>pivå!AW26</f>
        <v>8.4615384615384617</v>
      </c>
      <c r="AB24" s="90">
        <f>pivå!AX26</f>
        <v>5.2238805970149249</v>
      </c>
      <c r="AC24" s="90">
        <f>pivå!AY26</f>
        <v>7.1611253196930944</v>
      </c>
      <c r="AD24" s="90">
        <f>pivå!AZ26</f>
        <v>7.1428571428571423</v>
      </c>
      <c r="AE24" s="90">
        <f>pivå!BA26</f>
        <v>8.0304637038465252</v>
      </c>
    </row>
    <row r="25" spans="2:31">
      <c r="B25">
        <f>pivå!B27</f>
        <v>0</v>
      </c>
      <c r="C25">
        <f>pivå!C27</f>
        <v>0</v>
      </c>
      <c r="D25">
        <f>pivå!D27</f>
        <v>0</v>
      </c>
      <c r="E25" t="str">
        <f>pivå!E27</f>
        <v>Män</v>
      </c>
      <c r="F25" t="str">
        <f>pivå!F27</f>
        <v>Vårdrelaterade infektioner</v>
      </c>
      <c r="G25" t="str">
        <f>pivå!G27</f>
        <v>(tom)</v>
      </c>
      <c r="H25" t="str">
        <f>pivå!H27</f>
        <v>A000910</v>
      </c>
      <c r="I25">
        <f>pivå!I27</f>
        <v>1</v>
      </c>
      <c r="J25" s="90">
        <f>pivå!AF27</f>
        <v>10.88254810882548</v>
      </c>
      <c r="K25" s="90">
        <f>pivå!AG27</f>
        <v>10.78838174273859</v>
      </c>
      <c r="L25" s="90">
        <f>pivå!AH27</f>
        <v>11.788617886178862</v>
      </c>
      <c r="M25" s="90">
        <f>pivå!AI27</f>
        <v>12.200956937799043</v>
      </c>
      <c r="N25" s="90">
        <f>pivå!AJ27</f>
        <v>6.9486404833836861</v>
      </c>
      <c r="O25" s="90">
        <f>pivå!AK27</f>
        <v>8</v>
      </c>
      <c r="P25" s="90">
        <f>pivå!AL27</f>
        <v>10.699588477366255</v>
      </c>
      <c r="Q25" s="90">
        <f>pivå!AM27</f>
        <v>12</v>
      </c>
      <c r="R25" s="90">
        <f>pivå!AN27</f>
        <v>7.8313253012048198</v>
      </c>
      <c r="S25" s="90">
        <f>pivå!AO27</f>
        <v>10.664605873261205</v>
      </c>
      <c r="T25" s="90">
        <f>pivå!AP27</f>
        <v>8.235294117647058</v>
      </c>
      <c r="U25" s="90">
        <f>pivå!AQ27</f>
        <v>9.5696852922286446</v>
      </c>
      <c r="V25" s="90">
        <f>pivå!AR27</f>
        <v>6.8441064638783269</v>
      </c>
      <c r="W25" s="90">
        <f>pivå!AS27</f>
        <v>10.676156583629894</v>
      </c>
      <c r="X25" s="90">
        <f>pivå!AT27</f>
        <v>5.3061224489795915</v>
      </c>
      <c r="Y25" s="90">
        <f>pivå!AU27</f>
        <v>9.9206349206349209</v>
      </c>
      <c r="Z25" s="90">
        <f>pivå!AV27</f>
        <v>10.714285714285714</v>
      </c>
      <c r="AA25" s="90">
        <f>pivå!AW27</f>
        <v>12.556053811659194</v>
      </c>
      <c r="AB25" s="90">
        <f>pivå!AX27</f>
        <v>8.1967213114754092</v>
      </c>
      <c r="AC25" s="90">
        <f>pivå!AY27</f>
        <v>10.512129380053908</v>
      </c>
      <c r="AD25" s="90">
        <f>pivå!AZ27</f>
        <v>9.5652173913043477</v>
      </c>
      <c r="AE25" s="90">
        <f>pivå!BA27</f>
        <v>10.016787912702855</v>
      </c>
    </row>
    <row r="26" spans="2:31">
      <c r="B26">
        <f>pivå!B28</f>
        <v>0</v>
      </c>
      <c r="C26">
        <f>pivå!C28</f>
        <v>0</v>
      </c>
      <c r="D26">
        <f>pivå!D28</f>
        <v>0</v>
      </c>
      <c r="E26" t="str">
        <f>pivå!E28</f>
        <v>Totalt</v>
      </c>
      <c r="F26" t="str">
        <f>pivå!F28</f>
        <v>Vårdrelaterade infektioner</v>
      </c>
      <c r="G26" t="str">
        <f>pivå!G28</f>
        <v>(tom)</v>
      </c>
      <c r="H26" t="str">
        <f>pivå!H28</f>
        <v>A000910</v>
      </c>
      <c r="I26">
        <f>pivå!I28</f>
        <v>1</v>
      </c>
      <c r="J26" s="90">
        <f>pivå!AF28</f>
        <v>10.208884966166519</v>
      </c>
      <c r="K26" s="90">
        <f>pivå!AG28</f>
        <v>10.144927536231885</v>
      </c>
      <c r="L26" s="90">
        <f>pivå!AH28</f>
        <v>10.428305400372439</v>
      </c>
      <c r="M26" s="90">
        <f>pivå!AI28</f>
        <v>10.63321385902031</v>
      </c>
      <c r="N26" s="90">
        <f>pivå!AJ28</f>
        <v>6.3342318059299183</v>
      </c>
      <c r="O26" s="90">
        <f>pivå!AK28</f>
        <v>8.3743842364532011</v>
      </c>
      <c r="P26" s="90">
        <f>pivå!AL28</f>
        <v>7.5144508670520231</v>
      </c>
      <c r="Q26" s="90">
        <f>pivå!AM28</f>
        <v>8.7999999999999989</v>
      </c>
      <c r="R26" s="90">
        <f>pivå!AN28</f>
        <v>8.125</v>
      </c>
      <c r="S26" s="90">
        <f>pivå!AO28</f>
        <v>9.1187739463601538</v>
      </c>
      <c r="T26" s="90">
        <f>pivå!AP28</f>
        <v>7.2758037225042305</v>
      </c>
      <c r="U26" s="90">
        <f>pivå!AQ28</f>
        <v>9.025915996425379</v>
      </c>
      <c r="V26" s="90">
        <f>pivå!AR28</f>
        <v>6.3063063063063058</v>
      </c>
      <c r="W26" s="90">
        <f>pivå!AS28</f>
        <v>8.6821705426356584</v>
      </c>
      <c r="X26" s="90">
        <f>pivå!AT28</f>
        <v>5.3113553113553111</v>
      </c>
      <c r="Y26" s="90">
        <f>pivå!AU28</f>
        <v>7.9928952042628776</v>
      </c>
      <c r="Z26" s="90">
        <f>pivå!AV28</f>
        <v>9.8003629764065341</v>
      </c>
      <c r="AA26" s="90">
        <f>pivå!AW28</f>
        <v>10.351966873706004</v>
      </c>
      <c r="AB26" s="90">
        <f>pivå!AX28</f>
        <v>6.640625</v>
      </c>
      <c r="AC26" s="90">
        <f>pivå!AY28</f>
        <v>8.7926509186351716</v>
      </c>
      <c r="AD26" s="90">
        <f>pivå!AZ28</f>
        <v>8.1784386617100377</v>
      </c>
      <c r="AE26" s="90">
        <f>pivå!BA28</f>
        <v>8.9496581727781237</v>
      </c>
    </row>
    <row r="27" spans="2:31">
      <c r="B27">
        <f>pivå!B29</f>
        <v>0</v>
      </c>
      <c r="C27">
        <f>pivå!C29</f>
        <v>0</v>
      </c>
      <c r="D27">
        <f>pivå!D29</f>
        <v>9</v>
      </c>
      <c r="E27" t="str">
        <f>pivå!E29</f>
        <v>Totalt</v>
      </c>
      <c r="F27" t="str">
        <f>pivå!F29</f>
        <v xml:space="preserve">MPR - vaccination av barn </v>
      </c>
      <c r="G27" t="str">
        <f>pivå!G29</f>
        <v>(tom)</v>
      </c>
      <c r="H27" t="str">
        <f>pivå!H29</f>
        <v>A000700</v>
      </c>
      <c r="I27">
        <f>pivå!I29</f>
        <v>0</v>
      </c>
      <c r="J27" s="90" t="str">
        <f>pivå!AF29</f>
        <v>us</v>
      </c>
      <c r="K27" s="90" t="str">
        <f>pivå!AG29</f>
        <v>us</v>
      </c>
      <c r="L27" s="90" t="str">
        <f>pivå!AH29</f>
        <v>us</v>
      </c>
      <c r="M27" s="90" t="str">
        <f>pivå!AI29</f>
        <v>us</v>
      </c>
      <c r="N27" s="90" t="str">
        <f>pivå!AJ29</f>
        <v>us</v>
      </c>
      <c r="O27" s="90" t="str">
        <f>pivå!AK29</f>
        <v>us</v>
      </c>
      <c r="P27" s="90" t="str">
        <f>pivå!AL29</f>
        <v>us</v>
      </c>
      <c r="Q27" s="90" t="str">
        <f>pivå!AM29</f>
        <v>us</v>
      </c>
      <c r="R27" s="90" t="str">
        <f>pivå!AN29</f>
        <v>us</v>
      </c>
      <c r="S27" s="90" t="str">
        <f>pivå!AO29</f>
        <v>us</v>
      </c>
      <c r="T27" s="90" t="str">
        <f>pivå!AP29</f>
        <v>us</v>
      </c>
      <c r="U27" s="90" t="str">
        <f>pivå!AQ29</f>
        <v>us</v>
      </c>
      <c r="V27" s="90" t="str">
        <f>pivå!AR29</f>
        <v>us</v>
      </c>
      <c r="W27" s="90" t="str">
        <f>pivå!AS29</f>
        <v>us</v>
      </c>
      <c r="X27" s="90" t="str">
        <f>pivå!AT29</f>
        <v>us</v>
      </c>
      <c r="Y27" s="90" t="str">
        <f>pivå!AU29</f>
        <v>us</v>
      </c>
      <c r="Z27" s="90" t="str">
        <f>pivå!AV29</f>
        <v>us</v>
      </c>
      <c r="AA27" s="90" t="str">
        <f>pivå!AW29</f>
        <v>us</v>
      </c>
      <c r="AB27" s="90" t="str">
        <f>pivå!AX29</f>
        <v>us</v>
      </c>
      <c r="AC27" s="90" t="str">
        <f>pivå!AY29</f>
        <v>us</v>
      </c>
      <c r="AD27" s="90" t="str">
        <f>pivå!AZ29</f>
        <v>us</v>
      </c>
      <c r="AE27" s="90" t="str">
        <f>pivå!BA29</f>
        <v>us</v>
      </c>
    </row>
    <row r="28" spans="2:31">
      <c r="B28">
        <f>pivå!B30</f>
        <v>0</v>
      </c>
      <c r="C28">
        <f>pivå!C30</f>
        <v>0</v>
      </c>
      <c r="D28">
        <f>pivå!D30</f>
        <v>10</v>
      </c>
      <c r="E28" t="str">
        <f>pivå!E30</f>
        <v>Kvinnor</v>
      </c>
      <c r="F28" t="str">
        <f>pivå!F30</f>
        <v>Deltagandefrekvens gynekologiskt cellprov</v>
      </c>
      <c r="G28" t="str">
        <f>pivå!G30</f>
        <v>NY</v>
      </c>
      <c r="H28" t="str">
        <f>pivå!H30</f>
        <v>F000004</v>
      </c>
      <c r="I28">
        <f>pivå!I30</f>
        <v>0</v>
      </c>
      <c r="J28" s="90">
        <f>pivå!AF30</f>
        <v>75.082733483804063</v>
      </c>
      <c r="K28" s="90">
        <f>pivå!AG30</f>
        <v>64.758103531688434</v>
      </c>
      <c r="L28" s="90">
        <f>pivå!AH30</f>
        <v>66.48652982681206</v>
      </c>
      <c r="M28" s="90">
        <f>pivå!AI30</f>
        <v>75.826959322676188</v>
      </c>
      <c r="N28" s="90">
        <f>pivå!AJ30</f>
        <v>83.004126405112089</v>
      </c>
      <c r="O28" s="90">
        <f>pivå!AK30</f>
        <v>71.227970302900928</v>
      </c>
      <c r="P28" s="90">
        <f>pivå!AL30</f>
        <v>86.319878718969107</v>
      </c>
      <c r="Q28" s="90">
        <f>pivå!AM30</f>
        <v>72.419221830721952</v>
      </c>
      <c r="R28" s="90">
        <f>pivå!AN30</f>
        <v>83.685493701747262</v>
      </c>
      <c r="S28" s="90">
        <f>pivå!AO30</f>
        <v>77.077339202609352</v>
      </c>
      <c r="T28" s="90">
        <f>pivå!AP30</f>
        <v>89.919209145698147</v>
      </c>
      <c r="U28" s="90">
        <f>pivå!AQ30</f>
        <v>84.276723014198325</v>
      </c>
      <c r="V28" s="90">
        <f>pivå!AR30</f>
        <v>84.171604721365938</v>
      </c>
      <c r="W28" s="90">
        <f>pivå!AS30</f>
        <v>77.796022623608835</v>
      </c>
      <c r="X28" s="90">
        <f>pivå!AT30</f>
        <v>76.598889058757578</v>
      </c>
      <c r="Y28" s="90">
        <f>pivå!AU30</f>
        <v>91.722255912674342</v>
      </c>
      <c r="Z28" s="90">
        <f>pivå!AV30</f>
        <v>88.252031235180667</v>
      </c>
      <c r="AA28" s="90">
        <f>pivå!AW30</f>
        <v>84.73856386343509</v>
      </c>
      <c r="AB28" s="90">
        <f>pivå!AX30</f>
        <v>83.237429784902034</v>
      </c>
      <c r="AC28" s="90">
        <f>pivå!AY30</f>
        <v>84.740494671753723</v>
      </c>
      <c r="AD28" s="90">
        <f>pivå!AZ30</f>
        <v>85.135681039782213</v>
      </c>
      <c r="AE28" s="90">
        <f>pivå!BA30</f>
        <v>79.41572516787727</v>
      </c>
    </row>
    <row r="29" spans="2:31">
      <c r="B29">
        <f>pivå!B31</f>
        <v>0</v>
      </c>
      <c r="C29">
        <f>pivå!C31</f>
        <v>0</v>
      </c>
      <c r="D29">
        <f>pivå!D31</f>
        <v>11</v>
      </c>
      <c r="E29" t="str">
        <f>pivå!E31</f>
        <v>Kvinnor</v>
      </c>
      <c r="F29" t="str">
        <f>pivå!F31</f>
        <v>Andel patienter med trycksår i slutenvård</v>
      </c>
      <c r="G29" t="str">
        <f>pivå!G31</f>
        <v>NY</v>
      </c>
      <c r="H29" t="str">
        <f>pivå!H31</f>
        <v>A000710</v>
      </c>
      <c r="I29">
        <f>pivå!I31</f>
        <v>1</v>
      </c>
      <c r="J29" s="90">
        <f>pivå!AF31</f>
        <v>19.347037484885128</v>
      </c>
      <c r="K29" s="90" t="str">
        <f>pivå!AG31</f>
        <v>us</v>
      </c>
      <c r="L29" s="90">
        <f>pivå!AH31</f>
        <v>17.21311475409836</v>
      </c>
      <c r="M29" s="90" t="str">
        <f>pivå!AI31</f>
        <v>us</v>
      </c>
      <c r="N29" s="90">
        <f>pivå!AJ31</f>
        <v>13.2890365448505</v>
      </c>
      <c r="O29" s="90">
        <f>pivå!AK31</f>
        <v>13.26530612244898</v>
      </c>
      <c r="P29" s="90">
        <f>pivå!AL31</f>
        <v>11.946902654867257</v>
      </c>
      <c r="Q29" s="90">
        <f>pivå!AM31</f>
        <v>13.559322033898304</v>
      </c>
      <c r="R29" s="90" t="str">
        <f>pivå!AN31</f>
        <v>us</v>
      </c>
      <c r="S29" s="90">
        <f>pivå!AO31</f>
        <v>15.653298835705046</v>
      </c>
      <c r="T29" s="90">
        <f>pivå!AP31</f>
        <v>11.721611721611721</v>
      </c>
      <c r="U29" s="90">
        <f>pivå!AQ31</f>
        <v>26.315789473684209</v>
      </c>
      <c r="V29" s="90">
        <f>pivå!AR31</f>
        <v>19.291338582677163</v>
      </c>
      <c r="W29" s="90">
        <f>pivå!AS31</f>
        <v>10.130718954248366</v>
      </c>
      <c r="X29" s="90">
        <f>pivå!AT31</f>
        <v>17.351598173515981</v>
      </c>
      <c r="Y29" s="90" t="str">
        <f>pivå!AU31</f>
        <v>us</v>
      </c>
      <c r="Z29" s="90" t="str">
        <f>pivå!AV31</f>
        <v>us</v>
      </c>
      <c r="AA29" s="90">
        <f>pivå!AW31</f>
        <v>17.674418604651162</v>
      </c>
      <c r="AB29" s="90">
        <f>pivå!AX31</f>
        <v>11.009174311926607</v>
      </c>
      <c r="AC29" s="90">
        <f>pivå!AY31</f>
        <v>12.121212121212121</v>
      </c>
      <c r="AD29" s="90">
        <f>pivå!AZ31</f>
        <v>16.417910447761194</v>
      </c>
      <c r="AE29" s="90">
        <f>pivå!BA31</f>
        <v>15.460095944177931</v>
      </c>
    </row>
    <row r="30" spans="2:31">
      <c r="B30">
        <f>pivå!B32</f>
        <v>0</v>
      </c>
      <c r="C30">
        <f>pivå!C32</f>
        <v>0</v>
      </c>
      <c r="D30">
        <f>pivå!D32</f>
        <v>0</v>
      </c>
      <c r="E30" t="str">
        <f>pivå!E32</f>
        <v>Män</v>
      </c>
      <c r="F30" t="str">
        <f>pivå!F32</f>
        <v>Andel patienter med trycksår i slutenvård</v>
      </c>
      <c r="G30" t="str">
        <f>pivå!G32</f>
        <v>NY</v>
      </c>
      <c r="H30" t="str">
        <f>pivå!H32</f>
        <v>A000710</v>
      </c>
      <c r="I30">
        <f>pivå!I32</f>
        <v>1</v>
      </c>
      <c r="J30" s="90">
        <f>pivå!AF32</f>
        <v>19.872813990461051</v>
      </c>
      <c r="K30" s="90" t="str">
        <f>pivå!AG32</f>
        <v>us</v>
      </c>
      <c r="L30" s="90">
        <f>pivå!AH32</f>
        <v>19.909502262443439</v>
      </c>
      <c r="M30" s="90" t="str">
        <f>pivå!AI32</f>
        <v>us</v>
      </c>
      <c r="N30" s="90">
        <f>pivå!AJ32</f>
        <v>9.1503267973856204</v>
      </c>
      <c r="O30" s="90">
        <f>pivå!AK32</f>
        <v>18.131868131868131</v>
      </c>
      <c r="P30" s="90">
        <f>pivå!AL32</f>
        <v>11.76470588235294</v>
      </c>
      <c r="Q30" s="90">
        <f>pivå!AM32</f>
        <v>3.7037037037037033</v>
      </c>
      <c r="R30" s="90" t="str">
        <f>pivå!AN32</f>
        <v>us</v>
      </c>
      <c r="S30" s="90">
        <f>pivå!AO32</f>
        <v>13.821138211382115</v>
      </c>
      <c r="T30" s="90">
        <f>pivå!AP32</f>
        <v>14.068441064638785</v>
      </c>
      <c r="U30" s="90">
        <f>pivå!AQ32</f>
        <v>16.666666666666664</v>
      </c>
      <c r="V30" s="90">
        <f>pivå!AR32</f>
        <v>12.334801762114537</v>
      </c>
      <c r="W30" s="90">
        <f>pivå!AS32</f>
        <v>7.7868852459016393</v>
      </c>
      <c r="X30" s="90">
        <f>pivå!AT32</f>
        <v>17.989417989417987</v>
      </c>
      <c r="Y30" s="90" t="str">
        <f>pivå!AU32</f>
        <v>us</v>
      </c>
      <c r="Z30" s="90" t="str">
        <f>pivå!AV32</f>
        <v>us</v>
      </c>
      <c r="AA30" s="90">
        <f>pivå!AW32</f>
        <v>15.555555555555555</v>
      </c>
      <c r="AB30" s="90">
        <f>pivå!AX32</f>
        <v>16.513761467889911</v>
      </c>
      <c r="AC30" s="90">
        <f>pivå!AY32</f>
        <v>13.576158940397351</v>
      </c>
      <c r="AD30" s="90">
        <f>pivå!AZ32</f>
        <v>15.319148936170212</v>
      </c>
      <c r="AE30" s="90">
        <f>pivå!BA32</f>
        <v>14.664396887159533</v>
      </c>
    </row>
    <row r="31" spans="2:31">
      <c r="B31">
        <f>pivå!B33</f>
        <v>0</v>
      </c>
      <c r="C31">
        <f>pivå!C33</f>
        <v>0</v>
      </c>
      <c r="D31">
        <f>pivå!D33</f>
        <v>0</v>
      </c>
      <c r="E31" t="str">
        <f>pivå!E33</f>
        <v>Totalt</v>
      </c>
      <c r="F31" t="str">
        <f>pivå!F33</f>
        <v>Andel patienter med trycksår i slutenvård</v>
      </c>
      <c r="G31" t="str">
        <f>pivå!G33</f>
        <v>NY</v>
      </c>
      <c r="H31" t="str">
        <f>pivå!H33</f>
        <v>A000710</v>
      </c>
      <c r="I31">
        <f>pivå!I33</f>
        <v>1</v>
      </c>
      <c r="J31" s="90">
        <f>pivå!AF33</f>
        <v>19.574175824175825</v>
      </c>
      <c r="K31" s="90" t="str">
        <f>pivå!AG33</f>
        <v>us</v>
      </c>
      <c r="L31" s="90">
        <f>pivå!AH33</f>
        <v>18.494623655913976</v>
      </c>
      <c r="M31" s="90" t="str">
        <f>pivå!AI33</f>
        <v>us</v>
      </c>
      <c r="N31" s="90">
        <f>pivå!AJ33</f>
        <v>11.202635914332784</v>
      </c>
      <c r="O31" s="90">
        <f>pivå!AK33</f>
        <v>15.608465608465607</v>
      </c>
      <c r="P31" s="90">
        <f>pivå!AL33</f>
        <v>11.856823266219239</v>
      </c>
      <c r="Q31" s="90">
        <f>pivå!AM33</f>
        <v>8.8495575221238933</v>
      </c>
      <c r="R31" s="90" t="str">
        <f>pivå!AN33</f>
        <v>us</v>
      </c>
      <c r="S31" s="90">
        <f>pivå!AO33</f>
        <v>14.758438120450032</v>
      </c>
      <c r="T31" s="90">
        <f>pivå!AP33</f>
        <v>12.87313432835821</v>
      </c>
      <c r="U31" s="90">
        <f>pivå!AQ33</f>
        <v>22.58064516129032</v>
      </c>
      <c r="V31" s="90">
        <f>pivå!AR33</f>
        <v>16.008316008316008</v>
      </c>
      <c r="W31" s="90">
        <f>pivå!AS33</f>
        <v>9.0909090909090917</v>
      </c>
      <c r="X31" s="90">
        <f>pivå!AT33</f>
        <v>17.647058823529413</v>
      </c>
      <c r="Y31" s="90" t="str">
        <f>pivå!AU33</f>
        <v>us</v>
      </c>
      <c r="Z31" s="90" t="str">
        <f>pivå!AV33</f>
        <v>us</v>
      </c>
      <c r="AA31" s="90">
        <f>pivå!AW33</f>
        <v>16.708860759493671</v>
      </c>
      <c r="AB31" s="90">
        <f>pivå!AX33</f>
        <v>13.761467889908257</v>
      </c>
      <c r="AC31" s="90">
        <f>pivå!AY33</f>
        <v>12.85475792988314</v>
      </c>
      <c r="AD31" s="90">
        <f>pivå!AZ33</f>
        <v>15.904572564612327</v>
      </c>
      <c r="AE31" s="90">
        <f>pivå!BA33</f>
        <v>15.083927339618302</v>
      </c>
    </row>
    <row r="32" spans="2:31">
      <c r="B32">
        <f>pivå!B34</f>
        <v>0</v>
      </c>
      <c r="C32">
        <f>pivå!C34</f>
        <v>0</v>
      </c>
      <c r="D32">
        <f>pivå!D34</f>
        <v>12</v>
      </c>
      <c r="E32" t="str">
        <f>pivå!E34</f>
        <v>Kvinnor</v>
      </c>
      <c r="F32" t="str">
        <f>pivå!F34</f>
        <v xml:space="preserve">Smärtskattning i livets slutskede </v>
      </c>
      <c r="G32" t="str">
        <f>pivå!G34</f>
        <v>(tom)</v>
      </c>
      <c r="H32" t="str">
        <f>pivå!H34</f>
        <v>A009700</v>
      </c>
      <c r="I32">
        <f>pivå!I34</f>
        <v>0</v>
      </c>
      <c r="J32" s="90">
        <f>pivå!AF34</f>
        <v>33.113311331133112</v>
      </c>
      <c r="K32" s="90">
        <f>pivå!AG34</f>
        <v>18.705035971223023</v>
      </c>
      <c r="L32" s="90">
        <f>pivå!AH34</f>
        <v>25.543478260869566</v>
      </c>
      <c r="M32" s="90">
        <f>pivå!AI34</f>
        <v>34.311050477489772</v>
      </c>
      <c r="N32" s="90">
        <f>pivå!AJ34</f>
        <v>16.776315789473685</v>
      </c>
      <c r="O32" s="90">
        <f>pivå!AK34</f>
        <v>16.29032258064516</v>
      </c>
      <c r="P32" s="90">
        <f>pivå!AL34</f>
        <v>23.867069486404834</v>
      </c>
      <c r="Q32" s="90">
        <f>pivå!AM34</f>
        <v>13.06532663316583</v>
      </c>
      <c r="R32" s="90">
        <f>pivå!AN34</f>
        <v>16.053511705685619</v>
      </c>
      <c r="S32" s="90">
        <f>pivå!AO34</f>
        <v>16.30510846745976</v>
      </c>
      <c r="T32" s="90">
        <f>pivå!AP34</f>
        <v>16.710875331564985</v>
      </c>
      <c r="U32" s="90">
        <f>pivå!AQ34</f>
        <v>11.010486177311725</v>
      </c>
      <c r="V32" s="90">
        <f>pivå!AR34</f>
        <v>8.502772643253234</v>
      </c>
      <c r="W32" s="90">
        <f>pivå!AS34</f>
        <v>19.171483622350674</v>
      </c>
      <c r="X32" s="90">
        <f>pivå!AT34</f>
        <v>10.76555023923445</v>
      </c>
      <c r="Y32" s="90">
        <f>pivå!AU34</f>
        <v>21.084337349397593</v>
      </c>
      <c r="Z32" s="90">
        <f>pivå!AV34</f>
        <v>23.989455184534268</v>
      </c>
      <c r="AA32" s="90">
        <f>pivå!AW34</f>
        <v>19.675675675675674</v>
      </c>
      <c r="AB32" s="90">
        <f>pivå!AX34</f>
        <v>27.238805970149254</v>
      </c>
      <c r="AC32" s="90">
        <f>pivå!AY34</f>
        <v>27.695800227014754</v>
      </c>
      <c r="AD32" s="90">
        <f>pivå!AZ34</f>
        <v>19.825436408977556</v>
      </c>
      <c r="AE32" s="90">
        <f>pivå!BA34</f>
        <v>20.404645934807046</v>
      </c>
    </row>
    <row r="33" spans="2:31">
      <c r="B33">
        <f>pivå!B35</f>
        <v>0</v>
      </c>
      <c r="C33">
        <f>pivå!C35</f>
        <v>0</v>
      </c>
      <c r="D33">
        <f>pivå!D35</f>
        <v>0</v>
      </c>
      <c r="E33" t="str">
        <f>pivå!E35</f>
        <v>Män</v>
      </c>
      <c r="F33" t="str">
        <f>pivå!F35</f>
        <v xml:space="preserve">Smärtskattning i livets slutskede </v>
      </c>
      <c r="G33" t="str">
        <f>pivå!G35</f>
        <v>(tom)</v>
      </c>
      <c r="H33" t="str">
        <f>pivå!H35</f>
        <v>A009700</v>
      </c>
      <c r="I33">
        <f>pivå!I35</f>
        <v>0</v>
      </c>
      <c r="J33" s="90">
        <f>pivå!AF35</f>
        <v>37.61755485893417</v>
      </c>
      <c r="K33" s="90">
        <f>pivå!AG35</f>
        <v>19.117647058823529</v>
      </c>
      <c r="L33" s="90">
        <f>pivå!AH35</f>
        <v>28.62903225806452</v>
      </c>
      <c r="M33" s="90">
        <f>pivå!AI35</f>
        <v>35.774410774410775</v>
      </c>
      <c r="N33" s="90">
        <f>pivå!AJ35</f>
        <v>18.789808917197455</v>
      </c>
      <c r="O33" s="90">
        <f>pivå!AK35</f>
        <v>16.574585635359114</v>
      </c>
      <c r="P33" s="90">
        <f>pivå!AL35</f>
        <v>24.064837905236907</v>
      </c>
      <c r="Q33" s="90">
        <f>pivå!AM35</f>
        <v>14.814814814814813</v>
      </c>
      <c r="R33" s="90">
        <f>pivå!AN35</f>
        <v>13.636363636363635</v>
      </c>
      <c r="S33" s="90">
        <f>pivå!AO35</f>
        <v>18.670189343901363</v>
      </c>
      <c r="T33" s="90">
        <f>pivå!AP35</f>
        <v>19.837398373983739</v>
      </c>
      <c r="U33" s="90">
        <f>pivå!AQ35</f>
        <v>10.909090909090908</v>
      </c>
      <c r="V33" s="90">
        <f>pivå!AR35</f>
        <v>11.071849234393403</v>
      </c>
      <c r="W33" s="90">
        <f>pivå!AS35</f>
        <v>18.661971830985916</v>
      </c>
      <c r="X33" s="90">
        <f>pivå!AT35</f>
        <v>9.1194968553459113</v>
      </c>
      <c r="Y33" s="90">
        <f>pivå!AU35</f>
        <v>19.13716814159292</v>
      </c>
      <c r="Z33" s="90">
        <f>pivå!AV35</f>
        <v>24.398249452954047</v>
      </c>
      <c r="AA33" s="90">
        <f>pivå!AW35</f>
        <v>18.733509234828496</v>
      </c>
      <c r="AB33" s="90">
        <f>pivå!AX35</f>
        <v>23.891625615763548</v>
      </c>
      <c r="AC33" s="90">
        <f>pivå!AY35</f>
        <v>26.524822695035461</v>
      </c>
      <c r="AD33" s="90">
        <f>pivå!AZ35</f>
        <v>17.948717948717949</v>
      </c>
      <c r="AE33" s="90">
        <f>pivå!BA35</f>
        <v>21.113535046950581</v>
      </c>
    </row>
    <row r="34" spans="2:31">
      <c r="B34">
        <f>pivå!B36</f>
        <v>0</v>
      </c>
      <c r="C34">
        <f>pivå!C36</f>
        <v>0</v>
      </c>
      <c r="D34">
        <f>pivå!D36</f>
        <v>0</v>
      </c>
      <c r="E34" t="str">
        <f>pivå!E36</f>
        <v>Totalt</v>
      </c>
      <c r="F34" t="str">
        <f>pivå!F36</f>
        <v xml:space="preserve">Smärtskattning i livets slutskede </v>
      </c>
      <c r="G34" t="str">
        <f>pivå!G36</f>
        <v>(tom)</v>
      </c>
      <c r="H34" t="str">
        <f>pivå!H36</f>
        <v>A009700</v>
      </c>
      <c r="I34">
        <f>pivå!I36</f>
        <v>0</v>
      </c>
      <c r="J34" s="90">
        <f>pivå!AF36</f>
        <v>34.970911441499673</v>
      </c>
      <c r="K34" s="90">
        <f>pivå!AG36</f>
        <v>18.890356671070013</v>
      </c>
      <c r="L34" s="90">
        <f>pivå!AH36</f>
        <v>26.923076923076923</v>
      </c>
      <c r="M34" s="90">
        <f>pivå!AI36</f>
        <v>34.96608892238131</v>
      </c>
      <c r="N34" s="90">
        <f>pivå!AJ36</f>
        <v>17.655236329935125</v>
      </c>
      <c r="O34" s="90">
        <f>pivå!AK36</f>
        <v>16.42304385210662</v>
      </c>
      <c r="P34" s="90">
        <f>pivå!AL36</f>
        <v>23.955431754874652</v>
      </c>
      <c r="Q34" s="90">
        <f>pivå!AM36</f>
        <v>13.850415512465375</v>
      </c>
      <c r="R34" s="90">
        <f>pivå!AN36</f>
        <v>14.945652173913043</v>
      </c>
      <c r="S34" s="90">
        <f>pivå!AO36</f>
        <v>17.352310391889258</v>
      </c>
      <c r="T34" s="90">
        <f>pivå!AP36</f>
        <v>18.115412710007305</v>
      </c>
      <c r="U34" s="90">
        <f>pivå!AQ36</f>
        <v>10.965435041716329</v>
      </c>
      <c r="V34" s="90">
        <f>pivå!AR36</f>
        <v>9.6323148627654067</v>
      </c>
      <c r="W34" s="90">
        <f>pivå!AS36</f>
        <v>18.941798941798943</v>
      </c>
      <c r="X34" s="90">
        <f>pivå!AT36</f>
        <v>10.054347826086957</v>
      </c>
      <c r="Y34" s="90">
        <f>pivå!AU36</f>
        <v>20.232333010648595</v>
      </c>
      <c r="Z34" s="90">
        <f>pivå!AV36</f>
        <v>24.171539961013643</v>
      </c>
      <c r="AA34" s="90">
        <f>pivå!AW36</f>
        <v>19.251336898395721</v>
      </c>
      <c r="AB34" s="90">
        <f>pivå!AX36</f>
        <v>25.796178343949045</v>
      </c>
      <c r="AC34" s="90">
        <f>pivå!AY36</f>
        <v>27.17528373266078</v>
      </c>
      <c r="AD34" s="90">
        <f>pivå!AZ36</f>
        <v>18.949468085106382</v>
      </c>
      <c r="AE34" s="90">
        <f>pivå!BA36</f>
        <v>20.717515070328201</v>
      </c>
    </row>
    <row r="35" spans="2:31">
      <c r="B35">
        <f>pivå!B37</f>
        <v>0</v>
      </c>
      <c r="C35">
        <f>pivå!C37</f>
        <v>0</v>
      </c>
      <c r="D35">
        <f>pivå!D37</f>
        <v>13</v>
      </c>
      <c r="E35" t="str">
        <f>pivå!E37</f>
        <v>Kvinnor</v>
      </c>
      <c r="F35" t="str">
        <f>pivå!F37</f>
        <v>Vidbehovsordination av opioider i livets slutskede</v>
      </c>
      <c r="G35" t="str">
        <f>pivå!G37</f>
        <v>(tom)</v>
      </c>
      <c r="H35" t="str">
        <f>pivå!H37</f>
        <v>A009600</v>
      </c>
      <c r="I35">
        <f>pivå!I37</f>
        <v>0</v>
      </c>
      <c r="J35" s="90">
        <f>pivå!AF37</f>
        <v>92.656765676567659</v>
      </c>
      <c r="K35" s="90">
        <f>pivå!AG37</f>
        <v>90.407673860911274</v>
      </c>
      <c r="L35" s="90">
        <f>pivå!AH37</f>
        <v>91.195652173913047</v>
      </c>
      <c r="M35" s="90">
        <f>pivå!AI37</f>
        <v>92.360163710777627</v>
      </c>
      <c r="N35" s="90">
        <f>pivå!AJ37</f>
        <v>90.296052631578945</v>
      </c>
      <c r="O35" s="90">
        <f>pivå!AK37</f>
        <v>90.161290322580641</v>
      </c>
      <c r="P35" s="90">
        <f>pivå!AL37</f>
        <v>92.447129909365557</v>
      </c>
      <c r="Q35" s="90">
        <f>pivå!AM37</f>
        <v>84.422110552763812</v>
      </c>
      <c r="R35" s="90">
        <f>pivå!AN37</f>
        <v>86.789297658862878</v>
      </c>
      <c r="S35" s="90">
        <f>pivå!AO37</f>
        <v>89.713086074177752</v>
      </c>
      <c r="T35" s="90">
        <f>pivå!AP37</f>
        <v>92.705570291777178</v>
      </c>
      <c r="U35" s="90">
        <f>pivå!AQ37</f>
        <v>92.040038131553857</v>
      </c>
      <c r="V35" s="90">
        <f>pivå!AR37</f>
        <v>86.044362292051758</v>
      </c>
      <c r="W35" s="90">
        <f>pivå!AS37</f>
        <v>92.100192678227359</v>
      </c>
      <c r="X35" s="90">
        <f>pivå!AT37</f>
        <v>81.100478468899524</v>
      </c>
      <c r="Y35" s="90">
        <f>pivå!AU37</f>
        <v>92.857142857142861</v>
      </c>
      <c r="Z35" s="90">
        <f>pivå!AV37</f>
        <v>90.333919156414765</v>
      </c>
      <c r="AA35" s="90">
        <f>pivå!AW37</f>
        <v>91.567567567567565</v>
      </c>
      <c r="AB35" s="90">
        <f>pivå!AX37</f>
        <v>88.805970149253739</v>
      </c>
      <c r="AC35" s="90">
        <f>pivå!AY37</f>
        <v>94.211123723042007</v>
      </c>
      <c r="AD35" s="90">
        <f>pivå!AZ37</f>
        <v>90.399002493765593</v>
      </c>
      <c r="AE35" s="90">
        <f>pivå!BA37</f>
        <v>90.86923941551143</v>
      </c>
    </row>
    <row r="36" spans="2:31">
      <c r="B36">
        <f>pivå!B38</f>
        <v>0</v>
      </c>
      <c r="C36">
        <f>pivå!C38</f>
        <v>0</v>
      </c>
      <c r="D36">
        <f>pivå!D38</f>
        <v>0</v>
      </c>
      <c r="E36" t="str">
        <f>pivå!E38</f>
        <v>Män</v>
      </c>
      <c r="F36" t="str">
        <f>pivå!F38</f>
        <v>Vidbehovsordination av opioider i livets slutskede</v>
      </c>
      <c r="G36" t="str">
        <f>pivå!G38</f>
        <v>(tom)</v>
      </c>
      <c r="H36" t="str">
        <f>pivå!H38</f>
        <v>A009600</v>
      </c>
      <c r="I36">
        <f>pivå!I38</f>
        <v>0</v>
      </c>
      <c r="J36" s="90">
        <f>pivå!AF38</f>
        <v>91.731974921630098</v>
      </c>
      <c r="K36" s="90">
        <f>pivå!AG38</f>
        <v>85.735294117647058</v>
      </c>
      <c r="L36" s="90">
        <f>pivå!AH38</f>
        <v>91.666666666666657</v>
      </c>
      <c r="M36" s="90">
        <f>pivå!AI38</f>
        <v>90.656565656565661</v>
      </c>
      <c r="N36" s="90">
        <f>pivå!AJ38</f>
        <v>90.55201698513801</v>
      </c>
      <c r="O36" s="90">
        <f>pivå!AK38</f>
        <v>90.055248618784532</v>
      </c>
      <c r="P36" s="90">
        <f>pivå!AL38</f>
        <v>90.64837905236908</v>
      </c>
      <c r="Q36" s="90">
        <f>pivå!AM38</f>
        <v>87.654320987654316</v>
      </c>
      <c r="R36" s="90">
        <f>pivå!AN38</f>
        <v>84.387351778656125</v>
      </c>
      <c r="S36" s="90">
        <f>pivå!AO38</f>
        <v>89.387934830471167</v>
      </c>
      <c r="T36" s="90">
        <f>pivå!AP38</f>
        <v>89.756097560975618</v>
      </c>
      <c r="U36" s="90">
        <f>pivå!AQ38</f>
        <v>92.04172876304024</v>
      </c>
      <c r="V36" s="90">
        <f>pivå!AR38</f>
        <v>88.692579505300344</v>
      </c>
      <c r="W36" s="90">
        <f>pivå!AS38</f>
        <v>90.845070422535215</v>
      </c>
      <c r="X36" s="90">
        <f>pivå!AT38</f>
        <v>81.603773584905653</v>
      </c>
      <c r="Y36" s="90">
        <f>pivå!AU38</f>
        <v>93.030973451327441</v>
      </c>
      <c r="Z36" s="90">
        <f>pivå!AV38</f>
        <v>88.840262582056894</v>
      </c>
      <c r="AA36" s="90">
        <f>pivå!AW38</f>
        <v>89.050131926121367</v>
      </c>
      <c r="AB36" s="90">
        <f>pivå!AX38</f>
        <v>88.423645320197039</v>
      </c>
      <c r="AC36" s="90">
        <f>pivå!AY38</f>
        <v>93.900709219858157</v>
      </c>
      <c r="AD36" s="90">
        <f>pivå!AZ38</f>
        <v>90.740740740740748</v>
      </c>
      <c r="AE36" s="90">
        <f>pivå!BA38</f>
        <v>90.216257232286821</v>
      </c>
    </row>
    <row r="37" spans="2:31">
      <c r="B37">
        <f>pivå!B39</f>
        <v>0</v>
      </c>
      <c r="C37">
        <f>pivå!C39</f>
        <v>0</v>
      </c>
      <c r="D37">
        <f>pivå!D39</f>
        <v>0</v>
      </c>
      <c r="E37" t="str">
        <f>pivå!E39</f>
        <v>Totalt</v>
      </c>
      <c r="F37" t="str">
        <f>pivå!F39</f>
        <v>Vidbehovsordination av opioider i livets slutskede</v>
      </c>
      <c r="G37" t="str">
        <f>pivå!G39</f>
        <v>(tom)</v>
      </c>
      <c r="H37" t="str">
        <f>pivå!H39</f>
        <v>A009600</v>
      </c>
      <c r="I37">
        <f>pivå!I39</f>
        <v>0</v>
      </c>
      <c r="J37" s="90">
        <f>pivå!AF39</f>
        <v>92.275371687136399</v>
      </c>
      <c r="K37" s="90">
        <f>pivå!AG39</f>
        <v>88.30911492734478</v>
      </c>
      <c r="L37" s="90">
        <f>pivå!AH39</f>
        <v>91.40625</v>
      </c>
      <c r="M37" s="90">
        <f>pivå!AI39</f>
        <v>91.597588545591563</v>
      </c>
      <c r="N37" s="90">
        <f>pivå!AJ39</f>
        <v>90.407784986098235</v>
      </c>
      <c r="O37" s="90">
        <f>pivå!AK39</f>
        <v>90.111779879621665</v>
      </c>
      <c r="P37" s="90">
        <f>pivå!AL39</f>
        <v>91.64345403899722</v>
      </c>
      <c r="Q37" s="90">
        <f>pivå!AM39</f>
        <v>85.872576177285325</v>
      </c>
      <c r="R37" s="90">
        <f>pivå!AN39</f>
        <v>85.688405797101453</v>
      </c>
      <c r="S37" s="90">
        <f>pivå!AO39</f>
        <v>89.569116786898036</v>
      </c>
      <c r="T37" s="90">
        <f>pivå!AP39</f>
        <v>91.380569758948141</v>
      </c>
      <c r="U37" s="90">
        <f>pivå!AQ39</f>
        <v>92.040789299430543</v>
      </c>
      <c r="V37" s="90">
        <f>pivå!AR39</f>
        <v>87.208700155359921</v>
      </c>
      <c r="W37" s="90">
        <f>pivå!AS39</f>
        <v>91.534391534391531</v>
      </c>
      <c r="X37" s="90">
        <f>pivå!AT39</f>
        <v>81.317934782608688</v>
      </c>
      <c r="Y37" s="90">
        <f>pivå!AU39</f>
        <v>92.933204259438526</v>
      </c>
      <c r="Z37" s="90">
        <f>pivå!AV39</f>
        <v>89.668615984405449</v>
      </c>
      <c r="AA37" s="90">
        <f>pivå!AW39</f>
        <v>90.433749257278677</v>
      </c>
      <c r="AB37" s="90">
        <f>pivå!AX39</f>
        <v>88.641188959660298</v>
      </c>
      <c r="AC37" s="90">
        <f>pivå!AY39</f>
        <v>94.073139974779323</v>
      </c>
      <c r="AD37" s="90">
        <f>pivå!AZ39</f>
        <v>90.558510638297875</v>
      </c>
      <c r="AE37" s="90">
        <f>pivå!BA39</f>
        <v>90.581044876088413</v>
      </c>
    </row>
    <row r="38" spans="2:31">
      <c r="B38">
        <f>pivå!B40</f>
        <v>0</v>
      </c>
      <c r="C38">
        <f>pivå!C40</f>
        <v>0</v>
      </c>
      <c r="D38">
        <f>pivå!D40</f>
        <v>14</v>
      </c>
      <c r="E38" t="str">
        <f>pivå!E40</f>
        <v>Kvinnor</v>
      </c>
      <c r="F38" t="str">
        <f>pivå!F40</f>
        <v>Brytpunktssamtal i livets slutskede</v>
      </c>
      <c r="G38" t="str">
        <f>pivå!G40</f>
        <v>(tom)</v>
      </c>
      <c r="H38" t="str">
        <f>pivå!H40</f>
        <v>A020440</v>
      </c>
      <c r="I38">
        <f>pivå!I40</f>
        <v>0</v>
      </c>
      <c r="J38" s="90">
        <f>pivå!AF40</f>
        <v>50.82508250825083</v>
      </c>
      <c r="K38" s="90">
        <f>pivå!AG40</f>
        <v>40.28776978417266</v>
      </c>
      <c r="L38" s="90">
        <f>pivå!AH40</f>
        <v>33.043478260869563</v>
      </c>
      <c r="M38" s="90">
        <f>pivå!AI40</f>
        <v>48.362892223738065</v>
      </c>
      <c r="N38" s="90">
        <f>pivå!AJ40</f>
        <v>41.858552631578952</v>
      </c>
      <c r="O38" s="90">
        <f>pivå!AK40</f>
        <v>37.903225806451616</v>
      </c>
      <c r="P38" s="90">
        <f>pivå!AL40</f>
        <v>41.18831822759315</v>
      </c>
      <c r="Q38" s="90">
        <f>pivå!AM40</f>
        <v>39.698492462311556</v>
      </c>
      <c r="R38" s="90">
        <f>pivå!AN40</f>
        <v>37.123745819397989</v>
      </c>
      <c r="S38" s="90">
        <f>pivå!AO40</f>
        <v>42.022393282015393</v>
      </c>
      <c r="T38" s="90">
        <f>pivå!AP40</f>
        <v>40.981432360742701</v>
      </c>
      <c r="U38" s="90">
        <f>pivå!AQ40</f>
        <v>37.321258341277407</v>
      </c>
      <c r="V38" s="90">
        <f>pivå!AR40</f>
        <v>31.88539741219963</v>
      </c>
      <c r="W38" s="90">
        <f>pivå!AS40</f>
        <v>38.921001926782274</v>
      </c>
      <c r="X38" s="90">
        <f>pivå!AT40</f>
        <v>32.535885167464116</v>
      </c>
      <c r="Y38" s="90">
        <f>pivå!AU40</f>
        <v>26.93631669535284</v>
      </c>
      <c r="Z38" s="90">
        <f>pivå!AV40</f>
        <v>30.228471001757466</v>
      </c>
      <c r="AA38" s="90">
        <f>pivå!AW40</f>
        <v>36.324324324324323</v>
      </c>
      <c r="AB38" s="90">
        <f>pivå!AX40</f>
        <v>33.395522388059703</v>
      </c>
      <c r="AC38" s="90">
        <f>pivå!AY40</f>
        <v>39.500567536889896</v>
      </c>
      <c r="AD38" s="90">
        <f>pivå!AZ40</f>
        <v>35.660847880299251</v>
      </c>
      <c r="AE38" s="90">
        <f>pivå!BA40</f>
        <v>39.542899962532786</v>
      </c>
    </row>
    <row r="39" spans="2:31">
      <c r="B39">
        <f>pivå!B41</f>
        <v>0</v>
      </c>
      <c r="C39">
        <f>pivå!C41</f>
        <v>0</v>
      </c>
      <c r="D39">
        <f>pivå!D41</f>
        <v>0</v>
      </c>
      <c r="E39" t="str">
        <f>pivå!E41</f>
        <v>Män</v>
      </c>
      <c r="F39" t="str">
        <f>pivå!F41</f>
        <v>Brytpunktssamtal i livets slutskede</v>
      </c>
      <c r="G39" t="str">
        <f>pivå!G41</f>
        <v>(tom)</v>
      </c>
      <c r="H39" t="str">
        <f>pivå!H41</f>
        <v>A020440</v>
      </c>
      <c r="I39">
        <f>pivå!I41</f>
        <v>0</v>
      </c>
      <c r="J39" s="90">
        <f>pivå!AF41</f>
        <v>54.11442006269592</v>
      </c>
      <c r="K39" s="90">
        <f>pivå!AG41</f>
        <v>38.82352941176471</v>
      </c>
      <c r="L39" s="90">
        <f>pivå!AH41</f>
        <v>31.048387096774192</v>
      </c>
      <c r="M39" s="90">
        <f>pivå!AI41</f>
        <v>50.757575757575758</v>
      </c>
      <c r="N39" s="90">
        <f>pivå!AJ41</f>
        <v>44.055201698513798</v>
      </c>
      <c r="O39" s="90">
        <f>pivå!AK41</f>
        <v>41.25230202578269</v>
      </c>
      <c r="P39" s="90">
        <f>pivå!AL41</f>
        <v>46.633416458852864</v>
      </c>
      <c r="Q39" s="90">
        <f>pivå!AM41</f>
        <v>50.617283950617285</v>
      </c>
      <c r="R39" s="90">
        <f>pivå!AN41</f>
        <v>37.944664031620547</v>
      </c>
      <c r="S39" s="90">
        <f>pivå!AO41</f>
        <v>46.675473359753411</v>
      </c>
      <c r="T39" s="90">
        <f>pivå!AP41</f>
        <v>45.853658536585371</v>
      </c>
      <c r="U39" s="90">
        <f>pivå!AQ41</f>
        <v>40.596125186289122</v>
      </c>
      <c r="V39" s="90">
        <f>pivå!AR41</f>
        <v>38.398115429917553</v>
      </c>
      <c r="W39" s="90">
        <f>pivå!AS41</f>
        <v>43.42723004694836</v>
      </c>
      <c r="X39" s="90">
        <f>pivå!AT41</f>
        <v>30.974842767295595</v>
      </c>
      <c r="Y39" s="90">
        <f>pivå!AU41</f>
        <v>31.747787610619472</v>
      </c>
      <c r="Z39" s="90">
        <f>pivå!AV41</f>
        <v>35.995623632385119</v>
      </c>
      <c r="AA39" s="90">
        <f>pivå!AW41</f>
        <v>38.522427440633244</v>
      </c>
      <c r="AB39" s="90">
        <f>pivå!AX41</f>
        <v>34.236453201970448</v>
      </c>
      <c r="AC39" s="90">
        <f>pivå!AY41</f>
        <v>39.858156028368796</v>
      </c>
      <c r="AD39" s="90">
        <f>pivå!AZ41</f>
        <v>36.182336182336186</v>
      </c>
      <c r="AE39" s="90">
        <f>pivå!BA41</f>
        <v>42.421511903632741</v>
      </c>
    </row>
    <row r="40" spans="2:31">
      <c r="B40">
        <f>pivå!B42</f>
        <v>0</v>
      </c>
      <c r="C40">
        <f>pivå!C42</f>
        <v>0</v>
      </c>
      <c r="D40">
        <f>pivå!D42</f>
        <v>0</v>
      </c>
      <c r="E40" t="str">
        <f>pivå!E42</f>
        <v>Totalt</v>
      </c>
      <c r="F40" t="str">
        <f>pivå!F42</f>
        <v>Brytpunktssamtal i livets slutskede</v>
      </c>
      <c r="G40" t="str">
        <f>pivå!G42</f>
        <v>(tom)</v>
      </c>
      <c r="H40" t="str">
        <f>pivå!H42</f>
        <v>A020440</v>
      </c>
      <c r="I40">
        <f>pivå!I42</f>
        <v>0</v>
      </c>
      <c r="J40" s="90">
        <f>pivå!AF42</f>
        <v>52.181641887524243</v>
      </c>
      <c r="K40" s="90">
        <f>pivå!AG42</f>
        <v>39.63011889035667</v>
      </c>
      <c r="L40" s="90">
        <f>pivå!AH42</f>
        <v>32.151442307692307</v>
      </c>
      <c r="M40" s="90">
        <f>pivå!AI42</f>
        <v>49.434815373021856</v>
      </c>
      <c r="N40" s="90">
        <f>pivå!AJ42</f>
        <v>42.817423540315112</v>
      </c>
      <c r="O40" s="90">
        <f>pivå!AK42</f>
        <v>39.466895958727427</v>
      </c>
      <c r="P40" s="90">
        <f>pivå!AL42</f>
        <v>43.621169916434539</v>
      </c>
      <c r="Q40" s="90">
        <f>pivå!AM42</f>
        <v>44.598337950138507</v>
      </c>
      <c r="R40" s="90">
        <f>pivå!AN42</f>
        <v>37.5</v>
      </c>
      <c r="S40" s="90">
        <f>pivå!AO42</f>
        <v>44.082667186586079</v>
      </c>
      <c r="T40" s="90">
        <f>pivå!AP42</f>
        <v>43.170197224251275</v>
      </c>
      <c r="U40" s="90">
        <f>pivå!AQ42</f>
        <v>38.776321017083831</v>
      </c>
      <c r="V40" s="90">
        <f>pivå!AR42</f>
        <v>34.748834800621445</v>
      </c>
      <c r="W40" s="90">
        <f>pivå!AS42</f>
        <v>40.952380952380949</v>
      </c>
      <c r="X40" s="90">
        <f>pivå!AT42</f>
        <v>31.861413043478258</v>
      </c>
      <c r="Y40" s="90">
        <f>pivå!AU42</f>
        <v>29.041626331074539</v>
      </c>
      <c r="Z40" s="90">
        <f>pivå!AV42</f>
        <v>32.797270955165693</v>
      </c>
      <c r="AA40" s="90">
        <f>pivå!AW42</f>
        <v>37.31431966726084</v>
      </c>
      <c r="AB40" s="90">
        <f>pivå!AX42</f>
        <v>33.757961783439491</v>
      </c>
      <c r="AC40" s="90">
        <f>pivå!AY42</f>
        <v>39.659520807061796</v>
      </c>
      <c r="AD40" s="90">
        <f>pivå!AZ42</f>
        <v>35.904255319148938</v>
      </c>
      <c r="AE40" s="90">
        <f>pivå!BA42</f>
        <v>40.81337910247823</v>
      </c>
    </row>
    <row r="41" spans="2:31">
      <c r="B41" t="str">
        <f>pivå!B43</f>
        <v>B</v>
      </c>
      <c r="C41" t="str">
        <f>pivå!C43</f>
        <v>Läkemedelsbehandling</v>
      </c>
      <c r="D41">
        <f>pivå!D43</f>
        <v>15</v>
      </c>
      <c r="E41" t="str">
        <f>pivå!E43</f>
        <v>Kvinnor</v>
      </c>
      <c r="F41" t="str">
        <f>pivå!F43</f>
        <v>Tio eller fler läkemedel bland äldre</v>
      </c>
      <c r="G41" t="str">
        <f>pivå!G43</f>
        <v>(tom)</v>
      </c>
      <c r="H41" t="str">
        <f>pivå!H43</f>
        <v>A001000</v>
      </c>
      <c r="I41">
        <f>pivå!I43</f>
        <v>1</v>
      </c>
      <c r="J41" s="90">
        <f>pivå!AF43</f>
        <v>10.414512402180435</v>
      </c>
      <c r="K41" s="90">
        <f>pivå!AG43</f>
        <v>14.223029202602511</v>
      </c>
      <c r="L41" s="90">
        <f>pivå!AH43</f>
        <v>9.6193115519253212</v>
      </c>
      <c r="M41" s="90">
        <f>pivå!AI43</f>
        <v>9.5909865555765954</v>
      </c>
      <c r="N41" s="90">
        <f>pivå!AJ43</f>
        <v>11.011437542049787</v>
      </c>
      <c r="O41" s="90">
        <f>pivå!AK43</f>
        <v>12.866162923092848</v>
      </c>
      <c r="P41" s="90">
        <f>pivå!AL43</f>
        <v>9.2349073520621641</v>
      </c>
      <c r="Q41" s="90">
        <f>pivå!AM43</f>
        <v>8.7649402390438258</v>
      </c>
      <c r="R41" s="90">
        <f>pivå!AN43</f>
        <v>10.49204052098408</v>
      </c>
      <c r="S41" s="90">
        <f>pivå!AO43</f>
        <v>11.391276556376054</v>
      </c>
      <c r="T41" s="90">
        <f>pivå!AP43</f>
        <v>10.071147337155487</v>
      </c>
      <c r="U41" s="90">
        <f>pivå!AQ43</f>
        <v>12.79047824446002</v>
      </c>
      <c r="V41" s="90">
        <f>pivå!AR43</f>
        <v>11.50849406054413</v>
      </c>
      <c r="W41" s="90">
        <f>pivå!AS43</f>
        <v>9.2766966589942097</v>
      </c>
      <c r="X41" s="90">
        <f>pivå!AT43</f>
        <v>11.282131416516915</v>
      </c>
      <c r="Y41" s="90">
        <f>pivå!AU43</f>
        <v>10.587479935794542</v>
      </c>
      <c r="Z41" s="90">
        <f>pivå!AV43</f>
        <v>10.20812685827552</v>
      </c>
      <c r="AA41" s="90">
        <f>pivå!AW43</f>
        <v>11.274474124754349</v>
      </c>
      <c r="AB41" s="90">
        <f>pivå!AX43</f>
        <v>9.5171448565430374</v>
      </c>
      <c r="AC41" s="90">
        <f>pivå!AY43</f>
        <v>13.252916435203554</v>
      </c>
      <c r="AD41" s="90">
        <f>pivå!AZ43</f>
        <v>11.109350237717909</v>
      </c>
      <c r="AE41" s="90">
        <f>pivå!BA43</f>
        <v>11.148455617920881</v>
      </c>
    </row>
    <row r="42" spans="2:31">
      <c r="B42">
        <f>pivå!B44</f>
        <v>0</v>
      </c>
      <c r="C42">
        <f>pivå!C44</f>
        <v>0</v>
      </c>
      <c r="D42">
        <f>pivå!D44</f>
        <v>0</v>
      </c>
      <c r="E42" t="str">
        <f>pivå!E44</f>
        <v>Män</v>
      </c>
      <c r="F42" t="str">
        <f>pivå!F44</f>
        <v>Tio eller fler läkemedel bland äldre</v>
      </c>
      <c r="G42" t="str">
        <f>pivå!G44</f>
        <v>(tom)</v>
      </c>
      <c r="H42" t="str">
        <f>pivå!H44</f>
        <v>A001000</v>
      </c>
      <c r="I42">
        <f>pivå!I44</f>
        <v>1</v>
      </c>
      <c r="J42" s="90">
        <f>pivå!AF44</f>
        <v>8.5769810249579663</v>
      </c>
      <c r="K42" s="90">
        <f>pivå!AG44</f>
        <v>10.579937304075235</v>
      </c>
      <c r="L42" s="90">
        <f>pivå!AH44</f>
        <v>7.6579593659298952</v>
      </c>
      <c r="M42" s="90">
        <f>pivå!AI44</f>
        <v>7.8046287508213474</v>
      </c>
      <c r="N42" s="90">
        <f>pivå!AJ44</f>
        <v>8.9527756194422867</v>
      </c>
      <c r="O42" s="90">
        <f>pivå!AK44</f>
        <v>10.467037092656554</v>
      </c>
      <c r="P42" s="90">
        <f>pivå!AL44</f>
        <v>7.3046745496739964</v>
      </c>
      <c r="Q42" s="90">
        <f>pivå!AM44</f>
        <v>6.8912710566615614</v>
      </c>
      <c r="R42" s="90">
        <f>pivå!AN44</f>
        <v>7.7974417382162251</v>
      </c>
      <c r="S42" s="90">
        <f>pivå!AO44</f>
        <v>9.3215199219471039</v>
      </c>
      <c r="T42" s="90">
        <f>pivå!AP44</f>
        <v>8.3051185022903802</v>
      </c>
      <c r="U42" s="90">
        <f>pivå!AQ44</f>
        <v>9.8148945329315538</v>
      </c>
      <c r="V42" s="90">
        <f>pivå!AR44</f>
        <v>9.2408604224944533</v>
      </c>
      <c r="W42" s="90">
        <f>pivå!AS44</f>
        <v>7.8497919859864247</v>
      </c>
      <c r="X42" s="90">
        <f>pivå!AT44</f>
        <v>8.257098728763216</v>
      </c>
      <c r="Y42" s="90">
        <f>pivå!AU44</f>
        <v>7.7608758841197556</v>
      </c>
      <c r="Z42" s="90">
        <f>pivå!AV44</f>
        <v>7.6961074886386092</v>
      </c>
      <c r="AA42" s="90">
        <f>pivå!AW44</f>
        <v>8.7752595735179177</v>
      </c>
      <c r="AB42" s="90">
        <f>pivå!AX44</f>
        <v>7.7922077922077921</v>
      </c>
      <c r="AC42" s="90">
        <f>pivå!AY44</f>
        <v>9.7739048516250584</v>
      </c>
      <c r="AD42" s="90">
        <f>pivå!AZ44</f>
        <v>7.8368469294225491</v>
      </c>
      <c r="AE42" s="90">
        <f>pivå!BA44</f>
        <v>8.8033675333996761</v>
      </c>
    </row>
    <row r="43" spans="2:31">
      <c r="B43">
        <f>pivå!B45</f>
        <v>0</v>
      </c>
      <c r="C43">
        <f>pivå!C45</f>
        <v>0</v>
      </c>
      <c r="D43">
        <f>pivå!D45</f>
        <v>0</v>
      </c>
      <c r="E43" t="str">
        <f>pivå!E45</f>
        <v>Totalt</v>
      </c>
      <c r="F43" t="str">
        <f>pivå!F45</f>
        <v>Tio eller fler läkemedel bland äldre</v>
      </c>
      <c r="G43" t="str">
        <f>pivå!G45</f>
        <v>(tom)</v>
      </c>
      <c r="H43" t="str">
        <f>pivå!H45</f>
        <v>A001000</v>
      </c>
      <c r="I43">
        <f>pivå!I45</f>
        <v>1</v>
      </c>
      <c r="J43" s="90">
        <f>pivå!AF45</f>
        <v>9.7365665028599047</v>
      </c>
      <c r="K43" s="90">
        <f>pivå!AG45</f>
        <v>12.75395033860045</v>
      </c>
      <c r="L43" s="90">
        <f>pivå!AH45</f>
        <v>8.8442876047640056</v>
      </c>
      <c r="M43" s="90">
        <f>pivå!AI45</f>
        <v>8.8883145228454108</v>
      </c>
      <c r="N43" s="90">
        <f>pivå!AJ45</f>
        <v>10.200890580917095</v>
      </c>
      <c r="O43" s="90">
        <f>pivå!AK45</f>
        <v>11.887254901960784</v>
      </c>
      <c r="P43" s="90">
        <f>pivå!AL45</f>
        <v>8.4562920697187174</v>
      </c>
      <c r="Q43" s="90">
        <f>pivå!AM45</f>
        <v>8.026554013277007</v>
      </c>
      <c r="R43" s="90">
        <f>pivå!AN45</f>
        <v>9.3935281091506528</v>
      </c>
      <c r="S43" s="90">
        <f>pivå!AO45</f>
        <v>10.585178490736556</v>
      </c>
      <c r="T43" s="90">
        <f>pivå!AP45</f>
        <v>9.3478526856723345</v>
      </c>
      <c r="U43" s="90">
        <f>pivå!AQ45</f>
        <v>11.610054403070642</v>
      </c>
      <c r="V43" s="90">
        <f>pivå!AR45</f>
        <v>10.605187319884726</v>
      </c>
      <c r="W43" s="90">
        <f>pivå!AS45</f>
        <v>8.7214008776788372</v>
      </c>
      <c r="X43" s="90">
        <f>pivå!AT45</f>
        <v>10.082013574660634</v>
      </c>
      <c r="Y43" s="90">
        <f>pivå!AU45</f>
        <v>9.4609206054989183</v>
      </c>
      <c r="Z43" s="90">
        <f>pivå!AV45</f>
        <v>9.2014095102347877</v>
      </c>
      <c r="AA43" s="90">
        <f>pivå!AW45</f>
        <v>10.288156503348608</v>
      </c>
      <c r="AB43" s="90">
        <f>pivå!AX45</f>
        <v>8.826243812400369</v>
      </c>
      <c r="AC43" s="90">
        <f>pivå!AY45</f>
        <v>11.852273266012421</v>
      </c>
      <c r="AD43" s="90">
        <f>pivå!AZ45</f>
        <v>9.7714071575791657</v>
      </c>
      <c r="AE43" s="90">
        <f>pivå!BA45</f>
        <v>10.22790378605573</v>
      </c>
    </row>
    <row r="44" spans="2:31">
      <c r="B44">
        <f>pivå!B46</f>
        <v>0</v>
      </c>
      <c r="C44">
        <f>pivå!C46</f>
        <v>0</v>
      </c>
      <c r="D44">
        <f>pivå!D46</f>
        <v>16</v>
      </c>
      <c r="E44" t="str">
        <f>pivå!E46</f>
        <v>Kvinnor</v>
      </c>
      <c r="F44" t="str">
        <f>pivå!F46</f>
        <v>Läkemedelsinteraktion bland äldre</v>
      </c>
      <c r="G44" t="str">
        <f>pivå!G46</f>
        <v>Ändrad</v>
      </c>
      <c r="H44" t="str">
        <f>pivå!H46</f>
        <v>A001200</v>
      </c>
      <c r="I44">
        <f>pivå!I46</f>
        <v>1</v>
      </c>
      <c r="J44" s="90" t="str">
        <f>pivå!AF46</f>
        <v>us</v>
      </c>
      <c r="K44" s="90" t="str">
        <f>pivå!AG46</f>
        <v>us</v>
      </c>
      <c r="L44" s="90" t="str">
        <f>pivå!AH46</f>
        <v>us</v>
      </c>
      <c r="M44" s="90" t="str">
        <f>pivå!AI46</f>
        <v>us</v>
      </c>
      <c r="N44" s="90" t="str">
        <f>pivå!AJ46</f>
        <v>us</v>
      </c>
      <c r="O44" s="90" t="str">
        <f>pivå!AK46</f>
        <v>us</v>
      </c>
      <c r="P44" s="90" t="str">
        <f>pivå!AL46</f>
        <v>us</v>
      </c>
      <c r="Q44" s="90" t="str">
        <f>pivå!AM46</f>
        <v>us</v>
      </c>
      <c r="R44" s="90" t="str">
        <f>pivå!AN46</f>
        <v>us</v>
      </c>
      <c r="S44" s="90" t="str">
        <f>pivå!AO46</f>
        <v>us</v>
      </c>
      <c r="T44" s="90" t="str">
        <f>pivå!AP46</f>
        <v>us</v>
      </c>
      <c r="U44" s="90" t="str">
        <f>pivå!AQ46</f>
        <v>us</v>
      </c>
      <c r="V44" s="90" t="str">
        <f>pivå!AR46</f>
        <v>us</v>
      </c>
      <c r="W44" s="90" t="str">
        <f>pivå!AS46</f>
        <v>us</v>
      </c>
      <c r="X44" s="90" t="str">
        <f>pivå!AT46</f>
        <v>us</v>
      </c>
      <c r="Y44" s="90" t="str">
        <f>pivå!AU46</f>
        <v>us</v>
      </c>
      <c r="Z44" s="90" t="str">
        <f>pivå!AV46</f>
        <v>us</v>
      </c>
      <c r="AA44" s="90" t="str">
        <f>pivå!AW46</f>
        <v>us</v>
      </c>
      <c r="AB44" s="90" t="str">
        <f>pivå!AX46</f>
        <v>us</v>
      </c>
      <c r="AC44" s="90" t="str">
        <f>pivå!AY46</f>
        <v>us</v>
      </c>
      <c r="AD44" s="90" t="str">
        <f>pivå!AZ46</f>
        <v>us</v>
      </c>
      <c r="AE44" s="90" t="str">
        <f>pivå!BA46</f>
        <v>us</v>
      </c>
    </row>
    <row r="45" spans="2:31">
      <c r="B45">
        <f>pivå!B47</f>
        <v>0</v>
      </c>
      <c r="C45">
        <f>pivå!C47</f>
        <v>0</v>
      </c>
      <c r="D45">
        <f>pivå!D47</f>
        <v>0</v>
      </c>
      <c r="E45" t="str">
        <f>pivå!E47</f>
        <v>Män</v>
      </c>
      <c r="F45" t="str">
        <f>pivå!F47</f>
        <v>Läkemedelsinteraktion bland äldre</v>
      </c>
      <c r="G45" t="str">
        <f>pivå!G47</f>
        <v>Ändrad</v>
      </c>
      <c r="H45" t="str">
        <f>pivå!H47</f>
        <v>A001200</v>
      </c>
      <c r="I45">
        <f>pivå!I47</f>
        <v>1</v>
      </c>
      <c r="J45" s="90" t="str">
        <f>pivå!AF47</f>
        <v>us</v>
      </c>
      <c r="K45" s="90" t="str">
        <f>pivå!AG47</f>
        <v>us</v>
      </c>
      <c r="L45" s="90" t="str">
        <f>pivå!AH47</f>
        <v>us</v>
      </c>
      <c r="M45" s="90" t="str">
        <f>pivå!AI47</f>
        <v>us</v>
      </c>
      <c r="N45" s="90" t="str">
        <f>pivå!AJ47</f>
        <v>us</v>
      </c>
      <c r="O45" s="90" t="str">
        <f>pivå!AK47</f>
        <v>us</v>
      </c>
      <c r="P45" s="90" t="str">
        <f>pivå!AL47</f>
        <v>us</v>
      </c>
      <c r="Q45" s="90" t="str">
        <f>pivå!AM47</f>
        <v>us</v>
      </c>
      <c r="R45" s="90" t="str">
        <f>pivå!AN47</f>
        <v>us</v>
      </c>
      <c r="S45" s="90" t="str">
        <f>pivå!AO47</f>
        <v>us</v>
      </c>
      <c r="T45" s="90" t="str">
        <f>pivå!AP47</f>
        <v>us</v>
      </c>
      <c r="U45" s="90" t="str">
        <f>pivå!AQ47</f>
        <v>us</v>
      </c>
      <c r="V45" s="90" t="str">
        <f>pivå!AR47</f>
        <v>us</v>
      </c>
      <c r="W45" s="90" t="str">
        <f>pivå!AS47</f>
        <v>us</v>
      </c>
      <c r="X45" s="90" t="str">
        <f>pivå!AT47</f>
        <v>us</v>
      </c>
      <c r="Y45" s="90" t="str">
        <f>pivå!AU47</f>
        <v>us</v>
      </c>
      <c r="Z45" s="90" t="str">
        <f>pivå!AV47</f>
        <v>us</v>
      </c>
      <c r="AA45" s="90" t="str">
        <f>pivå!AW47</f>
        <v>us</v>
      </c>
      <c r="AB45" s="90" t="str">
        <f>pivå!AX47</f>
        <v>us</v>
      </c>
      <c r="AC45" s="90" t="str">
        <f>pivå!AY47</f>
        <v>us</v>
      </c>
      <c r="AD45" s="90" t="str">
        <f>pivå!AZ47</f>
        <v>us</v>
      </c>
      <c r="AE45" s="90" t="str">
        <f>pivå!BA47</f>
        <v>us</v>
      </c>
    </row>
    <row r="46" spans="2:31">
      <c r="B46">
        <f>pivå!B48</f>
        <v>0</v>
      </c>
      <c r="C46">
        <f>pivå!C48</f>
        <v>0</v>
      </c>
      <c r="D46">
        <f>pivå!D48</f>
        <v>0</v>
      </c>
      <c r="E46" t="str">
        <f>pivå!E48</f>
        <v>Totalt</v>
      </c>
      <c r="F46" t="str">
        <f>pivå!F48</f>
        <v>Läkemedelsinteraktion bland äldre</v>
      </c>
      <c r="G46" t="str">
        <f>pivå!G48</f>
        <v>Ändrad</v>
      </c>
      <c r="H46" t="str">
        <f>pivå!H48</f>
        <v>A001200</v>
      </c>
      <c r="I46">
        <f>pivå!I48</f>
        <v>1</v>
      </c>
      <c r="J46" s="90" t="str">
        <f>pivå!AF48</f>
        <v>us</v>
      </c>
      <c r="K46" s="90" t="str">
        <f>pivå!AG48</f>
        <v>us</v>
      </c>
      <c r="L46" s="90" t="str">
        <f>pivå!AH48</f>
        <v>us</v>
      </c>
      <c r="M46" s="90" t="str">
        <f>pivå!AI48</f>
        <v>us</v>
      </c>
      <c r="N46" s="90" t="str">
        <f>pivå!AJ48</f>
        <v>us</v>
      </c>
      <c r="O46" s="90" t="str">
        <f>pivå!AK48</f>
        <v>us</v>
      </c>
      <c r="P46" s="90" t="str">
        <f>pivå!AL48</f>
        <v>us</v>
      </c>
      <c r="Q46" s="90" t="str">
        <f>pivå!AM48</f>
        <v>us</v>
      </c>
      <c r="R46" s="90" t="str">
        <f>pivå!AN48</f>
        <v>us</v>
      </c>
      <c r="S46" s="90" t="str">
        <f>pivå!AO48</f>
        <v>us</v>
      </c>
      <c r="T46" s="90" t="str">
        <f>pivå!AP48</f>
        <v>us</v>
      </c>
      <c r="U46" s="90" t="str">
        <f>pivå!AQ48</f>
        <v>us</v>
      </c>
      <c r="V46" s="90" t="str">
        <f>pivå!AR48</f>
        <v>us</v>
      </c>
      <c r="W46" s="90" t="str">
        <f>pivå!AS48</f>
        <v>us</v>
      </c>
      <c r="X46" s="90" t="str">
        <f>pivå!AT48</f>
        <v>us</v>
      </c>
      <c r="Y46" s="90" t="str">
        <f>pivå!AU48</f>
        <v>us</v>
      </c>
      <c r="Z46" s="90" t="str">
        <f>pivå!AV48</f>
        <v>us</v>
      </c>
      <c r="AA46" s="90" t="str">
        <f>pivå!AW48</f>
        <v>us</v>
      </c>
      <c r="AB46" s="90" t="str">
        <f>pivå!AX48</f>
        <v>us</v>
      </c>
      <c r="AC46" s="90" t="str">
        <f>pivå!AY48</f>
        <v>us</v>
      </c>
      <c r="AD46" s="90" t="str">
        <f>pivå!AZ48</f>
        <v>us</v>
      </c>
      <c r="AE46" s="90" t="str">
        <f>pivå!BA48</f>
        <v>us</v>
      </c>
    </row>
    <row r="47" spans="2:31">
      <c r="B47">
        <f>pivå!B49</f>
        <v>0</v>
      </c>
      <c r="C47">
        <f>pivå!C49</f>
        <v>0</v>
      </c>
      <c r="D47">
        <f>pivå!D49</f>
        <v>17</v>
      </c>
      <c r="E47" t="str">
        <f>pivå!E49</f>
        <v>Kvinnor</v>
      </c>
      <c r="F47" t="str">
        <f>pivå!F49</f>
        <v>Äldre med läkemedel som bör undvikas</v>
      </c>
      <c r="G47" t="str">
        <f>pivå!G49</f>
        <v>(tom)</v>
      </c>
      <c r="H47" t="str">
        <f>pivå!H49</f>
        <v>A020490</v>
      </c>
      <c r="I47">
        <f>pivå!I49</f>
        <v>1</v>
      </c>
      <c r="J47" s="90" t="str">
        <f>pivå!AF49</f>
        <v>us</v>
      </c>
      <c r="K47" s="90" t="str">
        <f>pivå!AG49</f>
        <v>us</v>
      </c>
      <c r="L47" s="90" t="str">
        <f>pivå!AH49</f>
        <v>us</v>
      </c>
      <c r="M47" s="90" t="str">
        <f>pivå!AI49</f>
        <v>us</v>
      </c>
      <c r="N47" s="90" t="str">
        <f>pivå!AJ49</f>
        <v>us</v>
      </c>
      <c r="O47" s="90" t="str">
        <f>pivå!AK49</f>
        <v>us</v>
      </c>
      <c r="P47" s="90" t="str">
        <f>pivå!AL49</f>
        <v>us</v>
      </c>
      <c r="Q47" s="90" t="str">
        <f>pivå!AM49</f>
        <v>us</v>
      </c>
      <c r="R47" s="90" t="str">
        <f>pivå!AN49</f>
        <v>us</v>
      </c>
      <c r="S47" s="90" t="str">
        <f>pivå!AO49</f>
        <v>us</v>
      </c>
      <c r="T47" s="90" t="str">
        <f>pivå!AP49</f>
        <v>us</v>
      </c>
      <c r="U47" s="90" t="str">
        <f>pivå!AQ49</f>
        <v>us</v>
      </c>
      <c r="V47" s="90" t="str">
        <f>pivå!AR49</f>
        <v>us</v>
      </c>
      <c r="W47" s="90" t="str">
        <f>pivå!AS49</f>
        <v>us</v>
      </c>
      <c r="X47" s="90" t="str">
        <f>pivå!AT49</f>
        <v>us</v>
      </c>
      <c r="Y47" s="90" t="str">
        <f>pivå!AU49</f>
        <v>us</v>
      </c>
      <c r="Z47" s="90" t="str">
        <f>pivå!AV49</f>
        <v>us</v>
      </c>
      <c r="AA47" s="90" t="str">
        <f>pivå!AW49</f>
        <v>us</v>
      </c>
      <c r="AB47" s="90" t="str">
        <f>pivå!AX49</f>
        <v>us</v>
      </c>
      <c r="AC47" s="90" t="str">
        <f>pivå!AY49</f>
        <v>us</v>
      </c>
      <c r="AD47" s="90" t="str">
        <f>pivå!AZ49</f>
        <v>us</v>
      </c>
      <c r="AE47" s="90" t="str">
        <f>pivå!BA49</f>
        <v>us</v>
      </c>
    </row>
    <row r="48" spans="2:31">
      <c r="B48">
        <f>pivå!B50</f>
        <v>0</v>
      </c>
      <c r="C48">
        <f>pivå!C50</f>
        <v>0</v>
      </c>
      <c r="D48">
        <f>pivå!D50</f>
        <v>0</v>
      </c>
      <c r="E48" t="str">
        <f>pivå!E50</f>
        <v>Män</v>
      </c>
      <c r="F48" t="str">
        <f>pivå!F50</f>
        <v>Äldre med läkemedel som bör undvikas</v>
      </c>
      <c r="G48" t="str">
        <f>pivå!G50</f>
        <v>(tom)</v>
      </c>
      <c r="H48" t="str">
        <f>pivå!H50</f>
        <v>A020490</v>
      </c>
      <c r="I48">
        <f>pivå!I50</f>
        <v>1</v>
      </c>
      <c r="J48" s="90" t="str">
        <f>pivå!AF50</f>
        <v>us</v>
      </c>
      <c r="K48" s="90" t="str">
        <f>pivå!AG50</f>
        <v>us</v>
      </c>
      <c r="L48" s="90" t="str">
        <f>pivå!AH50</f>
        <v>us</v>
      </c>
      <c r="M48" s="90" t="str">
        <f>pivå!AI50</f>
        <v>us</v>
      </c>
      <c r="N48" s="90" t="str">
        <f>pivå!AJ50</f>
        <v>us</v>
      </c>
      <c r="O48" s="90" t="str">
        <f>pivå!AK50</f>
        <v>us</v>
      </c>
      <c r="P48" s="90" t="str">
        <f>pivå!AL50</f>
        <v>us</v>
      </c>
      <c r="Q48" s="90" t="str">
        <f>pivå!AM50</f>
        <v>us</v>
      </c>
      <c r="R48" s="90" t="str">
        <f>pivå!AN50</f>
        <v>us</v>
      </c>
      <c r="S48" s="90" t="str">
        <f>pivå!AO50</f>
        <v>us</v>
      </c>
      <c r="T48" s="90" t="str">
        <f>pivå!AP50</f>
        <v>us</v>
      </c>
      <c r="U48" s="90" t="str">
        <f>pivå!AQ50</f>
        <v>us</v>
      </c>
      <c r="V48" s="90" t="str">
        <f>pivå!AR50</f>
        <v>us</v>
      </c>
      <c r="W48" s="90" t="str">
        <f>pivå!AS50</f>
        <v>us</v>
      </c>
      <c r="X48" s="90" t="str">
        <f>pivå!AT50</f>
        <v>us</v>
      </c>
      <c r="Y48" s="90" t="str">
        <f>pivå!AU50</f>
        <v>us</v>
      </c>
      <c r="Z48" s="90" t="str">
        <f>pivå!AV50</f>
        <v>us</v>
      </c>
      <c r="AA48" s="90" t="str">
        <f>pivå!AW50</f>
        <v>us</v>
      </c>
      <c r="AB48" s="90" t="str">
        <f>pivå!AX50</f>
        <v>us</v>
      </c>
      <c r="AC48" s="90" t="str">
        <f>pivå!AY50</f>
        <v>us</v>
      </c>
      <c r="AD48" s="90" t="str">
        <f>pivå!AZ50</f>
        <v>us</v>
      </c>
      <c r="AE48" s="90" t="str">
        <f>pivå!BA50</f>
        <v>us</v>
      </c>
    </row>
    <row r="49" spans="2:31">
      <c r="B49">
        <f>pivå!B51</f>
        <v>0</v>
      </c>
      <c r="C49">
        <f>pivå!C51</f>
        <v>0</v>
      </c>
      <c r="D49">
        <f>pivå!D51</f>
        <v>0</v>
      </c>
      <c r="E49" t="str">
        <f>pivå!E51</f>
        <v>Totalt</v>
      </c>
      <c r="F49" t="str">
        <f>pivå!F51</f>
        <v>Äldre med läkemedel som bör undvikas</v>
      </c>
      <c r="G49" t="str">
        <f>pivå!G51</f>
        <v>(tom)</v>
      </c>
      <c r="H49" t="str">
        <f>pivå!H51</f>
        <v>A020490</v>
      </c>
      <c r="I49">
        <f>pivå!I51</f>
        <v>1</v>
      </c>
      <c r="J49" s="90" t="str">
        <f>pivå!AF51</f>
        <v>us</v>
      </c>
      <c r="K49" s="90" t="str">
        <f>pivå!AG51</f>
        <v>us</v>
      </c>
      <c r="L49" s="90" t="str">
        <f>pivå!AH51</f>
        <v>us</v>
      </c>
      <c r="M49" s="90" t="str">
        <f>pivå!AI51</f>
        <v>us</v>
      </c>
      <c r="N49" s="90" t="str">
        <f>pivå!AJ51</f>
        <v>us</v>
      </c>
      <c r="O49" s="90" t="str">
        <f>pivå!AK51</f>
        <v>us</v>
      </c>
      <c r="P49" s="90" t="str">
        <f>pivå!AL51</f>
        <v>us</v>
      </c>
      <c r="Q49" s="90" t="str">
        <f>pivå!AM51</f>
        <v>us</v>
      </c>
      <c r="R49" s="90" t="str">
        <f>pivå!AN51</f>
        <v>us</v>
      </c>
      <c r="S49" s="90" t="str">
        <f>pivå!AO51</f>
        <v>us</v>
      </c>
      <c r="T49" s="90" t="str">
        <f>pivå!AP51</f>
        <v>us</v>
      </c>
      <c r="U49" s="90" t="str">
        <f>pivå!AQ51</f>
        <v>us</v>
      </c>
      <c r="V49" s="90" t="str">
        <f>pivå!AR51</f>
        <v>us</v>
      </c>
      <c r="W49" s="90" t="str">
        <f>pivå!AS51</f>
        <v>us</v>
      </c>
      <c r="X49" s="90" t="str">
        <f>pivå!AT51</f>
        <v>us</v>
      </c>
      <c r="Y49" s="90" t="str">
        <f>pivå!AU51</f>
        <v>us</v>
      </c>
      <c r="Z49" s="90" t="str">
        <f>pivå!AV51</f>
        <v>us</v>
      </c>
      <c r="AA49" s="90" t="str">
        <f>pivå!AW51</f>
        <v>us</v>
      </c>
      <c r="AB49" s="90" t="str">
        <f>pivå!AX51</f>
        <v>us</v>
      </c>
      <c r="AC49" s="90" t="str">
        <f>pivå!AY51</f>
        <v>us</v>
      </c>
      <c r="AD49" s="90" t="str">
        <f>pivå!AZ51</f>
        <v>us</v>
      </c>
      <c r="AE49" s="90" t="str">
        <f>pivå!BA51</f>
        <v>us</v>
      </c>
    </row>
    <row r="50" spans="2:31">
      <c r="B50">
        <f>pivå!B52</f>
        <v>0</v>
      </c>
      <c r="C50">
        <f>pivå!C52</f>
        <v>0</v>
      </c>
      <c r="D50">
        <f>pivå!D52</f>
        <v>18</v>
      </c>
      <c r="E50" t="str">
        <f>pivå!E52</f>
        <v>Kvinnor</v>
      </c>
      <c r="F50" t="str">
        <f>pivå!F52</f>
        <v>Förekomst av antibiotikabehandling</v>
      </c>
      <c r="G50" t="str">
        <f>pivå!G52</f>
        <v>(tom)</v>
      </c>
      <c r="H50" t="str">
        <f>pivå!H52</f>
        <v>A001375</v>
      </c>
      <c r="I50">
        <f>pivå!I52</f>
        <v>1</v>
      </c>
      <c r="J50" s="90">
        <f>pivå!AF52</f>
        <v>484.94249000000002</v>
      </c>
      <c r="K50" s="90">
        <f>pivå!AG52</f>
        <v>439.3107</v>
      </c>
      <c r="L50" s="90">
        <f>pivå!AH52</f>
        <v>402.9255</v>
      </c>
      <c r="M50" s="90">
        <f>pivå!AI52</f>
        <v>404.99387000000002</v>
      </c>
      <c r="N50" s="90">
        <f>pivå!AJ52</f>
        <v>407.97492</v>
      </c>
      <c r="O50" s="90">
        <f>pivå!AK52</f>
        <v>425.36892999999998</v>
      </c>
      <c r="P50" s="90">
        <f>pivå!AL52</f>
        <v>397.39193999999998</v>
      </c>
      <c r="Q50" s="90">
        <f>pivå!AM52</f>
        <v>428.10699</v>
      </c>
      <c r="R50" s="90">
        <f>pivå!AN52</f>
        <v>446.90926999999999</v>
      </c>
      <c r="S50" s="90">
        <f>pivå!AO52</f>
        <v>478.92000999999999</v>
      </c>
      <c r="T50" s="90">
        <f>pivå!AP52</f>
        <v>434.47935000000001</v>
      </c>
      <c r="U50" s="90">
        <f>pivå!AQ52</f>
        <v>464.19322</v>
      </c>
      <c r="V50" s="90">
        <f>pivå!AR52</f>
        <v>397.43795</v>
      </c>
      <c r="W50" s="90">
        <f>pivå!AS52</f>
        <v>392.01727</v>
      </c>
      <c r="X50" s="90">
        <f>pivå!AT52</f>
        <v>419.66408000000001</v>
      </c>
      <c r="Y50" s="90">
        <f>pivå!AU52</f>
        <v>354.52404999999999</v>
      </c>
      <c r="Z50" s="90">
        <f>pivå!AV52</f>
        <v>386.85951</v>
      </c>
      <c r="AA50" s="90">
        <f>pivå!AW52</f>
        <v>369.63429000000002</v>
      </c>
      <c r="AB50" s="90">
        <f>pivå!AX52</f>
        <v>354.26873999999998</v>
      </c>
      <c r="AC50" s="90">
        <f>pivå!AY52</f>
        <v>351.41960999999998</v>
      </c>
      <c r="AD50" s="90">
        <f>pivå!AZ52</f>
        <v>399.55741</v>
      </c>
      <c r="AE50" s="90">
        <f>pivå!BA52</f>
        <v>439.93461000000002</v>
      </c>
    </row>
    <row r="51" spans="2:31">
      <c r="B51">
        <f>pivå!B53</f>
        <v>0</v>
      </c>
      <c r="C51">
        <f>pivå!C53</f>
        <v>0</v>
      </c>
      <c r="D51">
        <f>pivå!D53</f>
        <v>0</v>
      </c>
      <c r="E51" t="str">
        <f>pivå!E53</f>
        <v>Män</v>
      </c>
      <c r="F51" t="str">
        <f>pivå!F53</f>
        <v>Förekomst av antibiotikabehandling</v>
      </c>
      <c r="G51" t="str">
        <f>pivå!G53</f>
        <v>(tom)</v>
      </c>
      <c r="H51" t="str">
        <f>pivå!H53</f>
        <v>A001375</v>
      </c>
      <c r="I51">
        <f>pivå!I53</f>
        <v>1</v>
      </c>
      <c r="J51" s="90">
        <f>pivå!AF53</f>
        <v>346.05801000000002</v>
      </c>
      <c r="K51" s="90">
        <f>pivå!AG53</f>
        <v>323.30115000000001</v>
      </c>
      <c r="L51" s="90">
        <f>pivå!AH53</f>
        <v>273.81873999999999</v>
      </c>
      <c r="M51" s="90">
        <f>pivå!AI53</f>
        <v>277.53271999999998</v>
      </c>
      <c r="N51" s="90">
        <f>pivå!AJ53</f>
        <v>297.30498</v>
      </c>
      <c r="O51" s="90">
        <f>pivå!AK53</f>
        <v>307.21863000000002</v>
      </c>
      <c r="P51" s="90">
        <f>pivå!AL53</f>
        <v>288.36961000000002</v>
      </c>
      <c r="Q51" s="90">
        <f>pivå!AM53</f>
        <v>289.14087999999998</v>
      </c>
      <c r="R51" s="90">
        <f>pivå!AN53</f>
        <v>292.99480999999997</v>
      </c>
      <c r="S51" s="90">
        <f>pivå!AO53</f>
        <v>337.78088000000002</v>
      </c>
      <c r="T51" s="90">
        <f>pivå!AP53</f>
        <v>311.75376</v>
      </c>
      <c r="U51" s="90">
        <f>pivå!AQ53</f>
        <v>331.32076999999998</v>
      </c>
      <c r="V51" s="90">
        <f>pivå!AR53</f>
        <v>274.63413000000003</v>
      </c>
      <c r="W51" s="90">
        <f>pivå!AS53</f>
        <v>267.87741999999997</v>
      </c>
      <c r="X51" s="90">
        <f>pivå!AT53</f>
        <v>285.20296000000002</v>
      </c>
      <c r="Y51" s="90">
        <f>pivå!AU53</f>
        <v>240.08405999999999</v>
      </c>
      <c r="Z51" s="90">
        <f>pivå!AV53</f>
        <v>260.91478999999998</v>
      </c>
      <c r="AA51" s="90">
        <f>pivå!AW53</f>
        <v>256.30133999999998</v>
      </c>
      <c r="AB51" s="90">
        <f>pivå!AX53</f>
        <v>241.81458000000001</v>
      </c>
      <c r="AC51" s="90">
        <f>pivå!AY53</f>
        <v>253.32454000000001</v>
      </c>
      <c r="AD51" s="90">
        <f>pivå!AZ53</f>
        <v>278.55500999999998</v>
      </c>
      <c r="AE51" s="90">
        <f>pivå!BA53</f>
        <v>310.16489000000001</v>
      </c>
    </row>
    <row r="52" spans="2:31">
      <c r="B52">
        <f>pivå!B54</f>
        <v>0</v>
      </c>
      <c r="C52">
        <f>pivå!C54</f>
        <v>0</v>
      </c>
      <c r="D52">
        <f>pivå!D54</f>
        <v>0</v>
      </c>
      <c r="E52" t="str">
        <f>pivå!E54</f>
        <v>Totalt</v>
      </c>
      <c r="F52" t="str">
        <f>pivå!F54</f>
        <v>Förekomst av antibiotikabehandling</v>
      </c>
      <c r="G52" t="str">
        <f>pivå!G54</f>
        <v>(tom)</v>
      </c>
      <c r="H52" t="str">
        <f>pivå!H54</f>
        <v>A001375</v>
      </c>
      <c r="I52">
        <f>pivå!I54</f>
        <v>1</v>
      </c>
      <c r="J52" s="90">
        <f>pivå!AF54</f>
        <v>415.87927000000002</v>
      </c>
      <c r="K52" s="90">
        <f>pivå!AG54</f>
        <v>381.28530000000001</v>
      </c>
      <c r="L52" s="90">
        <f>pivå!AH54</f>
        <v>337.70305999999999</v>
      </c>
      <c r="M52" s="90">
        <f>pivå!AI54</f>
        <v>340.29187999999999</v>
      </c>
      <c r="N52" s="90">
        <f>pivå!AJ54</f>
        <v>351.49567000000002</v>
      </c>
      <c r="O52" s="90">
        <f>pivå!AK54</f>
        <v>364.43867999999998</v>
      </c>
      <c r="P52" s="90">
        <f>pivå!AL54</f>
        <v>341.73923000000002</v>
      </c>
      <c r="Q52" s="90">
        <f>pivå!AM54</f>
        <v>358.64035000000001</v>
      </c>
      <c r="R52" s="90">
        <f>pivå!AN54</f>
        <v>367.35316</v>
      </c>
      <c r="S52" s="90">
        <f>pivå!AO54</f>
        <v>408.46919000000003</v>
      </c>
      <c r="T52" s="90">
        <f>pivå!AP54</f>
        <v>372.97786000000002</v>
      </c>
      <c r="U52" s="90">
        <f>pivå!AQ54</f>
        <v>397.38457</v>
      </c>
      <c r="V52" s="90">
        <f>pivå!AR54</f>
        <v>335.31202999999999</v>
      </c>
      <c r="W52" s="90">
        <f>pivå!AS54</f>
        <v>329.61802</v>
      </c>
      <c r="X52" s="90">
        <f>pivå!AT54</f>
        <v>352.23935</v>
      </c>
      <c r="Y52" s="90">
        <f>pivå!AU54</f>
        <v>296.23903999999999</v>
      </c>
      <c r="Z52" s="90">
        <f>pivå!AV54</f>
        <v>322.80032999999997</v>
      </c>
      <c r="AA52" s="90">
        <f>pivå!AW54</f>
        <v>311.92371000000003</v>
      </c>
      <c r="AB52" s="90">
        <f>pivå!AX54</f>
        <v>297.14015999999998</v>
      </c>
      <c r="AC52" s="90">
        <f>pivå!AY54</f>
        <v>301.24329999999998</v>
      </c>
      <c r="AD52" s="90">
        <f>pivå!AZ54</f>
        <v>337.16678000000002</v>
      </c>
      <c r="AE52" s="90">
        <f>pivå!BA54</f>
        <v>374.63051999999999</v>
      </c>
    </row>
    <row r="53" spans="2:31">
      <c r="B53">
        <f>pivå!B55</f>
        <v>0</v>
      </c>
      <c r="C53">
        <f>pivå!C55</f>
        <v>0</v>
      </c>
      <c r="D53">
        <f>pivå!D55</f>
        <v>19</v>
      </c>
      <c r="E53" t="str">
        <f>pivå!E55</f>
        <v>Kvinnor</v>
      </c>
      <c r="F53" t="str">
        <f>pivå!F55</f>
        <v>Penicillin V vid behandling av barn med luftvägsantibiotika</v>
      </c>
      <c r="G53" t="str">
        <f>pivå!G55</f>
        <v>(tom)</v>
      </c>
      <c r="H53" t="str">
        <f>pivå!H55</f>
        <v>A001320</v>
      </c>
      <c r="I53">
        <f>pivå!I55</f>
        <v>0</v>
      </c>
      <c r="J53" s="90">
        <f>pivå!AF55</f>
        <v>62.479750000000003</v>
      </c>
      <c r="K53" s="90">
        <f>pivå!AG55</f>
        <v>66.153921999999994</v>
      </c>
      <c r="L53" s="90">
        <f>pivå!AH55</f>
        <v>68.459365000000005</v>
      </c>
      <c r="M53" s="90">
        <f>pivå!AI55</f>
        <v>67.924070999999998</v>
      </c>
      <c r="N53" s="90">
        <f>pivå!AJ55</f>
        <v>69.686407000000003</v>
      </c>
      <c r="O53" s="90">
        <f>pivå!AK55</f>
        <v>63.844244000000003</v>
      </c>
      <c r="P53" s="90">
        <f>pivå!AL55</f>
        <v>71.615696999999997</v>
      </c>
      <c r="Q53" s="90">
        <f>pivå!AM55</f>
        <v>65.962228999999994</v>
      </c>
      <c r="R53" s="90">
        <f>pivå!AN55</f>
        <v>69.457954999999998</v>
      </c>
      <c r="S53" s="90">
        <f>pivå!AO55</f>
        <v>69.175702999999999</v>
      </c>
      <c r="T53" s="90">
        <f>pivå!AP55</f>
        <v>67.814864</v>
      </c>
      <c r="U53" s="90">
        <f>pivå!AQ55</f>
        <v>67.477881999999994</v>
      </c>
      <c r="V53" s="90">
        <f>pivå!AR55</f>
        <v>77.441237000000001</v>
      </c>
      <c r="W53" s="90">
        <f>pivå!AS55</f>
        <v>67.512051999999997</v>
      </c>
      <c r="X53" s="90">
        <f>pivå!AT55</f>
        <v>73.271376000000004</v>
      </c>
      <c r="Y53" s="90">
        <f>pivå!AU55</f>
        <v>70.747985999999997</v>
      </c>
      <c r="Z53" s="90">
        <f>pivå!AV55</f>
        <v>67.273602999999994</v>
      </c>
      <c r="AA53" s="90">
        <f>pivå!AW55</f>
        <v>66.890360999999999</v>
      </c>
      <c r="AB53" s="90">
        <f>pivå!AX55</f>
        <v>70.518799999999999</v>
      </c>
      <c r="AC53" s="90">
        <f>pivå!AY55</f>
        <v>66.330354</v>
      </c>
      <c r="AD53" s="90">
        <f>pivå!AZ55</f>
        <v>69.384806999999995</v>
      </c>
      <c r="AE53" s="90">
        <f>pivå!BA55</f>
        <v>66.746876</v>
      </c>
    </row>
    <row r="54" spans="2:31">
      <c r="B54">
        <f>pivå!B56</f>
        <v>0</v>
      </c>
      <c r="C54">
        <f>pivå!C56</f>
        <v>0</v>
      </c>
      <c r="D54">
        <f>pivå!D56</f>
        <v>0</v>
      </c>
      <c r="E54" t="str">
        <f>pivå!E56</f>
        <v>Män</v>
      </c>
      <c r="F54" t="str">
        <f>pivå!F56</f>
        <v>Penicillin V vid behandling av barn med luftvägsantibiotika</v>
      </c>
      <c r="G54" t="str">
        <f>pivå!G56</f>
        <v>(tom)</v>
      </c>
      <c r="H54" t="str">
        <f>pivå!H56</f>
        <v>A001320</v>
      </c>
      <c r="I54">
        <f>pivå!I56</f>
        <v>0</v>
      </c>
      <c r="J54" s="90">
        <f>pivå!AF56</f>
        <v>64.946206000000004</v>
      </c>
      <c r="K54" s="90">
        <f>pivå!AG56</f>
        <v>67.803728000000007</v>
      </c>
      <c r="L54" s="90">
        <f>pivå!AH56</f>
        <v>68.556471999999999</v>
      </c>
      <c r="M54" s="90">
        <f>pivå!AI56</f>
        <v>67.425977000000003</v>
      </c>
      <c r="N54" s="90">
        <f>pivå!AJ56</f>
        <v>73.470568999999998</v>
      </c>
      <c r="O54" s="90">
        <f>pivå!AK56</f>
        <v>64.678043000000002</v>
      </c>
      <c r="P54" s="90">
        <f>pivå!AL56</f>
        <v>70.561322000000004</v>
      </c>
      <c r="Q54" s="90">
        <f>pivå!AM56</f>
        <v>62.346746000000003</v>
      </c>
      <c r="R54" s="90">
        <f>pivå!AN56</f>
        <v>72.635289</v>
      </c>
      <c r="S54" s="90">
        <f>pivå!AO56</f>
        <v>70.381899000000004</v>
      </c>
      <c r="T54" s="90">
        <f>pivå!AP56</f>
        <v>68.751227999999998</v>
      </c>
      <c r="U54" s="90">
        <f>pivå!AQ56</f>
        <v>68.529047000000006</v>
      </c>
      <c r="V54" s="90">
        <f>pivå!AR56</f>
        <v>78.774673000000007</v>
      </c>
      <c r="W54" s="90">
        <f>pivå!AS56</f>
        <v>69.809557999999996</v>
      </c>
      <c r="X54" s="90">
        <f>pivå!AT56</f>
        <v>75.694452999999996</v>
      </c>
      <c r="Y54" s="90">
        <f>pivå!AU56</f>
        <v>73.535278000000005</v>
      </c>
      <c r="Z54" s="90">
        <f>pivå!AV56</f>
        <v>68.743432999999996</v>
      </c>
      <c r="AA54" s="90">
        <f>pivå!AW56</f>
        <v>68.758504000000002</v>
      </c>
      <c r="AB54" s="90">
        <f>pivå!AX56</f>
        <v>74.311584999999994</v>
      </c>
      <c r="AC54" s="90">
        <f>pivå!AY56</f>
        <v>65.401049999999998</v>
      </c>
      <c r="AD54" s="90">
        <f>pivå!AZ56</f>
        <v>69.306061999999997</v>
      </c>
      <c r="AE54" s="90">
        <f>pivå!BA56</f>
        <v>68.342535999999996</v>
      </c>
    </row>
    <row r="55" spans="2:31">
      <c r="B55">
        <f>pivå!B57</f>
        <v>0</v>
      </c>
      <c r="C55">
        <f>pivå!C57</f>
        <v>0</v>
      </c>
      <c r="D55">
        <f>pivå!D57</f>
        <v>0</v>
      </c>
      <c r="E55" t="str">
        <f>pivå!E57</f>
        <v>Totalt</v>
      </c>
      <c r="F55" t="str">
        <f>pivå!F57</f>
        <v>Penicillin V vid behandling av barn med luftvägsantibiotika</v>
      </c>
      <c r="G55" t="str">
        <f>pivå!G57</f>
        <v>(tom)</v>
      </c>
      <c r="H55" t="str">
        <f>pivå!H57</f>
        <v>A001320</v>
      </c>
      <c r="I55">
        <f>pivå!I57</f>
        <v>0</v>
      </c>
      <c r="J55" s="90">
        <f>pivå!AF57</f>
        <v>63.802596999999999</v>
      </c>
      <c r="K55" s="90">
        <f>pivå!AG57</f>
        <v>67.059551999999996</v>
      </c>
      <c r="L55" s="90">
        <f>pivå!AH57</f>
        <v>68.454622000000001</v>
      </c>
      <c r="M55" s="90">
        <f>pivå!AI57</f>
        <v>67.625907999999995</v>
      </c>
      <c r="N55" s="90">
        <f>pivå!AJ57</f>
        <v>71.722076999999999</v>
      </c>
      <c r="O55" s="90">
        <f>pivå!AK57</f>
        <v>64.229636999999997</v>
      </c>
      <c r="P55" s="90">
        <f>pivå!AL57</f>
        <v>71.080522999999999</v>
      </c>
      <c r="Q55" s="90">
        <f>pivå!AM57</f>
        <v>64.108448999999993</v>
      </c>
      <c r="R55" s="90">
        <f>pivå!AN57</f>
        <v>70.908210999999994</v>
      </c>
      <c r="S55" s="90">
        <f>pivå!AO57</f>
        <v>69.799930000000003</v>
      </c>
      <c r="T55" s="90">
        <f>pivå!AP57</f>
        <v>68.321946999999994</v>
      </c>
      <c r="U55" s="90">
        <f>pivå!AQ57</f>
        <v>68.052346</v>
      </c>
      <c r="V55" s="90">
        <f>pivå!AR57</f>
        <v>78.171409999999995</v>
      </c>
      <c r="W55" s="90">
        <f>pivå!AS57</f>
        <v>68.784282000000005</v>
      </c>
      <c r="X55" s="90">
        <f>pivå!AT57</f>
        <v>74.594864000000001</v>
      </c>
      <c r="Y55" s="90">
        <f>pivå!AU57</f>
        <v>72.239822000000004</v>
      </c>
      <c r="Z55" s="90">
        <f>pivå!AV57</f>
        <v>67.977800999999999</v>
      </c>
      <c r="AA55" s="90">
        <f>pivå!AW57</f>
        <v>67.894689999999997</v>
      </c>
      <c r="AB55" s="90">
        <f>pivå!AX57</f>
        <v>72.498773999999997</v>
      </c>
      <c r="AC55" s="90">
        <f>pivå!AY57</f>
        <v>65.791522999999998</v>
      </c>
      <c r="AD55" s="90">
        <f>pivå!AZ57</f>
        <v>69.339607000000001</v>
      </c>
      <c r="AE55" s="90">
        <f>pivå!BA57</f>
        <v>67.600300000000004</v>
      </c>
    </row>
    <row r="56" spans="2:31">
      <c r="B56">
        <f>pivå!B58</f>
        <v>0</v>
      </c>
      <c r="C56">
        <f>pivå!C58</f>
        <v>0</v>
      </c>
      <c r="D56">
        <f>pivå!D58</f>
        <v>20</v>
      </c>
      <c r="E56" t="str">
        <f>pivå!E58</f>
        <v>Kvinnor</v>
      </c>
      <c r="F56" t="str">
        <f>pivå!F58</f>
        <v>Kinoloner vid behandling med urinvägsantibiotika</v>
      </c>
      <c r="G56" t="str">
        <f>pivå!G58</f>
        <v>(tom)</v>
      </c>
      <c r="H56" t="str">
        <f>pivå!H58</f>
        <v>A001300</v>
      </c>
      <c r="I56">
        <f>pivå!I58</f>
        <v>1</v>
      </c>
      <c r="J56" s="90">
        <f>pivå!AF58</f>
        <v>14.439144000000001</v>
      </c>
      <c r="K56" s="90">
        <f>pivå!AG58</f>
        <v>15.245841</v>
      </c>
      <c r="L56" s="90">
        <f>pivå!AH58</f>
        <v>13.516749000000001</v>
      </c>
      <c r="M56" s="90">
        <f>pivå!AI58</f>
        <v>14.874582999999999</v>
      </c>
      <c r="N56" s="90">
        <f>pivå!AJ58</f>
        <v>14.571659</v>
      </c>
      <c r="O56" s="90">
        <f>pivå!AK58</f>
        <v>17.349703999999999</v>
      </c>
      <c r="P56" s="90">
        <f>pivå!AL58</f>
        <v>13.747802999999999</v>
      </c>
      <c r="Q56" s="90">
        <f>pivå!AM58</f>
        <v>14.201407</v>
      </c>
      <c r="R56" s="90">
        <f>pivå!AN58</f>
        <v>12.655226000000001</v>
      </c>
      <c r="S56" s="90">
        <f>pivå!AO58</f>
        <v>13.465374000000001</v>
      </c>
      <c r="T56" s="90">
        <f>pivå!AP58</f>
        <v>15.641088</v>
      </c>
      <c r="U56" s="90">
        <f>pivå!AQ58</f>
        <v>13.161099999999999</v>
      </c>
      <c r="V56" s="90">
        <f>pivå!AR58</f>
        <v>14.232434</v>
      </c>
      <c r="W56" s="90">
        <f>pivå!AS58</f>
        <v>16.372244999999999</v>
      </c>
      <c r="X56" s="90">
        <f>pivå!AT58</f>
        <v>14.432228</v>
      </c>
      <c r="Y56" s="90">
        <f>pivå!AU58</f>
        <v>11.488687000000001</v>
      </c>
      <c r="Z56" s="90">
        <f>pivå!AV58</f>
        <v>14.148524999999999</v>
      </c>
      <c r="AA56" s="90">
        <f>pivå!AW58</f>
        <v>16.768592000000002</v>
      </c>
      <c r="AB56" s="90">
        <f>pivå!AX58</f>
        <v>14.330154</v>
      </c>
      <c r="AC56" s="90">
        <f>pivå!AY58</f>
        <v>16.150862</v>
      </c>
      <c r="AD56" s="90">
        <f>pivå!AZ58</f>
        <v>13.698217</v>
      </c>
      <c r="AE56" s="90">
        <f>pivå!BA58</f>
        <v>14.171728999999999</v>
      </c>
    </row>
    <row r="57" spans="2:31">
      <c r="B57">
        <f>pivå!B59</f>
        <v>0</v>
      </c>
      <c r="C57">
        <f>pivå!C59</f>
        <v>0</v>
      </c>
      <c r="D57">
        <f>pivå!D59</f>
        <v>21</v>
      </c>
      <c r="E57" t="str">
        <f>pivå!E59</f>
        <v>Kvinnor</v>
      </c>
      <c r="F57" t="str">
        <f>pivå!F59</f>
        <v>Kombinationspreparat vid astma</v>
      </c>
      <c r="G57" t="str">
        <f>pivå!G59</f>
        <v>(tom)</v>
      </c>
      <c r="H57" t="str">
        <f>pivå!H59</f>
        <v>D001450</v>
      </c>
      <c r="I57">
        <f>pivå!I59</f>
        <v>1</v>
      </c>
      <c r="J57" s="90">
        <f>pivå!AF59</f>
        <v>46.216163999999999</v>
      </c>
      <c r="K57" s="90">
        <f>pivå!AG59</f>
        <v>45.378708000000003</v>
      </c>
      <c r="L57" s="90">
        <f>pivå!AH59</f>
        <v>52.975769</v>
      </c>
      <c r="M57" s="90">
        <f>pivå!AI59</f>
        <v>37.906674000000002</v>
      </c>
      <c r="N57" s="90">
        <f>pivå!AJ59</f>
        <v>42.976264</v>
      </c>
      <c r="O57" s="90">
        <f>pivå!AK59</f>
        <v>40.782404</v>
      </c>
      <c r="P57" s="90">
        <f>pivå!AL59</f>
        <v>45.421852999999999</v>
      </c>
      <c r="Q57" s="90">
        <f>pivå!AM59</f>
        <v>35.094413000000003</v>
      </c>
      <c r="R57" s="90">
        <f>pivå!AN59</f>
        <v>48.587926000000003</v>
      </c>
      <c r="S57" s="90">
        <f>pivå!AO59</f>
        <v>48.547046000000002</v>
      </c>
      <c r="T57" s="90">
        <f>pivå!AP59</f>
        <v>49.062792000000002</v>
      </c>
      <c r="U57" s="90">
        <f>pivå!AQ59</f>
        <v>47.641177999999996</v>
      </c>
      <c r="V57" s="90">
        <f>pivå!AR59</f>
        <v>43.447183000000003</v>
      </c>
      <c r="W57" s="90">
        <f>pivå!AS59</f>
        <v>41.315648000000003</v>
      </c>
      <c r="X57" s="90">
        <f>pivå!AT59</f>
        <v>46.670479</v>
      </c>
      <c r="Y57" s="90">
        <f>pivå!AU59</f>
        <v>46.104118999999997</v>
      </c>
      <c r="Z57" s="90">
        <f>pivå!AV59</f>
        <v>51.757196999999998</v>
      </c>
      <c r="AA57" s="90">
        <f>pivå!AW59</f>
        <v>50.743859</v>
      </c>
      <c r="AB57" s="90">
        <f>pivå!AX59</f>
        <v>43.947434000000001</v>
      </c>
      <c r="AC57" s="90">
        <f>pivå!AY59</f>
        <v>52.269782999999997</v>
      </c>
      <c r="AD57" s="90">
        <f>pivå!AZ59</f>
        <v>29.763293000000001</v>
      </c>
      <c r="AE57" s="90">
        <f>pivå!BA59</f>
        <v>46.285904000000002</v>
      </c>
    </row>
    <row r="58" spans="2:31">
      <c r="B58">
        <f>pivå!B60</f>
        <v>0</v>
      </c>
      <c r="C58">
        <f>pivå!C60</f>
        <v>0</v>
      </c>
      <c r="D58">
        <f>pivå!D60</f>
        <v>0</v>
      </c>
      <c r="E58" t="str">
        <f>pivå!E60</f>
        <v>Män</v>
      </c>
      <c r="F58" t="str">
        <f>pivå!F60</f>
        <v>Kombinationspreparat vid astma</v>
      </c>
      <c r="G58" t="str">
        <f>pivå!G60</f>
        <v>(tom)</v>
      </c>
      <c r="H58" t="str">
        <f>pivå!H60</f>
        <v>D001450</v>
      </c>
      <c r="I58">
        <f>pivå!I60</f>
        <v>1</v>
      </c>
      <c r="J58" s="90">
        <f>pivå!AF60</f>
        <v>55.518281999999999</v>
      </c>
      <c r="K58" s="90">
        <f>pivå!AG60</f>
        <v>48.283597</v>
      </c>
      <c r="L58" s="90">
        <f>pivå!AH60</f>
        <v>54.308616000000001</v>
      </c>
      <c r="M58" s="90">
        <f>pivå!AI60</f>
        <v>45.035508</v>
      </c>
      <c r="N58" s="90">
        <f>pivå!AJ60</f>
        <v>50.751455999999997</v>
      </c>
      <c r="O58" s="90">
        <f>pivå!AK60</f>
        <v>57.112200999999999</v>
      </c>
      <c r="P58" s="90">
        <f>pivå!AL60</f>
        <v>53.092519000000003</v>
      </c>
      <c r="Q58" s="90">
        <f>pivå!AM60</f>
        <v>40.724637999999999</v>
      </c>
      <c r="R58" s="90">
        <f>pivå!AN60</f>
        <v>50.969273999999999</v>
      </c>
      <c r="S58" s="90">
        <f>pivå!AO60</f>
        <v>54.356949</v>
      </c>
      <c r="T58" s="90">
        <f>pivå!AP60</f>
        <v>49.050204999999998</v>
      </c>
      <c r="U58" s="90">
        <f>pivå!AQ60</f>
        <v>51.707808999999997</v>
      </c>
      <c r="V58" s="90">
        <f>pivå!AR60</f>
        <v>53.597028999999999</v>
      </c>
      <c r="W58" s="90">
        <f>pivå!AS60</f>
        <v>43.204106000000003</v>
      </c>
      <c r="X58" s="90">
        <f>pivå!AT60</f>
        <v>50.024650999999999</v>
      </c>
      <c r="Y58" s="90">
        <f>pivå!AU60</f>
        <v>46.979734000000001</v>
      </c>
      <c r="Z58" s="90">
        <f>pivå!AV60</f>
        <v>59.246695000000003</v>
      </c>
      <c r="AA58" s="90">
        <f>pivå!AW60</f>
        <v>50.678963000000003</v>
      </c>
      <c r="AB58" s="90">
        <f>pivå!AX60</f>
        <v>59.706097999999997</v>
      </c>
      <c r="AC58" s="90">
        <f>pivå!AY60</f>
        <v>49.166347999999999</v>
      </c>
      <c r="AD58" s="90">
        <f>pivå!AZ60</f>
        <v>55.168788999999997</v>
      </c>
      <c r="AE58" s="90">
        <f>pivå!BA60</f>
        <v>52.798476999999998</v>
      </c>
    </row>
    <row r="59" spans="2:31">
      <c r="B59">
        <f>pivå!B61</f>
        <v>0</v>
      </c>
      <c r="C59">
        <f>pivå!C61</f>
        <v>0</v>
      </c>
      <c r="D59">
        <f>pivå!D61</f>
        <v>0</v>
      </c>
      <c r="E59" t="str">
        <f>pivå!E61</f>
        <v>Totalt</v>
      </c>
      <c r="F59" t="str">
        <f>pivå!F61</f>
        <v>Kombinationspreparat vid astma</v>
      </c>
      <c r="G59" t="str">
        <f>pivå!G61</f>
        <v>(tom)</v>
      </c>
      <c r="H59" t="str">
        <f>pivå!H61</f>
        <v>D001450</v>
      </c>
      <c r="I59">
        <f>pivå!I61</f>
        <v>1</v>
      </c>
      <c r="J59" s="90">
        <f>pivå!AF61</f>
        <v>50.306288000000002</v>
      </c>
      <c r="K59" s="90">
        <f>pivå!AG61</f>
        <v>46.538682999999999</v>
      </c>
      <c r="L59" s="90">
        <f>pivå!AH61</f>
        <v>53.456803999999998</v>
      </c>
      <c r="M59" s="90">
        <f>pivå!AI61</f>
        <v>40.994582999999999</v>
      </c>
      <c r="N59" s="90">
        <f>pivå!AJ61</f>
        <v>46.187165</v>
      </c>
      <c r="O59" s="90">
        <f>pivå!AK61</f>
        <v>47.025579</v>
      </c>
      <c r="P59" s="90">
        <f>pivå!AL61</f>
        <v>48.517409999999998</v>
      </c>
      <c r="Q59" s="90">
        <f>pivå!AM61</f>
        <v>40.727859000000002</v>
      </c>
      <c r="R59" s="90">
        <f>pivå!AN61</f>
        <v>49.510860999999998</v>
      </c>
      <c r="S59" s="90">
        <f>pivå!AO61</f>
        <v>51.083903999999997</v>
      </c>
      <c r="T59" s="90">
        <f>pivå!AP61</f>
        <v>48.907352000000003</v>
      </c>
      <c r="U59" s="90">
        <f>pivå!AQ61</f>
        <v>49.498269999999998</v>
      </c>
      <c r="V59" s="90">
        <f>pivå!AR61</f>
        <v>48.022834000000003</v>
      </c>
      <c r="W59" s="90">
        <f>pivå!AS61</f>
        <v>41.831786999999998</v>
      </c>
      <c r="X59" s="90">
        <f>pivå!AT61</f>
        <v>47.498797000000003</v>
      </c>
      <c r="Y59" s="90">
        <f>pivå!AU61</f>
        <v>46.597211000000001</v>
      </c>
      <c r="Z59" s="90">
        <f>pivå!AV61</f>
        <v>54.983696999999999</v>
      </c>
      <c r="AA59" s="90">
        <f>pivå!AW61</f>
        <v>51.694921999999998</v>
      </c>
      <c r="AB59" s="90">
        <f>pivå!AX61</f>
        <v>52.214424999999999</v>
      </c>
      <c r="AC59" s="90">
        <f>pivå!AY61</f>
        <v>50.776781</v>
      </c>
      <c r="AD59" s="90">
        <f>pivå!AZ61</f>
        <v>42.272416999999997</v>
      </c>
      <c r="AE59" s="90">
        <f>pivå!BA61</f>
        <v>49.152084000000002</v>
      </c>
    </row>
    <row r="60" spans="2:31">
      <c r="B60">
        <f>pivå!B62</f>
        <v>0</v>
      </c>
      <c r="C60">
        <f>pivå!C62</f>
        <v>0</v>
      </c>
      <c r="D60">
        <f>pivå!D62</f>
        <v>22</v>
      </c>
      <c r="E60" t="str">
        <f>pivå!E62</f>
        <v>Kvinnor</v>
      </c>
      <c r="F60" t="str">
        <f>pivå!F62</f>
        <v>Uttagsföljsamhet vid blodtryckssänkande behandling</v>
      </c>
      <c r="G60" t="str">
        <f>pivå!G62</f>
        <v>(tom)</v>
      </c>
      <c r="H60" t="str">
        <f>pivå!H62</f>
        <v>A020150</v>
      </c>
      <c r="I60">
        <f>pivå!I62</f>
        <v>0</v>
      </c>
      <c r="J60" s="90">
        <f>pivå!AF62</f>
        <v>66.400000000000006</v>
      </c>
      <c r="K60" s="90">
        <f>pivå!AG62</f>
        <v>70.599999999999994</v>
      </c>
      <c r="L60" s="90">
        <f>pivå!AH62</f>
        <v>73.400000000000006</v>
      </c>
      <c r="M60" s="90">
        <f>pivå!AI62</f>
        <v>74.5</v>
      </c>
      <c r="N60" s="90">
        <f>pivå!AJ62</f>
        <v>73.3</v>
      </c>
      <c r="O60" s="90">
        <f>pivå!AK62</f>
        <v>70.8</v>
      </c>
      <c r="P60" s="90">
        <f>pivå!AL62</f>
        <v>72.8</v>
      </c>
      <c r="Q60" s="90">
        <f>pivå!AM62</f>
        <v>66.5</v>
      </c>
      <c r="R60" s="90">
        <f>pivå!AN62</f>
        <v>75.599999999999994</v>
      </c>
      <c r="S60" s="90">
        <f>pivå!AO62</f>
        <v>68.900000000000006</v>
      </c>
      <c r="T60" s="90">
        <f>pivå!AP62</f>
        <v>69.400000000000006</v>
      </c>
      <c r="U60" s="90">
        <f>pivå!AQ62</f>
        <v>70.5</v>
      </c>
      <c r="V60" s="90">
        <f>pivå!AR62</f>
        <v>72.900000000000006</v>
      </c>
      <c r="W60" s="90">
        <f>pivå!AS62</f>
        <v>72.900000000000006</v>
      </c>
      <c r="X60" s="90">
        <f>pivå!AT62</f>
        <v>73.7</v>
      </c>
      <c r="Y60" s="90">
        <f>pivå!AU62</f>
        <v>73.900000000000006</v>
      </c>
      <c r="Z60" s="90">
        <f>pivå!AV62</f>
        <v>75.400000000000006</v>
      </c>
      <c r="AA60" s="90">
        <f>pivå!AW62</f>
        <v>74.900000000000006</v>
      </c>
      <c r="AB60" s="90">
        <f>pivå!AX62</f>
        <v>75.400000000000006</v>
      </c>
      <c r="AC60" s="90">
        <f>pivå!AY62</f>
        <v>76.2</v>
      </c>
      <c r="AD60" s="90">
        <f>pivå!AZ62</f>
        <v>75.5</v>
      </c>
      <c r="AE60" s="90">
        <f>pivå!BA62</f>
        <v>70.8</v>
      </c>
    </row>
    <row r="61" spans="2:31">
      <c r="B61">
        <f>pivå!B63</f>
        <v>0</v>
      </c>
      <c r="C61">
        <f>pivå!C63</f>
        <v>0</v>
      </c>
      <c r="D61">
        <f>pivå!D63</f>
        <v>0</v>
      </c>
      <c r="E61" t="str">
        <f>pivå!E63</f>
        <v>Män</v>
      </c>
      <c r="F61" t="str">
        <f>pivå!F63</f>
        <v>Uttagsföljsamhet vid blodtryckssänkande behandling</v>
      </c>
      <c r="G61" t="str">
        <f>pivå!G63</f>
        <v>(tom)</v>
      </c>
      <c r="H61" t="str">
        <f>pivå!H63</f>
        <v>A020150</v>
      </c>
      <c r="I61">
        <f>pivå!I63</f>
        <v>0</v>
      </c>
      <c r="J61" s="90">
        <f>pivå!AF63</f>
        <v>74.7</v>
      </c>
      <c r="K61" s="90">
        <f>pivå!AG63</f>
        <v>79.099999999999994</v>
      </c>
      <c r="L61" s="90">
        <f>pivå!AH63</f>
        <v>80.5</v>
      </c>
      <c r="M61" s="90">
        <f>pivå!AI63</f>
        <v>81.7</v>
      </c>
      <c r="N61" s="90">
        <f>pivå!AJ63</f>
        <v>79.900000000000006</v>
      </c>
      <c r="O61" s="90">
        <f>pivå!AK63</f>
        <v>79.099999999999994</v>
      </c>
      <c r="P61" s="90">
        <f>pivå!AL63</f>
        <v>80</v>
      </c>
      <c r="Q61" s="90">
        <f>pivå!AM63</f>
        <v>76.900000000000006</v>
      </c>
      <c r="R61" s="90">
        <f>pivå!AN63</f>
        <v>81.7</v>
      </c>
      <c r="S61" s="90">
        <f>pivå!AO63</f>
        <v>77.8</v>
      </c>
      <c r="T61" s="90">
        <f>pivå!AP63</f>
        <v>76.7</v>
      </c>
      <c r="U61" s="90">
        <f>pivå!AQ63</f>
        <v>77.599999999999994</v>
      </c>
      <c r="V61" s="90">
        <f>pivå!AR63</f>
        <v>77.900000000000006</v>
      </c>
      <c r="W61" s="90">
        <f>pivå!AS63</f>
        <v>81.3</v>
      </c>
      <c r="X61" s="90">
        <f>pivå!AT63</f>
        <v>80.900000000000006</v>
      </c>
      <c r="Y61" s="90">
        <f>pivå!AU63</f>
        <v>80.900000000000006</v>
      </c>
      <c r="Z61" s="90">
        <f>pivå!AV63</f>
        <v>79.2</v>
      </c>
      <c r="AA61" s="90">
        <f>pivå!AW63</f>
        <v>81.8</v>
      </c>
      <c r="AB61" s="90">
        <f>pivå!AX63</f>
        <v>80.400000000000006</v>
      </c>
      <c r="AC61" s="90">
        <f>pivå!AY63</f>
        <v>82.3</v>
      </c>
      <c r="AD61" s="90">
        <f>pivå!AZ63</f>
        <v>80.400000000000006</v>
      </c>
      <c r="AE61" s="90">
        <f>pivå!BA63</f>
        <v>78.2</v>
      </c>
    </row>
    <row r="62" spans="2:31">
      <c r="B62">
        <f>pivå!B64</f>
        <v>0</v>
      </c>
      <c r="C62">
        <f>pivå!C64</f>
        <v>0</v>
      </c>
      <c r="D62">
        <f>pivå!D64</f>
        <v>0</v>
      </c>
      <c r="E62" t="str">
        <f>pivå!E64</f>
        <v>Totalt</v>
      </c>
      <c r="F62" t="str">
        <f>pivå!F64</f>
        <v>Uttagsföljsamhet vid blodtryckssänkande behandling</v>
      </c>
      <c r="G62" t="str">
        <f>pivå!G64</f>
        <v>(tom)</v>
      </c>
      <c r="H62" t="str">
        <f>pivå!H64</f>
        <v>A020150</v>
      </c>
      <c r="I62">
        <f>pivå!I64</f>
        <v>0</v>
      </c>
      <c r="J62" s="90">
        <f>pivå!AF64</f>
        <v>70.5</v>
      </c>
      <c r="K62" s="90">
        <f>pivå!AG64</f>
        <v>75</v>
      </c>
      <c r="L62" s="90">
        <f>pivå!AH64</f>
        <v>77.099999999999994</v>
      </c>
      <c r="M62" s="90">
        <f>pivå!AI64</f>
        <v>78.2</v>
      </c>
      <c r="N62" s="90">
        <f>pivå!AJ64</f>
        <v>76.7</v>
      </c>
      <c r="O62" s="90">
        <f>pivå!AK64</f>
        <v>74.900000000000006</v>
      </c>
      <c r="P62" s="90">
        <f>pivå!AL64</f>
        <v>76.5</v>
      </c>
      <c r="Q62" s="90">
        <f>pivå!AM64</f>
        <v>71.400000000000006</v>
      </c>
      <c r="R62" s="90">
        <f>pivå!AN64</f>
        <v>78.8</v>
      </c>
      <c r="S62" s="90">
        <f>pivå!AO64</f>
        <v>73.3</v>
      </c>
      <c r="T62" s="90">
        <f>pivå!AP64</f>
        <v>73.3</v>
      </c>
      <c r="U62" s="90">
        <f>pivå!AQ64</f>
        <v>74.099999999999994</v>
      </c>
      <c r="V62" s="90">
        <f>pivå!AR64</f>
        <v>75.5</v>
      </c>
      <c r="W62" s="90">
        <f>pivå!AS64</f>
        <v>77.3</v>
      </c>
      <c r="X62" s="90">
        <f>pivå!AT64</f>
        <v>77.400000000000006</v>
      </c>
      <c r="Y62" s="90">
        <f>pivå!AU64</f>
        <v>77.5</v>
      </c>
      <c r="Z62" s="90">
        <f>pivå!AV64</f>
        <v>77.5</v>
      </c>
      <c r="AA62" s="90">
        <f>pivå!AW64</f>
        <v>78.5</v>
      </c>
      <c r="AB62" s="90">
        <f>pivå!AX64</f>
        <v>78.099999999999994</v>
      </c>
      <c r="AC62" s="90">
        <f>pivå!AY64</f>
        <v>79.400000000000006</v>
      </c>
      <c r="AD62" s="90">
        <f>pivå!AZ64</f>
        <v>78.099999999999994</v>
      </c>
      <c r="AE62" s="90">
        <f>pivå!BA64</f>
        <v>74.599999999999994</v>
      </c>
    </row>
    <row r="63" spans="2:31">
      <c r="B63">
        <f>pivå!B65</f>
        <v>0</v>
      </c>
      <c r="C63">
        <f>pivå!C65</f>
        <v>0</v>
      </c>
      <c r="D63">
        <f>pivå!D65</f>
        <v>23</v>
      </c>
      <c r="E63" t="str">
        <f>pivå!E65</f>
        <v>Kvinnor</v>
      </c>
      <c r="F63" t="str">
        <f>pivå!F65</f>
        <v>God viruskontroll vid HIV</v>
      </c>
      <c r="G63" t="str">
        <f>pivå!G65</f>
        <v>(tom)</v>
      </c>
      <c r="H63" t="str">
        <f>pivå!H65</f>
        <v>A009500</v>
      </c>
      <c r="I63">
        <f>pivå!I65</f>
        <v>0</v>
      </c>
      <c r="J63" s="90">
        <f>pivå!AF65</f>
        <v>92.52</v>
      </c>
      <c r="K63" s="90">
        <f>pivå!AG65</f>
        <v>92.86</v>
      </c>
      <c r="L63" s="90">
        <f>pivå!AH65</f>
        <v>97.3</v>
      </c>
      <c r="M63" s="90">
        <f>pivå!AI65</f>
        <v>93.42</v>
      </c>
      <c r="N63" s="90">
        <f>pivå!AJ65</f>
        <v>94.59</v>
      </c>
      <c r="O63" s="90">
        <f>pivå!AK65</f>
        <v>93.94</v>
      </c>
      <c r="P63" s="90">
        <f>pivå!AL65</f>
        <v>87.5</v>
      </c>
      <c r="Q63" s="90" t="str">
        <f>pivå!AM65</f>
        <v>us</v>
      </c>
      <c r="R63" s="90" t="str">
        <f>pivå!AN65</f>
        <v>us</v>
      </c>
      <c r="S63" s="90">
        <f>pivå!AO65</f>
        <v>86.63</v>
      </c>
      <c r="T63" s="90">
        <f>pivå!AP65</f>
        <v>100</v>
      </c>
      <c r="U63" s="90">
        <f>pivå!AQ65</f>
        <v>93.85</v>
      </c>
      <c r="V63" s="90">
        <f>pivå!AR65</f>
        <v>88.89</v>
      </c>
      <c r="W63" s="90">
        <f>pivå!AS65</f>
        <v>87.5</v>
      </c>
      <c r="X63" s="90">
        <f>pivå!AT65</f>
        <v>100</v>
      </c>
      <c r="Y63" s="90">
        <f>pivå!AU65</f>
        <v>92.11</v>
      </c>
      <c r="Z63" s="90">
        <f>pivå!AV65</f>
        <v>94.44</v>
      </c>
      <c r="AA63" s="90">
        <f>pivå!AW65</f>
        <v>93.48</v>
      </c>
      <c r="AB63" s="90">
        <f>pivå!AX65</f>
        <v>83.33</v>
      </c>
      <c r="AC63" s="90">
        <f>pivå!AY65</f>
        <v>88.46</v>
      </c>
      <c r="AD63" s="90">
        <f>pivå!AZ65</f>
        <v>82.61</v>
      </c>
      <c r="AE63" s="90">
        <f>pivå!BA65</f>
        <v>91.85</v>
      </c>
    </row>
    <row r="64" spans="2:31">
      <c r="B64">
        <f>pivå!B66</f>
        <v>0</v>
      </c>
      <c r="C64">
        <f>pivå!C66</f>
        <v>0</v>
      </c>
      <c r="D64">
        <f>pivå!D66</f>
        <v>0</v>
      </c>
      <c r="E64" t="str">
        <f>pivå!E66</f>
        <v>Män</v>
      </c>
      <c r="F64" t="str">
        <f>pivå!F66</f>
        <v>God viruskontroll vid HIV</v>
      </c>
      <c r="G64" t="str">
        <f>pivå!G66</f>
        <v>(tom)</v>
      </c>
      <c r="H64" t="str">
        <f>pivå!H66</f>
        <v>A009500</v>
      </c>
      <c r="I64">
        <f>pivå!I66</f>
        <v>0</v>
      </c>
      <c r="J64" s="90">
        <f>pivå!AF66</f>
        <v>93.78</v>
      </c>
      <c r="K64" s="90">
        <f>pivå!AG66</f>
        <v>95.08</v>
      </c>
      <c r="L64" s="90">
        <f>pivå!AH66</f>
        <v>86.49</v>
      </c>
      <c r="M64" s="90">
        <f>pivå!AI66</f>
        <v>87.3</v>
      </c>
      <c r="N64" s="90">
        <f>pivå!AJ66</f>
        <v>91.18</v>
      </c>
      <c r="O64" s="90">
        <f>pivå!AK66</f>
        <v>92.59</v>
      </c>
      <c r="P64" s="90">
        <f>pivå!AL66</f>
        <v>89.47</v>
      </c>
      <c r="Q64" s="90" t="str">
        <f>pivå!AM66</f>
        <v>us</v>
      </c>
      <c r="R64" s="90" t="str">
        <f>pivå!AN66</f>
        <v>us</v>
      </c>
      <c r="S64" s="90">
        <f>pivå!AO66</f>
        <v>87.11</v>
      </c>
      <c r="T64" s="90">
        <f>pivå!AP66</f>
        <v>100</v>
      </c>
      <c r="U64" s="90">
        <f>pivå!AQ66</f>
        <v>93.68</v>
      </c>
      <c r="V64" s="90">
        <f>pivå!AR66</f>
        <v>92.86</v>
      </c>
      <c r="W64" s="90">
        <f>pivå!AS66</f>
        <v>93.62</v>
      </c>
      <c r="X64" s="90">
        <f>pivå!AT66</f>
        <v>96.77</v>
      </c>
      <c r="Y64" s="90">
        <f>pivå!AU66</f>
        <v>93.75</v>
      </c>
      <c r="Z64" s="90">
        <f>pivå!AV66</f>
        <v>91.67</v>
      </c>
      <c r="AA64" s="90">
        <f>pivå!AW66</f>
        <v>86.27</v>
      </c>
      <c r="AB64" s="90">
        <f>pivå!AX66</f>
        <v>93.33</v>
      </c>
      <c r="AC64" s="90">
        <f>pivå!AY66</f>
        <v>79.069999999999993</v>
      </c>
      <c r="AD64" s="90">
        <f>pivå!AZ66</f>
        <v>90.24</v>
      </c>
      <c r="AE64" s="90">
        <f>pivå!BA66</f>
        <v>92.33</v>
      </c>
    </row>
    <row r="65" spans="2:31">
      <c r="B65">
        <f>pivå!B67</f>
        <v>0</v>
      </c>
      <c r="C65">
        <f>pivå!C67</f>
        <v>0</v>
      </c>
      <c r="D65">
        <f>pivå!D67</f>
        <v>0</v>
      </c>
      <c r="E65" t="str">
        <f>pivå!E67</f>
        <v>Totalt</v>
      </c>
      <c r="F65" t="str">
        <f>pivå!F67</f>
        <v>God viruskontroll vid HIV</v>
      </c>
      <c r="G65" t="str">
        <f>pivå!G67</f>
        <v>(tom)</v>
      </c>
      <c r="H65" t="str">
        <f>pivå!H67</f>
        <v>A009500</v>
      </c>
      <c r="I65">
        <f>pivå!I67</f>
        <v>0</v>
      </c>
      <c r="J65" s="90">
        <f>pivå!AF67</f>
        <v>93.38</v>
      </c>
      <c r="K65" s="90">
        <f>pivå!AG67</f>
        <v>94.02</v>
      </c>
      <c r="L65" s="90">
        <f>pivå!AH67</f>
        <v>91.89</v>
      </c>
      <c r="M65" s="90">
        <f>pivå!AI67</f>
        <v>90.65</v>
      </c>
      <c r="N65" s="90">
        <f>pivå!AJ67</f>
        <v>92.96</v>
      </c>
      <c r="O65" s="90">
        <f>pivå!AK67</f>
        <v>93.33</v>
      </c>
      <c r="P65" s="90">
        <f>pivå!AL67</f>
        <v>88.57</v>
      </c>
      <c r="Q65" s="90">
        <f>pivå!AM67</f>
        <v>90</v>
      </c>
      <c r="R65" s="90">
        <f>pivå!AN67</f>
        <v>84.61</v>
      </c>
      <c r="S65" s="90">
        <f>pivå!AO67</f>
        <v>86.96</v>
      </c>
      <c r="T65" s="90">
        <f>pivå!AP67</f>
        <v>100</v>
      </c>
      <c r="U65" s="90">
        <f>pivå!AQ67</f>
        <v>93.74</v>
      </c>
      <c r="V65" s="90">
        <f>pivå!AR67</f>
        <v>91.3</v>
      </c>
      <c r="W65" s="90">
        <f>pivå!AS67</f>
        <v>90.8</v>
      </c>
      <c r="X65" s="90">
        <f>pivå!AT67</f>
        <v>98.65</v>
      </c>
      <c r="Y65" s="90">
        <f>pivå!AU67</f>
        <v>92.86</v>
      </c>
      <c r="Z65" s="90">
        <f>pivå!AV67</f>
        <v>93.14</v>
      </c>
      <c r="AA65" s="90">
        <f>pivå!AW67</f>
        <v>89.69</v>
      </c>
      <c r="AB65" s="90">
        <f>pivå!AX67</f>
        <v>87.18</v>
      </c>
      <c r="AC65" s="90">
        <f>pivå!AY67</f>
        <v>84.21</v>
      </c>
      <c r="AD65" s="90">
        <f>pivå!AZ67</f>
        <v>86.21</v>
      </c>
      <c r="AE65" s="90">
        <f>pivå!BA67</f>
        <v>92.13</v>
      </c>
    </row>
    <row r="66" spans="2:31">
      <c r="B66">
        <f>pivå!B68</f>
        <v>0</v>
      </c>
      <c r="C66">
        <f>pivå!C68</f>
        <v>0</v>
      </c>
      <c r="D66">
        <f>pivå!D68</f>
        <v>24</v>
      </c>
      <c r="E66" t="str">
        <f>pivå!E68</f>
        <v>Totalt</v>
      </c>
      <c r="F66" t="str">
        <f>pivå!F68</f>
        <v>Fråga om andra läkemedel - primärvård</v>
      </c>
      <c r="G66" t="str">
        <f>pivå!G68</f>
        <v>(tom)</v>
      </c>
      <c r="H66" t="str">
        <f>pivå!H68</f>
        <v>A001350</v>
      </c>
      <c r="I66">
        <f>pivå!I68</f>
        <v>0</v>
      </c>
      <c r="J66" s="90">
        <f>pivå!AF68</f>
        <v>0</v>
      </c>
      <c r="K66" s="90">
        <f>pivå!AG68</f>
        <v>69</v>
      </c>
      <c r="L66" s="90">
        <f>pivå!AH68</f>
        <v>65</v>
      </c>
      <c r="M66" s="90">
        <f>pivå!AI68</f>
        <v>64</v>
      </c>
      <c r="N66" s="90">
        <f>pivå!AJ68</f>
        <v>66</v>
      </c>
      <c r="O66" s="90">
        <f>pivå!AK68</f>
        <v>71</v>
      </c>
      <c r="P66" s="90">
        <f>pivå!AL68</f>
        <v>67</v>
      </c>
      <c r="Q66" s="90">
        <f>pivå!AM68</f>
        <v>67</v>
      </c>
      <c r="R66" s="90">
        <f>pivå!AN68</f>
        <v>70</v>
      </c>
      <c r="S66" s="90">
        <f>pivå!AO68</f>
        <v>69</v>
      </c>
      <c r="T66" s="90">
        <f>pivå!AP68</f>
        <v>67</v>
      </c>
      <c r="U66" s="90">
        <f>pivå!AQ68</f>
        <v>67</v>
      </c>
      <c r="V66" s="90">
        <f>pivå!AR68</f>
        <v>65</v>
      </c>
      <c r="W66" s="90">
        <f>pivå!AS68</f>
        <v>66</v>
      </c>
      <c r="X66" s="90">
        <f>pivå!AT68</f>
        <v>65</v>
      </c>
      <c r="Y66" s="90">
        <f>pivå!AU68</f>
        <v>68</v>
      </c>
      <c r="Z66" s="90">
        <f>pivå!AV68</f>
        <v>65</v>
      </c>
      <c r="AA66" s="90">
        <f>pivå!AW68</f>
        <v>60</v>
      </c>
      <c r="AB66" s="90">
        <f>pivå!AX68</f>
        <v>70</v>
      </c>
      <c r="AC66" s="90">
        <f>pivå!AY68</f>
        <v>63</v>
      </c>
      <c r="AD66" s="90">
        <f>pivå!AZ68</f>
        <v>0</v>
      </c>
      <c r="AE66" s="90">
        <f>pivå!BA68</f>
        <v>67</v>
      </c>
    </row>
    <row r="67" spans="2:31">
      <c r="B67" t="str">
        <f>pivå!B69</f>
        <v>C</v>
      </c>
      <c r="C67" t="str">
        <f>pivå!C69</f>
        <v>Förtroende och patienterfarenheter</v>
      </c>
      <c r="D67">
        <f>pivå!D69</f>
        <v>25</v>
      </c>
      <c r="E67" t="str">
        <f>pivå!E69</f>
        <v>Kvinnor</v>
      </c>
      <c r="F67" t="str">
        <f>pivå!F69</f>
        <v>Tillgång till sjukvård</v>
      </c>
      <c r="G67" t="str">
        <f>pivå!G69</f>
        <v>(tom)</v>
      </c>
      <c r="H67" t="str">
        <f>pivå!H69</f>
        <v>B000100</v>
      </c>
      <c r="I67">
        <f>pivå!I69</f>
        <v>0</v>
      </c>
      <c r="J67" s="90" t="str">
        <f>pivå!AF69</f>
        <v>us</v>
      </c>
      <c r="K67" s="90" t="str">
        <f>pivå!AG69</f>
        <v>us</v>
      </c>
      <c r="L67" s="90" t="str">
        <f>pivå!AH69</f>
        <v>us</v>
      </c>
      <c r="M67" s="90" t="str">
        <f>pivå!AI69</f>
        <v>us</v>
      </c>
      <c r="N67" s="90" t="str">
        <f>pivå!AJ69</f>
        <v>us</v>
      </c>
      <c r="O67" s="90" t="str">
        <f>pivå!AK69</f>
        <v>us</v>
      </c>
      <c r="P67" s="90" t="str">
        <f>pivå!AL69</f>
        <v>us</v>
      </c>
      <c r="Q67" s="90" t="str">
        <f>pivå!AM69</f>
        <v>us</v>
      </c>
      <c r="R67" s="90" t="str">
        <f>pivå!AN69</f>
        <v>us</v>
      </c>
      <c r="S67" s="90" t="str">
        <f>pivå!AO69</f>
        <v>us</v>
      </c>
      <c r="T67" s="90" t="str">
        <f>pivå!AP69</f>
        <v>us</v>
      </c>
      <c r="U67" s="90" t="str">
        <f>pivå!AQ69</f>
        <v>us</v>
      </c>
      <c r="V67" s="90" t="str">
        <f>pivå!AR69</f>
        <v>us</v>
      </c>
      <c r="W67" s="90" t="str">
        <f>pivå!AS69</f>
        <v>us</v>
      </c>
      <c r="X67" s="90" t="str">
        <f>pivå!AT69</f>
        <v>us</v>
      </c>
      <c r="Y67" s="90" t="str">
        <f>pivå!AU69</f>
        <v>us</v>
      </c>
      <c r="Z67" s="90" t="str">
        <f>pivå!AV69</f>
        <v>us</v>
      </c>
      <c r="AA67" s="90" t="str">
        <f>pivå!AW69</f>
        <v>us</v>
      </c>
      <c r="AB67" s="90" t="str">
        <f>pivå!AX69</f>
        <v>us</v>
      </c>
      <c r="AC67" s="90" t="str">
        <f>pivå!AY69</f>
        <v>us</v>
      </c>
      <c r="AD67" s="90" t="str">
        <f>pivå!AZ69</f>
        <v>us</v>
      </c>
      <c r="AE67" s="90" t="str">
        <f>pivå!BA69</f>
        <v>us</v>
      </c>
    </row>
    <row r="68" spans="2:31">
      <c r="B68">
        <f>pivå!B70</f>
        <v>0</v>
      </c>
      <c r="C68">
        <f>pivå!C70</f>
        <v>0</v>
      </c>
      <c r="D68">
        <f>pivå!D70</f>
        <v>0</v>
      </c>
      <c r="E68" t="str">
        <f>pivå!E70</f>
        <v>Män</v>
      </c>
      <c r="F68" t="str">
        <f>pivå!F70</f>
        <v>Tillgång till sjukvård</v>
      </c>
      <c r="G68" t="str">
        <f>pivå!G70</f>
        <v>(tom)</v>
      </c>
      <c r="H68" t="str">
        <f>pivå!H70</f>
        <v>B000100</v>
      </c>
      <c r="I68">
        <f>pivå!I70</f>
        <v>0</v>
      </c>
      <c r="J68" s="90" t="str">
        <f>pivå!AF70</f>
        <v>us</v>
      </c>
      <c r="K68" s="90" t="str">
        <f>pivå!AG70</f>
        <v>us</v>
      </c>
      <c r="L68" s="90" t="str">
        <f>pivå!AH70</f>
        <v>us</v>
      </c>
      <c r="M68" s="90" t="str">
        <f>pivå!AI70</f>
        <v>us</v>
      </c>
      <c r="N68" s="90" t="str">
        <f>pivå!AJ70</f>
        <v>us</v>
      </c>
      <c r="O68" s="90" t="str">
        <f>pivå!AK70</f>
        <v>us</v>
      </c>
      <c r="P68" s="90" t="str">
        <f>pivå!AL70</f>
        <v>us</v>
      </c>
      <c r="Q68" s="90" t="str">
        <f>pivå!AM70</f>
        <v>us</v>
      </c>
      <c r="R68" s="90" t="str">
        <f>pivå!AN70</f>
        <v>us</v>
      </c>
      <c r="S68" s="90" t="str">
        <f>pivå!AO70</f>
        <v>us</v>
      </c>
      <c r="T68" s="90" t="str">
        <f>pivå!AP70</f>
        <v>us</v>
      </c>
      <c r="U68" s="90" t="str">
        <f>pivå!AQ70</f>
        <v>us</v>
      </c>
      <c r="V68" s="90" t="str">
        <f>pivå!AR70</f>
        <v>us</v>
      </c>
      <c r="W68" s="90" t="str">
        <f>pivå!AS70</f>
        <v>us</v>
      </c>
      <c r="X68" s="90" t="str">
        <f>pivå!AT70</f>
        <v>us</v>
      </c>
      <c r="Y68" s="90" t="str">
        <f>pivå!AU70</f>
        <v>us</v>
      </c>
      <c r="Z68" s="90" t="str">
        <f>pivå!AV70</f>
        <v>us</v>
      </c>
      <c r="AA68" s="90" t="str">
        <f>pivå!AW70</f>
        <v>us</v>
      </c>
      <c r="AB68" s="90" t="str">
        <f>pivå!AX70</f>
        <v>us</v>
      </c>
      <c r="AC68" s="90" t="str">
        <f>pivå!AY70</f>
        <v>us</v>
      </c>
      <c r="AD68" s="90" t="str">
        <f>pivå!AZ70</f>
        <v>us</v>
      </c>
      <c r="AE68" s="90" t="str">
        <f>pivå!BA70</f>
        <v>us</v>
      </c>
    </row>
    <row r="69" spans="2:31">
      <c r="B69">
        <f>pivå!B71</f>
        <v>0</v>
      </c>
      <c r="C69">
        <f>pivå!C71</f>
        <v>0</v>
      </c>
      <c r="D69">
        <f>pivå!D71</f>
        <v>0</v>
      </c>
      <c r="E69" t="str">
        <f>pivå!E71</f>
        <v>Totalt</v>
      </c>
      <c r="F69" t="str">
        <f>pivå!F71</f>
        <v>Tillgång till sjukvård</v>
      </c>
      <c r="G69" t="str">
        <f>pivå!G71</f>
        <v>(tom)</v>
      </c>
      <c r="H69" t="str">
        <f>pivå!H71</f>
        <v>B000100</v>
      </c>
      <c r="I69">
        <f>pivå!I71</f>
        <v>0</v>
      </c>
      <c r="J69" s="90" t="str">
        <f>pivå!AF71</f>
        <v>us</v>
      </c>
      <c r="K69" s="90" t="str">
        <f>pivå!AG71</f>
        <v>us</v>
      </c>
      <c r="L69" s="90" t="str">
        <f>pivå!AH71</f>
        <v>us</v>
      </c>
      <c r="M69" s="90" t="str">
        <f>pivå!AI71</f>
        <v>us</v>
      </c>
      <c r="N69" s="90" t="str">
        <f>pivå!AJ71</f>
        <v>us</v>
      </c>
      <c r="O69" s="90" t="str">
        <f>pivå!AK71</f>
        <v>us</v>
      </c>
      <c r="P69" s="90" t="str">
        <f>pivå!AL71</f>
        <v>us</v>
      </c>
      <c r="Q69" s="90" t="str">
        <f>pivå!AM71</f>
        <v>us</v>
      </c>
      <c r="R69" s="90" t="str">
        <f>pivå!AN71</f>
        <v>us</v>
      </c>
      <c r="S69" s="90" t="str">
        <f>pivå!AO71</f>
        <v>us</v>
      </c>
      <c r="T69" s="90" t="str">
        <f>pivå!AP71</f>
        <v>us</v>
      </c>
      <c r="U69" s="90" t="str">
        <f>pivå!AQ71</f>
        <v>us</v>
      </c>
      <c r="V69" s="90" t="str">
        <f>pivå!AR71</f>
        <v>us</v>
      </c>
      <c r="W69" s="90" t="str">
        <f>pivå!AS71</f>
        <v>us</v>
      </c>
      <c r="X69" s="90" t="str">
        <f>pivå!AT71</f>
        <v>us</v>
      </c>
      <c r="Y69" s="90" t="str">
        <f>pivå!AU71</f>
        <v>us</v>
      </c>
      <c r="Z69" s="90" t="str">
        <f>pivå!AV71</f>
        <v>us</v>
      </c>
      <c r="AA69" s="90" t="str">
        <f>pivå!AW71</f>
        <v>us</v>
      </c>
      <c r="AB69" s="90" t="str">
        <f>pivå!AX71</f>
        <v>us</v>
      </c>
      <c r="AC69" s="90" t="str">
        <f>pivå!AY71</f>
        <v>us</v>
      </c>
      <c r="AD69" s="90" t="str">
        <f>pivå!AZ71</f>
        <v>us</v>
      </c>
      <c r="AE69" s="90" t="str">
        <f>pivå!BA71</f>
        <v>us</v>
      </c>
    </row>
    <row r="70" spans="2:31">
      <c r="B70">
        <f>pivå!B72</f>
        <v>0</v>
      </c>
      <c r="C70">
        <f>pivå!C72</f>
        <v>0</v>
      </c>
      <c r="D70">
        <f>pivå!D72</f>
        <v>26</v>
      </c>
      <c r="E70" t="str">
        <f>pivå!E72</f>
        <v>Kvinnor</v>
      </c>
      <c r="F70" t="str">
        <f>pivå!F72</f>
        <v>Förtroende för vårdcentraler</v>
      </c>
      <c r="G70" t="str">
        <f>pivå!G72</f>
        <v>(tom)</v>
      </c>
      <c r="H70" t="str">
        <f>pivå!H72</f>
        <v>B000200</v>
      </c>
      <c r="I70">
        <f>pivå!I72</f>
        <v>0</v>
      </c>
      <c r="J70" s="90" t="str">
        <f>pivå!AF72</f>
        <v>us</v>
      </c>
      <c r="K70" s="90" t="str">
        <f>pivå!AG72</f>
        <v>us</v>
      </c>
      <c r="L70" s="90" t="str">
        <f>pivå!AH72</f>
        <v>us</v>
      </c>
      <c r="M70" s="90" t="str">
        <f>pivå!AI72</f>
        <v>us</v>
      </c>
      <c r="N70" s="90" t="str">
        <f>pivå!AJ72</f>
        <v>us</v>
      </c>
      <c r="O70" s="90" t="str">
        <f>pivå!AK72</f>
        <v>us</v>
      </c>
      <c r="P70" s="90" t="str">
        <f>pivå!AL72</f>
        <v>us</v>
      </c>
      <c r="Q70" s="90" t="str">
        <f>pivå!AM72</f>
        <v>us</v>
      </c>
      <c r="R70" s="90" t="str">
        <f>pivå!AN72</f>
        <v>us</v>
      </c>
      <c r="S70" s="90" t="str">
        <f>pivå!AO72</f>
        <v>us</v>
      </c>
      <c r="T70" s="90" t="str">
        <f>pivå!AP72</f>
        <v>us</v>
      </c>
      <c r="U70" s="90" t="str">
        <f>pivå!AQ72</f>
        <v>us</v>
      </c>
      <c r="V70" s="90" t="str">
        <f>pivå!AR72</f>
        <v>us</v>
      </c>
      <c r="W70" s="90" t="str">
        <f>pivå!AS72</f>
        <v>us</v>
      </c>
      <c r="X70" s="90" t="str">
        <f>pivå!AT72</f>
        <v>us</v>
      </c>
      <c r="Y70" s="90" t="str">
        <f>pivå!AU72</f>
        <v>us</v>
      </c>
      <c r="Z70" s="90" t="str">
        <f>pivå!AV72</f>
        <v>us</v>
      </c>
      <c r="AA70" s="90" t="str">
        <f>pivå!AW72</f>
        <v>us</v>
      </c>
      <c r="AB70" s="90" t="str">
        <f>pivå!AX72</f>
        <v>us</v>
      </c>
      <c r="AC70" s="90" t="str">
        <f>pivå!AY72</f>
        <v>us</v>
      </c>
      <c r="AD70" s="90" t="str">
        <f>pivå!AZ72</f>
        <v>us</v>
      </c>
      <c r="AE70" s="90" t="str">
        <f>pivå!BA72</f>
        <v>us</v>
      </c>
    </row>
    <row r="71" spans="2:31">
      <c r="B71">
        <f>pivå!B73</f>
        <v>0</v>
      </c>
      <c r="C71">
        <f>pivå!C73</f>
        <v>0</v>
      </c>
      <c r="D71">
        <f>pivå!D73</f>
        <v>0</v>
      </c>
      <c r="E71" t="str">
        <f>pivå!E73</f>
        <v>Män</v>
      </c>
      <c r="F71" t="str">
        <f>pivå!F73</f>
        <v>Förtroende för vårdcentraler</v>
      </c>
      <c r="G71" t="str">
        <f>pivå!G73</f>
        <v>(tom)</v>
      </c>
      <c r="H71" t="str">
        <f>pivå!H73</f>
        <v>B000200</v>
      </c>
      <c r="I71">
        <f>pivå!I73</f>
        <v>0</v>
      </c>
      <c r="J71" s="90" t="str">
        <f>pivå!AF73</f>
        <v>us</v>
      </c>
      <c r="K71" s="90" t="str">
        <f>pivå!AG73</f>
        <v>us</v>
      </c>
      <c r="L71" s="90" t="str">
        <f>pivå!AH73</f>
        <v>us</v>
      </c>
      <c r="M71" s="90" t="str">
        <f>pivå!AI73</f>
        <v>us</v>
      </c>
      <c r="N71" s="90" t="str">
        <f>pivå!AJ73</f>
        <v>us</v>
      </c>
      <c r="O71" s="90" t="str">
        <f>pivå!AK73</f>
        <v>us</v>
      </c>
      <c r="P71" s="90" t="str">
        <f>pivå!AL73</f>
        <v>us</v>
      </c>
      <c r="Q71" s="90" t="str">
        <f>pivå!AM73</f>
        <v>us</v>
      </c>
      <c r="R71" s="90" t="str">
        <f>pivå!AN73</f>
        <v>us</v>
      </c>
      <c r="S71" s="90" t="str">
        <f>pivå!AO73</f>
        <v>us</v>
      </c>
      <c r="T71" s="90" t="str">
        <f>pivå!AP73</f>
        <v>us</v>
      </c>
      <c r="U71" s="90" t="str">
        <f>pivå!AQ73</f>
        <v>us</v>
      </c>
      <c r="V71" s="90" t="str">
        <f>pivå!AR73</f>
        <v>us</v>
      </c>
      <c r="W71" s="90" t="str">
        <f>pivå!AS73</f>
        <v>us</v>
      </c>
      <c r="X71" s="90" t="str">
        <f>pivå!AT73</f>
        <v>us</v>
      </c>
      <c r="Y71" s="90" t="str">
        <f>pivå!AU73</f>
        <v>us</v>
      </c>
      <c r="Z71" s="90" t="str">
        <f>pivå!AV73</f>
        <v>us</v>
      </c>
      <c r="AA71" s="90" t="str">
        <f>pivå!AW73</f>
        <v>us</v>
      </c>
      <c r="AB71" s="90" t="str">
        <f>pivå!AX73</f>
        <v>us</v>
      </c>
      <c r="AC71" s="90" t="str">
        <f>pivå!AY73</f>
        <v>us</v>
      </c>
      <c r="AD71" s="90" t="str">
        <f>pivå!AZ73</f>
        <v>us</v>
      </c>
      <c r="AE71" s="90" t="str">
        <f>pivå!BA73</f>
        <v>us</v>
      </c>
    </row>
    <row r="72" spans="2:31">
      <c r="B72">
        <f>pivå!B74</f>
        <v>0</v>
      </c>
      <c r="C72">
        <f>pivå!C74</f>
        <v>0</v>
      </c>
      <c r="D72">
        <f>pivå!D74</f>
        <v>0</v>
      </c>
      <c r="E72" t="str">
        <f>pivå!E74</f>
        <v>Totalt</v>
      </c>
      <c r="F72" t="str">
        <f>pivå!F74</f>
        <v>Förtroende för vårdcentraler</v>
      </c>
      <c r="G72" t="str">
        <f>pivå!G74</f>
        <v>(tom)</v>
      </c>
      <c r="H72" t="str">
        <f>pivå!H74</f>
        <v>B000200</v>
      </c>
      <c r="I72">
        <f>pivå!I74</f>
        <v>0</v>
      </c>
      <c r="J72" s="90" t="str">
        <f>pivå!AF74</f>
        <v>us</v>
      </c>
      <c r="K72" s="90" t="str">
        <f>pivå!AG74</f>
        <v>us</v>
      </c>
      <c r="L72" s="90" t="str">
        <f>pivå!AH74</f>
        <v>us</v>
      </c>
      <c r="M72" s="90" t="str">
        <f>pivå!AI74</f>
        <v>us</v>
      </c>
      <c r="N72" s="90" t="str">
        <f>pivå!AJ74</f>
        <v>us</v>
      </c>
      <c r="O72" s="90" t="str">
        <f>pivå!AK74</f>
        <v>us</v>
      </c>
      <c r="P72" s="90" t="str">
        <f>pivå!AL74</f>
        <v>us</v>
      </c>
      <c r="Q72" s="90" t="str">
        <f>pivå!AM74</f>
        <v>us</v>
      </c>
      <c r="R72" s="90" t="str">
        <f>pivå!AN74</f>
        <v>us</v>
      </c>
      <c r="S72" s="90" t="str">
        <f>pivå!AO74</f>
        <v>us</v>
      </c>
      <c r="T72" s="90" t="str">
        <f>pivå!AP74</f>
        <v>us</v>
      </c>
      <c r="U72" s="90" t="str">
        <f>pivå!AQ74</f>
        <v>us</v>
      </c>
      <c r="V72" s="90" t="str">
        <f>pivå!AR74</f>
        <v>us</v>
      </c>
      <c r="W72" s="90" t="str">
        <f>pivå!AS74</f>
        <v>us</v>
      </c>
      <c r="X72" s="90" t="str">
        <f>pivå!AT74</f>
        <v>us</v>
      </c>
      <c r="Y72" s="90" t="str">
        <f>pivå!AU74</f>
        <v>us</v>
      </c>
      <c r="Z72" s="90" t="str">
        <f>pivå!AV74</f>
        <v>us</v>
      </c>
      <c r="AA72" s="90" t="str">
        <f>pivå!AW74</f>
        <v>us</v>
      </c>
      <c r="AB72" s="90" t="str">
        <f>pivå!AX74</f>
        <v>us</v>
      </c>
      <c r="AC72" s="90" t="str">
        <f>pivå!AY74</f>
        <v>us</v>
      </c>
      <c r="AD72" s="90" t="str">
        <f>pivå!AZ74</f>
        <v>us</v>
      </c>
      <c r="AE72" s="90" t="str">
        <f>pivå!BA74</f>
        <v>us</v>
      </c>
    </row>
    <row r="73" spans="2:31">
      <c r="B73">
        <f>pivå!B75</f>
        <v>0</v>
      </c>
      <c r="C73">
        <f>pivå!C75</f>
        <v>0</v>
      </c>
      <c r="D73">
        <f>pivå!D75</f>
        <v>27</v>
      </c>
      <c r="E73" t="str">
        <f>pivå!E75</f>
        <v>Kvinnor</v>
      </c>
      <c r="F73" t="str">
        <f>pivå!F75</f>
        <v>Förtroende för sjukhus</v>
      </c>
      <c r="G73" t="str">
        <f>pivå!G75</f>
        <v>(tom)</v>
      </c>
      <c r="H73" t="str">
        <f>pivå!H75</f>
        <v>B000300</v>
      </c>
      <c r="I73">
        <f>pivå!I75</f>
        <v>0</v>
      </c>
      <c r="J73" s="90" t="str">
        <f>pivå!AF75</f>
        <v>us</v>
      </c>
      <c r="K73" s="90" t="str">
        <f>pivå!AG75</f>
        <v>us</v>
      </c>
      <c r="L73" s="90" t="str">
        <f>pivå!AH75</f>
        <v>us</v>
      </c>
      <c r="M73" s="90" t="str">
        <f>pivå!AI75</f>
        <v>us</v>
      </c>
      <c r="N73" s="90" t="str">
        <f>pivå!AJ75</f>
        <v>us</v>
      </c>
      <c r="O73" s="90" t="str">
        <f>pivå!AK75</f>
        <v>us</v>
      </c>
      <c r="P73" s="90" t="str">
        <f>pivå!AL75</f>
        <v>us</v>
      </c>
      <c r="Q73" s="90" t="str">
        <f>pivå!AM75</f>
        <v>us</v>
      </c>
      <c r="R73" s="90" t="str">
        <f>pivå!AN75</f>
        <v>us</v>
      </c>
      <c r="S73" s="90" t="str">
        <f>pivå!AO75</f>
        <v>us</v>
      </c>
      <c r="T73" s="90" t="str">
        <f>pivå!AP75</f>
        <v>us</v>
      </c>
      <c r="U73" s="90" t="str">
        <f>pivå!AQ75</f>
        <v>us</v>
      </c>
      <c r="V73" s="90" t="str">
        <f>pivå!AR75</f>
        <v>us</v>
      </c>
      <c r="W73" s="90" t="str">
        <f>pivå!AS75</f>
        <v>us</v>
      </c>
      <c r="X73" s="90" t="str">
        <f>pivå!AT75</f>
        <v>us</v>
      </c>
      <c r="Y73" s="90" t="str">
        <f>pivå!AU75</f>
        <v>us</v>
      </c>
      <c r="Z73" s="90" t="str">
        <f>pivå!AV75</f>
        <v>us</v>
      </c>
      <c r="AA73" s="90" t="str">
        <f>pivå!AW75</f>
        <v>us</v>
      </c>
      <c r="AB73" s="90" t="str">
        <f>pivå!AX75</f>
        <v>us</v>
      </c>
      <c r="AC73" s="90" t="str">
        <f>pivå!AY75</f>
        <v>us</v>
      </c>
      <c r="AD73" s="90" t="str">
        <f>pivå!AZ75</f>
        <v>us</v>
      </c>
      <c r="AE73" s="90" t="str">
        <f>pivå!BA75</f>
        <v>us</v>
      </c>
    </row>
    <row r="74" spans="2:31">
      <c r="B74">
        <f>pivå!B76</f>
        <v>0</v>
      </c>
      <c r="C74">
        <f>pivå!C76</f>
        <v>0</v>
      </c>
      <c r="D74">
        <f>pivå!D76</f>
        <v>0</v>
      </c>
      <c r="E74" t="str">
        <f>pivå!E76</f>
        <v>Män</v>
      </c>
      <c r="F74" t="str">
        <f>pivå!F76</f>
        <v>Förtroende för sjukhus</v>
      </c>
      <c r="G74" t="str">
        <f>pivå!G76</f>
        <v>(tom)</v>
      </c>
      <c r="H74" t="str">
        <f>pivå!H76</f>
        <v>B000300</v>
      </c>
      <c r="I74">
        <f>pivå!I76</f>
        <v>0</v>
      </c>
      <c r="J74" s="90" t="str">
        <f>pivå!AF76</f>
        <v>us</v>
      </c>
      <c r="K74" s="90" t="str">
        <f>pivå!AG76</f>
        <v>us</v>
      </c>
      <c r="L74" s="90" t="str">
        <f>pivå!AH76</f>
        <v>us</v>
      </c>
      <c r="M74" s="90" t="str">
        <f>pivå!AI76</f>
        <v>us</v>
      </c>
      <c r="N74" s="90" t="str">
        <f>pivå!AJ76</f>
        <v>us</v>
      </c>
      <c r="O74" s="90" t="str">
        <f>pivå!AK76</f>
        <v>us</v>
      </c>
      <c r="P74" s="90" t="str">
        <f>pivå!AL76</f>
        <v>us</v>
      </c>
      <c r="Q74" s="90" t="str">
        <f>pivå!AM76</f>
        <v>us</v>
      </c>
      <c r="R74" s="90" t="str">
        <f>pivå!AN76</f>
        <v>us</v>
      </c>
      <c r="S74" s="90" t="str">
        <f>pivå!AO76</f>
        <v>us</v>
      </c>
      <c r="T74" s="90" t="str">
        <f>pivå!AP76</f>
        <v>us</v>
      </c>
      <c r="U74" s="90" t="str">
        <f>pivå!AQ76</f>
        <v>us</v>
      </c>
      <c r="V74" s="90" t="str">
        <f>pivå!AR76</f>
        <v>us</v>
      </c>
      <c r="W74" s="90" t="str">
        <f>pivå!AS76</f>
        <v>us</v>
      </c>
      <c r="X74" s="90" t="str">
        <f>pivå!AT76</f>
        <v>us</v>
      </c>
      <c r="Y74" s="90" t="str">
        <f>pivå!AU76</f>
        <v>us</v>
      </c>
      <c r="Z74" s="90" t="str">
        <f>pivå!AV76</f>
        <v>us</v>
      </c>
      <c r="AA74" s="90" t="str">
        <f>pivå!AW76</f>
        <v>us</v>
      </c>
      <c r="AB74" s="90" t="str">
        <f>pivå!AX76</f>
        <v>us</v>
      </c>
      <c r="AC74" s="90" t="str">
        <f>pivå!AY76</f>
        <v>us</v>
      </c>
      <c r="AD74" s="90" t="str">
        <f>pivå!AZ76</f>
        <v>us</v>
      </c>
      <c r="AE74" s="90" t="str">
        <f>pivå!BA76</f>
        <v>us</v>
      </c>
    </row>
    <row r="75" spans="2:31">
      <c r="B75">
        <f>pivå!B77</f>
        <v>0</v>
      </c>
      <c r="C75">
        <f>pivå!C77</f>
        <v>0</v>
      </c>
      <c r="D75">
        <f>pivå!D77</f>
        <v>0</v>
      </c>
      <c r="E75" t="str">
        <f>pivå!E77</f>
        <v>Totalt</v>
      </c>
      <c r="F75" t="str">
        <f>pivå!F77</f>
        <v>Förtroende för sjukhus</v>
      </c>
      <c r="G75" t="str">
        <f>pivå!G77</f>
        <v>(tom)</v>
      </c>
      <c r="H75" t="str">
        <f>pivå!H77</f>
        <v>B000300</v>
      </c>
      <c r="I75">
        <f>pivå!I77</f>
        <v>0</v>
      </c>
      <c r="J75" s="90" t="str">
        <f>pivå!AF77</f>
        <v>us</v>
      </c>
      <c r="K75" s="90" t="str">
        <f>pivå!AG77</f>
        <v>us</v>
      </c>
      <c r="L75" s="90" t="str">
        <f>pivå!AH77</f>
        <v>us</v>
      </c>
      <c r="M75" s="90" t="str">
        <f>pivå!AI77</f>
        <v>us</v>
      </c>
      <c r="N75" s="90" t="str">
        <f>pivå!AJ77</f>
        <v>us</v>
      </c>
      <c r="O75" s="90" t="str">
        <f>pivå!AK77</f>
        <v>us</v>
      </c>
      <c r="P75" s="90" t="str">
        <f>pivå!AL77</f>
        <v>us</v>
      </c>
      <c r="Q75" s="90" t="str">
        <f>pivå!AM77</f>
        <v>us</v>
      </c>
      <c r="R75" s="90" t="str">
        <f>pivå!AN77</f>
        <v>us</v>
      </c>
      <c r="S75" s="90" t="str">
        <f>pivå!AO77</f>
        <v>us</v>
      </c>
      <c r="T75" s="90" t="str">
        <f>pivå!AP77</f>
        <v>us</v>
      </c>
      <c r="U75" s="90" t="str">
        <f>pivå!AQ77</f>
        <v>us</v>
      </c>
      <c r="V75" s="90" t="str">
        <f>pivå!AR77</f>
        <v>us</v>
      </c>
      <c r="W75" s="90" t="str">
        <f>pivå!AS77</f>
        <v>us</v>
      </c>
      <c r="X75" s="90" t="str">
        <f>pivå!AT77</f>
        <v>us</v>
      </c>
      <c r="Y75" s="90" t="str">
        <f>pivå!AU77</f>
        <v>us</v>
      </c>
      <c r="Z75" s="90" t="str">
        <f>pivå!AV77</f>
        <v>us</v>
      </c>
      <c r="AA75" s="90" t="str">
        <f>pivå!AW77</f>
        <v>us</v>
      </c>
      <c r="AB75" s="90" t="str">
        <f>pivå!AX77</f>
        <v>us</v>
      </c>
      <c r="AC75" s="90" t="str">
        <f>pivå!AY77</f>
        <v>us</v>
      </c>
      <c r="AD75" s="90" t="str">
        <f>pivå!AZ77</f>
        <v>us</v>
      </c>
      <c r="AE75" s="90" t="str">
        <f>pivå!BA77</f>
        <v>us</v>
      </c>
    </row>
    <row r="76" spans="2:31">
      <c r="B76">
        <f>pivå!B78</f>
        <v>0</v>
      </c>
      <c r="C76">
        <f>pivå!C78</f>
        <v>0</v>
      </c>
      <c r="D76">
        <f>pivå!D78</f>
        <v>28</v>
      </c>
      <c r="E76" t="str">
        <f>pivå!E78</f>
        <v>Kvinnor</v>
      </c>
      <c r="F76" t="str">
        <f>pivå!F78</f>
        <v>Bemötande akutmottagning</v>
      </c>
      <c r="G76" t="str">
        <f>pivå!G78</f>
        <v>(tom)</v>
      </c>
      <c r="H76" t="str">
        <f>pivå!H78</f>
        <v>B000400</v>
      </c>
      <c r="I76">
        <f>pivå!I78</f>
        <v>0</v>
      </c>
      <c r="J76" s="90" t="str">
        <f>pivå!AF78</f>
        <v>us</v>
      </c>
      <c r="K76" s="90" t="str">
        <f>pivå!AG78</f>
        <v>us</v>
      </c>
      <c r="L76" s="90" t="str">
        <f>pivå!AH78</f>
        <v>us</v>
      </c>
      <c r="M76" s="90" t="str">
        <f>pivå!AI78</f>
        <v>us</v>
      </c>
      <c r="N76" s="90" t="str">
        <f>pivå!AJ78</f>
        <v>us</v>
      </c>
      <c r="O76" s="90" t="str">
        <f>pivå!AK78</f>
        <v>us</v>
      </c>
      <c r="P76" s="90" t="str">
        <f>pivå!AL78</f>
        <v>us</v>
      </c>
      <c r="Q76" s="90" t="str">
        <f>pivå!AM78</f>
        <v>us</v>
      </c>
      <c r="R76" s="90" t="str">
        <f>pivå!AN78</f>
        <v>us</v>
      </c>
      <c r="S76" s="90" t="str">
        <f>pivå!AO78</f>
        <v>us</v>
      </c>
      <c r="T76" s="90" t="str">
        <f>pivå!AP78</f>
        <v>us</v>
      </c>
      <c r="U76" s="90" t="str">
        <f>pivå!AQ78</f>
        <v>us</v>
      </c>
      <c r="V76" s="90" t="str">
        <f>pivå!AR78</f>
        <v>us</v>
      </c>
      <c r="W76" s="90" t="str">
        <f>pivå!AS78</f>
        <v>us</v>
      </c>
      <c r="X76" s="90" t="str">
        <f>pivå!AT78</f>
        <v>us</v>
      </c>
      <c r="Y76" s="90" t="str">
        <f>pivå!AU78</f>
        <v>us</v>
      </c>
      <c r="Z76" s="90" t="str">
        <f>pivå!AV78</f>
        <v>us</v>
      </c>
      <c r="AA76" s="90" t="str">
        <f>pivå!AW78</f>
        <v>us</v>
      </c>
      <c r="AB76" s="90" t="str">
        <f>pivå!AX78</f>
        <v>us</v>
      </c>
      <c r="AC76" s="90" t="str">
        <f>pivå!AY78</f>
        <v>us</v>
      </c>
      <c r="AD76" s="90" t="str">
        <f>pivå!AZ78</f>
        <v>us</v>
      </c>
      <c r="AE76" s="90" t="str">
        <f>pivå!BA78</f>
        <v>us</v>
      </c>
    </row>
    <row r="77" spans="2:31">
      <c r="B77">
        <f>pivå!B79</f>
        <v>0</v>
      </c>
      <c r="C77">
        <f>pivå!C79</f>
        <v>0</v>
      </c>
      <c r="D77">
        <f>pivå!D79</f>
        <v>0</v>
      </c>
      <c r="E77" t="str">
        <f>pivå!E79</f>
        <v>Män</v>
      </c>
      <c r="F77" t="str">
        <f>pivå!F79</f>
        <v>Bemötande akutmottagning</v>
      </c>
      <c r="G77" t="str">
        <f>pivå!G79</f>
        <v>(tom)</v>
      </c>
      <c r="H77" t="str">
        <f>pivå!H79</f>
        <v>B000400</v>
      </c>
      <c r="I77">
        <f>pivå!I79</f>
        <v>0</v>
      </c>
      <c r="J77" s="90" t="str">
        <f>pivå!AF79</f>
        <v>us</v>
      </c>
      <c r="K77" s="90" t="str">
        <f>pivå!AG79</f>
        <v>us</v>
      </c>
      <c r="L77" s="90" t="str">
        <f>pivå!AH79</f>
        <v>us</v>
      </c>
      <c r="M77" s="90" t="str">
        <f>pivå!AI79</f>
        <v>us</v>
      </c>
      <c r="N77" s="90" t="str">
        <f>pivå!AJ79</f>
        <v>us</v>
      </c>
      <c r="O77" s="90" t="str">
        <f>pivå!AK79</f>
        <v>us</v>
      </c>
      <c r="P77" s="90" t="str">
        <f>pivå!AL79</f>
        <v>us</v>
      </c>
      <c r="Q77" s="90" t="str">
        <f>pivå!AM79</f>
        <v>us</v>
      </c>
      <c r="R77" s="90" t="str">
        <f>pivå!AN79</f>
        <v>us</v>
      </c>
      <c r="S77" s="90" t="str">
        <f>pivå!AO79</f>
        <v>us</v>
      </c>
      <c r="T77" s="90" t="str">
        <f>pivå!AP79</f>
        <v>us</v>
      </c>
      <c r="U77" s="90" t="str">
        <f>pivå!AQ79</f>
        <v>us</v>
      </c>
      <c r="V77" s="90" t="str">
        <f>pivå!AR79</f>
        <v>us</v>
      </c>
      <c r="W77" s="90" t="str">
        <f>pivå!AS79</f>
        <v>us</v>
      </c>
      <c r="X77" s="90" t="str">
        <f>pivå!AT79</f>
        <v>us</v>
      </c>
      <c r="Y77" s="90" t="str">
        <f>pivå!AU79</f>
        <v>us</v>
      </c>
      <c r="Z77" s="90" t="str">
        <f>pivå!AV79</f>
        <v>us</v>
      </c>
      <c r="AA77" s="90" t="str">
        <f>pivå!AW79</f>
        <v>us</v>
      </c>
      <c r="AB77" s="90" t="str">
        <f>pivå!AX79</f>
        <v>us</v>
      </c>
      <c r="AC77" s="90" t="str">
        <f>pivå!AY79</f>
        <v>us</v>
      </c>
      <c r="AD77" s="90" t="str">
        <f>pivå!AZ79</f>
        <v>us</v>
      </c>
      <c r="AE77" s="90" t="str">
        <f>pivå!BA79</f>
        <v>us</v>
      </c>
    </row>
    <row r="78" spans="2:31">
      <c r="B78">
        <f>pivå!B80</f>
        <v>0</v>
      </c>
      <c r="C78">
        <f>pivå!C80</f>
        <v>0</v>
      </c>
      <c r="D78">
        <f>pivå!D80</f>
        <v>0</v>
      </c>
      <c r="E78" t="str">
        <f>pivå!E80</f>
        <v>Totalt</v>
      </c>
      <c r="F78" t="str">
        <f>pivå!F80</f>
        <v>Bemötande akutmottagning</v>
      </c>
      <c r="G78" t="str">
        <f>pivå!G80</f>
        <v>(tom)</v>
      </c>
      <c r="H78" t="str">
        <f>pivå!H80</f>
        <v>B000400</v>
      </c>
      <c r="I78">
        <f>pivå!I80</f>
        <v>0</v>
      </c>
      <c r="J78" s="90" t="str">
        <f>pivå!AF80</f>
        <v>us</v>
      </c>
      <c r="K78" s="90" t="str">
        <f>pivå!AG80</f>
        <v>us</v>
      </c>
      <c r="L78" s="90" t="str">
        <f>pivå!AH80</f>
        <v>us</v>
      </c>
      <c r="M78" s="90" t="str">
        <f>pivå!AI80</f>
        <v>us</v>
      </c>
      <c r="N78" s="90" t="str">
        <f>pivå!AJ80</f>
        <v>us</v>
      </c>
      <c r="O78" s="90" t="str">
        <f>pivå!AK80</f>
        <v>us</v>
      </c>
      <c r="P78" s="90" t="str">
        <f>pivå!AL80</f>
        <v>us</v>
      </c>
      <c r="Q78" s="90" t="str">
        <f>pivå!AM80</f>
        <v>us</v>
      </c>
      <c r="R78" s="90" t="str">
        <f>pivå!AN80</f>
        <v>us</v>
      </c>
      <c r="S78" s="90" t="str">
        <f>pivå!AO80</f>
        <v>us</v>
      </c>
      <c r="T78" s="90" t="str">
        <f>pivå!AP80</f>
        <v>us</v>
      </c>
      <c r="U78" s="90" t="str">
        <f>pivå!AQ80</f>
        <v>us</v>
      </c>
      <c r="V78" s="90" t="str">
        <f>pivå!AR80</f>
        <v>us</v>
      </c>
      <c r="W78" s="90" t="str">
        <f>pivå!AS80</f>
        <v>us</v>
      </c>
      <c r="X78" s="90" t="str">
        <f>pivå!AT80</f>
        <v>us</v>
      </c>
      <c r="Y78" s="90" t="str">
        <f>pivå!AU80</f>
        <v>us</v>
      </c>
      <c r="Z78" s="90" t="str">
        <f>pivå!AV80</f>
        <v>us</v>
      </c>
      <c r="AA78" s="90" t="str">
        <f>pivå!AW80</f>
        <v>us</v>
      </c>
      <c r="AB78" s="90" t="str">
        <f>pivå!AX80</f>
        <v>us</v>
      </c>
      <c r="AC78" s="90" t="str">
        <f>pivå!AY80</f>
        <v>us</v>
      </c>
      <c r="AD78" s="90" t="str">
        <f>pivå!AZ80</f>
        <v>us</v>
      </c>
      <c r="AE78" s="90" t="str">
        <f>pivå!BA80</f>
        <v>us</v>
      </c>
    </row>
    <row r="79" spans="2:31">
      <c r="B79">
        <f>pivå!B81</f>
        <v>0</v>
      </c>
      <c r="C79">
        <f>pivå!C81</f>
        <v>0</v>
      </c>
      <c r="D79">
        <f>pivå!D81</f>
        <v>29</v>
      </c>
      <c r="E79" t="str">
        <f>pivå!E81</f>
        <v>Kvinnor</v>
      </c>
      <c r="F79" t="str">
        <f>pivå!F81</f>
        <v>Information akutmottagnig</v>
      </c>
      <c r="G79" t="str">
        <f>pivå!G81</f>
        <v>(tom)</v>
      </c>
      <c r="H79" t="str">
        <f>pivå!H81</f>
        <v>B000500</v>
      </c>
      <c r="I79">
        <f>pivå!I81</f>
        <v>0</v>
      </c>
      <c r="J79" s="90" t="str">
        <f>pivå!AF81</f>
        <v>us</v>
      </c>
      <c r="K79" s="90" t="str">
        <f>pivå!AG81</f>
        <v>us</v>
      </c>
      <c r="L79" s="90" t="str">
        <f>pivå!AH81</f>
        <v>us</v>
      </c>
      <c r="M79" s="90" t="str">
        <f>pivå!AI81</f>
        <v>us</v>
      </c>
      <c r="N79" s="90" t="str">
        <f>pivå!AJ81</f>
        <v>us</v>
      </c>
      <c r="O79" s="90" t="str">
        <f>pivå!AK81</f>
        <v>us</v>
      </c>
      <c r="P79" s="90" t="str">
        <f>pivå!AL81</f>
        <v>us</v>
      </c>
      <c r="Q79" s="90" t="str">
        <f>pivå!AM81</f>
        <v>us</v>
      </c>
      <c r="R79" s="90" t="str">
        <f>pivå!AN81</f>
        <v>us</v>
      </c>
      <c r="S79" s="90" t="str">
        <f>pivå!AO81</f>
        <v>us</v>
      </c>
      <c r="T79" s="90" t="str">
        <f>pivå!AP81</f>
        <v>us</v>
      </c>
      <c r="U79" s="90" t="str">
        <f>pivå!AQ81</f>
        <v>us</v>
      </c>
      <c r="V79" s="90" t="str">
        <f>pivå!AR81</f>
        <v>us</v>
      </c>
      <c r="W79" s="90" t="str">
        <f>pivå!AS81</f>
        <v>us</v>
      </c>
      <c r="X79" s="90" t="str">
        <f>pivå!AT81</f>
        <v>us</v>
      </c>
      <c r="Y79" s="90" t="str">
        <f>pivå!AU81</f>
        <v>us</v>
      </c>
      <c r="Z79" s="90" t="str">
        <f>pivå!AV81</f>
        <v>us</v>
      </c>
      <c r="AA79" s="90" t="str">
        <f>pivå!AW81</f>
        <v>us</v>
      </c>
      <c r="AB79" s="90" t="str">
        <f>pivå!AX81</f>
        <v>us</v>
      </c>
      <c r="AC79" s="90" t="str">
        <f>pivå!AY81</f>
        <v>us</v>
      </c>
      <c r="AD79" s="90" t="str">
        <f>pivå!AZ81</f>
        <v>us</v>
      </c>
      <c r="AE79" s="90" t="str">
        <f>pivå!BA81</f>
        <v>us</v>
      </c>
    </row>
    <row r="80" spans="2:31">
      <c r="B80">
        <f>pivå!B82</f>
        <v>0</v>
      </c>
      <c r="C80">
        <f>pivå!C82</f>
        <v>0</v>
      </c>
      <c r="D80">
        <f>pivå!D82</f>
        <v>0</v>
      </c>
      <c r="E80" t="str">
        <f>pivå!E82</f>
        <v>Män</v>
      </c>
      <c r="F80" t="str">
        <f>pivå!F82</f>
        <v>Information akutmottagnig</v>
      </c>
      <c r="G80" t="str">
        <f>pivå!G82</f>
        <v>(tom)</v>
      </c>
      <c r="H80" t="str">
        <f>pivå!H82</f>
        <v>B000500</v>
      </c>
      <c r="I80">
        <f>pivå!I82</f>
        <v>0</v>
      </c>
      <c r="J80" s="90" t="str">
        <f>pivå!AF82</f>
        <v>us</v>
      </c>
      <c r="K80" s="90" t="str">
        <f>pivå!AG82</f>
        <v>us</v>
      </c>
      <c r="L80" s="90" t="str">
        <f>pivå!AH82</f>
        <v>us</v>
      </c>
      <c r="M80" s="90" t="str">
        <f>pivå!AI82</f>
        <v>us</v>
      </c>
      <c r="N80" s="90" t="str">
        <f>pivå!AJ82</f>
        <v>us</v>
      </c>
      <c r="O80" s="90" t="str">
        <f>pivå!AK82</f>
        <v>us</v>
      </c>
      <c r="P80" s="90" t="str">
        <f>pivå!AL82</f>
        <v>us</v>
      </c>
      <c r="Q80" s="90" t="str">
        <f>pivå!AM82</f>
        <v>us</v>
      </c>
      <c r="R80" s="90" t="str">
        <f>pivå!AN82</f>
        <v>us</v>
      </c>
      <c r="S80" s="90" t="str">
        <f>pivå!AO82</f>
        <v>us</v>
      </c>
      <c r="T80" s="90" t="str">
        <f>pivå!AP82</f>
        <v>us</v>
      </c>
      <c r="U80" s="90" t="str">
        <f>pivå!AQ82</f>
        <v>us</v>
      </c>
      <c r="V80" s="90" t="str">
        <f>pivå!AR82</f>
        <v>us</v>
      </c>
      <c r="W80" s="90" t="str">
        <f>pivå!AS82</f>
        <v>us</v>
      </c>
      <c r="X80" s="90" t="str">
        <f>pivå!AT82</f>
        <v>us</v>
      </c>
      <c r="Y80" s="90" t="str">
        <f>pivå!AU82</f>
        <v>us</v>
      </c>
      <c r="Z80" s="90" t="str">
        <f>pivå!AV82</f>
        <v>us</v>
      </c>
      <c r="AA80" s="90" t="str">
        <f>pivå!AW82</f>
        <v>us</v>
      </c>
      <c r="AB80" s="90" t="str">
        <f>pivå!AX82</f>
        <v>us</v>
      </c>
      <c r="AC80" s="90" t="str">
        <f>pivå!AY82</f>
        <v>us</v>
      </c>
      <c r="AD80" s="90" t="str">
        <f>pivå!AZ82</f>
        <v>us</v>
      </c>
      <c r="AE80" s="90" t="str">
        <f>pivå!BA82</f>
        <v>us</v>
      </c>
    </row>
    <row r="81" spans="2:31">
      <c r="B81">
        <f>pivå!B83</f>
        <v>0</v>
      </c>
      <c r="C81">
        <f>pivå!C83</f>
        <v>0</v>
      </c>
      <c r="D81">
        <f>pivå!D83</f>
        <v>0</v>
      </c>
      <c r="E81" t="str">
        <f>pivå!E83</f>
        <v>Totalt</v>
      </c>
      <c r="F81" t="str">
        <f>pivå!F83</f>
        <v>Information akutmottagnig</v>
      </c>
      <c r="G81" t="str">
        <f>pivå!G83</f>
        <v>(tom)</v>
      </c>
      <c r="H81" t="str">
        <f>pivå!H83</f>
        <v>B000500</v>
      </c>
      <c r="I81">
        <f>pivå!I83</f>
        <v>0</v>
      </c>
      <c r="J81" s="90" t="str">
        <f>pivå!AF83</f>
        <v>us</v>
      </c>
      <c r="K81" s="90" t="str">
        <f>pivå!AG83</f>
        <v>us</v>
      </c>
      <c r="L81" s="90" t="str">
        <f>pivå!AH83</f>
        <v>us</v>
      </c>
      <c r="M81" s="90" t="str">
        <f>pivå!AI83</f>
        <v>us</v>
      </c>
      <c r="N81" s="90" t="str">
        <f>pivå!AJ83</f>
        <v>us</v>
      </c>
      <c r="O81" s="90" t="str">
        <f>pivå!AK83</f>
        <v>us</v>
      </c>
      <c r="P81" s="90" t="str">
        <f>pivå!AL83</f>
        <v>us</v>
      </c>
      <c r="Q81" s="90" t="str">
        <f>pivå!AM83</f>
        <v>us</v>
      </c>
      <c r="R81" s="90" t="str">
        <f>pivå!AN83</f>
        <v>us</v>
      </c>
      <c r="S81" s="90" t="str">
        <f>pivå!AO83</f>
        <v>us</v>
      </c>
      <c r="T81" s="90" t="str">
        <f>pivå!AP83</f>
        <v>us</v>
      </c>
      <c r="U81" s="90" t="str">
        <f>pivå!AQ83</f>
        <v>us</v>
      </c>
      <c r="V81" s="90" t="str">
        <f>pivå!AR83</f>
        <v>us</v>
      </c>
      <c r="W81" s="90" t="str">
        <f>pivå!AS83</f>
        <v>us</v>
      </c>
      <c r="X81" s="90" t="str">
        <f>pivå!AT83</f>
        <v>us</v>
      </c>
      <c r="Y81" s="90" t="str">
        <f>pivå!AU83</f>
        <v>us</v>
      </c>
      <c r="Z81" s="90" t="str">
        <f>pivå!AV83</f>
        <v>us</v>
      </c>
      <c r="AA81" s="90" t="str">
        <f>pivå!AW83</f>
        <v>us</v>
      </c>
      <c r="AB81" s="90" t="str">
        <f>pivå!AX83</f>
        <v>us</v>
      </c>
      <c r="AC81" s="90" t="str">
        <f>pivå!AY83</f>
        <v>us</v>
      </c>
      <c r="AD81" s="90" t="str">
        <f>pivå!AZ83</f>
        <v>us</v>
      </c>
      <c r="AE81" s="90" t="str">
        <f>pivå!BA83</f>
        <v>us</v>
      </c>
    </row>
    <row r="82" spans="2:31">
      <c r="B82">
        <f>pivå!B84</f>
        <v>0</v>
      </c>
      <c r="C82">
        <f>pivå!C84</f>
        <v>0</v>
      </c>
      <c r="D82">
        <f>pivå!D84</f>
        <v>30</v>
      </c>
      <c r="E82" t="str">
        <f>pivå!E84</f>
        <v>Kvinnor</v>
      </c>
      <c r="F82" t="str">
        <f>pivå!F84</f>
        <v>Delaktighet akutmottagning</v>
      </c>
      <c r="G82" t="str">
        <f>pivå!G84</f>
        <v>(tom)</v>
      </c>
      <c r="H82" t="str">
        <f>pivå!H84</f>
        <v>B000600</v>
      </c>
      <c r="I82">
        <f>pivå!I84</f>
        <v>0</v>
      </c>
      <c r="J82" s="90" t="str">
        <f>pivå!AF84</f>
        <v>us</v>
      </c>
      <c r="K82" s="90" t="str">
        <f>pivå!AG84</f>
        <v>us</v>
      </c>
      <c r="L82" s="90" t="str">
        <f>pivå!AH84</f>
        <v>us</v>
      </c>
      <c r="M82" s="90" t="str">
        <f>pivå!AI84</f>
        <v>us</v>
      </c>
      <c r="N82" s="90" t="str">
        <f>pivå!AJ84</f>
        <v>us</v>
      </c>
      <c r="O82" s="90" t="str">
        <f>pivå!AK84</f>
        <v>us</v>
      </c>
      <c r="P82" s="90" t="str">
        <f>pivå!AL84</f>
        <v>us</v>
      </c>
      <c r="Q82" s="90" t="str">
        <f>pivå!AM84</f>
        <v>us</v>
      </c>
      <c r="R82" s="90" t="str">
        <f>pivå!AN84</f>
        <v>us</v>
      </c>
      <c r="S82" s="90" t="str">
        <f>pivå!AO84</f>
        <v>us</v>
      </c>
      <c r="T82" s="90" t="str">
        <f>pivå!AP84</f>
        <v>us</v>
      </c>
      <c r="U82" s="90" t="str">
        <f>pivå!AQ84</f>
        <v>us</v>
      </c>
      <c r="V82" s="90" t="str">
        <f>pivå!AR84</f>
        <v>us</v>
      </c>
      <c r="W82" s="90" t="str">
        <f>pivå!AS84</f>
        <v>us</v>
      </c>
      <c r="X82" s="90" t="str">
        <f>pivå!AT84</f>
        <v>us</v>
      </c>
      <c r="Y82" s="90" t="str">
        <f>pivå!AU84</f>
        <v>us</v>
      </c>
      <c r="Z82" s="90" t="str">
        <f>pivå!AV84</f>
        <v>us</v>
      </c>
      <c r="AA82" s="90" t="str">
        <f>pivå!AW84</f>
        <v>us</v>
      </c>
      <c r="AB82" s="90" t="str">
        <f>pivå!AX84</f>
        <v>us</v>
      </c>
      <c r="AC82" s="90" t="str">
        <f>pivå!AY84</f>
        <v>us</v>
      </c>
      <c r="AD82" s="90" t="str">
        <f>pivå!AZ84</f>
        <v>us</v>
      </c>
      <c r="AE82" s="90" t="str">
        <f>pivå!BA84</f>
        <v>us</v>
      </c>
    </row>
    <row r="83" spans="2:31">
      <c r="B83">
        <f>pivå!B85</f>
        <v>0</v>
      </c>
      <c r="C83">
        <f>pivå!C85</f>
        <v>0</v>
      </c>
      <c r="D83">
        <f>pivå!D85</f>
        <v>0</v>
      </c>
      <c r="E83" t="str">
        <f>pivå!E85</f>
        <v>Män</v>
      </c>
      <c r="F83" t="str">
        <f>pivå!F85</f>
        <v>Delaktighet akutmottagning</v>
      </c>
      <c r="G83" t="str">
        <f>pivå!G85</f>
        <v>(tom)</v>
      </c>
      <c r="H83" t="str">
        <f>pivå!H85</f>
        <v>B000600</v>
      </c>
      <c r="I83">
        <f>pivå!I85</f>
        <v>0</v>
      </c>
      <c r="J83" s="90" t="str">
        <f>pivå!AF85</f>
        <v>us</v>
      </c>
      <c r="K83" s="90" t="str">
        <f>pivå!AG85</f>
        <v>us</v>
      </c>
      <c r="L83" s="90" t="str">
        <f>pivå!AH85</f>
        <v>us</v>
      </c>
      <c r="M83" s="90" t="str">
        <f>pivå!AI85</f>
        <v>us</v>
      </c>
      <c r="N83" s="90" t="str">
        <f>pivå!AJ85</f>
        <v>us</v>
      </c>
      <c r="O83" s="90" t="str">
        <f>pivå!AK85</f>
        <v>us</v>
      </c>
      <c r="P83" s="90" t="str">
        <f>pivå!AL85</f>
        <v>us</v>
      </c>
      <c r="Q83" s="90" t="str">
        <f>pivå!AM85</f>
        <v>us</v>
      </c>
      <c r="R83" s="90" t="str">
        <f>pivå!AN85</f>
        <v>us</v>
      </c>
      <c r="S83" s="90" t="str">
        <f>pivå!AO85</f>
        <v>us</v>
      </c>
      <c r="T83" s="90" t="str">
        <f>pivå!AP85</f>
        <v>us</v>
      </c>
      <c r="U83" s="90" t="str">
        <f>pivå!AQ85</f>
        <v>us</v>
      </c>
      <c r="V83" s="90" t="str">
        <f>pivå!AR85</f>
        <v>us</v>
      </c>
      <c r="W83" s="90" t="str">
        <f>pivå!AS85</f>
        <v>us</v>
      </c>
      <c r="X83" s="90" t="str">
        <f>pivå!AT85</f>
        <v>us</v>
      </c>
      <c r="Y83" s="90" t="str">
        <f>pivå!AU85</f>
        <v>us</v>
      </c>
      <c r="Z83" s="90" t="str">
        <f>pivå!AV85</f>
        <v>us</v>
      </c>
      <c r="AA83" s="90" t="str">
        <f>pivå!AW85</f>
        <v>us</v>
      </c>
      <c r="AB83" s="90" t="str">
        <f>pivå!AX85</f>
        <v>us</v>
      </c>
      <c r="AC83" s="90" t="str">
        <f>pivå!AY85</f>
        <v>us</v>
      </c>
      <c r="AD83" s="90" t="str">
        <f>pivå!AZ85</f>
        <v>us</v>
      </c>
      <c r="AE83" s="90" t="str">
        <f>pivå!BA85</f>
        <v>us</v>
      </c>
    </row>
    <row r="84" spans="2:31">
      <c r="B84">
        <f>pivå!B86</f>
        <v>0</v>
      </c>
      <c r="C84">
        <f>pivå!C86</f>
        <v>0</v>
      </c>
      <c r="D84">
        <f>pivå!D86</f>
        <v>0</v>
      </c>
      <c r="E84" t="str">
        <f>pivå!E86</f>
        <v>Totalt</v>
      </c>
      <c r="F84" t="str">
        <f>pivå!F86</f>
        <v>Delaktighet akutmottagning</v>
      </c>
      <c r="G84" t="str">
        <f>pivå!G86</f>
        <v>(tom)</v>
      </c>
      <c r="H84" t="str">
        <f>pivå!H86</f>
        <v>B000600</v>
      </c>
      <c r="I84">
        <f>pivå!I86</f>
        <v>0</v>
      </c>
      <c r="J84" s="90" t="str">
        <f>pivå!AF86</f>
        <v>us</v>
      </c>
      <c r="K84" s="90" t="str">
        <f>pivå!AG86</f>
        <v>us</v>
      </c>
      <c r="L84" s="90" t="str">
        <f>pivå!AH86</f>
        <v>us</v>
      </c>
      <c r="M84" s="90" t="str">
        <f>pivå!AI86</f>
        <v>us</v>
      </c>
      <c r="N84" s="90" t="str">
        <f>pivå!AJ86</f>
        <v>us</v>
      </c>
      <c r="O84" s="90" t="str">
        <f>pivå!AK86</f>
        <v>us</v>
      </c>
      <c r="P84" s="90" t="str">
        <f>pivå!AL86</f>
        <v>us</v>
      </c>
      <c r="Q84" s="90" t="str">
        <f>pivå!AM86</f>
        <v>us</v>
      </c>
      <c r="R84" s="90" t="str">
        <f>pivå!AN86</f>
        <v>us</v>
      </c>
      <c r="S84" s="90" t="str">
        <f>pivå!AO86</f>
        <v>us</v>
      </c>
      <c r="T84" s="90" t="str">
        <f>pivå!AP86</f>
        <v>us</v>
      </c>
      <c r="U84" s="90" t="str">
        <f>pivå!AQ86</f>
        <v>us</v>
      </c>
      <c r="V84" s="90" t="str">
        <f>pivå!AR86</f>
        <v>us</v>
      </c>
      <c r="W84" s="90" t="str">
        <f>pivå!AS86</f>
        <v>us</v>
      </c>
      <c r="X84" s="90" t="str">
        <f>pivå!AT86</f>
        <v>us</v>
      </c>
      <c r="Y84" s="90" t="str">
        <f>pivå!AU86</f>
        <v>us</v>
      </c>
      <c r="Z84" s="90" t="str">
        <f>pivå!AV86</f>
        <v>us</v>
      </c>
      <c r="AA84" s="90" t="str">
        <f>pivå!AW86</f>
        <v>us</v>
      </c>
      <c r="AB84" s="90" t="str">
        <f>pivå!AX86</f>
        <v>us</v>
      </c>
      <c r="AC84" s="90" t="str">
        <f>pivå!AY86</f>
        <v>us</v>
      </c>
      <c r="AD84" s="90" t="str">
        <f>pivå!AZ86</f>
        <v>us</v>
      </c>
      <c r="AE84" s="90" t="str">
        <f>pivå!BA86</f>
        <v>us</v>
      </c>
    </row>
    <row r="85" spans="2:31">
      <c r="B85">
        <f>pivå!B87</f>
        <v>0</v>
      </c>
      <c r="C85" t="str">
        <f>pivå!C87</f>
        <v>Tillgänglighet</v>
      </c>
      <c r="D85">
        <f>pivå!D87</f>
        <v>31</v>
      </c>
      <c r="E85" t="str">
        <f>pivå!E87</f>
        <v>Totalt</v>
      </c>
      <c r="F85" t="str">
        <f>pivå!F87</f>
        <v>Läkarbesök inom 7 dagar i primärvård</v>
      </c>
      <c r="G85" t="str">
        <f>pivå!G87</f>
        <v>(tom)</v>
      </c>
      <c r="H85" t="str">
        <f>pivå!H87</f>
        <v>C000100</v>
      </c>
      <c r="I85">
        <f>pivå!I87</f>
        <v>0</v>
      </c>
      <c r="J85" s="90">
        <f>pivå!AF87</f>
        <v>94.982811336596811</v>
      </c>
      <c r="K85" s="90">
        <f>pivå!AG87</f>
        <v>91.604576902607775</v>
      </c>
      <c r="L85" s="90">
        <f>pivå!AH87</f>
        <v>93.046406089884343</v>
      </c>
      <c r="M85" s="90">
        <f>pivå!AI87</f>
        <v>95.156190717086133</v>
      </c>
      <c r="N85" s="90">
        <f>pivå!AJ87</f>
        <v>95.203132648066571</v>
      </c>
      <c r="O85" s="90">
        <f>pivå!AK87</f>
        <v>94.890227316883625</v>
      </c>
      <c r="P85" s="90">
        <f>pivå!AL87</f>
        <v>93.444806155667365</v>
      </c>
      <c r="Q85" s="90">
        <f>pivå!AM87</f>
        <v>95.330296127562647</v>
      </c>
      <c r="R85" s="90">
        <f>pivå!AN87</f>
        <v>94.811095169775228</v>
      </c>
      <c r="S85" s="90">
        <f>pivå!AO87</f>
        <v>89.946832751025369</v>
      </c>
      <c r="T85" s="90">
        <f>pivå!AP87</f>
        <v>96.450010349824055</v>
      </c>
      <c r="U85" s="90">
        <f>pivå!AQ87</f>
        <v>95.823211187098096</v>
      </c>
      <c r="V85" s="90">
        <f>pivå!AR87</f>
        <v>95.712535728868929</v>
      </c>
      <c r="W85" s="90">
        <f>pivå!AS87</f>
        <v>87.275933000293861</v>
      </c>
      <c r="X85" s="90">
        <f>pivå!AT87</f>
        <v>87.663094128611377</v>
      </c>
      <c r="Y85" s="90">
        <f>pivå!AU87</f>
        <v>81.242197253433218</v>
      </c>
      <c r="Z85" s="90">
        <f>pivå!AV87</f>
        <v>85.271523178807954</v>
      </c>
      <c r="AA85" s="90">
        <f>pivå!AW87</f>
        <v>98.307552320291165</v>
      </c>
      <c r="AB85" s="90">
        <f>pivå!AX87</f>
        <v>89.698349459305632</v>
      </c>
      <c r="AC85" s="90">
        <f>pivå!AY87</f>
        <v>89.38745387453875</v>
      </c>
      <c r="AD85" s="90">
        <f>pivå!AZ87</f>
        <v>90.030674846625772</v>
      </c>
      <c r="AE85" s="90">
        <f>pivå!BA87</f>
        <v>92.96054370398339</v>
      </c>
    </row>
    <row r="86" spans="2:31">
      <c r="B86">
        <f>pivå!B88</f>
        <v>0</v>
      </c>
      <c r="C86">
        <f>pivå!C88</f>
        <v>0</v>
      </c>
      <c r="D86">
        <f>pivå!D88</f>
        <v>32</v>
      </c>
      <c r="E86" t="str">
        <f>pivå!E88</f>
        <v>Totalt</v>
      </c>
      <c r="F86" t="str">
        <f>pivå!F88</f>
        <v>Vårdcentralers tillgänglighet per telefon</v>
      </c>
      <c r="G86" t="str">
        <f>pivå!G88</f>
        <v>(tom)</v>
      </c>
      <c r="H86" t="str">
        <f>pivå!H88</f>
        <v>B000800</v>
      </c>
      <c r="I86">
        <f>pivå!I88</f>
        <v>0</v>
      </c>
      <c r="J86" s="90" t="str">
        <f>pivå!AF88</f>
        <v>us</v>
      </c>
      <c r="K86" s="90">
        <f>pivå!AG88</f>
        <v>91.58687213269026</v>
      </c>
      <c r="L86" s="90">
        <f>pivå!AH88</f>
        <v>96.793753856886056</v>
      </c>
      <c r="M86" s="90">
        <f>pivå!AI88</f>
        <v>90.692492116075258</v>
      </c>
      <c r="N86" s="90">
        <f>pivå!AJ88</f>
        <v>99.85970853238193</v>
      </c>
      <c r="O86" s="90">
        <f>pivå!AK88</f>
        <v>99.187853813686473</v>
      </c>
      <c r="P86" s="90">
        <f>pivå!AL88</f>
        <v>98.69267401656991</v>
      </c>
      <c r="Q86" s="90">
        <f>pivå!AM88</f>
        <v>79.014345210550673</v>
      </c>
      <c r="R86" s="90">
        <f>pivå!AN88</f>
        <v>85.43726380883308</v>
      </c>
      <c r="S86" s="90">
        <f>pivå!AO88</f>
        <v>75.701239760903249</v>
      </c>
      <c r="T86" s="90">
        <f>pivå!AP88</f>
        <v>94.452304099993128</v>
      </c>
      <c r="U86" s="90">
        <f>pivå!AQ88</f>
        <v>98.265494065842915</v>
      </c>
      <c r="V86" s="90">
        <f>pivå!AR88</f>
        <v>85.805901214956009</v>
      </c>
      <c r="W86" s="90">
        <f>pivå!AS88</f>
        <v>79.186774183505094</v>
      </c>
      <c r="X86" s="90">
        <f>pivå!AT88</f>
        <v>88.927843908928395</v>
      </c>
      <c r="Y86" s="90">
        <f>pivå!AU88</f>
        <v>82.354365992491225</v>
      </c>
      <c r="Z86" s="90">
        <f>pivå!AV88</f>
        <v>84.84584678104298</v>
      </c>
      <c r="AA86" s="90">
        <f>pivå!AW88</f>
        <v>96.506587215295326</v>
      </c>
      <c r="AB86" s="90">
        <f>pivå!AX88</f>
        <v>79.339126703143435</v>
      </c>
      <c r="AC86" s="90">
        <f>pivå!AY88</f>
        <v>86.223787167449146</v>
      </c>
      <c r="AD86" s="90">
        <f>pivå!AZ88</f>
        <v>95.520849128127367</v>
      </c>
      <c r="AE86" s="90">
        <f>pivå!BA88</f>
        <v>89.366483713844318</v>
      </c>
    </row>
    <row r="87" spans="2:31">
      <c r="B87">
        <f>pivå!B89</f>
        <v>0</v>
      </c>
      <c r="C87">
        <f>pivå!C89</f>
        <v>0</v>
      </c>
      <c r="D87">
        <f>pivå!D89</f>
        <v>33</v>
      </c>
      <c r="E87" t="str">
        <f>pivå!E89</f>
        <v>Totalt</v>
      </c>
      <c r="F87" t="str">
        <f>pivå!F89</f>
        <v xml:space="preserve">Besök inom 90 dagar i specialiserad vård </v>
      </c>
      <c r="G87" t="str">
        <f>pivå!G89</f>
        <v>(tom)</v>
      </c>
      <c r="H87" t="str">
        <f>pivå!H89</f>
        <v>C000500</v>
      </c>
      <c r="I87">
        <f>pivå!I89</f>
        <v>0</v>
      </c>
      <c r="J87" s="90">
        <f>pivå!AF89</f>
        <v>94.04856544048566</v>
      </c>
      <c r="K87" s="90">
        <f>pivå!AG89</f>
        <v>79.613610149942332</v>
      </c>
      <c r="L87" s="90">
        <f>pivå!AH89</f>
        <v>79.571308825290387</v>
      </c>
      <c r="M87" s="90">
        <f>pivå!AI89</f>
        <v>97.464718371425008</v>
      </c>
      <c r="N87" s="90">
        <f>pivå!AJ89</f>
        <v>96.849593495934954</v>
      </c>
      <c r="O87" s="90">
        <f>pivå!AK89</f>
        <v>94.027676620538969</v>
      </c>
      <c r="P87" s="90">
        <f>pivå!AL89</f>
        <v>94.742923165800121</v>
      </c>
      <c r="Q87" s="90">
        <f>pivå!AM89</f>
        <v>98.599670510708407</v>
      </c>
      <c r="R87" s="90">
        <f>pivå!AN89</f>
        <v>92.878581173260571</v>
      </c>
      <c r="S87" s="90">
        <f>pivå!AO89</f>
        <v>85.40331721760856</v>
      </c>
      <c r="T87" s="90">
        <f>pivå!AP89</f>
        <v>96.918044077134994</v>
      </c>
      <c r="U87" s="90">
        <f>pivå!AQ89</f>
        <v>92.538725316306014</v>
      </c>
      <c r="V87" s="90">
        <f>pivå!AR89</f>
        <v>93.577235772357724</v>
      </c>
      <c r="W87" s="90">
        <f>pivå!AS89</f>
        <v>90.97059229600994</v>
      </c>
      <c r="X87" s="90">
        <f>pivå!AT89</f>
        <v>96.197926141531738</v>
      </c>
      <c r="Y87" s="90">
        <f>pivå!AU89</f>
        <v>77.171328275393506</v>
      </c>
      <c r="Z87" s="90">
        <f>pivå!AV89</f>
        <v>92.525373134328362</v>
      </c>
      <c r="AA87" s="90">
        <f>pivå!AW89</f>
        <v>94.521798676101341</v>
      </c>
      <c r="AB87" s="90">
        <f>pivå!AX89</f>
        <v>82.31559854897219</v>
      </c>
      <c r="AC87" s="90">
        <f>pivå!AY89</f>
        <v>89.935064935064929</v>
      </c>
      <c r="AD87" s="90">
        <f>pivå!AZ89</f>
        <v>91.924110141034248</v>
      </c>
      <c r="AE87" s="90">
        <f>pivå!BA89</f>
        <v>90.020236542699109</v>
      </c>
    </row>
    <row r="88" spans="2:31">
      <c r="B88">
        <f>pivå!B90</f>
        <v>0</v>
      </c>
      <c r="C88">
        <f>pivå!C90</f>
        <v>0</v>
      </c>
      <c r="D88">
        <f>pivå!D90</f>
        <v>34</v>
      </c>
      <c r="E88" t="str">
        <f>pivå!E90</f>
        <v>Totalt</v>
      </c>
      <c r="F88" t="str">
        <f>pivå!F90</f>
        <v>Operation inom 90 dagar i specialiserad vård</v>
      </c>
      <c r="G88" t="str">
        <f>pivå!G90</f>
        <v>(tom)</v>
      </c>
      <c r="H88" t="str">
        <f>pivå!H90</f>
        <v>C000550</v>
      </c>
      <c r="I88">
        <f>pivå!I90</f>
        <v>0</v>
      </c>
      <c r="J88" s="90">
        <f>pivå!AF90</f>
        <v>89.194115349563859</v>
      </c>
      <c r="K88" s="90">
        <f>pivå!AG90</f>
        <v>79.84686901832103</v>
      </c>
      <c r="L88" s="90">
        <f>pivå!AH90</f>
        <v>81.258249010118789</v>
      </c>
      <c r="M88" s="90">
        <f>pivå!AI90</f>
        <v>95.606694560669453</v>
      </c>
      <c r="N88" s="90">
        <f>pivå!AJ90</f>
        <v>93.033707865168537</v>
      </c>
      <c r="O88" s="90">
        <f>pivå!AK90</f>
        <v>90.926012098650531</v>
      </c>
      <c r="P88" s="90">
        <f>pivå!AL90</f>
        <v>94.972893050763915</v>
      </c>
      <c r="Q88" s="90">
        <f>pivå!AM90</f>
        <v>96.866840731070496</v>
      </c>
      <c r="R88" s="90">
        <f>pivå!AN90</f>
        <v>93.35088874259381</v>
      </c>
      <c r="S88" s="90">
        <f>pivå!AO90</f>
        <v>83.94202898550725</v>
      </c>
      <c r="T88" s="90">
        <f>pivå!AP90</f>
        <v>98.813056379821958</v>
      </c>
      <c r="U88" s="90">
        <f>pivå!AQ90</f>
        <v>87.156850109550206</v>
      </c>
      <c r="V88" s="90">
        <f>pivå!AR90</f>
        <v>90.368648289604778</v>
      </c>
      <c r="W88" s="90">
        <f>pivå!AS90</f>
        <v>84.679590737749052</v>
      </c>
      <c r="X88" s="90">
        <f>pivå!AT90</f>
        <v>93.518141051773341</v>
      </c>
      <c r="Y88" s="90">
        <f>pivå!AU90</f>
        <v>73.679084489895303</v>
      </c>
      <c r="Z88" s="90">
        <f>pivå!AV90</f>
        <v>95.956506965681271</v>
      </c>
      <c r="AA88" s="90">
        <f>pivå!AW90</f>
        <v>94.648829431438131</v>
      </c>
      <c r="AB88" s="90">
        <f>pivå!AX90</f>
        <v>91.017415215398714</v>
      </c>
      <c r="AC88" s="90">
        <f>pivå!AY90</f>
        <v>77.791174342898486</v>
      </c>
      <c r="AD88" s="90">
        <f>pivå!AZ90</f>
        <v>99.000555247084947</v>
      </c>
      <c r="AE88" s="90">
        <f>pivå!BA90</f>
        <v>87.827264846120499</v>
      </c>
    </row>
    <row r="89" spans="2:31">
      <c r="B89" t="str">
        <f>pivå!B91</f>
        <v>D</v>
      </c>
      <c r="C89" t="str">
        <f>pivå!C91</f>
        <v>Kostnader</v>
      </c>
      <c r="D89">
        <f>pivå!D91</f>
        <v>35</v>
      </c>
      <c r="E89" t="str">
        <f>pivå!E91</f>
        <v>Totalt</v>
      </c>
      <c r="F89" t="str">
        <f>pivå!F91</f>
        <v>Strukturjusterad hälso- och sjukvårdskostnad</v>
      </c>
      <c r="G89" t="str">
        <f>pivå!G91</f>
        <v>(tom)</v>
      </c>
      <c r="H89" t="str">
        <f>pivå!H91</f>
        <v>D000200</v>
      </c>
      <c r="I89">
        <f>pivå!I91</f>
        <v>1</v>
      </c>
      <c r="J89" s="90" t="str">
        <f>pivå!AF91</f>
        <v>us</v>
      </c>
      <c r="K89" s="90" t="str">
        <f>pivå!AG91</f>
        <v>us</v>
      </c>
      <c r="L89" s="90" t="str">
        <f>pivå!AH91</f>
        <v>us</v>
      </c>
      <c r="M89" s="90" t="str">
        <f>pivå!AI91</f>
        <v>us</v>
      </c>
      <c r="N89" s="90" t="str">
        <f>pivå!AJ91</f>
        <v>us</v>
      </c>
      <c r="O89" s="90" t="str">
        <f>pivå!AK91</f>
        <v>us</v>
      </c>
      <c r="P89" s="90" t="str">
        <f>pivå!AL91</f>
        <v>us</v>
      </c>
      <c r="Q89" s="90" t="str">
        <f>pivå!AM91</f>
        <v>us</v>
      </c>
      <c r="R89" s="90" t="str">
        <f>pivå!AN91</f>
        <v>us</v>
      </c>
      <c r="S89" s="90" t="str">
        <f>pivå!AO91</f>
        <v>us</v>
      </c>
      <c r="T89" s="90" t="str">
        <f>pivå!AP91</f>
        <v>us</v>
      </c>
      <c r="U89" s="90" t="str">
        <f>pivå!AQ91</f>
        <v>us</v>
      </c>
      <c r="V89" s="90" t="str">
        <f>pivå!AR91</f>
        <v>us</v>
      </c>
      <c r="W89" s="90" t="str">
        <f>pivå!AS91</f>
        <v>us</v>
      </c>
      <c r="X89" s="90" t="str">
        <f>pivå!AT91</f>
        <v>us</v>
      </c>
      <c r="Y89" s="90" t="str">
        <f>pivå!AU91</f>
        <v>us</v>
      </c>
      <c r="Z89" s="90" t="str">
        <f>pivå!AV91</f>
        <v>us</v>
      </c>
      <c r="AA89" s="90" t="str">
        <f>pivå!AW91</f>
        <v>us</v>
      </c>
      <c r="AB89" s="90" t="str">
        <f>pivå!AX91</f>
        <v>us</v>
      </c>
      <c r="AC89" s="90" t="str">
        <f>pivå!AY91</f>
        <v>us</v>
      </c>
      <c r="AD89" s="90" t="str">
        <f>pivå!AZ91</f>
        <v>us</v>
      </c>
      <c r="AE89" s="90">
        <f>pivå!BA91</f>
        <v>21623.841190232277</v>
      </c>
    </row>
    <row r="90" spans="2:31">
      <c r="B90">
        <f>pivå!B92</f>
        <v>0</v>
      </c>
      <c r="C90">
        <f>pivå!C92</f>
        <v>0</v>
      </c>
      <c r="D90">
        <f>pivå!D92</f>
        <v>36</v>
      </c>
      <c r="E90" t="str">
        <f>pivå!E92</f>
        <v>Totalt</v>
      </c>
      <c r="F90" t="str">
        <f>pivå!F92</f>
        <v>Kostnader per konsumerad DRG-poäng</v>
      </c>
      <c r="G90" t="str">
        <f>pivå!G92</f>
        <v>(tom)</v>
      </c>
      <c r="H90" t="str">
        <f>pivå!H92</f>
        <v>D000700</v>
      </c>
      <c r="I90">
        <f>pivå!I92</f>
        <v>1</v>
      </c>
      <c r="J90" s="90">
        <f>pivå!AF92</f>
        <v>44869.902710772818</v>
      </c>
      <c r="K90" s="90">
        <f>pivå!AG92</f>
        <v>47201.158267724481</v>
      </c>
      <c r="L90" s="90">
        <f>pivå!AH92</f>
        <v>46657.396137709664</v>
      </c>
      <c r="M90" s="90">
        <f>pivå!AI92</f>
        <v>45352.560509385839</v>
      </c>
      <c r="N90" s="90">
        <f>pivå!AJ92</f>
        <v>47077.392253900391</v>
      </c>
      <c r="O90" s="90">
        <f>pivå!AK92</f>
        <v>49234.875390086898</v>
      </c>
      <c r="P90" s="90">
        <f>pivå!AL92</f>
        <v>41779.710943217869</v>
      </c>
      <c r="Q90" s="90">
        <f>pivå!AM92</f>
        <v>44298.664021922843</v>
      </c>
      <c r="R90" s="90">
        <f>pivå!AN92</f>
        <v>48180.203182748715</v>
      </c>
      <c r="S90" s="90">
        <f>pivå!AO92</f>
        <v>43873.461183373642</v>
      </c>
      <c r="T90" s="90">
        <f>pivå!AP92</f>
        <v>45170.999816111391</v>
      </c>
      <c r="U90" s="90">
        <f>pivå!AQ92</f>
        <v>45742.509160010894</v>
      </c>
      <c r="V90" s="90">
        <f>pivå!AR92</f>
        <v>46814.408357045417</v>
      </c>
      <c r="W90" s="90">
        <f>pivå!AS92</f>
        <v>49046.492859707498</v>
      </c>
      <c r="X90" s="90">
        <f>pivå!AT92</f>
        <v>45277.878539440469</v>
      </c>
      <c r="Y90" s="90">
        <f>pivå!AU92</f>
        <v>44031.307561876733</v>
      </c>
      <c r="Z90" s="90">
        <f>pivå!AV92</f>
        <v>49707.544240243536</v>
      </c>
      <c r="AA90" s="90">
        <f>pivå!AW92</f>
        <v>48283.264890205261</v>
      </c>
      <c r="AB90" s="90">
        <f>pivå!AX92</f>
        <v>47887.681373495638</v>
      </c>
      <c r="AC90" s="90">
        <f>pivå!AY92</f>
        <v>44145.101120113744</v>
      </c>
      <c r="AD90" s="90">
        <f>pivå!AZ92</f>
        <v>47102.89367666957</v>
      </c>
      <c r="AE90" s="90">
        <f>pivå!BA92</f>
        <v>45302.913017797226</v>
      </c>
    </row>
    <row r="91" spans="2:31">
      <c r="B91">
        <f>pivå!B93</f>
        <v>0</v>
      </c>
      <c r="C91">
        <f>pivå!C93</f>
        <v>0</v>
      </c>
      <c r="D91">
        <f>pivå!D93</f>
        <v>38</v>
      </c>
      <c r="E91" t="str">
        <f>pivå!E93</f>
        <v>Totalt</v>
      </c>
      <c r="F91" t="str">
        <f>pivå!F93</f>
        <v>Kostnad per vårdkontakt i primärvård</v>
      </c>
      <c r="G91" t="str">
        <f>pivå!G93</f>
        <v>(tom)</v>
      </c>
      <c r="H91" t="str">
        <f>pivå!H93</f>
        <v>D000900</v>
      </c>
      <c r="I91">
        <f>pivå!I93</f>
        <v>1</v>
      </c>
      <c r="J91" s="90">
        <f>pivå!AF93</f>
        <v>1271.0046812230237</v>
      </c>
      <c r="K91" s="90">
        <f>pivå!AG93</f>
        <v>1314.1992306813481</v>
      </c>
      <c r="L91" s="90">
        <f>pivå!AH93</f>
        <v>1482.334464447918</v>
      </c>
      <c r="M91" s="90">
        <f>pivå!AI93</f>
        <v>1363.7496610916944</v>
      </c>
      <c r="N91" s="90">
        <f>pivå!AJ93</f>
        <v>1408.0857310751974</v>
      </c>
      <c r="O91" s="90">
        <f>pivå!AK93</f>
        <v>1237.1035878250134</v>
      </c>
      <c r="P91" s="90">
        <f>pivå!AL93</f>
        <v>1561.461410531552</v>
      </c>
      <c r="Q91" s="90">
        <f>pivå!AM93</f>
        <v>1360.4159674590312</v>
      </c>
      <c r="R91" s="90">
        <f>pivå!AN93</f>
        <v>1294.8548533643861</v>
      </c>
      <c r="S91" s="90">
        <f>pivå!AO93</f>
        <v>1382.681377727534</v>
      </c>
      <c r="T91" s="90">
        <f>pivå!AP93</f>
        <v>1263.0563001275552</v>
      </c>
      <c r="U91" s="90">
        <f>pivå!AQ93</f>
        <v>1302.1612207985302</v>
      </c>
      <c r="V91" s="90">
        <f>pivå!AR93</f>
        <v>1470.5310052860405</v>
      </c>
      <c r="W91" s="90">
        <f>pivå!AS93</f>
        <v>1318.5988643909291</v>
      </c>
      <c r="X91" s="90">
        <f>pivå!AT93</f>
        <v>1487.8619011140461</v>
      </c>
      <c r="Y91" s="90">
        <f>pivå!AU93</f>
        <v>1584.0849840823014</v>
      </c>
      <c r="Z91" s="90">
        <f>pivå!AV93</f>
        <v>1554.5651978714145</v>
      </c>
      <c r="AA91" s="90">
        <f>pivå!AW93</f>
        <v>1474.2890319689359</v>
      </c>
      <c r="AB91" s="90">
        <f>pivå!AX93</f>
        <v>1533.4230996187182</v>
      </c>
      <c r="AC91" s="90">
        <f>pivå!AY93</f>
        <v>1285.7860978973292</v>
      </c>
      <c r="AD91" s="90">
        <f>pivå!AZ93</f>
        <v>1777.9621294067585</v>
      </c>
      <c r="AE91" s="90">
        <f>pivå!BA93</f>
        <v>1364.5050111588423</v>
      </c>
    </row>
    <row r="92" spans="2:31">
      <c r="B92" t="str">
        <f>pivå!B94</f>
        <v>F</v>
      </c>
      <c r="C92" t="str">
        <f>pivå!C94</f>
        <v>Graviditet, förlossning och nyföddhetsvård</v>
      </c>
      <c r="D92">
        <f>pivå!D94</f>
        <v>39</v>
      </c>
      <c r="E92" t="str">
        <f>pivå!E94</f>
        <v>Kvinnor</v>
      </c>
      <c r="F92" t="str">
        <f>pivå!F94</f>
        <v xml:space="preserve">Tobaksvanor under graviditet </v>
      </c>
      <c r="G92" t="str">
        <f>pivå!G94</f>
        <v>(tom)</v>
      </c>
      <c r="H92" t="str">
        <f>pivå!H94</f>
        <v>E000010</v>
      </c>
      <c r="I92">
        <f>pivå!I94</f>
        <v>1</v>
      </c>
      <c r="J92" s="90" t="str">
        <f>pivå!AF94</f>
        <v>us</v>
      </c>
      <c r="K92" s="90" t="str">
        <f>pivå!AG94</f>
        <v>us</v>
      </c>
      <c r="L92" s="90" t="str">
        <f>pivå!AH94</f>
        <v>us</v>
      </c>
      <c r="M92" s="90" t="str">
        <f>pivå!AI94</f>
        <v>us</v>
      </c>
      <c r="N92" s="90" t="str">
        <f>pivå!AJ94</f>
        <v>us</v>
      </c>
      <c r="O92" s="90" t="str">
        <f>pivå!AK94</f>
        <v>us</v>
      </c>
      <c r="P92" s="90" t="str">
        <f>pivå!AL94</f>
        <v>us</v>
      </c>
      <c r="Q92" s="90" t="str">
        <f>pivå!AM94</f>
        <v>us</v>
      </c>
      <c r="R92" s="90" t="str">
        <f>pivå!AN94</f>
        <v>us</v>
      </c>
      <c r="S92" s="90" t="str">
        <f>pivå!AO94</f>
        <v>us</v>
      </c>
      <c r="T92" s="90" t="str">
        <f>pivå!AP94</f>
        <v>us</v>
      </c>
      <c r="U92" s="90" t="str">
        <f>pivå!AQ94</f>
        <v>us</v>
      </c>
      <c r="V92" s="90" t="str">
        <f>pivå!AR94</f>
        <v>us</v>
      </c>
      <c r="W92" s="90" t="str">
        <f>pivå!AS94</f>
        <v>us</v>
      </c>
      <c r="X92" s="90" t="str">
        <f>pivå!AT94</f>
        <v>us</v>
      </c>
      <c r="Y92" s="90" t="str">
        <f>pivå!AU94</f>
        <v>us</v>
      </c>
      <c r="Z92" s="90" t="str">
        <f>pivå!AV94</f>
        <v>us</v>
      </c>
      <c r="AA92" s="90" t="str">
        <f>pivå!AW94</f>
        <v>us</v>
      </c>
      <c r="AB92" s="90" t="str">
        <f>pivå!AX94</f>
        <v>us</v>
      </c>
      <c r="AC92" s="90" t="str">
        <f>pivå!AY94</f>
        <v>us</v>
      </c>
      <c r="AD92" s="90" t="str">
        <f>pivå!AZ94</f>
        <v>us</v>
      </c>
      <c r="AE92" s="90" t="str">
        <f>pivå!BA94</f>
        <v>us</v>
      </c>
    </row>
    <row r="93" spans="2:31">
      <c r="B93">
        <f>pivå!B95</f>
        <v>0</v>
      </c>
      <c r="C93">
        <f>pivå!C95</f>
        <v>0</v>
      </c>
      <c r="D93">
        <f>pivå!D95</f>
        <v>40</v>
      </c>
      <c r="E93" t="str">
        <f>pivå!E95</f>
        <v>Kvinnor</v>
      </c>
      <c r="F93" t="str">
        <f>pivå!F95</f>
        <v>Screening för riskbruk av alkohol under graviditet</v>
      </c>
      <c r="G93" t="str">
        <f>pivå!G95</f>
        <v>Ändrad</v>
      </c>
      <c r="H93" t="str">
        <f>pivå!H95</f>
        <v>A020165</v>
      </c>
      <c r="I93">
        <f>pivå!I95</f>
        <v>0</v>
      </c>
      <c r="J93" s="90">
        <f>pivå!AF95</f>
        <v>84.691599765028386</v>
      </c>
      <c r="K93" s="90" t="str">
        <f>pivå!AG95</f>
        <v>us</v>
      </c>
      <c r="L93" s="90">
        <f>pivå!AH95</f>
        <v>76.021080368906453</v>
      </c>
      <c r="M93" s="90">
        <f>pivå!AI95</f>
        <v>89.995258416311046</v>
      </c>
      <c r="N93" s="90">
        <f>pivå!AJ95</f>
        <v>87.487019730010388</v>
      </c>
      <c r="O93" s="90">
        <f>pivå!AK95</f>
        <v>90.042598509052183</v>
      </c>
      <c r="P93" s="90">
        <f>pivå!AL95</f>
        <v>92.827004219409275</v>
      </c>
      <c r="Q93" s="90">
        <f>pivå!AM95</f>
        <v>78.833693304535629</v>
      </c>
      <c r="R93" s="90">
        <f>pivå!AN95</f>
        <v>70.592592592592595</v>
      </c>
      <c r="S93" s="90">
        <f>pivå!AO95</f>
        <v>80.87133240187984</v>
      </c>
      <c r="T93" s="90">
        <f>pivå!AP95</f>
        <v>84.499829293274161</v>
      </c>
      <c r="U93" s="90">
        <f>pivå!AQ95</f>
        <v>89.767972613160893</v>
      </c>
      <c r="V93" s="90">
        <f>pivå!AR95</f>
        <v>82.177419354838705</v>
      </c>
      <c r="W93" s="90">
        <f>pivå!AS95</f>
        <v>91.940839118623614</v>
      </c>
      <c r="X93" s="90">
        <f>pivå!AT95</f>
        <v>83.182192910140145</v>
      </c>
      <c r="Y93" s="90">
        <f>pivå!AU95</f>
        <v>66.693679092382496</v>
      </c>
      <c r="Z93" s="90">
        <f>pivå!AV95</f>
        <v>86.500815660685163</v>
      </c>
      <c r="AA93" s="90">
        <f>pivå!AW95</f>
        <v>90.980735551663756</v>
      </c>
      <c r="AB93" s="90">
        <f>pivå!AX95</f>
        <v>84.996072270227813</v>
      </c>
      <c r="AC93" s="90">
        <f>pivå!AY95</f>
        <v>90.430820215410108</v>
      </c>
      <c r="AD93" s="90">
        <f>pivå!AZ95</f>
        <v>81.920903954802256</v>
      </c>
      <c r="AE93" s="90">
        <f>pivå!BA95</f>
        <v>82.995633670480302</v>
      </c>
    </row>
    <row r="94" spans="2:31">
      <c r="B94">
        <f>pivå!B96</f>
        <v>0</v>
      </c>
      <c r="C94">
        <f>pivå!C96</f>
        <v>0</v>
      </c>
      <c r="D94">
        <f>pivå!D96</f>
        <v>41</v>
      </c>
      <c r="E94" t="str">
        <f>pivå!E96</f>
        <v>Totalt</v>
      </c>
      <c r="F94" t="str">
        <f>pivå!F96</f>
        <v>Dödfödda barn</v>
      </c>
      <c r="G94" t="str">
        <f>pivå!G96</f>
        <v>(tom)</v>
      </c>
      <c r="H94" t="str">
        <f>pivå!H96</f>
        <v>A002200</v>
      </c>
      <c r="I94">
        <f>pivå!I96</f>
        <v>1</v>
      </c>
      <c r="J94" s="90">
        <f>pivå!AF96</f>
        <v>2.705407847</v>
      </c>
      <c r="K94" s="90">
        <f>pivå!AG96</f>
        <v>2.388991935</v>
      </c>
      <c r="L94" s="90">
        <f>pivå!AH96</f>
        <v>3.5130768140000002</v>
      </c>
      <c r="M94" s="90">
        <f>pivå!AI96</f>
        <v>3.0843144439999999</v>
      </c>
      <c r="N94" s="90">
        <f>pivå!AJ96</f>
        <v>3.3098495610000001</v>
      </c>
      <c r="O94" s="90">
        <f>pivå!AK96</f>
        <v>3.9680835920000002</v>
      </c>
      <c r="P94" s="90">
        <f>pivå!AL96</f>
        <v>3.5223973239999999</v>
      </c>
      <c r="Q94" s="90">
        <f>pivå!AM96</f>
        <v>3.9008563719999998</v>
      </c>
      <c r="R94" s="90">
        <f>pivå!AN96</f>
        <v>3.2223882580000001</v>
      </c>
      <c r="S94" s="90">
        <f>pivå!AO96</f>
        <v>3.4323944110000002</v>
      </c>
      <c r="T94" s="90">
        <f>pivå!AP96</f>
        <v>2.3404982749999999</v>
      </c>
      <c r="U94" s="90">
        <f>pivå!AQ96</f>
        <v>3.2038204389999998</v>
      </c>
      <c r="V94" s="90">
        <f>pivå!AR96</f>
        <v>2.8903017489999998</v>
      </c>
      <c r="W94" s="90">
        <f>pivå!AS96</f>
        <v>4.5528118549999999</v>
      </c>
      <c r="X94" s="90">
        <f>pivå!AT96</f>
        <v>3.6310542410000002</v>
      </c>
      <c r="Y94" s="90">
        <f>pivå!AU96</f>
        <v>3.4923649069999998</v>
      </c>
      <c r="Z94" s="90">
        <f>pivå!AV96</f>
        <v>3.4185153320000001</v>
      </c>
      <c r="AA94" s="90">
        <f>pivå!AW96</f>
        <v>3.3949276070000001</v>
      </c>
      <c r="AB94" s="90">
        <f>pivå!AX96</f>
        <v>2.4140362199999998</v>
      </c>
      <c r="AC94" s="90">
        <f>pivå!AY96</f>
        <v>3.9089667480000001</v>
      </c>
      <c r="AD94" s="90">
        <f>pivå!AZ96</f>
        <v>3.1959766439999999</v>
      </c>
      <c r="AE94" s="90">
        <f>pivå!BA96</f>
        <v>3.1510821249999998</v>
      </c>
    </row>
    <row r="95" spans="2:31">
      <c r="B95">
        <f>pivå!B97</f>
        <v>0</v>
      </c>
      <c r="C95">
        <f>pivå!C97</f>
        <v>0</v>
      </c>
      <c r="D95">
        <f>pivå!D97</f>
        <v>42</v>
      </c>
      <c r="E95" t="str">
        <f>pivå!E97</f>
        <v>Totalt</v>
      </c>
      <c r="F95" t="str">
        <f>pivå!F97</f>
        <v>Neonatal dödlighet</v>
      </c>
      <c r="G95" t="str">
        <f>pivå!G97</f>
        <v>(tom)</v>
      </c>
      <c r="H95" t="str">
        <f>pivå!H97</f>
        <v>A002300</v>
      </c>
      <c r="I95">
        <f>pivå!I97</f>
        <v>1</v>
      </c>
      <c r="J95" s="90">
        <f>pivå!AF97</f>
        <v>1.8176107500000001</v>
      </c>
      <c r="K95" s="90">
        <f>pivå!AG97</f>
        <v>1.8014508410000001</v>
      </c>
      <c r="L95" s="90">
        <f>pivå!AH97</f>
        <v>1.6123593979999999</v>
      </c>
      <c r="M95" s="90">
        <f>pivå!AI97</f>
        <v>1.7162378949999999</v>
      </c>
      <c r="N95" s="90">
        <f>pivå!AJ97</f>
        <v>2.880323331</v>
      </c>
      <c r="O95" s="90">
        <f>pivå!AK97</f>
        <v>1.8731765600000001</v>
      </c>
      <c r="P95" s="90">
        <f>pivå!AL97</f>
        <v>2.2552272169999998</v>
      </c>
      <c r="Q95" s="90">
        <f>pivå!AM97</f>
        <v>2.687736992</v>
      </c>
      <c r="R95" s="90">
        <f>pivå!AN97</f>
        <v>3.047752139</v>
      </c>
      <c r="S95" s="90">
        <f>pivå!AO97</f>
        <v>1.6228713530000001</v>
      </c>
      <c r="T95" s="90">
        <f>pivå!AP97</f>
        <v>1.920739255</v>
      </c>
      <c r="U95" s="90">
        <f>pivå!AQ97</f>
        <v>2.001943174</v>
      </c>
      <c r="V95" s="90">
        <f>pivå!AR97</f>
        <v>1.7200660640000001</v>
      </c>
      <c r="W95" s="90">
        <f>pivå!AS97</f>
        <v>1.898586484</v>
      </c>
      <c r="X95" s="90">
        <f>pivå!AT97</f>
        <v>2.6529869659999998</v>
      </c>
      <c r="Y95" s="90">
        <f>pivå!AU97</f>
        <v>2.6371775739999999</v>
      </c>
      <c r="Z95" s="90">
        <f>pivå!AV97</f>
        <v>1.523754702</v>
      </c>
      <c r="AA95" s="90">
        <f>pivå!AW97</f>
        <v>2.596314199</v>
      </c>
      <c r="AB95" s="90">
        <f>pivå!AX97</f>
        <v>2.2601464180000002</v>
      </c>
      <c r="AC95" s="90">
        <f>pivå!AY97</f>
        <v>1.335609738</v>
      </c>
      <c r="AD95" s="90">
        <f>pivå!AZ97</f>
        <v>2.5482612169999999</v>
      </c>
      <c r="AE95" s="90">
        <f>pivå!BA97</f>
        <v>1.954207402</v>
      </c>
    </row>
    <row r="96" spans="2:31">
      <c r="B96">
        <f>pivå!B98</f>
        <v>0</v>
      </c>
      <c r="C96">
        <f>pivå!C98</f>
        <v>0</v>
      </c>
      <c r="D96">
        <f>pivå!D98</f>
        <v>43</v>
      </c>
      <c r="E96" t="str">
        <f>pivå!E98</f>
        <v>Totalt</v>
      </c>
      <c r="F96" t="str">
        <f>pivå!F98</f>
        <v>Vårdrelaterade infektioner hos barn i neonatalvård</v>
      </c>
      <c r="G96" t="str">
        <f>pivå!G98</f>
        <v>(tom)</v>
      </c>
      <c r="H96" t="str">
        <f>pivå!H98</f>
        <v>A020170</v>
      </c>
      <c r="I96">
        <f>pivå!I98</f>
        <v>1</v>
      </c>
      <c r="J96" s="90" t="str">
        <f>pivå!AF98</f>
        <v>us</v>
      </c>
      <c r="K96" s="90" t="str">
        <f>pivå!AG98</f>
        <v>us</v>
      </c>
      <c r="L96" s="90" t="str">
        <f>pivå!AH98</f>
        <v>us</v>
      </c>
      <c r="M96" s="90" t="str">
        <f>pivå!AI98</f>
        <v>us</v>
      </c>
      <c r="N96" s="90" t="str">
        <f>pivå!AJ98</f>
        <v>us</v>
      </c>
      <c r="O96" s="90" t="str">
        <f>pivå!AK98</f>
        <v>us</v>
      </c>
      <c r="P96" s="90" t="str">
        <f>pivå!AL98</f>
        <v>us</v>
      </c>
      <c r="Q96" s="90" t="str">
        <f>pivå!AM98</f>
        <v>us</v>
      </c>
      <c r="R96" s="90" t="str">
        <f>pivå!AN98</f>
        <v>us</v>
      </c>
      <c r="S96" s="90" t="str">
        <f>pivå!AO98</f>
        <v>us</v>
      </c>
      <c r="T96" s="90" t="str">
        <f>pivå!AP98</f>
        <v>us</v>
      </c>
      <c r="U96" s="90" t="str">
        <f>pivå!AQ98</f>
        <v>us</v>
      </c>
      <c r="V96" s="90" t="str">
        <f>pivå!AR98</f>
        <v>us</v>
      </c>
      <c r="W96" s="90" t="str">
        <f>pivå!AS98</f>
        <v>us</v>
      </c>
      <c r="X96" s="90" t="str">
        <f>pivå!AT98</f>
        <v>us</v>
      </c>
      <c r="Y96" s="90" t="str">
        <f>pivå!AU98</f>
        <v>us</v>
      </c>
      <c r="Z96" s="90" t="str">
        <f>pivå!AV98</f>
        <v>us</v>
      </c>
      <c r="AA96" s="90" t="str">
        <f>pivå!AW98</f>
        <v>us</v>
      </c>
      <c r="AB96" s="90" t="str">
        <f>pivå!AX98</f>
        <v>us</v>
      </c>
      <c r="AC96" s="90" t="str">
        <f>pivå!AY98</f>
        <v>us</v>
      </c>
      <c r="AD96" s="90" t="str">
        <f>pivå!AZ98</f>
        <v>us</v>
      </c>
      <c r="AE96" s="90" t="str">
        <f>pivå!BA98</f>
        <v>us</v>
      </c>
    </row>
    <row r="97" spans="2:31">
      <c r="B97">
        <f>pivå!B99</f>
        <v>0</v>
      </c>
      <c r="C97">
        <f>pivå!C99</f>
        <v>0</v>
      </c>
      <c r="D97">
        <f>pivå!D99</f>
        <v>44</v>
      </c>
      <c r="E97" t="str">
        <f>pivå!E99</f>
        <v>Totalt</v>
      </c>
      <c r="F97" t="str">
        <f>pivå!F99</f>
        <v>Låg Apgar-poäng hos nyfödda</v>
      </c>
      <c r="G97" t="str">
        <f>pivå!G99</f>
        <v>(tom)</v>
      </c>
      <c r="H97" t="str">
        <f>pivå!H99</f>
        <v>A002400</v>
      </c>
      <c r="I97">
        <f>pivå!I99</f>
        <v>1</v>
      </c>
      <c r="J97" s="90">
        <f>pivå!AF99</f>
        <v>0.95656523500000001</v>
      </c>
      <c r="K97" s="90">
        <f>pivå!AG99</f>
        <v>0.84006805200000001</v>
      </c>
      <c r="L97" s="90">
        <f>pivå!AH99</f>
        <v>1.1892592340000001</v>
      </c>
      <c r="M97" s="90">
        <f>pivå!AI99</f>
        <v>1.349643173</v>
      </c>
      <c r="N97" s="90">
        <f>pivå!AJ99</f>
        <v>1.2737304730000001</v>
      </c>
      <c r="O97" s="90">
        <f>pivå!AK99</f>
        <v>1.0832077259999999</v>
      </c>
      <c r="P97" s="90">
        <f>pivå!AL99</f>
        <v>1.4702617609999999</v>
      </c>
      <c r="Q97" s="90">
        <f>pivå!AM99</f>
        <v>1.0699775970000001</v>
      </c>
      <c r="R97" s="90">
        <f>pivå!AN99</f>
        <v>1.365025001</v>
      </c>
      <c r="S97" s="90">
        <f>pivå!AO99</f>
        <v>1.2416151769999999</v>
      </c>
      <c r="T97" s="90">
        <f>pivå!AP99</f>
        <v>0.68361375800000002</v>
      </c>
      <c r="U97" s="90">
        <f>pivå!AQ99</f>
        <v>1.2568729430000001</v>
      </c>
      <c r="V97" s="90">
        <f>pivå!AR99</f>
        <v>1.0365911379999999</v>
      </c>
      <c r="W97" s="90">
        <f>pivå!AS99</f>
        <v>1.022084532</v>
      </c>
      <c r="X97" s="90">
        <f>pivå!AT99</f>
        <v>1.601432129</v>
      </c>
      <c r="Y97" s="90">
        <f>pivå!AU99</f>
        <v>1.101820164</v>
      </c>
      <c r="Z97" s="90">
        <f>pivå!AV99</f>
        <v>1.2064923729999999</v>
      </c>
      <c r="AA97" s="90">
        <f>pivå!AW99</f>
        <v>1.1055784900000001</v>
      </c>
      <c r="AB97" s="90">
        <f>pivå!AX99</f>
        <v>1.149146475</v>
      </c>
      <c r="AC97" s="90">
        <f>pivå!AY99</f>
        <v>1.2066828380000001</v>
      </c>
      <c r="AD97" s="90">
        <f>pivå!AZ99</f>
        <v>1.257059138</v>
      </c>
      <c r="AE97" s="90">
        <f>pivå!BA99</f>
        <v>1.138103337</v>
      </c>
    </row>
    <row r="98" spans="2:31">
      <c r="B98">
        <f>pivå!B100</f>
        <v>0</v>
      </c>
      <c r="C98">
        <f>pivå!C100</f>
        <v>0</v>
      </c>
      <c r="D98">
        <f>pivå!D100</f>
        <v>45</v>
      </c>
      <c r="E98" t="str">
        <f>pivå!E100</f>
        <v>Kvinnor</v>
      </c>
      <c r="F98" t="str">
        <f>pivå!F100</f>
        <v>Bristningar vid förlossning</v>
      </c>
      <c r="G98" t="str">
        <f>pivå!G100</f>
        <v>Ändrad</v>
      </c>
      <c r="H98" t="str">
        <f>pivå!H100</f>
        <v>A002500</v>
      </c>
      <c r="I98">
        <f>pivå!I100</f>
        <v>1</v>
      </c>
      <c r="J98" s="90">
        <f>pivå!AF100</f>
        <v>8.2480352840000002</v>
      </c>
      <c r="K98" s="90">
        <f>pivå!AG100</f>
        <v>5.0205742820000001</v>
      </c>
      <c r="L98" s="90">
        <f>pivå!AH100</f>
        <v>7.8022077870000004</v>
      </c>
      <c r="M98" s="90">
        <f>pivå!AI100</f>
        <v>8.9647071179999998</v>
      </c>
      <c r="N98" s="90">
        <f>pivå!AJ100</f>
        <v>6.1346818809999997</v>
      </c>
      <c r="O98" s="90">
        <f>pivå!AK100</f>
        <v>6.958139772</v>
      </c>
      <c r="P98" s="90">
        <f>pivå!AL100</f>
        <v>6.5062684329999998</v>
      </c>
      <c r="Q98" s="90">
        <f>pivå!AM100</f>
        <v>5.6858327239999999</v>
      </c>
      <c r="R98" s="90">
        <f>pivå!AN100</f>
        <v>9.3598218820000003</v>
      </c>
      <c r="S98" s="90">
        <f>pivå!AO100</f>
        <v>7.3215675039999999</v>
      </c>
      <c r="T98" s="90">
        <f>pivå!AP100</f>
        <v>6.3441294270000004</v>
      </c>
      <c r="U98" s="90">
        <f>pivå!AQ100</f>
        <v>5.7833748849999997</v>
      </c>
      <c r="V98" s="90">
        <f>pivå!AR100</f>
        <v>4.8499257140000003</v>
      </c>
      <c r="W98" s="90">
        <f>pivå!AS100</f>
        <v>6.7395258949999999</v>
      </c>
      <c r="X98" s="90">
        <f>pivå!AT100</f>
        <v>4.9742010790000002</v>
      </c>
      <c r="Y98" s="90">
        <f>pivå!AU100</f>
        <v>6.951727279</v>
      </c>
      <c r="Z98" s="90">
        <f>pivå!AV100</f>
        <v>5.6549243819999999</v>
      </c>
      <c r="AA98" s="90">
        <f>pivå!AW100</f>
        <v>9.0619496169999998</v>
      </c>
      <c r="AB98" s="90">
        <f>pivå!AX100</f>
        <v>5.8752255489999996</v>
      </c>
      <c r="AC98" s="90">
        <f>pivå!AY100</f>
        <v>7.2835459729999998</v>
      </c>
      <c r="AD98" s="90">
        <f>pivå!AZ100</f>
        <v>6.0664654430000002</v>
      </c>
      <c r="AE98" s="90">
        <f>pivå!BA100</f>
        <v>7.0798145320000003</v>
      </c>
    </row>
    <row r="99" spans="2:31">
      <c r="B99">
        <f>pivå!B101</f>
        <v>0</v>
      </c>
      <c r="C99">
        <f>pivå!C101</f>
        <v>0</v>
      </c>
      <c r="D99">
        <f>pivå!D101</f>
        <v>46</v>
      </c>
      <c r="E99" t="str">
        <f>pivå!E101</f>
        <v>Kvinnor</v>
      </c>
      <c r="F99" t="str">
        <f>pivå!F101</f>
        <v>Kejsarsnitt bland förstföderskor</v>
      </c>
      <c r="G99" t="str">
        <f>pivå!G101</f>
        <v>Ändrad</v>
      </c>
      <c r="H99" t="str">
        <f>pivå!H101</f>
        <v>D001250</v>
      </c>
      <c r="I99">
        <f>pivå!I101</f>
        <v>1</v>
      </c>
      <c r="J99" s="90" t="str">
        <f>pivå!AF101</f>
        <v>us</v>
      </c>
      <c r="K99" s="90" t="str">
        <f>pivå!AG101</f>
        <v>us</v>
      </c>
      <c r="L99" s="90" t="str">
        <f>pivå!AH101</f>
        <v>us</v>
      </c>
      <c r="M99" s="90" t="str">
        <f>pivå!AI101</f>
        <v>us</v>
      </c>
      <c r="N99" s="90" t="str">
        <f>pivå!AJ101</f>
        <v>us</v>
      </c>
      <c r="O99" s="90" t="str">
        <f>pivå!AK101</f>
        <v>us</v>
      </c>
      <c r="P99" s="90" t="str">
        <f>pivå!AL101</f>
        <v>us</v>
      </c>
      <c r="Q99" s="90" t="str">
        <f>pivå!AM101</f>
        <v>us</v>
      </c>
      <c r="R99" s="90" t="str">
        <f>pivå!AN101</f>
        <v>us</v>
      </c>
      <c r="S99" s="90" t="str">
        <f>pivå!AO101</f>
        <v>us</v>
      </c>
      <c r="T99" s="90" t="str">
        <f>pivå!AP101</f>
        <v>us</v>
      </c>
      <c r="U99" s="90" t="str">
        <f>pivå!AQ101</f>
        <v>us</v>
      </c>
      <c r="V99" s="90" t="str">
        <f>pivå!AR101</f>
        <v>us</v>
      </c>
      <c r="W99" s="90" t="str">
        <f>pivå!AS101</f>
        <v>us</v>
      </c>
      <c r="X99" s="90" t="str">
        <f>pivå!AT101</f>
        <v>us</v>
      </c>
      <c r="Y99" s="90" t="str">
        <f>pivå!AU101</f>
        <v>us</v>
      </c>
      <c r="Z99" s="90" t="str">
        <f>pivå!AV101</f>
        <v>us</v>
      </c>
      <c r="AA99" s="90" t="str">
        <f>pivå!AW101</f>
        <v>us</v>
      </c>
      <c r="AB99" s="90" t="str">
        <f>pivå!AX101</f>
        <v>us</v>
      </c>
      <c r="AC99" s="90" t="str">
        <f>pivå!AY101</f>
        <v>us</v>
      </c>
      <c r="AD99" s="90" t="str">
        <f>pivå!AZ101</f>
        <v>us</v>
      </c>
      <c r="AE99" s="90" t="str">
        <f>pivå!BA101</f>
        <v>us</v>
      </c>
    </row>
    <row r="100" spans="2:31">
      <c r="B100" t="str">
        <f>pivå!B102</f>
        <v>G</v>
      </c>
      <c r="C100" t="str">
        <f>pivå!C102</f>
        <v>Kvinnosjukvård</v>
      </c>
      <c r="D100">
        <f>pivå!D102</f>
        <v>48</v>
      </c>
      <c r="E100" t="str">
        <f>pivå!E102</f>
        <v>Kvinnor</v>
      </c>
      <c r="F100" t="str">
        <f>pivå!F102</f>
        <v>Oönskade händelser efter borttagande av livmoder</v>
      </c>
      <c r="G100" t="str">
        <f>pivå!G102</f>
        <v>(tom)</v>
      </c>
      <c r="H100" t="str">
        <f>pivå!H102</f>
        <v>A002560</v>
      </c>
      <c r="I100">
        <f>pivå!I102</f>
        <v>1</v>
      </c>
      <c r="J100" s="90">
        <f>pivå!AF102</f>
        <v>2.955095381296855</v>
      </c>
      <c r="K100" s="90">
        <f>pivå!AG102</f>
        <v>1.3086403165280227</v>
      </c>
      <c r="L100" s="90">
        <f>pivå!AH102</f>
        <v>1.651563438803997</v>
      </c>
      <c r="M100" s="90">
        <f>pivå!AI102</f>
        <v>1.8216465796217582</v>
      </c>
      <c r="N100" s="90">
        <f>pivå!AJ102</f>
        <v>1.6248083632914665</v>
      </c>
      <c r="O100" s="90">
        <f>pivå!AK102</f>
        <v>1.0526857319264966</v>
      </c>
      <c r="P100" s="90">
        <f>pivå!AL102</f>
        <v>1.5335605478706222</v>
      </c>
      <c r="Q100" s="90">
        <f>pivå!AM102</f>
        <v>2.9402599239273477</v>
      </c>
      <c r="R100" s="90">
        <f>pivå!AN102</f>
        <v>2.7467479013164899</v>
      </c>
      <c r="S100" s="90">
        <f>pivå!AO102</f>
        <v>1.8445863252393373</v>
      </c>
      <c r="T100" s="90">
        <f>pivå!AP102</f>
        <v>1.7996690509365525</v>
      </c>
      <c r="U100" s="90">
        <f>pivå!AQ102</f>
        <v>1.9271790504618798</v>
      </c>
      <c r="V100" s="90">
        <f>pivå!AR102</f>
        <v>1.5351829283105074</v>
      </c>
      <c r="W100" s="90">
        <f>pivå!AS102</f>
        <v>1.1736776871520997</v>
      </c>
      <c r="X100" s="90">
        <f>pivå!AT102</f>
        <v>0.82992605212671189</v>
      </c>
      <c r="Y100" s="90">
        <f>pivå!AU102</f>
        <v>2.4423064699569985</v>
      </c>
      <c r="Z100" s="90">
        <f>pivå!AV102</f>
        <v>1.3541253206293145</v>
      </c>
      <c r="AA100" s="90">
        <f>pivå!AW102</f>
        <v>0.68190041922127509</v>
      </c>
      <c r="AB100" s="90">
        <f>pivå!AX102</f>
        <v>2.0876654255929545</v>
      </c>
      <c r="AC100" s="90">
        <f>pivå!AY102</f>
        <v>1.1661723012671108</v>
      </c>
      <c r="AD100" s="90">
        <f>pivå!AZ102</f>
        <v>2.0234940786065385</v>
      </c>
      <c r="AE100" s="90">
        <f>pivå!BA102</f>
        <v>1.9496676706028404</v>
      </c>
    </row>
    <row r="101" spans="2:31">
      <c r="B101">
        <f>pivå!B103</f>
        <v>0</v>
      </c>
      <c r="C101">
        <f>pivå!C103</f>
        <v>0</v>
      </c>
      <c r="D101">
        <f>pivå!D103</f>
        <v>49</v>
      </c>
      <c r="E101" t="str">
        <f>pivå!E103</f>
        <v>Kvinnor</v>
      </c>
      <c r="F101" t="str">
        <f>pivå!F103</f>
        <v>Patientrapporterade komplikationer efter borttagande av livmoder</v>
      </c>
      <c r="G101" t="str">
        <f>pivå!G103</f>
        <v>(tom)</v>
      </c>
      <c r="H101" t="str">
        <f>pivå!H103</f>
        <v>E000310</v>
      </c>
      <c r="I101">
        <f>pivå!I103</f>
        <v>0</v>
      </c>
      <c r="J101" s="90">
        <f>pivå!AF103</f>
        <v>74.852941176470594</v>
      </c>
      <c r="K101" s="90">
        <f>pivå!AG103</f>
        <v>66.917293233082702</v>
      </c>
      <c r="L101" s="90">
        <f>pivå!AH103</f>
        <v>65.517241379310349</v>
      </c>
      <c r="M101" s="90">
        <f>pivå!AI103</f>
        <v>72.727272727272734</v>
      </c>
      <c r="N101" s="90">
        <f>pivå!AJ103</f>
        <v>63.684210526315788</v>
      </c>
      <c r="O101" s="90">
        <f>pivå!AK103</f>
        <v>69.29133858267717</v>
      </c>
      <c r="P101" s="90">
        <f>pivå!AL103</f>
        <v>69.767441860465112</v>
      </c>
      <c r="Q101" s="90">
        <f>pivå!AM103</f>
        <v>84.615384615384613</v>
      </c>
      <c r="R101" s="90">
        <f>pivå!AN103</f>
        <v>72.58064516129032</v>
      </c>
      <c r="S101" s="90">
        <f>pivå!AO103</f>
        <v>71.815718157181578</v>
      </c>
      <c r="T101" s="90">
        <f>pivå!AP103</f>
        <v>74.537037037037038</v>
      </c>
      <c r="U101" s="90">
        <f>pivå!AQ103</f>
        <v>67.529107373868044</v>
      </c>
      <c r="V101" s="90">
        <f>pivå!AR103</f>
        <v>76.296296296296291</v>
      </c>
      <c r="W101" s="90">
        <f>pivå!AS103</f>
        <v>74.698795180722882</v>
      </c>
      <c r="X101" s="90">
        <f>pivå!AT103</f>
        <v>81.72043010752688</v>
      </c>
      <c r="Y101" s="90">
        <f>pivå!AU103</f>
        <v>60.305343511450381</v>
      </c>
      <c r="Z101" s="90">
        <f>pivå!AV103</f>
        <v>71.264367816091962</v>
      </c>
      <c r="AA101" s="90">
        <f>pivå!AW103</f>
        <v>65.789473684210535</v>
      </c>
      <c r="AB101" s="90">
        <f>pivå!AX103</f>
        <v>70.689655172413794</v>
      </c>
      <c r="AC101" s="90">
        <f>pivå!AY103</f>
        <v>68.852459016393439</v>
      </c>
      <c r="AD101" s="90">
        <f>pivå!AZ103</f>
        <v>74.829931972789126</v>
      </c>
      <c r="AE101" s="90">
        <f>pivå!BA103</f>
        <v>70.89108910891089</v>
      </c>
    </row>
    <row r="102" spans="2:31">
      <c r="B102">
        <f>pivå!B104</f>
        <v>0</v>
      </c>
      <c r="C102">
        <f>pivå!C104</f>
        <v>0</v>
      </c>
      <c r="D102">
        <f>pivå!D104</f>
        <v>50</v>
      </c>
      <c r="E102" t="str">
        <f>pivå!E104</f>
        <v>Kvinnor</v>
      </c>
      <c r="F102" t="str">
        <f>pivå!F104</f>
        <v>Patienttillfredsställelse efter borttagande av livmoder</v>
      </c>
      <c r="G102" t="str">
        <f>pivå!G104</f>
        <v>(tom)</v>
      </c>
      <c r="H102" t="str">
        <f>pivå!H104</f>
        <v>A020185</v>
      </c>
      <c r="I102">
        <f>pivå!I104</f>
        <v>0</v>
      </c>
      <c r="J102" s="90" t="str">
        <f>pivå!AF104</f>
        <v>us</v>
      </c>
      <c r="K102" s="90">
        <f>pivå!AG104</f>
        <v>92.248062015503876</v>
      </c>
      <c r="L102" s="90">
        <f>pivå!AH104</f>
        <v>90.322580645161281</v>
      </c>
      <c r="M102" s="90">
        <f>pivå!AI104</f>
        <v>88.095238095238088</v>
      </c>
      <c r="N102" s="90">
        <f>pivå!AJ104</f>
        <v>92.655367231638422</v>
      </c>
      <c r="O102" s="90">
        <f>pivå!AK104</f>
        <v>91.509433962264154</v>
      </c>
      <c r="P102" s="90">
        <f>pivå!AL104</f>
        <v>88.888888888888886</v>
      </c>
      <c r="Q102" s="90" t="str">
        <f>pivå!AM104</f>
        <v>us</v>
      </c>
      <c r="R102" s="90">
        <f>pivå!AN104</f>
        <v>91.549295774647888</v>
      </c>
      <c r="S102" s="90">
        <f>pivå!AO104</f>
        <v>93.513513513513516</v>
      </c>
      <c r="T102" s="90">
        <f>pivå!AP104</f>
        <v>90.909090909090907</v>
      </c>
      <c r="U102" s="90">
        <f>pivå!AQ104</f>
        <v>88.946684005201561</v>
      </c>
      <c r="V102" s="90" t="str">
        <f>pivå!AR104</f>
        <v>us</v>
      </c>
      <c r="W102" s="90">
        <f>pivå!AS104</f>
        <v>94.73684210526315</v>
      </c>
      <c r="X102" s="90">
        <f>pivå!AT104</f>
        <v>89.830508474576277</v>
      </c>
      <c r="Y102" s="90">
        <f>pivå!AU104</f>
        <v>95.945945945945937</v>
      </c>
      <c r="Z102" s="90">
        <f>pivå!AV104</f>
        <v>90.995260663507111</v>
      </c>
      <c r="AA102" s="90">
        <f>pivå!AW104</f>
        <v>90.983606557377044</v>
      </c>
      <c r="AB102" s="90">
        <f>pivå!AX104</f>
        <v>93.478260869565219</v>
      </c>
      <c r="AC102" s="90">
        <f>pivå!AY104</f>
        <v>92.307692307692307</v>
      </c>
      <c r="AD102" s="90">
        <f>pivå!AZ104</f>
        <v>91.791044776119406</v>
      </c>
      <c r="AE102" s="90">
        <f>pivå!BA104</f>
        <v>91.122888373633643</v>
      </c>
    </row>
    <row r="103" spans="2:31">
      <c r="B103">
        <f>pivå!B105</f>
        <v>0</v>
      </c>
      <c r="C103">
        <f>pivå!C105</f>
        <v>0</v>
      </c>
      <c r="D103">
        <f>pivå!D105</f>
        <v>51</v>
      </c>
      <c r="E103" t="str">
        <f>pivå!E105</f>
        <v>Kvinnor</v>
      </c>
      <c r="F103" t="str">
        <f>pivå!F105</f>
        <v>Patientrapporterade komplikationer efter framfallsoperation</v>
      </c>
      <c r="G103" t="str">
        <f>pivå!G105</f>
        <v>(tom)</v>
      </c>
      <c r="H103" t="str">
        <f>pivå!H105</f>
        <v>E000330</v>
      </c>
      <c r="I103">
        <f>pivå!I105</f>
        <v>0</v>
      </c>
      <c r="J103" s="90">
        <f>pivå!AF105</f>
        <v>76.714285714285708</v>
      </c>
      <c r="K103" s="90">
        <f>pivå!AG105</f>
        <v>73.770491803278688</v>
      </c>
      <c r="L103" s="90">
        <f>pivå!AH105</f>
        <v>72.727272727272734</v>
      </c>
      <c r="M103" s="90">
        <f>pivå!AI105</f>
        <v>77.710843373493972</v>
      </c>
      <c r="N103" s="90">
        <f>pivå!AJ105</f>
        <v>75.233644859813083</v>
      </c>
      <c r="O103" s="90">
        <f>pivå!AK105</f>
        <v>77.435897435897445</v>
      </c>
      <c r="P103" s="90">
        <f>pivå!AL105</f>
        <v>78.82352941176471</v>
      </c>
      <c r="Q103" s="90">
        <f>pivå!AM105</f>
        <v>91.666666666666657</v>
      </c>
      <c r="R103" s="90">
        <f>pivå!AN105</f>
        <v>88.541666666666657</v>
      </c>
      <c r="S103" s="90">
        <f>pivå!AO105</f>
        <v>77.477477477477478</v>
      </c>
      <c r="T103" s="90">
        <f>pivå!AP105</f>
        <v>77.049180327868854</v>
      </c>
      <c r="U103" s="90">
        <f>pivå!AQ105</f>
        <v>72.37880496054116</v>
      </c>
      <c r="V103" s="90">
        <f>pivå!AR105</f>
        <v>94.258373205741634</v>
      </c>
      <c r="W103" s="90">
        <f>pivå!AS105</f>
        <v>82.35294117647058</v>
      </c>
      <c r="X103" s="90">
        <f>pivå!AT105</f>
        <v>81.751824817518255</v>
      </c>
      <c r="Y103" s="90">
        <f>pivå!AU105</f>
        <v>79.084967320261441</v>
      </c>
      <c r="Z103" s="90">
        <f>pivå!AV105</f>
        <v>80.769230769230774</v>
      </c>
      <c r="AA103" s="90">
        <f>pivå!AW105</f>
        <v>70.909090909090907</v>
      </c>
      <c r="AB103" s="90">
        <f>pivå!AX105</f>
        <v>77.38095238095238</v>
      </c>
      <c r="AC103" s="90">
        <f>pivå!AY105</f>
        <v>77.483443708609272</v>
      </c>
      <c r="AD103" s="90">
        <f>pivå!AZ105</f>
        <v>78.899082568807344</v>
      </c>
      <c r="AE103" s="90">
        <f>pivå!BA105</f>
        <v>77.590266875981158</v>
      </c>
    </row>
    <row r="104" spans="2:31">
      <c r="B104">
        <f>pivå!B106</f>
        <v>0</v>
      </c>
      <c r="C104">
        <f>pivå!C106</f>
        <v>0</v>
      </c>
      <c r="D104">
        <f>pivå!D106</f>
        <v>52</v>
      </c>
      <c r="E104" t="str">
        <f>pivå!E106</f>
        <v>Kvinnor</v>
      </c>
      <c r="F104" t="str">
        <f>pivå!F106</f>
        <v>Patientrapporterad förekomst av framfallssymtom efter operation</v>
      </c>
      <c r="G104" t="str">
        <f>pivå!G106</f>
        <v>(tom)</v>
      </c>
      <c r="H104" t="str">
        <f>pivå!H106</f>
        <v>A020190</v>
      </c>
      <c r="I104">
        <f>pivå!I106</f>
        <v>0</v>
      </c>
      <c r="J104" s="90">
        <f>pivå!AF106</f>
        <v>76.651982378854626</v>
      </c>
      <c r="K104" s="90">
        <f>pivå!AG106</f>
        <v>76</v>
      </c>
      <c r="L104" s="90" t="str">
        <f>pivå!AH106</f>
        <v>us</v>
      </c>
      <c r="M104" s="90">
        <f>pivå!AI106</f>
        <v>77.067669172932327</v>
      </c>
      <c r="N104" s="90">
        <f>pivå!AJ106</f>
        <v>81.967213114754102</v>
      </c>
      <c r="O104" s="90">
        <f>pivå!AK106</f>
        <v>87.5</v>
      </c>
      <c r="P104" s="90">
        <f>pivå!AL106</f>
        <v>72.327044025157221</v>
      </c>
      <c r="Q104" s="90">
        <f>pivå!AM106</f>
        <v>100</v>
      </c>
      <c r="R104" s="90" t="str">
        <f>pivå!AN106</f>
        <v>us</v>
      </c>
      <c r="S104" s="90">
        <f>pivå!AO106</f>
        <v>70.326409495548958</v>
      </c>
      <c r="T104" s="90">
        <f>pivå!AP106</f>
        <v>69.411764705882348</v>
      </c>
      <c r="U104" s="90">
        <f>pivå!AQ106</f>
        <v>75.035260930888583</v>
      </c>
      <c r="V104" s="90">
        <f>pivå!AR106</f>
        <v>76.973684210526315</v>
      </c>
      <c r="W104" s="90">
        <f>pivå!AS106</f>
        <v>76.699029126213588</v>
      </c>
      <c r="X104" s="90">
        <f>pivå!AT106</f>
        <v>70.967741935483872</v>
      </c>
      <c r="Y104" s="90">
        <f>pivå!AU106</f>
        <v>72.941176470588232</v>
      </c>
      <c r="Z104" s="90">
        <f>pivå!AV106</f>
        <v>77.692307692307693</v>
      </c>
      <c r="AA104" s="90">
        <f>pivå!AW106</f>
        <v>85.074626865671647</v>
      </c>
      <c r="AB104" s="90">
        <f>pivå!AX106</f>
        <v>74.242424242424249</v>
      </c>
      <c r="AC104" s="90">
        <f>pivå!AY106</f>
        <v>80.555555555555557</v>
      </c>
      <c r="AD104" s="90">
        <f>pivå!AZ106</f>
        <v>74.264705882352942</v>
      </c>
      <c r="AE104" s="90">
        <f>pivå!BA106</f>
        <v>76.156489558551414</v>
      </c>
    </row>
    <row r="105" spans="2:31">
      <c r="B105">
        <f>pivå!B107</f>
        <v>0</v>
      </c>
      <c r="C105">
        <f>pivå!C107</f>
        <v>0</v>
      </c>
      <c r="D105">
        <f>pivå!D107</f>
        <v>53</v>
      </c>
      <c r="E105" t="str">
        <f>pivå!E107</f>
        <v>Kvinnor</v>
      </c>
      <c r="F105" t="str">
        <f>pivå!F107</f>
        <v>Patientrapporterade komplikationer efter inkontinensoperation</v>
      </c>
      <c r="G105" t="str">
        <f>pivå!G107</f>
        <v>(tom)</v>
      </c>
      <c r="H105" t="str">
        <f>pivå!H107</f>
        <v>A020180</v>
      </c>
      <c r="I105">
        <f>pivå!I107</f>
        <v>0</v>
      </c>
      <c r="J105" s="90">
        <f>pivå!AF107</f>
        <v>84.831460674157299</v>
      </c>
      <c r="K105" s="90">
        <f>pivå!AG107</f>
        <v>72.307692307692307</v>
      </c>
      <c r="L105" s="90" t="str">
        <f>pivå!AH107</f>
        <v>us</v>
      </c>
      <c r="M105" s="90">
        <f>pivå!AI107</f>
        <v>80.701754385964904</v>
      </c>
      <c r="N105" s="90">
        <f>pivå!AJ107</f>
        <v>77.064220183486242</v>
      </c>
      <c r="O105" s="90">
        <f>pivå!AK107</f>
        <v>89.830508474576277</v>
      </c>
      <c r="P105" s="90">
        <f>pivå!AL107</f>
        <v>79.452054794520549</v>
      </c>
      <c r="Q105" s="90" t="str">
        <f>pivå!AM107</f>
        <v>us</v>
      </c>
      <c r="R105" s="90">
        <f>pivå!AN107</f>
        <v>85.106382978723403</v>
      </c>
      <c r="S105" s="90">
        <f>pivå!AO107</f>
        <v>78.294573643410843</v>
      </c>
      <c r="T105" s="90">
        <f>pivå!AP107</f>
        <v>81.395348837209298</v>
      </c>
      <c r="U105" s="90">
        <f>pivå!AQ107</f>
        <v>75.855130784708251</v>
      </c>
      <c r="V105" s="90">
        <f>pivå!AR107</f>
        <v>88.095238095238088</v>
      </c>
      <c r="W105" s="90">
        <f>pivå!AS107</f>
        <v>80.952380952380949</v>
      </c>
      <c r="X105" s="90">
        <f>pivå!AT107</f>
        <v>90.410958904109577</v>
      </c>
      <c r="Y105" s="90">
        <f>pivå!AU107</f>
        <v>72.549019607843135</v>
      </c>
      <c r="Z105" s="90">
        <f>pivå!AV107</f>
        <v>78.666666666666657</v>
      </c>
      <c r="AA105" s="90">
        <f>pivå!AW107</f>
        <v>74.509803921568633</v>
      </c>
      <c r="AB105" s="90">
        <f>pivå!AX107</f>
        <v>79.166666666666657</v>
      </c>
      <c r="AC105" s="90">
        <f>pivå!AY107</f>
        <v>80.487804878048792</v>
      </c>
      <c r="AD105" s="90">
        <f>pivå!AZ107</f>
        <v>84.146341463414629</v>
      </c>
      <c r="AE105" s="90">
        <f>pivå!BA107</f>
        <v>80.517974487823736</v>
      </c>
    </row>
    <row r="106" spans="2:31">
      <c r="B106">
        <f>pivå!B108</f>
        <v>0</v>
      </c>
      <c r="C106">
        <f>pivå!C108</f>
        <v>0</v>
      </c>
      <c r="D106">
        <f>pivå!D108</f>
        <v>54</v>
      </c>
      <c r="E106" t="str">
        <f>pivå!E108</f>
        <v>Kvinnor</v>
      </c>
      <c r="F106" t="str">
        <f>pivå!F108</f>
        <v>Patientrapporterad kontinens efter operation</v>
      </c>
      <c r="G106" t="str">
        <f>pivå!G108</f>
        <v>(tom)</v>
      </c>
      <c r="H106" t="str">
        <f>pivå!H108</f>
        <v>A020195</v>
      </c>
      <c r="I106">
        <f>pivå!I108</f>
        <v>0</v>
      </c>
      <c r="J106" s="90">
        <f>pivå!AF108</f>
        <v>63.60424028268551</v>
      </c>
      <c r="K106" s="90">
        <f>pivå!AG108</f>
        <v>63.492063492063487</v>
      </c>
      <c r="L106" s="90" t="str">
        <f>pivå!AH108</f>
        <v>us</v>
      </c>
      <c r="M106" s="90">
        <f>pivå!AI108</f>
        <v>67.045454545454547</v>
      </c>
      <c r="N106" s="90">
        <f>pivå!AJ108</f>
        <v>64.646464646464651</v>
      </c>
      <c r="O106" s="90">
        <f>pivå!AK108</f>
        <v>77.551020408163268</v>
      </c>
      <c r="P106" s="90">
        <f>pivå!AL108</f>
        <v>69.333333333333343</v>
      </c>
      <c r="Q106" s="90" t="str">
        <f>pivå!AM108</f>
        <v>us</v>
      </c>
      <c r="R106" s="90" t="str">
        <f>pivå!AN108</f>
        <v>us</v>
      </c>
      <c r="S106" s="90">
        <f>pivå!AO108</f>
        <v>67.058823529411754</v>
      </c>
      <c r="T106" s="90">
        <f>pivå!AP108</f>
        <v>66.666666666666657</v>
      </c>
      <c r="U106" s="90">
        <f>pivå!AQ108</f>
        <v>71.36363636363636</v>
      </c>
      <c r="V106" s="90">
        <f>pivå!AR108</f>
        <v>70.588235294117652</v>
      </c>
      <c r="W106" s="90">
        <f>pivå!AS108</f>
        <v>80</v>
      </c>
      <c r="X106" s="90">
        <f>pivå!AT108</f>
        <v>67.796610169491515</v>
      </c>
      <c r="Y106" s="90">
        <f>pivå!AU108</f>
        <v>62.589928057553955</v>
      </c>
      <c r="Z106" s="90">
        <f>pivå!AV108</f>
        <v>63.478260869565219</v>
      </c>
      <c r="AA106" s="90">
        <f>pivå!AW108</f>
        <v>69.387755102040813</v>
      </c>
      <c r="AB106" s="90">
        <f>pivå!AX108</f>
        <v>66.666666666666657</v>
      </c>
      <c r="AC106" s="90">
        <f>pivå!AY108</f>
        <v>70</v>
      </c>
      <c r="AD106" s="90">
        <f>pivå!AZ108</f>
        <v>47.727272727272727</v>
      </c>
      <c r="AE106" s="90">
        <f>pivå!BA108</f>
        <v>66.52873563218391</v>
      </c>
    </row>
    <row r="107" spans="2:31">
      <c r="B107">
        <f>pivå!B109</f>
        <v>0</v>
      </c>
      <c r="C107">
        <f>pivå!C109</f>
        <v>0</v>
      </c>
      <c r="D107">
        <f>pivå!D109</f>
        <v>55</v>
      </c>
      <c r="E107" t="str">
        <f>pivå!E109</f>
        <v>Kvinnor</v>
      </c>
      <c r="F107" t="str">
        <f>pivå!F109</f>
        <v xml:space="preserve">Dagkirurgiska operationer vid livmoderframfall </v>
      </c>
      <c r="G107" t="str">
        <f>pivå!G109</f>
        <v>(tom)</v>
      </c>
      <c r="H107" t="str">
        <f>pivå!H109</f>
        <v>D001200</v>
      </c>
      <c r="I107">
        <f>pivå!I109</f>
        <v>0</v>
      </c>
      <c r="J107" s="90">
        <f>pivå!AF109</f>
        <v>22.62910798122066</v>
      </c>
      <c r="K107" s="90">
        <f>pivå!AG109</f>
        <v>25.850340136054424</v>
      </c>
      <c r="L107" s="90">
        <f>pivå!AH109</f>
        <v>26.315789473684209</v>
      </c>
      <c r="M107" s="90">
        <f>pivå!AI109</f>
        <v>88.095238095238088</v>
      </c>
      <c r="N107" s="90">
        <f>pivå!AJ109</f>
        <v>40.178571428571431</v>
      </c>
      <c r="O107" s="90">
        <f>pivå!AK109</f>
        <v>13.23529411764706</v>
      </c>
      <c r="P107" s="90">
        <f>pivå!AL109</f>
        <v>30</v>
      </c>
      <c r="Q107" s="90">
        <f>pivå!AM109</f>
        <v>0</v>
      </c>
      <c r="R107" s="90">
        <f>pivå!AN109</f>
        <v>61.666666666666671</v>
      </c>
      <c r="S107" s="90">
        <f>pivå!AO109</f>
        <v>35.582010582010582</v>
      </c>
      <c r="T107" s="90">
        <f>pivå!AP109</f>
        <v>15.217391304347828</v>
      </c>
      <c r="U107" s="90">
        <f>pivå!AQ109</f>
        <v>24.736337488015341</v>
      </c>
      <c r="V107" s="90">
        <f>pivå!AR109</f>
        <v>56.026058631921828</v>
      </c>
      <c r="W107" s="90">
        <f>pivå!AS109</f>
        <v>14.772727272727273</v>
      </c>
      <c r="X107" s="90">
        <f>pivå!AT109</f>
        <v>5.9171597633136095</v>
      </c>
      <c r="Y107" s="90">
        <f>pivå!AU109</f>
        <v>52.887537993920972</v>
      </c>
      <c r="Z107" s="90">
        <f>pivå!AV109</f>
        <v>67.123287671232873</v>
      </c>
      <c r="AA107" s="90">
        <f>pivå!AW109</f>
        <v>73.039215686274503</v>
      </c>
      <c r="AB107" s="90">
        <f>pivå!AX109</f>
        <v>31.818181818181817</v>
      </c>
      <c r="AC107" s="90">
        <f>pivå!AY109</f>
        <v>22.556390977443609</v>
      </c>
      <c r="AD107" s="90">
        <f>pivå!AZ109</f>
        <v>26.506024096385545</v>
      </c>
      <c r="AE107" s="90">
        <f>pivå!BA109</f>
        <v>34.868221750984553</v>
      </c>
    </row>
    <row r="108" spans="2:31">
      <c r="B108" t="str">
        <f>pivå!B110</f>
        <v>H</v>
      </c>
      <c r="C108" t="str">
        <f>pivå!C110</f>
        <v>Rörelseorganens sjukdomar</v>
      </c>
      <c r="D108">
        <f>pivå!D110</f>
        <v>57</v>
      </c>
      <c r="E108" t="str">
        <f>pivå!E110</f>
        <v>Kvinnor</v>
      </c>
      <c r="F108" t="str">
        <f>pivå!F110</f>
        <v>Implantatöverlevnad vid total knäprotesoperation</v>
      </c>
      <c r="G108" t="str">
        <f>pivå!G110</f>
        <v>(tom)</v>
      </c>
      <c r="H108" t="str">
        <f>pivå!H110</f>
        <v>A008000</v>
      </c>
      <c r="I108">
        <f>pivå!I110</f>
        <v>0</v>
      </c>
      <c r="J108" s="90">
        <f>pivå!AF110</f>
        <v>95.779229999999998</v>
      </c>
      <c r="K108" s="90">
        <f>pivå!AG110</f>
        <v>94.251930000000002</v>
      </c>
      <c r="L108" s="90">
        <f>pivå!AH110</f>
        <v>90.511030000000005</v>
      </c>
      <c r="M108" s="90">
        <f>pivå!AI110</f>
        <v>94.004490000000004</v>
      </c>
      <c r="N108" s="90">
        <f>pivå!AJ110</f>
        <v>96.326130000000006</v>
      </c>
      <c r="O108" s="90">
        <f>pivå!AK110</f>
        <v>95.019540000000006</v>
      </c>
      <c r="P108" s="90">
        <f>pivå!AL110</f>
        <v>96.171449999999993</v>
      </c>
      <c r="Q108" s="90">
        <f>pivå!AM110</f>
        <v>98.576580000000007</v>
      </c>
      <c r="R108" s="90">
        <f>pivå!AN110</f>
        <v>96.637829999999994</v>
      </c>
      <c r="S108" s="90">
        <f>pivå!AO110</f>
        <v>94.315039999999996</v>
      </c>
      <c r="T108" s="90">
        <f>pivå!AP110</f>
        <v>96.162279999999996</v>
      </c>
      <c r="U108" s="90">
        <f>pivå!AQ110</f>
        <v>96.845489999999998</v>
      </c>
      <c r="V108" s="90">
        <f>pivå!AR110</f>
        <v>96.288079999999994</v>
      </c>
      <c r="W108" s="90">
        <f>pivå!AS110</f>
        <v>87.560940000000002</v>
      </c>
      <c r="X108" s="90">
        <f>pivå!AT110</f>
        <v>96.602010000000007</v>
      </c>
      <c r="Y108" s="90">
        <f>pivå!AU110</f>
        <v>94.151589999999999</v>
      </c>
      <c r="Z108" s="90">
        <f>pivå!AV110</f>
        <v>90.379409999999993</v>
      </c>
      <c r="AA108" s="90">
        <f>pivå!AW110</f>
        <v>96.316239999999993</v>
      </c>
      <c r="AB108" s="90">
        <f>pivå!AX110</f>
        <v>97.218879999999999</v>
      </c>
      <c r="AC108" s="90">
        <f>pivå!AY110</f>
        <v>96.038579999999996</v>
      </c>
      <c r="AD108" s="90">
        <f>pivå!AZ110</f>
        <v>94.257580000000004</v>
      </c>
      <c r="AE108" s="90">
        <f>pivå!BA110</f>
        <v>95.11045</v>
      </c>
    </row>
    <row r="109" spans="2:31">
      <c r="B109">
        <f>pivå!B111</f>
        <v>0</v>
      </c>
      <c r="C109">
        <f>pivå!C111</f>
        <v>0</v>
      </c>
      <c r="D109">
        <f>pivå!D111</f>
        <v>0</v>
      </c>
      <c r="E109" t="str">
        <f>pivå!E111</f>
        <v>Män</v>
      </c>
      <c r="F109" t="str">
        <f>pivå!F111</f>
        <v>Implantatöverlevnad vid total knäprotesoperation</v>
      </c>
      <c r="G109" t="str">
        <f>pivå!G111</f>
        <v>(tom)</v>
      </c>
      <c r="H109" t="str">
        <f>pivå!H111</f>
        <v>A008000</v>
      </c>
      <c r="I109">
        <f>pivå!I111</f>
        <v>0</v>
      </c>
      <c r="J109" s="90">
        <f>pivå!AF111</f>
        <v>93.863690000000005</v>
      </c>
      <c r="K109" s="90">
        <f>pivå!AG111</f>
        <v>94.463930000000005</v>
      </c>
      <c r="L109" s="90">
        <f>pivå!AH111</f>
        <v>96.160030000000006</v>
      </c>
      <c r="M109" s="90">
        <f>pivå!AI111</f>
        <v>96.14349</v>
      </c>
      <c r="N109" s="90">
        <f>pivå!AJ111</f>
        <v>97.995980000000003</v>
      </c>
      <c r="O109" s="90">
        <f>pivå!AK111</f>
        <v>92.940479999999994</v>
      </c>
      <c r="P109" s="90">
        <f>pivå!AL111</f>
        <v>95.679950000000005</v>
      </c>
      <c r="Q109" s="90">
        <f>pivå!AM111</f>
        <v>95.41301</v>
      </c>
      <c r="R109" s="90">
        <f>pivå!AN111</f>
        <v>95.773409999999998</v>
      </c>
      <c r="S109" s="90">
        <f>pivå!AO111</f>
        <v>92.531040000000004</v>
      </c>
      <c r="T109" s="90">
        <f>pivå!AP111</f>
        <v>97.700699999999998</v>
      </c>
      <c r="U109" s="90">
        <f>pivå!AQ111</f>
        <v>92.839020000000005</v>
      </c>
      <c r="V109" s="90">
        <f>pivå!AR111</f>
        <v>96.086939999999998</v>
      </c>
      <c r="W109" s="90">
        <f>pivå!AS111</f>
        <v>97.945430000000002</v>
      </c>
      <c r="X109" s="90">
        <f>pivå!AT111</f>
        <v>92.783299999999997</v>
      </c>
      <c r="Y109" s="90">
        <f>pivå!AU111</f>
        <v>92.315479999999994</v>
      </c>
      <c r="Z109" s="90">
        <f>pivå!AV111</f>
        <v>91.354290000000006</v>
      </c>
      <c r="AA109" s="90">
        <f>pivå!AW111</f>
        <v>96.886430000000004</v>
      </c>
      <c r="AB109" s="90">
        <f>pivå!AX111</f>
        <v>89.646109999999993</v>
      </c>
      <c r="AC109" s="90">
        <f>pivå!AY111</f>
        <v>97.275509999999997</v>
      </c>
      <c r="AD109" s="90">
        <f>pivå!AZ111</f>
        <v>96.109340000000003</v>
      </c>
      <c r="AE109" s="90">
        <f>pivå!BA111</f>
        <v>94.333680000000001</v>
      </c>
    </row>
    <row r="110" spans="2:31">
      <c r="B110">
        <f>pivå!B112</f>
        <v>0</v>
      </c>
      <c r="C110">
        <f>pivå!C112</f>
        <v>0</v>
      </c>
      <c r="D110">
        <f>pivå!D112</f>
        <v>0</v>
      </c>
      <c r="E110" t="str">
        <f>pivå!E112</f>
        <v>Totalt</v>
      </c>
      <c r="F110" t="str">
        <f>pivå!F112</f>
        <v>Implantatöverlevnad vid total knäprotesoperation</v>
      </c>
      <c r="G110" t="str">
        <f>pivå!G112</f>
        <v>(tom)</v>
      </c>
      <c r="H110" t="str">
        <f>pivå!H112</f>
        <v>A008000</v>
      </c>
      <c r="I110">
        <f>pivå!I112</f>
        <v>0</v>
      </c>
      <c r="J110" s="90">
        <f>pivå!AF112</f>
        <v>95.269350000000003</v>
      </c>
      <c r="K110" s="90">
        <f>pivå!AG112</f>
        <v>94.33014</v>
      </c>
      <c r="L110" s="90">
        <f>pivå!AH112</f>
        <v>91.975399999999993</v>
      </c>
      <c r="M110" s="90">
        <f>pivå!AI112</f>
        <v>94.661900000000003</v>
      </c>
      <c r="N110" s="90">
        <f>pivå!AJ112</f>
        <v>96.801050000000004</v>
      </c>
      <c r="O110" s="90">
        <f>pivå!AK112</f>
        <v>94.374139999999997</v>
      </c>
      <c r="P110" s="90">
        <f>pivå!AL112</f>
        <v>96.074520000000007</v>
      </c>
      <c r="Q110" s="90">
        <f>pivå!AM112</f>
        <v>97.345519999999993</v>
      </c>
      <c r="R110" s="90">
        <f>pivå!AN112</f>
        <v>96.362219999999994</v>
      </c>
      <c r="S110" s="90">
        <f>pivå!AO112</f>
        <v>93.804860000000005</v>
      </c>
      <c r="T110" s="90">
        <f>pivå!AP112</f>
        <v>96.672719999999998</v>
      </c>
      <c r="U110" s="90">
        <f>pivå!AQ112</f>
        <v>95.667090000000002</v>
      </c>
      <c r="V110" s="90">
        <f>pivå!AR112</f>
        <v>96.182720000000003</v>
      </c>
      <c r="W110" s="90">
        <f>pivå!AS112</f>
        <v>89.358919999999998</v>
      </c>
      <c r="X110" s="90">
        <f>pivå!AT112</f>
        <v>95.020660000000007</v>
      </c>
      <c r="Y110" s="90">
        <f>pivå!AU112</f>
        <v>93.440960000000004</v>
      </c>
      <c r="Z110" s="90">
        <f>pivå!AV112</f>
        <v>90.718279999999993</v>
      </c>
      <c r="AA110" s="90">
        <f>pivå!AW112</f>
        <v>96.493920000000003</v>
      </c>
      <c r="AB110" s="90">
        <f>pivå!AX112</f>
        <v>94.450789999999998</v>
      </c>
      <c r="AC110" s="90">
        <f>pivå!AY112</f>
        <v>96.434539999999998</v>
      </c>
      <c r="AD110" s="90">
        <f>pivå!AZ112</f>
        <v>94.769369999999995</v>
      </c>
      <c r="AE110" s="90">
        <f>pivå!BA112</f>
        <v>94.878559999999993</v>
      </c>
    </row>
    <row r="111" spans="2:31">
      <c r="B111">
        <f>pivå!B113</f>
        <v>0</v>
      </c>
      <c r="C111">
        <f>pivå!C113</f>
        <v>0</v>
      </c>
      <c r="D111">
        <f>pivå!D113</f>
        <v>58</v>
      </c>
      <c r="E111" t="str">
        <f>pivå!E113</f>
        <v>Totalt</v>
      </c>
      <c r="F111" t="str">
        <f>pivå!F113</f>
        <v>Implantatöverlevnad vid total höftprotesoperation</v>
      </c>
      <c r="G111" t="str">
        <f>pivå!G113</f>
        <v>(tom)</v>
      </c>
      <c r="H111" t="str">
        <f>pivå!H113</f>
        <v>A005600</v>
      </c>
      <c r="I111">
        <f>pivå!I113</f>
        <v>0</v>
      </c>
      <c r="J111" s="90">
        <f>pivå!AF113</f>
        <v>91.6</v>
      </c>
      <c r="K111" s="90">
        <f>pivå!AG113</f>
        <v>93.9</v>
      </c>
      <c r="L111" s="90">
        <f>pivå!AH113</f>
        <v>93.9</v>
      </c>
      <c r="M111" s="90">
        <f>pivå!AI113</f>
        <v>96.2</v>
      </c>
      <c r="N111" s="90">
        <f>pivå!AJ113</f>
        <v>95.6</v>
      </c>
      <c r="O111" s="90">
        <f>pivå!AK113</f>
        <v>94.4</v>
      </c>
      <c r="P111" s="90">
        <f>pivå!AL113</f>
        <v>94.8</v>
      </c>
      <c r="Q111" s="90">
        <f>pivå!AM113</f>
        <v>90.1</v>
      </c>
      <c r="R111" s="90">
        <f>pivå!AN113</f>
        <v>93.8</v>
      </c>
      <c r="S111" s="90">
        <f>pivå!AO113</f>
        <v>90.7</v>
      </c>
      <c r="T111" s="90">
        <f>pivå!AP113</f>
        <v>91.8</v>
      </c>
      <c r="U111" s="90">
        <f>pivå!AQ113</f>
        <v>91.6</v>
      </c>
      <c r="V111" s="90">
        <f>pivå!AR113</f>
        <v>92.9</v>
      </c>
      <c r="W111" s="90">
        <f>pivå!AS113</f>
        <v>96.1</v>
      </c>
      <c r="X111" s="90">
        <f>pivå!AT113</f>
        <v>93.4</v>
      </c>
      <c r="Y111" s="90">
        <f>pivå!AU113</f>
        <v>93.7</v>
      </c>
      <c r="Z111" s="90">
        <f>pivå!AV113</f>
        <v>91.8</v>
      </c>
      <c r="AA111" s="90">
        <f>pivå!AW113</f>
        <v>89.8</v>
      </c>
      <c r="AB111" s="90">
        <f>pivå!AX113</f>
        <v>92.5</v>
      </c>
      <c r="AC111" s="90">
        <f>pivå!AY113</f>
        <v>92.8</v>
      </c>
      <c r="AD111" s="90">
        <f>pivå!AZ113</f>
        <v>93.2</v>
      </c>
      <c r="AE111" s="90">
        <f>pivå!BA113</f>
        <v>92.5</v>
      </c>
    </row>
    <row r="112" spans="2:31">
      <c r="B112">
        <f>pivå!B114</f>
        <v>0</v>
      </c>
      <c r="C112">
        <f>pivå!C114</f>
        <v>0</v>
      </c>
      <c r="D112">
        <f>pivå!D114</f>
        <v>59</v>
      </c>
      <c r="E112" t="str">
        <f>pivå!E114</f>
        <v>Totalt</v>
      </c>
      <c r="F112" t="str">
        <f>pivå!F114</f>
        <v>Omoperation efter total höftprotesoperation</v>
      </c>
      <c r="G112" t="str">
        <f>pivå!G114</f>
        <v>(tom)</v>
      </c>
      <c r="H112" t="str">
        <f>pivå!H114</f>
        <v>A005700</v>
      </c>
      <c r="I112">
        <f>pivå!I114</f>
        <v>1</v>
      </c>
      <c r="J112" s="90">
        <f>pivå!AF114</f>
        <v>2.13</v>
      </c>
      <c r="K112" s="90">
        <f>pivå!AG114</f>
        <v>2.5</v>
      </c>
      <c r="L112" s="90">
        <f>pivå!AH114</f>
        <v>2.66</v>
      </c>
      <c r="M112" s="90">
        <f>pivå!AI114</f>
        <v>2.08</v>
      </c>
      <c r="N112" s="90">
        <f>pivå!AJ114</f>
        <v>1.69</v>
      </c>
      <c r="O112" s="90">
        <f>pivå!AK114</f>
        <v>1.23</v>
      </c>
      <c r="P112" s="90">
        <f>pivå!AL114</f>
        <v>2.17</v>
      </c>
      <c r="Q112" s="90">
        <f>pivå!AM114</f>
        <v>1.82</v>
      </c>
      <c r="R112" s="90">
        <f>pivå!AN114</f>
        <v>1.06</v>
      </c>
      <c r="S112" s="90">
        <f>pivå!AO114</f>
        <v>1.79</v>
      </c>
      <c r="T112" s="90">
        <f>pivå!AP114</f>
        <v>2.33</v>
      </c>
      <c r="U112" s="90">
        <f>pivå!AQ114</f>
        <v>1.86</v>
      </c>
      <c r="V112" s="90">
        <f>pivå!AR114</f>
        <v>3.36</v>
      </c>
      <c r="W112" s="90">
        <f>pivå!AS114</f>
        <v>1.2</v>
      </c>
      <c r="X112" s="90">
        <f>pivå!AT114</f>
        <v>3.83</v>
      </c>
      <c r="Y112" s="90">
        <f>pivå!AU114</f>
        <v>1.67</v>
      </c>
      <c r="Z112" s="90">
        <f>pivå!AV114</f>
        <v>2.76</v>
      </c>
      <c r="AA112" s="90">
        <f>pivå!AW114</f>
        <v>2.2400000000000002</v>
      </c>
      <c r="AB112" s="90">
        <f>pivå!AX114</f>
        <v>2.68</v>
      </c>
      <c r="AC112" s="90">
        <f>pivå!AY114</f>
        <v>1.53</v>
      </c>
      <c r="AD112" s="90">
        <f>pivå!AZ114</f>
        <v>1.27</v>
      </c>
      <c r="AE112" s="90">
        <f>pivå!BA114</f>
        <v>2.0699999999999998</v>
      </c>
    </row>
    <row r="113" spans="2:31">
      <c r="B113">
        <f>pivå!B115</f>
        <v>0</v>
      </c>
      <c r="C113">
        <f>pivå!C115</f>
        <v>0</v>
      </c>
      <c r="D113">
        <f>pivå!D115</f>
        <v>60</v>
      </c>
      <c r="E113" t="str">
        <f>pivå!E115</f>
        <v>Kvinnor</v>
      </c>
      <c r="F113" t="str">
        <f>pivå!F115</f>
        <v>Oönskade händelser efter knä- och total höftprotesoperation</v>
      </c>
      <c r="G113" t="str">
        <f>pivå!G115</f>
        <v>(tom)</v>
      </c>
      <c r="H113" t="str">
        <f>pivå!H115</f>
        <v>A006060</v>
      </c>
      <c r="I113">
        <f>pivå!I115</f>
        <v>1</v>
      </c>
      <c r="J113" s="90">
        <f>pivå!AF115</f>
        <v>3.0965171197963062</v>
      </c>
      <c r="K113" s="90">
        <f>pivå!AG115</f>
        <v>2.5995822536387965</v>
      </c>
      <c r="L113" s="90">
        <f>pivå!AH115</f>
        <v>2.4467286936596051</v>
      </c>
      <c r="M113" s="90">
        <f>pivå!AI115</f>
        <v>3.9668986927496901</v>
      </c>
      <c r="N113" s="90">
        <f>pivå!AJ115</f>
        <v>3.4302286731340081</v>
      </c>
      <c r="O113" s="90">
        <f>pivå!AK115</f>
        <v>2.4082614446975317</v>
      </c>
      <c r="P113" s="90">
        <f>pivå!AL115</f>
        <v>2.5308559609484789</v>
      </c>
      <c r="Q113" s="90">
        <f>pivå!AM115</f>
        <v>2.7241355225310357</v>
      </c>
      <c r="R113" s="90">
        <f>pivå!AN115</f>
        <v>2.467211130741934</v>
      </c>
      <c r="S113" s="90">
        <f>pivå!AO115</f>
        <v>2.7515019439706743</v>
      </c>
      <c r="T113" s="90">
        <f>pivå!AP115</f>
        <v>3.0576748721536511</v>
      </c>
      <c r="U113" s="90">
        <f>pivå!AQ115</f>
        <v>2.556156238868208</v>
      </c>
      <c r="V113" s="90">
        <f>pivå!AR115</f>
        <v>3.7085416286661732</v>
      </c>
      <c r="W113" s="90">
        <f>pivå!AS115</f>
        <v>3.6371930330759423</v>
      </c>
      <c r="X113" s="90">
        <f>pivå!AT115</f>
        <v>2.9661963588300888</v>
      </c>
      <c r="Y113" s="90">
        <f>pivå!AU115</f>
        <v>3.0721271890571207</v>
      </c>
      <c r="Z113" s="90">
        <f>pivå!AV115</f>
        <v>3.6973456099035213</v>
      </c>
      <c r="AA113" s="90">
        <f>pivå!AW115</f>
        <v>2.8923129319303795</v>
      </c>
      <c r="AB113" s="90">
        <f>pivå!AX115</f>
        <v>2.1407623388684796</v>
      </c>
      <c r="AC113" s="90">
        <f>pivå!AY115</f>
        <v>3.0519782589581914</v>
      </c>
      <c r="AD113" s="90">
        <f>pivå!AZ115</f>
        <v>3.3873560284312108</v>
      </c>
      <c r="AE113" s="90">
        <f>pivå!BA115</f>
        <v>2.9866223609325857</v>
      </c>
    </row>
    <row r="114" spans="2:31">
      <c r="B114">
        <f>pivå!B116</f>
        <v>0</v>
      </c>
      <c r="C114">
        <f>pivå!C116</f>
        <v>0</v>
      </c>
      <c r="D114">
        <f>pivå!D116</f>
        <v>0</v>
      </c>
      <c r="E114" t="str">
        <f>pivå!E116</f>
        <v>Män</v>
      </c>
      <c r="F114" t="str">
        <f>pivå!F116</f>
        <v>Oönskade händelser efter knä- och total höftprotesoperation</v>
      </c>
      <c r="G114" t="str">
        <f>pivå!G116</f>
        <v>(tom)</v>
      </c>
      <c r="H114" t="str">
        <f>pivå!H116</f>
        <v>A006060</v>
      </c>
      <c r="I114">
        <f>pivå!I116</f>
        <v>1</v>
      </c>
      <c r="J114" s="90">
        <f>pivå!AF116</f>
        <v>4.8117749971885546</v>
      </c>
      <c r="K114" s="90">
        <f>pivå!AG116</f>
        <v>5.2108973666833469</v>
      </c>
      <c r="L114" s="90">
        <f>pivå!AH116</f>
        <v>3.0437090988345332</v>
      </c>
      <c r="M114" s="90">
        <f>pivå!AI116</f>
        <v>5.0118306438140827</v>
      </c>
      <c r="N114" s="90">
        <f>pivå!AJ116</f>
        <v>4.1567529160905554</v>
      </c>
      <c r="O114" s="90">
        <f>pivå!AK116</f>
        <v>4.0708774218925949</v>
      </c>
      <c r="P114" s="90">
        <f>pivå!AL116</f>
        <v>4.8306559926206294</v>
      </c>
      <c r="Q114" s="90">
        <f>pivå!AM116</f>
        <v>6.0806004488204497</v>
      </c>
      <c r="R114" s="90">
        <f>pivå!AN116</f>
        <v>4.470160850114377</v>
      </c>
      <c r="S114" s="90">
        <f>pivå!AO116</f>
        <v>3.3167457453193911</v>
      </c>
      <c r="T114" s="90">
        <f>pivå!AP116</f>
        <v>5.763272487439826</v>
      </c>
      <c r="U114" s="90">
        <f>pivå!AQ116</f>
        <v>3.0791257307282791</v>
      </c>
      <c r="V114" s="90">
        <f>pivå!AR116</f>
        <v>4.5668267833143608</v>
      </c>
      <c r="W114" s="90">
        <f>pivå!AS116</f>
        <v>4.4402508957704523</v>
      </c>
      <c r="X114" s="90">
        <f>pivå!AT116</f>
        <v>3.7858145201032838</v>
      </c>
      <c r="Y114" s="90">
        <f>pivå!AU116</f>
        <v>5.1518704467758347</v>
      </c>
      <c r="Z114" s="90">
        <f>pivå!AV116</f>
        <v>4.2348923478196232</v>
      </c>
      <c r="AA114" s="90">
        <f>pivå!AW116</f>
        <v>4.32924194148951</v>
      </c>
      <c r="AB114" s="90">
        <f>pivå!AX116</f>
        <v>3.3804111240512662</v>
      </c>
      <c r="AC114" s="90">
        <f>pivå!AY116</f>
        <v>4.2508553838024126</v>
      </c>
      <c r="AD114" s="90">
        <f>pivå!AZ116</f>
        <v>2.6945800871202059</v>
      </c>
      <c r="AE114" s="90">
        <f>pivå!BA116</f>
        <v>4.1283140553571886</v>
      </c>
    </row>
    <row r="115" spans="2:31">
      <c r="B115">
        <f>pivå!B117</f>
        <v>0</v>
      </c>
      <c r="C115">
        <f>pivå!C117</f>
        <v>0</v>
      </c>
      <c r="D115">
        <f>pivå!D117</f>
        <v>0</v>
      </c>
      <c r="E115" t="str">
        <f>pivå!E117</f>
        <v>Totalt</v>
      </c>
      <c r="F115" t="str">
        <f>pivå!F117</f>
        <v>Oönskade händelser efter knä- och total höftprotesoperation</v>
      </c>
      <c r="G115" t="str">
        <f>pivå!G117</f>
        <v>(tom)</v>
      </c>
      <c r="H115" t="str">
        <f>pivå!H117</f>
        <v>A006060</v>
      </c>
      <c r="I115">
        <f>pivå!I117</f>
        <v>1</v>
      </c>
      <c r="J115" s="90">
        <f>pivå!AF117</f>
        <v>3.6696210022044844</v>
      </c>
      <c r="K115" s="90">
        <f>pivå!AG117</f>
        <v>3.6373140332267484</v>
      </c>
      <c r="L115" s="90">
        <f>pivå!AH117</f>
        <v>2.6876261040685478</v>
      </c>
      <c r="M115" s="90">
        <f>pivå!AI117</f>
        <v>4.3149196643791958</v>
      </c>
      <c r="N115" s="90">
        <f>pivå!AJ117</f>
        <v>3.7386445696674495</v>
      </c>
      <c r="O115" s="90">
        <f>pivå!AK117</f>
        <v>3.0733464019069419</v>
      </c>
      <c r="P115" s="90">
        <f>pivå!AL117</f>
        <v>3.5555917838783273</v>
      </c>
      <c r="Q115" s="90">
        <f>pivå!AM117</f>
        <v>3.7760197811981353</v>
      </c>
      <c r="R115" s="90">
        <f>pivå!AN117</f>
        <v>3.3240372225363086</v>
      </c>
      <c r="S115" s="90">
        <f>pivå!AO117</f>
        <v>2.944897377752218</v>
      </c>
      <c r="T115" s="90">
        <f>pivå!AP117</f>
        <v>4.2162807879579987</v>
      </c>
      <c r="U115" s="90">
        <f>pivå!AQ117</f>
        <v>2.7759839037084002</v>
      </c>
      <c r="V115" s="90">
        <f>pivå!AR117</f>
        <v>4.1110789833835346</v>
      </c>
      <c r="W115" s="90">
        <f>pivå!AS117</f>
        <v>3.8695770882226066</v>
      </c>
      <c r="X115" s="90">
        <f>pivå!AT117</f>
        <v>3.2615667898675489</v>
      </c>
      <c r="Y115" s="90">
        <f>pivå!AU117</f>
        <v>3.9551524774378968</v>
      </c>
      <c r="Z115" s="90">
        <f>pivå!AV117</f>
        <v>3.8638028615661151</v>
      </c>
      <c r="AA115" s="90">
        <f>pivå!AW117</f>
        <v>3.351466638183545</v>
      </c>
      <c r="AB115" s="90">
        <f>pivå!AX117</f>
        <v>2.7093343386370545</v>
      </c>
      <c r="AC115" s="90">
        <f>pivå!AY117</f>
        <v>3.5747640713451481</v>
      </c>
      <c r="AD115" s="90">
        <f>pivå!AZ117</f>
        <v>3.0386370586772586</v>
      </c>
      <c r="AE115" s="90">
        <f>pivå!BA117</f>
        <v>3.4276957156431447</v>
      </c>
    </row>
    <row r="116" spans="2:31">
      <c r="B116">
        <f>pivå!B118</f>
        <v>0</v>
      </c>
      <c r="C116">
        <f>pivå!C118</f>
        <v>0</v>
      </c>
      <c r="D116">
        <f>pivå!D118</f>
        <v>61</v>
      </c>
      <c r="E116" t="str">
        <f>pivå!E118</f>
        <v>Kvinnor</v>
      </c>
      <c r="F116" t="str">
        <f>pivå!F118</f>
        <v>Patientrapporterat resultat av total höftprotesoperation</v>
      </c>
      <c r="G116" t="str">
        <f>pivå!G118</f>
        <v>(tom)</v>
      </c>
      <c r="H116" t="str">
        <f>pivå!H118</f>
        <v>A005800</v>
      </c>
      <c r="I116">
        <f>pivå!I118</f>
        <v>0</v>
      </c>
      <c r="J116" s="90" t="str">
        <f>pivå!AF118</f>
        <v>us</v>
      </c>
      <c r="K116" s="90" t="str">
        <f>pivå!AG118</f>
        <v>us</v>
      </c>
      <c r="L116" s="90" t="str">
        <f>pivå!AH118</f>
        <v>us</v>
      </c>
      <c r="M116" s="90" t="str">
        <f>pivå!AI118</f>
        <v>us</v>
      </c>
      <c r="N116" s="90" t="str">
        <f>pivå!AJ118</f>
        <v>us</v>
      </c>
      <c r="O116" s="90" t="str">
        <f>pivå!AK118</f>
        <v>us</v>
      </c>
      <c r="P116" s="90" t="str">
        <f>pivå!AL118</f>
        <v>us</v>
      </c>
      <c r="Q116" s="90" t="str">
        <f>pivå!AM118</f>
        <v>us</v>
      </c>
      <c r="R116" s="90" t="str">
        <f>pivå!AN118</f>
        <v>us</v>
      </c>
      <c r="S116" s="90" t="str">
        <f>pivå!AO118</f>
        <v>us</v>
      </c>
      <c r="T116" s="90" t="str">
        <f>pivå!AP118</f>
        <v>us</v>
      </c>
      <c r="U116" s="90" t="str">
        <f>pivå!AQ118</f>
        <v>us</v>
      </c>
      <c r="V116" s="90" t="str">
        <f>pivå!AR118</f>
        <v>us</v>
      </c>
      <c r="W116" s="90" t="str">
        <f>pivå!AS118</f>
        <v>us</v>
      </c>
      <c r="X116" s="90" t="str">
        <f>pivå!AT118</f>
        <v>us</v>
      </c>
      <c r="Y116" s="90" t="str">
        <f>pivå!AU118</f>
        <v>us</v>
      </c>
      <c r="Z116" s="90" t="str">
        <f>pivå!AV118</f>
        <v>us</v>
      </c>
      <c r="AA116" s="90" t="str">
        <f>pivå!AW118</f>
        <v>us</v>
      </c>
      <c r="AB116" s="90" t="str">
        <f>pivå!AX118</f>
        <v>us</v>
      </c>
      <c r="AC116" s="90" t="str">
        <f>pivå!AY118</f>
        <v>us</v>
      </c>
      <c r="AD116" s="90" t="str">
        <f>pivå!AZ118</f>
        <v>us</v>
      </c>
      <c r="AE116" s="90" t="str">
        <f>pivå!BA118</f>
        <v>us</v>
      </c>
    </row>
    <row r="117" spans="2:31">
      <c r="B117">
        <f>pivå!B119</f>
        <v>0</v>
      </c>
      <c r="C117">
        <f>pivå!C119</f>
        <v>0</v>
      </c>
      <c r="D117">
        <f>pivå!D119</f>
        <v>0</v>
      </c>
      <c r="E117" t="str">
        <f>pivå!E119</f>
        <v>Män</v>
      </c>
      <c r="F117" t="str">
        <f>pivå!F119</f>
        <v>Patientrapporterat resultat av total höftprotesoperation</v>
      </c>
      <c r="G117" t="str">
        <f>pivå!G119</f>
        <v>(tom)</v>
      </c>
      <c r="H117" t="str">
        <f>pivå!H119</f>
        <v>A005800</v>
      </c>
      <c r="I117">
        <f>pivå!I119</f>
        <v>0</v>
      </c>
      <c r="J117" s="90" t="str">
        <f>pivå!AF119</f>
        <v>us</v>
      </c>
      <c r="K117" s="90" t="str">
        <f>pivå!AG119</f>
        <v>us</v>
      </c>
      <c r="L117" s="90" t="str">
        <f>pivå!AH119</f>
        <v>us</v>
      </c>
      <c r="M117" s="90" t="str">
        <f>pivå!AI119</f>
        <v>us</v>
      </c>
      <c r="N117" s="90" t="str">
        <f>pivå!AJ119</f>
        <v>us</v>
      </c>
      <c r="O117" s="90" t="str">
        <f>pivå!AK119</f>
        <v>us</v>
      </c>
      <c r="P117" s="90" t="str">
        <f>pivå!AL119</f>
        <v>us</v>
      </c>
      <c r="Q117" s="90" t="str">
        <f>pivå!AM119</f>
        <v>us</v>
      </c>
      <c r="R117" s="90" t="str">
        <f>pivå!AN119</f>
        <v>us</v>
      </c>
      <c r="S117" s="90" t="str">
        <f>pivå!AO119</f>
        <v>us</v>
      </c>
      <c r="T117" s="90" t="str">
        <f>pivå!AP119</f>
        <v>us</v>
      </c>
      <c r="U117" s="90" t="str">
        <f>pivå!AQ119</f>
        <v>us</v>
      </c>
      <c r="V117" s="90" t="str">
        <f>pivå!AR119</f>
        <v>us</v>
      </c>
      <c r="W117" s="90" t="str">
        <f>pivå!AS119</f>
        <v>us</v>
      </c>
      <c r="X117" s="90" t="str">
        <f>pivå!AT119</f>
        <v>us</v>
      </c>
      <c r="Y117" s="90" t="str">
        <f>pivå!AU119</f>
        <v>us</v>
      </c>
      <c r="Z117" s="90" t="str">
        <f>pivå!AV119</f>
        <v>us</v>
      </c>
      <c r="AA117" s="90" t="str">
        <f>pivå!AW119</f>
        <v>us</v>
      </c>
      <c r="AB117" s="90" t="str">
        <f>pivå!AX119</f>
        <v>us</v>
      </c>
      <c r="AC117" s="90" t="str">
        <f>pivå!AY119</f>
        <v>us</v>
      </c>
      <c r="AD117" s="90" t="str">
        <f>pivå!AZ119</f>
        <v>us</v>
      </c>
      <c r="AE117" s="90" t="str">
        <f>pivå!BA119</f>
        <v>us</v>
      </c>
    </row>
    <row r="118" spans="2:31">
      <c r="B118">
        <f>pivå!B120</f>
        <v>0</v>
      </c>
      <c r="C118">
        <f>pivå!C120</f>
        <v>0</v>
      </c>
      <c r="D118">
        <f>pivå!D120</f>
        <v>0</v>
      </c>
      <c r="E118" t="str">
        <f>pivå!E120</f>
        <v>Totalt</v>
      </c>
      <c r="F118" t="str">
        <f>pivå!F120</f>
        <v>Patientrapporterat resultat av total höftprotesoperation</v>
      </c>
      <c r="G118" t="str">
        <f>pivå!G120</f>
        <v>(tom)</v>
      </c>
      <c r="H118" t="str">
        <f>pivå!H120</f>
        <v>A005800</v>
      </c>
      <c r="I118">
        <f>pivå!I120</f>
        <v>0</v>
      </c>
      <c r="J118" s="90" t="str">
        <f>pivå!AF120</f>
        <v>us</v>
      </c>
      <c r="K118" s="90" t="str">
        <f>pivå!AG120</f>
        <v>us</v>
      </c>
      <c r="L118" s="90" t="str">
        <f>pivå!AH120</f>
        <v>us</v>
      </c>
      <c r="M118" s="90" t="str">
        <f>pivå!AI120</f>
        <v>us</v>
      </c>
      <c r="N118" s="90" t="str">
        <f>pivå!AJ120</f>
        <v>us</v>
      </c>
      <c r="O118" s="90" t="str">
        <f>pivå!AK120</f>
        <v>us</v>
      </c>
      <c r="P118" s="90" t="str">
        <f>pivå!AL120</f>
        <v>us</v>
      </c>
      <c r="Q118" s="90" t="str">
        <f>pivå!AM120</f>
        <v>us</v>
      </c>
      <c r="R118" s="90" t="str">
        <f>pivå!AN120</f>
        <v>us</v>
      </c>
      <c r="S118" s="90" t="str">
        <f>pivå!AO120</f>
        <v>us</v>
      </c>
      <c r="T118" s="90" t="str">
        <f>pivå!AP120</f>
        <v>us</v>
      </c>
      <c r="U118" s="90" t="str">
        <f>pivå!AQ120</f>
        <v>us</v>
      </c>
      <c r="V118" s="90" t="str">
        <f>pivå!AR120</f>
        <v>us</v>
      </c>
      <c r="W118" s="90" t="str">
        <f>pivå!AS120</f>
        <v>us</v>
      </c>
      <c r="X118" s="90" t="str">
        <f>pivå!AT120</f>
        <v>us</v>
      </c>
      <c r="Y118" s="90" t="str">
        <f>pivå!AU120</f>
        <v>us</v>
      </c>
      <c r="Z118" s="90" t="str">
        <f>pivå!AV120</f>
        <v>us</v>
      </c>
      <c r="AA118" s="90" t="str">
        <f>pivå!AW120</f>
        <v>us</v>
      </c>
      <c r="AB118" s="90" t="str">
        <f>pivå!AX120</f>
        <v>us</v>
      </c>
      <c r="AC118" s="90" t="str">
        <f>pivå!AY120</f>
        <v>us</v>
      </c>
      <c r="AD118" s="90" t="str">
        <f>pivå!AZ120</f>
        <v>us</v>
      </c>
      <c r="AE118" s="90" t="str">
        <f>pivå!BA120</f>
        <v>us</v>
      </c>
    </row>
    <row r="119" spans="2:31">
      <c r="B119">
        <f>pivå!B121</f>
        <v>0</v>
      </c>
      <c r="C119">
        <f>pivå!C121</f>
        <v>0</v>
      </c>
      <c r="D119">
        <f>pivå!D121</f>
        <v>62</v>
      </c>
      <c r="E119" t="str">
        <f>pivå!E121</f>
        <v>Totalt</v>
      </c>
      <c r="F119" t="str">
        <f>pivå!F121</f>
        <v>Patienttillfredsställelse efter total höftprotesoperation</v>
      </c>
      <c r="G119" t="str">
        <f>pivå!G121</f>
        <v>(tom)</v>
      </c>
      <c r="H119" t="str">
        <f>pivå!H121</f>
        <v>A020205</v>
      </c>
      <c r="I119">
        <f>pivå!I121</f>
        <v>0</v>
      </c>
      <c r="J119" s="90">
        <f>pivå!AF121</f>
        <v>86.12</v>
      </c>
      <c r="K119" s="90">
        <f>pivå!AG121</f>
        <v>86.39</v>
      </c>
      <c r="L119" s="90">
        <f>pivå!AH121</f>
        <v>85.71</v>
      </c>
      <c r="M119" s="90">
        <f>pivå!AI121</f>
        <v>87.36</v>
      </c>
      <c r="N119" s="90">
        <f>pivå!AJ121</f>
        <v>90.39</v>
      </c>
      <c r="O119" s="90">
        <f>pivå!AK121</f>
        <v>88.94</v>
      </c>
      <c r="P119" s="90">
        <f>pivå!AL121</f>
        <v>90.61</v>
      </c>
      <c r="Q119" s="90">
        <f>pivå!AM121</f>
        <v>84.31</v>
      </c>
      <c r="R119" s="90">
        <f>pivå!AN121</f>
        <v>90.59</v>
      </c>
      <c r="S119" s="90">
        <f>pivå!AO121</f>
        <v>90.38</v>
      </c>
      <c r="T119" s="90">
        <f>pivå!AP121</f>
        <v>89.62</v>
      </c>
      <c r="U119" s="90">
        <f>pivå!AQ121</f>
        <v>85.72</v>
      </c>
      <c r="V119" s="90">
        <f>pivå!AR121</f>
        <v>85.6</v>
      </c>
      <c r="W119" s="90">
        <f>pivå!AS121</f>
        <v>91.8</v>
      </c>
      <c r="X119" s="90">
        <f>pivå!AT121</f>
        <v>90.89</v>
      </c>
      <c r="Y119" s="90">
        <f>pivå!AU121</f>
        <v>87.58</v>
      </c>
      <c r="Z119" s="90">
        <f>pivå!AV121</f>
        <v>87.39</v>
      </c>
      <c r="AA119" s="90">
        <f>pivå!AW121</f>
        <v>84.62</v>
      </c>
      <c r="AB119" s="90">
        <f>pivå!AX121</f>
        <v>92.89</v>
      </c>
      <c r="AC119" s="90">
        <f>pivå!AY121</f>
        <v>90.55</v>
      </c>
      <c r="AD119" s="90">
        <f>pivå!AZ121</f>
        <v>93.19</v>
      </c>
      <c r="AE119" s="90">
        <f>pivå!BA121</f>
        <v>88.03</v>
      </c>
    </row>
    <row r="120" spans="2:31">
      <c r="B120">
        <f>pivå!B122</f>
        <v>0</v>
      </c>
      <c r="C120">
        <f>pivå!C122</f>
        <v>0</v>
      </c>
      <c r="D120">
        <f>pivå!D122</f>
        <v>63</v>
      </c>
      <c r="E120" t="str">
        <f>pivå!E122</f>
        <v>Kvinnor</v>
      </c>
      <c r="F120" t="str">
        <f>pivå!F122</f>
        <v>Väntetid inför höftfrakturoperation</v>
      </c>
      <c r="G120" t="str">
        <f>pivå!G122</f>
        <v>(tom)</v>
      </c>
      <c r="H120" t="str">
        <f>pivå!H122</f>
        <v>A006000</v>
      </c>
      <c r="I120">
        <f>pivå!I122</f>
        <v>1</v>
      </c>
      <c r="J120" s="90">
        <f>pivå!AF122</f>
        <v>23.58</v>
      </c>
      <c r="K120" s="90">
        <f>pivå!AG122</f>
        <v>34.58</v>
      </c>
      <c r="L120" s="90">
        <f>pivå!AH122</f>
        <v>22.04</v>
      </c>
      <c r="M120" s="90">
        <f>pivå!AI122</f>
        <v>22.23</v>
      </c>
      <c r="N120" s="90">
        <f>pivå!AJ122</f>
        <v>19.68</v>
      </c>
      <c r="O120" s="90">
        <f>pivå!AK122</f>
        <v>20.62</v>
      </c>
      <c r="P120" s="90">
        <f>pivå!AL122</f>
        <v>16.690000000000001</v>
      </c>
      <c r="Q120" s="90">
        <f>pivå!AM122</f>
        <v>22.16</v>
      </c>
      <c r="R120" s="90">
        <f>pivå!AN122</f>
        <v>22.33</v>
      </c>
      <c r="S120" s="90">
        <f>pivå!AO122</f>
        <v>19.95</v>
      </c>
      <c r="T120" s="90">
        <f>pivå!AP122</f>
        <v>19.420000000000002</v>
      </c>
      <c r="U120" s="90">
        <f>pivå!AQ122</f>
        <v>24.75</v>
      </c>
      <c r="V120" s="90">
        <f>pivå!AR122</f>
        <v>28.36</v>
      </c>
      <c r="W120" s="90">
        <f>pivå!AS122</f>
        <v>22.9</v>
      </c>
      <c r="X120" s="90">
        <f>pivå!AT122</f>
        <v>0</v>
      </c>
      <c r="Y120" s="90">
        <f>pivå!AU122</f>
        <v>18.170000000000002</v>
      </c>
      <c r="Z120" s="90">
        <f>pivå!AV122</f>
        <v>14.15</v>
      </c>
      <c r="AA120" s="90">
        <f>pivå!AW122</f>
        <v>15.02</v>
      </c>
      <c r="AB120" s="90">
        <f>pivå!AX122</f>
        <v>22.96</v>
      </c>
      <c r="AC120" s="90">
        <f>pivå!AY122</f>
        <v>22.31</v>
      </c>
      <c r="AD120" s="90">
        <f>pivå!AZ122</f>
        <v>18.260000000000002</v>
      </c>
      <c r="AE120" s="90">
        <f>pivå!BA122</f>
        <v>22.17</v>
      </c>
    </row>
    <row r="121" spans="2:31">
      <c r="B121">
        <f>pivå!B123</f>
        <v>0</v>
      </c>
      <c r="C121">
        <f>pivå!C123</f>
        <v>0</v>
      </c>
      <c r="D121">
        <f>pivå!D123</f>
        <v>0</v>
      </c>
      <c r="E121" t="str">
        <f>pivå!E123</f>
        <v>Män</v>
      </c>
      <c r="F121" t="str">
        <f>pivå!F123</f>
        <v>Väntetid inför höftfrakturoperation</v>
      </c>
      <c r="G121" t="str">
        <f>pivå!G123</f>
        <v>(tom)</v>
      </c>
      <c r="H121" t="str">
        <f>pivå!H123</f>
        <v>A006000</v>
      </c>
      <c r="I121">
        <f>pivå!I123</f>
        <v>1</v>
      </c>
      <c r="J121" s="90">
        <f>pivå!AF123</f>
        <v>24.77</v>
      </c>
      <c r="K121" s="90">
        <f>pivå!AG123</f>
        <v>33.08</v>
      </c>
      <c r="L121" s="90">
        <f>pivå!AH123</f>
        <v>20.13</v>
      </c>
      <c r="M121" s="90">
        <f>pivå!AI123</f>
        <v>22.13</v>
      </c>
      <c r="N121" s="90">
        <f>pivå!AJ123</f>
        <v>22.9</v>
      </c>
      <c r="O121" s="90">
        <f>pivå!AK123</f>
        <v>27.1</v>
      </c>
      <c r="P121" s="90">
        <f>pivå!AL123</f>
        <v>17.39</v>
      </c>
      <c r="Q121" s="90">
        <f>pivå!AM123</f>
        <v>17.670000000000002</v>
      </c>
      <c r="R121" s="90">
        <f>pivå!AN123</f>
        <v>21.34</v>
      </c>
      <c r="S121" s="90">
        <f>pivå!AO123</f>
        <v>21.87</v>
      </c>
      <c r="T121" s="90">
        <f>pivå!AP123</f>
        <v>20.13</v>
      </c>
      <c r="U121" s="90">
        <f>pivå!AQ123</f>
        <v>26.5</v>
      </c>
      <c r="V121" s="90">
        <f>pivå!AR123</f>
        <v>22.74</v>
      </c>
      <c r="W121" s="90">
        <f>pivå!AS123</f>
        <v>24.48</v>
      </c>
      <c r="X121" s="90">
        <f>pivå!AT123</f>
        <v>0</v>
      </c>
      <c r="Y121" s="90">
        <f>pivå!AU123</f>
        <v>24.79</v>
      </c>
      <c r="Z121" s="90">
        <f>pivå!AV123</f>
        <v>15.9</v>
      </c>
      <c r="AA121" s="90">
        <f>pivå!AW123</f>
        <v>17</v>
      </c>
      <c r="AB121" s="90">
        <f>pivå!AX123</f>
        <v>20.02</v>
      </c>
      <c r="AC121" s="90">
        <f>pivå!AY123</f>
        <v>12.7</v>
      </c>
      <c r="AD121" s="90">
        <f>pivå!AZ123</f>
        <v>18.39</v>
      </c>
      <c r="AE121" s="90">
        <f>pivå!BA123</f>
        <v>23.34</v>
      </c>
    </row>
    <row r="122" spans="2:31">
      <c r="B122">
        <f>pivå!B124</f>
        <v>0</v>
      </c>
      <c r="C122">
        <f>pivå!C124</f>
        <v>0</v>
      </c>
      <c r="D122">
        <f>pivå!D124</f>
        <v>0</v>
      </c>
      <c r="E122" t="str">
        <f>pivå!E124</f>
        <v>Totalt</v>
      </c>
      <c r="F122" t="str">
        <f>pivå!F124</f>
        <v>Väntetid inför höftfrakturoperation</v>
      </c>
      <c r="G122" t="str">
        <f>pivå!G124</f>
        <v>(tom)</v>
      </c>
      <c r="H122" t="str">
        <f>pivå!H124</f>
        <v>A006000</v>
      </c>
      <c r="I122">
        <f>pivå!I124</f>
        <v>1</v>
      </c>
      <c r="J122" s="90">
        <f>pivå!AF124</f>
        <v>23.94</v>
      </c>
      <c r="K122" s="90">
        <f>pivå!AG124</f>
        <v>34.06</v>
      </c>
      <c r="L122" s="90">
        <f>pivå!AH124</f>
        <v>21.41</v>
      </c>
      <c r="M122" s="90">
        <f>pivå!AI124</f>
        <v>22.2</v>
      </c>
      <c r="N122" s="90">
        <f>pivå!AJ124</f>
        <v>20.79</v>
      </c>
      <c r="O122" s="90">
        <f>pivå!AK124</f>
        <v>22.64</v>
      </c>
      <c r="P122" s="90">
        <f>pivå!AL124</f>
        <v>16.920000000000002</v>
      </c>
      <c r="Q122" s="90">
        <f>pivå!AM124</f>
        <v>20.94</v>
      </c>
      <c r="R122" s="90">
        <f>pivå!AN124</f>
        <v>21.99</v>
      </c>
      <c r="S122" s="90">
        <f>pivå!AO124</f>
        <v>20.53</v>
      </c>
      <c r="T122" s="90">
        <f>pivå!AP124</f>
        <v>19.64</v>
      </c>
      <c r="U122" s="90">
        <f>pivå!AQ124</f>
        <v>25.29</v>
      </c>
      <c r="V122" s="90">
        <f>pivå!AR124</f>
        <v>26.8</v>
      </c>
      <c r="W122" s="90">
        <f>pivå!AS124</f>
        <v>23.46</v>
      </c>
      <c r="X122" s="90">
        <f>pivå!AT124</f>
        <v>0</v>
      </c>
      <c r="Y122" s="90">
        <f>pivå!AU124</f>
        <v>20.350000000000001</v>
      </c>
      <c r="Z122" s="90">
        <f>pivå!AV124</f>
        <v>14.66</v>
      </c>
      <c r="AA122" s="90">
        <f>pivå!AW124</f>
        <v>15.67</v>
      </c>
      <c r="AB122" s="90">
        <f>pivå!AX124</f>
        <v>21.94</v>
      </c>
      <c r="AC122" s="90">
        <f>pivå!AY124</f>
        <v>19.39</v>
      </c>
      <c r="AD122" s="90">
        <f>pivå!AZ124</f>
        <v>18.309999999999999</v>
      </c>
      <c r="AE122" s="90">
        <f>pivå!BA124</f>
        <v>22.54</v>
      </c>
    </row>
    <row r="123" spans="2:31">
      <c r="B123">
        <f>pivå!B125</f>
        <v>0</v>
      </c>
      <c r="C123">
        <f>pivå!C125</f>
        <v>0</v>
      </c>
      <c r="D123">
        <f>pivå!D125</f>
        <v>64</v>
      </c>
      <c r="E123" t="str">
        <f>pivå!E125</f>
        <v>Kvinnor</v>
      </c>
      <c r="F123" t="str">
        <f>pivå!F125</f>
        <v>Protesopereration vid höftfraktur</v>
      </c>
      <c r="G123" t="str">
        <f>pivå!G125</f>
        <v>(tom)</v>
      </c>
      <c r="H123" t="str">
        <f>pivå!H125</f>
        <v>A006020</v>
      </c>
      <c r="I123">
        <f>pivå!I125</f>
        <v>0</v>
      </c>
      <c r="J123" s="90">
        <f>pivå!AF125</f>
        <v>64.17112870987421</v>
      </c>
      <c r="K123" s="90">
        <f>pivå!AG125</f>
        <v>69.075691139955325</v>
      </c>
      <c r="L123" s="90">
        <f>pivå!AH125</f>
        <v>48.946034124884498</v>
      </c>
      <c r="M123" s="90">
        <f>pivå!AI125</f>
        <v>69.882640287712803</v>
      </c>
      <c r="N123" s="90">
        <f>pivå!AJ125</f>
        <v>59.901223963370384</v>
      </c>
      <c r="O123" s="90">
        <f>pivå!AK125</f>
        <v>61.180630283809236</v>
      </c>
      <c r="P123" s="90">
        <f>pivå!AL125</f>
        <v>76.85737862931326</v>
      </c>
      <c r="Q123" s="90">
        <f>pivå!AM125</f>
        <v>86.77798222605017</v>
      </c>
      <c r="R123" s="90">
        <f>pivå!AN125</f>
        <v>51.359219543302991</v>
      </c>
      <c r="S123" s="90">
        <f>pivå!AO125</f>
        <v>66.823262220968971</v>
      </c>
      <c r="T123" s="90">
        <f>pivå!AP125</f>
        <v>67.535602984971803</v>
      </c>
      <c r="U123" s="90">
        <f>pivå!AQ125</f>
        <v>66.014821554992125</v>
      </c>
      <c r="V123" s="90">
        <f>pivå!AR125</f>
        <v>65.632411969854033</v>
      </c>
      <c r="W123" s="90">
        <f>pivå!AS125</f>
        <v>62.008566831642533</v>
      </c>
      <c r="X123" s="90">
        <f>pivå!AT125</f>
        <v>72.437801586347348</v>
      </c>
      <c r="Y123" s="90">
        <f>pivå!AU125</f>
        <v>60.531345795642302</v>
      </c>
      <c r="Z123" s="90">
        <f>pivå!AV125</f>
        <v>65.476692854298307</v>
      </c>
      <c r="AA123" s="90">
        <f>pivå!AW125</f>
        <v>48.702900188182198</v>
      </c>
      <c r="AB123" s="90">
        <f>pivå!AX125</f>
        <v>64.9428264254244</v>
      </c>
      <c r="AC123" s="90">
        <f>pivå!AY125</f>
        <v>51.726761408866096</v>
      </c>
      <c r="AD123" s="90">
        <f>pivå!AZ125</f>
        <v>67.807298324220767</v>
      </c>
      <c r="AE123" s="90">
        <f>pivå!BA125</f>
        <v>64.418659452578538</v>
      </c>
    </row>
    <row r="124" spans="2:31">
      <c r="B124">
        <f>pivå!B126</f>
        <v>0</v>
      </c>
      <c r="C124">
        <f>pivå!C126</f>
        <v>0</v>
      </c>
      <c r="D124">
        <f>pivå!D126</f>
        <v>0</v>
      </c>
      <c r="E124" t="str">
        <f>pivå!E126</f>
        <v>Män</v>
      </c>
      <c r="F124" t="str">
        <f>pivå!F126</f>
        <v>Protesopereration vid höftfraktur</v>
      </c>
      <c r="G124" t="str">
        <f>pivå!G126</f>
        <v>(tom)</v>
      </c>
      <c r="H124" t="str">
        <f>pivå!H126</f>
        <v>A006020</v>
      </c>
      <c r="I124">
        <f>pivå!I126</f>
        <v>0</v>
      </c>
      <c r="J124" s="90">
        <f>pivå!AF126</f>
        <v>61.558898626168101</v>
      </c>
      <c r="K124" s="90">
        <f>pivå!AG126</f>
        <v>71.962204842446013</v>
      </c>
      <c r="L124" s="90">
        <f>pivå!AH126</f>
        <v>34.443510481748199</v>
      </c>
      <c r="M124" s="90">
        <f>pivå!AI126</f>
        <v>56.120183370495582</v>
      </c>
      <c r="N124" s="90">
        <f>pivå!AJ126</f>
        <v>38.449650536281844</v>
      </c>
      <c r="O124" s="90">
        <f>pivå!AK126</f>
        <v>36.058741013865706</v>
      </c>
      <c r="P124" s="90">
        <f>pivå!AL126</f>
        <v>71.375876101788123</v>
      </c>
      <c r="Q124" s="90" t="str">
        <f>pivå!AM126</f>
        <v>us</v>
      </c>
      <c r="R124" s="90">
        <f>pivå!AN126</f>
        <v>57.197666679716555</v>
      </c>
      <c r="S124" s="90">
        <f>pivå!AO126</f>
        <v>61.653740359149126</v>
      </c>
      <c r="T124" s="90">
        <f>pivå!AP126</f>
        <v>46.984264923750864</v>
      </c>
      <c r="U124" s="90">
        <f>pivå!AQ126</f>
        <v>66.621272045800922</v>
      </c>
      <c r="V124" s="90">
        <f>pivå!AR126</f>
        <v>60.588627905126472</v>
      </c>
      <c r="W124" s="90">
        <f>pivå!AS126</f>
        <v>53.532677072174195</v>
      </c>
      <c r="X124" s="90">
        <f>pivå!AT126</f>
        <v>58.317110860273367</v>
      </c>
      <c r="Y124" s="90">
        <f>pivå!AU126</f>
        <v>56.870770454250433</v>
      </c>
      <c r="Z124" s="90">
        <f>pivå!AV126</f>
        <v>58.513113245574189</v>
      </c>
      <c r="AA124" s="90">
        <f>pivå!AW126</f>
        <v>47.929824985625928</v>
      </c>
      <c r="AB124" s="90">
        <f>pivå!AX126</f>
        <v>67.730441372102391</v>
      </c>
      <c r="AC124" s="90">
        <f>pivå!AY126</f>
        <v>48.106700101254951</v>
      </c>
      <c r="AD124" s="90">
        <f>pivå!AZ126</f>
        <v>70.100844941977883</v>
      </c>
      <c r="AE124" s="90">
        <f>pivå!BA126</f>
        <v>59.528784704676973</v>
      </c>
    </row>
    <row r="125" spans="2:31">
      <c r="B125">
        <f>pivå!B127</f>
        <v>0</v>
      </c>
      <c r="C125">
        <f>pivå!C127</f>
        <v>0</v>
      </c>
      <c r="D125">
        <f>pivå!D127</f>
        <v>0</v>
      </c>
      <c r="E125" t="str">
        <f>pivå!E127</f>
        <v>Totalt</v>
      </c>
      <c r="F125" t="str">
        <f>pivå!F127</f>
        <v>Protesopereration vid höftfraktur</v>
      </c>
      <c r="G125" t="str">
        <f>pivå!G127</f>
        <v>(tom)</v>
      </c>
      <c r="H125" t="str">
        <f>pivå!H127</f>
        <v>A006020</v>
      </c>
      <c r="I125">
        <f>pivå!I127</f>
        <v>0</v>
      </c>
      <c r="J125" s="90">
        <f>pivå!AF127</f>
        <v>63.505835014398102</v>
      </c>
      <c r="K125" s="90">
        <f>pivå!AG127</f>
        <v>69.072967474141606</v>
      </c>
      <c r="L125" s="90">
        <f>pivå!AH127</f>
        <v>44.817033784180126</v>
      </c>
      <c r="M125" s="90">
        <f>pivå!AI127</f>
        <v>65.858174319397662</v>
      </c>
      <c r="N125" s="90">
        <f>pivå!AJ127</f>
        <v>52.137371953801306</v>
      </c>
      <c r="O125" s="90">
        <f>pivå!AK127</f>
        <v>53.435325294053712</v>
      </c>
      <c r="P125" s="90">
        <f>pivå!AL127</f>
        <v>75.249788222106858</v>
      </c>
      <c r="Q125" s="90">
        <f>pivå!AM127</f>
        <v>81.346058349491159</v>
      </c>
      <c r="R125" s="90">
        <f>pivå!AN127</f>
        <v>55.740965482650815</v>
      </c>
      <c r="S125" s="90">
        <f>pivå!AO127</f>
        <v>65.116108281739699</v>
      </c>
      <c r="T125" s="90">
        <f>pivå!AP127</f>
        <v>62.748859365022248</v>
      </c>
      <c r="U125" s="90">
        <f>pivå!AQ127</f>
        <v>66.305465371780215</v>
      </c>
      <c r="V125" s="90">
        <f>pivå!AR127</f>
        <v>64.313012220260347</v>
      </c>
      <c r="W125" s="90">
        <f>pivå!AS127</f>
        <v>58.795286476302188</v>
      </c>
      <c r="X125" s="90">
        <f>pivå!AT127</f>
        <v>68.233337685168223</v>
      </c>
      <c r="Y125" s="90">
        <f>pivå!AU127</f>
        <v>59.151402037687603</v>
      </c>
      <c r="Z125" s="90">
        <f>pivå!AV127</f>
        <v>63.584279890198125</v>
      </c>
      <c r="AA125" s="90">
        <f>pivå!AW127</f>
        <v>48.075620848503831</v>
      </c>
      <c r="AB125" s="90">
        <f>pivå!AX127</f>
        <v>65.76875874437323</v>
      </c>
      <c r="AC125" s="90">
        <f>pivå!AY127</f>
        <v>50.15153710196946</v>
      </c>
      <c r="AD125" s="90">
        <f>pivå!AZ127</f>
        <v>68.864030369563963</v>
      </c>
      <c r="AE125" s="90">
        <f>pivå!BA127</f>
        <v>62.791201584797577</v>
      </c>
    </row>
    <row r="126" spans="2:31">
      <c r="B126">
        <f>pivå!B128</f>
        <v>0</v>
      </c>
      <c r="C126">
        <f>pivå!C128</f>
        <v>0</v>
      </c>
      <c r="D126">
        <f>pivå!D128</f>
        <v>65</v>
      </c>
      <c r="E126" t="str">
        <f>pivå!E128</f>
        <v>Totalt</v>
      </c>
      <c r="F126" t="str">
        <f>pivå!F128</f>
        <v>Implantatöverlevnad vid halvprotesoperation</v>
      </c>
      <c r="G126" t="str">
        <f>pivå!G128</f>
        <v>(tom)</v>
      </c>
      <c r="H126" t="str">
        <f>pivå!H128</f>
        <v>A020200</v>
      </c>
      <c r="I126">
        <f>pivå!I128</f>
        <v>0</v>
      </c>
      <c r="J126" s="90">
        <f>pivå!AF128</f>
        <v>95.9</v>
      </c>
      <c r="K126" s="90">
        <f>pivå!AG128</f>
        <v>96</v>
      </c>
      <c r="L126" s="90">
        <f>pivå!AH128</f>
        <v>95.3</v>
      </c>
      <c r="M126" s="90">
        <f>pivå!AI128</f>
        <v>98.3</v>
      </c>
      <c r="N126" s="90">
        <f>pivå!AJ128</f>
        <v>94.3</v>
      </c>
      <c r="O126" s="90">
        <f>pivå!AK128</f>
        <v>96.6</v>
      </c>
      <c r="P126" s="90">
        <f>pivå!AL128</f>
        <v>94.4</v>
      </c>
      <c r="Q126" s="90">
        <f>pivå!AM128</f>
        <v>92.5</v>
      </c>
      <c r="R126" s="90">
        <f>pivå!AN128</f>
        <v>95.8</v>
      </c>
      <c r="S126" s="90">
        <f>pivå!AO128</f>
        <v>95.2</v>
      </c>
      <c r="T126" s="90">
        <f>pivå!AP128</f>
        <v>95.2</v>
      </c>
      <c r="U126" s="90">
        <f>pivå!AQ128</f>
        <v>97.5</v>
      </c>
      <c r="V126" s="90">
        <f>pivå!AR128</f>
        <v>97.8</v>
      </c>
      <c r="W126" s="90">
        <f>pivå!AS128</f>
        <v>96.4</v>
      </c>
      <c r="X126" s="90">
        <f>pivå!AT128</f>
        <v>94.1</v>
      </c>
      <c r="Y126" s="90">
        <f>pivå!AU128</f>
        <v>96.9</v>
      </c>
      <c r="Z126" s="90">
        <f>pivå!AV128</f>
        <v>97.4</v>
      </c>
      <c r="AA126" s="90">
        <f>pivå!AW128</f>
        <v>92.7</v>
      </c>
      <c r="AB126" s="90">
        <f>pivå!AX128</f>
        <v>95.2</v>
      </c>
      <c r="AC126" s="90">
        <f>pivå!AY128</f>
        <v>96.4</v>
      </c>
      <c r="AD126" s="90">
        <f>pivå!AZ128</f>
        <v>97.6</v>
      </c>
      <c r="AE126" s="90">
        <f>pivå!BA128</f>
        <v>96.1</v>
      </c>
    </row>
    <row r="127" spans="2:31">
      <c r="B127">
        <f>pivå!B129</f>
        <v>0</v>
      </c>
      <c r="C127">
        <f>pivå!C129</f>
        <v>0</v>
      </c>
      <c r="D127">
        <f>pivå!D129</f>
        <v>66</v>
      </c>
      <c r="E127" t="str">
        <f>pivå!E129</f>
        <v>Kvinnor</v>
      </c>
      <c r="F127" t="str">
        <f>pivå!F129</f>
        <v>Åter till ursprungligt boende efter höftfraktur</v>
      </c>
      <c r="G127" t="str">
        <f>pivå!G129</f>
        <v>(tom)</v>
      </c>
      <c r="H127" t="str">
        <f>pivå!H129</f>
        <v>A020210</v>
      </c>
      <c r="I127">
        <f>pivå!I129</f>
        <v>0</v>
      </c>
      <c r="J127" s="90">
        <f>pivå!AF129</f>
        <v>79</v>
      </c>
      <c r="K127" s="90">
        <f>pivå!AG129</f>
        <v>75</v>
      </c>
      <c r="L127" s="90">
        <f>pivå!AH129</f>
        <v>81</v>
      </c>
      <c r="M127" s="90">
        <f>pivå!AI129</f>
        <v>79</v>
      </c>
      <c r="N127" s="90">
        <f>pivå!AJ129</f>
        <v>77</v>
      </c>
      <c r="O127" s="90">
        <f>pivå!AK129</f>
        <v>84</v>
      </c>
      <c r="P127" s="90">
        <f>pivå!AL129</f>
        <v>78</v>
      </c>
      <c r="Q127" s="90">
        <f>pivå!AM129</f>
        <v>84</v>
      </c>
      <c r="R127" s="90">
        <f>pivå!AN129</f>
        <v>81</v>
      </c>
      <c r="S127" s="90">
        <f>pivå!AO129</f>
        <v>82</v>
      </c>
      <c r="T127" s="90">
        <f>pivå!AP129</f>
        <v>77</v>
      </c>
      <c r="U127" s="90">
        <f>pivå!AQ129</f>
        <v>83</v>
      </c>
      <c r="V127" s="90">
        <f>pivå!AR129</f>
        <v>86</v>
      </c>
      <c r="W127" s="90">
        <f>pivå!AS129</f>
        <v>80</v>
      </c>
      <c r="X127" s="90" t="str">
        <f>pivå!AT129</f>
        <v>us</v>
      </c>
      <c r="Y127" s="90">
        <f>pivå!AU129</f>
        <v>77</v>
      </c>
      <c r="Z127" s="90">
        <f>pivå!AV129</f>
        <v>80</v>
      </c>
      <c r="AA127" s="90" t="str">
        <f>pivå!AW129</f>
        <v>us</v>
      </c>
      <c r="AB127" s="90" t="str">
        <f>pivå!AX129</f>
        <v>us</v>
      </c>
      <c r="AC127" s="90">
        <f>pivå!AY129</f>
        <v>72</v>
      </c>
      <c r="AD127" s="90">
        <f>pivå!AZ129</f>
        <v>69</v>
      </c>
      <c r="AE127" s="90">
        <f>pivå!BA129</f>
        <v>80</v>
      </c>
    </row>
    <row r="128" spans="2:31">
      <c r="B128">
        <f>pivå!B130</f>
        <v>0</v>
      </c>
      <c r="C128">
        <f>pivå!C130</f>
        <v>0</v>
      </c>
      <c r="D128">
        <f>pivå!D130</f>
        <v>0</v>
      </c>
      <c r="E128" t="str">
        <f>pivå!E130</f>
        <v>Män</v>
      </c>
      <c r="F128" t="str">
        <f>pivå!F130</f>
        <v>Åter till ursprungligt boende efter höftfraktur</v>
      </c>
      <c r="G128" t="str">
        <f>pivå!G130</f>
        <v>(tom)</v>
      </c>
      <c r="H128" t="str">
        <f>pivå!H130</f>
        <v>A020210</v>
      </c>
      <c r="I128">
        <f>pivå!I130</f>
        <v>0</v>
      </c>
      <c r="J128" s="90">
        <f>pivå!AF130</f>
        <v>77</v>
      </c>
      <c r="K128" s="90">
        <f>pivå!AG130</f>
        <v>70</v>
      </c>
      <c r="L128" s="90">
        <f>pivå!AH130</f>
        <v>83</v>
      </c>
      <c r="M128" s="90">
        <f>pivå!AI130</f>
        <v>77</v>
      </c>
      <c r="N128" s="90">
        <f>pivå!AJ130</f>
        <v>78</v>
      </c>
      <c r="O128" s="90">
        <f>pivå!AK130</f>
        <v>81</v>
      </c>
      <c r="P128" s="90">
        <f>pivå!AL130</f>
        <v>83</v>
      </c>
      <c r="Q128" s="90">
        <f>pivå!AM130</f>
        <v>67</v>
      </c>
      <c r="R128" s="90">
        <f>pivå!AN130</f>
        <v>88</v>
      </c>
      <c r="S128" s="90">
        <f>pivå!AO130</f>
        <v>84</v>
      </c>
      <c r="T128" s="90">
        <f>pivå!AP130</f>
        <v>77</v>
      </c>
      <c r="U128" s="90">
        <f>pivå!AQ130</f>
        <v>81</v>
      </c>
      <c r="V128" s="90">
        <f>pivå!AR130</f>
        <v>93</v>
      </c>
      <c r="W128" s="90">
        <f>pivå!AS130</f>
        <v>87</v>
      </c>
      <c r="X128" s="90" t="str">
        <f>pivå!AT130</f>
        <v>us</v>
      </c>
      <c r="Y128" s="90">
        <f>pivå!AU130</f>
        <v>86</v>
      </c>
      <c r="Z128" s="90">
        <f>pivå!AV130</f>
        <v>87</v>
      </c>
      <c r="AA128" s="90" t="str">
        <f>pivå!AW130</f>
        <v>us</v>
      </c>
      <c r="AB128" s="90" t="str">
        <f>pivå!AX130</f>
        <v>us</v>
      </c>
      <c r="AC128" s="90">
        <f>pivå!AY130</f>
        <v>68</v>
      </c>
      <c r="AD128" s="90">
        <f>pivå!AZ130</f>
        <v>71</v>
      </c>
      <c r="AE128" s="90">
        <f>pivå!BA130</f>
        <v>80</v>
      </c>
    </row>
    <row r="129" spans="2:31">
      <c r="B129">
        <f>pivå!B131</f>
        <v>0</v>
      </c>
      <c r="C129">
        <f>pivå!C131</f>
        <v>0</v>
      </c>
      <c r="D129">
        <f>pivå!D131</f>
        <v>0</v>
      </c>
      <c r="E129" t="str">
        <f>pivå!E131</f>
        <v>Totalt</v>
      </c>
      <c r="F129" t="str">
        <f>pivå!F131</f>
        <v>Åter till ursprungligt boende efter höftfraktur</v>
      </c>
      <c r="G129" t="str">
        <f>pivå!G131</f>
        <v>(tom)</v>
      </c>
      <c r="H129" t="str">
        <f>pivå!H131</f>
        <v>A020210</v>
      </c>
      <c r="I129">
        <f>pivå!I131</f>
        <v>0</v>
      </c>
      <c r="J129" s="90">
        <f>pivå!AF131</f>
        <v>79</v>
      </c>
      <c r="K129" s="90">
        <f>pivå!AG131</f>
        <v>73</v>
      </c>
      <c r="L129" s="90">
        <f>pivå!AH131</f>
        <v>81</v>
      </c>
      <c r="M129" s="90">
        <f>pivå!AI131</f>
        <v>78</v>
      </c>
      <c r="N129" s="90">
        <f>pivå!AJ131</f>
        <v>77</v>
      </c>
      <c r="O129" s="90">
        <f>pivå!AK131</f>
        <v>83</v>
      </c>
      <c r="P129" s="90">
        <f>pivå!AL131</f>
        <v>80</v>
      </c>
      <c r="Q129" s="90">
        <f>pivå!AM131</f>
        <v>80</v>
      </c>
      <c r="R129" s="90">
        <f>pivå!AN131</f>
        <v>83</v>
      </c>
      <c r="S129" s="90">
        <f>pivå!AO131</f>
        <v>83</v>
      </c>
      <c r="T129" s="90">
        <f>pivå!AP131</f>
        <v>77</v>
      </c>
      <c r="U129" s="90">
        <f>pivå!AQ131</f>
        <v>83</v>
      </c>
      <c r="V129" s="90">
        <f>pivå!AR131</f>
        <v>88</v>
      </c>
      <c r="W129" s="90">
        <f>pivå!AS131</f>
        <v>82</v>
      </c>
      <c r="X129" s="90" t="str">
        <f>pivå!AT131</f>
        <v>us</v>
      </c>
      <c r="Y129" s="90">
        <f>pivå!AU131</f>
        <v>80</v>
      </c>
      <c r="Z129" s="90">
        <f>pivå!AV131</f>
        <v>82</v>
      </c>
      <c r="AA129" s="90" t="str">
        <f>pivå!AW131</f>
        <v>us</v>
      </c>
      <c r="AB129" s="90" t="str">
        <f>pivå!AX131</f>
        <v>us</v>
      </c>
      <c r="AC129" s="90">
        <f>pivå!AY131</f>
        <v>71</v>
      </c>
      <c r="AD129" s="90">
        <f>pivå!AZ131</f>
        <v>70</v>
      </c>
      <c r="AE129" s="90">
        <f>pivå!BA131</f>
        <v>80</v>
      </c>
    </row>
    <row r="130" spans="2:31">
      <c r="B130">
        <f>pivå!B132</f>
        <v>0</v>
      </c>
      <c r="C130">
        <f>pivå!C132</f>
        <v>0</v>
      </c>
      <c r="D130">
        <f>pivå!D132</f>
        <v>67</v>
      </c>
      <c r="E130" t="str">
        <f>pivå!E132</f>
        <v>Kvinnor</v>
      </c>
      <c r="F130" t="str">
        <f>pivå!F132</f>
        <v>Läkemedel mot benskörhet efter fraktur</v>
      </c>
      <c r="G130" t="str">
        <f>pivå!G132</f>
        <v>(tom)</v>
      </c>
      <c r="H130" t="str">
        <f>pivå!H132</f>
        <v>A006030</v>
      </c>
      <c r="I130">
        <f>pivå!I132</f>
        <v>0</v>
      </c>
      <c r="J130" s="90">
        <f>pivå!AF132</f>
        <v>12.6</v>
      </c>
      <c r="K130" s="90">
        <f>pivå!AG132</f>
        <v>16.5</v>
      </c>
      <c r="L130" s="90">
        <f>pivå!AH132</f>
        <v>16.600000000000001</v>
      </c>
      <c r="M130" s="90">
        <f>pivå!AI132</f>
        <v>21.2</v>
      </c>
      <c r="N130" s="90">
        <f>pivå!AJ132</f>
        <v>20.3</v>
      </c>
      <c r="O130" s="90">
        <f>pivå!AK132</f>
        <v>17.7</v>
      </c>
      <c r="P130" s="90">
        <f>pivå!AL132</f>
        <v>13.6</v>
      </c>
      <c r="Q130" s="90">
        <f>pivå!AM132</f>
        <v>7.5</v>
      </c>
      <c r="R130" s="90">
        <f>pivå!AN132</f>
        <v>12</v>
      </c>
      <c r="S130" s="90">
        <f>pivå!AO132</f>
        <v>13.7</v>
      </c>
      <c r="T130" s="90">
        <f>pivå!AP132</f>
        <v>19</v>
      </c>
      <c r="U130" s="90">
        <f>pivå!AQ132</f>
        <v>14</v>
      </c>
      <c r="V130" s="90">
        <f>pivå!AR132</f>
        <v>10.5</v>
      </c>
      <c r="W130" s="90">
        <f>pivå!AS132</f>
        <v>20.2</v>
      </c>
      <c r="X130" s="90">
        <f>pivå!AT132</f>
        <v>9.5</v>
      </c>
      <c r="Y130" s="90">
        <f>pivå!AU132</f>
        <v>14.2</v>
      </c>
      <c r="Z130" s="90">
        <f>pivå!AV132</f>
        <v>11.9</v>
      </c>
      <c r="AA130" s="90">
        <f>pivå!AW132</f>
        <v>7</v>
      </c>
      <c r="AB130" s="90">
        <f>pivå!AX132</f>
        <v>13</v>
      </c>
      <c r="AC130" s="90">
        <f>pivå!AY132</f>
        <v>12.7</v>
      </c>
      <c r="AD130" s="90">
        <f>pivå!AZ132</f>
        <v>11.5</v>
      </c>
      <c r="AE130" s="90">
        <f>pivå!BA132</f>
        <v>14.1</v>
      </c>
    </row>
    <row r="131" spans="2:31">
      <c r="B131">
        <f>pivå!B133</f>
        <v>0</v>
      </c>
      <c r="C131">
        <f>pivå!C133</f>
        <v>0</v>
      </c>
      <c r="D131">
        <f>pivå!D133</f>
        <v>68</v>
      </c>
      <c r="E131" t="str">
        <f>pivå!E133</f>
        <v>Totalt</v>
      </c>
      <c r="F131" t="str">
        <f>pivå!F133</f>
        <v>Patientrapporterad förbättring efter operation för spinal stenos</v>
      </c>
      <c r="G131" t="str">
        <f>pivå!G133</f>
        <v>(tom)</v>
      </c>
      <c r="H131" t="str">
        <f>pivå!H133</f>
        <v>A020215</v>
      </c>
      <c r="I131">
        <f>pivå!I133</f>
        <v>0</v>
      </c>
      <c r="J131" s="90" t="str">
        <f>pivå!AF133</f>
        <v>us</v>
      </c>
      <c r="K131" s="90" t="str">
        <f>pivå!AG133</f>
        <v>us</v>
      </c>
      <c r="L131" s="90" t="str">
        <f>pivå!AH133</f>
        <v>us</v>
      </c>
      <c r="M131" s="90" t="str">
        <f>pivå!AI133</f>
        <v>us</v>
      </c>
      <c r="N131" s="90" t="str">
        <f>pivå!AJ133</f>
        <v>us</v>
      </c>
      <c r="O131" s="90" t="str">
        <f>pivå!AK133</f>
        <v>us</v>
      </c>
      <c r="P131" s="90" t="str">
        <f>pivå!AL133</f>
        <v>us</v>
      </c>
      <c r="Q131" s="90" t="str">
        <f>pivå!AM133</f>
        <v>us</v>
      </c>
      <c r="R131" s="90" t="str">
        <f>pivå!AN133</f>
        <v>us</v>
      </c>
      <c r="S131" s="90" t="str">
        <f>pivå!AO133</f>
        <v>us</v>
      </c>
      <c r="T131" s="90" t="str">
        <f>pivå!AP133</f>
        <v>us</v>
      </c>
      <c r="U131" s="90" t="str">
        <f>pivå!AQ133</f>
        <v>us</v>
      </c>
      <c r="V131" s="90" t="str">
        <f>pivå!AR133</f>
        <v>us</v>
      </c>
      <c r="W131" s="90" t="str">
        <f>pivå!AS133</f>
        <v>us</v>
      </c>
      <c r="X131" s="90" t="str">
        <f>pivå!AT133</f>
        <v>us</v>
      </c>
      <c r="Y131" s="90" t="str">
        <f>pivå!AU133</f>
        <v>us</v>
      </c>
      <c r="Z131" s="90" t="str">
        <f>pivå!AV133</f>
        <v>us</v>
      </c>
      <c r="AA131" s="90" t="str">
        <f>pivå!AW133</f>
        <v>us</v>
      </c>
      <c r="AB131" s="90" t="str">
        <f>pivå!AX133</f>
        <v>us</v>
      </c>
      <c r="AC131" s="90" t="str">
        <f>pivå!AY133</f>
        <v>us</v>
      </c>
      <c r="AD131" s="90" t="str">
        <f>pivå!AZ133</f>
        <v>us</v>
      </c>
      <c r="AE131" s="90" t="str">
        <f>pivå!BA133</f>
        <v>us</v>
      </c>
    </row>
    <row r="132" spans="2:31">
      <c r="B132">
        <f>pivå!B134</f>
        <v>0</v>
      </c>
      <c r="C132">
        <f>pivå!C134</f>
        <v>0</v>
      </c>
      <c r="D132">
        <f>pivå!D134</f>
        <v>69</v>
      </c>
      <c r="E132" t="str">
        <f>pivå!E134</f>
        <v>Totalt</v>
      </c>
      <c r="F132" t="str">
        <f>pivå!F134</f>
        <v xml:space="preserve">Patientrapporterad förbättring efter operation för diskbråck </v>
      </c>
      <c r="G132" t="str">
        <f>pivå!G134</f>
        <v>(tom)</v>
      </c>
      <c r="H132" t="str">
        <f>pivå!H134</f>
        <v>A020220</v>
      </c>
      <c r="I132">
        <f>pivå!I134</f>
        <v>0</v>
      </c>
      <c r="J132" s="90" t="str">
        <f>pivå!AF134</f>
        <v>us</v>
      </c>
      <c r="K132" s="90" t="str">
        <f>pivå!AG134</f>
        <v>us</v>
      </c>
      <c r="L132" s="90" t="str">
        <f>pivå!AH134</f>
        <v>us</v>
      </c>
      <c r="M132" s="90" t="str">
        <f>pivå!AI134</f>
        <v>us</v>
      </c>
      <c r="N132" s="90" t="str">
        <f>pivå!AJ134</f>
        <v>us</v>
      </c>
      <c r="O132" s="90" t="str">
        <f>pivå!AK134</f>
        <v>us</v>
      </c>
      <c r="P132" s="90" t="str">
        <f>pivå!AL134</f>
        <v>us</v>
      </c>
      <c r="Q132" s="90" t="str">
        <f>pivå!AM134</f>
        <v>us</v>
      </c>
      <c r="R132" s="90" t="str">
        <f>pivå!AN134</f>
        <v>us</v>
      </c>
      <c r="S132" s="90" t="str">
        <f>pivå!AO134</f>
        <v>us</v>
      </c>
      <c r="T132" s="90" t="str">
        <f>pivå!AP134</f>
        <v>us</v>
      </c>
      <c r="U132" s="90" t="str">
        <f>pivå!AQ134</f>
        <v>us</v>
      </c>
      <c r="V132" s="90" t="str">
        <f>pivå!AR134</f>
        <v>us</v>
      </c>
      <c r="W132" s="90" t="str">
        <f>pivå!AS134</f>
        <v>us</v>
      </c>
      <c r="X132" s="90" t="str">
        <f>pivå!AT134</f>
        <v>us</v>
      </c>
      <c r="Y132" s="90" t="str">
        <f>pivå!AU134</f>
        <v>us</v>
      </c>
      <c r="Z132" s="90" t="str">
        <f>pivå!AV134</f>
        <v>us</v>
      </c>
      <c r="AA132" s="90" t="str">
        <f>pivå!AW134</f>
        <v>us</v>
      </c>
      <c r="AB132" s="90" t="str">
        <f>pivå!AX134</f>
        <v>us</v>
      </c>
      <c r="AC132" s="90" t="str">
        <f>pivå!AY134</f>
        <v>us</v>
      </c>
      <c r="AD132" s="90" t="str">
        <f>pivå!AZ134</f>
        <v>us</v>
      </c>
      <c r="AE132" s="90" t="str">
        <f>pivå!BA134</f>
        <v>us</v>
      </c>
    </row>
    <row r="133" spans="2:31">
      <c r="B133">
        <f>pivå!B135</f>
        <v>0</v>
      </c>
      <c r="C133">
        <f>pivå!C135</f>
        <v>0</v>
      </c>
      <c r="D133">
        <f>pivå!D135</f>
        <v>70</v>
      </c>
      <c r="E133" t="str">
        <f>pivå!E135</f>
        <v>Kvinnor</v>
      </c>
      <c r="F133" t="str">
        <f>pivå!F135</f>
        <v>Artroskopi i knäleden vid artros eller meniskskada</v>
      </c>
      <c r="G133" t="str">
        <f>pivå!G135</f>
        <v>(tom)</v>
      </c>
      <c r="H133" t="str">
        <f>pivå!H135</f>
        <v>D001350</v>
      </c>
      <c r="I133">
        <f>pivå!I135</f>
        <v>1</v>
      </c>
      <c r="J133" s="90">
        <v>251.46836423923415</v>
      </c>
      <c r="K133" s="90">
        <f>pivå!AG135</f>
        <v>179.61622108501484</v>
      </c>
      <c r="L133" s="90">
        <f>pivå!AH135</f>
        <v>166.88735604579529</v>
      </c>
      <c r="M133" s="90">
        <f>pivå!AI135</f>
        <v>184.1067354403643</v>
      </c>
      <c r="N133" s="90">
        <f>pivå!AJ135</f>
        <v>155.46865181664182</v>
      </c>
      <c r="O133" s="90">
        <f>pivå!AK135</f>
        <v>131.272234540407</v>
      </c>
      <c r="P133" s="90">
        <f>pivå!AL135</f>
        <v>219.47210933942134</v>
      </c>
      <c r="Q133" s="90">
        <f>pivå!AM135</f>
        <v>226.10337392241422</v>
      </c>
      <c r="R133" s="90">
        <f>pivå!AN135</f>
        <v>91.024247754144525</v>
      </c>
      <c r="S133" s="90">
        <f>pivå!AO135</f>
        <v>104.75404955617621</v>
      </c>
      <c r="T133" s="90">
        <f>pivå!AP135</f>
        <v>250.03491043404199</v>
      </c>
      <c r="U133" s="90">
        <f>pivå!AQ135</f>
        <v>163.85137067702763</v>
      </c>
      <c r="V133" s="90">
        <f>pivå!AR135</f>
        <v>119.45827815281361</v>
      </c>
      <c r="W133" s="90">
        <f>pivå!AS135</f>
        <v>92.452430239137556</v>
      </c>
      <c r="X133" s="90">
        <f>pivå!AT135</f>
        <v>110.64002742274405</v>
      </c>
      <c r="Y133" s="90">
        <f>pivå!AU135</f>
        <v>139.51527654921296</v>
      </c>
      <c r="Z133" s="90">
        <f>pivå!AV135</f>
        <v>181.81591636956685</v>
      </c>
      <c r="AA133" s="90">
        <f>pivå!AW135</f>
        <v>110.45396919151551</v>
      </c>
      <c r="AB133" s="90">
        <f>pivå!AX135</f>
        <v>42.725342137285551</v>
      </c>
      <c r="AC133" s="90">
        <f>pivå!AY135</f>
        <v>154.36000913963287</v>
      </c>
      <c r="AD133" s="90">
        <f>pivå!AZ135</f>
        <v>100.38623853837937</v>
      </c>
      <c r="AE133" s="90">
        <v>167.72064978648405</v>
      </c>
    </row>
    <row r="134" spans="2:31">
      <c r="B134">
        <f>pivå!B136</f>
        <v>0</v>
      </c>
      <c r="C134">
        <f>pivå!C136</f>
        <v>0</v>
      </c>
      <c r="D134">
        <f>pivå!D136</f>
        <v>0</v>
      </c>
      <c r="E134" t="str">
        <f>pivå!E136</f>
        <v>Män</v>
      </c>
      <c r="F134" t="str">
        <f>pivå!F136</f>
        <v>Artroskopi i knäleden vid artros eller meniskskada</v>
      </c>
      <c r="G134" t="str">
        <f>pivå!G136</f>
        <v>(tom)</v>
      </c>
      <c r="H134" t="str">
        <f>pivå!H136</f>
        <v>D001350</v>
      </c>
      <c r="I134">
        <f>pivå!I136</f>
        <v>1</v>
      </c>
      <c r="J134" s="90">
        <v>332.24098199143913</v>
      </c>
      <c r="K134" s="90">
        <f>pivå!AG136</f>
        <v>275.10423350922116</v>
      </c>
      <c r="L134" s="90">
        <f>pivå!AH136</f>
        <v>168.01847299997758</v>
      </c>
      <c r="M134" s="90">
        <f>pivå!AI136</f>
        <v>177.44380222759781</v>
      </c>
      <c r="N134" s="90">
        <f>pivå!AJ136</f>
        <v>235.91149336215815</v>
      </c>
      <c r="O134" s="90">
        <f>pivå!AK136</f>
        <v>203.58873356980459</v>
      </c>
      <c r="P134" s="90">
        <f>pivå!AL136</f>
        <v>249.13903146795246</v>
      </c>
      <c r="Q134" s="90">
        <f>pivå!AM136</f>
        <v>285.06725405131482</v>
      </c>
      <c r="R134" s="90">
        <f>pivå!AN136</f>
        <v>188.36094216728566</v>
      </c>
      <c r="S134" s="90">
        <f>pivå!AO136</f>
        <v>161.12667272710826</v>
      </c>
      <c r="T134" s="90">
        <f>pivå!AP136</f>
        <v>386.89236984407125</v>
      </c>
      <c r="U134" s="90">
        <f>pivå!AQ136</f>
        <v>230.60258644680144</v>
      </c>
      <c r="V134" s="90">
        <f>pivå!AR136</f>
        <v>175.19896647636915</v>
      </c>
      <c r="W134" s="90">
        <f>pivå!AS136</f>
        <v>120.99541608694452</v>
      </c>
      <c r="X134" s="90">
        <f>pivå!AT136</f>
        <v>175.52274171733916</v>
      </c>
      <c r="Y134" s="90">
        <f>pivå!AU136</f>
        <v>238.43966105801672</v>
      </c>
      <c r="Z134" s="90">
        <f>pivå!AV136</f>
        <v>237.72950612520071</v>
      </c>
      <c r="AA134" s="90">
        <f>pivå!AW136</f>
        <v>159.47165673976068</v>
      </c>
      <c r="AB134" s="90">
        <f>pivå!AX136</f>
        <v>50.043793468528058</v>
      </c>
      <c r="AC134" s="90">
        <f>pivå!AY136</f>
        <v>162.58374196233112</v>
      </c>
      <c r="AD134" s="90">
        <f>pivå!AZ136</f>
        <v>141.38639498913716</v>
      </c>
      <c r="AE134" s="90">
        <v>229.67253760452775</v>
      </c>
    </row>
    <row r="135" spans="2:31">
      <c r="B135">
        <f>pivå!B137</f>
        <v>0</v>
      </c>
      <c r="C135">
        <f>pivå!C137</f>
        <v>0</v>
      </c>
      <c r="D135">
        <f>pivå!D137</f>
        <v>0</v>
      </c>
      <c r="E135" t="str">
        <f>pivå!E137</f>
        <v>Totalt</v>
      </c>
      <c r="F135" t="str">
        <f>pivå!F137</f>
        <v>Artroskopi i knäleden vid artros eller meniskskada</v>
      </c>
      <c r="G135" t="str">
        <f>pivå!G137</f>
        <v>(tom)</v>
      </c>
      <c r="H135" t="str">
        <f>pivå!H137</f>
        <v>D001350</v>
      </c>
      <c r="I135">
        <f>pivå!I137</f>
        <v>1</v>
      </c>
      <c r="J135" s="90">
        <v>292.36215685787352</v>
      </c>
      <c r="K135" s="90">
        <f>pivå!AG137</f>
        <v>227.46024713041601</v>
      </c>
      <c r="L135" s="90">
        <f>pivå!AH137</f>
        <v>167.58963516393487</v>
      </c>
      <c r="M135" s="90">
        <f>pivå!AI137</f>
        <v>180.88396423885507</v>
      </c>
      <c r="N135" s="90">
        <f>pivå!AJ137</f>
        <v>196.59808489152621</v>
      </c>
      <c r="O135" s="90">
        <f>pivå!AK137</f>
        <v>168.09556291263999</v>
      </c>
      <c r="P135" s="90">
        <f>pivå!AL137</f>
        <v>234.63106375486652</v>
      </c>
      <c r="Q135" s="90">
        <f>pivå!AM137</f>
        <v>255.22104425015473</v>
      </c>
      <c r="R135" s="90">
        <f>pivå!AN137</f>
        <v>141.39980630354873</v>
      </c>
      <c r="S135" s="90">
        <f>pivå!AO137</f>
        <v>133.04202332938496</v>
      </c>
      <c r="T135" s="90">
        <f>pivå!AP137</f>
        <v>318.86542328931517</v>
      </c>
      <c r="U135" s="90">
        <f>pivå!AQ137</f>
        <v>197.72897757315411</v>
      </c>
      <c r="V135" s="90">
        <f>pivå!AR137</f>
        <v>147.86953411026116</v>
      </c>
      <c r="W135" s="90">
        <f>pivå!AS137</f>
        <v>106.73091892329221</v>
      </c>
      <c r="X135" s="90">
        <f>pivå!AT137</f>
        <v>143.72925185345912</v>
      </c>
      <c r="Y135" s="90">
        <f>pivå!AU137</f>
        <v>189.69890638460618</v>
      </c>
      <c r="Z135" s="90">
        <f>pivå!AV137</f>
        <v>210.47796142802753</v>
      </c>
      <c r="AA135" s="90">
        <f>pivå!AW137</f>
        <v>135.39666594212042</v>
      </c>
      <c r="AB135" s="90">
        <f>pivå!AX137</f>
        <v>46.330901561117763</v>
      </c>
      <c r="AC135" s="90">
        <f>pivå!AY137</f>
        <v>158.76716131406508</v>
      </c>
      <c r="AD135" s="90">
        <f>pivå!AZ137</f>
        <v>121.3146958869566</v>
      </c>
      <c r="AE135" s="90">
        <v>199.16080039942537</v>
      </c>
    </row>
    <row r="136" spans="2:31">
      <c r="B136">
        <f>pivå!B138</f>
        <v>0</v>
      </c>
      <c r="C136">
        <f>pivå!C138</f>
        <v>0</v>
      </c>
      <c r="D136">
        <f>pivå!D138</f>
        <v>71</v>
      </c>
      <c r="E136" t="str">
        <f>pivå!E138</f>
        <v>Kvinnor</v>
      </c>
      <c r="F136" t="str">
        <f>pivå!F138</f>
        <v xml:space="preserve">Utbytesoperation efter korsbandsoperation </v>
      </c>
      <c r="G136" t="str">
        <f>pivå!G138</f>
        <v>Ändrad</v>
      </c>
      <c r="H136" t="str">
        <f>pivå!H138</f>
        <v>A020225</v>
      </c>
      <c r="I136">
        <f>pivå!I138</f>
        <v>1</v>
      </c>
      <c r="J136" s="90" t="str">
        <f>pivå!AF138</f>
        <v>us</v>
      </c>
      <c r="K136" s="90" t="str">
        <f>pivå!AG138</f>
        <v>us</v>
      </c>
      <c r="L136" s="90" t="str">
        <f>pivå!AH138</f>
        <v>us</v>
      </c>
      <c r="M136" s="90" t="str">
        <f>pivå!AI138</f>
        <v>us</v>
      </c>
      <c r="N136" s="90" t="str">
        <f>pivå!AJ138</f>
        <v>us</v>
      </c>
      <c r="O136" s="90" t="str">
        <f>pivå!AK138</f>
        <v>us</v>
      </c>
      <c r="P136" s="90" t="str">
        <f>pivå!AL138</f>
        <v>us</v>
      </c>
      <c r="Q136" s="90" t="str">
        <f>pivå!AM138</f>
        <v>us</v>
      </c>
      <c r="R136" s="90" t="str">
        <f>pivå!AN138</f>
        <v>us</v>
      </c>
      <c r="S136" s="90" t="str">
        <f>pivå!AO138</f>
        <v>us</v>
      </c>
      <c r="T136" s="90" t="str">
        <f>pivå!AP138</f>
        <v>us</v>
      </c>
      <c r="U136" s="90" t="str">
        <f>pivå!AQ138</f>
        <v>us</v>
      </c>
      <c r="V136" s="90" t="str">
        <f>pivå!AR138</f>
        <v>us</v>
      </c>
      <c r="W136" s="90" t="str">
        <f>pivå!AS138</f>
        <v>us</v>
      </c>
      <c r="X136" s="90" t="str">
        <f>pivå!AT138</f>
        <v>us</v>
      </c>
      <c r="Y136" s="90" t="str">
        <f>pivå!AU138</f>
        <v>us</v>
      </c>
      <c r="Z136" s="90" t="str">
        <f>pivå!AV138</f>
        <v>us</v>
      </c>
      <c r="AA136" s="90" t="str">
        <f>pivå!AW138</f>
        <v>us</v>
      </c>
      <c r="AB136" s="90" t="str">
        <f>pivå!AX138</f>
        <v>us</v>
      </c>
      <c r="AC136" s="90" t="str">
        <f>pivå!AY138</f>
        <v>us</v>
      </c>
      <c r="AD136" s="90" t="str">
        <f>pivå!AZ138</f>
        <v>us</v>
      </c>
      <c r="AE136" s="90" t="str">
        <f>pivå!BA138</f>
        <v>us</v>
      </c>
    </row>
    <row r="137" spans="2:31">
      <c r="B137">
        <f>pivå!B139</f>
        <v>0</v>
      </c>
      <c r="C137">
        <f>pivå!C139</f>
        <v>0</v>
      </c>
      <c r="D137">
        <f>pivå!D139</f>
        <v>0</v>
      </c>
      <c r="E137" t="str">
        <f>pivå!E139</f>
        <v>Män</v>
      </c>
      <c r="F137" t="str">
        <f>pivå!F139</f>
        <v xml:space="preserve">Utbytesoperation efter korsbandsoperation </v>
      </c>
      <c r="G137" t="str">
        <f>pivå!G139</f>
        <v>Ändrad</v>
      </c>
      <c r="H137" t="str">
        <f>pivå!H139</f>
        <v>A020225</v>
      </c>
      <c r="I137">
        <f>pivå!I139</f>
        <v>1</v>
      </c>
      <c r="J137" s="90" t="str">
        <f>pivå!AF139</f>
        <v>us</v>
      </c>
      <c r="K137" s="90" t="str">
        <f>pivå!AG139</f>
        <v>us</v>
      </c>
      <c r="L137" s="90" t="str">
        <f>pivå!AH139</f>
        <v>us</v>
      </c>
      <c r="M137" s="90" t="str">
        <f>pivå!AI139</f>
        <v>us</v>
      </c>
      <c r="N137" s="90" t="str">
        <f>pivå!AJ139</f>
        <v>us</v>
      </c>
      <c r="O137" s="90" t="str">
        <f>pivå!AK139</f>
        <v>us</v>
      </c>
      <c r="P137" s="90" t="str">
        <f>pivå!AL139</f>
        <v>us</v>
      </c>
      <c r="Q137" s="90" t="str">
        <f>pivå!AM139</f>
        <v>us</v>
      </c>
      <c r="R137" s="90" t="str">
        <f>pivå!AN139</f>
        <v>us</v>
      </c>
      <c r="S137" s="90" t="str">
        <f>pivå!AO139</f>
        <v>us</v>
      </c>
      <c r="T137" s="90" t="str">
        <f>pivå!AP139</f>
        <v>us</v>
      </c>
      <c r="U137" s="90" t="str">
        <f>pivå!AQ139</f>
        <v>us</v>
      </c>
      <c r="V137" s="90" t="str">
        <f>pivå!AR139</f>
        <v>us</v>
      </c>
      <c r="W137" s="90" t="str">
        <f>pivå!AS139</f>
        <v>us</v>
      </c>
      <c r="X137" s="90" t="str">
        <f>pivå!AT139</f>
        <v>us</v>
      </c>
      <c r="Y137" s="90" t="str">
        <f>pivå!AU139</f>
        <v>us</v>
      </c>
      <c r="Z137" s="90" t="str">
        <f>pivå!AV139</f>
        <v>us</v>
      </c>
      <c r="AA137" s="90" t="str">
        <f>pivå!AW139</f>
        <v>us</v>
      </c>
      <c r="AB137" s="90" t="str">
        <f>pivå!AX139</f>
        <v>us</v>
      </c>
      <c r="AC137" s="90" t="str">
        <f>pivå!AY139</f>
        <v>us</v>
      </c>
      <c r="AD137" s="90" t="str">
        <f>pivå!AZ139</f>
        <v>us</v>
      </c>
      <c r="AE137" s="90" t="str">
        <f>pivå!BA139</f>
        <v>us</v>
      </c>
    </row>
    <row r="138" spans="2:31">
      <c r="B138">
        <f>pivå!B140</f>
        <v>0</v>
      </c>
      <c r="C138">
        <f>pivå!C140</f>
        <v>0</v>
      </c>
      <c r="D138">
        <f>pivå!D140</f>
        <v>0</v>
      </c>
      <c r="E138" t="str">
        <f>pivå!E140</f>
        <v>Totalt</v>
      </c>
      <c r="F138" t="str">
        <f>pivå!F140</f>
        <v xml:space="preserve">Utbytesoperation efter korsbandsoperation </v>
      </c>
      <c r="G138" t="str">
        <f>pivå!G140</f>
        <v>Ändrad</v>
      </c>
      <c r="H138" t="str">
        <f>pivå!H140</f>
        <v>A020225</v>
      </c>
      <c r="I138">
        <f>pivå!I140</f>
        <v>1</v>
      </c>
      <c r="J138" s="90" t="str">
        <f>pivå!AF140</f>
        <v>us</v>
      </c>
      <c r="K138" s="90" t="str">
        <f>pivå!AG140</f>
        <v>us</v>
      </c>
      <c r="L138" s="90" t="str">
        <f>pivå!AH140</f>
        <v>us</v>
      </c>
      <c r="M138" s="90" t="str">
        <f>pivå!AI140</f>
        <v>us</v>
      </c>
      <c r="N138" s="90" t="str">
        <f>pivå!AJ140</f>
        <v>us</v>
      </c>
      <c r="O138" s="90" t="str">
        <f>pivå!AK140</f>
        <v>us</v>
      </c>
      <c r="P138" s="90" t="str">
        <f>pivå!AL140</f>
        <v>us</v>
      </c>
      <c r="Q138" s="90" t="str">
        <f>pivå!AM140</f>
        <v>us</v>
      </c>
      <c r="R138" s="90" t="str">
        <f>pivå!AN140</f>
        <v>us</v>
      </c>
      <c r="S138" s="90" t="str">
        <f>pivå!AO140</f>
        <v>us</v>
      </c>
      <c r="T138" s="90" t="str">
        <f>pivå!AP140</f>
        <v>us</v>
      </c>
      <c r="U138" s="90" t="str">
        <f>pivå!AQ140</f>
        <v>us</v>
      </c>
      <c r="V138" s="90" t="str">
        <f>pivå!AR140</f>
        <v>us</v>
      </c>
      <c r="W138" s="90" t="str">
        <f>pivå!AS140</f>
        <v>us</v>
      </c>
      <c r="X138" s="90" t="str">
        <f>pivå!AT140</f>
        <v>us</v>
      </c>
      <c r="Y138" s="90" t="str">
        <f>pivå!AU140</f>
        <v>us</v>
      </c>
      <c r="Z138" s="90" t="str">
        <f>pivå!AV140</f>
        <v>us</v>
      </c>
      <c r="AA138" s="90" t="str">
        <f>pivå!AW140</f>
        <v>us</v>
      </c>
      <c r="AB138" s="90" t="str">
        <f>pivå!AX140</f>
        <v>us</v>
      </c>
      <c r="AC138" s="90" t="str">
        <f>pivå!AY140</f>
        <v>us</v>
      </c>
      <c r="AD138" s="90" t="str">
        <f>pivå!AZ140</f>
        <v>us</v>
      </c>
      <c r="AE138" s="90" t="str">
        <f>pivå!BA140</f>
        <v>us</v>
      </c>
    </row>
    <row r="139" spans="2:31">
      <c r="B139">
        <f>pivå!B141</f>
        <v>0</v>
      </c>
      <c r="C139">
        <f>pivå!C141</f>
        <v>0</v>
      </c>
      <c r="D139">
        <f>pivå!D141</f>
        <v>72</v>
      </c>
      <c r="E139" t="str">
        <f>pivå!E141</f>
        <v>Kvinnor</v>
      </c>
      <c r="F139" t="str">
        <f>pivå!F141</f>
        <v xml:space="preserve">Biologiska läkemedel vid reumatoid artrit </v>
      </c>
      <c r="G139" t="str">
        <f>pivå!G141</f>
        <v>(tom)</v>
      </c>
      <c r="H139" t="str">
        <f>pivå!H141</f>
        <v>A001340</v>
      </c>
      <c r="I139">
        <f>pivå!I141</f>
        <v>0</v>
      </c>
      <c r="J139" s="90">
        <f>pivå!AF141</f>
        <v>297.27999999999997</v>
      </c>
      <c r="K139" s="90">
        <f>pivå!AG141</f>
        <v>224.48</v>
      </c>
      <c r="L139" s="90">
        <f>pivå!AH141</f>
        <v>215.25</v>
      </c>
      <c r="M139" s="90">
        <f>pivå!AI141</f>
        <v>203.76</v>
      </c>
      <c r="N139" s="90">
        <f>pivå!AJ141</f>
        <v>189.77</v>
      </c>
      <c r="O139" s="90">
        <f>pivå!AK141</f>
        <v>246.13</v>
      </c>
      <c r="P139" s="90">
        <f>pivå!AL141</f>
        <v>286.45</v>
      </c>
      <c r="Q139" s="90">
        <f>pivå!AM141</f>
        <v>456.6</v>
      </c>
      <c r="R139" s="90">
        <f>pivå!AN141</f>
        <v>306.10000000000002</v>
      </c>
      <c r="S139" s="90">
        <f>pivå!AO141</f>
        <v>349.82</v>
      </c>
      <c r="T139" s="90">
        <f>pivå!AP141</f>
        <v>333.99</v>
      </c>
      <c r="U139" s="90">
        <f>pivå!AQ141</f>
        <v>225.18</v>
      </c>
      <c r="V139" s="90">
        <f>pivå!AR141</f>
        <v>243.46</v>
      </c>
      <c r="W139" s="90">
        <f>pivå!AS141</f>
        <v>246.62</v>
      </c>
      <c r="X139" s="90">
        <f>pivå!AT141</f>
        <v>262.99</v>
      </c>
      <c r="Y139" s="90">
        <f>pivå!AU141</f>
        <v>281.5</v>
      </c>
      <c r="Z139" s="90">
        <f>pivå!AV141</f>
        <v>250.32</v>
      </c>
      <c r="AA139" s="90">
        <f>pivå!AW141</f>
        <v>226.2</v>
      </c>
      <c r="AB139" s="90">
        <f>pivå!AX141</f>
        <v>254.86</v>
      </c>
      <c r="AC139" s="90">
        <f>pivå!AY141</f>
        <v>208</v>
      </c>
      <c r="AD139" s="90">
        <f>pivå!AZ141</f>
        <v>241.28</v>
      </c>
      <c r="AE139" s="90">
        <f>pivå!BA141</f>
        <v>268.07</v>
      </c>
    </row>
    <row r="140" spans="2:31">
      <c r="B140">
        <f>pivå!B142</f>
        <v>0</v>
      </c>
      <c r="C140">
        <f>pivå!C142</f>
        <v>0</v>
      </c>
      <c r="D140">
        <f>pivå!D142</f>
        <v>0</v>
      </c>
      <c r="E140" t="str">
        <f>pivå!E142</f>
        <v>Män</v>
      </c>
      <c r="F140" t="str">
        <f>pivå!F142</f>
        <v xml:space="preserve">Biologiska läkemedel vid reumatoid artrit </v>
      </c>
      <c r="G140" t="str">
        <f>pivå!G142</f>
        <v>(tom)</v>
      </c>
      <c r="H140" t="str">
        <f>pivå!H142</f>
        <v>A001340</v>
      </c>
      <c r="I140">
        <f>pivå!I142</f>
        <v>0</v>
      </c>
      <c r="J140" s="90">
        <f>pivå!AF142</f>
        <v>87.13</v>
      </c>
      <c r="K140" s="90">
        <f>pivå!AG142</f>
        <v>75.92</v>
      </c>
      <c r="L140" s="90">
        <f>pivå!AH142</f>
        <v>84.87</v>
      </c>
      <c r="M140" s="90">
        <f>pivå!AI142</f>
        <v>70.67</v>
      </c>
      <c r="N140" s="90">
        <f>pivå!AJ142</f>
        <v>55.55</v>
      </c>
      <c r="O140" s="90">
        <f>pivå!AK142</f>
        <v>90.32</v>
      </c>
      <c r="P140" s="90">
        <f>pivå!AL142</f>
        <v>105.88</v>
      </c>
      <c r="Q140" s="90">
        <f>pivå!AM142</f>
        <v>146.97999999999999</v>
      </c>
      <c r="R140" s="90">
        <f>pivå!AN142</f>
        <v>98.61</v>
      </c>
      <c r="S140" s="90">
        <f>pivå!AO142</f>
        <v>112.62</v>
      </c>
      <c r="T140" s="90">
        <f>pivå!AP142</f>
        <v>113.17</v>
      </c>
      <c r="U140" s="90">
        <f>pivå!AQ142</f>
        <v>72.66</v>
      </c>
      <c r="V140" s="90">
        <f>pivå!AR142</f>
        <v>109.42</v>
      </c>
      <c r="W140" s="90">
        <f>pivå!AS142</f>
        <v>97.39</v>
      </c>
      <c r="X140" s="90">
        <f>pivå!AT142</f>
        <v>88.98</v>
      </c>
      <c r="Y140" s="90">
        <f>pivå!AU142</f>
        <v>94.77</v>
      </c>
      <c r="Z140" s="90">
        <f>pivå!AV142</f>
        <v>86.96</v>
      </c>
      <c r="AA140" s="90">
        <f>pivå!AW142</f>
        <v>77</v>
      </c>
      <c r="AB140" s="90">
        <f>pivå!AX142</f>
        <v>101.84</v>
      </c>
      <c r="AC140" s="90">
        <f>pivå!AY142</f>
        <v>59.98</v>
      </c>
      <c r="AD140" s="90">
        <f>pivå!AZ142</f>
        <v>99.29</v>
      </c>
      <c r="AE140" s="90">
        <f>pivå!BA142</f>
        <v>88.35</v>
      </c>
    </row>
    <row r="141" spans="2:31">
      <c r="B141">
        <f>pivå!B143</f>
        <v>0</v>
      </c>
      <c r="C141">
        <f>pivå!C143</f>
        <v>0</v>
      </c>
      <c r="D141">
        <f>pivå!D143</f>
        <v>0</v>
      </c>
      <c r="E141" t="str">
        <f>pivå!E143</f>
        <v>Totalt</v>
      </c>
      <c r="F141" t="str">
        <f>pivå!F143</f>
        <v xml:space="preserve">Biologiska läkemedel vid reumatoid artrit </v>
      </c>
      <c r="G141" t="str">
        <f>pivå!G143</f>
        <v>(tom)</v>
      </c>
      <c r="H141" t="str">
        <f>pivå!H143</f>
        <v>A001340</v>
      </c>
      <c r="I141">
        <f>pivå!I143</f>
        <v>0</v>
      </c>
      <c r="J141" s="90">
        <f>pivå!AF143</f>
        <v>194.24</v>
      </c>
      <c r="K141" s="90">
        <f>pivå!AG143</f>
        <v>151.22</v>
      </c>
      <c r="L141" s="90">
        <f>pivå!AH143</f>
        <v>150.91999999999999</v>
      </c>
      <c r="M141" s="90">
        <f>pivå!AI143</f>
        <v>137.33000000000001</v>
      </c>
      <c r="N141" s="90">
        <f>pivå!AJ143</f>
        <v>123.08</v>
      </c>
      <c r="O141" s="90">
        <f>pivå!AK143</f>
        <v>167.89</v>
      </c>
      <c r="P141" s="90">
        <f>pivå!AL143</f>
        <v>196.9</v>
      </c>
      <c r="Q141" s="90">
        <f>pivå!AM143</f>
        <v>304.23</v>
      </c>
      <c r="R141" s="90">
        <f>pivå!AN143</f>
        <v>201.14</v>
      </c>
      <c r="S141" s="90">
        <f>pivå!AO143</f>
        <v>233.4</v>
      </c>
      <c r="T141" s="90">
        <f>pivå!AP143</f>
        <v>225.17</v>
      </c>
      <c r="U141" s="90">
        <f>pivå!AQ143</f>
        <v>149.6</v>
      </c>
      <c r="V141" s="90">
        <f>pivå!AR143</f>
        <v>176.9</v>
      </c>
      <c r="W141" s="90">
        <f>pivå!AS143</f>
        <v>173.15</v>
      </c>
      <c r="X141" s="90">
        <f>pivå!AT143</f>
        <v>176.8</v>
      </c>
      <c r="Y141" s="90">
        <f>pivå!AU143</f>
        <v>188.45</v>
      </c>
      <c r="Z141" s="90">
        <f>pivå!AV143</f>
        <v>169.19</v>
      </c>
      <c r="AA141" s="90">
        <f>pivå!AW143</f>
        <v>152.05000000000001</v>
      </c>
      <c r="AB141" s="90">
        <f>pivå!AX143</f>
        <v>178.61</v>
      </c>
      <c r="AC141" s="90">
        <f>pivå!AY143</f>
        <v>133.91</v>
      </c>
      <c r="AD141" s="90">
        <f>pivå!AZ143</f>
        <v>169.43</v>
      </c>
      <c r="AE141" s="90">
        <f>pivå!BA143</f>
        <v>179.19</v>
      </c>
    </row>
    <row r="142" spans="2:31">
      <c r="B142">
        <f>pivå!B144</f>
        <v>0</v>
      </c>
      <c r="C142">
        <f>pivå!C144</f>
        <v>0</v>
      </c>
      <c r="D142">
        <f>pivå!D144</f>
        <v>73</v>
      </c>
      <c r="E142" t="str">
        <f>pivå!E144</f>
        <v>Kvinnor</v>
      </c>
      <c r="F142" t="str">
        <f>pivå!F144</f>
        <v xml:space="preserve">Effekt vid behandlingsstart med  biologiskt läkemedel </v>
      </c>
      <c r="G142" t="str">
        <f>pivå!G144</f>
        <v>Ändrad</v>
      </c>
      <c r="H142" t="str">
        <f>pivå!H144</f>
        <v>A020230</v>
      </c>
      <c r="I142">
        <f>pivå!I144</f>
        <v>0</v>
      </c>
      <c r="J142" s="90" t="str">
        <f>pivå!AF144</f>
        <v>us</v>
      </c>
      <c r="K142" s="90" t="str">
        <f>pivå!AG144</f>
        <v>us</v>
      </c>
      <c r="L142" s="90" t="str">
        <f>pivå!AH144</f>
        <v>us</v>
      </c>
      <c r="M142" s="90" t="str">
        <f>pivå!AI144</f>
        <v>us</v>
      </c>
      <c r="N142" s="90" t="str">
        <f>pivå!AJ144</f>
        <v>us</v>
      </c>
      <c r="O142" s="90" t="str">
        <f>pivå!AK144</f>
        <v>us</v>
      </c>
      <c r="P142" s="90" t="str">
        <f>pivå!AL144</f>
        <v>us</v>
      </c>
      <c r="Q142" s="90" t="str">
        <f>pivå!AM144</f>
        <v>us</v>
      </c>
      <c r="R142" s="90" t="str">
        <f>pivå!AN144</f>
        <v>us</v>
      </c>
      <c r="S142" s="90" t="str">
        <f>pivå!AO144</f>
        <v>us</v>
      </c>
      <c r="T142" s="90" t="str">
        <f>pivå!AP144</f>
        <v>us</v>
      </c>
      <c r="U142" s="90" t="str">
        <f>pivå!AQ144</f>
        <v>us</v>
      </c>
      <c r="V142" s="90" t="str">
        <f>pivå!AR144</f>
        <v>us</v>
      </c>
      <c r="W142" s="90" t="str">
        <f>pivå!AS144</f>
        <v>us</v>
      </c>
      <c r="X142" s="90" t="str">
        <f>pivå!AT144</f>
        <v>us</v>
      </c>
      <c r="Y142" s="90" t="str">
        <f>pivå!AU144</f>
        <v>us</v>
      </c>
      <c r="Z142" s="90" t="str">
        <f>pivå!AV144</f>
        <v>us</v>
      </c>
      <c r="AA142" s="90" t="str">
        <f>pivå!AW144</f>
        <v>us</v>
      </c>
      <c r="AB142" s="90" t="str">
        <f>pivå!AX144</f>
        <v>us</v>
      </c>
      <c r="AC142" s="90" t="str">
        <f>pivå!AY144</f>
        <v>us</v>
      </c>
      <c r="AD142" s="90" t="str">
        <f>pivå!AZ144</f>
        <v>us</v>
      </c>
      <c r="AE142" s="90" t="str">
        <f>pivå!BA144</f>
        <v>us</v>
      </c>
    </row>
    <row r="143" spans="2:31">
      <c r="B143">
        <f>pivå!B145</f>
        <v>0</v>
      </c>
      <c r="C143">
        <f>pivå!C145</f>
        <v>0</v>
      </c>
      <c r="D143">
        <f>pivå!D145</f>
        <v>0</v>
      </c>
      <c r="E143" t="str">
        <f>pivå!E145</f>
        <v>Män</v>
      </c>
      <c r="F143" t="str">
        <f>pivå!F145</f>
        <v xml:space="preserve">Effekt vid behandlingsstart med  biologiskt läkemedel </v>
      </c>
      <c r="G143" t="str">
        <f>pivå!G145</f>
        <v>Ändrad</v>
      </c>
      <c r="H143" t="str">
        <f>pivå!H145</f>
        <v>A020230</v>
      </c>
      <c r="I143">
        <f>pivå!I145</f>
        <v>0</v>
      </c>
      <c r="J143" s="90" t="str">
        <f>pivå!AF145</f>
        <v>us</v>
      </c>
      <c r="K143" s="90" t="str">
        <f>pivå!AG145</f>
        <v>us</v>
      </c>
      <c r="L143" s="90" t="str">
        <f>pivå!AH145</f>
        <v>us</v>
      </c>
      <c r="M143" s="90" t="str">
        <f>pivå!AI145</f>
        <v>us</v>
      </c>
      <c r="N143" s="90" t="str">
        <f>pivå!AJ145</f>
        <v>us</v>
      </c>
      <c r="O143" s="90" t="str">
        <f>pivå!AK145</f>
        <v>us</v>
      </c>
      <c r="P143" s="90" t="str">
        <f>pivå!AL145</f>
        <v>us</v>
      </c>
      <c r="Q143" s="90" t="str">
        <f>pivå!AM145</f>
        <v>us</v>
      </c>
      <c r="R143" s="90" t="str">
        <f>pivå!AN145</f>
        <v>us</v>
      </c>
      <c r="S143" s="90" t="str">
        <f>pivå!AO145</f>
        <v>us</v>
      </c>
      <c r="T143" s="90" t="str">
        <f>pivå!AP145</f>
        <v>us</v>
      </c>
      <c r="U143" s="90" t="str">
        <f>pivå!AQ145</f>
        <v>us</v>
      </c>
      <c r="V143" s="90" t="str">
        <f>pivå!AR145</f>
        <v>us</v>
      </c>
      <c r="W143" s="90" t="str">
        <f>pivå!AS145</f>
        <v>us</v>
      </c>
      <c r="X143" s="90" t="str">
        <f>pivå!AT145</f>
        <v>us</v>
      </c>
      <c r="Y143" s="90" t="str">
        <f>pivå!AU145</f>
        <v>us</v>
      </c>
      <c r="Z143" s="90" t="str">
        <f>pivå!AV145</f>
        <v>us</v>
      </c>
      <c r="AA143" s="90" t="str">
        <f>pivå!AW145</f>
        <v>us</v>
      </c>
      <c r="AB143" s="90" t="str">
        <f>pivå!AX145</f>
        <v>us</v>
      </c>
      <c r="AC143" s="90" t="str">
        <f>pivå!AY145</f>
        <v>us</v>
      </c>
      <c r="AD143" s="90" t="str">
        <f>pivå!AZ145</f>
        <v>us</v>
      </c>
      <c r="AE143" s="90" t="str">
        <f>pivå!BA145</f>
        <v>us</v>
      </c>
    </row>
    <row r="144" spans="2:31">
      <c r="B144">
        <f>pivå!B146</f>
        <v>0</v>
      </c>
      <c r="C144">
        <f>pivå!C146</f>
        <v>0</v>
      </c>
      <c r="D144">
        <f>pivå!D146</f>
        <v>0</v>
      </c>
      <c r="E144" t="str">
        <f>pivå!E146</f>
        <v>Totalt</v>
      </c>
      <c r="F144" t="str">
        <f>pivå!F146</f>
        <v xml:space="preserve">Effekt vid behandlingsstart med  biologiskt läkemedel </v>
      </c>
      <c r="G144" t="str">
        <f>pivå!G146</f>
        <v>Ändrad</v>
      </c>
      <c r="H144" t="str">
        <f>pivå!H146</f>
        <v>A020230</v>
      </c>
      <c r="I144">
        <f>pivå!I146</f>
        <v>0</v>
      </c>
      <c r="J144" s="90" t="str">
        <f>pivå!AF146</f>
        <v>us</v>
      </c>
      <c r="K144" s="90" t="str">
        <f>pivå!AG146</f>
        <v>us</v>
      </c>
      <c r="L144" s="90" t="str">
        <f>pivå!AH146</f>
        <v>us</v>
      </c>
      <c r="M144" s="90" t="str">
        <f>pivå!AI146</f>
        <v>us</v>
      </c>
      <c r="N144" s="90" t="str">
        <f>pivå!AJ146</f>
        <v>us</v>
      </c>
      <c r="O144" s="90" t="str">
        <f>pivå!AK146</f>
        <v>us</v>
      </c>
      <c r="P144" s="90" t="str">
        <f>pivå!AL146</f>
        <v>us</v>
      </c>
      <c r="Q144" s="90" t="str">
        <f>pivå!AM146</f>
        <v>us</v>
      </c>
      <c r="R144" s="90" t="str">
        <f>pivå!AN146</f>
        <v>us</v>
      </c>
      <c r="S144" s="90" t="str">
        <f>pivå!AO146</f>
        <v>us</v>
      </c>
      <c r="T144" s="90" t="str">
        <f>pivå!AP146</f>
        <v>us</v>
      </c>
      <c r="U144" s="90" t="str">
        <f>pivå!AQ146</f>
        <v>us</v>
      </c>
      <c r="V144" s="90" t="str">
        <f>pivå!AR146</f>
        <v>us</v>
      </c>
      <c r="W144" s="90" t="str">
        <f>pivå!AS146</f>
        <v>us</v>
      </c>
      <c r="X144" s="90" t="str">
        <f>pivå!AT146</f>
        <v>us</v>
      </c>
      <c r="Y144" s="90" t="str">
        <f>pivå!AU146</f>
        <v>us</v>
      </c>
      <c r="Z144" s="90" t="str">
        <f>pivå!AV146</f>
        <v>us</v>
      </c>
      <c r="AA144" s="90" t="str">
        <f>pivå!AW146</f>
        <v>us</v>
      </c>
      <c r="AB144" s="90" t="str">
        <f>pivå!AX146</f>
        <v>us</v>
      </c>
      <c r="AC144" s="90" t="str">
        <f>pivå!AY146</f>
        <v>us</v>
      </c>
      <c r="AD144" s="90" t="str">
        <f>pivå!AZ146</f>
        <v>us</v>
      </c>
      <c r="AE144" s="90" t="str">
        <f>pivå!BA146</f>
        <v>us</v>
      </c>
    </row>
    <row r="145" spans="2:31">
      <c r="B145">
        <f>pivå!B147</f>
        <v>0</v>
      </c>
      <c r="C145">
        <f>pivå!C147</f>
        <v>0</v>
      </c>
      <c r="D145">
        <f>pivå!D147</f>
        <v>74</v>
      </c>
      <c r="E145" t="str">
        <f>pivå!E147</f>
        <v>Kvinnor</v>
      </c>
      <c r="F145" t="str">
        <f>pivå!F147</f>
        <v>Patientrapporterad hälsa vid behandling med biologiskt läkemedel</v>
      </c>
      <c r="G145" t="str">
        <f>pivå!G147</f>
        <v>(tom)</v>
      </c>
      <c r="H145" t="str">
        <f>pivå!H147</f>
        <v>E000400</v>
      </c>
      <c r="I145">
        <f>pivå!I147</f>
        <v>0</v>
      </c>
      <c r="J145" s="90">
        <f>pivå!AF147</f>
        <v>39.441219158200283</v>
      </c>
      <c r="K145" s="90">
        <f>pivå!AG147</f>
        <v>41.218572215085338</v>
      </c>
      <c r="L145" s="90">
        <f>pivå!AH147</f>
        <v>46.085098115407035</v>
      </c>
      <c r="M145" s="90">
        <f>pivå!AI147</f>
        <v>34.917319408181029</v>
      </c>
      <c r="N145" s="90">
        <f>pivå!AJ147</f>
        <v>38.900747065101378</v>
      </c>
      <c r="O145" s="90">
        <f>pivå!AK147</f>
        <v>63.266154165800963</v>
      </c>
      <c r="P145" s="90">
        <f>pivå!AL147</f>
        <v>37.553846153846145</v>
      </c>
      <c r="Q145" s="90">
        <f>pivå!AM147</f>
        <v>26.844036697247709</v>
      </c>
      <c r="R145" s="90">
        <f>pivå!AN147</f>
        <v>16.460778258184071</v>
      </c>
      <c r="S145" s="90">
        <f>pivå!AO147</f>
        <v>32.596245625198854</v>
      </c>
      <c r="T145" s="90">
        <f>pivå!AP147</f>
        <v>35.690360997394862</v>
      </c>
      <c r="U145" s="90">
        <f>pivå!AQ147</f>
        <v>36.903064861012119</v>
      </c>
      <c r="V145" s="90">
        <f>pivå!AR147</f>
        <v>20.574589578872235</v>
      </c>
      <c r="W145" s="90">
        <f>pivå!AS147</f>
        <v>33.978165102470797</v>
      </c>
      <c r="X145" s="90">
        <f>pivå!AT147</f>
        <v>30.010775862068964</v>
      </c>
      <c r="Y145" s="90">
        <f>pivå!AU147</f>
        <v>45.908151914826</v>
      </c>
      <c r="Z145" s="90">
        <f>pivå!AV147</f>
        <v>38.871794871794869</v>
      </c>
      <c r="AA145" s="90">
        <f>pivå!AW147</f>
        <v>38.874895046179681</v>
      </c>
      <c r="AB145" s="90">
        <f>pivå!AX147</f>
        <v>39.295439074200132</v>
      </c>
      <c r="AC145" s="90">
        <f>pivå!AY147</f>
        <v>37.853403141361255</v>
      </c>
      <c r="AD145" s="90">
        <f>pivå!AZ147</f>
        <v>35.579752795762204</v>
      </c>
      <c r="AE145" s="90">
        <f>pivå!BA147</f>
        <v>36.447140381282495</v>
      </c>
    </row>
    <row r="146" spans="2:31">
      <c r="B146">
        <f>pivå!B148</f>
        <v>0</v>
      </c>
      <c r="C146">
        <f>pivå!C148</f>
        <v>0</v>
      </c>
      <c r="D146">
        <f>pivå!D148</f>
        <v>0</v>
      </c>
      <c r="E146" t="str">
        <f>pivå!E148</f>
        <v>Män</v>
      </c>
      <c r="F146" t="str">
        <f>pivå!F148</f>
        <v>Patientrapporterad hälsa vid behandling med biologiskt läkemedel</v>
      </c>
      <c r="G146" t="str">
        <f>pivå!G148</f>
        <v>(tom)</v>
      </c>
      <c r="H146" t="str">
        <f>pivå!H148</f>
        <v>E000400</v>
      </c>
      <c r="I146">
        <f>pivå!I148</f>
        <v>0</v>
      </c>
      <c r="J146" s="90">
        <f>pivå!AF148</f>
        <v>40.939226519337012</v>
      </c>
      <c r="K146" s="90">
        <f>pivå!AG148</f>
        <v>50.036363636363639</v>
      </c>
      <c r="L146" s="90">
        <f>pivå!AH148</f>
        <v>46.76493108728944</v>
      </c>
      <c r="M146" s="90">
        <f>pivå!AI148</f>
        <v>32.917748917748916</v>
      </c>
      <c r="N146" s="90">
        <f>pivå!AJ148</f>
        <v>59.852178015411226</v>
      </c>
      <c r="O146" s="90">
        <f>pivå!AK148</f>
        <v>74.758548681806317</v>
      </c>
      <c r="P146" s="90">
        <f>pivå!AL148</f>
        <v>40.488626790227464</v>
      </c>
      <c r="Q146" s="90">
        <f>pivå!AM148</f>
        <v>19.219396806623301</v>
      </c>
      <c r="R146" s="90">
        <f>pivå!AN148</f>
        <v>31.353616323556203</v>
      </c>
      <c r="S146" s="90">
        <f>pivå!AO148</f>
        <v>35.337813937035726</v>
      </c>
      <c r="T146" s="90">
        <f>pivå!AP148</f>
        <v>25.862812769628995</v>
      </c>
      <c r="U146" s="90">
        <f>pivå!AQ148</f>
        <v>34.68938977460143</v>
      </c>
      <c r="V146" s="90">
        <f>pivå!AR148</f>
        <v>28.317471718441364</v>
      </c>
      <c r="W146" s="90">
        <f>pivå!AS148</f>
        <v>30.465587044534409</v>
      </c>
      <c r="X146" s="90">
        <f>pivå!AT148</f>
        <v>49.62311557788945</v>
      </c>
      <c r="Y146" s="90">
        <f>pivå!AU148</f>
        <v>36.854060193072122</v>
      </c>
      <c r="Z146" s="90">
        <f>pivå!AV148</f>
        <v>44.215309332401254</v>
      </c>
      <c r="AA146" s="90" t="str">
        <f>pivå!AW148</f>
        <v>us</v>
      </c>
      <c r="AB146" s="90">
        <f>pivå!AX148</f>
        <v>35.536743515850148</v>
      </c>
      <c r="AC146" s="90">
        <f>pivå!AY148</f>
        <v>45.419602818705961</v>
      </c>
      <c r="AD146" s="90">
        <f>pivå!AZ148</f>
        <v>34.546848055182984</v>
      </c>
      <c r="AE146" s="90">
        <f>pivå!BA148</f>
        <v>38.146988395652976</v>
      </c>
    </row>
    <row r="147" spans="2:31">
      <c r="B147">
        <f>pivå!B149</f>
        <v>0</v>
      </c>
      <c r="C147">
        <f>pivå!C149</f>
        <v>0</v>
      </c>
      <c r="D147">
        <f>pivå!D149</f>
        <v>0</v>
      </c>
      <c r="E147" t="str">
        <f>pivå!E149</f>
        <v>Totalt</v>
      </c>
      <c r="F147" t="str">
        <f>pivå!F149</f>
        <v>Patientrapporterad hälsa vid behandling med biologiskt läkemedel</v>
      </c>
      <c r="G147" t="str">
        <f>pivå!G149</f>
        <v>(tom)</v>
      </c>
      <c r="H147" t="str">
        <f>pivå!H149</f>
        <v>E000400</v>
      </c>
      <c r="I147">
        <f>pivå!I149</f>
        <v>0</v>
      </c>
      <c r="J147" s="90">
        <f>pivå!AF149</f>
        <v>39.752457226064791</v>
      </c>
      <c r="K147" s="90">
        <f>pivå!AG149</f>
        <v>44.10472354448919</v>
      </c>
      <c r="L147" s="90">
        <f>pivå!AH149</f>
        <v>46.234269119070667</v>
      </c>
      <c r="M147" s="90">
        <f>pivå!AI149</f>
        <v>34.376086200903721</v>
      </c>
      <c r="N147" s="90">
        <f>pivå!AJ149</f>
        <v>44.654845928731284</v>
      </c>
      <c r="O147" s="90">
        <f>pivå!AK149</f>
        <v>64.713685606898068</v>
      </c>
      <c r="P147" s="90">
        <f>pivå!AL149</f>
        <v>38.029944838455485</v>
      </c>
      <c r="Q147" s="90">
        <f>pivå!AM149</f>
        <v>24.9766311460086</v>
      </c>
      <c r="R147" s="90">
        <f>pivå!AN149</f>
        <v>18.689048760991206</v>
      </c>
      <c r="S147" s="90">
        <f>pivå!AO149</f>
        <v>33.31698545038418</v>
      </c>
      <c r="T147" s="90">
        <f>pivå!AP149</f>
        <v>33.634615384615387</v>
      </c>
      <c r="U147" s="90">
        <f>pivå!AQ149</f>
        <v>36.388091822094694</v>
      </c>
      <c r="V147" s="90">
        <f>pivå!AR149</f>
        <v>23.037023788231078</v>
      </c>
      <c r="W147" s="90">
        <f>pivå!AS149</f>
        <v>32.878581173260578</v>
      </c>
      <c r="X147" s="90">
        <f>pivå!AT149</f>
        <v>34.710001795654513</v>
      </c>
      <c r="Y147" s="90">
        <f>pivå!AU149</f>
        <v>43.976202280614778</v>
      </c>
      <c r="Z147" s="90">
        <f>pivå!AV149</f>
        <v>39.618753219989699</v>
      </c>
      <c r="AA147" s="90">
        <f>pivå!AW149</f>
        <v>38.832091491942478</v>
      </c>
      <c r="AB147" s="90">
        <f>pivå!AX149</f>
        <v>38.143079854495056</v>
      </c>
      <c r="AC147" s="90">
        <f>pivå!AY149</f>
        <v>39.868324798829548</v>
      </c>
      <c r="AD147" s="90">
        <f>pivå!AZ149</f>
        <v>35.462345090562444</v>
      </c>
      <c r="AE147" s="90">
        <f>pivå!BA149</f>
        <v>36.822660098522178</v>
      </c>
    </row>
    <row r="148" spans="2:31">
      <c r="B148" t="str">
        <f>pivå!B150</f>
        <v>I</v>
      </c>
      <c r="C148" t="str">
        <f>pivå!C150</f>
        <v>Diabetesvård</v>
      </c>
      <c r="D148">
        <f>pivå!D150</f>
        <v>77</v>
      </c>
      <c r="E148" t="str">
        <f>pivå!E150</f>
        <v>Kvinnor</v>
      </c>
      <c r="F148" t="str">
        <f>pivå!F150</f>
        <v>Måluppfyllelse för blodsockervärde vid diabetes - primärvård</v>
      </c>
      <c r="G148" t="str">
        <f>pivå!G150</f>
        <v>(tom)</v>
      </c>
      <c r="H148" t="str">
        <f>pivå!H150</f>
        <v>A020235</v>
      </c>
      <c r="I148">
        <f>pivå!I150</f>
        <v>0</v>
      </c>
      <c r="J148" s="90">
        <f>pivå!AF150</f>
        <v>51</v>
      </c>
      <c r="K148" s="90">
        <f>pivå!AG150</f>
        <v>49.1</v>
      </c>
      <c r="L148" s="90">
        <f>pivå!AH150</f>
        <v>54.6</v>
      </c>
      <c r="M148" s="90">
        <f>pivå!AI150</f>
        <v>50.7</v>
      </c>
      <c r="N148" s="90">
        <f>pivå!AJ150</f>
        <v>47.6</v>
      </c>
      <c r="O148" s="90">
        <f>pivå!AK150</f>
        <v>53</v>
      </c>
      <c r="P148" s="90">
        <f>pivå!AL150</f>
        <v>53.3</v>
      </c>
      <c r="Q148" s="90">
        <f>pivå!AM150</f>
        <v>38.4</v>
      </c>
      <c r="R148" s="90">
        <f>pivå!AN150</f>
        <v>48.5</v>
      </c>
      <c r="S148" s="90">
        <f>pivå!AO150</f>
        <v>54.2</v>
      </c>
      <c r="T148" s="90">
        <f>pivå!AP150</f>
        <v>51.4</v>
      </c>
      <c r="U148" s="90">
        <f>pivå!AQ150</f>
        <v>57.6</v>
      </c>
      <c r="V148" s="90">
        <f>pivå!AR150</f>
        <v>52.9</v>
      </c>
      <c r="W148" s="90">
        <f>pivå!AS150</f>
        <v>46.9</v>
      </c>
      <c r="X148" s="90">
        <f>pivå!AT150</f>
        <v>46.3</v>
      </c>
      <c r="Y148" s="90">
        <f>pivå!AU150</f>
        <v>45.9</v>
      </c>
      <c r="Z148" s="90">
        <f>pivå!AV150</f>
        <v>51.7</v>
      </c>
      <c r="AA148" s="90">
        <f>pivå!AW150</f>
        <v>47.3</v>
      </c>
      <c r="AB148" s="90">
        <f>pivå!AX150</f>
        <v>44</v>
      </c>
      <c r="AC148" s="90">
        <f>pivå!AY150</f>
        <v>40.299999999999997</v>
      </c>
      <c r="AD148" s="90">
        <f>pivå!AZ150</f>
        <v>45.4</v>
      </c>
      <c r="AE148" s="90">
        <f>pivå!BA150</f>
        <v>51.7</v>
      </c>
    </row>
    <row r="149" spans="2:31">
      <c r="B149">
        <f>pivå!B151</f>
        <v>0</v>
      </c>
      <c r="C149">
        <f>pivå!C151</f>
        <v>0</v>
      </c>
      <c r="D149">
        <f>pivå!D151</f>
        <v>0</v>
      </c>
      <c r="E149" t="str">
        <f>pivå!E151</f>
        <v>Män</v>
      </c>
      <c r="F149" t="str">
        <f>pivå!F151</f>
        <v>Måluppfyllelse för blodsockervärde vid diabetes - primärvård</v>
      </c>
      <c r="G149" t="str">
        <f>pivå!G151</f>
        <v>(tom)</v>
      </c>
      <c r="H149" t="str">
        <f>pivå!H151</f>
        <v>A020235</v>
      </c>
      <c r="I149">
        <f>pivå!I151</f>
        <v>0</v>
      </c>
      <c r="J149" s="90">
        <f>pivå!AF151</f>
        <v>47.9</v>
      </c>
      <c r="K149" s="90">
        <f>pivå!AG151</f>
        <v>47.9</v>
      </c>
      <c r="L149" s="90">
        <f>pivå!AH151</f>
        <v>52.2</v>
      </c>
      <c r="M149" s="90">
        <f>pivå!AI151</f>
        <v>49.5</v>
      </c>
      <c r="N149" s="90">
        <f>pivå!AJ151</f>
        <v>44.3</v>
      </c>
      <c r="O149" s="90">
        <f>pivå!AK151</f>
        <v>48.3</v>
      </c>
      <c r="P149" s="90">
        <f>pivå!AL151</f>
        <v>49.5</v>
      </c>
      <c r="Q149" s="90">
        <f>pivå!AM151</f>
        <v>42.5</v>
      </c>
      <c r="R149" s="90">
        <f>pivå!AN151</f>
        <v>47.3</v>
      </c>
      <c r="S149" s="90">
        <f>pivå!AO151</f>
        <v>52.5</v>
      </c>
      <c r="T149" s="90">
        <f>pivå!AP151</f>
        <v>50.4</v>
      </c>
      <c r="U149" s="90">
        <f>pivå!AQ151</f>
        <v>56</v>
      </c>
      <c r="V149" s="90">
        <f>pivå!AR151</f>
        <v>47.9</v>
      </c>
      <c r="W149" s="90">
        <f>pivå!AS151</f>
        <v>44.5</v>
      </c>
      <c r="X149" s="90">
        <f>pivå!AT151</f>
        <v>46.2</v>
      </c>
      <c r="Y149" s="90">
        <f>pivå!AU151</f>
        <v>43.4</v>
      </c>
      <c r="Z149" s="90">
        <f>pivå!AV151</f>
        <v>47.9</v>
      </c>
      <c r="AA149" s="90">
        <f>pivå!AW151</f>
        <v>46.1</v>
      </c>
      <c r="AB149" s="90">
        <f>pivå!AX151</f>
        <v>42</v>
      </c>
      <c r="AC149" s="90">
        <f>pivå!AY151</f>
        <v>35.9</v>
      </c>
      <c r="AD149" s="90">
        <f>pivå!AZ151</f>
        <v>40.9</v>
      </c>
      <c r="AE149" s="90">
        <f>pivå!BA151</f>
        <v>49.3</v>
      </c>
    </row>
    <row r="150" spans="2:31">
      <c r="B150">
        <f>pivå!B152</f>
        <v>0</v>
      </c>
      <c r="C150">
        <f>pivå!C152</f>
        <v>0</v>
      </c>
      <c r="D150">
        <f>pivå!D152</f>
        <v>0</v>
      </c>
      <c r="E150" t="str">
        <f>pivå!E152</f>
        <v>Totalt</v>
      </c>
      <c r="F150" t="str">
        <f>pivå!F152</f>
        <v>Måluppfyllelse för blodsockervärde vid diabetes - primärvård</v>
      </c>
      <c r="G150" t="str">
        <f>pivå!G152</f>
        <v>(tom)</v>
      </c>
      <c r="H150" t="str">
        <f>pivå!H152</f>
        <v>A020235</v>
      </c>
      <c r="I150">
        <f>pivå!I152</f>
        <v>0</v>
      </c>
      <c r="J150" s="90">
        <f>pivå!AF152</f>
        <v>49.2</v>
      </c>
      <c r="K150" s="90">
        <f>pivå!AG152</f>
        <v>48.4</v>
      </c>
      <c r="L150" s="90">
        <f>pivå!AH152</f>
        <v>53.2</v>
      </c>
      <c r="M150" s="90">
        <f>pivå!AI152</f>
        <v>50</v>
      </c>
      <c r="N150" s="90">
        <f>pivå!AJ152</f>
        <v>45.7</v>
      </c>
      <c r="O150" s="90">
        <f>pivå!AK152</f>
        <v>50.3</v>
      </c>
      <c r="P150" s="90">
        <f>pivå!AL152</f>
        <v>51.1</v>
      </c>
      <c r="Q150" s="90">
        <f>pivå!AM152</f>
        <v>40.799999999999997</v>
      </c>
      <c r="R150" s="90">
        <f>pivå!AN152</f>
        <v>47.8</v>
      </c>
      <c r="S150" s="90">
        <f>pivå!AO152</f>
        <v>53.2</v>
      </c>
      <c r="T150" s="90">
        <f>pivå!AP152</f>
        <v>50.8</v>
      </c>
      <c r="U150" s="90">
        <f>pivå!AQ152</f>
        <v>56.7</v>
      </c>
      <c r="V150" s="90">
        <f>pivå!AR152</f>
        <v>50</v>
      </c>
      <c r="W150" s="90">
        <f>pivå!AS152</f>
        <v>45.5</v>
      </c>
      <c r="X150" s="90">
        <f>pivå!AT152</f>
        <v>46.2</v>
      </c>
      <c r="Y150" s="90">
        <f>pivå!AU152</f>
        <v>44.4</v>
      </c>
      <c r="Z150" s="90">
        <f>pivå!AV152</f>
        <v>49.5</v>
      </c>
      <c r="AA150" s="90">
        <f>pivå!AW152</f>
        <v>46.6</v>
      </c>
      <c r="AB150" s="90">
        <f>pivå!AX152</f>
        <v>42.8</v>
      </c>
      <c r="AC150" s="90">
        <f>pivå!AY152</f>
        <v>37.700000000000003</v>
      </c>
      <c r="AD150" s="90">
        <f>pivå!AZ152</f>
        <v>42.7</v>
      </c>
      <c r="AE150" s="90">
        <f>pivå!BA152</f>
        <v>50.3</v>
      </c>
    </row>
    <row r="151" spans="2:31">
      <c r="B151">
        <f>pivå!B153</f>
        <v>0</v>
      </c>
      <c r="C151">
        <f>pivå!C153</f>
        <v>0</v>
      </c>
      <c r="D151">
        <f>pivå!D153</f>
        <v>78</v>
      </c>
      <c r="E151" t="str">
        <f>pivå!E153</f>
        <v>Kvinnor</v>
      </c>
      <c r="F151" t="str">
        <f>pivå!F153</f>
        <v>Måluppfyllelse för blodsockervärde vid typ 1 diabetes</v>
      </c>
      <c r="G151" t="str">
        <f>pivå!G153</f>
        <v>(tom)</v>
      </c>
      <c r="H151" t="str">
        <f>pivå!H153</f>
        <v>A020240</v>
      </c>
      <c r="I151">
        <f>pivå!I153</f>
        <v>0</v>
      </c>
      <c r="J151" s="90">
        <f>pivå!AF153</f>
        <v>14.1</v>
      </c>
      <c r="K151" s="90">
        <f>pivå!AG153</f>
        <v>16.399999999999999</v>
      </c>
      <c r="L151" s="90">
        <f>pivå!AH153</f>
        <v>14.1</v>
      </c>
      <c r="M151" s="90">
        <f>pivå!AI153</f>
        <v>13.2</v>
      </c>
      <c r="N151" s="90">
        <f>pivå!AJ153</f>
        <v>11.9</v>
      </c>
      <c r="O151" s="90">
        <f>pivå!AK153</f>
        <v>14.9</v>
      </c>
      <c r="P151" s="90">
        <f>pivå!AL153</f>
        <v>12</v>
      </c>
      <c r="Q151" s="90">
        <f>pivå!AM153</f>
        <v>8.8000000000000007</v>
      </c>
      <c r="R151" s="90">
        <f>pivå!AN153</f>
        <v>15.3</v>
      </c>
      <c r="S151" s="90">
        <f>pivå!AO153</f>
        <v>15.2</v>
      </c>
      <c r="T151" s="90">
        <f>pivå!AP153</f>
        <v>17.5</v>
      </c>
      <c r="U151" s="90">
        <f>pivå!AQ153</f>
        <v>16.100000000000001</v>
      </c>
      <c r="V151" s="90">
        <f>pivå!AR153</f>
        <v>3.7</v>
      </c>
      <c r="W151" s="90">
        <f>pivå!AS153</f>
        <v>7.2</v>
      </c>
      <c r="X151" s="90">
        <f>pivå!AT153</f>
        <v>13.3</v>
      </c>
      <c r="Y151" s="90">
        <f>pivå!AU153</f>
        <v>9.5</v>
      </c>
      <c r="Z151" s="90">
        <f>pivå!AV153</f>
        <v>14.8</v>
      </c>
      <c r="AA151" s="90">
        <f>pivå!AW153</f>
        <v>15.6</v>
      </c>
      <c r="AB151" s="90">
        <f>pivå!AX153</f>
        <v>7</v>
      </c>
      <c r="AC151" s="90">
        <f>pivå!AY153</f>
        <v>13.9</v>
      </c>
      <c r="AD151" s="90">
        <f>pivå!AZ153</f>
        <v>14.8</v>
      </c>
      <c r="AE151" s="90">
        <f>pivå!BA153</f>
        <v>13.8</v>
      </c>
    </row>
    <row r="152" spans="2:31">
      <c r="B152">
        <f>pivå!B154</f>
        <v>0</v>
      </c>
      <c r="C152">
        <f>pivå!C154</f>
        <v>0</v>
      </c>
      <c r="D152">
        <f>pivå!D154</f>
        <v>0</v>
      </c>
      <c r="E152" t="str">
        <f>pivå!E154</f>
        <v>Män</v>
      </c>
      <c r="F152" t="str">
        <f>pivå!F154</f>
        <v>Måluppfyllelse för blodsockervärde vid typ 1 diabetes</v>
      </c>
      <c r="G152" t="str">
        <f>pivå!G154</f>
        <v>(tom)</v>
      </c>
      <c r="H152" t="str">
        <f>pivå!H154</f>
        <v>A020240</v>
      </c>
      <c r="I152">
        <f>pivå!I154</f>
        <v>0</v>
      </c>
      <c r="J152" s="90">
        <f>pivå!AF154</f>
        <v>18</v>
      </c>
      <c r="K152" s="90">
        <f>pivå!AG154</f>
        <v>15.8</v>
      </c>
      <c r="L152" s="90">
        <f>pivå!AH154</f>
        <v>11.1</v>
      </c>
      <c r="M152" s="90">
        <f>pivå!AI154</f>
        <v>14.9</v>
      </c>
      <c r="N152" s="90">
        <f>pivå!AJ154</f>
        <v>11.1</v>
      </c>
      <c r="O152" s="90">
        <f>pivå!AK154</f>
        <v>18</v>
      </c>
      <c r="P152" s="90">
        <f>pivå!AL154</f>
        <v>12.7</v>
      </c>
      <c r="Q152" s="90">
        <f>pivå!AM154</f>
        <v>16.3</v>
      </c>
      <c r="R152" s="90">
        <f>pivå!AN154</f>
        <v>18.100000000000001</v>
      </c>
      <c r="S152" s="90">
        <f>pivå!AO154</f>
        <v>19.3</v>
      </c>
      <c r="T152" s="90">
        <f>pivå!AP154</f>
        <v>22.1</v>
      </c>
      <c r="U152" s="90">
        <f>pivå!AQ154</f>
        <v>19.7</v>
      </c>
      <c r="V152" s="90">
        <f>pivå!AR154</f>
        <v>8.1999999999999993</v>
      </c>
      <c r="W152" s="90">
        <f>pivå!AS154</f>
        <v>10.4</v>
      </c>
      <c r="X152" s="90">
        <f>pivå!AT154</f>
        <v>13.7</v>
      </c>
      <c r="Y152" s="90">
        <f>pivå!AU154</f>
        <v>9.6999999999999993</v>
      </c>
      <c r="Z152" s="90">
        <f>pivå!AV154</f>
        <v>16.399999999999999</v>
      </c>
      <c r="AA152" s="90">
        <f>pivå!AW154</f>
        <v>19.600000000000001</v>
      </c>
      <c r="AB152" s="90">
        <f>pivå!AX154</f>
        <v>10.6</v>
      </c>
      <c r="AC152" s="90">
        <f>pivå!AY154</f>
        <v>11.4</v>
      </c>
      <c r="AD152" s="90">
        <f>pivå!AZ154</f>
        <v>12.6</v>
      </c>
      <c r="AE152" s="90">
        <f>pivå!BA154</f>
        <v>16.3</v>
      </c>
    </row>
    <row r="153" spans="2:31">
      <c r="B153">
        <f>pivå!B155</f>
        <v>0</v>
      </c>
      <c r="C153">
        <f>pivå!C155</f>
        <v>0</v>
      </c>
      <c r="D153">
        <f>pivå!D155</f>
        <v>0</v>
      </c>
      <c r="E153" t="str">
        <f>pivå!E155</f>
        <v>Totalt</v>
      </c>
      <c r="F153" t="str">
        <f>pivå!F155</f>
        <v>Måluppfyllelse för blodsockervärde vid typ 1 diabetes</v>
      </c>
      <c r="G153" t="str">
        <f>pivå!G155</f>
        <v>(tom)</v>
      </c>
      <c r="H153" t="str">
        <f>pivå!H155</f>
        <v>A020240</v>
      </c>
      <c r="I153">
        <f>pivå!I155</f>
        <v>0</v>
      </c>
      <c r="J153" s="90">
        <f>pivå!AF155</f>
        <v>16.3</v>
      </c>
      <c r="K153" s="90">
        <f>pivå!AG155</f>
        <v>16.100000000000001</v>
      </c>
      <c r="L153" s="90">
        <f>pivå!AH155</f>
        <v>12.5</v>
      </c>
      <c r="M153" s="90">
        <f>pivå!AI155</f>
        <v>14.2</v>
      </c>
      <c r="N153" s="90">
        <f>pivå!AJ155</f>
        <v>11.5</v>
      </c>
      <c r="O153" s="90">
        <f>pivå!AK155</f>
        <v>16.600000000000001</v>
      </c>
      <c r="P153" s="90">
        <f>pivå!AL155</f>
        <v>12.4</v>
      </c>
      <c r="Q153" s="90">
        <f>pivå!AM155</f>
        <v>12.9</v>
      </c>
      <c r="R153" s="90">
        <f>pivå!AN155</f>
        <v>16.899999999999999</v>
      </c>
      <c r="S153" s="90">
        <f>pivå!AO155</f>
        <v>17.5</v>
      </c>
      <c r="T153" s="90">
        <f>pivå!AP155</f>
        <v>20</v>
      </c>
      <c r="U153" s="90">
        <f>pivå!AQ155</f>
        <v>18.2</v>
      </c>
      <c r="V153" s="90">
        <f>pivå!AR155</f>
        <v>6.3</v>
      </c>
      <c r="W153" s="90">
        <f>pivå!AS155</f>
        <v>9</v>
      </c>
      <c r="X153" s="90">
        <f>pivå!AT155</f>
        <v>13.5</v>
      </c>
      <c r="Y153" s="90">
        <f>pivå!AU155</f>
        <v>9.6</v>
      </c>
      <c r="Z153" s="90">
        <f>pivå!AV155</f>
        <v>15.7</v>
      </c>
      <c r="AA153" s="90">
        <f>pivå!AW155</f>
        <v>17.899999999999999</v>
      </c>
      <c r="AB153" s="90">
        <f>pivå!AX155</f>
        <v>9.1</v>
      </c>
      <c r="AC153" s="90">
        <f>pivå!AY155</f>
        <v>12.5</v>
      </c>
      <c r="AD153" s="90">
        <f>pivå!AZ155</f>
        <v>13.5</v>
      </c>
      <c r="AE153" s="90">
        <f>pivå!BA155</f>
        <v>15.2</v>
      </c>
    </row>
    <row r="154" spans="2:31">
      <c r="B154">
        <f>pivå!B156</f>
        <v>0</v>
      </c>
      <c r="C154">
        <f>pivå!C156</f>
        <v>0</v>
      </c>
      <c r="D154">
        <f>pivå!D156</f>
        <v>79</v>
      </c>
      <c r="E154" t="str">
        <f>pivå!E156</f>
        <v>Kvinnor</v>
      </c>
      <c r="F154" t="str">
        <f>pivå!F156</f>
        <v>Måluppfyllelse för blodtryck vid diabetes - primärvård</v>
      </c>
      <c r="G154" t="str">
        <f>pivå!G156</f>
        <v>(tom)</v>
      </c>
      <c r="H154" t="str">
        <f>pivå!H156</f>
        <v>E000510</v>
      </c>
      <c r="I154">
        <f>pivå!I156</f>
        <v>0</v>
      </c>
      <c r="J154" s="90">
        <f>pivå!AF156</f>
        <v>21.4</v>
      </c>
      <c r="K154" s="90">
        <f>pivå!AG156</f>
        <v>20</v>
      </c>
      <c r="L154" s="90">
        <f>pivå!AH156</f>
        <v>24.7</v>
      </c>
      <c r="M154" s="90">
        <f>pivå!AI156</f>
        <v>31.5</v>
      </c>
      <c r="N154" s="90">
        <f>pivå!AJ156</f>
        <v>24.4</v>
      </c>
      <c r="O154" s="90">
        <f>pivå!AK156</f>
        <v>22.3</v>
      </c>
      <c r="P154" s="90">
        <f>pivå!AL156</f>
        <v>24.8</v>
      </c>
      <c r="Q154" s="90">
        <f>pivå!AM156</f>
        <v>14.5</v>
      </c>
      <c r="R154" s="90">
        <f>pivå!AN156</f>
        <v>14.6</v>
      </c>
      <c r="S154" s="90">
        <f>pivå!AO156</f>
        <v>24</v>
      </c>
      <c r="T154" s="90">
        <f>pivå!AP156</f>
        <v>22.4</v>
      </c>
      <c r="U154" s="90">
        <f>pivå!AQ156</f>
        <v>28.6</v>
      </c>
      <c r="V154" s="90">
        <f>pivå!AR156</f>
        <v>26</v>
      </c>
      <c r="W154" s="90">
        <f>pivå!AS156</f>
        <v>26.9</v>
      </c>
      <c r="X154" s="90">
        <f>pivå!AT156</f>
        <v>15.5</v>
      </c>
      <c r="Y154" s="90">
        <f>pivå!AU156</f>
        <v>18.600000000000001</v>
      </c>
      <c r="Z154" s="90">
        <f>pivå!AV156</f>
        <v>25.1</v>
      </c>
      <c r="AA154" s="90">
        <f>pivå!AW156</f>
        <v>21.5</v>
      </c>
      <c r="AB154" s="90">
        <f>pivå!AX156</f>
        <v>20.6</v>
      </c>
      <c r="AC154" s="90">
        <f>pivå!AY156</f>
        <v>25.8</v>
      </c>
      <c r="AD154" s="90">
        <f>pivå!AZ156</f>
        <v>17.600000000000001</v>
      </c>
      <c r="AE154" s="90">
        <f>pivå!BA156</f>
        <v>24.1</v>
      </c>
    </row>
    <row r="155" spans="2:31">
      <c r="B155">
        <f>pivå!B157</f>
        <v>0</v>
      </c>
      <c r="C155">
        <f>pivå!C157</f>
        <v>0</v>
      </c>
      <c r="D155">
        <f>pivå!D157</f>
        <v>0</v>
      </c>
      <c r="E155" t="str">
        <f>pivå!E157</f>
        <v>Män</v>
      </c>
      <c r="F155" t="str">
        <f>pivå!F157</f>
        <v>Måluppfyllelse för blodtryck vid diabetes - primärvård</v>
      </c>
      <c r="G155" t="str">
        <f>pivå!G157</f>
        <v>(tom)</v>
      </c>
      <c r="H155" t="str">
        <f>pivå!H157</f>
        <v>E000510</v>
      </c>
      <c r="I155">
        <f>pivå!I157</f>
        <v>0</v>
      </c>
      <c r="J155" s="90">
        <f>pivå!AF157</f>
        <v>19.899999999999999</v>
      </c>
      <c r="K155" s="90">
        <f>pivå!AG157</f>
        <v>18.7</v>
      </c>
      <c r="L155" s="90">
        <f>pivå!AH157</f>
        <v>20</v>
      </c>
      <c r="M155" s="90">
        <f>pivå!AI157</f>
        <v>29.9</v>
      </c>
      <c r="N155" s="90">
        <f>pivå!AJ157</f>
        <v>22.9</v>
      </c>
      <c r="O155" s="90">
        <f>pivå!AK157</f>
        <v>21.8</v>
      </c>
      <c r="P155" s="90">
        <f>pivå!AL157</f>
        <v>23.2</v>
      </c>
      <c r="Q155" s="90">
        <f>pivå!AM157</f>
        <v>19</v>
      </c>
      <c r="R155" s="90">
        <f>pivå!AN157</f>
        <v>14.1</v>
      </c>
      <c r="S155" s="90">
        <f>pivå!AO157</f>
        <v>20.8</v>
      </c>
      <c r="T155" s="90">
        <f>pivå!AP157</f>
        <v>21.2</v>
      </c>
      <c r="U155" s="90">
        <f>pivå!AQ157</f>
        <v>27.5</v>
      </c>
      <c r="V155" s="90">
        <f>pivå!AR157</f>
        <v>24.6</v>
      </c>
      <c r="W155" s="90">
        <f>pivå!AS157</f>
        <v>25.3</v>
      </c>
      <c r="X155" s="90">
        <f>pivå!AT157</f>
        <v>14.2</v>
      </c>
      <c r="Y155" s="90">
        <f>pivå!AU157</f>
        <v>18.600000000000001</v>
      </c>
      <c r="Z155" s="90">
        <f>pivå!AV157</f>
        <v>22.2</v>
      </c>
      <c r="AA155" s="90">
        <f>pivå!AW157</f>
        <v>18.5</v>
      </c>
      <c r="AB155" s="90">
        <f>pivå!AX157</f>
        <v>18.3</v>
      </c>
      <c r="AC155" s="90">
        <f>pivå!AY157</f>
        <v>23</v>
      </c>
      <c r="AD155" s="90">
        <f>pivå!AZ157</f>
        <v>16.399999999999999</v>
      </c>
      <c r="AE155" s="90">
        <f>pivå!BA157</f>
        <v>22.3</v>
      </c>
    </row>
    <row r="156" spans="2:31">
      <c r="B156">
        <f>pivå!B158</f>
        <v>0</v>
      </c>
      <c r="C156">
        <f>pivå!C158</f>
        <v>0</v>
      </c>
      <c r="D156">
        <f>pivå!D158</f>
        <v>0</v>
      </c>
      <c r="E156" t="str">
        <f>pivå!E158</f>
        <v>Totalt</v>
      </c>
      <c r="F156" t="str">
        <f>pivå!F158</f>
        <v>Måluppfyllelse för blodtryck vid diabetes - primärvård</v>
      </c>
      <c r="G156" t="str">
        <f>pivå!G158</f>
        <v>(tom)</v>
      </c>
      <c r="H156" t="str">
        <f>pivå!H158</f>
        <v>E000510</v>
      </c>
      <c r="I156">
        <f>pivå!I158</f>
        <v>0</v>
      </c>
      <c r="J156" s="90">
        <f>pivå!AF158</f>
        <v>20.5</v>
      </c>
      <c r="K156" s="90">
        <f>pivå!AG158</f>
        <v>19.2</v>
      </c>
      <c r="L156" s="90">
        <f>pivå!AH158</f>
        <v>22</v>
      </c>
      <c r="M156" s="90">
        <f>pivå!AI158</f>
        <v>30.6</v>
      </c>
      <c r="N156" s="90">
        <f>pivå!AJ158</f>
        <v>23.5</v>
      </c>
      <c r="O156" s="90">
        <f>pivå!AK158</f>
        <v>22</v>
      </c>
      <c r="P156" s="90">
        <f>pivå!AL158</f>
        <v>23.9</v>
      </c>
      <c r="Q156" s="90">
        <f>pivå!AM158</f>
        <v>17.100000000000001</v>
      </c>
      <c r="R156" s="90">
        <f>pivå!AN158</f>
        <v>14.3</v>
      </c>
      <c r="S156" s="90">
        <f>pivå!AO158</f>
        <v>22.1</v>
      </c>
      <c r="T156" s="90">
        <f>pivå!AP158</f>
        <v>21.7</v>
      </c>
      <c r="U156" s="90">
        <f>pivå!AQ158</f>
        <v>28</v>
      </c>
      <c r="V156" s="90">
        <f>pivå!AR158</f>
        <v>25.2</v>
      </c>
      <c r="W156" s="90">
        <f>pivå!AS158</f>
        <v>26</v>
      </c>
      <c r="X156" s="90">
        <f>pivå!AT158</f>
        <v>14.7</v>
      </c>
      <c r="Y156" s="90">
        <f>pivå!AU158</f>
        <v>18.600000000000001</v>
      </c>
      <c r="Z156" s="90">
        <f>pivå!AV158</f>
        <v>23.4</v>
      </c>
      <c r="AA156" s="90">
        <f>pivå!AW158</f>
        <v>19.7</v>
      </c>
      <c r="AB156" s="90">
        <f>pivå!AX158</f>
        <v>19.2</v>
      </c>
      <c r="AC156" s="90">
        <f>pivå!AY158</f>
        <v>24.2</v>
      </c>
      <c r="AD156" s="90">
        <f>pivå!AZ158</f>
        <v>16.8</v>
      </c>
      <c r="AE156" s="90">
        <f>pivå!BA158</f>
        <v>23</v>
      </c>
    </row>
    <row r="157" spans="2:31">
      <c r="B157">
        <f>pivå!B159</f>
        <v>0</v>
      </c>
      <c r="C157">
        <f>pivå!C159</f>
        <v>0</v>
      </c>
      <c r="D157">
        <f>pivå!D159</f>
        <v>80</v>
      </c>
      <c r="E157" t="str">
        <f>pivå!E159</f>
        <v>Kvinnor</v>
      </c>
      <c r="F157" t="str">
        <f>pivå!F159</f>
        <v>Måluppfyllelse för blodtryck vid typ 1 diabetes</v>
      </c>
      <c r="G157" t="str">
        <f>pivå!G159</f>
        <v>(tom)</v>
      </c>
      <c r="H157" t="str">
        <f>pivå!H159</f>
        <v>A020245</v>
      </c>
      <c r="I157">
        <f>pivå!I159</f>
        <v>0</v>
      </c>
      <c r="J157" s="90">
        <f>pivå!AF159</f>
        <v>51.1</v>
      </c>
      <c r="K157" s="90">
        <f>pivå!AG159</f>
        <v>51.8</v>
      </c>
      <c r="L157" s="90">
        <f>pivå!AH159</f>
        <v>52.1</v>
      </c>
      <c r="M157" s="90">
        <f>pivå!AI159</f>
        <v>52.9</v>
      </c>
      <c r="N157" s="90">
        <f>pivå!AJ159</f>
        <v>60.2</v>
      </c>
      <c r="O157" s="90">
        <f>pivå!AK159</f>
        <v>56</v>
      </c>
      <c r="P157" s="90">
        <f>pivå!AL159</f>
        <v>50.2</v>
      </c>
      <c r="Q157" s="90">
        <f>pivå!AM159</f>
        <v>37.299999999999997</v>
      </c>
      <c r="R157" s="90">
        <f>pivå!AN159</f>
        <v>45.7</v>
      </c>
      <c r="S157" s="90">
        <f>pivå!AO159</f>
        <v>49.2</v>
      </c>
      <c r="T157" s="90">
        <f>pivå!AP159</f>
        <v>52.2</v>
      </c>
      <c r="U157" s="90">
        <f>pivå!AQ159</f>
        <v>59.7</v>
      </c>
      <c r="V157" s="90">
        <f>pivå!AR159</f>
        <v>57.1</v>
      </c>
      <c r="W157" s="90">
        <f>pivå!AS159</f>
        <v>54.9</v>
      </c>
      <c r="X157" s="90">
        <f>pivå!AT159</f>
        <v>49.7</v>
      </c>
      <c r="Y157" s="90">
        <f>pivå!AU159</f>
        <v>57.5</v>
      </c>
      <c r="Z157" s="90">
        <f>pivå!AV159</f>
        <v>59.9</v>
      </c>
      <c r="AA157" s="90">
        <f>pivå!AW159</f>
        <v>46.5</v>
      </c>
      <c r="AB157" s="90">
        <f>pivå!AX159</f>
        <v>42.2</v>
      </c>
      <c r="AC157" s="90">
        <f>pivå!AY159</f>
        <v>51.4</v>
      </c>
      <c r="AD157" s="90">
        <f>pivå!AZ159</f>
        <v>45.5</v>
      </c>
      <c r="AE157" s="90">
        <f>pivå!BA159</f>
        <v>53.5</v>
      </c>
    </row>
    <row r="158" spans="2:31">
      <c r="B158">
        <f>pivå!B160</f>
        <v>0</v>
      </c>
      <c r="C158">
        <f>pivå!C160</f>
        <v>0</v>
      </c>
      <c r="D158">
        <f>pivå!D160</f>
        <v>0</v>
      </c>
      <c r="E158" t="str">
        <f>pivå!E160</f>
        <v>Män</v>
      </c>
      <c r="F158" t="str">
        <f>pivå!F160</f>
        <v>Måluppfyllelse för blodtryck vid typ 1 diabetes</v>
      </c>
      <c r="G158" t="str">
        <f>pivå!G160</f>
        <v>(tom)</v>
      </c>
      <c r="H158" t="str">
        <f>pivå!H160</f>
        <v>A020245</v>
      </c>
      <c r="I158">
        <f>pivå!I160</f>
        <v>0</v>
      </c>
      <c r="J158" s="90">
        <f>pivå!AF160</f>
        <v>36.9</v>
      </c>
      <c r="K158" s="90">
        <f>pivå!AG160</f>
        <v>38.799999999999997</v>
      </c>
      <c r="L158" s="90">
        <f>pivå!AH160</f>
        <v>40.5</v>
      </c>
      <c r="M158" s="90">
        <f>pivå!AI160</f>
        <v>42.6</v>
      </c>
      <c r="N158" s="90">
        <f>pivå!AJ160</f>
        <v>49.1</v>
      </c>
      <c r="O158" s="90">
        <f>pivå!AK160</f>
        <v>39.799999999999997</v>
      </c>
      <c r="P158" s="90">
        <f>pivå!AL160</f>
        <v>35.4</v>
      </c>
      <c r="Q158" s="90">
        <f>pivå!AM160</f>
        <v>19.600000000000001</v>
      </c>
      <c r="R158" s="90">
        <f>pivå!AN160</f>
        <v>34.299999999999997</v>
      </c>
      <c r="S158" s="90">
        <f>pivå!AO160</f>
        <v>38.799999999999997</v>
      </c>
      <c r="T158" s="90">
        <f>pivå!AP160</f>
        <v>39.1</v>
      </c>
      <c r="U158" s="90">
        <f>pivå!AQ160</f>
        <v>48.3</v>
      </c>
      <c r="V158" s="90">
        <f>pivå!AR160</f>
        <v>45.4</v>
      </c>
      <c r="W158" s="90">
        <f>pivå!AS160</f>
        <v>44</v>
      </c>
      <c r="X158" s="90">
        <f>pivå!AT160</f>
        <v>36</v>
      </c>
      <c r="Y158" s="90">
        <f>pivå!AU160</f>
        <v>38.5</v>
      </c>
      <c r="Z158" s="90">
        <f>pivå!AV160</f>
        <v>43.2</v>
      </c>
      <c r="AA158" s="90">
        <f>pivå!AW160</f>
        <v>33.1</v>
      </c>
      <c r="AB158" s="90">
        <f>pivå!AX160</f>
        <v>27.6</v>
      </c>
      <c r="AC158" s="90">
        <f>pivå!AY160</f>
        <v>45.8</v>
      </c>
      <c r="AD158" s="90">
        <f>pivå!AZ160</f>
        <v>40.1</v>
      </c>
      <c r="AE158" s="90">
        <f>pivå!BA160</f>
        <v>41.1</v>
      </c>
    </row>
    <row r="159" spans="2:31">
      <c r="B159">
        <f>pivå!B161</f>
        <v>0</v>
      </c>
      <c r="C159">
        <f>pivå!C161</f>
        <v>0</v>
      </c>
      <c r="D159">
        <f>pivå!D161</f>
        <v>0</v>
      </c>
      <c r="E159" t="str">
        <f>pivå!E161</f>
        <v>Totalt</v>
      </c>
      <c r="F159" t="str">
        <f>pivå!F161</f>
        <v>Måluppfyllelse för blodtryck vid typ 1 diabetes</v>
      </c>
      <c r="G159" t="str">
        <f>pivå!G161</f>
        <v>(tom)</v>
      </c>
      <c r="H159" t="str">
        <f>pivå!H161</f>
        <v>A020245</v>
      </c>
      <c r="I159">
        <f>pivå!I161</f>
        <v>0</v>
      </c>
      <c r="J159" s="90">
        <f>pivå!AF161</f>
        <v>43.2</v>
      </c>
      <c r="K159" s="90">
        <f>pivå!AG161</f>
        <v>44.4</v>
      </c>
      <c r="L159" s="90">
        <f>pivå!AH161</f>
        <v>45.8</v>
      </c>
      <c r="M159" s="90">
        <f>pivå!AI161</f>
        <v>47.1</v>
      </c>
      <c r="N159" s="90">
        <f>pivå!AJ161</f>
        <v>54.2</v>
      </c>
      <c r="O159" s="90">
        <f>pivå!AK161</f>
        <v>46.7</v>
      </c>
      <c r="P159" s="90">
        <f>pivå!AL161</f>
        <v>42.4</v>
      </c>
      <c r="Q159" s="90">
        <f>pivå!AM161</f>
        <v>27.6</v>
      </c>
      <c r="R159" s="90">
        <f>pivå!AN161</f>
        <v>39</v>
      </c>
      <c r="S159" s="90">
        <f>pivå!AO161</f>
        <v>43.3</v>
      </c>
      <c r="T159" s="90">
        <f>pivå!AP161</f>
        <v>44.9</v>
      </c>
      <c r="U159" s="90">
        <f>pivå!AQ161</f>
        <v>53.2</v>
      </c>
      <c r="V159" s="90">
        <f>pivå!AR161</f>
        <v>50.3</v>
      </c>
      <c r="W159" s="90">
        <f>pivå!AS161</f>
        <v>48.7</v>
      </c>
      <c r="X159" s="90">
        <f>pivå!AT161</f>
        <v>42.2</v>
      </c>
      <c r="Y159" s="90">
        <f>pivå!AU161</f>
        <v>46.2</v>
      </c>
      <c r="Z159" s="90">
        <f>pivå!AV161</f>
        <v>50.3</v>
      </c>
      <c r="AA159" s="90">
        <f>pivå!AW161</f>
        <v>39.1</v>
      </c>
      <c r="AB159" s="90">
        <f>pivå!AX161</f>
        <v>33.5</v>
      </c>
      <c r="AC159" s="90">
        <f>pivå!AY161</f>
        <v>48.3</v>
      </c>
      <c r="AD159" s="90">
        <f>pivå!AZ161</f>
        <v>42.1</v>
      </c>
      <c r="AE159" s="90">
        <f>pivå!BA161</f>
        <v>46.5</v>
      </c>
    </row>
    <row r="160" spans="2:31">
      <c r="B160">
        <f>pivå!B162</f>
        <v>0</v>
      </c>
      <c r="C160">
        <f>pivå!C162</f>
        <v>0</v>
      </c>
      <c r="D160">
        <f>pivå!D162</f>
        <v>81</v>
      </c>
      <c r="E160" t="str">
        <f>pivå!E162</f>
        <v>Kvinnor</v>
      </c>
      <c r="F160" t="str">
        <f>pivå!F162</f>
        <v>Måluppfyllelse för LDL-kolesterol - primärvård</v>
      </c>
      <c r="G160" t="str">
        <f>pivå!G162</f>
        <v>(tom)</v>
      </c>
      <c r="H160" t="str">
        <f>pivå!H162</f>
        <v>E000520</v>
      </c>
      <c r="I160">
        <f>pivå!I162</f>
        <v>0</v>
      </c>
      <c r="J160" s="90">
        <f>pivå!AF162</f>
        <v>39</v>
      </c>
      <c r="K160" s="90">
        <f>pivå!AG162</f>
        <v>35.299999999999997</v>
      </c>
      <c r="L160" s="90">
        <f>pivå!AH162</f>
        <v>50.8</v>
      </c>
      <c r="M160" s="90">
        <f>pivå!AI162</f>
        <v>55.2</v>
      </c>
      <c r="N160" s="90">
        <f>pivå!AJ162</f>
        <v>41.2</v>
      </c>
      <c r="O160" s="90">
        <f>pivå!AK162</f>
        <v>48.6</v>
      </c>
      <c r="P160" s="90">
        <f>pivå!AL162</f>
        <v>43.3</v>
      </c>
      <c r="Q160" s="90">
        <f>pivå!AM162</f>
        <v>34.9</v>
      </c>
      <c r="R160" s="90">
        <f>pivå!AN162</f>
        <v>45.5</v>
      </c>
      <c r="S160" s="90">
        <f>pivå!AO162</f>
        <v>44.8</v>
      </c>
      <c r="T160" s="90">
        <f>pivå!AP162</f>
        <v>40.799999999999997</v>
      </c>
      <c r="U160" s="90">
        <f>pivå!AQ162</f>
        <v>44.8</v>
      </c>
      <c r="V160" s="90">
        <f>pivå!AR162</f>
        <v>39.9</v>
      </c>
      <c r="W160" s="90">
        <f>pivå!AS162</f>
        <v>45.8</v>
      </c>
      <c r="X160" s="90">
        <f>pivå!AT162</f>
        <v>43.7</v>
      </c>
      <c r="Y160" s="90">
        <f>pivå!AU162</f>
        <v>39.299999999999997</v>
      </c>
      <c r="Z160" s="90">
        <f>pivå!AV162</f>
        <v>36</v>
      </c>
      <c r="AA160" s="90">
        <f>pivå!AW162</f>
        <v>47.1</v>
      </c>
      <c r="AB160" s="90">
        <f>pivå!AX162</f>
        <v>44.6</v>
      </c>
      <c r="AC160" s="90">
        <f>pivå!AY162</f>
        <v>42.1</v>
      </c>
      <c r="AD160" s="90">
        <f>pivå!AZ162</f>
        <v>37.799999999999997</v>
      </c>
      <c r="AE160" s="90">
        <f>pivå!BA162</f>
        <v>42.8</v>
      </c>
    </row>
    <row r="161" spans="2:31">
      <c r="B161">
        <f>pivå!B163</f>
        <v>0</v>
      </c>
      <c r="C161">
        <f>pivå!C163</f>
        <v>0</v>
      </c>
      <c r="D161">
        <f>pivå!D163</f>
        <v>0</v>
      </c>
      <c r="E161" t="str">
        <f>pivå!E163</f>
        <v>Män</v>
      </c>
      <c r="F161" t="str">
        <f>pivå!F163</f>
        <v>Måluppfyllelse för LDL-kolesterol - primärvård</v>
      </c>
      <c r="G161" t="str">
        <f>pivå!G163</f>
        <v>(tom)</v>
      </c>
      <c r="H161" t="str">
        <f>pivå!H163</f>
        <v>E000520</v>
      </c>
      <c r="I161">
        <f>pivå!I163</f>
        <v>0</v>
      </c>
      <c r="J161" s="90">
        <f>pivå!AF163</f>
        <v>46.3</v>
      </c>
      <c r="K161" s="90">
        <f>pivå!AG163</f>
        <v>37.9</v>
      </c>
      <c r="L161" s="90">
        <f>pivå!AH163</f>
        <v>55.4</v>
      </c>
      <c r="M161" s="90">
        <f>pivå!AI163</f>
        <v>60.3</v>
      </c>
      <c r="N161" s="90">
        <f>pivå!AJ163</f>
        <v>48.2</v>
      </c>
      <c r="O161" s="90">
        <f>pivå!AK163</f>
        <v>54.3</v>
      </c>
      <c r="P161" s="90">
        <f>pivå!AL163</f>
        <v>49.8</v>
      </c>
      <c r="Q161" s="90">
        <f>pivå!AM163</f>
        <v>42.4</v>
      </c>
      <c r="R161" s="90">
        <f>pivå!AN163</f>
        <v>52.1</v>
      </c>
      <c r="S161" s="90">
        <f>pivå!AO163</f>
        <v>51.3</v>
      </c>
      <c r="T161" s="90">
        <f>pivå!AP163</f>
        <v>46.6</v>
      </c>
      <c r="U161" s="90">
        <f>pivå!AQ163</f>
        <v>49</v>
      </c>
      <c r="V161" s="90">
        <f>pivå!AR163</f>
        <v>46</v>
      </c>
      <c r="W161" s="90">
        <f>pivå!AS163</f>
        <v>51</v>
      </c>
      <c r="X161" s="90">
        <f>pivå!AT163</f>
        <v>46.9</v>
      </c>
      <c r="Y161" s="90">
        <f>pivå!AU163</f>
        <v>45.2</v>
      </c>
      <c r="Z161" s="90">
        <f>pivå!AV163</f>
        <v>45.2</v>
      </c>
      <c r="AA161" s="90">
        <f>pivå!AW163</f>
        <v>51.4</v>
      </c>
      <c r="AB161" s="90">
        <f>pivå!AX163</f>
        <v>50.8</v>
      </c>
      <c r="AC161" s="90">
        <f>pivå!AY163</f>
        <v>46.9</v>
      </c>
      <c r="AD161" s="90">
        <f>pivå!AZ163</f>
        <v>40.1</v>
      </c>
      <c r="AE161" s="90">
        <f>pivå!BA163</f>
        <v>48.4</v>
      </c>
    </row>
    <row r="162" spans="2:31">
      <c r="B162">
        <f>pivå!B164</f>
        <v>0</v>
      </c>
      <c r="C162">
        <f>pivå!C164</f>
        <v>0</v>
      </c>
      <c r="D162">
        <f>pivå!D164</f>
        <v>0</v>
      </c>
      <c r="E162" t="str">
        <f>pivå!E164</f>
        <v>Totalt</v>
      </c>
      <c r="F162" t="str">
        <f>pivå!F164</f>
        <v>Måluppfyllelse för LDL-kolesterol - primärvård</v>
      </c>
      <c r="G162" t="str">
        <f>pivå!G164</f>
        <v>(tom)</v>
      </c>
      <c r="H162" t="str">
        <f>pivå!H164</f>
        <v>E000520</v>
      </c>
      <c r="I162">
        <f>pivå!I164</f>
        <v>0</v>
      </c>
      <c r="J162" s="90">
        <f>pivå!AF164</f>
        <v>43.3</v>
      </c>
      <c r="K162" s="90">
        <f>pivå!AG164</f>
        <v>36.799999999999997</v>
      </c>
      <c r="L162" s="90">
        <f>pivå!AH164</f>
        <v>53.4</v>
      </c>
      <c r="M162" s="90">
        <f>pivå!AI164</f>
        <v>58.2</v>
      </c>
      <c r="N162" s="90">
        <f>pivå!AJ164</f>
        <v>45.1</v>
      </c>
      <c r="O162" s="90">
        <f>pivå!AK164</f>
        <v>51.9</v>
      </c>
      <c r="P162" s="90">
        <f>pivå!AL164</f>
        <v>47.1</v>
      </c>
      <c r="Q162" s="90">
        <f>pivå!AM164</f>
        <v>39.1</v>
      </c>
      <c r="R162" s="90">
        <f>pivå!AN164</f>
        <v>49.2</v>
      </c>
      <c r="S162" s="90">
        <f>pivå!AO164</f>
        <v>48.6</v>
      </c>
      <c r="T162" s="90">
        <f>pivå!AP164</f>
        <v>44.3</v>
      </c>
      <c r="U162" s="90">
        <f>pivå!AQ164</f>
        <v>47.3</v>
      </c>
      <c r="V162" s="90">
        <f>pivå!AR164</f>
        <v>43.4</v>
      </c>
      <c r="W162" s="90">
        <f>pivå!AS164</f>
        <v>48.8</v>
      </c>
      <c r="X162" s="90">
        <f>pivå!AT164</f>
        <v>45.5</v>
      </c>
      <c r="Y162" s="90">
        <f>pivå!AU164</f>
        <v>42.7</v>
      </c>
      <c r="Z162" s="90">
        <f>pivå!AV164</f>
        <v>41.5</v>
      </c>
      <c r="AA162" s="90">
        <f>pivå!AW164</f>
        <v>49.7</v>
      </c>
      <c r="AB162" s="90">
        <f>pivå!AX164</f>
        <v>48.3</v>
      </c>
      <c r="AC162" s="90">
        <f>pivå!AY164</f>
        <v>45</v>
      </c>
      <c r="AD162" s="90">
        <f>pivå!AZ164</f>
        <v>39.200000000000003</v>
      </c>
      <c r="AE162" s="90">
        <f>pivå!BA164</f>
        <v>46.1</v>
      </c>
    </row>
    <row r="163" spans="2:31">
      <c r="B163">
        <f>pivå!B165</f>
        <v>0</v>
      </c>
      <c r="C163">
        <f>pivå!C165</f>
        <v>0</v>
      </c>
      <c r="D163">
        <f>pivå!D165</f>
        <v>82</v>
      </c>
      <c r="E163" t="str">
        <f>pivå!E165</f>
        <v>Kvinnor</v>
      </c>
      <c r="F163" t="str">
        <f>pivå!F165</f>
        <v>Måluppfyllelse för blodsockervärde - barn</v>
      </c>
      <c r="G163" t="str">
        <f>pivå!G165</f>
        <v>(tom)</v>
      </c>
      <c r="H163" t="str">
        <f>pivå!H165</f>
        <v>A002820</v>
      </c>
      <c r="I163">
        <f>pivå!I165</f>
        <v>0</v>
      </c>
      <c r="J163" s="90">
        <f>pivå!AF165</f>
        <v>29.2</v>
      </c>
      <c r="K163" s="90">
        <f>pivå!AG165</f>
        <v>34.9</v>
      </c>
      <c r="L163" s="90">
        <f>pivå!AH165</f>
        <v>34.5</v>
      </c>
      <c r="M163" s="90">
        <f>pivå!AI165</f>
        <v>37.9</v>
      </c>
      <c r="N163" s="90">
        <f>pivå!AJ165</f>
        <v>27.9</v>
      </c>
      <c r="O163" s="90">
        <f>pivå!AK165</f>
        <v>67.599999999999994</v>
      </c>
      <c r="P163" s="90">
        <f>pivå!AL165</f>
        <v>35.9</v>
      </c>
      <c r="Q163" s="90">
        <f>pivå!AM165</f>
        <v>25</v>
      </c>
      <c r="R163" s="90">
        <f>pivå!AN165</f>
        <v>29.5</v>
      </c>
      <c r="S163" s="90">
        <f>pivå!AO165</f>
        <v>26.6</v>
      </c>
      <c r="T163" s="90">
        <f>pivå!AP165</f>
        <v>34.6</v>
      </c>
      <c r="U163" s="90">
        <f>pivå!AQ165</f>
        <v>23.9</v>
      </c>
      <c r="V163" s="90">
        <f>pivå!AR165</f>
        <v>18.7</v>
      </c>
      <c r="W163" s="90">
        <f>pivå!AS165</f>
        <v>29.5</v>
      </c>
      <c r="X163" s="90">
        <f>pivå!AT165</f>
        <v>36.799999999999997</v>
      </c>
      <c r="Y163" s="90">
        <f>pivå!AU165</f>
        <v>50</v>
      </c>
      <c r="Z163" s="90">
        <f>pivå!AV165</f>
        <v>33.299999999999997</v>
      </c>
      <c r="AA163" s="90">
        <f>pivå!AW165</f>
        <v>35.5</v>
      </c>
      <c r="AB163" s="90">
        <f>pivå!AX165</f>
        <v>30</v>
      </c>
      <c r="AC163" s="90">
        <f>pivå!AY165</f>
        <v>24.7</v>
      </c>
      <c r="AD163" s="90">
        <f>pivå!AZ165</f>
        <v>28.7</v>
      </c>
      <c r="AE163" s="90">
        <f>pivå!BA165</f>
        <v>30.5</v>
      </c>
    </row>
    <row r="164" spans="2:31">
      <c r="B164">
        <f>pivå!B166</f>
        <v>0</v>
      </c>
      <c r="C164">
        <f>pivå!C166</f>
        <v>0</v>
      </c>
      <c r="D164">
        <f>pivå!D166</f>
        <v>0</v>
      </c>
      <c r="E164" t="str">
        <f>pivå!E166</f>
        <v>Män</v>
      </c>
      <c r="F164" t="str">
        <f>pivå!F166</f>
        <v>Måluppfyllelse för blodsockervärde - barn</v>
      </c>
      <c r="G164" t="str">
        <f>pivå!G166</f>
        <v>(tom)</v>
      </c>
      <c r="H164" t="str">
        <f>pivå!H166</f>
        <v>A002820</v>
      </c>
      <c r="I164">
        <f>pivå!I166</f>
        <v>0</v>
      </c>
      <c r="J164" s="90">
        <f>pivå!AF166</f>
        <v>36.9</v>
      </c>
      <c r="K164" s="90">
        <f>pivå!AG166</f>
        <v>39.700000000000003</v>
      </c>
      <c r="L164" s="90">
        <f>pivå!AH166</f>
        <v>40</v>
      </c>
      <c r="M164" s="90">
        <f>pivå!AI166</f>
        <v>46.9</v>
      </c>
      <c r="N164" s="90">
        <f>pivå!AJ166</f>
        <v>26.7</v>
      </c>
      <c r="O164" s="90">
        <f>pivå!AK166</f>
        <v>71.099999999999994</v>
      </c>
      <c r="P164" s="90">
        <f>pivå!AL166</f>
        <v>38.6</v>
      </c>
      <c r="Q164" s="90">
        <f>pivå!AM166</f>
        <v>31.6</v>
      </c>
      <c r="R164" s="90">
        <f>pivå!AN166</f>
        <v>28.1</v>
      </c>
      <c r="S164" s="90">
        <f>pivå!AO166</f>
        <v>31.5</v>
      </c>
      <c r="T164" s="90">
        <f>pivå!AP166</f>
        <v>32.4</v>
      </c>
      <c r="U164" s="90">
        <f>pivå!AQ166</f>
        <v>27.8</v>
      </c>
      <c r="V164" s="90">
        <f>pivå!AR166</f>
        <v>26.5</v>
      </c>
      <c r="W164" s="90">
        <f>pivå!AS166</f>
        <v>32.1</v>
      </c>
      <c r="X164" s="90">
        <f>pivå!AT166</f>
        <v>32.4</v>
      </c>
      <c r="Y164" s="90">
        <f>pivå!AU166</f>
        <v>54.2</v>
      </c>
      <c r="Z164" s="90">
        <f>pivå!AV166</f>
        <v>35.5</v>
      </c>
      <c r="AA164" s="90">
        <f>pivå!AW166</f>
        <v>36.1</v>
      </c>
      <c r="AB164" s="90">
        <f>pivå!AX166</f>
        <v>18.8</v>
      </c>
      <c r="AC164" s="90">
        <f>pivå!AY166</f>
        <v>24.1</v>
      </c>
      <c r="AD164" s="90">
        <f>pivå!AZ166</f>
        <v>27.8</v>
      </c>
      <c r="AE164" s="90">
        <f>pivå!BA166</f>
        <v>34.200000000000003</v>
      </c>
    </row>
    <row r="165" spans="2:31">
      <c r="B165">
        <f>pivå!B167</f>
        <v>0</v>
      </c>
      <c r="C165">
        <f>pivå!C167</f>
        <v>0</v>
      </c>
      <c r="D165">
        <f>pivå!D167</f>
        <v>0</v>
      </c>
      <c r="E165" t="str">
        <f>pivå!E167</f>
        <v>Totalt</v>
      </c>
      <c r="F165" t="str">
        <f>pivå!F167</f>
        <v>Måluppfyllelse för blodsockervärde - barn</v>
      </c>
      <c r="G165" t="str">
        <f>pivå!G167</f>
        <v>(tom)</v>
      </c>
      <c r="H165" t="str">
        <f>pivå!H167</f>
        <v>A002820</v>
      </c>
      <c r="I165">
        <f>pivå!I167</f>
        <v>0</v>
      </c>
      <c r="J165" s="90">
        <f>pivå!AF167</f>
        <v>33.4</v>
      </c>
      <c r="K165" s="90">
        <f>pivå!AG167</f>
        <v>37.5</v>
      </c>
      <c r="L165" s="90">
        <f>pivå!AH167</f>
        <v>37.200000000000003</v>
      </c>
      <c r="M165" s="90">
        <f>pivå!AI167</f>
        <v>42.8</v>
      </c>
      <c r="N165" s="90">
        <f>pivå!AJ167</f>
        <v>27.2</v>
      </c>
      <c r="O165" s="90">
        <f>pivå!AK167</f>
        <v>69.400000000000006</v>
      </c>
      <c r="P165" s="90">
        <f>pivå!AL167</f>
        <v>37.299999999999997</v>
      </c>
      <c r="Q165" s="90">
        <f>pivå!AM167</f>
        <v>27.5</v>
      </c>
      <c r="R165" s="90">
        <f>pivå!AN167</f>
        <v>28.8</v>
      </c>
      <c r="S165" s="90">
        <f>pivå!AO167</f>
        <v>29.1</v>
      </c>
      <c r="T165" s="90">
        <f>pivå!AP167</f>
        <v>33.299999999999997</v>
      </c>
      <c r="U165" s="90">
        <f>pivå!AQ167</f>
        <v>25.9</v>
      </c>
      <c r="V165" s="90">
        <f>pivå!AR167</f>
        <v>22.8</v>
      </c>
      <c r="W165" s="90">
        <f>pivå!AS167</f>
        <v>30.9</v>
      </c>
      <c r="X165" s="90">
        <f>pivå!AT167</f>
        <v>34.5</v>
      </c>
      <c r="Y165" s="90">
        <f>pivå!AU167</f>
        <v>52.2</v>
      </c>
      <c r="Z165" s="90">
        <f>pivå!AV167</f>
        <v>34.5</v>
      </c>
      <c r="AA165" s="90">
        <f>pivå!AW167</f>
        <v>35.799999999999997</v>
      </c>
      <c r="AB165" s="90">
        <f>pivå!AX167</f>
        <v>23.7</v>
      </c>
      <c r="AC165" s="90">
        <f>pivå!AY167</f>
        <v>24.4</v>
      </c>
      <c r="AD165" s="90">
        <f>pivå!AZ167</f>
        <v>28.3</v>
      </c>
      <c r="AE165" s="90">
        <f>pivå!BA167</f>
        <v>32.5</v>
      </c>
    </row>
    <row r="166" spans="2:31">
      <c r="B166">
        <f>pivå!B168</f>
        <v>0</v>
      </c>
      <c r="C166">
        <f>pivå!C168</f>
        <v>0</v>
      </c>
      <c r="D166">
        <f>pivå!D168</f>
        <v>83</v>
      </c>
      <c r="E166" t="str">
        <f>pivå!E168</f>
        <v>Totalt</v>
      </c>
      <c r="F166" t="str">
        <f>pivå!F168</f>
        <v>Amputation vid diabetes</v>
      </c>
      <c r="G166" t="str">
        <f>pivå!G168</f>
        <v>(tom)</v>
      </c>
      <c r="H166" t="str">
        <f>pivå!H168</f>
        <v>A020250</v>
      </c>
      <c r="I166">
        <f>pivå!I168</f>
        <v>1</v>
      </c>
      <c r="J166" s="90">
        <f>pivå!AF168</f>
        <v>266.32170000000002</v>
      </c>
      <c r="K166" s="90">
        <f>pivå!AG168</f>
        <v>284.63209999999998</v>
      </c>
      <c r="L166" s="90">
        <f>pivå!AH168</f>
        <v>200.13239999999999</v>
      </c>
      <c r="M166" s="90">
        <f>pivå!AI168</f>
        <v>243.18029999999999</v>
      </c>
      <c r="N166" s="90">
        <f>pivå!AJ168</f>
        <v>251.07480000000001</v>
      </c>
      <c r="O166" s="90">
        <f>pivå!AK168</f>
        <v>252.49029999999999</v>
      </c>
      <c r="P166" s="90">
        <f>pivå!AL168</f>
        <v>226.52510000000001</v>
      </c>
      <c r="Q166" s="90">
        <f>pivå!AM168</f>
        <v>433.73129999999998</v>
      </c>
      <c r="R166" s="90">
        <f>pivå!AN168</f>
        <v>265.98289999999997</v>
      </c>
      <c r="S166" s="90">
        <f>pivå!AO168</f>
        <v>222.79689999999999</v>
      </c>
      <c r="T166" s="90">
        <f>pivå!AP168</f>
        <v>349.92059999999998</v>
      </c>
      <c r="U166" s="90">
        <f>pivå!AQ168</f>
        <v>324.52879999999999</v>
      </c>
      <c r="V166" s="90">
        <f>pivå!AR168</f>
        <v>287.33850000000001</v>
      </c>
      <c r="W166" s="90">
        <f>pivå!AS168</f>
        <v>288.46910000000003</v>
      </c>
      <c r="X166" s="90">
        <f>pivå!AT168</f>
        <v>316.6001</v>
      </c>
      <c r="Y166" s="90">
        <f>pivå!AU168</f>
        <v>213.9768</v>
      </c>
      <c r="Z166" s="90">
        <f>pivå!AV168</f>
        <v>291.60680000000002</v>
      </c>
      <c r="AA166" s="90">
        <f>pivå!AW168</f>
        <v>370.16590000000002</v>
      </c>
      <c r="AB166" s="90">
        <f>pivå!AX168</f>
        <v>220.57149999999999</v>
      </c>
      <c r="AC166" s="90">
        <f>pivå!AY168</f>
        <v>223.12180000000001</v>
      </c>
      <c r="AD166" s="90">
        <f>pivå!AZ168</f>
        <v>258.24720000000002</v>
      </c>
      <c r="AE166" s="90">
        <f>pivå!BA168</f>
        <v>272.12279999999998</v>
      </c>
    </row>
    <row r="167" spans="2:31">
      <c r="B167" t="str">
        <f>pivå!B169</f>
        <v>J</v>
      </c>
      <c r="C167" t="str">
        <f>pivå!C169</f>
        <v>Hjärtsjukvård</v>
      </c>
      <c r="D167">
        <f>pivå!D169</f>
        <v>84</v>
      </c>
      <c r="E167" t="str">
        <f>pivå!E169</f>
        <v>Totalt</v>
      </c>
      <c r="F167" t="str">
        <f>pivå!F169</f>
        <v>Överlevnad vid hjärtstopp utanför sjukhus</v>
      </c>
      <c r="G167" t="str">
        <f>pivå!G169</f>
        <v>(tom)</v>
      </c>
      <c r="H167" t="str">
        <f>pivå!H169</f>
        <v>A020285</v>
      </c>
      <c r="I167">
        <f>pivå!I169</f>
        <v>0</v>
      </c>
      <c r="J167" s="90">
        <f>pivå!AF169</f>
        <v>9.9</v>
      </c>
      <c r="K167" s="90">
        <f>pivå!AG169</f>
        <v>8.1</v>
      </c>
      <c r="L167" s="90">
        <f>pivå!AH169</f>
        <v>13.9</v>
      </c>
      <c r="M167" s="90">
        <f>pivå!AI169</f>
        <v>8.9</v>
      </c>
      <c r="N167" s="90">
        <f>pivå!AJ169</f>
        <v>12.5</v>
      </c>
      <c r="O167" s="90">
        <f>pivå!AK169</f>
        <v>11.1</v>
      </c>
      <c r="P167" s="90">
        <f>pivå!AL169</f>
        <v>7.1</v>
      </c>
      <c r="Q167" s="90">
        <f>pivå!AM169</f>
        <v>2.7</v>
      </c>
      <c r="R167" s="90">
        <f>pivå!AN169</f>
        <v>14.4</v>
      </c>
      <c r="S167" s="90">
        <f>pivå!AO169</f>
        <v>10.3</v>
      </c>
      <c r="T167" s="90">
        <f>pivå!AP169</f>
        <v>12.3</v>
      </c>
      <c r="U167" s="90">
        <f>pivå!AQ169</f>
        <v>9.1999999999999993</v>
      </c>
      <c r="V167" s="90">
        <f>pivå!AR169</f>
        <v>13.7</v>
      </c>
      <c r="W167" s="90">
        <f>pivå!AS169</f>
        <v>12.9</v>
      </c>
      <c r="X167" s="90">
        <f>pivå!AT169</f>
        <v>11.5</v>
      </c>
      <c r="Y167" s="90">
        <f>pivå!AU169</f>
        <v>11.1</v>
      </c>
      <c r="Z167" s="90">
        <f>pivå!AV169</f>
        <v>10.7</v>
      </c>
      <c r="AA167" s="90">
        <f>pivå!AW169</f>
        <v>6.6</v>
      </c>
      <c r="AB167" s="90">
        <f>pivå!AX169</f>
        <v>12.9</v>
      </c>
      <c r="AC167" s="90">
        <f>pivå!AY169</f>
        <v>10.6</v>
      </c>
      <c r="AD167" s="90">
        <f>pivå!AZ169</f>
        <v>10.3</v>
      </c>
      <c r="AE167" s="90">
        <f>pivå!BA169</f>
        <v>10.1</v>
      </c>
    </row>
    <row r="168" spans="2:31">
      <c r="B168">
        <f>pivå!B170</f>
        <v>0</v>
      </c>
      <c r="C168">
        <f>pivå!C170</f>
        <v>0</v>
      </c>
      <c r="D168">
        <f>pivå!D170</f>
        <v>85</v>
      </c>
      <c r="E168" t="str">
        <f>pivå!E170</f>
        <v>Kvinnor</v>
      </c>
      <c r="F168" t="str">
        <f>pivå!F170</f>
        <v>Dödlighet efter hjärtinfarkt</v>
      </c>
      <c r="G168" t="str">
        <f>pivå!G170</f>
        <v>(tom)</v>
      </c>
      <c r="H168" t="str">
        <f>pivå!H170</f>
        <v>A003998</v>
      </c>
      <c r="I168">
        <f>pivå!I170</f>
        <v>1</v>
      </c>
      <c r="J168" s="90">
        <f>pivå!AF170</f>
        <v>27.628898139336588</v>
      </c>
      <c r="K168" s="90">
        <f>pivå!AG170</f>
        <v>23.416601232030757</v>
      </c>
      <c r="L168" s="90">
        <f>pivå!AH170</f>
        <v>27.082482693639243</v>
      </c>
      <c r="M168" s="90">
        <f>pivå!AI170</f>
        <v>31.134916372799339</v>
      </c>
      <c r="N168" s="90">
        <f>pivå!AJ170</f>
        <v>28.852200415244589</v>
      </c>
      <c r="O168" s="90">
        <f>pivå!AK170</f>
        <v>23.201714250304924</v>
      </c>
      <c r="P168" s="90">
        <f>pivå!AL170</f>
        <v>27.901922817096185</v>
      </c>
      <c r="Q168" s="90">
        <f>pivå!AM170</f>
        <v>23.492935707232576</v>
      </c>
      <c r="R168" s="90">
        <f>pivå!AN170</f>
        <v>32.437645196814195</v>
      </c>
      <c r="S168" s="90">
        <f>pivå!AO170</f>
        <v>26.763321878061202</v>
      </c>
      <c r="T168" s="90">
        <f>pivå!AP170</f>
        <v>28.364123819302694</v>
      </c>
      <c r="U168" s="90">
        <f>pivå!AQ170</f>
        <v>28.257333579274679</v>
      </c>
      <c r="V168" s="90">
        <f>pivå!AR170</f>
        <v>30.718818273793751</v>
      </c>
      <c r="W168" s="90">
        <f>pivå!AS170</f>
        <v>28.177485723275502</v>
      </c>
      <c r="X168" s="90">
        <f>pivå!AT170</f>
        <v>25.130609798559579</v>
      </c>
      <c r="Y168" s="90">
        <f>pivå!AU170</f>
        <v>24.946905718105867</v>
      </c>
      <c r="Z168" s="90">
        <f>pivå!AV170</f>
        <v>24.380548999297993</v>
      </c>
      <c r="AA168" s="90">
        <f>pivå!AW170</f>
        <v>24.857857842222366</v>
      </c>
      <c r="AB168" s="90">
        <f>pivå!AX170</f>
        <v>27.282262234479425</v>
      </c>
      <c r="AC168" s="90">
        <f>pivå!AY170</f>
        <v>27.827818473216361</v>
      </c>
      <c r="AD168" s="90">
        <f>pivå!AZ170</f>
        <v>29.135514748469259</v>
      </c>
      <c r="AE168" s="90">
        <f>pivå!BA170</f>
        <v>27.427395473096421</v>
      </c>
    </row>
    <row r="169" spans="2:31">
      <c r="B169">
        <f>pivå!B171</f>
        <v>0</v>
      </c>
      <c r="C169">
        <f>pivå!C171</f>
        <v>0</v>
      </c>
      <c r="D169">
        <f>pivå!D171</f>
        <v>0</v>
      </c>
      <c r="E169" t="str">
        <f>pivå!E171</f>
        <v>Män</v>
      </c>
      <c r="F169" t="str">
        <f>pivå!F171</f>
        <v>Dödlighet efter hjärtinfarkt</v>
      </c>
      <c r="G169" t="str">
        <f>pivå!G171</f>
        <v>(tom)</v>
      </c>
      <c r="H169" t="str">
        <f>pivå!H171</f>
        <v>A003998</v>
      </c>
      <c r="I169">
        <f>pivå!I171</f>
        <v>1</v>
      </c>
      <c r="J169" s="90">
        <f>pivå!AF171</f>
        <v>30.099107966884354</v>
      </c>
      <c r="K169" s="90">
        <f>pivå!AG171</f>
        <v>22.008873718369038</v>
      </c>
      <c r="L169" s="90">
        <f>pivå!AH171</f>
        <v>29.254131289555581</v>
      </c>
      <c r="M169" s="90">
        <f>pivå!AI171</f>
        <v>30.925408673943476</v>
      </c>
      <c r="N169" s="90">
        <f>pivå!AJ171</f>
        <v>30.141142039286468</v>
      </c>
      <c r="O169" s="90">
        <f>pivå!AK171</f>
        <v>25.128127627013875</v>
      </c>
      <c r="P169" s="90">
        <f>pivå!AL171</f>
        <v>30.698280254541508</v>
      </c>
      <c r="Q169" s="90">
        <f>pivå!AM171</f>
        <v>30.371376458698805</v>
      </c>
      <c r="R169" s="90">
        <f>pivå!AN171</f>
        <v>31.637633293754558</v>
      </c>
      <c r="S169" s="90">
        <f>pivå!AO171</f>
        <v>29.722706927766168</v>
      </c>
      <c r="T169" s="90">
        <f>pivå!AP171</f>
        <v>28.472310860839332</v>
      </c>
      <c r="U169" s="90">
        <f>pivå!AQ171</f>
        <v>30.461105821437574</v>
      </c>
      <c r="V169" s="90">
        <f>pivå!AR171</f>
        <v>32.852286399417821</v>
      </c>
      <c r="W169" s="90">
        <f>pivå!AS171</f>
        <v>30.928479066294585</v>
      </c>
      <c r="X169" s="90">
        <f>pivå!AT171</f>
        <v>27.277000940190998</v>
      </c>
      <c r="Y169" s="90">
        <f>pivå!AU171</f>
        <v>25.923893518345288</v>
      </c>
      <c r="Z169" s="90">
        <f>pivå!AV171</f>
        <v>27.133104835321774</v>
      </c>
      <c r="AA169" s="90">
        <f>pivå!AW171</f>
        <v>28.804262184661937</v>
      </c>
      <c r="AB169" s="90">
        <f>pivå!AX171</f>
        <v>32.22154921936194</v>
      </c>
      <c r="AC169" s="90">
        <f>pivå!AY171</f>
        <v>31.316933532441858</v>
      </c>
      <c r="AD169" s="90">
        <f>pivå!AZ171</f>
        <v>31.678659872019892</v>
      </c>
      <c r="AE169" s="90">
        <f>pivå!BA171</f>
        <v>29.603492112325448</v>
      </c>
    </row>
    <row r="170" spans="2:31">
      <c r="B170">
        <f>pivå!B172</f>
        <v>0</v>
      </c>
      <c r="C170">
        <f>pivå!C172</f>
        <v>0</v>
      </c>
      <c r="D170">
        <f>pivå!D172</f>
        <v>0</v>
      </c>
      <c r="E170" t="str">
        <f>pivå!E172</f>
        <v>Totalt</v>
      </c>
      <c r="F170" t="str">
        <f>pivå!F172</f>
        <v>Dödlighet efter hjärtinfarkt</v>
      </c>
      <c r="G170" t="str">
        <f>pivå!G172</f>
        <v>(tom)</v>
      </c>
      <c r="H170" t="str">
        <f>pivå!H172</f>
        <v>A003998</v>
      </c>
      <c r="I170">
        <f>pivå!I172</f>
        <v>1</v>
      </c>
      <c r="J170" s="90">
        <f>pivå!AF172</f>
        <v>29.048693588557136</v>
      </c>
      <c r="K170" s="90">
        <f>pivå!AG172</f>
        <v>22.397515705044668</v>
      </c>
      <c r="L170" s="90">
        <f>pivå!AH172</f>
        <v>28.538393353771845</v>
      </c>
      <c r="M170" s="90">
        <f>pivå!AI172</f>
        <v>30.973296954023429</v>
      </c>
      <c r="N170" s="90">
        <f>pivå!AJ172</f>
        <v>29.226673522681711</v>
      </c>
      <c r="O170" s="90">
        <f>pivå!AK172</f>
        <v>24.548710271557567</v>
      </c>
      <c r="P170" s="90">
        <f>pivå!AL172</f>
        <v>29.449938573310302</v>
      </c>
      <c r="Q170" s="90">
        <f>pivå!AM172</f>
        <v>27.884860071193994</v>
      </c>
      <c r="R170" s="90">
        <f>pivå!AN172</f>
        <v>32.027642818330968</v>
      </c>
      <c r="S170" s="90">
        <f>pivå!AO172</f>
        <v>28.296268482158688</v>
      </c>
      <c r="T170" s="90">
        <f>pivå!AP172</f>
        <v>28.349970111740351</v>
      </c>
      <c r="U170" s="90">
        <f>pivå!AQ172</f>
        <v>29.401835957596006</v>
      </c>
      <c r="V170" s="90">
        <f>pivå!AR172</f>
        <v>32.141594432053289</v>
      </c>
      <c r="W170" s="90">
        <f>pivå!AS172</f>
        <v>29.675904731773485</v>
      </c>
      <c r="X170" s="90">
        <f>pivå!AT172</f>
        <v>26.182026748105898</v>
      </c>
      <c r="Y170" s="90">
        <f>pivå!AU172</f>
        <v>25.193968953917572</v>
      </c>
      <c r="Z170" s="90">
        <f>pivå!AV172</f>
        <v>25.68275575852158</v>
      </c>
      <c r="AA170" s="90">
        <f>pivå!AW172</f>
        <v>26.780909664531265</v>
      </c>
      <c r="AB170" s="90">
        <f>pivå!AX172</f>
        <v>29.815641329385258</v>
      </c>
      <c r="AC170" s="90">
        <f>pivå!AY172</f>
        <v>29.723193899676104</v>
      </c>
      <c r="AD170" s="90">
        <f>pivå!AZ172</f>
        <v>30.581768210348649</v>
      </c>
      <c r="AE170" s="90">
        <f>pivå!BA172</f>
        <v>28.584541717398054</v>
      </c>
    </row>
    <row r="171" spans="2:31">
      <c r="B171">
        <f>pivå!B173</f>
        <v>0</v>
      </c>
      <c r="C171">
        <f>pivå!C173</f>
        <v>0</v>
      </c>
      <c r="D171">
        <f>pivå!D173</f>
        <v>86</v>
      </c>
      <c r="E171" t="str">
        <f>pivå!E173</f>
        <v>Kvinnor</v>
      </c>
      <c r="F171" t="str">
        <f>pivå!F173</f>
        <v>Dödlighet efter sjukhusvårdad hjärtinfarkt</v>
      </c>
      <c r="G171" t="str">
        <f>pivå!G173</f>
        <v>(tom)</v>
      </c>
      <c r="H171" t="str">
        <f>pivå!H173</f>
        <v>A004198</v>
      </c>
      <c r="I171">
        <f>pivå!I173</f>
        <v>1</v>
      </c>
      <c r="J171" s="90">
        <f>pivå!AF173</f>
        <v>13.393285007255853</v>
      </c>
      <c r="K171" s="90">
        <f>pivå!AG173</f>
        <v>12.013203500013919</v>
      </c>
      <c r="L171" s="90">
        <f>pivå!AH173</f>
        <v>12.007429379424437</v>
      </c>
      <c r="M171" s="90">
        <f>pivå!AI173</f>
        <v>13.287886481217074</v>
      </c>
      <c r="N171" s="90">
        <f>pivå!AJ173</f>
        <v>12.909791002555282</v>
      </c>
      <c r="O171" s="90">
        <f>pivå!AK173</f>
        <v>14.704890919955751</v>
      </c>
      <c r="P171" s="90">
        <f>pivå!AL173</f>
        <v>12.546360020200462</v>
      </c>
      <c r="Q171" s="90">
        <f>pivå!AM173</f>
        <v>8.4498446904044808</v>
      </c>
      <c r="R171" s="90">
        <f>pivå!AN173</f>
        <v>15.086887085977944</v>
      </c>
      <c r="S171" s="90">
        <f>pivå!AO173</f>
        <v>13.310215375890719</v>
      </c>
      <c r="T171" s="90">
        <f>pivå!AP173</f>
        <v>15.39868968971591</v>
      </c>
      <c r="U171" s="90">
        <f>pivå!AQ173</f>
        <v>14.647237638740924</v>
      </c>
      <c r="V171" s="90">
        <f>pivå!AR173</f>
        <v>15.398836835765332</v>
      </c>
      <c r="W171" s="90">
        <f>pivå!AS173</f>
        <v>13.194394613018762</v>
      </c>
      <c r="X171" s="90">
        <f>pivå!AT173</f>
        <v>12.872349127469796</v>
      </c>
      <c r="Y171" s="90">
        <f>pivå!AU173</f>
        <v>11.964504262382897</v>
      </c>
      <c r="Z171" s="90">
        <f>pivå!AV173</f>
        <v>12.84447585759508</v>
      </c>
      <c r="AA171" s="90">
        <f>pivå!AW173</f>
        <v>13.07301971313616</v>
      </c>
      <c r="AB171" s="90">
        <f>pivå!AX173</f>
        <v>12.029475428958358</v>
      </c>
      <c r="AC171" s="90">
        <f>pivå!AY173</f>
        <v>12.361655978389679</v>
      </c>
      <c r="AD171" s="90">
        <f>pivå!AZ173</f>
        <v>15.538303675978685</v>
      </c>
      <c r="AE171" s="90">
        <f>pivå!BA173</f>
        <v>13.515732709703476</v>
      </c>
    </row>
    <row r="172" spans="2:31">
      <c r="B172">
        <f>pivå!B174</f>
        <v>0</v>
      </c>
      <c r="C172">
        <f>pivå!C174</f>
        <v>0</v>
      </c>
      <c r="D172">
        <f>pivå!D174</f>
        <v>0</v>
      </c>
      <c r="E172" t="str">
        <f>pivå!E174</f>
        <v>Män</v>
      </c>
      <c r="F172" t="str">
        <f>pivå!F174</f>
        <v>Dödlighet efter sjukhusvårdad hjärtinfarkt</v>
      </c>
      <c r="G172" t="str">
        <f>pivå!G174</f>
        <v>(tom)</v>
      </c>
      <c r="H172" t="str">
        <f>pivå!H174</f>
        <v>A004198</v>
      </c>
      <c r="I172">
        <f>pivå!I174</f>
        <v>1</v>
      </c>
      <c r="J172" s="90">
        <f>pivå!AF174</f>
        <v>14.227763406879463</v>
      </c>
      <c r="K172" s="90">
        <f>pivå!AG174</f>
        <v>13.071612067339927</v>
      </c>
      <c r="L172" s="90">
        <f>pivå!AH174</f>
        <v>13.167034178545252</v>
      </c>
      <c r="M172" s="90">
        <f>pivå!AI174</f>
        <v>13.410474066740969</v>
      </c>
      <c r="N172" s="90">
        <f>pivå!AJ174</f>
        <v>12.088284169015292</v>
      </c>
      <c r="O172" s="90">
        <f>pivå!AK174</f>
        <v>13.476764265140639</v>
      </c>
      <c r="P172" s="90">
        <f>pivå!AL174</f>
        <v>13.937960892058257</v>
      </c>
      <c r="Q172" s="90">
        <f>pivå!AM174</f>
        <v>12.027862867438948</v>
      </c>
      <c r="R172" s="90">
        <f>pivå!AN174</f>
        <v>13.148692956009601</v>
      </c>
      <c r="S172" s="90">
        <f>pivå!AO174</f>
        <v>14.906930378793767</v>
      </c>
      <c r="T172" s="90">
        <f>pivå!AP174</f>
        <v>15.232064843165393</v>
      </c>
      <c r="U172" s="90">
        <f>pivå!AQ174</f>
        <v>13.959508447915841</v>
      </c>
      <c r="V172" s="90">
        <f>pivå!AR174</f>
        <v>14.936453257206296</v>
      </c>
      <c r="W172" s="90">
        <f>pivå!AS174</f>
        <v>15.13235913260916</v>
      </c>
      <c r="X172" s="90">
        <f>pivå!AT174</f>
        <v>12.237396862291105</v>
      </c>
      <c r="Y172" s="90">
        <f>pivå!AU174</f>
        <v>12.858710928604584</v>
      </c>
      <c r="Z172" s="90">
        <f>pivå!AV174</f>
        <v>14.359170143479711</v>
      </c>
      <c r="AA172" s="90">
        <f>pivå!AW174</f>
        <v>13.913711093652287</v>
      </c>
      <c r="AB172" s="90">
        <f>pivå!AX174</f>
        <v>13.340170198130371</v>
      </c>
      <c r="AC172" s="90">
        <f>pivå!AY174</f>
        <v>14.272221036122318</v>
      </c>
      <c r="AD172" s="90">
        <f>pivå!AZ174</f>
        <v>17.677347686236232</v>
      </c>
      <c r="AE172" s="90">
        <f>pivå!BA174</f>
        <v>14.088706167943437</v>
      </c>
    </row>
    <row r="173" spans="2:31">
      <c r="B173">
        <f>pivå!B175</f>
        <v>0</v>
      </c>
      <c r="C173">
        <f>pivå!C175</f>
        <v>0</v>
      </c>
      <c r="D173">
        <f>pivå!D175</f>
        <v>0</v>
      </c>
      <c r="E173" t="str">
        <f>pivå!E175</f>
        <v>Totalt</v>
      </c>
      <c r="F173" t="str">
        <f>pivå!F175</f>
        <v>Dödlighet efter sjukhusvårdad hjärtinfarkt</v>
      </c>
      <c r="G173" t="str">
        <f>pivå!G175</f>
        <v>(tom)</v>
      </c>
      <c r="H173" t="str">
        <f>pivå!H175</f>
        <v>A004198</v>
      </c>
      <c r="I173">
        <f>pivå!I175</f>
        <v>1</v>
      </c>
      <c r="J173" s="90">
        <f>pivå!AF175</f>
        <v>13.65758976715011</v>
      </c>
      <c r="K173" s="90">
        <f>pivå!AG175</f>
        <v>12.262637203151669</v>
      </c>
      <c r="L173" s="90">
        <f>pivå!AH175</f>
        <v>12.331415527483861</v>
      </c>
      <c r="M173" s="90">
        <f>pivå!AI175</f>
        <v>13.241183527155806</v>
      </c>
      <c r="N173" s="90">
        <f>pivå!AJ175</f>
        <v>12.261394386803346</v>
      </c>
      <c r="O173" s="90">
        <f>pivå!AK175</f>
        <v>13.85039124920881</v>
      </c>
      <c r="P173" s="90">
        <f>pivå!AL175</f>
        <v>13.169725736118391</v>
      </c>
      <c r="Q173" s="90">
        <f>pivå!AM175</f>
        <v>10.687438377494868</v>
      </c>
      <c r="R173" s="90">
        <f>pivå!AN175</f>
        <v>14.037094360643913</v>
      </c>
      <c r="S173" s="90">
        <f>pivå!AO175</f>
        <v>14.050682433362969</v>
      </c>
      <c r="T173" s="90">
        <f>pivå!AP175</f>
        <v>15.200119984813117</v>
      </c>
      <c r="U173" s="90">
        <f>pivå!AQ175</f>
        <v>14.128525177111193</v>
      </c>
      <c r="V173" s="90">
        <f>pivå!AR175</f>
        <v>15.037360877941152</v>
      </c>
      <c r="W173" s="90">
        <f>pivå!AS175</f>
        <v>14.273116417780177</v>
      </c>
      <c r="X173" s="90">
        <f>pivå!AT175</f>
        <v>12.490880161933109</v>
      </c>
      <c r="Y173" s="90">
        <f>pivå!AU175</f>
        <v>12.262874708198073</v>
      </c>
      <c r="Z173" s="90">
        <f>pivå!AV175</f>
        <v>13.37951227605603</v>
      </c>
      <c r="AA173" s="90">
        <f>pivå!AW175</f>
        <v>13.251159069176973</v>
      </c>
      <c r="AB173" s="90">
        <f>pivå!AX175</f>
        <v>12.631375755672753</v>
      </c>
      <c r="AC173" s="90">
        <f>pivå!AY175</f>
        <v>13.260020327522831</v>
      </c>
      <c r="AD173" s="90">
        <f>pivå!AZ175</f>
        <v>16.679539852422522</v>
      </c>
      <c r="AE173" s="90">
        <f>pivå!BA175</f>
        <v>13.684994784953547</v>
      </c>
    </row>
    <row r="174" spans="2:31">
      <c r="B174">
        <f>pivå!B176</f>
        <v>0</v>
      </c>
      <c r="C174">
        <f>pivå!C176</f>
        <v>0</v>
      </c>
      <c r="D174">
        <f>pivå!D176</f>
        <v>87</v>
      </c>
      <c r="E174" t="str">
        <f>pivå!E176</f>
        <v>Kvinnor</v>
      </c>
      <c r="F174" t="str">
        <f>pivå!F176</f>
        <v>Ny infarkt eller död i ischemisk hjärtsjukdom</v>
      </c>
      <c r="G174" t="str">
        <f>pivå!G176</f>
        <v>(tom)</v>
      </c>
      <c r="H174" t="str">
        <f>pivå!H176</f>
        <v>A005450</v>
      </c>
      <c r="I174">
        <f>pivå!I176</f>
        <v>1</v>
      </c>
      <c r="J174" s="90">
        <f>pivå!AF176</f>
        <v>12.290588249086328</v>
      </c>
      <c r="K174" s="90">
        <f>pivå!AG176</f>
        <v>12.476537193418888</v>
      </c>
      <c r="L174" s="90">
        <f>pivå!AH176</f>
        <v>11.751228677031882</v>
      </c>
      <c r="M174" s="90">
        <f>pivå!AI176</f>
        <v>13.120493531615484</v>
      </c>
      <c r="N174" s="90">
        <f>pivå!AJ176</f>
        <v>14.983597138214105</v>
      </c>
      <c r="O174" s="90">
        <f>pivå!AK176</f>
        <v>12.393542017390452</v>
      </c>
      <c r="P174" s="90">
        <f>pivå!AL176</f>
        <v>11.748875470844853</v>
      </c>
      <c r="Q174" s="90">
        <f>pivå!AM176</f>
        <v>17.291582137505941</v>
      </c>
      <c r="R174" s="90">
        <f>pivå!AN176</f>
        <v>10.939236206951716</v>
      </c>
      <c r="S174" s="90">
        <f>pivå!AO176</f>
        <v>13.135132769575023</v>
      </c>
      <c r="T174" s="90">
        <f>pivå!AP176</f>
        <v>15.103505524464206</v>
      </c>
      <c r="U174" s="90">
        <f>pivå!AQ176</f>
        <v>14.725504917726912</v>
      </c>
      <c r="V174" s="90">
        <f>pivå!AR176</f>
        <v>13.759527095159601</v>
      </c>
      <c r="W174" s="90">
        <f>pivå!AS176</f>
        <v>13.534840550170902</v>
      </c>
      <c r="X174" s="90">
        <f>pivå!AT176</f>
        <v>12.21218377622337</v>
      </c>
      <c r="Y174" s="90">
        <f>pivå!AU176</f>
        <v>13.367695260751372</v>
      </c>
      <c r="Z174" s="90">
        <f>pivå!AV176</f>
        <v>14.476879624211097</v>
      </c>
      <c r="AA174" s="90">
        <f>pivå!AW176</f>
        <v>13.75362261188952</v>
      </c>
      <c r="AB174" s="90">
        <f>pivå!AX176</f>
        <v>8.2216533304787003</v>
      </c>
      <c r="AC174" s="90">
        <f>pivå!AY176</f>
        <v>13.829704794828521</v>
      </c>
      <c r="AD174" s="90">
        <f>pivå!AZ176</f>
        <v>15.123377208541299</v>
      </c>
      <c r="AE174" s="90">
        <f>pivå!BA176</f>
        <v>13.298697604967661</v>
      </c>
    </row>
    <row r="175" spans="2:31">
      <c r="B175">
        <f>pivå!B177</f>
        <v>0</v>
      </c>
      <c r="C175">
        <f>pivå!C177</f>
        <v>0</v>
      </c>
      <c r="D175">
        <f>pivå!D177</f>
        <v>0</v>
      </c>
      <c r="E175" t="str">
        <f>pivå!E177</f>
        <v>Män</v>
      </c>
      <c r="F175" t="str">
        <f>pivå!F177</f>
        <v>Ny infarkt eller död i ischemisk hjärtsjukdom</v>
      </c>
      <c r="G175" t="str">
        <f>pivå!G177</f>
        <v>(tom)</v>
      </c>
      <c r="H175" t="str">
        <f>pivå!H177</f>
        <v>A005450</v>
      </c>
      <c r="I175">
        <f>pivå!I177</f>
        <v>1</v>
      </c>
      <c r="J175" s="90">
        <f>pivå!AF177</f>
        <v>13.69289316211878</v>
      </c>
      <c r="K175" s="90">
        <f>pivå!AG177</f>
        <v>12.98242674675917</v>
      </c>
      <c r="L175" s="90">
        <f>pivå!AH177</f>
        <v>12.673830888812171</v>
      </c>
      <c r="M175" s="90">
        <f>pivå!AI177</f>
        <v>13.716192474235584</v>
      </c>
      <c r="N175" s="90">
        <f>pivå!AJ177</f>
        <v>15.608780794647952</v>
      </c>
      <c r="O175" s="90">
        <f>pivå!AK177</f>
        <v>14.453667149281157</v>
      </c>
      <c r="P175" s="90">
        <f>pivå!AL177</f>
        <v>13.543420141461088</v>
      </c>
      <c r="Q175" s="90">
        <f>pivå!AM177</f>
        <v>15.014945519687467</v>
      </c>
      <c r="R175" s="90">
        <f>pivå!AN177</f>
        <v>13.233530478844555</v>
      </c>
      <c r="S175" s="90">
        <f>pivå!AO177</f>
        <v>14.254097241176522</v>
      </c>
      <c r="T175" s="90">
        <f>pivå!AP177</f>
        <v>15.464370327793914</v>
      </c>
      <c r="U175" s="90">
        <f>pivå!AQ177</f>
        <v>15.457054177505835</v>
      </c>
      <c r="V175" s="90">
        <f>pivå!AR177</f>
        <v>13.549460426436003</v>
      </c>
      <c r="W175" s="90">
        <f>pivå!AS177</f>
        <v>15.001950424333588</v>
      </c>
      <c r="X175" s="90">
        <f>pivå!AT177</f>
        <v>15.032373767537027</v>
      </c>
      <c r="Y175" s="90">
        <f>pivå!AU177</f>
        <v>11.645046995071509</v>
      </c>
      <c r="Z175" s="90">
        <f>pivå!AV177</f>
        <v>15.169509778752499</v>
      </c>
      <c r="AA175" s="90">
        <f>pivå!AW177</f>
        <v>14.406961926848497</v>
      </c>
      <c r="AB175" s="90">
        <f>pivå!AX177</f>
        <v>9.1371127884774577</v>
      </c>
      <c r="AC175" s="90">
        <f>pivå!AY177</f>
        <v>12.273110775002142</v>
      </c>
      <c r="AD175" s="90">
        <f>pivå!AZ177</f>
        <v>16.512206608561712</v>
      </c>
      <c r="AE175" s="90">
        <f>pivå!BA177</f>
        <v>14.261520021241905</v>
      </c>
    </row>
    <row r="176" spans="2:31">
      <c r="B176">
        <f>pivå!B178</f>
        <v>0</v>
      </c>
      <c r="C176">
        <f>pivå!C178</f>
        <v>0</v>
      </c>
      <c r="D176">
        <f>pivå!D178</f>
        <v>0</v>
      </c>
      <c r="E176" t="str">
        <f>pivå!E178</f>
        <v>Totalt</v>
      </c>
      <c r="F176" t="str">
        <f>pivå!F178</f>
        <v>Ny infarkt eller död i ischemisk hjärtsjukdom</v>
      </c>
      <c r="G176" t="str">
        <f>pivå!G178</f>
        <v>(tom)</v>
      </c>
      <c r="H176" t="str">
        <f>pivå!H178</f>
        <v>A005450</v>
      </c>
      <c r="I176">
        <f>pivå!I178</f>
        <v>1</v>
      </c>
      <c r="J176" s="90">
        <f>pivå!AF178</f>
        <v>12.913606367387178</v>
      </c>
      <c r="K176" s="90">
        <f>pivå!AG178</f>
        <v>12.556835874397704</v>
      </c>
      <c r="L176" s="90">
        <f>pivå!AH178</f>
        <v>11.999601173914339</v>
      </c>
      <c r="M176" s="90">
        <f>pivå!AI178</f>
        <v>13.622714038145736</v>
      </c>
      <c r="N176" s="90">
        <f>pivå!AJ178</f>
        <v>15.103229224521892</v>
      </c>
      <c r="O176" s="90">
        <f>pivå!AK178</f>
        <v>13.4063801072689</v>
      </c>
      <c r="P176" s="90">
        <f>pivå!AL178</f>
        <v>13.05037528364856</v>
      </c>
      <c r="Q176" s="90">
        <f>pivå!AM178</f>
        <v>14.322459998574939</v>
      </c>
      <c r="R176" s="90">
        <f>pivå!AN178</f>
        <v>12.005660750940256</v>
      </c>
      <c r="S176" s="90">
        <f>pivå!AO178</f>
        <v>13.59558402948754</v>
      </c>
      <c r="T176" s="90">
        <f>pivå!AP178</f>
        <v>15.28434994426871</v>
      </c>
      <c r="U176" s="90">
        <f>pivå!AQ178</f>
        <v>15.003431198663078</v>
      </c>
      <c r="V176" s="90">
        <f>pivå!AR178</f>
        <v>13.607025664110528</v>
      </c>
      <c r="W176" s="90">
        <f>pivå!AS178</f>
        <v>14.032167535023653</v>
      </c>
      <c r="X176" s="90">
        <f>pivå!AT178</f>
        <v>13.421048667175366</v>
      </c>
      <c r="Y176" s="90">
        <f>pivå!AU178</f>
        <v>12.072658969037738</v>
      </c>
      <c r="Z176" s="90">
        <f>pivå!AV178</f>
        <v>14.148038004780172</v>
      </c>
      <c r="AA176" s="90">
        <f>pivå!AW178</f>
        <v>13.914632702625527</v>
      </c>
      <c r="AB176" s="90">
        <f>pivå!AX178</f>
        <v>8.771244779804432</v>
      </c>
      <c r="AC176" s="90">
        <f>pivå!AY178</f>
        <v>12.990905618410537</v>
      </c>
      <c r="AD176" s="90">
        <f>pivå!AZ178</f>
        <v>15.877385581028648</v>
      </c>
      <c r="AE176" s="90">
        <f>pivå!BA178</f>
        <v>13.686037386872007</v>
      </c>
    </row>
    <row r="177" spans="2:31">
      <c r="B177">
        <f>pivå!B179</f>
        <v>0</v>
      </c>
      <c r="C177">
        <f>pivå!C179</f>
        <v>0</v>
      </c>
      <c r="D177">
        <f>pivå!D179</f>
        <v>88</v>
      </c>
      <c r="E177" t="str">
        <f>pivå!E179</f>
        <v>Kvinnor</v>
      </c>
      <c r="F177" t="str">
        <f>pivå!F179</f>
        <v>Reperfusionsbehandling vid ST-höjningsinfarkt</v>
      </c>
      <c r="G177" t="str">
        <f>pivå!G179</f>
        <v>(tom)</v>
      </c>
      <c r="H177" t="str">
        <f>pivå!H179</f>
        <v>A004398</v>
      </c>
      <c r="I177">
        <f>pivå!I179</f>
        <v>0</v>
      </c>
      <c r="J177" s="90">
        <f>pivå!AF179</f>
        <v>80.7</v>
      </c>
      <c r="K177" s="90">
        <f>pivå!AG179</f>
        <v>96</v>
      </c>
      <c r="L177" s="90">
        <f>pivå!AH179</f>
        <v>79.31</v>
      </c>
      <c r="M177" s="90">
        <f>pivå!AI179</f>
        <v>80.849999999999994</v>
      </c>
      <c r="N177" s="90">
        <f>pivå!AJ179</f>
        <v>92.86</v>
      </c>
      <c r="O177" s="90">
        <f>pivå!AK179</f>
        <v>63.64</v>
      </c>
      <c r="P177" s="90">
        <f>pivå!AL179</f>
        <v>72.41</v>
      </c>
      <c r="Q177" s="90" t="str">
        <f>pivå!AM179</f>
        <v>us</v>
      </c>
      <c r="R177" s="90">
        <f>pivå!AN179</f>
        <v>64.709999999999994</v>
      </c>
      <c r="S177" s="90">
        <f>pivå!AO179</f>
        <v>82.53</v>
      </c>
      <c r="T177" s="90">
        <f>pivå!AP179</f>
        <v>72.41</v>
      </c>
      <c r="U177" s="90">
        <f>pivå!AQ179</f>
        <v>85.4</v>
      </c>
      <c r="V177" s="90">
        <f>pivå!AR179</f>
        <v>83.33</v>
      </c>
      <c r="W177" s="90">
        <f>pivå!AS179</f>
        <v>87.5</v>
      </c>
      <c r="X177" s="90">
        <f>pivå!AT179</f>
        <v>80.489999999999995</v>
      </c>
      <c r="Y177" s="90">
        <f>pivå!AU179</f>
        <v>76</v>
      </c>
      <c r="Z177" s="90">
        <f>pivå!AV179</f>
        <v>91.67</v>
      </c>
      <c r="AA177" s="90">
        <f>pivå!AW179</f>
        <v>72.41</v>
      </c>
      <c r="AB177" s="90">
        <f>pivå!AX179</f>
        <v>70</v>
      </c>
      <c r="AC177" s="90">
        <f>pivå!AY179</f>
        <v>73.33</v>
      </c>
      <c r="AD177" s="90">
        <f>pivå!AZ179</f>
        <v>75</v>
      </c>
      <c r="AE177" s="90">
        <f>pivå!BA179</f>
        <v>81.19</v>
      </c>
    </row>
    <row r="178" spans="2:31">
      <c r="B178">
        <f>pivå!B180</f>
        <v>0</v>
      </c>
      <c r="C178">
        <f>pivå!C180</f>
        <v>0</v>
      </c>
      <c r="D178">
        <f>pivå!D180</f>
        <v>0</v>
      </c>
      <c r="E178" t="str">
        <f>pivå!E180</f>
        <v>Män</v>
      </c>
      <c r="F178" t="str">
        <f>pivå!F180</f>
        <v>Reperfusionsbehandling vid ST-höjningsinfarkt</v>
      </c>
      <c r="G178" t="str">
        <f>pivå!G180</f>
        <v>(tom)</v>
      </c>
      <c r="H178" t="str">
        <f>pivå!H180</f>
        <v>A004398</v>
      </c>
      <c r="I178">
        <f>pivå!I180</f>
        <v>0</v>
      </c>
      <c r="J178" s="90">
        <f>pivå!AF180</f>
        <v>83.7</v>
      </c>
      <c r="K178" s="90">
        <f>pivå!AG180</f>
        <v>88.37</v>
      </c>
      <c r="L178" s="90">
        <f>pivå!AH180</f>
        <v>84.15</v>
      </c>
      <c r="M178" s="90">
        <f>pivå!AI180</f>
        <v>87.42</v>
      </c>
      <c r="N178" s="90">
        <f>pivå!AJ180</f>
        <v>85.16</v>
      </c>
      <c r="O178" s="90">
        <f>pivå!AK180</f>
        <v>77.55</v>
      </c>
      <c r="P178" s="90">
        <f>pivå!AL180</f>
        <v>83.58</v>
      </c>
      <c r="Q178" s="90">
        <f>pivå!AM180</f>
        <v>78.260000000000005</v>
      </c>
      <c r="R178" s="90">
        <f>pivå!AN180</f>
        <v>80</v>
      </c>
      <c r="S178" s="90">
        <f>pivå!AO180</f>
        <v>84.76</v>
      </c>
      <c r="T178" s="90">
        <f>pivå!AP180</f>
        <v>84.44</v>
      </c>
      <c r="U178" s="90">
        <f>pivå!AQ180</f>
        <v>85.31</v>
      </c>
      <c r="V178" s="90">
        <f>pivå!AR180</f>
        <v>89.11</v>
      </c>
      <c r="W178" s="90">
        <f>pivå!AS180</f>
        <v>87.88</v>
      </c>
      <c r="X178" s="90">
        <f>pivå!AT180</f>
        <v>72.53</v>
      </c>
      <c r="Y178" s="90">
        <f>pivå!AU180</f>
        <v>89.83</v>
      </c>
      <c r="Z178" s="90">
        <f>pivå!AV180</f>
        <v>85.42</v>
      </c>
      <c r="AA178" s="90">
        <f>pivå!AW180</f>
        <v>86.57</v>
      </c>
      <c r="AB178" s="90">
        <f>pivå!AX180</f>
        <v>75.680000000000007</v>
      </c>
      <c r="AC178" s="90">
        <f>pivå!AY180</f>
        <v>81.48</v>
      </c>
      <c r="AD178" s="90">
        <f>pivå!AZ180</f>
        <v>76.36</v>
      </c>
      <c r="AE178" s="90">
        <f>pivå!BA180</f>
        <v>84.23</v>
      </c>
    </row>
    <row r="179" spans="2:31">
      <c r="B179">
        <f>pivå!B181</f>
        <v>0</v>
      </c>
      <c r="C179">
        <f>pivå!C181</f>
        <v>0</v>
      </c>
      <c r="D179">
        <f>pivå!D181</f>
        <v>0</v>
      </c>
      <c r="E179" t="str">
        <f>pivå!E181</f>
        <v>Totalt</v>
      </c>
      <c r="F179" t="str">
        <f>pivå!F181</f>
        <v>Reperfusionsbehandling vid ST-höjningsinfarkt</v>
      </c>
      <c r="G179" t="str">
        <f>pivå!G181</f>
        <v>(tom)</v>
      </c>
      <c r="H179" t="str">
        <f>pivå!H181</f>
        <v>A004398</v>
      </c>
      <c r="I179">
        <f>pivå!I181</f>
        <v>0</v>
      </c>
      <c r="J179" s="90">
        <f>pivå!AF181</f>
        <v>83.1</v>
      </c>
      <c r="K179" s="90">
        <f>pivå!AG181</f>
        <v>90.09</v>
      </c>
      <c r="L179" s="90">
        <f>pivå!AH181</f>
        <v>82.88</v>
      </c>
      <c r="M179" s="90">
        <f>pivå!AI181</f>
        <v>85.86</v>
      </c>
      <c r="N179" s="90">
        <f>pivå!AJ181</f>
        <v>87.06</v>
      </c>
      <c r="O179" s="90">
        <f>pivå!AK181</f>
        <v>75</v>
      </c>
      <c r="P179" s="90">
        <f>pivå!AL181</f>
        <v>80.209999999999994</v>
      </c>
      <c r="Q179" s="90">
        <f>pivå!AM181</f>
        <v>79.31</v>
      </c>
      <c r="R179" s="90">
        <f>pivå!AN181</f>
        <v>75.44</v>
      </c>
      <c r="S179" s="90">
        <f>pivå!AO181</f>
        <v>84.19</v>
      </c>
      <c r="T179" s="90">
        <f>pivå!AP181</f>
        <v>81.510000000000005</v>
      </c>
      <c r="U179" s="90">
        <f>pivå!AQ181</f>
        <v>85.33</v>
      </c>
      <c r="V179" s="90">
        <f>pivå!AR181</f>
        <v>87.79</v>
      </c>
      <c r="W179" s="90">
        <f>pivå!AS181</f>
        <v>87.78</v>
      </c>
      <c r="X179" s="90">
        <f>pivå!AT181</f>
        <v>75</v>
      </c>
      <c r="Y179" s="90">
        <f>pivå!AU181</f>
        <v>87.41</v>
      </c>
      <c r="Z179" s="90">
        <f>pivå!AV181</f>
        <v>86.67</v>
      </c>
      <c r="AA179" s="90">
        <f>pivå!AW181</f>
        <v>82.29</v>
      </c>
      <c r="AB179" s="90">
        <f>pivå!AX181</f>
        <v>74.47</v>
      </c>
      <c r="AC179" s="90">
        <f>pivå!AY181</f>
        <v>79.28</v>
      </c>
      <c r="AD179" s="90">
        <f>pivå!AZ181</f>
        <v>75.97</v>
      </c>
      <c r="AE179" s="90">
        <f>pivå!BA181</f>
        <v>83.5</v>
      </c>
    </row>
    <row r="180" spans="2:31">
      <c r="B180">
        <f>pivå!B182</f>
        <v>0</v>
      </c>
      <c r="C180">
        <f>pivå!C182</f>
        <v>0</v>
      </c>
      <c r="D180">
        <f>pivå!D182</f>
        <v>89</v>
      </c>
      <c r="E180" t="str">
        <f>pivå!E182</f>
        <v>Kvinnor</v>
      </c>
      <c r="F180" t="str">
        <f>pivå!F182</f>
        <v>Tid till reperfusionsbehandling vid ST-höjningsinfarkt</v>
      </c>
      <c r="G180" t="str">
        <f>pivå!G182</f>
        <v>(tom)</v>
      </c>
      <c r="H180" t="str">
        <f>pivå!H182</f>
        <v>A020255</v>
      </c>
      <c r="I180">
        <f>pivå!I182</f>
        <v>0</v>
      </c>
      <c r="J180" s="90">
        <f>pivå!AF182</f>
        <v>81.52</v>
      </c>
      <c r="K180" s="90">
        <f>pivå!AG182</f>
        <v>100</v>
      </c>
      <c r="L180" s="90">
        <f>pivå!AH182</f>
        <v>60.87</v>
      </c>
      <c r="M180" s="90">
        <f>pivå!AI182</f>
        <v>81.58</v>
      </c>
      <c r="N180" s="90">
        <f>pivå!AJ182</f>
        <v>74.36</v>
      </c>
      <c r="O180" s="90" t="str">
        <f>pivå!AK182</f>
        <v>us</v>
      </c>
      <c r="P180" s="90">
        <f>pivå!AL182</f>
        <v>71.430000000000007</v>
      </c>
      <c r="Q180" s="90" t="str">
        <f>pivå!AM182</f>
        <v>us</v>
      </c>
      <c r="R180" s="90">
        <f>pivå!AN182</f>
        <v>63.64</v>
      </c>
      <c r="S180" s="90">
        <f>pivå!AO182</f>
        <v>70.8</v>
      </c>
      <c r="T180" s="90">
        <f>pivå!AP182</f>
        <v>71.430000000000007</v>
      </c>
      <c r="U180" s="90">
        <f>pivå!AQ182</f>
        <v>80.34</v>
      </c>
      <c r="V180" s="90">
        <f>pivå!AR182</f>
        <v>52</v>
      </c>
      <c r="W180" s="90">
        <f>pivå!AS182</f>
        <v>76.19</v>
      </c>
      <c r="X180" s="90">
        <f>pivå!AT182</f>
        <v>69.7</v>
      </c>
      <c r="Y180" s="90">
        <f>pivå!AU182</f>
        <v>73.680000000000007</v>
      </c>
      <c r="Z180" s="90">
        <f>pivå!AV182</f>
        <v>59.09</v>
      </c>
      <c r="AA180" s="90">
        <f>pivå!AW182</f>
        <v>52.38</v>
      </c>
      <c r="AB180" s="90" t="str">
        <f>pivå!AX182</f>
        <v>us</v>
      </c>
      <c r="AC180" s="90">
        <f>pivå!AY182</f>
        <v>59.09</v>
      </c>
      <c r="AD180" s="90">
        <f>pivå!AZ182</f>
        <v>54.55</v>
      </c>
      <c r="AE180" s="90">
        <f>pivå!BA182</f>
        <v>71.540000000000006</v>
      </c>
    </row>
    <row r="181" spans="2:31">
      <c r="B181">
        <f>pivå!B183</f>
        <v>0</v>
      </c>
      <c r="C181">
        <f>pivå!C183</f>
        <v>0</v>
      </c>
      <c r="D181">
        <f>pivå!D183</f>
        <v>0</v>
      </c>
      <c r="E181" t="str">
        <f>pivå!E183</f>
        <v>Män</v>
      </c>
      <c r="F181" t="str">
        <f>pivå!F183</f>
        <v>Tid till reperfusionsbehandling vid ST-höjningsinfarkt</v>
      </c>
      <c r="G181" t="str">
        <f>pivå!G183</f>
        <v>(tom)</v>
      </c>
      <c r="H181" t="str">
        <f>pivå!H183</f>
        <v>A020255</v>
      </c>
      <c r="I181">
        <f>pivå!I183</f>
        <v>0</v>
      </c>
      <c r="J181" s="90">
        <f>pivå!AF183</f>
        <v>85.26</v>
      </c>
      <c r="K181" s="90">
        <f>pivå!AG183</f>
        <v>78.95</v>
      </c>
      <c r="L181" s="90">
        <f>pivå!AH183</f>
        <v>59.42</v>
      </c>
      <c r="M181" s="90">
        <f>pivå!AI183</f>
        <v>78.790000000000006</v>
      </c>
      <c r="N181" s="90">
        <f>pivå!AJ183</f>
        <v>69.72</v>
      </c>
      <c r="O181" s="90">
        <f>pivå!AK183</f>
        <v>44.74</v>
      </c>
      <c r="P181" s="90">
        <f>pivå!AL183</f>
        <v>76.790000000000006</v>
      </c>
      <c r="Q181" s="90">
        <f>pivå!AM183</f>
        <v>44.44</v>
      </c>
      <c r="R181" s="90">
        <f>pivå!AN183</f>
        <v>78.13</v>
      </c>
      <c r="S181" s="90">
        <f>pivå!AO183</f>
        <v>72.180000000000007</v>
      </c>
      <c r="T181" s="90">
        <f>pivå!AP183</f>
        <v>65.790000000000006</v>
      </c>
      <c r="U181" s="90">
        <f>pivå!AQ183</f>
        <v>75.44</v>
      </c>
      <c r="V181" s="90">
        <f>pivå!AR183</f>
        <v>84.44</v>
      </c>
      <c r="W181" s="90">
        <f>pivå!AS183</f>
        <v>87.93</v>
      </c>
      <c r="X181" s="90">
        <f>pivå!AT183</f>
        <v>74.239999999999995</v>
      </c>
      <c r="Y181" s="90">
        <f>pivå!AU183</f>
        <v>72.64</v>
      </c>
      <c r="Z181" s="90">
        <f>pivå!AV183</f>
        <v>60.98</v>
      </c>
      <c r="AA181" s="90">
        <f>pivå!AW183</f>
        <v>48.28</v>
      </c>
      <c r="AB181" s="90">
        <f>pivå!AX183</f>
        <v>64.290000000000006</v>
      </c>
      <c r="AC181" s="90">
        <f>pivå!AY183</f>
        <v>59.09</v>
      </c>
      <c r="AD181" s="90">
        <f>pivå!AZ183</f>
        <v>63.1</v>
      </c>
      <c r="AE181" s="90">
        <f>pivå!BA183</f>
        <v>73.400000000000006</v>
      </c>
    </row>
    <row r="182" spans="2:31">
      <c r="B182">
        <f>pivå!B184</f>
        <v>0</v>
      </c>
      <c r="C182">
        <f>pivå!C184</f>
        <v>0</v>
      </c>
      <c r="D182">
        <f>pivå!D184</f>
        <v>0</v>
      </c>
      <c r="E182" t="str">
        <f>pivå!E184</f>
        <v>Totalt</v>
      </c>
      <c r="F182" t="str">
        <f>pivå!F184</f>
        <v>Tid till reperfusionsbehandling vid ST-höjningsinfarkt</v>
      </c>
      <c r="G182" t="str">
        <f>pivå!G184</f>
        <v>(tom)</v>
      </c>
      <c r="H182" t="str">
        <f>pivå!H184</f>
        <v>A020255</v>
      </c>
      <c r="I182">
        <f>pivå!I184</f>
        <v>0</v>
      </c>
      <c r="J182" s="90">
        <f>pivå!AF184</f>
        <v>84.53</v>
      </c>
      <c r="K182" s="90">
        <f>pivå!AG184</f>
        <v>84</v>
      </c>
      <c r="L182" s="90">
        <f>pivå!AH184</f>
        <v>59.78</v>
      </c>
      <c r="M182" s="90">
        <f>pivå!AI184</f>
        <v>79.41</v>
      </c>
      <c r="N182" s="90">
        <f>pivå!AJ184</f>
        <v>70.95</v>
      </c>
      <c r="O182" s="90">
        <f>pivå!AK184</f>
        <v>37.78</v>
      </c>
      <c r="P182" s="90">
        <f>pivå!AL184</f>
        <v>75.319999999999993</v>
      </c>
      <c r="Q182" s="90">
        <f>pivå!AM184</f>
        <v>43.48</v>
      </c>
      <c r="R182" s="90">
        <f>pivå!AN184</f>
        <v>74.42</v>
      </c>
      <c r="S182" s="90">
        <f>pivå!AO184</f>
        <v>71.84</v>
      </c>
      <c r="T182" s="90">
        <f>pivå!AP184</f>
        <v>67.010000000000005</v>
      </c>
      <c r="U182" s="90">
        <f>pivå!AQ184</f>
        <v>76.56</v>
      </c>
      <c r="V182" s="90">
        <f>pivå!AR184</f>
        <v>77.39</v>
      </c>
      <c r="W182" s="90">
        <f>pivå!AS184</f>
        <v>84.81</v>
      </c>
      <c r="X182" s="90">
        <f>pivå!AT184</f>
        <v>72.73</v>
      </c>
      <c r="Y182" s="90">
        <f>pivå!AU184</f>
        <v>72.8</v>
      </c>
      <c r="Z182" s="90">
        <f>pivå!AV184</f>
        <v>60.58</v>
      </c>
      <c r="AA182" s="90">
        <f>pivå!AW184</f>
        <v>49.37</v>
      </c>
      <c r="AB182" s="90">
        <f>pivå!AX184</f>
        <v>62.86</v>
      </c>
      <c r="AC182" s="90">
        <f>pivå!AY184</f>
        <v>59.09</v>
      </c>
      <c r="AD182" s="90">
        <f>pivå!AZ184</f>
        <v>60.68</v>
      </c>
      <c r="AE182" s="90">
        <f>pivå!BA184</f>
        <v>72.97</v>
      </c>
    </row>
    <row r="183" spans="2:31">
      <c r="B183">
        <f>pivå!B185</f>
        <v>0</v>
      </c>
      <c r="C183">
        <f>pivå!C185</f>
        <v>0</v>
      </c>
      <c r="D183">
        <f>pivå!D185</f>
        <v>90</v>
      </c>
      <c r="E183" t="str">
        <f>pivå!E185</f>
        <v>Kvinnor</v>
      </c>
      <c r="F183" t="str">
        <f>pivå!F185</f>
        <v>Kranskärlsrönten vid icke ST-höjningsinfarkt och riskfaktor</v>
      </c>
      <c r="G183" t="str">
        <f>pivå!G185</f>
        <v>(tom)</v>
      </c>
      <c r="H183" t="str">
        <f>pivå!H185</f>
        <v>A004598</v>
      </c>
      <c r="I183">
        <f>pivå!I185</f>
        <v>0</v>
      </c>
      <c r="J183" s="90">
        <f>pivå!AF185</f>
        <v>81.739999999999995</v>
      </c>
      <c r="K183" s="90">
        <f>pivå!AG185</f>
        <v>83.72</v>
      </c>
      <c r="L183" s="90">
        <f>pivå!AH185</f>
        <v>92.86</v>
      </c>
      <c r="M183" s="90">
        <f>pivå!AI185</f>
        <v>91.04</v>
      </c>
      <c r="N183" s="90">
        <f>pivå!AJ185</f>
        <v>87.84</v>
      </c>
      <c r="O183" s="90">
        <f>pivå!AK185</f>
        <v>75.86</v>
      </c>
      <c r="P183" s="90">
        <f>pivå!AL185</f>
        <v>88.71</v>
      </c>
      <c r="Q183" s="90">
        <f>pivå!AM185</f>
        <v>59.09</v>
      </c>
      <c r="R183" s="90">
        <f>pivå!AN185</f>
        <v>91.18</v>
      </c>
      <c r="S183" s="90">
        <f>pivå!AO185</f>
        <v>88.71</v>
      </c>
      <c r="T183" s="90">
        <f>pivå!AP185</f>
        <v>68.89</v>
      </c>
      <c r="U183" s="90">
        <f>pivå!AQ185</f>
        <v>80.099999999999994</v>
      </c>
      <c r="V183" s="90">
        <f>pivå!AR185</f>
        <v>81.25</v>
      </c>
      <c r="W183" s="90">
        <f>pivå!AS185</f>
        <v>70.37</v>
      </c>
      <c r="X183" s="90">
        <f>pivå!AT185</f>
        <v>78.849999999999994</v>
      </c>
      <c r="Y183" s="90">
        <f>pivå!AU185</f>
        <v>84.75</v>
      </c>
      <c r="Z183" s="90">
        <f>pivå!AV185</f>
        <v>91.3</v>
      </c>
      <c r="AA183" s="90">
        <f>pivå!AW185</f>
        <v>83.64</v>
      </c>
      <c r="AB183" s="90">
        <f>pivå!AX185</f>
        <v>72.41</v>
      </c>
      <c r="AC183" s="90">
        <f>pivå!AY185</f>
        <v>91.49</v>
      </c>
      <c r="AD183" s="90">
        <f>pivå!AZ185</f>
        <v>80</v>
      </c>
      <c r="AE183" s="90">
        <f>pivå!BA185</f>
        <v>83.77</v>
      </c>
    </row>
    <row r="184" spans="2:31">
      <c r="B184">
        <f>pivå!B186</f>
        <v>0</v>
      </c>
      <c r="C184">
        <f>pivå!C186</f>
        <v>0</v>
      </c>
      <c r="D184">
        <f>pivå!D186</f>
        <v>0</v>
      </c>
      <c r="E184" t="str">
        <f>pivå!E186</f>
        <v>Män</v>
      </c>
      <c r="F184" t="str">
        <f>pivå!F186</f>
        <v>Kranskärlsrönten vid icke ST-höjningsinfarkt och riskfaktor</v>
      </c>
      <c r="G184" t="str">
        <f>pivå!G186</f>
        <v>(tom)</v>
      </c>
      <c r="H184" t="str">
        <f>pivå!H186</f>
        <v>A004598</v>
      </c>
      <c r="I184">
        <f>pivå!I186</f>
        <v>0</v>
      </c>
      <c r="J184" s="90">
        <f>pivå!AF186</f>
        <v>89.22</v>
      </c>
      <c r="K184" s="90">
        <f>pivå!AG186</f>
        <v>94.34</v>
      </c>
      <c r="L184" s="90">
        <f>pivå!AH186</f>
        <v>90.68</v>
      </c>
      <c r="M184" s="90">
        <f>pivå!AI186</f>
        <v>94.48</v>
      </c>
      <c r="N184" s="90">
        <f>pivå!AJ186</f>
        <v>90.21</v>
      </c>
      <c r="O184" s="90">
        <f>pivå!AK186</f>
        <v>86.49</v>
      </c>
      <c r="P184" s="90">
        <f>pivå!AL186</f>
        <v>94.03</v>
      </c>
      <c r="Q184" s="90">
        <f>pivå!AM186</f>
        <v>96.77</v>
      </c>
      <c r="R184" s="90">
        <f>pivå!AN186</f>
        <v>87.04</v>
      </c>
      <c r="S184" s="90">
        <f>pivå!AO186</f>
        <v>93.06</v>
      </c>
      <c r="T184" s="90">
        <f>pivå!AP186</f>
        <v>87.8</v>
      </c>
      <c r="U184" s="90">
        <f>pivå!AQ186</f>
        <v>84.65</v>
      </c>
      <c r="V184" s="90">
        <f>pivå!AR186</f>
        <v>92.67</v>
      </c>
      <c r="W184" s="90">
        <f>pivå!AS186</f>
        <v>90</v>
      </c>
      <c r="X184" s="90">
        <f>pivå!AT186</f>
        <v>83.18</v>
      </c>
      <c r="Y184" s="90">
        <f>pivå!AU186</f>
        <v>90.67</v>
      </c>
      <c r="Z184" s="90">
        <f>pivå!AV186</f>
        <v>92.86</v>
      </c>
      <c r="AA184" s="90">
        <f>pivå!AW186</f>
        <v>88.89</v>
      </c>
      <c r="AB184" s="90">
        <f>pivå!AX186</f>
        <v>87.5</v>
      </c>
      <c r="AC184" s="90">
        <f>pivå!AY186</f>
        <v>92.17</v>
      </c>
      <c r="AD184" s="90">
        <f>pivå!AZ186</f>
        <v>89.47</v>
      </c>
      <c r="AE184" s="90">
        <f>pivå!BA186</f>
        <v>90.07</v>
      </c>
    </row>
    <row r="185" spans="2:31">
      <c r="B185">
        <f>pivå!B187</f>
        <v>0</v>
      </c>
      <c r="C185">
        <f>pivå!C187</f>
        <v>0</v>
      </c>
      <c r="D185">
        <f>pivå!D187</f>
        <v>0</v>
      </c>
      <c r="E185" t="str">
        <f>pivå!E187</f>
        <v>Totalt</v>
      </c>
      <c r="F185" t="str">
        <f>pivå!F187</f>
        <v>Kranskärlsrönten vid icke ST-höjningsinfarkt och riskfaktor</v>
      </c>
      <c r="G185" t="str">
        <f>pivå!G187</f>
        <v>(tom)</v>
      </c>
      <c r="H185" t="str">
        <f>pivå!H187</f>
        <v>A004598</v>
      </c>
      <c r="I185">
        <f>pivå!I187</f>
        <v>0</v>
      </c>
      <c r="J185" s="90">
        <f>pivå!AF187</f>
        <v>87.17</v>
      </c>
      <c r="K185" s="90">
        <f>pivå!AG187</f>
        <v>91.28</v>
      </c>
      <c r="L185" s="90">
        <f>pivå!AH187</f>
        <v>91.49</v>
      </c>
      <c r="M185" s="90">
        <f>pivå!AI187</f>
        <v>93.55</v>
      </c>
      <c r="N185" s="90">
        <f>pivå!AJ187</f>
        <v>89.4</v>
      </c>
      <c r="O185" s="90">
        <f>pivå!AK187</f>
        <v>83.5</v>
      </c>
      <c r="P185" s="90">
        <f>pivå!AL187</f>
        <v>92.35</v>
      </c>
      <c r="Q185" s="90">
        <f>pivå!AM187</f>
        <v>81.13</v>
      </c>
      <c r="R185" s="90">
        <f>pivå!AN187</f>
        <v>88.64</v>
      </c>
      <c r="S185" s="90">
        <f>pivå!AO187</f>
        <v>91.73</v>
      </c>
      <c r="T185" s="90">
        <f>pivå!AP187</f>
        <v>82.74</v>
      </c>
      <c r="U185" s="90">
        <f>pivå!AQ187</f>
        <v>83.31</v>
      </c>
      <c r="V185" s="90">
        <f>pivå!AR187</f>
        <v>89.9</v>
      </c>
      <c r="W185" s="90">
        <f>pivå!AS187</f>
        <v>83.91</v>
      </c>
      <c r="X185" s="90">
        <f>pivå!AT187</f>
        <v>81.760000000000005</v>
      </c>
      <c r="Y185" s="90">
        <f>pivå!AU187</f>
        <v>89</v>
      </c>
      <c r="Z185" s="90">
        <f>pivå!AV187</f>
        <v>92.41</v>
      </c>
      <c r="AA185" s="90">
        <f>pivå!AW187</f>
        <v>87.12</v>
      </c>
      <c r="AB185" s="90">
        <f>pivå!AX187</f>
        <v>81.819999999999993</v>
      </c>
      <c r="AC185" s="90">
        <f>pivå!AY187</f>
        <v>91.98</v>
      </c>
      <c r="AD185" s="90">
        <f>pivå!AZ187</f>
        <v>86.59</v>
      </c>
      <c r="AE185" s="90">
        <f>pivå!BA187</f>
        <v>88.18</v>
      </c>
    </row>
    <row r="186" spans="2:31">
      <c r="B186">
        <f>pivå!B188</f>
        <v>0</v>
      </c>
      <c r="C186">
        <f>pivå!C188</f>
        <v>0</v>
      </c>
      <c r="D186">
        <f>pivå!D188</f>
        <v>91</v>
      </c>
      <c r="E186" t="str">
        <f>pivå!E188</f>
        <v>Kvinnor</v>
      </c>
      <c r="F186" t="str">
        <f>pivå!F188</f>
        <v>Blodproppshämmande behandling vid icke ST-höjningsinfarkt</v>
      </c>
      <c r="G186" t="str">
        <f>pivå!G188</f>
        <v>(tom)</v>
      </c>
      <c r="H186" t="str">
        <f>pivå!H188</f>
        <v>A004798</v>
      </c>
      <c r="I186">
        <f>pivå!I188</f>
        <v>0</v>
      </c>
      <c r="J186" s="90">
        <f>pivå!AF188</f>
        <v>92.91</v>
      </c>
      <c r="K186" s="90">
        <f>pivå!AG188</f>
        <v>88.89</v>
      </c>
      <c r="L186" s="90">
        <f>pivå!AH188</f>
        <v>97.54</v>
      </c>
      <c r="M186" s="90">
        <f>pivå!AI188</f>
        <v>80.489999999999995</v>
      </c>
      <c r="N186" s="90">
        <f>pivå!AJ188</f>
        <v>95.2</v>
      </c>
      <c r="O186" s="90">
        <f>pivå!AK188</f>
        <v>89.8</v>
      </c>
      <c r="P186" s="90">
        <f>pivå!AL188</f>
        <v>95.41</v>
      </c>
      <c r="Q186" s="90">
        <f>pivå!AM188</f>
        <v>93.1</v>
      </c>
      <c r="R186" s="90">
        <f>pivå!AN188</f>
        <v>93.33</v>
      </c>
      <c r="S186" s="90">
        <f>pivå!AO188</f>
        <v>95.17</v>
      </c>
      <c r="T186" s="90">
        <f>pivå!AP188</f>
        <v>89.66</v>
      </c>
      <c r="U186" s="90">
        <f>pivå!AQ188</f>
        <v>92.13</v>
      </c>
      <c r="V186" s="90">
        <f>pivå!AR188</f>
        <v>98.2</v>
      </c>
      <c r="W186" s="90">
        <f>pivå!AS188</f>
        <v>88.89</v>
      </c>
      <c r="X186" s="90">
        <f>pivå!AT188</f>
        <v>87.27</v>
      </c>
      <c r="Y186" s="90">
        <f>pivå!AU188</f>
        <v>84.55</v>
      </c>
      <c r="Z186" s="90">
        <f>pivå!AV188</f>
        <v>95.56</v>
      </c>
      <c r="AA186" s="90">
        <f>pivå!AW188</f>
        <v>93.1</v>
      </c>
      <c r="AB186" s="90">
        <f>pivå!AX188</f>
        <v>79.59</v>
      </c>
      <c r="AC186" s="90">
        <f>pivå!AY188</f>
        <v>90.36</v>
      </c>
      <c r="AD186" s="90">
        <f>pivå!AZ188</f>
        <v>92.44</v>
      </c>
      <c r="AE186" s="90">
        <f>pivå!BA188</f>
        <v>92.09</v>
      </c>
    </row>
    <row r="187" spans="2:31">
      <c r="B187">
        <f>pivå!B189</f>
        <v>0</v>
      </c>
      <c r="C187">
        <f>pivå!C189</f>
        <v>0</v>
      </c>
      <c r="D187">
        <f>pivå!D189</f>
        <v>0</v>
      </c>
      <c r="E187" t="str">
        <f>pivå!E189</f>
        <v>Män</v>
      </c>
      <c r="F187" t="str">
        <f>pivå!F189</f>
        <v>Blodproppshämmande behandling vid icke ST-höjningsinfarkt</v>
      </c>
      <c r="G187" t="str">
        <f>pivå!G189</f>
        <v>(tom)</v>
      </c>
      <c r="H187" t="str">
        <f>pivå!H189</f>
        <v>A004798</v>
      </c>
      <c r="I187">
        <f>pivå!I189</f>
        <v>0</v>
      </c>
      <c r="J187" s="90">
        <f>pivå!AF189</f>
        <v>95.9</v>
      </c>
      <c r="K187" s="90">
        <f>pivå!AG189</f>
        <v>98.62</v>
      </c>
      <c r="L187" s="90">
        <f>pivå!AH189</f>
        <v>97.8</v>
      </c>
      <c r="M187" s="90">
        <f>pivå!AI189</f>
        <v>85.4</v>
      </c>
      <c r="N187" s="90">
        <f>pivå!AJ189</f>
        <v>97.36</v>
      </c>
      <c r="O187" s="90">
        <f>pivå!AK189</f>
        <v>90</v>
      </c>
      <c r="P187" s="90">
        <f>pivå!AL189</f>
        <v>94.14</v>
      </c>
      <c r="Q187" s="90">
        <f>pivå!AM189</f>
        <v>96.55</v>
      </c>
      <c r="R187" s="90">
        <f>pivå!AN189</f>
        <v>95.7</v>
      </c>
      <c r="S187" s="90">
        <f>pivå!AO189</f>
        <v>97</v>
      </c>
      <c r="T187" s="90">
        <f>pivå!AP189</f>
        <v>97.67</v>
      </c>
      <c r="U187" s="90">
        <f>pivå!AQ189</f>
        <v>96.31</v>
      </c>
      <c r="V187" s="90">
        <f>pivå!AR189</f>
        <v>98.39</v>
      </c>
      <c r="W187" s="90">
        <f>pivå!AS189</f>
        <v>94.74</v>
      </c>
      <c r="X187" s="90">
        <f>pivå!AT189</f>
        <v>93.87</v>
      </c>
      <c r="Y187" s="90">
        <f>pivå!AU189</f>
        <v>93.49</v>
      </c>
      <c r="Z187" s="90">
        <f>pivå!AV189</f>
        <v>98.78</v>
      </c>
      <c r="AA187" s="90">
        <f>pivå!AW189</f>
        <v>97.94</v>
      </c>
      <c r="AB187" s="90">
        <f>pivå!AX189</f>
        <v>100</v>
      </c>
      <c r="AC187" s="90">
        <f>pivå!AY189</f>
        <v>96.41</v>
      </c>
      <c r="AD187" s="90">
        <f>pivå!AZ189</f>
        <v>95.45</v>
      </c>
      <c r="AE187" s="90">
        <f>pivå!BA189</f>
        <v>95.88</v>
      </c>
    </row>
    <row r="188" spans="2:31">
      <c r="B188">
        <f>pivå!B190</f>
        <v>0</v>
      </c>
      <c r="C188">
        <f>pivå!C190</f>
        <v>0</v>
      </c>
      <c r="D188">
        <f>pivå!D190</f>
        <v>0</v>
      </c>
      <c r="E188" t="str">
        <f>pivå!E190</f>
        <v>Totalt</v>
      </c>
      <c r="F188" t="str">
        <f>pivå!F190</f>
        <v>Blodproppshämmande behandling vid icke ST-höjningsinfarkt</v>
      </c>
      <c r="G188" t="str">
        <f>pivå!G190</f>
        <v>(tom)</v>
      </c>
      <c r="H188" t="str">
        <f>pivå!H190</f>
        <v>A004798</v>
      </c>
      <c r="I188">
        <f>pivå!I190</f>
        <v>0</v>
      </c>
      <c r="J188" s="90">
        <f>pivå!AF190</f>
        <v>95.13</v>
      </c>
      <c r="K188" s="90">
        <f>pivå!AG190</f>
        <v>95.99</v>
      </c>
      <c r="L188" s="90">
        <f>pivå!AH190</f>
        <v>97.71</v>
      </c>
      <c r="M188" s="90">
        <f>pivå!AI190</f>
        <v>84.02</v>
      </c>
      <c r="N188" s="90">
        <f>pivå!AJ190</f>
        <v>96.67</v>
      </c>
      <c r="O188" s="90">
        <f>pivå!AK190</f>
        <v>89.94</v>
      </c>
      <c r="P188" s="90">
        <f>pivå!AL190</f>
        <v>94.54</v>
      </c>
      <c r="Q188" s="90">
        <f>pivå!AM190</f>
        <v>95.4</v>
      </c>
      <c r="R188" s="90">
        <f>pivå!AN190</f>
        <v>94.77</v>
      </c>
      <c r="S188" s="90">
        <f>pivå!AO190</f>
        <v>96.46</v>
      </c>
      <c r="T188" s="90">
        <f>pivå!AP190</f>
        <v>95.36</v>
      </c>
      <c r="U188" s="90">
        <f>pivå!AQ190</f>
        <v>95.17</v>
      </c>
      <c r="V188" s="90">
        <f>pivå!AR190</f>
        <v>98.34</v>
      </c>
      <c r="W188" s="90">
        <f>pivå!AS190</f>
        <v>93.02</v>
      </c>
      <c r="X188" s="90">
        <f>pivå!AT190</f>
        <v>91.61</v>
      </c>
      <c r="Y188" s="90">
        <f>pivå!AU190</f>
        <v>91.13</v>
      </c>
      <c r="Z188" s="90">
        <f>pivå!AV190</f>
        <v>97.91</v>
      </c>
      <c r="AA188" s="90">
        <f>pivå!AW190</f>
        <v>96.44</v>
      </c>
      <c r="AB188" s="90">
        <f>pivå!AX190</f>
        <v>93.67</v>
      </c>
      <c r="AC188" s="90">
        <f>pivå!AY190</f>
        <v>94.77</v>
      </c>
      <c r="AD188" s="90">
        <f>pivå!AZ190</f>
        <v>94.57</v>
      </c>
      <c r="AE188" s="90">
        <f>pivå!BA190</f>
        <v>94.79</v>
      </c>
    </row>
    <row r="189" spans="2:31">
      <c r="B189">
        <f>pivå!B191</f>
        <v>0</v>
      </c>
      <c r="C189">
        <f>pivå!C191</f>
        <v>0</v>
      </c>
      <c r="D189">
        <f>pivå!D191</f>
        <v>92</v>
      </c>
      <c r="E189" t="str">
        <f>pivå!E191</f>
        <v>Kvinnor</v>
      </c>
      <c r="F189" t="str">
        <f>pivå!F191</f>
        <v>Blodfettssänkande behandling efter hjärtinfarkt</v>
      </c>
      <c r="G189" t="str">
        <f>pivå!G191</f>
        <v>(tom)</v>
      </c>
      <c r="H189" t="str">
        <f>pivå!H191</f>
        <v>A004950</v>
      </c>
      <c r="I189">
        <f>pivå!I191</f>
        <v>0</v>
      </c>
      <c r="J189" s="90">
        <f>pivå!AF191</f>
        <v>75.400000000000006</v>
      </c>
      <c r="K189" s="90">
        <f>pivå!AG191</f>
        <v>79.2</v>
      </c>
      <c r="L189" s="90">
        <f>pivå!AH191</f>
        <v>86.6</v>
      </c>
      <c r="M189" s="90">
        <f>pivå!AI191</f>
        <v>88.1</v>
      </c>
      <c r="N189" s="90">
        <f>pivå!AJ191</f>
        <v>86.4</v>
      </c>
      <c r="O189" s="90">
        <f>pivå!AK191</f>
        <v>83.1</v>
      </c>
      <c r="P189" s="90">
        <f>pivå!AL191</f>
        <v>85.1</v>
      </c>
      <c r="Q189" s="90">
        <f>pivå!AM191</f>
        <v>63.3</v>
      </c>
      <c r="R189" s="90">
        <f>pivå!AN191</f>
        <v>86</v>
      </c>
      <c r="S189" s="90">
        <f>pivå!AO191</f>
        <v>82.9</v>
      </c>
      <c r="T189" s="90">
        <f>pivå!AP191</f>
        <v>80.599999999999994</v>
      </c>
      <c r="U189" s="90">
        <f>pivå!AQ191</f>
        <v>78.7</v>
      </c>
      <c r="V189" s="90">
        <f>pivå!AR191</f>
        <v>84.6</v>
      </c>
      <c r="W189" s="90">
        <f>pivå!AS191</f>
        <v>81.3</v>
      </c>
      <c r="X189" s="90">
        <f>pivå!AT191</f>
        <v>85.3</v>
      </c>
      <c r="Y189" s="90">
        <f>pivå!AU191</f>
        <v>81.900000000000006</v>
      </c>
      <c r="Z189" s="90">
        <f>pivå!AV191</f>
        <v>84</v>
      </c>
      <c r="AA189" s="90">
        <f>pivå!AW191</f>
        <v>79.900000000000006</v>
      </c>
      <c r="AB189" s="90">
        <f>pivå!AX191</f>
        <v>83.7</v>
      </c>
      <c r="AC189" s="90">
        <f>pivå!AY191</f>
        <v>83.8</v>
      </c>
      <c r="AD189" s="90">
        <f>pivå!AZ191</f>
        <v>82.2</v>
      </c>
      <c r="AE189" s="90">
        <f>pivå!BA191</f>
        <v>81.5</v>
      </c>
    </row>
    <row r="190" spans="2:31">
      <c r="B190">
        <f>pivå!B192</f>
        <v>0</v>
      </c>
      <c r="C190">
        <f>pivå!C192</f>
        <v>0</v>
      </c>
      <c r="D190">
        <f>pivå!D192</f>
        <v>0</v>
      </c>
      <c r="E190" t="str">
        <f>pivå!E192</f>
        <v>Män</v>
      </c>
      <c r="F190" t="str">
        <f>pivå!F192</f>
        <v>Blodfettssänkande behandling efter hjärtinfarkt</v>
      </c>
      <c r="G190" t="str">
        <f>pivå!G192</f>
        <v>(tom)</v>
      </c>
      <c r="H190" t="str">
        <f>pivå!H192</f>
        <v>A004950</v>
      </c>
      <c r="I190">
        <f>pivå!I192</f>
        <v>0</v>
      </c>
      <c r="J190" s="90">
        <f>pivå!AF192</f>
        <v>83</v>
      </c>
      <c r="K190" s="90">
        <f>pivå!AG192</f>
        <v>84.7</v>
      </c>
      <c r="L190" s="90">
        <f>pivå!AH192</f>
        <v>89.4</v>
      </c>
      <c r="M190" s="90">
        <f>pivå!AI192</f>
        <v>88.6</v>
      </c>
      <c r="N190" s="90">
        <f>pivå!AJ192</f>
        <v>87.7</v>
      </c>
      <c r="O190" s="90">
        <f>pivå!AK192</f>
        <v>87.2</v>
      </c>
      <c r="P190" s="90">
        <f>pivå!AL192</f>
        <v>88.4</v>
      </c>
      <c r="Q190" s="90">
        <f>pivå!AM192</f>
        <v>87.9</v>
      </c>
      <c r="R190" s="90">
        <f>pivå!AN192</f>
        <v>83.1</v>
      </c>
      <c r="S190" s="90">
        <f>pivå!AO192</f>
        <v>87.9</v>
      </c>
      <c r="T190" s="90">
        <f>pivå!AP192</f>
        <v>88</v>
      </c>
      <c r="U190" s="90">
        <f>pivå!AQ192</f>
        <v>85.2</v>
      </c>
      <c r="V190" s="90">
        <f>pivå!AR192</f>
        <v>86.4</v>
      </c>
      <c r="W190" s="90">
        <f>pivå!AS192</f>
        <v>89.8</v>
      </c>
      <c r="X190" s="90">
        <f>pivå!AT192</f>
        <v>87.3</v>
      </c>
      <c r="Y190" s="90">
        <f>pivå!AU192</f>
        <v>85</v>
      </c>
      <c r="Z190" s="90">
        <f>pivå!AV192</f>
        <v>86.6</v>
      </c>
      <c r="AA190" s="90">
        <f>pivå!AW192</f>
        <v>84.5</v>
      </c>
      <c r="AB190" s="90">
        <f>pivå!AX192</f>
        <v>85.5</v>
      </c>
      <c r="AC190" s="90">
        <f>pivå!AY192</f>
        <v>86.1</v>
      </c>
      <c r="AD190" s="90">
        <f>pivå!AZ192</f>
        <v>81.400000000000006</v>
      </c>
      <c r="AE190" s="90">
        <f>pivå!BA192</f>
        <v>85.9</v>
      </c>
    </row>
    <row r="191" spans="2:31">
      <c r="B191">
        <f>pivå!B193</f>
        <v>0</v>
      </c>
      <c r="C191">
        <f>pivå!C193</f>
        <v>0</v>
      </c>
      <c r="D191">
        <f>pivå!D193</f>
        <v>0</v>
      </c>
      <c r="E191" t="str">
        <f>pivå!E193</f>
        <v>Totalt</v>
      </c>
      <c r="F191" t="str">
        <f>pivå!F193</f>
        <v>Blodfettssänkande behandling efter hjärtinfarkt</v>
      </c>
      <c r="G191" t="str">
        <f>pivå!G193</f>
        <v>(tom)</v>
      </c>
      <c r="H191" t="str">
        <f>pivå!H193</f>
        <v>A004950</v>
      </c>
      <c r="I191">
        <f>pivå!I193</f>
        <v>0</v>
      </c>
      <c r="J191" s="90">
        <f>pivå!AF193</f>
        <v>80.599999999999994</v>
      </c>
      <c r="K191" s="90">
        <f>pivå!AG193</f>
        <v>83.3</v>
      </c>
      <c r="L191" s="90">
        <f>pivå!AH193</f>
        <v>88.5</v>
      </c>
      <c r="M191" s="90">
        <f>pivå!AI193</f>
        <v>88.4</v>
      </c>
      <c r="N191" s="90">
        <f>pivå!AJ193</f>
        <v>87.2</v>
      </c>
      <c r="O191" s="90">
        <f>pivå!AK193</f>
        <v>85.8</v>
      </c>
      <c r="P191" s="90">
        <f>pivå!AL193</f>
        <v>87.4</v>
      </c>
      <c r="Q191" s="90">
        <f>pivå!AM193</f>
        <v>80.099999999999994</v>
      </c>
      <c r="R191" s="90">
        <f>pivå!AN193</f>
        <v>84</v>
      </c>
      <c r="S191" s="90">
        <f>pivå!AO193</f>
        <v>86.2</v>
      </c>
      <c r="T191" s="90">
        <f>pivå!AP193</f>
        <v>86.4</v>
      </c>
      <c r="U191" s="90">
        <f>pivå!AQ193</f>
        <v>83.2</v>
      </c>
      <c r="V191" s="90">
        <f>pivå!AR193</f>
        <v>85.7</v>
      </c>
      <c r="W191" s="90">
        <f>pivå!AS193</f>
        <v>87</v>
      </c>
      <c r="X191" s="90">
        <f>pivå!AT193</f>
        <v>87</v>
      </c>
      <c r="Y191" s="90">
        <f>pivå!AU193</f>
        <v>83.9</v>
      </c>
      <c r="Z191" s="90">
        <f>pivå!AV193</f>
        <v>85.7</v>
      </c>
      <c r="AA191" s="90">
        <f>pivå!AW193</f>
        <v>83.5</v>
      </c>
      <c r="AB191" s="90">
        <f>pivå!AX193</f>
        <v>85</v>
      </c>
      <c r="AC191" s="90">
        <f>pivå!AY193</f>
        <v>84.8</v>
      </c>
      <c r="AD191" s="90">
        <f>pivå!AZ193</f>
        <v>81.8</v>
      </c>
      <c r="AE191" s="90">
        <f>pivå!BA193</f>
        <v>84.5</v>
      </c>
    </row>
    <row r="192" spans="2:31">
      <c r="B192">
        <f>pivå!B194</f>
        <v>0</v>
      </c>
      <c r="C192">
        <f>pivå!C194</f>
        <v>0</v>
      </c>
      <c r="D192">
        <f>pivå!D194</f>
        <v>93</v>
      </c>
      <c r="E192" t="str">
        <f>pivå!E194</f>
        <v>Kvinnor</v>
      </c>
      <c r="F192" t="str">
        <f>pivå!F194</f>
        <v>Dödlighet efter PCI vid instabil kranskärlssjukdom</v>
      </c>
      <c r="G192" t="str">
        <f>pivå!G194</f>
        <v>(tom)</v>
      </c>
      <c r="H192" t="str">
        <f>pivå!H194</f>
        <v>A020270</v>
      </c>
      <c r="I192">
        <f>pivå!I194</f>
        <v>1</v>
      </c>
      <c r="J192" s="90" t="str">
        <f>pivå!AF194</f>
        <v>us</v>
      </c>
      <c r="K192" s="90" t="str">
        <f>pivå!AG194</f>
        <v>us</v>
      </c>
      <c r="L192" s="90" t="str">
        <f>pivå!AH194</f>
        <v>us</v>
      </c>
      <c r="M192" s="90" t="str">
        <f>pivå!AI194</f>
        <v>us</v>
      </c>
      <c r="N192" s="90" t="str">
        <f>pivå!AJ194</f>
        <v>us</v>
      </c>
      <c r="O192" s="90" t="str">
        <f>pivå!AK194</f>
        <v>us</v>
      </c>
      <c r="P192" s="90" t="str">
        <f>pivå!AL194</f>
        <v>us</v>
      </c>
      <c r="Q192" s="90" t="str">
        <f>pivå!AM194</f>
        <v>us</v>
      </c>
      <c r="R192" s="90" t="str">
        <f>pivå!AN194</f>
        <v>us</v>
      </c>
      <c r="S192" s="90" t="str">
        <f>pivå!AO194</f>
        <v>us</v>
      </c>
      <c r="T192" s="90" t="str">
        <f>pivå!AP194</f>
        <v>us</v>
      </c>
      <c r="U192" s="90" t="str">
        <f>pivå!AQ194</f>
        <v>us</v>
      </c>
      <c r="V192" s="90" t="str">
        <f>pivå!AR194</f>
        <v>us</v>
      </c>
      <c r="W192" s="90" t="str">
        <f>pivå!AS194</f>
        <v>us</v>
      </c>
      <c r="X192" s="90" t="str">
        <f>pivå!AT194</f>
        <v>us</v>
      </c>
      <c r="Y192" s="90" t="str">
        <f>pivå!AU194</f>
        <v>us</v>
      </c>
      <c r="Z192" s="90" t="str">
        <f>pivå!AV194</f>
        <v>us</v>
      </c>
      <c r="AA192" s="90" t="str">
        <f>pivå!AW194</f>
        <v>us</v>
      </c>
      <c r="AB192" s="90" t="str">
        <f>pivå!AX194</f>
        <v>us</v>
      </c>
      <c r="AC192" s="90" t="str">
        <f>pivå!AY194</f>
        <v>us</v>
      </c>
      <c r="AD192" s="90" t="str">
        <f>pivå!AZ194</f>
        <v>us</v>
      </c>
      <c r="AE192" s="90" t="str">
        <f>pivå!BA194</f>
        <v>us</v>
      </c>
    </row>
    <row r="193" spans="2:31">
      <c r="B193">
        <f>pivå!B195</f>
        <v>0</v>
      </c>
      <c r="C193">
        <f>pivå!C195</f>
        <v>0</v>
      </c>
      <c r="D193">
        <f>pivå!D195</f>
        <v>0</v>
      </c>
      <c r="E193" t="str">
        <f>pivå!E195</f>
        <v>Män</v>
      </c>
      <c r="F193" t="str">
        <f>pivå!F195</f>
        <v>Dödlighet efter PCI vid instabil kranskärlssjukdom</v>
      </c>
      <c r="G193" t="str">
        <f>pivå!G195</f>
        <v>(tom)</v>
      </c>
      <c r="H193" t="str">
        <f>pivå!H195</f>
        <v>A020270</v>
      </c>
      <c r="I193">
        <f>pivå!I195</f>
        <v>1</v>
      </c>
      <c r="J193" s="90" t="str">
        <f>pivå!AF195</f>
        <v>us</v>
      </c>
      <c r="K193" s="90" t="str">
        <f>pivå!AG195</f>
        <v>us</v>
      </c>
      <c r="L193" s="90" t="str">
        <f>pivå!AH195</f>
        <v>us</v>
      </c>
      <c r="M193" s="90" t="str">
        <f>pivå!AI195</f>
        <v>us</v>
      </c>
      <c r="N193" s="90" t="str">
        <f>pivå!AJ195</f>
        <v>us</v>
      </c>
      <c r="O193" s="90" t="str">
        <f>pivå!AK195</f>
        <v>us</v>
      </c>
      <c r="P193" s="90" t="str">
        <f>pivå!AL195</f>
        <v>us</v>
      </c>
      <c r="Q193" s="90" t="str">
        <f>pivå!AM195</f>
        <v>us</v>
      </c>
      <c r="R193" s="90" t="str">
        <f>pivå!AN195</f>
        <v>us</v>
      </c>
      <c r="S193" s="90" t="str">
        <f>pivå!AO195</f>
        <v>us</v>
      </c>
      <c r="T193" s="90" t="str">
        <f>pivå!AP195</f>
        <v>us</v>
      </c>
      <c r="U193" s="90" t="str">
        <f>pivå!AQ195</f>
        <v>us</v>
      </c>
      <c r="V193" s="90" t="str">
        <f>pivå!AR195</f>
        <v>us</v>
      </c>
      <c r="W193" s="90" t="str">
        <f>pivå!AS195</f>
        <v>us</v>
      </c>
      <c r="X193" s="90" t="str">
        <f>pivå!AT195</f>
        <v>us</v>
      </c>
      <c r="Y193" s="90" t="str">
        <f>pivå!AU195</f>
        <v>us</v>
      </c>
      <c r="Z193" s="90" t="str">
        <f>pivå!AV195</f>
        <v>us</v>
      </c>
      <c r="AA193" s="90" t="str">
        <f>pivå!AW195</f>
        <v>us</v>
      </c>
      <c r="AB193" s="90" t="str">
        <f>pivå!AX195</f>
        <v>us</v>
      </c>
      <c r="AC193" s="90" t="str">
        <f>pivå!AY195</f>
        <v>us</v>
      </c>
      <c r="AD193" s="90" t="str">
        <f>pivå!AZ195</f>
        <v>us</v>
      </c>
      <c r="AE193" s="90" t="str">
        <f>pivå!BA195</f>
        <v>us</v>
      </c>
    </row>
    <row r="194" spans="2:31">
      <c r="B194">
        <f>pivå!B196</f>
        <v>0</v>
      </c>
      <c r="C194">
        <f>pivå!C196</f>
        <v>0</v>
      </c>
      <c r="D194">
        <f>pivå!D196</f>
        <v>0</v>
      </c>
      <c r="E194" t="str">
        <f>pivå!E196</f>
        <v>Totalt</v>
      </c>
      <c r="F194" t="str">
        <f>pivå!F196</f>
        <v>Dödlighet efter PCI vid instabil kranskärlssjukdom</v>
      </c>
      <c r="G194" t="str">
        <f>pivå!G196</f>
        <v>(tom)</v>
      </c>
      <c r="H194" t="str">
        <f>pivå!H196</f>
        <v>A020270</v>
      </c>
      <c r="I194">
        <f>pivå!I196</f>
        <v>1</v>
      </c>
      <c r="J194" s="90" t="str">
        <f>pivå!AF196</f>
        <v>us</v>
      </c>
      <c r="K194" s="90" t="str">
        <f>pivå!AG196</f>
        <v>us</v>
      </c>
      <c r="L194" s="90" t="str">
        <f>pivå!AH196</f>
        <v>us</v>
      </c>
      <c r="M194" s="90" t="str">
        <f>pivå!AI196</f>
        <v>us</v>
      </c>
      <c r="N194" s="90" t="str">
        <f>pivå!AJ196</f>
        <v>us</v>
      </c>
      <c r="O194" s="90" t="str">
        <f>pivå!AK196</f>
        <v>us</v>
      </c>
      <c r="P194" s="90" t="str">
        <f>pivå!AL196</f>
        <v>us</v>
      </c>
      <c r="Q194" s="90" t="str">
        <f>pivå!AM196</f>
        <v>us</v>
      </c>
      <c r="R194" s="90" t="str">
        <f>pivå!AN196</f>
        <v>us</v>
      </c>
      <c r="S194" s="90" t="str">
        <f>pivå!AO196</f>
        <v>us</v>
      </c>
      <c r="T194" s="90" t="str">
        <f>pivå!AP196</f>
        <v>us</v>
      </c>
      <c r="U194" s="90" t="str">
        <f>pivå!AQ196</f>
        <v>us</v>
      </c>
      <c r="V194" s="90" t="str">
        <f>pivå!AR196</f>
        <v>us</v>
      </c>
      <c r="W194" s="90" t="str">
        <f>pivå!AS196</f>
        <v>us</v>
      </c>
      <c r="X194" s="90" t="str">
        <f>pivå!AT196</f>
        <v>us</v>
      </c>
      <c r="Y194" s="90" t="str">
        <f>pivå!AU196</f>
        <v>us</v>
      </c>
      <c r="Z194" s="90" t="str">
        <f>pivå!AV196</f>
        <v>us</v>
      </c>
      <c r="AA194" s="90" t="str">
        <f>pivå!AW196</f>
        <v>us</v>
      </c>
      <c r="AB194" s="90" t="str">
        <f>pivå!AX196</f>
        <v>us</v>
      </c>
      <c r="AC194" s="90" t="str">
        <f>pivå!AY196</f>
        <v>us</v>
      </c>
      <c r="AD194" s="90" t="str">
        <f>pivå!AZ196</f>
        <v>us</v>
      </c>
      <c r="AE194" s="90" t="str">
        <f>pivå!BA196</f>
        <v>us</v>
      </c>
    </row>
    <row r="195" spans="2:31">
      <c r="B195">
        <f>pivå!B197</f>
        <v>0</v>
      </c>
      <c r="C195">
        <f>pivå!C197</f>
        <v>0</v>
      </c>
      <c r="D195">
        <f>pivå!D197</f>
        <v>94</v>
      </c>
      <c r="E195" t="str">
        <f>pivå!E197</f>
        <v>Kvinnor</v>
      </c>
      <c r="F195" t="str">
        <f>pivå!F197</f>
        <v>Återförträngning av hjärtats kärl efter PCI</v>
      </c>
      <c r="G195" t="str">
        <f>pivå!G197</f>
        <v>(tom)</v>
      </c>
      <c r="H195" t="str">
        <f>pivå!H197</f>
        <v>A020265</v>
      </c>
      <c r="I195">
        <f>pivå!I197</f>
        <v>1</v>
      </c>
      <c r="J195" s="90" t="str">
        <f>pivå!AF197</f>
        <v>us</v>
      </c>
      <c r="K195" s="90" t="str">
        <f>pivå!AG197</f>
        <v>us</v>
      </c>
      <c r="L195" s="90" t="str">
        <f>pivå!AH197</f>
        <v>us</v>
      </c>
      <c r="M195" s="90" t="str">
        <f>pivå!AI197</f>
        <v>us</v>
      </c>
      <c r="N195" s="90" t="str">
        <f>pivå!AJ197</f>
        <v>us</v>
      </c>
      <c r="O195" s="90" t="str">
        <f>pivå!AK197</f>
        <v>us</v>
      </c>
      <c r="P195" s="90" t="str">
        <f>pivå!AL197</f>
        <v>us</v>
      </c>
      <c r="Q195" s="90" t="str">
        <f>pivå!AM197</f>
        <v>us</v>
      </c>
      <c r="R195" s="90" t="str">
        <f>pivå!AN197</f>
        <v>us</v>
      </c>
      <c r="S195" s="90" t="str">
        <f>pivå!AO197</f>
        <v>us</v>
      </c>
      <c r="T195" s="90" t="str">
        <f>pivå!AP197</f>
        <v>us</v>
      </c>
      <c r="U195" s="90" t="str">
        <f>pivå!AQ197</f>
        <v>us</v>
      </c>
      <c r="V195" s="90" t="str">
        <f>pivå!AR197</f>
        <v>us</v>
      </c>
      <c r="W195" s="90" t="str">
        <f>pivå!AS197</f>
        <v>us</v>
      </c>
      <c r="X195" s="90" t="str">
        <f>pivå!AT197</f>
        <v>us</v>
      </c>
      <c r="Y195" s="90" t="str">
        <f>pivå!AU197</f>
        <v>us</v>
      </c>
      <c r="Z195" s="90" t="str">
        <f>pivå!AV197</f>
        <v>us</v>
      </c>
      <c r="AA195" s="90" t="str">
        <f>pivå!AW197</f>
        <v>us</v>
      </c>
      <c r="AB195" s="90" t="str">
        <f>pivå!AX197</f>
        <v>us</v>
      </c>
      <c r="AC195" s="90" t="str">
        <f>pivå!AY197</f>
        <v>us</v>
      </c>
      <c r="AD195" s="90" t="str">
        <f>pivå!AZ197</f>
        <v>us</v>
      </c>
      <c r="AE195" s="90" t="str">
        <f>pivå!BA197</f>
        <v>us</v>
      </c>
    </row>
    <row r="196" spans="2:31">
      <c r="B196">
        <f>pivå!B198</f>
        <v>0</v>
      </c>
      <c r="C196">
        <f>pivå!C198</f>
        <v>0</v>
      </c>
      <c r="D196">
        <f>pivå!D198</f>
        <v>0</v>
      </c>
      <c r="E196" t="str">
        <f>pivå!E198</f>
        <v>Män</v>
      </c>
      <c r="F196" t="str">
        <f>pivå!F198</f>
        <v>Återförträngning av hjärtats kärl efter PCI</v>
      </c>
      <c r="G196" t="str">
        <f>pivå!G198</f>
        <v>(tom)</v>
      </c>
      <c r="H196" t="str">
        <f>pivå!H198</f>
        <v>A020265</v>
      </c>
      <c r="I196">
        <f>pivå!I198</f>
        <v>1</v>
      </c>
      <c r="J196" s="90" t="str">
        <f>pivå!AF198</f>
        <v>us</v>
      </c>
      <c r="K196" s="90" t="str">
        <f>pivå!AG198</f>
        <v>us</v>
      </c>
      <c r="L196" s="90" t="str">
        <f>pivå!AH198</f>
        <v>us</v>
      </c>
      <c r="M196" s="90" t="str">
        <f>pivå!AI198</f>
        <v>us</v>
      </c>
      <c r="N196" s="90" t="str">
        <f>pivå!AJ198</f>
        <v>us</v>
      </c>
      <c r="O196" s="90" t="str">
        <f>pivå!AK198</f>
        <v>us</v>
      </c>
      <c r="P196" s="90" t="str">
        <f>pivå!AL198</f>
        <v>us</v>
      </c>
      <c r="Q196" s="90" t="str">
        <f>pivå!AM198</f>
        <v>us</v>
      </c>
      <c r="R196" s="90" t="str">
        <f>pivå!AN198</f>
        <v>us</v>
      </c>
      <c r="S196" s="90" t="str">
        <f>pivå!AO198</f>
        <v>us</v>
      </c>
      <c r="T196" s="90" t="str">
        <f>pivå!AP198</f>
        <v>us</v>
      </c>
      <c r="U196" s="90" t="str">
        <f>pivå!AQ198</f>
        <v>us</v>
      </c>
      <c r="V196" s="90" t="str">
        <f>pivå!AR198</f>
        <v>us</v>
      </c>
      <c r="W196" s="90" t="str">
        <f>pivå!AS198</f>
        <v>us</v>
      </c>
      <c r="X196" s="90" t="str">
        <f>pivå!AT198</f>
        <v>us</v>
      </c>
      <c r="Y196" s="90" t="str">
        <f>pivå!AU198</f>
        <v>us</v>
      </c>
      <c r="Z196" s="90" t="str">
        <f>pivå!AV198</f>
        <v>us</v>
      </c>
      <c r="AA196" s="90" t="str">
        <f>pivå!AW198</f>
        <v>us</v>
      </c>
      <c r="AB196" s="90" t="str">
        <f>pivå!AX198</f>
        <v>us</v>
      </c>
      <c r="AC196" s="90" t="str">
        <f>pivå!AY198</f>
        <v>us</v>
      </c>
      <c r="AD196" s="90" t="str">
        <f>pivå!AZ198</f>
        <v>us</v>
      </c>
      <c r="AE196" s="90" t="str">
        <f>pivå!BA198</f>
        <v>us</v>
      </c>
    </row>
    <row r="197" spans="2:31">
      <c r="B197">
        <f>pivå!B199</f>
        <v>0</v>
      </c>
      <c r="C197">
        <f>pivå!C199</f>
        <v>0</v>
      </c>
      <c r="D197">
        <f>pivå!D199</f>
        <v>0</v>
      </c>
      <c r="E197" t="str">
        <f>pivå!E199</f>
        <v>Totalt</v>
      </c>
      <c r="F197" t="str">
        <f>pivå!F199</f>
        <v>Återförträngning av hjärtats kärl efter PCI</v>
      </c>
      <c r="G197" t="str">
        <f>pivå!G199</f>
        <v>(tom)</v>
      </c>
      <c r="H197" t="str">
        <f>pivå!H199</f>
        <v>A020265</v>
      </c>
      <c r="I197">
        <f>pivå!I199</f>
        <v>1</v>
      </c>
      <c r="J197" s="90" t="str">
        <f>pivå!AF199</f>
        <v>us</v>
      </c>
      <c r="K197" s="90" t="str">
        <f>pivå!AG199</f>
        <v>us</v>
      </c>
      <c r="L197" s="90" t="str">
        <f>pivå!AH199</f>
        <v>us</v>
      </c>
      <c r="M197" s="90" t="str">
        <f>pivå!AI199</f>
        <v>us</v>
      </c>
      <c r="N197" s="90" t="str">
        <f>pivå!AJ199</f>
        <v>us</v>
      </c>
      <c r="O197" s="90" t="str">
        <f>pivå!AK199</f>
        <v>us</v>
      </c>
      <c r="P197" s="90" t="str">
        <f>pivå!AL199</f>
        <v>us</v>
      </c>
      <c r="Q197" s="90" t="str">
        <f>pivå!AM199</f>
        <v>us</v>
      </c>
      <c r="R197" s="90" t="str">
        <f>pivå!AN199</f>
        <v>us</v>
      </c>
      <c r="S197" s="90" t="str">
        <f>pivå!AO199</f>
        <v>us</v>
      </c>
      <c r="T197" s="90" t="str">
        <f>pivå!AP199</f>
        <v>us</v>
      </c>
      <c r="U197" s="90" t="str">
        <f>pivå!AQ199</f>
        <v>us</v>
      </c>
      <c r="V197" s="90" t="str">
        <f>pivå!AR199</f>
        <v>us</v>
      </c>
      <c r="W197" s="90" t="str">
        <f>pivå!AS199</f>
        <v>us</v>
      </c>
      <c r="X197" s="90" t="str">
        <f>pivå!AT199</f>
        <v>us</v>
      </c>
      <c r="Y197" s="90" t="str">
        <f>pivå!AU199</f>
        <v>us</v>
      </c>
      <c r="Z197" s="90" t="str">
        <f>pivå!AV199</f>
        <v>us</v>
      </c>
      <c r="AA197" s="90" t="str">
        <f>pivå!AW199</f>
        <v>us</v>
      </c>
      <c r="AB197" s="90" t="str">
        <f>pivå!AX199</f>
        <v>us</v>
      </c>
      <c r="AC197" s="90" t="str">
        <f>pivå!AY199</f>
        <v>us</v>
      </c>
      <c r="AD197" s="90" t="str">
        <f>pivå!AZ199</f>
        <v>us</v>
      </c>
      <c r="AE197" s="90" t="str">
        <f>pivå!BA199</f>
        <v>us</v>
      </c>
    </row>
    <row r="198" spans="2:31">
      <c r="B198">
        <f>pivå!B200</f>
        <v>0</v>
      </c>
      <c r="C198">
        <f>pivå!C200</f>
        <v>0</v>
      </c>
      <c r="D198">
        <f>pivå!D200</f>
        <v>95</v>
      </c>
      <c r="E198" t="str">
        <f>pivå!E200</f>
        <v>Kvinnor</v>
      </c>
      <c r="F198" t="str">
        <f>pivå!F200</f>
        <v>Död eller återinskrivning efter vård för hjärtsvikt</v>
      </c>
      <c r="G198" t="str">
        <f>pivå!G200</f>
        <v>(tom)</v>
      </c>
      <c r="H198" t="str">
        <f>pivå!H200</f>
        <v>A005400</v>
      </c>
      <c r="I198">
        <f>pivå!I200</f>
        <v>1</v>
      </c>
      <c r="J198" s="90">
        <f>pivå!AF200</f>
        <v>16.42257430104652</v>
      </c>
      <c r="K198" s="90">
        <f>pivå!AG200</f>
        <v>20.587343840017308</v>
      </c>
      <c r="L198" s="90">
        <f>pivå!AH200</f>
        <v>20.320886395876936</v>
      </c>
      <c r="M198" s="90">
        <f>pivå!AI200</f>
        <v>20.496679128168193</v>
      </c>
      <c r="N198" s="90">
        <f>pivå!AJ200</f>
        <v>20.014069672843508</v>
      </c>
      <c r="O198" s="90">
        <f>pivå!AK200</f>
        <v>19.521858987890926</v>
      </c>
      <c r="P198" s="90">
        <f>pivå!AL200</f>
        <v>22.163419421230689</v>
      </c>
      <c r="Q198" s="90">
        <f>pivå!AM200</f>
        <v>17.888860562453544</v>
      </c>
      <c r="R198" s="90">
        <f>pivå!AN200</f>
        <v>21.573535051306493</v>
      </c>
      <c r="S198" s="90">
        <f>pivå!AO200</f>
        <v>18.572079533554913</v>
      </c>
      <c r="T198" s="90">
        <f>pivå!AP200</f>
        <v>18.927284228968265</v>
      </c>
      <c r="U198" s="90">
        <f>pivå!AQ200</f>
        <v>16.923407066563069</v>
      </c>
      <c r="V198" s="90">
        <f>pivå!AR200</f>
        <v>24.726367456894689</v>
      </c>
      <c r="W198" s="90">
        <f>pivå!AS200</f>
        <v>20.650501104355541</v>
      </c>
      <c r="X198" s="90">
        <f>pivå!AT200</f>
        <v>22.399166225917416</v>
      </c>
      <c r="Y198" s="90">
        <f>pivå!AU200</f>
        <v>17.109342630556306</v>
      </c>
      <c r="Z198" s="90">
        <f>pivå!AV200</f>
        <v>23.777955950134931</v>
      </c>
      <c r="AA198" s="90">
        <f>pivå!AW200</f>
        <v>21.042582748530819</v>
      </c>
      <c r="AB198" s="90">
        <f>pivå!AX200</f>
        <v>21.319683551444129</v>
      </c>
      <c r="AC198" s="90">
        <f>pivå!AY200</f>
        <v>19.23168853969533</v>
      </c>
      <c r="AD198" s="90">
        <f>pivå!AZ200</f>
        <v>19.069484127150815</v>
      </c>
      <c r="AE198" s="90">
        <f>pivå!BA200</f>
        <v>19.028683000309236</v>
      </c>
    </row>
    <row r="199" spans="2:31">
      <c r="B199">
        <f>pivå!B201</f>
        <v>0</v>
      </c>
      <c r="C199">
        <f>pivå!C201</f>
        <v>0</v>
      </c>
      <c r="D199">
        <f>pivå!D201</f>
        <v>0</v>
      </c>
      <c r="E199" t="str">
        <f>pivå!E201</f>
        <v>Män</v>
      </c>
      <c r="F199" t="str">
        <f>pivå!F201</f>
        <v>Död eller återinskrivning efter vård för hjärtsvikt</v>
      </c>
      <c r="G199" t="str">
        <f>pivå!G201</f>
        <v>(tom)</v>
      </c>
      <c r="H199" t="str">
        <f>pivå!H201</f>
        <v>A005400</v>
      </c>
      <c r="I199">
        <f>pivå!I201</f>
        <v>1</v>
      </c>
      <c r="J199" s="90">
        <f>pivå!AF201</f>
        <v>17.921773344590527</v>
      </c>
      <c r="K199" s="90">
        <f>pivå!AG201</f>
        <v>20.156932533846366</v>
      </c>
      <c r="L199" s="90">
        <f>pivå!AH201</f>
        <v>21.975139730698928</v>
      </c>
      <c r="M199" s="90">
        <f>pivå!AI201</f>
        <v>21.744268376334556</v>
      </c>
      <c r="N199" s="90">
        <f>pivå!AJ201</f>
        <v>21.022671494340774</v>
      </c>
      <c r="O199" s="90">
        <f>pivå!AK201</f>
        <v>22.185763273901944</v>
      </c>
      <c r="P199" s="90">
        <f>pivå!AL201</f>
        <v>23.62089526013532</v>
      </c>
      <c r="Q199" s="90">
        <f>pivå!AM201</f>
        <v>25.374389915857709</v>
      </c>
      <c r="R199" s="90">
        <f>pivå!AN201</f>
        <v>23.020946974184142</v>
      </c>
      <c r="S199" s="90">
        <f>pivå!AO201</f>
        <v>18.978548450141471</v>
      </c>
      <c r="T199" s="90">
        <f>pivå!AP201</f>
        <v>17.577896834721233</v>
      </c>
      <c r="U199" s="90">
        <f>pivå!AQ201</f>
        <v>18.553716694413687</v>
      </c>
      <c r="V199" s="90">
        <f>pivå!AR201</f>
        <v>23.926696080279168</v>
      </c>
      <c r="W199" s="90">
        <f>pivå!AS201</f>
        <v>24.529893132071678</v>
      </c>
      <c r="X199" s="90">
        <f>pivå!AT201</f>
        <v>24.235741840236546</v>
      </c>
      <c r="Y199" s="90">
        <f>pivå!AU201</f>
        <v>21.204626969310908</v>
      </c>
      <c r="Z199" s="90">
        <f>pivå!AV201</f>
        <v>24.57185745469684</v>
      </c>
      <c r="AA199" s="90">
        <f>pivå!AW201</f>
        <v>21.69617625141559</v>
      </c>
      <c r="AB199" s="90">
        <f>pivå!AX201</f>
        <v>23.976181108107063</v>
      </c>
      <c r="AC199" s="90">
        <f>pivå!AY201</f>
        <v>20.606562569203241</v>
      </c>
      <c r="AD199" s="90">
        <f>pivå!AZ201</f>
        <v>22.825346574114825</v>
      </c>
      <c r="AE199" s="90">
        <f>pivå!BA201</f>
        <v>20.483188662821384</v>
      </c>
    </row>
    <row r="200" spans="2:31">
      <c r="B200">
        <f>pivå!B202</f>
        <v>0</v>
      </c>
      <c r="C200">
        <f>pivå!C202</f>
        <v>0</v>
      </c>
      <c r="D200">
        <f>pivå!D202</f>
        <v>0</v>
      </c>
      <c r="E200" t="str">
        <f>pivå!E202</f>
        <v>Totalt</v>
      </c>
      <c r="F200" t="str">
        <f>pivå!F202</f>
        <v>Död eller återinskrivning efter vård för hjärtsvikt</v>
      </c>
      <c r="G200" t="str">
        <f>pivå!G202</f>
        <v>(tom)</v>
      </c>
      <c r="H200" t="str">
        <f>pivå!H202</f>
        <v>A005400</v>
      </c>
      <c r="I200">
        <f>pivå!I202</f>
        <v>1</v>
      </c>
      <c r="J200" s="90">
        <f>pivå!AF202</f>
        <v>17.171714037330769</v>
      </c>
      <c r="K200" s="90">
        <f>pivå!AG202</f>
        <v>20.350910842045362</v>
      </c>
      <c r="L200" s="90">
        <f>pivå!AH202</f>
        <v>21.239242193119996</v>
      </c>
      <c r="M200" s="90">
        <f>pivå!AI202</f>
        <v>20.985322260808612</v>
      </c>
      <c r="N200" s="90">
        <f>pivå!AJ202</f>
        <v>20.349155697986816</v>
      </c>
      <c r="O200" s="90">
        <f>pivå!AK202</f>
        <v>20.832501234157963</v>
      </c>
      <c r="P200" s="90">
        <f>pivå!AL202</f>
        <v>22.676457061679965</v>
      </c>
      <c r="Q200" s="90">
        <f>pivå!AM202</f>
        <v>21.633677500737569</v>
      </c>
      <c r="R200" s="90">
        <f>pivå!AN202</f>
        <v>21.09704056117095</v>
      </c>
      <c r="S200" s="90">
        <f>pivå!AO202</f>
        <v>18.792719857969125</v>
      </c>
      <c r="T200" s="90">
        <f>pivå!AP202</f>
        <v>18.144538404454451</v>
      </c>
      <c r="U200" s="90">
        <f>pivå!AQ202</f>
        <v>17.862336778972683</v>
      </c>
      <c r="V200" s="90">
        <f>pivå!AR202</f>
        <v>24.435787251346081</v>
      </c>
      <c r="W200" s="90">
        <f>pivå!AS202</f>
        <v>22.697851262929035</v>
      </c>
      <c r="X200" s="90">
        <f>pivå!AT202</f>
        <v>23.499081814431072</v>
      </c>
      <c r="Y200" s="90">
        <f>pivå!AU202</f>
        <v>19.185207055239101</v>
      </c>
      <c r="Z200" s="90">
        <f>pivå!AV202</f>
        <v>24.241991207639217</v>
      </c>
      <c r="AA200" s="90">
        <f>pivå!AW202</f>
        <v>21.398720367637203</v>
      </c>
      <c r="AB200" s="90">
        <f>pivå!AX202</f>
        <v>23.108278869355907</v>
      </c>
      <c r="AC200" s="90">
        <f>pivå!AY202</f>
        <v>20.173788566875942</v>
      </c>
      <c r="AD200" s="90">
        <f>pivå!AZ202</f>
        <v>21.248470963268179</v>
      </c>
      <c r="AE200" s="90">
        <f>pivå!BA202</f>
        <v>19.768930004732429</v>
      </c>
    </row>
    <row r="201" spans="2:31">
      <c r="B201">
        <f>pivå!B203</f>
        <v>0</v>
      </c>
      <c r="C201">
        <f>pivå!C203</f>
        <v>0</v>
      </c>
      <c r="D201">
        <f>pivå!D203</f>
        <v>96</v>
      </c>
      <c r="E201" t="str">
        <f>pivå!E203</f>
        <v>Kvinnor</v>
      </c>
      <c r="F201" t="str">
        <f>pivå!F203</f>
        <v>Läkemedelsbehandling vid hjärtsvikt</v>
      </c>
      <c r="G201" t="str">
        <f>pivå!G203</f>
        <v>(tom)</v>
      </c>
      <c r="H201" t="str">
        <f>pivå!H203</f>
        <v>A020280</v>
      </c>
      <c r="I201">
        <f>pivå!I203</f>
        <v>0</v>
      </c>
      <c r="J201" s="90">
        <f>pivå!AF203</f>
        <v>60.952656360238677</v>
      </c>
      <c r="K201" s="90">
        <f>pivå!AG203</f>
        <v>75.722946930966458</v>
      </c>
      <c r="L201" s="90">
        <f>pivå!AH203</f>
        <v>74.468301855642622</v>
      </c>
      <c r="M201" s="90">
        <f>pivå!AI203</f>
        <v>70.548086206558608</v>
      </c>
      <c r="N201" s="90">
        <f>pivå!AJ203</f>
        <v>64.53855209461328</v>
      </c>
      <c r="O201" s="90">
        <f>pivå!AK203</f>
        <v>60.570327709017057</v>
      </c>
      <c r="P201" s="90">
        <f>pivå!AL203</f>
        <v>71.842095030063362</v>
      </c>
      <c r="Q201" s="90">
        <f>pivå!AM203</f>
        <v>58.398109532665032</v>
      </c>
      <c r="R201" s="90">
        <f>pivå!AN203</f>
        <v>57.583709908191572</v>
      </c>
      <c r="S201" s="90">
        <f>pivå!AO203</f>
        <v>55.582957019712545</v>
      </c>
      <c r="T201" s="90">
        <f>pivå!AP203</f>
        <v>60.1738112802107</v>
      </c>
      <c r="U201" s="90">
        <f>pivå!AQ203</f>
        <v>63.624969590131641</v>
      </c>
      <c r="V201" s="90">
        <f>pivå!AR203</f>
        <v>60.738612273411007</v>
      </c>
      <c r="W201" s="90">
        <f>pivå!AS203</f>
        <v>70.870040688205663</v>
      </c>
      <c r="X201" s="90">
        <f>pivå!AT203</f>
        <v>68.387966583726694</v>
      </c>
      <c r="Y201" s="90">
        <f>pivå!AU203</f>
        <v>69.2657556187811</v>
      </c>
      <c r="Z201" s="90">
        <f>pivå!AV203</f>
        <v>69.201232663321022</v>
      </c>
      <c r="AA201" s="90">
        <f>pivå!AW203</f>
        <v>70.212345043997132</v>
      </c>
      <c r="AB201" s="90">
        <f>pivå!AX203</f>
        <v>69.145563318788064</v>
      </c>
      <c r="AC201" s="90">
        <f>pivå!AY203</f>
        <v>73.194429721109429</v>
      </c>
      <c r="AD201" s="90">
        <f>pivå!AZ203</f>
        <v>63.617170367123286</v>
      </c>
      <c r="AE201" s="90">
        <f>pivå!BA203</f>
        <v>64.150225150411003</v>
      </c>
    </row>
    <row r="202" spans="2:31">
      <c r="B202">
        <f>pivå!B204</f>
        <v>0</v>
      </c>
      <c r="C202">
        <f>pivå!C204</f>
        <v>0</v>
      </c>
      <c r="D202">
        <f>pivå!D204</f>
        <v>0</v>
      </c>
      <c r="E202" t="str">
        <f>pivå!E204</f>
        <v>Män</v>
      </c>
      <c r="F202" t="str">
        <f>pivå!F204</f>
        <v>Läkemedelsbehandling vid hjärtsvikt</v>
      </c>
      <c r="G202" t="str">
        <f>pivå!G204</f>
        <v>(tom)</v>
      </c>
      <c r="H202" t="str">
        <f>pivå!H204</f>
        <v>A020280</v>
      </c>
      <c r="I202">
        <f>pivå!I204</f>
        <v>0</v>
      </c>
      <c r="J202" s="90">
        <f>pivå!AF204</f>
        <v>67.547686940883949</v>
      </c>
      <c r="K202" s="90">
        <f>pivå!AG204</f>
        <v>75.619778237635686</v>
      </c>
      <c r="L202" s="90">
        <f>pivå!AH204</f>
        <v>75.219246271137081</v>
      </c>
      <c r="M202" s="90">
        <f>pivå!AI204</f>
        <v>74.403097656908145</v>
      </c>
      <c r="N202" s="90">
        <f>pivå!AJ204</f>
        <v>66.558512202288611</v>
      </c>
      <c r="O202" s="90">
        <f>pivå!AK204</f>
        <v>62.337435648466091</v>
      </c>
      <c r="P202" s="90">
        <f>pivå!AL204</f>
        <v>69.829941557793745</v>
      </c>
      <c r="Q202" s="90">
        <f>pivå!AM204</f>
        <v>68.266141975895266</v>
      </c>
      <c r="R202" s="90">
        <f>pivå!AN204</f>
        <v>63.564259631466271</v>
      </c>
      <c r="S202" s="90">
        <f>pivå!AO204</f>
        <v>58.737050608584305</v>
      </c>
      <c r="T202" s="90">
        <f>pivå!AP204</f>
        <v>62.860010807388413</v>
      </c>
      <c r="U202" s="90">
        <f>pivå!AQ204</f>
        <v>66.015501779759177</v>
      </c>
      <c r="V202" s="90">
        <f>pivå!AR204</f>
        <v>64.057772813186546</v>
      </c>
      <c r="W202" s="90">
        <f>pivå!AS204</f>
        <v>75.649760936708645</v>
      </c>
      <c r="X202" s="90">
        <f>pivå!AT204</f>
        <v>68.821845665512768</v>
      </c>
      <c r="Y202" s="90">
        <f>pivå!AU204</f>
        <v>67.065132056613905</v>
      </c>
      <c r="Z202" s="90">
        <f>pivå!AV204</f>
        <v>69.198932197540188</v>
      </c>
      <c r="AA202" s="90">
        <f>pivå!AW204</f>
        <v>70.890891832998975</v>
      </c>
      <c r="AB202" s="90">
        <f>pivå!AX204</f>
        <v>65.768377516314686</v>
      </c>
      <c r="AC202" s="90">
        <f>pivå!AY204</f>
        <v>77.252128996601698</v>
      </c>
      <c r="AD202" s="90">
        <f>pivå!AZ204</f>
        <v>65.988149942855273</v>
      </c>
      <c r="AE202" s="90">
        <f>pivå!BA204</f>
        <v>67.048357023248258</v>
      </c>
    </row>
    <row r="203" spans="2:31">
      <c r="B203">
        <f>pivå!B205</f>
        <v>0</v>
      </c>
      <c r="C203">
        <f>pivå!C205</f>
        <v>0</v>
      </c>
      <c r="D203">
        <f>pivå!D205</f>
        <v>0</v>
      </c>
      <c r="E203" t="str">
        <f>pivå!E205</f>
        <v>Totalt</v>
      </c>
      <c r="F203" t="str">
        <f>pivå!F205</f>
        <v>Läkemedelsbehandling vid hjärtsvikt</v>
      </c>
      <c r="G203" t="str">
        <f>pivå!G205</f>
        <v>(tom)</v>
      </c>
      <c r="H203" t="str">
        <f>pivå!H205</f>
        <v>A020280</v>
      </c>
      <c r="I203">
        <f>pivå!I205</f>
        <v>0</v>
      </c>
      <c r="J203" s="90">
        <f>pivå!AF205</f>
        <v>64.730974873751066</v>
      </c>
      <c r="K203" s="90">
        <f>pivå!AG205</f>
        <v>76.294349895215632</v>
      </c>
      <c r="L203" s="90">
        <f>pivå!AH205</f>
        <v>75.204412496860158</v>
      </c>
      <c r="M203" s="90">
        <f>pivå!AI205</f>
        <v>72.696177189039119</v>
      </c>
      <c r="N203" s="90">
        <f>pivå!AJ205</f>
        <v>66.561334026511759</v>
      </c>
      <c r="O203" s="90">
        <f>pivå!AK205</f>
        <v>62.567417550884699</v>
      </c>
      <c r="P203" s="90">
        <f>pivå!AL205</f>
        <v>71.131040956315289</v>
      </c>
      <c r="Q203" s="90">
        <f>pivå!AM205</f>
        <v>65.336861789491451</v>
      </c>
      <c r="R203" s="90">
        <f>pivå!AN205</f>
        <v>61.800383341804178</v>
      </c>
      <c r="S203" s="90">
        <f>pivå!AO205</f>
        <v>57.765170407726117</v>
      </c>
      <c r="T203" s="90">
        <f>pivå!AP205</f>
        <v>61.682433844383525</v>
      </c>
      <c r="U203" s="90">
        <f>pivå!AQ205</f>
        <v>65.33954854991056</v>
      </c>
      <c r="V203" s="90">
        <f>pivå!AR205</f>
        <v>62.764236279245857</v>
      </c>
      <c r="W203" s="90">
        <f>pivå!AS205</f>
        <v>73.252334518479728</v>
      </c>
      <c r="X203" s="90">
        <f>pivå!AT205</f>
        <v>68.459536146761266</v>
      </c>
      <c r="Y203" s="90">
        <f>pivå!AU205</f>
        <v>68.431729781132148</v>
      </c>
      <c r="Z203" s="90">
        <f>pivå!AV205</f>
        <v>70.107384206296103</v>
      </c>
      <c r="AA203" s="90">
        <f>pivå!AW205</f>
        <v>70.679742118712369</v>
      </c>
      <c r="AB203" s="90">
        <f>pivå!AX205</f>
        <v>68.216154031648955</v>
      </c>
      <c r="AC203" s="90">
        <f>pivå!AY205</f>
        <v>75.752879619148587</v>
      </c>
      <c r="AD203" s="90">
        <f>pivå!AZ205</f>
        <v>65.195836876932006</v>
      </c>
      <c r="AE203" s="90">
        <f>pivå!BA205</f>
        <v>66.109796806205139</v>
      </c>
    </row>
    <row r="204" spans="2:31">
      <c r="B204">
        <f>pivå!B206</f>
        <v>0</v>
      </c>
      <c r="C204">
        <f>pivå!C206</f>
        <v>0</v>
      </c>
      <c r="D204">
        <f>pivå!D206</f>
        <v>97</v>
      </c>
      <c r="E204" t="str">
        <f>pivå!E206</f>
        <v>Totalt</v>
      </c>
      <c r="F204" t="str">
        <f>pivå!F206</f>
        <v>Komplikationer efter pacemakerinsättning</v>
      </c>
      <c r="G204" t="str">
        <f>pivå!G206</f>
        <v>(tom)</v>
      </c>
      <c r="H204" t="str">
        <f>pivå!H206</f>
        <v>A020290</v>
      </c>
      <c r="I204">
        <f>pivå!I206</f>
        <v>1</v>
      </c>
      <c r="J204" s="90" t="str">
        <f>pivå!AF206</f>
        <v>us</v>
      </c>
      <c r="K204" s="90" t="str">
        <f>pivå!AG206</f>
        <v>us</v>
      </c>
      <c r="L204" s="90" t="str">
        <f>pivå!AH206</f>
        <v>us</v>
      </c>
      <c r="M204" s="90" t="str">
        <f>pivå!AI206</f>
        <v>us</v>
      </c>
      <c r="N204" s="90" t="str">
        <f>pivå!AJ206</f>
        <v>us</v>
      </c>
      <c r="O204" s="90" t="str">
        <f>pivå!AK206</f>
        <v>us</v>
      </c>
      <c r="P204" s="90" t="str">
        <f>pivå!AL206</f>
        <v>us</v>
      </c>
      <c r="Q204" s="90" t="str">
        <f>pivå!AM206</f>
        <v>us</v>
      </c>
      <c r="R204" s="90" t="str">
        <f>pivå!AN206</f>
        <v>us</v>
      </c>
      <c r="S204" s="90" t="str">
        <f>pivå!AO206</f>
        <v>us</v>
      </c>
      <c r="T204" s="90" t="str">
        <f>pivå!AP206</f>
        <v>us</v>
      </c>
      <c r="U204" s="90" t="str">
        <f>pivå!AQ206</f>
        <v>us</v>
      </c>
      <c r="V204" s="90" t="str">
        <f>pivå!AR206</f>
        <v>us</v>
      </c>
      <c r="W204" s="90" t="str">
        <f>pivå!AS206</f>
        <v>us</v>
      </c>
      <c r="X204" s="90" t="str">
        <f>pivå!AT206</f>
        <v>us</v>
      </c>
      <c r="Y204" s="90" t="str">
        <f>pivå!AU206</f>
        <v>us</v>
      </c>
      <c r="Z204" s="90" t="str">
        <f>pivå!AV206</f>
        <v>us</v>
      </c>
      <c r="AA204" s="90" t="str">
        <f>pivå!AW206</f>
        <v>us</v>
      </c>
      <c r="AB204" s="90" t="str">
        <f>pivå!AX206</f>
        <v>us</v>
      </c>
      <c r="AC204" s="90" t="str">
        <f>pivå!AY206</f>
        <v>us</v>
      </c>
      <c r="AD204" s="90" t="str">
        <f>pivå!AZ206</f>
        <v>us</v>
      </c>
      <c r="AE204" s="90" t="str">
        <f>pivå!BA206</f>
        <v>us</v>
      </c>
    </row>
    <row r="205" spans="2:31">
      <c r="B205" t="str">
        <f>pivå!B207</f>
        <v>K</v>
      </c>
      <c r="C205" t="str">
        <f>pivå!C207</f>
        <v>Strokesjukvård</v>
      </c>
      <c r="D205">
        <f>pivå!D207</f>
        <v>99</v>
      </c>
      <c r="E205" t="str">
        <f>pivå!E207</f>
        <v>Kvinnor</v>
      </c>
      <c r="F205" t="str">
        <f>pivå!F207</f>
        <v>Dödlighet efter förstagångsstroke</v>
      </c>
      <c r="G205" t="str">
        <f>pivå!G207</f>
        <v>(tom)</v>
      </c>
      <c r="H205" t="str">
        <f>pivå!H207</f>
        <v>A002998</v>
      </c>
      <c r="I205">
        <f>pivå!I207</f>
        <v>1</v>
      </c>
      <c r="J205" s="90">
        <f>pivå!AF207</f>
        <v>19.696435491731755</v>
      </c>
      <c r="K205" s="90">
        <f>pivå!AG207</f>
        <v>19.808424637402194</v>
      </c>
      <c r="L205" s="90">
        <f>pivå!AH207</f>
        <v>23.064700493205482</v>
      </c>
      <c r="M205" s="90">
        <f>pivå!AI207</f>
        <v>25.857951478866191</v>
      </c>
      <c r="N205" s="90">
        <f>pivå!AJ207</f>
        <v>20.690720321102248</v>
      </c>
      <c r="O205" s="90">
        <f>pivå!AK207</f>
        <v>25.712794037859489</v>
      </c>
      <c r="P205" s="90">
        <f>pivå!AL207</f>
        <v>23.660964048570488</v>
      </c>
      <c r="Q205" s="90">
        <f>pivå!AM207</f>
        <v>22.213297277388403</v>
      </c>
      <c r="R205" s="90">
        <f>pivå!AN207</f>
        <v>25.687342880418051</v>
      </c>
      <c r="S205" s="90">
        <f>pivå!AO207</f>
        <v>22.974787522572882</v>
      </c>
      <c r="T205" s="90">
        <f>pivå!AP207</f>
        <v>21.661180179635707</v>
      </c>
      <c r="U205" s="90">
        <f>pivå!AQ207</f>
        <v>22.950767051784702</v>
      </c>
      <c r="V205" s="90">
        <f>pivå!AR207</f>
        <v>26.007260803286403</v>
      </c>
      <c r="W205" s="90">
        <f>pivå!AS207</f>
        <v>24.63451453166493</v>
      </c>
      <c r="X205" s="90">
        <f>pivå!AT207</f>
        <v>19.824760207454766</v>
      </c>
      <c r="Y205" s="90">
        <f>pivå!AU207</f>
        <v>22.06718743142612</v>
      </c>
      <c r="Z205" s="90">
        <f>pivå!AV207</f>
        <v>26.135283479380035</v>
      </c>
      <c r="AA205" s="90">
        <f>pivå!AW207</f>
        <v>20.099185018420503</v>
      </c>
      <c r="AB205" s="90">
        <f>pivå!AX207</f>
        <v>24.316500443440376</v>
      </c>
      <c r="AC205" s="90">
        <f>pivå!AY207</f>
        <v>21.199314028374573</v>
      </c>
      <c r="AD205" s="90">
        <f>pivå!AZ207</f>
        <v>22.33121325646427</v>
      </c>
      <c r="AE205" s="90">
        <f>pivå!BA207</f>
        <v>22.425422120446736</v>
      </c>
    </row>
    <row r="206" spans="2:31">
      <c r="B206">
        <f>pivå!B208</f>
        <v>0</v>
      </c>
      <c r="C206">
        <f>pivå!C208</f>
        <v>0</v>
      </c>
      <c r="D206">
        <f>pivå!D208</f>
        <v>0</v>
      </c>
      <c r="E206" t="str">
        <f>pivå!E208</f>
        <v>Män</v>
      </c>
      <c r="F206" t="str">
        <f>pivå!F208</f>
        <v>Dödlighet efter förstagångsstroke</v>
      </c>
      <c r="G206" t="str">
        <f>pivå!G208</f>
        <v>(tom)</v>
      </c>
      <c r="H206" t="str">
        <f>pivå!H208</f>
        <v>A002998</v>
      </c>
      <c r="I206">
        <f>pivå!I208</f>
        <v>1</v>
      </c>
      <c r="J206" s="90">
        <f>pivå!AF208</f>
        <v>20.800687082424851</v>
      </c>
      <c r="K206" s="90">
        <f>pivå!AG208</f>
        <v>17.871304830458463</v>
      </c>
      <c r="L206" s="90">
        <f>pivå!AH208</f>
        <v>21.567627183727424</v>
      </c>
      <c r="M206" s="90">
        <f>pivå!AI208</f>
        <v>24.078932130060533</v>
      </c>
      <c r="N206" s="90">
        <f>pivå!AJ208</f>
        <v>19.977438267499796</v>
      </c>
      <c r="O206" s="90">
        <f>pivå!AK208</f>
        <v>24.263442402999026</v>
      </c>
      <c r="P206" s="90">
        <f>pivå!AL208</f>
        <v>24.426193360972285</v>
      </c>
      <c r="Q206" s="90">
        <f>pivå!AM208</f>
        <v>21.169376105570798</v>
      </c>
      <c r="R206" s="90">
        <f>pivå!AN208</f>
        <v>22.095405720572391</v>
      </c>
      <c r="S206" s="90">
        <f>pivå!AO208</f>
        <v>22.573405283070834</v>
      </c>
      <c r="T206" s="90">
        <f>pivå!AP208</f>
        <v>20.643494617158854</v>
      </c>
      <c r="U206" s="90">
        <f>pivå!AQ208</f>
        <v>20.945855539261053</v>
      </c>
      <c r="V206" s="90">
        <f>pivå!AR208</f>
        <v>23.667380846568943</v>
      </c>
      <c r="W206" s="90">
        <f>pivå!AS208</f>
        <v>23.03474640674791</v>
      </c>
      <c r="X206" s="90">
        <f>pivå!AT208</f>
        <v>17.884245881674726</v>
      </c>
      <c r="Y206" s="90">
        <f>pivå!AU208</f>
        <v>22.457909702962013</v>
      </c>
      <c r="Z206" s="90">
        <f>pivå!AV208</f>
        <v>24.60987025049814</v>
      </c>
      <c r="AA206" s="90">
        <f>pivå!AW208</f>
        <v>22.362596555344982</v>
      </c>
      <c r="AB206" s="90">
        <f>pivå!AX208</f>
        <v>24.940820960874166</v>
      </c>
      <c r="AC206" s="90">
        <f>pivå!AY208</f>
        <v>17.066854199875571</v>
      </c>
      <c r="AD206" s="90">
        <f>pivå!AZ208</f>
        <v>23.791459228714775</v>
      </c>
      <c r="AE206" s="90">
        <f>pivå!BA208</f>
        <v>21.729946566067166</v>
      </c>
    </row>
    <row r="207" spans="2:31">
      <c r="B207">
        <f>pivå!B209</f>
        <v>0</v>
      </c>
      <c r="C207">
        <f>pivå!C209</f>
        <v>0</v>
      </c>
      <c r="D207">
        <f>pivå!D209</f>
        <v>0</v>
      </c>
      <c r="E207" t="str">
        <f>pivå!E209</f>
        <v>Totalt</v>
      </c>
      <c r="F207" t="str">
        <f>pivå!F209</f>
        <v>Dödlighet efter förstagångsstroke</v>
      </c>
      <c r="G207" t="str">
        <f>pivå!G209</f>
        <v>(tom)</v>
      </c>
      <c r="H207" t="str">
        <f>pivå!H209</f>
        <v>A002998</v>
      </c>
      <c r="I207">
        <f>pivå!I209</f>
        <v>1</v>
      </c>
      <c r="J207" s="90">
        <f>pivå!AF209</f>
        <v>20.185522415029723</v>
      </c>
      <c r="K207" s="90">
        <f>pivå!AG209</f>
        <v>18.972843924831103</v>
      </c>
      <c r="L207" s="90">
        <f>pivå!AH209</f>
        <v>22.607073747913951</v>
      </c>
      <c r="M207" s="90">
        <f>pivå!AI209</f>
        <v>25.189996886600589</v>
      </c>
      <c r="N207" s="90">
        <f>pivå!AJ209</f>
        <v>20.394567867555331</v>
      </c>
      <c r="O207" s="90">
        <f>pivå!AK209</f>
        <v>24.883849717817146</v>
      </c>
      <c r="P207" s="90">
        <f>pivå!AL209</f>
        <v>24.426133057078651</v>
      </c>
      <c r="Q207" s="90">
        <f>pivå!AM209</f>
        <v>21.938314005251648</v>
      </c>
      <c r="R207" s="90">
        <f>pivå!AN209</f>
        <v>23.448665963863679</v>
      </c>
      <c r="S207" s="90">
        <f>pivå!AO209</f>
        <v>22.916426460765514</v>
      </c>
      <c r="T207" s="90">
        <f>pivå!AP209</f>
        <v>21.087355488602704</v>
      </c>
      <c r="U207" s="90">
        <f>pivå!AQ209</f>
        <v>21.967857198548309</v>
      </c>
      <c r="V207" s="90">
        <f>pivå!AR209</f>
        <v>24.942791867910614</v>
      </c>
      <c r="W207" s="90">
        <f>pivå!AS209</f>
        <v>23.964008332242575</v>
      </c>
      <c r="X207" s="90">
        <f>pivå!AT209</f>
        <v>18.946557216862075</v>
      </c>
      <c r="Y207" s="90">
        <f>pivå!AU209</f>
        <v>22.18791092467815</v>
      </c>
      <c r="Z207" s="90">
        <f>pivå!AV209</f>
        <v>25.43680335926793</v>
      </c>
      <c r="AA207" s="90">
        <f>pivå!AW209</f>
        <v>21.402404205557236</v>
      </c>
      <c r="AB207" s="90">
        <f>pivå!AX209</f>
        <v>24.616727198096125</v>
      </c>
      <c r="AC207" s="90">
        <f>pivå!AY209</f>
        <v>19.279116547984259</v>
      </c>
      <c r="AD207" s="90">
        <f>pivå!AZ209</f>
        <v>23.160927180259698</v>
      </c>
      <c r="AE207" s="90">
        <f>pivå!BA209</f>
        <v>22.14384164867073</v>
      </c>
    </row>
    <row r="208" spans="2:31">
      <c r="B208">
        <f>pivå!B210</f>
        <v>0</v>
      </c>
      <c r="C208">
        <f>pivå!C210</f>
        <v>0</v>
      </c>
      <c r="D208">
        <f>pivå!D210</f>
        <v>100</v>
      </c>
      <c r="E208" t="str">
        <f>pivå!E210</f>
        <v>Kvinnor</v>
      </c>
      <c r="F208" t="str">
        <f>pivå!F210</f>
        <v>Dödlighet efter sjukhusvårdad förstagångsstroke</v>
      </c>
      <c r="G208" t="str">
        <f>pivå!G210</f>
        <v>(tom)</v>
      </c>
      <c r="H208" t="str">
        <f>pivå!H210</f>
        <v>A003198</v>
      </c>
      <c r="I208">
        <f>pivå!I210</f>
        <v>1</v>
      </c>
      <c r="J208" s="90">
        <f>pivå!AF210</f>
        <v>13.508141275567731</v>
      </c>
      <c r="K208" s="90">
        <f>pivå!AG210</f>
        <v>14.712530754577086</v>
      </c>
      <c r="L208" s="90">
        <f>pivå!AH210</f>
        <v>14.911947285792056</v>
      </c>
      <c r="M208" s="90">
        <f>pivå!AI210</f>
        <v>15.585287665118985</v>
      </c>
      <c r="N208" s="90">
        <f>pivå!AJ210</f>
        <v>13.337100488075132</v>
      </c>
      <c r="O208" s="90">
        <f>pivå!AK210</f>
        <v>15.810772595360367</v>
      </c>
      <c r="P208" s="90">
        <f>pivå!AL210</f>
        <v>17.17246143446987</v>
      </c>
      <c r="Q208" s="90">
        <f>pivå!AM210</f>
        <v>14.551797108636903</v>
      </c>
      <c r="R208" s="90">
        <f>pivå!AN210</f>
        <v>15.853641252298967</v>
      </c>
      <c r="S208" s="90">
        <f>pivå!AO210</f>
        <v>14.717655207314845</v>
      </c>
      <c r="T208" s="90">
        <f>pivå!AP210</f>
        <v>13.596410137779738</v>
      </c>
      <c r="U208" s="90">
        <f>pivå!AQ210</f>
        <v>14.288956375015552</v>
      </c>
      <c r="V208" s="90">
        <f>pivå!AR210</f>
        <v>17.627305512421408</v>
      </c>
      <c r="W208" s="90">
        <f>pivå!AS210</f>
        <v>17.181737074790991</v>
      </c>
      <c r="X208" s="90">
        <f>pivå!AT210</f>
        <v>14.051916458569625</v>
      </c>
      <c r="Y208" s="90">
        <f>pivå!AU210</f>
        <v>13.880664423614785</v>
      </c>
      <c r="Z208" s="90">
        <f>pivå!AV210</f>
        <v>16.577897232087917</v>
      </c>
      <c r="AA208" s="90">
        <f>pivå!AW210</f>
        <v>13.467000820538066</v>
      </c>
      <c r="AB208" s="90">
        <f>pivå!AX210</f>
        <v>17.224057034509379</v>
      </c>
      <c r="AC208" s="90">
        <f>pivå!AY210</f>
        <v>12.994841062400145</v>
      </c>
      <c r="AD208" s="90">
        <f>pivå!AZ210</f>
        <v>14.306565924364634</v>
      </c>
      <c r="AE208" s="90">
        <f>pivå!BA210</f>
        <v>14.605298861097188</v>
      </c>
    </row>
    <row r="209" spans="2:31">
      <c r="B209">
        <f>pivå!B211</f>
        <v>0</v>
      </c>
      <c r="C209">
        <f>pivå!C211</f>
        <v>0</v>
      </c>
      <c r="D209">
        <f>pivå!D211</f>
        <v>0</v>
      </c>
      <c r="E209" t="str">
        <f>pivå!E211</f>
        <v>Män</v>
      </c>
      <c r="F209" t="str">
        <f>pivå!F211</f>
        <v>Dödlighet efter sjukhusvårdad förstagångsstroke</v>
      </c>
      <c r="G209" t="str">
        <f>pivå!G211</f>
        <v>(tom)</v>
      </c>
      <c r="H209" t="str">
        <f>pivå!H211</f>
        <v>A003198</v>
      </c>
      <c r="I209">
        <f>pivå!I211</f>
        <v>1</v>
      </c>
      <c r="J209" s="90">
        <f>pivå!AF211</f>
        <v>14.533813603143026</v>
      </c>
      <c r="K209" s="90">
        <f>pivå!AG211</f>
        <v>13.168195539161806</v>
      </c>
      <c r="L209" s="90">
        <f>pivå!AH211</f>
        <v>14.803917946891163</v>
      </c>
      <c r="M209" s="90">
        <f>pivå!AI211</f>
        <v>13.978578573302586</v>
      </c>
      <c r="N209" s="90">
        <f>pivå!AJ211</f>
        <v>13.519245788679568</v>
      </c>
      <c r="O209" s="90">
        <f>pivå!AK211</f>
        <v>15.588385877383516</v>
      </c>
      <c r="P209" s="90">
        <f>pivå!AL211</f>
        <v>17.864875965381394</v>
      </c>
      <c r="Q209" s="90">
        <f>pivå!AM211</f>
        <v>16.08481834681708</v>
      </c>
      <c r="R209" s="90">
        <f>pivå!AN211</f>
        <v>13.278640631242993</v>
      </c>
      <c r="S209" s="90">
        <f>pivå!AO211</f>
        <v>14.348222973100553</v>
      </c>
      <c r="T209" s="90">
        <f>pivå!AP211</f>
        <v>15.628665016328647</v>
      </c>
      <c r="U209" s="90">
        <f>pivå!AQ211</f>
        <v>13.03267318526728</v>
      </c>
      <c r="V209" s="90">
        <f>pivå!AR211</f>
        <v>15.433786313064088</v>
      </c>
      <c r="W209" s="90">
        <f>pivå!AS211</f>
        <v>16.506138546797569</v>
      </c>
      <c r="X209" s="90">
        <f>pivå!AT211</f>
        <v>12.690893370677372</v>
      </c>
      <c r="Y209" s="90">
        <f>pivå!AU211</f>
        <v>15.231698106191994</v>
      </c>
      <c r="Z209" s="90">
        <f>pivå!AV211</f>
        <v>15.700991809619024</v>
      </c>
      <c r="AA209" s="90">
        <f>pivå!AW211</f>
        <v>16.249288802617208</v>
      </c>
      <c r="AB209" s="90">
        <f>pivå!AX211</f>
        <v>18.200054716927109</v>
      </c>
      <c r="AC209" s="90">
        <f>pivå!AY211</f>
        <v>11.1575916383674</v>
      </c>
      <c r="AD209" s="90">
        <f>pivå!AZ211</f>
        <v>16.99802706340467</v>
      </c>
      <c r="AE209" s="90">
        <f>pivå!BA211</f>
        <v>14.53295939802643</v>
      </c>
    </row>
    <row r="210" spans="2:31">
      <c r="B210">
        <f>pivå!B212</f>
        <v>0</v>
      </c>
      <c r="C210">
        <f>pivå!C212</f>
        <v>0</v>
      </c>
      <c r="D210">
        <f>pivå!D212</f>
        <v>0</v>
      </c>
      <c r="E210" t="str">
        <f>pivå!E212</f>
        <v>Totalt</v>
      </c>
      <c r="F210" t="str">
        <f>pivå!F212</f>
        <v>Dödlighet efter sjukhusvårdad förstagångsstroke</v>
      </c>
      <c r="G210" t="str">
        <f>pivå!G212</f>
        <v>(tom)</v>
      </c>
      <c r="H210" t="str">
        <f>pivå!H212</f>
        <v>A003198</v>
      </c>
      <c r="I210">
        <f>pivå!I212</f>
        <v>1</v>
      </c>
      <c r="J210" s="90">
        <f>pivå!AF212</f>
        <v>13.899864311686885</v>
      </c>
      <c r="K210" s="90">
        <f>pivå!AG212</f>
        <v>14.14626476333582</v>
      </c>
      <c r="L210" s="90">
        <f>pivå!AH212</f>
        <v>15.145801102511303</v>
      </c>
      <c r="M210" s="90">
        <f>pivå!AI212</f>
        <v>14.8605153138679</v>
      </c>
      <c r="N210" s="90">
        <f>pivå!AJ212</f>
        <v>13.269866209872822</v>
      </c>
      <c r="O210" s="90">
        <f>pivå!AK212</f>
        <v>15.59874592321291</v>
      </c>
      <c r="P210" s="90">
        <f>pivå!AL212</f>
        <v>17.850936220362939</v>
      </c>
      <c r="Q210" s="90">
        <f>pivå!AM212</f>
        <v>15.50169529653232</v>
      </c>
      <c r="R210" s="90">
        <f>pivå!AN212</f>
        <v>14.182179737409955</v>
      </c>
      <c r="S210" s="90">
        <f>pivå!AO212</f>
        <v>14.686145444632032</v>
      </c>
      <c r="T210" s="90">
        <f>pivå!AP212</f>
        <v>14.342560942208546</v>
      </c>
      <c r="U210" s="90">
        <f>pivå!AQ212</f>
        <v>13.591682134978928</v>
      </c>
      <c r="V210" s="90">
        <f>pivå!AR212</f>
        <v>16.510755067407629</v>
      </c>
      <c r="W210" s="90">
        <f>pivå!AS212</f>
        <v>16.941436300557523</v>
      </c>
      <c r="X210" s="90">
        <f>pivå!AT212</f>
        <v>13.441143071553249</v>
      </c>
      <c r="Y210" s="90">
        <f>pivå!AU212</f>
        <v>14.305692568467423</v>
      </c>
      <c r="Z210" s="90">
        <f>pivå!AV212</f>
        <v>16.152011951088475</v>
      </c>
      <c r="AA210" s="90">
        <f>pivå!AW212</f>
        <v>14.967579772378775</v>
      </c>
      <c r="AB210" s="90">
        <f>pivå!AX212</f>
        <v>17.657837744006166</v>
      </c>
      <c r="AC210" s="90">
        <f>pivå!AY212</f>
        <v>12.044664715508578</v>
      </c>
      <c r="AD210" s="90">
        <f>pivå!AZ212</f>
        <v>15.565803432314288</v>
      </c>
      <c r="AE210" s="90">
        <f>pivå!BA212</f>
        <v>14.554573079413061</v>
      </c>
    </row>
    <row r="211" spans="2:31">
      <c r="B211">
        <f>pivå!B213</f>
        <v>0</v>
      </c>
      <c r="C211">
        <f>pivå!C213</f>
        <v>0</v>
      </c>
      <c r="D211">
        <f>pivå!D213</f>
        <v>101</v>
      </c>
      <c r="E211" t="str">
        <f>pivå!E213</f>
        <v>Kvinnor</v>
      </c>
      <c r="F211" t="str">
        <f>pivå!F213</f>
        <v>Vård vid strokeenhet</v>
      </c>
      <c r="G211" t="str">
        <f>pivå!G213</f>
        <v>(tom)</v>
      </c>
      <c r="H211" t="str">
        <f>pivå!H213</f>
        <v>A003398</v>
      </c>
      <c r="I211">
        <f>pivå!I213</f>
        <v>0</v>
      </c>
      <c r="J211" s="90">
        <f>pivå!AF213</f>
        <v>88.4</v>
      </c>
      <c r="K211" s="90">
        <f>pivå!AG213</f>
        <v>91.07</v>
      </c>
      <c r="L211" s="90">
        <f>pivå!AH213</f>
        <v>84.21</v>
      </c>
      <c r="M211" s="90">
        <f>pivå!AI213</f>
        <v>93.71</v>
      </c>
      <c r="N211" s="90">
        <f>pivå!AJ213</f>
        <v>88.39</v>
      </c>
      <c r="O211" s="90">
        <f>pivå!AK213</f>
        <v>87.96</v>
      </c>
      <c r="P211" s="90">
        <f>pivå!AL213</f>
        <v>93.95</v>
      </c>
      <c r="Q211" s="90">
        <f>pivå!AM213</f>
        <v>88.51</v>
      </c>
      <c r="R211" s="90">
        <f>pivå!AN213</f>
        <v>83.82</v>
      </c>
      <c r="S211" s="90">
        <f>pivå!AO213</f>
        <v>87.7</v>
      </c>
      <c r="T211" s="90">
        <f>pivå!AP213</f>
        <v>87.5</v>
      </c>
      <c r="U211" s="90">
        <f>pivå!AQ213</f>
        <v>89.38</v>
      </c>
      <c r="V211" s="90">
        <f>pivå!AR213</f>
        <v>78.62</v>
      </c>
      <c r="W211" s="90">
        <f>pivå!AS213</f>
        <v>89.53</v>
      </c>
      <c r="X211" s="90">
        <f>pivå!AT213</f>
        <v>78.510000000000005</v>
      </c>
      <c r="Y211" s="90">
        <f>pivå!AU213</f>
        <v>88.28</v>
      </c>
      <c r="Z211" s="90">
        <f>pivå!AV213</f>
        <v>94.62</v>
      </c>
      <c r="AA211" s="90">
        <f>pivå!AW213</f>
        <v>93.75</v>
      </c>
      <c r="AB211" s="90">
        <f>pivå!AX213</f>
        <v>86.71</v>
      </c>
      <c r="AC211" s="90">
        <f>pivå!AY213</f>
        <v>94.04</v>
      </c>
      <c r="AD211" s="90">
        <f>pivå!AZ213</f>
        <v>94.02</v>
      </c>
      <c r="AE211" s="90">
        <f>pivå!BA213</f>
        <v>88.72</v>
      </c>
    </row>
    <row r="212" spans="2:31">
      <c r="B212">
        <f>pivå!B214</f>
        <v>0</v>
      </c>
      <c r="C212">
        <f>pivå!C214</f>
        <v>0</v>
      </c>
      <c r="D212">
        <f>pivå!D214</f>
        <v>0</v>
      </c>
      <c r="E212" t="str">
        <f>pivå!E214</f>
        <v>Män</v>
      </c>
      <c r="F212" t="str">
        <f>pivå!F214</f>
        <v>Vård vid strokeenhet</v>
      </c>
      <c r="G212" t="str">
        <f>pivå!G214</f>
        <v>(tom)</v>
      </c>
      <c r="H212" t="str">
        <f>pivå!H214</f>
        <v>A003398</v>
      </c>
      <c r="I212">
        <f>pivå!I214</f>
        <v>0</v>
      </c>
      <c r="J212" s="90">
        <f>pivå!AF214</f>
        <v>88.31</v>
      </c>
      <c r="K212" s="90">
        <f>pivå!AG214</f>
        <v>89.86</v>
      </c>
      <c r="L212" s="90">
        <f>pivå!AH214</f>
        <v>84.82</v>
      </c>
      <c r="M212" s="90">
        <f>pivå!AI214</f>
        <v>94.79</v>
      </c>
      <c r="N212" s="90">
        <f>pivå!AJ214</f>
        <v>88.08</v>
      </c>
      <c r="O212" s="90">
        <f>pivå!AK214</f>
        <v>86.19</v>
      </c>
      <c r="P212" s="90">
        <f>pivå!AL214</f>
        <v>91.71</v>
      </c>
      <c r="Q212" s="90">
        <f>pivå!AM214</f>
        <v>87.37</v>
      </c>
      <c r="R212" s="90">
        <f>pivå!AN214</f>
        <v>84.06</v>
      </c>
      <c r="S212" s="90">
        <f>pivå!AO214</f>
        <v>90.75</v>
      </c>
      <c r="T212" s="90">
        <f>pivå!AP214</f>
        <v>87.5</v>
      </c>
      <c r="U212" s="90">
        <f>pivå!AQ214</f>
        <v>90.78</v>
      </c>
      <c r="V212" s="90">
        <f>pivå!AR214</f>
        <v>82.02</v>
      </c>
      <c r="W212" s="90">
        <f>pivå!AS214</f>
        <v>89.26</v>
      </c>
      <c r="X212" s="90">
        <f>pivå!AT214</f>
        <v>77.180000000000007</v>
      </c>
      <c r="Y212" s="90">
        <f>pivå!AU214</f>
        <v>92.49</v>
      </c>
      <c r="Z212" s="90">
        <f>pivå!AV214</f>
        <v>94.38</v>
      </c>
      <c r="AA212" s="90">
        <f>pivå!AW214</f>
        <v>94.29</v>
      </c>
      <c r="AB212" s="90">
        <f>pivå!AX214</f>
        <v>85.38</v>
      </c>
      <c r="AC212" s="90">
        <f>pivå!AY214</f>
        <v>93.58</v>
      </c>
      <c r="AD212" s="90">
        <f>pivå!AZ214</f>
        <v>94.52</v>
      </c>
      <c r="AE212" s="90">
        <f>pivå!BA214</f>
        <v>89.54</v>
      </c>
    </row>
    <row r="213" spans="2:31">
      <c r="B213">
        <f>pivå!B215</f>
        <v>0</v>
      </c>
      <c r="C213">
        <f>pivå!C215</f>
        <v>0</v>
      </c>
      <c r="D213">
        <f>pivå!D215</f>
        <v>0</v>
      </c>
      <c r="E213" t="str">
        <f>pivå!E215</f>
        <v>Totalt</v>
      </c>
      <c r="F213" t="str">
        <f>pivå!F215</f>
        <v>Vård vid strokeenhet</v>
      </c>
      <c r="G213" t="str">
        <f>pivå!G215</f>
        <v>(tom)</v>
      </c>
      <c r="H213" t="str">
        <f>pivå!H215</f>
        <v>A003398</v>
      </c>
      <c r="I213">
        <f>pivå!I215</f>
        <v>0</v>
      </c>
      <c r="J213" s="90">
        <f>pivå!AF215</f>
        <v>88.35</v>
      </c>
      <c r="K213" s="90">
        <f>pivå!AG215</f>
        <v>90.44</v>
      </c>
      <c r="L213" s="90">
        <f>pivå!AH215</f>
        <v>84.54</v>
      </c>
      <c r="M213" s="90">
        <f>pivå!AI215</f>
        <v>94.27</v>
      </c>
      <c r="N213" s="90">
        <f>pivå!AJ215</f>
        <v>88.23</v>
      </c>
      <c r="O213" s="90">
        <f>pivå!AK215</f>
        <v>86.98</v>
      </c>
      <c r="P213" s="90">
        <f>pivå!AL215</f>
        <v>92.79</v>
      </c>
      <c r="Q213" s="90">
        <f>pivå!AM215</f>
        <v>87.91</v>
      </c>
      <c r="R213" s="90">
        <f>pivå!AN215</f>
        <v>83.94</v>
      </c>
      <c r="S213" s="90">
        <f>pivå!AO215</f>
        <v>89.28</v>
      </c>
      <c r="T213" s="90">
        <f>pivå!AP215</f>
        <v>87.5</v>
      </c>
      <c r="U213" s="90">
        <f>pivå!AQ215</f>
        <v>90.08</v>
      </c>
      <c r="V213" s="90">
        <f>pivå!AR215</f>
        <v>80.400000000000006</v>
      </c>
      <c r="W213" s="90">
        <f>pivå!AS215</f>
        <v>89.4</v>
      </c>
      <c r="X213" s="90">
        <f>pivå!AT215</f>
        <v>77.86</v>
      </c>
      <c r="Y213" s="90">
        <f>pivå!AU215</f>
        <v>90.42</v>
      </c>
      <c r="Z213" s="90">
        <f>pivå!AV215</f>
        <v>94.49</v>
      </c>
      <c r="AA213" s="90">
        <f>pivå!AW215</f>
        <v>94.05</v>
      </c>
      <c r="AB213" s="90">
        <f>pivå!AX215</f>
        <v>85.97</v>
      </c>
      <c r="AC213" s="90">
        <f>pivå!AY215</f>
        <v>93.8</v>
      </c>
      <c r="AD213" s="90">
        <f>pivå!AZ215</f>
        <v>94.29</v>
      </c>
      <c r="AE213" s="90">
        <f>pivå!BA215</f>
        <v>89.14</v>
      </c>
    </row>
    <row r="214" spans="2:31">
      <c r="B214">
        <f>pivå!B216</f>
        <v>0</v>
      </c>
      <c r="C214">
        <f>pivå!C216</f>
        <v>0</v>
      </c>
      <c r="D214">
        <f>pivå!D216</f>
        <v>102</v>
      </c>
      <c r="E214" t="str">
        <f>pivå!E216</f>
        <v>Kvinnor</v>
      </c>
      <c r="F214" t="str">
        <f>pivå!F216</f>
        <v xml:space="preserve">Trombolysbehandling vid stroke </v>
      </c>
      <c r="G214" t="str">
        <f>pivå!G216</f>
        <v>(tom)</v>
      </c>
      <c r="H214" t="str">
        <f>pivå!H216</f>
        <v>A003910</v>
      </c>
      <c r="I214">
        <f>pivå!I216</f>
        <v>0</v>
      </c>
      <c r="J214" s="90">
        <f>pivå!AF216</f>
        <v>12.4</v>
      </c>
      <c r="K214" s="90">
        <f>pivå!AG216</f>
        <v>15.4</v>
      </c>
      <c r="L214" s="90">
        <f>pivå!AH216</f>
        <v>11.8</v>
      </c>
      <c r="M214" s="90">
        <f>pivå!AI216</f>
        <v>5.7</v>
      </c>
      <c r="N214" s="90">
        <f>pivå!AJ216</f>
        <v>6.7</v>
      </c>
      <c r="O214" s="90">
        <f>pivå!AK216</f>
        <v>19.100000000000001</v>
      </c>
      <c r="P214" s="90">
        <f>pivå!AL216</f>
        <v>7.2</v>
      </c>
      <c r="Q214" s="90">
        <f>pivå!AM216</f>
        <v>11.1</v>
      </c>
      <c r="R214" s="90">
        <f>pivå!AN216</f>
        <v>9.3000000000000007</v>
      </c>
      <c r="S214" s="90">
        <f>pivå!AO216</f>
        <v>13.2</v>
      </c>
      <c r="T214" s="90">
        <f>pivå!AP216</f>
        <v>10.9</v>
      </c>
      <c r="U214" s="90">
        <f>pivå!AQ216</f>
        <v>8.8000000000000007</v>
      </c>
      <c r="V214" s="90">
        <f>pivå!AR216</f>
        <v>7.8</v>
      </c>
      <c r="W214" s="90">
        <f>pivå!AS216</f>
        <v>6.4</v>
      </c>
      <c r="X214" s="90">
        <f>pivå!AT216</f>
        <v>9.1999999999999993</v>
      </c>
      <c r="Y214" s="90">
        <f>pivå!AU216</f>
        <v>5.2</v>
      </c>
      <c r="Z214" s="90">
        <f>pivå!AV216</f>
        <v>10.3</v>
      </c>
      <c r="AA214" s="90">
        <f>pivå!AW216</f>
        <v>12.2</v>
      </c>
      <c r="AB214" s="90">
        <f>pivå!AX216</f>
        <v>4.3</v>
      </c>
      <c r="AC214" s="90">
        <f>pivå!AY216</f>
        <v>16.100000000000001</v>
      </c>
      <c r="AD214" s="90">
        <f>pivå!AZ216</f>
        <v>9.4</v>
      </c>
      <c r="AE214" s="90">
        <f>pivå!BA216</f>
        <v>10.4</v>
      </c>
    </row>
    <row r="215" spans="2:31">
      <c r="B215">
        <f>pivå!B217</f>
        <v>0</v>
      </c>
      <c r="C215">
        <f>pivå!C217</f>
        <v>0</v>
      </c>
      <c r="D215">
        <f>pivå!D217</f>
        <v>0</v>
      </c>
      <c r="E215" t="str">
        <f>pivå!E217</f>
        <v>Män</v>
      </c>
      <c r="F215" t="str">
        <f>pivå!F217</f>
        <v xml:space="preserve">Trombolysbehandling vid stroke </v>
      </c>
      <c r="G215" t="str">
        <f>pivå!G217</f>
        <v>(tom)</v>
      </c>
      <c r="H215" t="str">
        <f>pivå!H217</f>
        <v>A003910</v>
      </c>
      <c r="I215">
        <f>pivå!I217</f>
        <v>0</v>
      </c>
      <c r="J215" s="90">
        <f>pivå!AF217</f>
        <v>13.1</v>
      </c>
      <c r="K215" s="90">
        <f>pivå!AG217</f>
        <v>14.1</v>
      </c>
      <c r="L215" s="90">
        <f>pivå!AH217</f>
        <v>11</v>
      </c>
      <c r="M215" s="90">
        <f>pivå!AI217</f>
        <v>7.2</v>
      </c>
      <c r="N215" s="90">
        <f>pivå!AJ217</f>
        <v>8.8000000000000007</v>
      </c>
      <c r="O215" s="90">
        <f>pivå!AK217</f>
        <v>13.5</v>
      </c>
      <c r="P215" s="90">
        <f>pivå!AL217</f>
        <v>10.5</v>
      </c>
      <c r="Q215" s="90">
        <f>pivå!AM217</f>
        <v>14</v>
      </c>
      <c r="R215" s="90">
        <f>pivå!AN217</f>
        <v>6.5</v>
      </c>
      <c r="S215" s="90">
        <f>pivå!AO217</f>
        <v>11.1</v>
      </c>
      <c r="T215" s="90">
        <f>pivå!AP217</f>
        <v>10.7</v>
      </c>
      <c r="U215" s="90">
        <f>pivå!AQ217</f>
        <v>9.3000000000000007</v>
      </c>
      <c r="V215" s="90">
        <f>pivå!AR217</f>
        <v>9.9</v>
      </c>
      <c r="W215" s="90">
        <f>pivå!AS217</f>
        <v>8.6</v>
      </c>
      <c r="X215" s="90">
        <f>pivå!AT217</f>
        <v>5.9</v>
      </c>
      <c r="Y215" s="90">
        <f>pivå!AU217</f>
        <v>6.1</v>
      </c>
      <c r="Z215" s="90">
        <f>pivå!AV217</f>
        <v>8.5</v>
      </c>
      <c r="AA215" s="90">
        <f>pivå!AW217</f>
        <v>7.6</v>
      </c>
      <c r="AB215" s="90">
        <f>pivå!AX217</f>
        <v>4.9000000000000004</v>
      </c>
      <c r="AC215" s="90">
        <f>pivå!AY217</f>
        <v>13.4</v>
      </c>
      <c r="AD215" s="90">
        <f>pivå!AZ217</f>
        <v>9.6</v>
      </c>
      <c r="AE215" s="90">
        <f>pivå!BA217</f>
        <v>10.199999999999999</v>
      </c>
    </row>
    <row r="216" spans="2:31">
      <c r="B216">
        <f>pivå!B218</f>
        <v>0</v>
      </c>
      <c r="C216">
        <f>pivå!C218</f>
        <v>0</v>
      </c>
      <c r="D216">
        <f>pivå!D218</f>
        <v>0</v>
      </c>
      <c r="E216" t="str">
        <f>pivå!E218</f>
        <v>Totalt</v>
      </c>
      <c r="F216" t="str">
        <f>pivå!F218</f>
        <v xml:space="preserve">Trombolysbehandling vid stroke </v>
      </c>
      <c r="G216" t="str">
        <f>pivå!G218</f>
        <v>(tom)</v>
      </c>
      <c r="H216" t="str">
        <f>pivå!H218</f>
        <v>A003910</v>
      </c>
      <c r="I216">
        <f>pivå!I218</f>
        <v>0</v>
      </c>
      <c r="J216" s="90">
        <f>pivå!AF218</f>
        <v>12.8</v>
      </c>
      <c r="K216" s="90">
        <f>pivå!AG218</f>
        <v>14.6</v>
      </c>
      <c r="L216" s="90">
        <f>pivå!AH218</f>
        <v>11.3</v>
      </c>
      <c r="M216" s="90">
        <f>pivå!AI218</f>
        <v>6.6</v>
      </c>
      <c r="N216" s="90">
        <f>pivå!AJ218</f>
        <v>7.9</v>
      </c>
      <c r="O216" s="90">
        <f>pivå!AK218</f>
        <v>15.5</v>
      </c>
      <c r="P216" s="90">
        <f>pivå!AL218</f>
        <v>9.3000000000000007</v>
      </c>
      <c r="Q216" s="90">
        <f>pivå!AM218</f>
        <v>13</v>
      </c>
      <c r="R216" s="90">
        <f>pivå!AN218</f>
        <v>7.7</v>
      </c>
      <c r="S216" s="90">
        <f>pivå!AO218</f>
        <v>11.9</v>
      </c>
      <c r="T216" s="90">
        <f>pivå!AP218</f>
        <v>10.8</v>
      </c>
      <c r="U216" s="90">
        <f>pivå!AQ218</f>
        <v>9.1</v>
      </c>
      <c r="V216" s="90">
        <f>pivå!AR218</f>
        <v>9.1</v>
      </c>
      <c r="W216" s="90">
        <f>pivå!AS218</f>
        <v>7.8</v>
      </c>
      <c r="X216" s="90">
        <f>pivå!AT218</f>
        <v>7.3</v>
      </c>
      <c r="Y216" s="90">
        <f>pivå!AU218</f>
        <v>5.7</v>
      </c>
      <c r="Z216" s="90">
        <f>pivå!AV218</f>
        <v>9.3000000000000007</v>
      </c>
      <c r="AA216" s="90">
        <f>pivå!AW218</f>
        <v>9.4</v>
      </c>
      <c r="AB216" s="90">
        <f>pivå!AX218</f>
        <v>4.7</v>
      </c>
      <c r="AC216" s="90">
        <f>pivå!AY218</f>
        <v>14.5</v>
      </c>
      <c r="AD216" s="90">
        <f>pivå!AZ218</f>
        <v>9.5</v>
      </c>
      <c r="AE216" s="90">
        <f>pivå!BA218</f>
        <v>10.3</v>
      </c>
    </row>
    <row r="217" spans="2:31">
      <c r="B217">
        <f>pivå!B219</f>
        <v>0</v>
      </c>
      <c r="C217">
        <f>pivå!C219</f>
        <v>0</v>
      </c>
      <c r="D217">
        <f>pivå!D219</f>
        <v>103</v>
      </c>
      <c r="E217" t="str">
        <f>pivå!E219</f>
        <v>Kvinnor</v>
      </c>
      <c r="F217" t="str">
        <f>pivå!F219</f>
        <v>Test av sväljförmåga vid akut stroke</v>
      </c>
      <c r="G217" t="str">
        <f>pivå!G219</f>
        <v>(tom)</v>
      </c>
      <c r="H217" t="str">
        <f>pivå!H219</f>
        <v>A020295</v>
      </c>
      <c r="I217">
        <f>pivå!I219</f>
        <v>0</v>
      </c>
      <c r="J217" s="90">
        <f>pivå!AF219</f>
        <v>91.78997613365155</v>
      </c>
      <c r="K217" s="90">
        <f>pivå!AG219</f>
        <v>96.676737160120851</v>
      </c>
      <c r="L217" s="90">
        <f>pivå!AH219</f>
        <v>90.555555555555557</v>
      </c>
      <c r="M217" s="90">
        <f>pivå!AI219</f>
        <v>95.483870967741936</v>
      </c>
      <c r="N217" s="90">
        <f>pivå!AJ219</f>
        <v>92.558139534883722</v>
      </c>
      <c r="O217" s="90">
        <f>pivå!AK219</f>
        <v>97.354497354497354</v>
      </c>
      <c r="P217" s="90">
        <f>pivå!AL219</f>
        <v>99.423631123919307</v>
      </c>
      <c r="Q217" s="90">
        <f>pivå!AM219</f>
        <v>96.103896103896105</v>
      </c>
      <c r="R217" s="90">
        <f>pivå!AN219</f>
        <v>92.346938775510196</v>
      </c>
      <c r="S217" s="90">
        <f>pivå!AO219</f>
        <v>93.298969072164951</v>
      </c>
      <c r="T217" s="90">
        <f>pivå!AP219</f>
        <v>97.790055248618785</v>
      </c>
      <c r="U217" s="90">
        <f>pivå!AQ219</f>
        <v>88.969873663751216</v>
      </c>
      <c r="V217" s="90">
        <f>pivå!AR219</f>
        <v>79.274611398963728</v>
      </c>
      <c r="W217" s="90">
        <f>pivå!AS219</f>
        <v>92.820512820512818</v>
      </c>
      <c r="X217" s="90">
        <f>pivå!AT219</f>
        <v>97.689768976897696</v>
      </c>
      <c r="Y217" s="90">
        <f>pivå!AU219</f>
        <v>94.94736842105263</v>
      </c>
      <c r="Z217" s="90">
        <f>pivå!AV219</f>
        <v>93.489583333333343</v>
      </c>
      <c r="AA217" s="90">
        <f>pivå!AW219</f>
        <v>96.59442724458205</v>
      </c>
      <c r="AB217" s="90">
        <f>pivå!AX219</f>
        <v>93.975903614457835</v>
      </c>
      <c r="AC217" s="90">
        <f>pivå!AY219</f>
        <v>93.203883495145632</v>
      </c>
      <c r="AD217" s="90">
        <f>pivå!AZ219</f>
        <v>98.275862068965509</v>
      </c>
      <c r="AE217" s="90">
        <f>pivå!BA219</f>
        <v>92.672787112419883</v>
      </c>
    </row>
    <row r="218" spans="2:31">
      <c r="B218">
        <f>pivå!B220</f>
        <v>0</v>
      </c>
      <c r="C218">
        <f>pivå!C220</f>
        <v>0</v>
      </c>
      <c r="D218">
        <f>pivå!D220</f>
        <v>0</v>
      </c>
      <c r="E218" t="str">
        <f>pivå!E220</f>
        <v>Män</v>
      </c>
      <c r="F218" t="str">
        <f>pivå!F220</f>
        <v>Test av sväljförmåga vid akut stroke</v>
      </c>
      <c r="G218" t="str">
        <f>pivå!G220</f>
        <v>(tom)</v>
      </c>
      <c r="H218" t="str">
        <f>pivå!H220</f>
        <v>A020295</v>
      </c>
      <c r="I218">
        <f>pivå!I220</f>
        <v>0</v>
      </c>
      <c r="J218" s="90">
        <f>pivå!AF220</f>
        <v>92.824909747292423</v>
      </c>
      <c r="K218" s="90">
        <f>pivå!AG220</f>
        <v>95.50561797752809</v>
      </c>
      <c r="L218" s="90">
        <f>pivå!AH220</f>
        <v>90.31476997578693</v>
      </c>
      <c r="M218" s="90">
        <f>pivå!AI220</f>
        <v>97.058823529411768</v>
      </c>
      <c r="N218" s="90">
        <f>pivå!AJ220</f>
        <v>93.709327548806939</v>
      </c>
      <c r="O218" s="90">
        <f>pivå!AK220</f>
        <v>97.165991902834008</v>
      </c>
      <c r="P218" s="90">
        <f>pivå!AL220</f>
        <v>99.73045822102425</v>
      </c>
      <c r="Q218" s="90">
        <f>pivå!AM220</f>
        <v>96.428571428571431</v>
      </c>
      <c r="R218" s="90">
        <f>pivå!AN220</f>
        <v>95.049504950495049</v>
      </c>
      <c r="S218" s="90">
        <f>pivå!AO220</f>
        <v>95.504252733900358</v>
      </c>
      <c r="T218" s="90">
        <f>pivå!AP220</f>
        <v>97.014925373134332</v>
      </c>
      <c r="U218" s="90">
        <f>pivå!AQ220</f>
        <v>88.685770750988141</v>
      </c>
      <c r="V218" s="90">
        <f>pivå!AR220</f>
        <v>82.110091743119256</v>
      </c>
      <c r="W218" s="90">
        <f>pivå!AS220</f>
        <v>90.686274509803923</v>
      </c>
      <c r="X218" s="90">
        <f>pivå!AT220</f>
        <v>95.847750865051907</v>
      </c>
      <c r="Y218" s="90">
        <f>pivå!AU220</f>
        <v>96.767676767676775</v>
      </c>
      <c r="Z218" s="90">
        <f>pivå!AV220</f>
        <v>93.853427895981085</v>
      </c>
      <c r="AA218" s="90">
        <f>pivå!AW220</f>
        <v>97.018970189701889</v>
      </c>
      <c r="AB218" s="90">
        <f>pivå!AX220</f>
        <v>93.627450980392155</v>
      </c>
      <c r="AC218" s="90">
        <f>pivå!AY220</f>
        <v>92.151162790697668</v>
      </c>
      <c r="AD218" s="90">
        <f>pivå!AZ220</f>
        <v>97.46192893401016</v>
      </c>
      <c r="AE218" s="90">
        <f>pivå!BA220</f>
        <v>93.281275418903533</v>
      </c>
    </row>
    <row r="219" spans="2:31">
      <c r="B219">
        <f>pivå!B221</f>
        <v>0</v>
      </c>
      <c r="C219">
        <f>pivå!C221</f>
        <v>0</v>
      </c>
      <c r="D219">
        <f>pivå!D221</f>
        <v>0</v>
      </c>
      <c r="E219" t="str">
        <f>pivå!E221</f>
        <v>Totalt</v>
      </c>
      <c r="F219" t="str">
        <f>pivå!F221</f>
        <v>Test av sväljförmåga vid akut stroke</v>
      </c>
      <c r="G219" t="str">
        <f>pivå!G221</f>
        <v>(tom)</v>
      </c>
      <c r="H219" t="str">
        <f>pivå!H221</f>
        <v>A020295</v>
      </c>
      <c r="I219">
        <f>pivå!I221</f>
        <v>0</v>
      </c>
      <c r="J219" s="90">
        <f>pivå!AF221</f>
        <v>92.321967061006731</v>
      </c>
      <c r="K219" s="90">
        <f>pivå!AG221</f>
        <v>96.069868995633186</v>
      </c>
      <c r="L219" s="90">
        <f>pivå!AH221</f>
        <v>90.426908150064676</v>
      </c>
      <c r="M219" s="90">
        <f>pivå!AI221</f>
        <v>96.307692307692307</v>
      </c>
      <c r="N219" s="90">
        <f>pivå!AJ221</f>
        <v>93.153759820426487</v>
      </c>
      <c r="O219" s="90">
        <f>pivå!AK221</f>
        <v>97.247706422018354</v>
      </c>
      <c r="P219" s="90">
        <f>pivå!AL221</f>
        <v>99.582172701949858</v>
      </c>
      <c r="Q219" s="90">
        <f>pivå!AM221</f>
        <v>96.273291925465841</v>
      </c>
      <c r="R219" s="90">
        <f>pivå!AN221</f>
        <v>93.718592964824126</v>
      </c>
      <c r="S219" s="90">
        <f>pivå!AO221</f>
        <v>94.434021263289551</v>
      </c>
      <c r="T219" s="90">
        <f>pivå!AP221</f>
        <v>97.382198952879577</v>
      </c>
      <c r="U219" s="90">
        <f>pivå!AQ221</f>
        <v>88.829005389514947</v>
      </c>
      <c r="V219" s="90">
        <f>pivå!AR221</f>
        <v>80.778588807785894</v>
      </c>
      <c r="W219" s="90">
        <f>pivå!AS221</f>
        <v>91.729323308270665</v>
      </c>
      <c r="X219" s="90">
        <f>pivå!AT221</f>
        <v>96.790540540540533</v>
      </c>
      <c r="Y219" s="90">
        <f>pivå!AU221</f>
        <v>95.876288659793815</v>
      </c>
      <c r="Z219" s="90">
        <f>pivå!AV221</f>
        <v>93.680297397769522</v>
      </c>
      <c r="AA219" s="90">
        <f>pivå!AW221</f>
        <v>96.820809248554923</v>
      </c>
      <c r="AB219" s="90">
        <f>pivå!AX221</f>
        <v>93.783783783783775</v>
      </c>
      <c r="AC219" s="90">
        <f>pivå!AY221</f>
        <v>92.649310872894333</v>
      </c>
      <c r="AD219" s="90">
        <f>pivå!AZ221</f>
        <v>97.843665768194072</v>
      </c>
      <c r="AE219" s="90">
        <f>pivå!BA221</f>
        <v>92.986577181208048</v>
      </c>
    </row>
    <row r="220" spans="2:31">
      <c r="B220">
        <f>pivå!B222</f>
        <v>0</v>
      </c>
      <c r="C220">
        <f>pivå!C222</f>
        <v>0</v>
      </c>
      <c r="D220">
        <f>pivå!D222</f>
        <v>104</v>
      </c>
      <c r="E220" t="str">
        <f>pivå!E222</f>
        <v>Kvinnor</v>
      </c>
      <c r="F220" t="str">
        <f>pivå!F222</f>
        <v>Blodförtunnande behandling vid stroke och förmaksflimmer</v>
      </c>
      <c r="G220" t="str">
        <f>pivå!G222</f>
        <v>Ändrad</v>
      </c>
      <c r="H220" t="str">
        <f>pivå!H222</f>
        <v>A003698</v>
      </c>
      <c r="I220">
        <f>pivå!I222</f>
        <v>0</v>
      </c>
      <c r="J220" s="90">
        <f>pivå!AF222</f>
        <v>63.7</v>
      </c>
      <c r="K220" s="90">
        <f>pivå!AG222</f>
        <v>67.7</v>
      </c>
      <c r="L220" s="90">
        <f>pivå!AH222</f>
        <v>68.8</v>
      </c>
      <c r="M220" s="90">
        <f>pivå!AI222</f>
        <v>87.1</v>
      </c>
      <c r="N220" s="90">
        <f>pivå!AJ222</f>
        <v>66.099999999999994</v>
      </c>
      <c r="O220" s="90">
        <f>pivå!AK222</f>
        <v>79.900000000000006</v>
      </c>
      <c r="P220" s="90">
        <f>pivå!AL222</f>
        <v>53.6</v>
      </c>
      <c r="Q220" s="90" t="str">
        <f>pivå!AM222</f>
        <v>us</v>
      </c>
      <c r="R220" s="90" t="str">
        <f>pivå!AN222</f>
        <v>us</v>
      </c>
      <c r="S220" s="90">
        <f>pivå!AO222</f>
        <v>67.099999999999994</v>
      </c>
      <c r="T220" s="90">
        <f>pivå!AP222</f>
        <v>73.400000000000006</v>
      </c>
      <c r="U220" s="90">
        <f>pivå!AQ222</f>
        <v>66.099999999999994</v>
      </c>
      <c r="V220" s="90">
        <f>pivå!AR222</f>
        <v>66.8</v>
      </c>
      <c r="W220" s="90">
        <f>pivå!AS222</f>
        <v>55.7</v>
      </c>
      <c r="X220" s="90">
        <f>pivå!AT222</f>
        <v>66.7</v>
      </c>
      <c r="Y220" s="90">
        <f>pivå!AU222</f>
        <v>46.8</v>
      </c>
      <c r="Z220" s="90">
        <f>pivå!AV222</f>
        <v>61.7</v>
      </c>
      <c r="AA220" s="90">
        <f>pivå!AW222</f>
        <v>75.599999999999994</v>
      </c>
      <c r="AB220" s="90">
        <f>pivå!AX222</f>
        <v>51.7</v>
      </c>
      <c r="AC220" s="90">
        <f>pivå!AY222</f>
        <v>63.4</v>
      </c>
      <c r="AD220" s="90">
        <f>pivå!AZ222</f>
        <v>83.9</v>
      </c>
      <c r="AE220" s="90">
        <f>pivå!BA222</f>
        <v>67.099999999999994</v>
      </c>
    </row>
    <row r="221" spans="2:31">
      <c r="B221">
        <f>pivå!B223</f>
        <v>0</v>
      </c>
      <c r="C221">
        <f>pivå!C223</f>
        <v>0</v>
      </c>
      <c r="D221">
        <f>pivå!D223</f>
        <v>0</v>
      </c>
      <c r="E221" t="str">
        <f>pivå!E223</f>
        <v>Män</v>
      </c>
      <c r="F221" t="str">
        <f>pivå!F223</f>
        <v>Blodförtunnande behandling vid stroke och förmaksflimmer</v>
      </c>
      <c r="G221" t="str">
        <f>pivå!G223</f>
        <v>Ändrad</v>
      </c>
      <c r="H221" t="str">
        <f>pivå!H223</f>
        <v>A003698</v>
      </c>
      <c r="I221">
        <f>pivå!I223</f>
        <v>0</v>
      </c>
      <c r="J221" s="90">
        <f>pivå!AF223</f>
        <v>64.099999999999994</v>
      </c>
      <c r="K221" s="90">
        <f>pivå!AG223</f>
        <v>67.099999999999994</v>
      </c>
      <c r="L221" s="90">
        <f>pivå!AH223</f>
        <v>75.400000000000006</v>
      </c>
      <c r="M221" s="90">
        <f>pivå!AI223</f>
        <v>78.2</v>
      </c>
      <c r="N221" s="90">
        <f>pivå!AJ223</f>
        <v>63.8</v>
      </c>
      <c r="O221" s="90">
        <f>pivå!AK223</f>
        <v>65.7</v>
      </c>
      <c r="P221" s="90">
        <f>pivå!AL223</f>
        <v>62.1</v>
      </c>
      <c r="Q221" s="90" t="str">
        <f>pivå!AM223</f>
        <v>us</v>
      </c>
      <c r="R221" s="90">
        <f>pivå!AN223</f>
        <v>89.9</v>
      </c>
      <c r="S221" s="90">
        <f>pivå!AO223</f>
        <v>62.8</v>
      </c>
      <c r="T221" s="90">
        <f>pivå!AP223</f>
        <v>70</v>
      </c>
      <c r="U221" s="90">
        <f>pivå!AQ223</f>
        <v>57.9</v>
      </c>
      <c r="V221" s="90">
        <f>pivå!AR223</f>
        <v>77.400000000000006</v>
      </c>
      <c r="W221" s="90">
        <f>pivå!AS223</f>
        <v>63.2</v>
      </c>
      <c r="X221" s="90">
        <f>pivå!AT223</f>
        <v>66.900000000000006</v>
      </c>
      <c r="Y221" s="90">
        <f>pivå!AU223</f>
        <v>76.3</v>
      </c>
      <c r="Z221" s="90">
        <f>pivå!AV223</f>
        <v>71.599999999999994</v>
      </c>
      <c r="AA221" s="90">
        <f>pivå!AW223</f>
        <v>70.400000000000006</v>
      </c>
      <c r="AB221" s="90">
        <f>pivå!AX223</f>
        <v>83</v>
      </c>
      <c r="AC221" s="90">
        <f>pivå!AY223</f>
        <v>67.3</v>
      </c>
      <c r="AD221" s="90">
        <f>pivå!AZ223</f>
        <v>67.5</v>
      </c>
      <c r="AE221" s="90">
        <f>pivå!BA223</f>
        <v>66</v>
      </c>
    </row>
    <row r="222" spans="2:31">
      <c r="B222">
        <f>pivå!B224</f>
        <v>0</v>
      </c>
      <c r="C222">
        <f>pivå!C224</f>
        <v>0</v>
      </c>
      <c r="D222">
        <f>pivå!D224</f>
        <v>0</v>
      </c>
      <c r="E222" t="str">
        <f>pivå!E224</f>
        <v>Totalt</v>
      </c>
      <c r="F222" t="str">
        <f>pivå!F224</f>
        <v>Blodförtunnande behandling vid stroke och förmaksflimmer</v>
      </c>
      <c r="G222" t="str">
        <f>pivå!G224</f>
        <v>Ändrad</v>
      </c>
      <c r="H222" t="str">
        <f>pivå!H224</f>
        <v>A003698</v>
      </c>
      <c r="I222">
        <f>pivå!I224</f>
        <v>0</v>
      </c>
      <c r="J222" s="90">
        <f>pivå!AF224</f>
        <v>63.9</v>
      </c>
      <c r="K222" s="90">
        <f>pivå!AG224</f>
        <v>70.2</v>
      </c>
      <c r="L222" s="90">
        <f>pivå!AH224</f>
        <v>70.099999999999994</v>
      </c>
      <c r="M222" s="90">
        <f>pivå!AI224</f>
        <v>81.8</v>
      </c>
      <c r="N222" s="90">
        <f>pivå!AJ224</f>
        <v>64.5</v>
      </c>
      <c r="O222" s="90">
        <f>pivå!AK224</f>
        <v>65.2</v>
      </c>
      <c r="P222" s="90">
        <f>pivå!AL224</f>
        <v>61</v>
      </c>
      <c r="Q222" s="90" t="str">
        <f>pivå!AM224</f>
        <v>us</v>
      </c>
      <c r="R222" s="90">
        <f>pivå!AN224</f>
        <v>79.7</v>
      </c>
      <c r="S222" s="90">
        <f>pivå!AO224</f>
        <v>64.400000000000006</v>
      </c>
      <c r="T222" s="90">
        <f>pivå!AP224</f>
        <v>72.5</v>
      </c>
      <c r="U222" s="90">
        <f>pivå!AQ224</f>
        <v>61</v>
      </c>
      <c r="V222" s="90">
        <f>pivå!AR224</f>
        <v>71.3</v>
      </c>
      <c r="W222" s="90">
        <f>pivå!AS224</f>
        <v>59.5</v>
      </c>
      <c r="X222" s="90">
        <f>pivå!AT224</f>
        <v>66.3</v>
      </c>
      <c r="Y222" s="90">
        <f>pivå!AU224</f>
        <v>67.400000000000006</v>
      </c>
      <c r="Z222" s="90">
        <f>pivå!AV224</f>
        <v>68.400000000000006</v>
      </c>
      <c r="AA222" s="90">
        <f>pivå!AW224</f>
        <v>72.599999999999994</v>
      </c>
      <c r="AB222" s="90">
        <f>pivå!AX224</f>
        <v>66.5</v>
      </c>
      <c r="AC222" s="90">
        <f>pivå!AY224</f>
        <v>66.2</v>
      </c>
      <c r="AD222" s="90">
        <f>pivå!AZ224</f>
        <v>75.900000000000006</v>
      </c>
      <c r="AE222" s="90">
        <f>pivå!BA224</f>
        <v>66.400000000000006</v>
      </c>
    </row>
    <row r="223" spans="2:31">
      <c r="B223">
        <f>pivå!B225</f>
        <v>0</v>
      </c>
      <c r="C223">
        <f>pivå!C225</f>
        <v>0</v>
      </c>
      <c r="D223">
        <f>pivå!D225</f>
        <v>105</v>
      </c>
      <c r="E223" t="str">
        <f>pivå!E225</f>
        <v>Kvinnor</v>
      </c>
      <c r="F223" t="str">
        <f>pivå!F225</f>
        <v>Blodfettssänkande behandling efter stroke</v>
      </c>
      <c r="G223" t="str">
        <f>pivå!G225</f>
        <v>(tom)</v>
      </c>
      <c r="H223" t="str">
        <f>pivå!H225</f>
        <v>A020305</v>
      </c>
      <c r="I223">
        <f>pivå!I225</f>
        <v>0</v>
      </c>
      <c r="J223" s="90">
        <f>pivå!AF225</f>
        <v>61.4</v>
      </c>
      <c r="K223" s="90">
        <f>pivå!AG225</f>
        <v>59.4</v>
      </c>
      <c r="L223" s="90">
        <f>pivå!AH225</f>
        <v>73.599999999999994</v>
      </c>
      <c r="M223" s="90">
        <f>pivå!AI225</f>
        <v>74.2</v>
      </c>
      <c r="N223" s="90">
        <f>pivå!AJ225</f>
        <v>63.4</v>
      </c>
      <c r="O223" s="90">
        <f>pivå!AK225</f>
        <v>69</v>
      </c>
      <c r="P223" s="90">
        <f>pivå!AL225</f>
        <v>74.2</v>
      </c>
      <c r="Q223" s="90">
        <f>pivå!AM225</f>
        <v>71.900000000000006</v>
      </c>
      <c r="R223" s="90">
        <f>pivå!AN225</f>
        <v>62.1</v>
      </c>
      <c r="S223" s="90">
        <f>pivå!AO225</f>
        <v>71.3</v>
      </c>
      <c r="T223" s="90">
        <f>pivå!AP225</f>
        <v>70</v>
      </c>
      <c r="U223" s="90">
        <f>pivå!AQ225</f>
        <v>66.5</v>
      </c>
      <c r="V223" s="90">
        <f>pivå!AR225</f>
        <v>76</v>
      </c>
      <c r="W223" s="90">
        <f>pivå!AS225</f>
        <v>67.2</v>
      </c>
      <c r="X223" s="90">
        <f>pivå!AT225</f>
        <v>67.5</v>
      </c>
      <c r="Y223" s="90">
        <f>pivå!AU225</f>
        <v>57.1</v>
      </c>
      <c r="Z223" s="90">
        <f>pivå!AV225</f>
        <v>70.400000000000006</v>
      </c>
      <c r="AA223" s="90">
        <f>pivå!AW225</f>
        <v>64.2</v>
      </c>
      <c r="AB223" s="90">
        <f>pivå!AX225</f>
        <v>65.2</v>
      </c>
      <c r="AC223" s="90">
        <f>pivå!AY225</f>
        <v>69.099999999999994</v>
      </c>
      <c r="AD223" s="90">
        <f>pivå!AZ225</f>
        <v>61.3</v>
      </c>
      <c r="AE223" s="90">
        <f>pivå!BA225</f>
        <v>66.599999999999994</v>
      </c>
    </row>
    <row r="224" spans="2:31">
      <c r="B224">
        <f>pivå!B226</f>
        <v>0</v>
      </c>
      <c r="C224">
        <f>pivå!C226</f>
        <v>0</v>
      </c>
      <c r="D224">
        <f>pivå!D226</f>
        <v>0</v>
      </c>
      <c r="E224" t="str">
        <f>pivå!E226</f>
        <v>Män</v>
      </c>
      <c r="F224" t="str">
        <f>pivå!F226</f>
        <v>Blodfettssänkande behandling efter stroke</v>
      </c>
      <c r="G224" t="str">
        <f>pivå!G226</f>
        <v>(tom)</v>
      </c>
      <c r="H224" t="str">
        <f>pivå!H226</f>
        <v>A020305</v>
      </c>
      <c r="I224">
        <f>pivå!I226</f>
        <v>0</v>
      </c>
      <c r="J224" s="90">
        <f>pivå!AF226</f>
        <v>66.900000000000006</v>
      </c>
      <c r="K224" s="90">
        <f>pivå!AG226</f>
        <v>72</v>
      </c>
      <c r="L224" s="90">
        <f>pivå!AH226</f>
        <v>71.400000000000006</v>
      </c>
      <c r="M224" s="90">
        <f>pivå!AI226</f>
        <v>77.8</v>
      </c>
      <c r="N224" s="90">
        <f>pivå!AJ226</f>
        <v>72.3</v>
      </c>
      <c r="O224" s="90">
        <f>pivå!AK226</f>
        <v>75.8</v>
      </c>
      <c r="P224" s="90">
        <f>pivå!AL226</f>
        <v>76.7</v>
      </c>
      <c r="Q224" s="90">
        <f>pivå!AM226</f>
        <v>56</v>
      </c>
      <c r="R224" s="90">
        <f>pivå!AN226</f>
        <v>69.2</v>
      </c>
      <c r="S224" s="90">
        <f>pivå!AO226</f>
        <v>76</v>
      </c>
      <c r="T224" s="90">
        <f>pivå!AP226</f>
        <v>73.599999999999994</v>
      </c>
      <c r="U224" s="90">
        <f>pivå!AQ226</f>
        <v>69.900000000000006</v>
      </c>
      <c r="V224" s="90">
        <f>pivå!AR226</f>
        <v>75.099999999999994</v>
      </c>
      <c r="W224" s="90">
        <f>pivå!AS226</f>
        <v>70.3</v>
      </c>
      <c r="X224" s="90">
        <f>pivå!AT226</f>
        <v>79.599999999999994</v>
      </c>
      <c r="Y224" s="90">
        <f>pivå!AU226</f>
        <v>65.099999999999994</v>
      </c>
      <c r="Z224" s="90">
        <f>pivå!AV226</f>
        <v>78</v>
      </c>
      <c r="AA224" s="90">
        <f>pivå!AW226</f>
        <v>73.8</v>
      </c>
      <c r="AB224" s="90">
        <f>pivå!AX226</f>
        <v>66.8</v>
      </c>
      <c r="AC224" s="90">
        <f>pivå!AY226</f>
        <v>74.3</v>
      </c>
      <c r="AD224" s="90">
        <f>pivå!AZ226</f>
        <v>63</v>
      </c>
      <c r="AE224" s="90">
        <f>pivå!BA226</f>
        <v>71.5</v>
      </c>
    </row>
    <row r="225" spans="2:31">
      <c r="B225">
        <f>pivå!B227</f>
        <v>0</v>
      </c>
      <c r="C225">
        <f>pivå!C227</f>
        <v>0</v>
      </c>
      <c r="D225">
        <f>pivå!D227</f>
        <v>0</v>
      </c>
      <c r="E225" t="str">
        <f>pivå!E227</f>
        <v>Totalt</v>
      </c>
      <c r="F225" t="str">
        <f>pivå!F227</f>
        <v>Blodfettssänkande behandling efter stroke</v>
      </c>
      <c r="G225" t="str">
        <f>pivå!G227</f>
        <v>(tom)</v>
      </c>
      <c r="H225" t="str">
        <f>pivå!H227</f>
        <v>A020305</v>
      </c>
      <c r="I225">
        <f>pivå!I227</f>
        <v>0</v>
      </c>
      <c r="J225" s="90">
        <f>pivå!AF227</f>
        <v>64.5</v>
      </c>
      <c r="K225" s="90">
        <f>pivå!AG227</f>
        <v>66.8</v>
      </c>
      <c r="L225" s="90">
        <f>pivå!AH227</f>
        <v>72.099999999999994</v>
      </c>
      <c r="M225" s="90">
        <f>pivå!AI227</f>
        <v>76.099999999999994</v>
      </c>
      <c r="N225" s="90">
        <f>pivå!AJ227</f>
        <v>69</v>
      </c>
      <c r="O225" s="90">
        <f>pivå!AK227</f>
        <v>72.7</v>
      </c>
      <c r="P225" s="90">
        <f>pivå!AL227</f>
        <v>75.8</v>
      </c>
      <c r="Q225" s="90">
        <f>pivå!AM227</f>
        <v>63.4</v>
      </c>
      <c r="R225" s="90">
        <f>pivå!AN227</f>
        <v>66.599999999999994</v>
      </c>
      <c r="S225" s="90">
        <f>pivå!AO227</f>
        <v>74</v>
      </c>
      <c r="T225" s="90">
        <f>pivå!AP227</f>
        <v>72.2</v>
      </c>
      <c r="U225" s="90">
        <f>pivå!AQ227</f>
        <v>68.5</v>
      </c>
      <c r="V225" s="90">
        <f>pivå!AR227</f>
        <v>75.400000000000006</v>
      </c>
      <c r="W225" s="90">
        <f>pivå!AS227</f>
        <v>68.8</v>
      </c>
      <c r="X225" s="90">
        <f>pivå!AT227</f>
        <v>74.3</v>
      </c>
      <c r="Y225" s="90">
        <f>pivå!AU227</f>
        <v>61.7</v>
      </c>
      <c r="Z225" s="90">
        <f>pivå!AV227</f>
        <v>75.099999999999994</v>
      </c>
      <c r="AA225" s="90">
        <f>pivå!AW227</f>
        <v>70</v>
      </c>
      <c r="AB225" s="90">
        <f>pivå!AX227</f>
        <v>66.099999999999994</v>
      </c>
      <c r="AC225" s="90">
        <f>pivå!AY227</f>
        <v>72.099999999999994</v>
      </c>
      <c r="AD225" s="90">
        <f>pivå!AZ227</f>
        <v>62.2</v>
      </c>
      <c r="AE225" s="90">
        <f>pivå!BA227</f>
        <v>69.400000000000006</v>
      </c>
    </row>
    <row r="226" spans="2:31">
      <c r="B226">
        <f>pivå!B228</f>
        <v>0</v>
      </c>
      <c r="C226">
        <f>pivå!C228</f>
        <v>0</v>
      </c>
      <c r="D226">
        <f>pivå!D228</f>
        <v>106</v>
      </c>
      <c r="E226" t="str">
        <f>pivå!E228</f>
        <v>Kvinnor</v>
      </c>
      <c r="F226" t="str">
        <f>pivå!F228</f>
        <v>Återinsjuknande efter stroke</v>
      </c>
      <c r="G226" t="str">
        <f>pivå!G228</f>
        <v>(tom)</v>
      </c>
      <c r="H226" t="str">
        <f>pivå!H228</f>
        <v>A003900</v>
      </c>
      <c r="I226">
        <f>pivå!I228</f>
        <v>1</v>
      </c>
      <c r="J226" s="90">
        <f>pivå!AF228</f>
        <v>10.896707846653108</v>
      </c>
      <c r="K226" s="90">
        <f>pivå!AG228</f>
        <v>7.5153194627628945</v>
      </c>
      <c r="L226" s="90">
        <f>pivå!AH228</f>
        <v>8.3789164830932314</v>
      </c>
      <c r="M226" s="90">
        <f>pivå!AI228</f>
        <v>6.5333311240457546</v>
      </c>
      <c r="N226" s="90">
        <f>pivå!AJ228</f>
        <v>10.943820178459514</v>
      </c>
      <c r="O226" s="90">
        <f>pivå!AK228</f>
        <v>11.605407904691972</v>
      </c>
      <c r="P226" s="90">
        <f>pivå!AL228</f>
        <v>7.6329167980724488</v>
      </c>
      <c r="Q226" s="90">
        <f>pivå!AM228</f>
        <v>11.080705397900894</v>
      </c>
      <c r="R226" s="90">
        <f>pivå!AN228</f>
        <v>9.3330568088176378</v>
      </c>
      <c r="S226" s="90">
        <f>pivå!AO228</f>
        <v>9.016253783730761</v>
      </c>
      <c r="T226" s="90">
        <f>pivå!AP228</f>
        <v>8.7294896737376462</v>
      </c>
      <c r="U226" s="90">
        <f>pivå!AQ228</f>
        <v>9.6199945330353884</v>
      </c>
      <c r="V226" s="90">
        <f>pivå!AR228</f>
        <v>7.1908168473646876</v>
      </c>
      <c r="W226" s="90">
        <f>pivå!AS228</f>
        <v>9.3641331765137785</v>
      </c>
      <c r="X226" s="90">
        <f>pivå!AT228</f>
        <v>8.2877997060940896</v>
      </c>
      <c r="Y226" s="90">
        <f>pivå!AU228</f>
        <v>9.0914213831030821</v>
      </c>
      <c r="Z226" s="90">
        <f>pivå!AV228</f>
        <v>9.1353351910519258</v>
      </c>
      <c r="AA226" s="90">
        <f>pivå!AW228</f>
        <v>10.276149148539629</v>
      </c>
      <c r="AB226" s="90">
        <f>pivå!AX228</f>
        <v>11.197867630427018</v>
      </c>
      <c r="AC226" s="90">
        <f>pivå!AY228</f>
        <v>9.6168662962867888</v>
      </c>
      <c r="AD226" s="90">
        <f>pivå!AZ228</f>
        <v>9.4383909469989486</v>
      </c>
      <c r="AE226" s="90">
        <f>pivå!BA228</f>
        <v>9.405218037979548</v>
      </c>
    </row>
    <row r="227" spans="2:31">
      <c r="B227">
        <f>pivå!B229</f>
        <v>0</v>
      </c>
      <c r="C227">
        <f>pivå!C229</f>
        <v>0</v>
      </c>
      <c r="D227">
        <f>pivå!D229</f>
        <v>0</v>
      </c>
      <c r="E227" t="str">
        <f>pivå!E229</f>
        <v>Män</v>
      </c>
      <c r="F227" t="str">
        <f>pivå!F229</f>
        <v>Återinsjuknande efter stroke</v>
      </c>
      <c r="G227" t="str">
        <f>pivå!G229</f>
        <v>(tom)</v>
      </c>
      <c r="H227" t="str">
        <f>pivå!H229</f>
        <v>A003900</v>
      </c>
      <c r="I227">
        <f>pivå!I229</f>
        <v>1</v>
      </c>
      <c r="J227" s="90">
        <f>pivå!AF229</f>
        <v>9.9887142079985143</v>
      </c>
      <c r="K227" s="90">
        <f>pivå!AG229</f>
        <v>9.9152813979154626</v>
      </c>
      <c r="L227" s="90">
        <f>pivå!AH229</f>
        <v>10.05910399320725</v>
      </c>
      <c r="M227" s="90">
        <f>pivå!AI229</f>
        <v>7.2936864465262712</v>
      </c>
      <c r="N227" s="90">
        <f>pivå!AJ229</f>
        <v>12.669096312902445</v>
      </c>
      <c r="O227" s="90">
        <f>pivå!AK229</f>
        <v>11.375479218150467</v>
      </c>
      <c r="P227" s="90">
        <f>pivå!AL229</f>
        <v>7.7630247749101615</v>
      </c>
      <c r="Q227" s="90">
        <f>pivå!AM229</f>
        <v>8.7986237252977375</v>
      </c>
      <c r="R227" s="90">
        <f>pivå!AN229</f>
        <v>7.8805261389772365</v>
      </c>
      <c r="S227" s="90">
        <f>pivå!AO229</f>
        <v>9.0808731650643004</v>
      </c>
      <c r="T227" s="90">
        <f>pivå!AP229</f>
        <v>9.5804417664068104</v>
      </c>
      <c r="U227" s="90">
        <f>pivå!AQ229</f>
        <v>9.7981208201305119</v>
      </c>
      <c r="V227" s="90">
        <f>pivå!AR229</f>
        <v>9.6556929006389307</v>
      </c>
      <c r="W227" s="90">
        <f>pivå!AS229</f>
        <v>8.8020675435082918</v>
      </c>
      <c r="X227" s="90">
        <f>pivå!AT229</f>
        <v>9.7744337220775197</v>
      </c>
      <c r="Y227" s="90">
        <f>pivå!AU229</f>
        <v>10.488874858067504</v>
      </c>
      <c r="Z227" s="90">
        <f>pivå!AV229</f>
        <v>7.984465094804019</v>
      </c>
      <c r="AA227" s="90">
        <f>pivå!AW229</f>
        <v>12.469460633369037</v>
      </c>
      <c r="AB227" s="90">
        <f>pivå!AX229</f>
        <v>11.069612396055421</v>
      </c>
      <c r="AC227" s="90">
        <f>pivå!AY229</f>
        <v>13.183346719016287</v>
      </c>
      <c r="AD227" s="90">
        <f>pivå!AZ229</f>
        <v>11.726769472857864</v>
      </c>
      <c r="AE227" s="90">
        <f>pivå!BA229</f>
        <v>9.9111294364637494</v>
      </c>
    </row>
    <row r="228" spans="2:31">
      <c r="B228">
        <f>pivå!B230</f>
        <v>0</v>
      </c>
      <c r="C228">
        <f>pivå!C230</f>
        <v>0</v>
      </c>
      <c r="D228">
        <f>pivå!D230</f>
        <v>0</v>
      </c>
      <c r="E228" t="str">
        <f>pivå!E230</f>
        <v>Totalt</v>
      </c>
      <c r="F228" t="str">
        <f>pivå!F230</f>
        <v>Återinsjuknande efter stroke</v>
      </c>
      <c r="G228" t="str">
        <f>pivå!G230</f>
        <v>(tom)</v>
      </c>
      <c r="H228" t="str">
        <f>pivå!H230</f>
        <v>A003900</v>
      </c>
      <c r="I228">
        <f>pivå!I230</f>
        <v>1</v>
      </c>
      <c r="J228" s="90">
        <f>pivå!AF230</f>
        <v>10.467817179765177</v>
      </c>
      <c r="K228" s="90">
        <f>pivå!AG230</f>
        <v>8.6097589736122853</v>
      </c>
      <c r="L228" s="90">
        <f>pivå!AH230</f>
        <v>9.199126435165784</v>
      </c>
      <c r="M228" s="90">
        <f>pivå!AI230</f>
        <v>6.8705236790710913</v>
      </c>
      <c r="N228" s="90">
        <f>pivå!AJ230</f>
        <v>11.794008752767567</v>
      </c>
      <c r="O228" s="90">
        <f>pivå!AK230</f>
        <v>11.76895290898557</v>
      </c>
      <c r="P228" s="90">
        <f>pivå!AL230</f>
        <v>7.5810024823561974</v>
      </c>
      <c r="Q228" s="90">
        <f>pivå!AM230</f>
        <v>10.452866638923519</v>
      </c>
      <c r="R228" s="90">
        <f>pivå!AN230</f>
        <v>8.8072613715472183</v>
      </c>
      <c r="S228" s="90">
        <f>pivå!AO230</f>
        <v>8.9530452012082158</v>
      </c>
      <c r="T228" s="90">
        <f>pivå!AP230</f>
        <v>9.2436741945972951</v>
      </c>
      <c r="U228" s="90">
        <f>pivå!AQ230</f>
        <v>9.7176642029113829</v>
      </c>
      <c r="V228" s="90">
        <f>pivå!AR230</f>
        <v>8.275737241226647</v>
      </c>
      <c r="W228" s="90">
        <f>pivå!AS230</f>
        <v>9.1153451291402856</v>
      </c>
      <c r="X228" s="90">
        <f>pivå!AT230</f>
        <v>8.9087273883905151</v>
      </c>
      <c r="Y228" s="90">
        <f>pivå!AU230</f>
        <v>9.6863681617966542</v>
      </c>
      <c r="Z228" s="90">
        <f>pivå!AV230</f>
        <v>8.8220477120687519</v>
      </c>
      <c r="AA228" s="90">
        <f>pivå!AW230</f>
        <v>11.514308224668524</v>
      </c>
      <c r="AB228" s="90">
        <f>pivå!AX230</f>
        <v>11.269750647996418</v>
      </c>
      <c r="AC228" s="90">
        <f>pivå!AY230</f>
        <v>11.289919337760129</v>
      </c>
      <c r="AD228" s="90">
        <f>pivå!AZ230</f>
        <v>10.599965798602062</v>
      </c>
      <c r="AE228" s="90">
        <f>pivå!BA230</f>
        <v>9.6472813934100792</v>
      </c>
    </row>
    <row r="229" spans="2:31">
      <c r="B229">
        <f>pivå!B231</f>
        <v>0</v>
      </c>
      <c r="C229">
        <f>pivå!C231</f>
        <v>0</v>
      </c>
      <c r="D229">
        <f>pivå!D231</f>
        <v>107</v>
      </c>
      <c r="E229" t="str">
        <f>pivå!E231</f>
        <v>Kvinnor</v>
      </c>
      <c r="F229" t="str">
        <f>pivå!F231</f>
        <v>Funktionsförmåga efter stroke</v>
      </c>
      <c r="G229" t="str">
        <f>pivå!G231</f>
        <v>(tom)</v>
      </c>
      <c r="H229" t="str">
        <f>pivå!H231</f>
        <v>A003600</v>
      </c>
      <c r="I229">
        <f>pivå!I231</f>
        <v>0</v>
      </c>
      <c r="J229" s="90">
        <f>pivå!AF231</f>
        <v>78.400000000000006</v>
      </c>
      <c r="K229" s="90">
        <f>pivå!AG231</f>
        <v>78.7</v>
      </c>
      <c r="L229" s="90">
        <f>pivå!AH231</f>
        <v>78.600000000000009</v>
      </c>
      <c r="M229" s="90">
        <f>pivå!AI231</f>
        <v>79.400000000000006</v>
      </c>
      <c r="N229" s="90">
        <f>pivå!AJ231</f>
        <v>78.100000000000009</v>
      </c>
      <c r="O229" s="90">
        <f>pivå!AK231</f>
        <v>77.7</v>
      </c>
      <c r="P229" s="90">
        <f>pivå!AL231</f>
        <v>77</v>
      </c>
      <c r="Q229" s="90">
        <f>pivå!AM231</f>
        <v>78.8</v>
      </c>
      <c r="R229" s="90">
        <f>pivå!AN231</f>
        <v>77.2</v>
      </c>
      <c r="S229" s="90">
        <f>pivå!AO231</f>
        <v>77.900000000000006</v>
      </c>
      <c r="T229" s="90">
        <f>pivå!AP231</f>
        <v>79.7</v>
      </c>
      <c r="U229" s="90">
        <f>pivå!AQ231</f>
        <v>77.8</v>
      </c>
      <c r="V229" s="90">
        <f>pivå!AR231</f>
        <v>80.600000000000009</v>
      </c>
      <c r="W229" s="90">
        <f>pivå!AS231</f>
        <v>79</v>
      </c>
      <c r="X229" s="90">
        <f>pivå!AT231</f>
        <v>78</v>
      </c>
      <c r="Y229" s="90">
        <f>pivå!AU231</f>
        <v>79.2</v>
      </c>
      <c r="Z229" s="90">
        <f>pivå!AV231</f>
        <v>79.100000000000009</v>
      </c>
      <c r="AA229" s="90">
        <f>pivå!AW231</f>
        <v>78.3</v>
      </c>
      <c r="AB229" s="90">
        <f>pivå!AX231</f>
        <v>78.100000000000009</v>
      </c>
      <c r="AC229" s="90">
        <f>pivå!AY231</f>
        <v>80.300000000000011</v>
      </c>
      <c r="AD229" s="90">
        <f>pivå!AZ231</f>
        <v>79.2</v>
      </c>
      <c r="AE229" s="90">
        <f>pivå!BA231</f>
        <v>78.5</v>
      </c>
    </row>
    <row r="230" spans="2:31">
      <c r="B230">
        <f>pivå!B232</f>
        <v>0</v>
      </c>
      <c r="C230">
        <f>pivå!C232</f>
        <v>0</v>
      </c>
      <c r="D230">
        <f>pivå!D232</f>
        <v>0</v>
      </c>
      <c r="E230" t="str">
        <f>pivå!E232</f>
        <v>Män</v>
      </c>
      <c r="F230" t="str">
        <f>pivå!F232</f>
        <v>Funktionsförmåga efter stroke</v>
      </c>
      <c r="G230" t="str">
        <f>pivå!G232</f>
        <v>(tom)</v>
      </c>
      <c r="H230" t="str">
        <f>pivå!H232</f>
        <v>A003600</v>
      </c>
      <c r="I230">
        <f>pivå!I232</f>
        <v>0</v>
      </c>
      <c r="J230" s="90">
        <f>pivå!AF232</f>
        <v>83.399999999999991</v>
      </c>
      <c r="K230" s="90">
        <f>pivå!AG232</f>
        <v>81.599999999999994</v>
      </c>
      <c r="L230" s="90">
        <f>pivå!AH232</f>
        <v>83.8</v>
      </c>
      <c r="M230" s="90">
        <f>pivå!AI232</f>
        <v>83.399999999999991</v>
      </c>
      <c r="N230" s="90">
        <f>pivå!AJ232</f>
        <v>81.3</v>
      </c>
      <c r="O230" s="90">
        <f>pivå!AK232</f>
        <v>82.6</v>
      </c>
      <c r="P230" s="90">
        <f>pivå!AL232</f>
        <v>81.399999999999991</v>
      </c>
      <c r="Q230" s="90">
        <f>pivå!AM232</f>
        <v>85</v>
      </c>
      <c r="R230" s="90">
        <f>pivå!AN232</f>
        <v>81.899999999999991</v>
      </c>
      <c r="S230" s="90">
        <f>pivå!AO232</f>
        <v>82.6</v>
      </c>
      <c r="T230" s="90">
        <f>pivå!AP232</f>
        <v>82.699999999999989</v>
      </c>
      <c r="U230" s="90">
        <f>pivå!AQ232</f>
        <v>82.6</v>
      </c>
      <c r="V230" s="90">
        <f>pivå!AR232</f>
        <v>83</v>
      </c>
      <c r="W230" s="90">
        <f>pivå!AS232</f>
        <v>84.1</v>
      </c>
      <c r="X230" s="90">
        <f>pivå!AT232</f>
        <v>83.3</v>
      </c>
      <c r="Y230" s="90">
        <f>pivå!AU232</f>
        <v>82.8</v>
      </c>
      <c r="Z230" s="90">
        <f>pivå!AV232</f>
        <v>82.8</v>
      </c>
      <c r="AA230" s="90">
        <f>pivå!AW232</f>
        <v>83.899999999999991</v>
      </c>
      <c r="AB230" s="90">
        <f>pivå!AX232</f>
        <v>81.899999999999991</v>
      </c>
      <c r="AC230" s="90">
        <f>pivå!AY232</f>
        <v>82.6</v>
      </c>
      <c r="AD230" s="90">
        <f>pivå!AZ232</f>
        <v>82.5</v>
      </c>
      <c r="AE230" s="90">
        <f>pivå!BA232</f>
        <v>82.899999999999991</v>
      </c>
    </row>
    <row r="231" spans="2:31">
      <c r="B231">
        <f>pivå!B233</f>
        <v>0</v>
      </c>
      <c r="C231">
        <f>pivå!C233</f>
        <v>0</v>
      </c>
      <c r="D231">
        <f>pivå!D233</f>
        <v>0</v>
      </c>
      <c r="E231" t="str">
        <f>pivå!E233</f>
        <v>Totalt</v>
      </c>
      <c r="F231" t="str">
        <f>pivå!F233</f>
        <v>Funktionsförmåga efter stroke</v>
      </c>
      <c r="G231" t="str">
        <f>pivå!G233</f>
        <v>(tom)</v>
      </c>
      <c r="H231" t="str">
        <f>pivå!H233</f>
        <v>A003600</v>
      </c>
      <c r="I231">
        <f>pivå!I233</f>
        <v>0</v>
      </c>
      <c r="J231" s="90">
        <f>pivå!AF233</f>
        <v>81.100000000000009</v>
      </c>
      <c r="K231" s="90">
        <f>pivå!AG233</f>
        <v>80.300000000000011</v>
      </c>
      <c r="L231" s="90">
        <f>pivå!AH233</f>
        <v>81.5</v>
      </c>
      <c r="M231" s="90">
        <f>pivå!AI233</f>
        <v>81.599999999999994</v>
      </c>
      <c r="N231" s="90">
        <f>pivå!AJ233</f>
        <v>79.800000000000011</v>
      </c>
      <c r="O231" s="90">
        <f>pivå!AK233</f>
        <v>80.600000000000009</v>
      </c>
      <c r="P231" s="90">
        <f>pivå!AL233</f>
        <v>79.400000000000006</v>
      </c>
      <c r="Q231" s="90">
        <f>pivå!AM233</f>
        <v>82.199999999999989</v>
      </c>
      <c r="R231" s="90">
        <f>pivå!AN233</f>
        <v>79.800000000000011</v>
      </c>
      <c r="S231" s="90">
        <f>pivå!AO233</f>
        <v>80.400000000000006</v>
      </c>
      <c r="T231" s="90">
        <f>pivå!AP233</f>
        <v>81.399999999999991</v>
      </c>
      <c r="U231" s="90">
        <f>pivå!AQ233</f>
        <v>80.300000000000011</v>
      </c>
      <c r="V231" s="90">
        <f>pivå!AR233</f>
        <v>82</v>
      </c>
      <c r="W231" s="90">
        <f>pivå!AS233</f>
        <v>81.8</v>
      </c>
      <c r="X231" s="90">
        <f>pivå!AT233</f>
        <v>80.7</v>
      </c>
      <c r="Y231" s="90">
        <f>pivå!AU233</f>
        <v>81.100000000000009</v>
      </c>
      <c r="Z231" s="90">
        <f>pivå!AV233</f>
        <v>81.2</v>
      </c>
      <c r="AA231" s="90">
        <f>pivå!AW233</f>
        <v>81.5</v>
      </c>
      <c r="AB231" s="90">
        <f>pivå!AX233</f>
        <v>80.2</v>
      </c>
      <c r="AC231" s="90">
        <f>pivå!AY233</f>
        <v>81.5</v>
      </c>
      <c r="AD231" s="90">
        <f>pivå!AZ233</f>
        <v>81.100000000000009</v>
      </c>
      <c r="AE231" s="90">
        <f>pivå!BA233</f>
        <v>80.900000000000006</v>
      </c>
    </row>
    <row r="232" spans="2:31">
      <c r="B232">
        <f>pivå!B234</f>
        <v>0</v>
      </c>
      <c r="C232">
        <f>pivå!C234</f>
        <v>0</v>
      </c>
      <c r="D232">
        <f>pivå!D234</f>
        <v>108</v>
      </c>
      <c r="E232" t="str">
        <f>pivå!E234</f>
        <v>Kvinnor</v>
      </c>
      <c r="F232" t="str">
        <f>pivå!F234</f>
        <v>Nöjdhet med sjukhusvård vid stroke</v>
      </c>
      <c r="G232" t="str">
        <f>pivå!G234</f>
        <v>(tom)</v>
      </c>
      <c r="H232" t="str">
        <f>pivå!H234</f>
        <v>B000898</v>
      </c>
      <c r="I232">
        <f>pivå!I234</f>
        <v>0</v>
      </c>
      <c r="J232" s="90">
        <f>pivå!AF234</f>
        <v>94.34</v>
      </c>
      <c r="K232" s="90">
        <f>pivå!AG234</f>
        <v>95.26</v>
      </c>
      <c r="L232" s="90">
        <f>pivå!AH234</f>
        <v>91.8</v>
      </c>
      <c r="M232" s="90">
        <f>pivå!AI234</f>
        <v>94.81</v>
      </c>
      <c r="N232" s="90">
        <f>pivå!AJ234</f>
        <v>96.89</v>
      </c>
      <c r="O232" s="90">
        <f>pivå!AK234</f>
        <v>98.13</v>
      </c>
      <c r="P232" s="90">
        <f>pivå!AL234</f>
        <v>96.67</v>
      </c>
      <c r="Q232" s="90">
        <f>pivå!AM234</f>
        <v>97.01</v>
      </c>
      <c r="R232" s="90">
        <f>pivå!AN234</f>
        <v>94.02</v>
      </c>
      <c r="S232" s="90">
        <f>pivå!AO234</f>
        <v>94.44</v>
      </c>
      <c r="T232" s="90">
        <f>pivå!AP234</f>
        <v>96.98</v>
      </c>
      <c r="U232" s="90">
        <f>pivå!AQ234</f>
        <v>94.83</v>
      </c>
      <c r="V232" s="90">
        <f>pivå!AR234</f>
        <v>97.48</v>
      </c>
      <c r="W232" s="90">
        <f>pivå!AS234</f>
        <v>94.29</v>
      </c>
      <c r="X232" s="90">
        <f>pivå!AT234</f>
        <v>94.02</v>
      </c>
      <c r="Y232" s="90">
        <f>pivå!AU234</f>
        <v>97.63</v>
      </c>
      <c r="Z232" s="90">
        <f>pivå!AV234</f>
        <v>96.57</v>
      </c>
      <c r="AA232" s="90">
        <f>pivå!AW234</f>
        <v>96.88</v>
      </c>
      <c r="AB232" s="90">
        <f>pivå!AX234</f>
        <v>93.91</v>
      </c>
      <c r="AC232" s="90">
        <f>pivå!AY234</f>
        <v>97.62</v>
      </c>
      <c r="AD232" s="90">
        <f>pivå!AZ234</f>
        <v>94.17</v>
      </c>
      <c r="AE232" s="90">
        <f>pivå!BA234</f>
        <v>95.18</v>
      </c>
    </row>
    <row r="233" spans="2:31">
      <c r="B233">
        <f>pivå!B235</f>
        <v>0</v>
      </c>
      <c r="C233">
        <f>pivå!C235</f>
        <v>0</v>
      </c>
      <c r="D233">
        <f>pivå!D235</f>
        <v>0</v>
      </c>
      <c r="E233" t="str">
        <f>pivå!E235</f>
        <v>Män</v>
      </c>
      <c r="F233" t="str">
        <f>pivå!F235</f>
        <v>Nöjdhet med sjukhusvård vid stroke</v>
      </c>
      <c r="G233" t="str">
        <f>pivå!G235</f>
        <v>(tom)</v>
      </c>
      <c r="H233" t="str">
        <f>pivå!H235</f>
        <v>B000898</v>
      </c>
      <c r="I233">
        <f>pivå!I235</f>
        <v>0</v>
      </c>
      <c r="J233" s="90">
        <f>pivå!AF235</f>
        <v>94.6</v>
      </c>
      <c r="K233" s="90">
        <f>pivå!AG235</f>
        <v>96.17</v>
      </c>
      <c r="L233" s="90">
        <f>pivå!AH235</f>
        <v>95.65</v>
      </c>
      <c r="M233" s="90">
        <f>pivå!AI235</f>
        <v>95.26</v>
      </c>
      <c r="N233" s="90">
        <f>pivå!AJ235</f>
        <v>97.85</v>
      </c>
      <c r="O233" s="90">
        <f>pivå!AK235</f>
        <v>96.86</v>
      </c>
      <c r="P233" s="90">
        <f>pivå!AL235</f>
        <v>95.75</v>
      </c>
      <c r="Q233" s="90">
        <f>pivå!AM235</f>
        <v>94.67</v>
      </c>
      <c r="R233" s="90">
        <f>pivå!AN235</f>
        <v>96.97</v>
      </c>
      <c r="S233" s="90">
        <f>pivå!AO235</f>
        <v>94.84</v>
      </c>
      <c r="T233" s="90">
        <f>pivå!AP235</f>
        <v>97.71</v>
      </c>
      <c r="U233" s="90">
        <f>pivå!AQ235</f>
        <v>95.06</v>
      </c>
      <c r="V233" s="90">
        <f>pivå!AR235</f>
        <v>97.66</v>
      </c>
      <c r="W233" s="90">
        <f>pivå!AS235</f>
        <v>95.59</v>
      </c>
      <c r="X233" s="90">
        <f>pivå!AT235</f>
        <v>95.12</v>
      </c>
      <c r="Y233" s="90">
        <f>pivå!AU235</f>
        <v>99.4</v>
      </c>
      <c r="Z233" s="90">
        <f>pivå!AV235</f>
        <v>96.66</v>
      </c>
      <c r="AA233" s="90">
        <f>pivå!AW235</f>
        <v>98.02</v>
      </c>
      <c r="AB233" s="90">
        <f>pivå!AX235</f>
        <v>95.45</v>
      </c>
      <c r="AC233" s="90">
        <f>pivå!AY235</f>
        <v>96.71</v>
      </c>
      <c r="AD233" s="90">
        <f>pivå!AZ235</f>
        <v>95.88</v>
      </c>
      <c r="AE233" s="90">
        <f>pivå!BA235</f>
        <v>95.8</v>
      </c>
    </row>
    <row r="234" spans="2:31">
      <c r="B234">
        <f>pivå!B236</f>
        <v>0</v>
      </c>
      <c r="C234">
        <f>pivå!C236</f>
        <v>0</v>
      </c>
      <c r="D234">
        <f>pivå!D236</f>
        <v>0</v>
      </c>
      <c r="E234" t="str">
        <f>pivå!E236</f>
        <v>Totalt</v>
      </c>
      <c r="F234" t="str">
        <f>pivå!F236</f>
        <v>Nöjdhet med sjukhusvård vid stroke</v>
      </c>
      <c r="G234" t="str">
        <f>pivå!G236</f>
        <v>(tom)</v>
      </c>
      <c r="H234" t="str">
        <f>pivå!H236</f>
        <v>B000898</v>
      </c>
      <c r="I234">
        <f>pivå!I236</f>
        <v>0</v>
      </c>
      <c r="J234" s="90">
        <f>pivå!AF236</f>
        <v>94.48</v>
      </c>
      <c r="K234" s="90">
        <f>pivå!AG236</f>
        <v>95.76</v>
      </c>
      <c r="L234" s="90">
        <f>pivå!AH236</f>
        <v>93.92</v>
      </c>
      <c r="M234" s="90">
        <f>pivå!AI236</f>
        <v>95.05</v>
      </c>
      <c r="N234" s="90">
        <f>pivå!AJ236</f>
        <v>97.4</v>
      </c>
      <c r="O234" s="90">
        <f>pivå!AK236</f>
        <v>97.37</v>
      </c>
      <c r="P234" s="90">
        <f>pivå!AL236</f>
        <v>96.16</v>
      </c>
      <c r="Q234" s="90">
        <f>pivå!AM236</f>
        <v>95.77</v>
      </c>
      <c r="R234" s="90">
        <f>pivå!AN236</f>
        <v>95.58</v>
      </c>
      <c r="S234" s="90">
        <f>pivå!AO236</f>
        <v>94.66</v>
      </c>
      <c r="T234" s="90">
        <f>pivå!AP236</f>
        <v>97.4</v>
      </c>
      <c r="U234" s="90">
        <f>pivå!AQ236</f>
        <v>94.95</v>
      </c>
      <c r="V234" s="90">
        <f>pivå!AR236</f>
        <v>97.58</v>
      </c>
      <c r="W234" s="90">
        <f>pivå!AS236</f>
        <v>95</v>
      </c>
      <c r="X234" s="90">
        <f>pivå!AT236</f>
        <v>94.58</v>
      </c>
      <c r="Y234" s="90">
        <f>pivå!AU236</f>
        <v>98.57</v>
      </c>
      <c r="Z234" s="90">
        <f>pivå!AV236</f>
        <v>96.62</v>
      </c>
      <c r="AA234" s="90">
        <f>pivå!AW236</f>
        <v>97.53</v>
      </c>
      <c r="AB234" s="90">
        <f>pivå!AX236</f>
        <v>94.8</v>
      </c>
      <c r="AC234" s="90">
        <f>pivå!AY236</f>
        <v>97.13</v>
      </c>
      <c r="AD234" s="90">
        <f>pivå!AZ236</f>
        <v>95.1</v>
      </c>
      <c r="AE234" s="90">
        <f>pivå!BA236</f>
        <v>95.51</v>
      </c>
    </row>
    <row r="235" spans="2:31">
      <c r="B235">
        <f>pivå!B237</f>
        <v>0</v>
      </c>
      <c r="C235">
        <f>pivå!C237</f>
        <v>0</v>
      </c>
      <c r="D235">
        <f>pivå!D237</f>
        <v>109</v>
      </c>
      <c r="E235" t="str">
        <f>pivå!E237</f>
        <v>Kvinnor</v>
      </c>
      <c r="F235" t="str">
        <f>pivå!F237</f>
        <v>Tillgodosedda behov av rehabilitering efter stroke</v>
      </c>
      <c r="G235" t="str">
        <f>pivå!G237</f>
        <v>(tom)</v>
      </c>
      <c r="H235" t="str">
        <f>pivå!H237</f>
        <v>A020300</v>
      </c>
      <c r="I235">
        <f>pivå!I237</f>
        <v>0</v>
      </c>
      <c r="J235" s="90">
        <f>pivå!AF237</f>
        <v>57.76</v>
      </c>
      <c r="K235" s="90">
        <f>pivå!AG237</f>
        <v>53.7</v>
      </c>
      <c r="L235" s="90">
        <f>pivå!AH237</f>
        <v>60.38</v>
      </c>
      <c r="M235" s="90">
        <f>pivå!AI237</f>
        <v>51.75</v>
      </c>
      <c r="N235" s="90">
        <f>pivå!AJ237</f>
        <v>55.47</v>
      </c>
      <c r="O235" s="90">
        <f>pivå!AK237</f>
        <v>50</v>
      </c>
      <c r="P235" s="90">
        <f>pivå!AL237</f>
        <v>60.19</v>
      </c>
      <c r="Q235" s="90">
        <f>pivå!AM237</f>
        <v>56.67</v>
      </c>
      <c r="R235" s="90">
        <f>pivå!AN237</f>
        <v>50.88</v>
      </c>
      <c r="S235" s="90">
        <f>pivå!AO237</f>
        <v>55.38</v>
      </c>
      <c r="T235" s="90">
        <f>pivå!AP237</f>
        <v>55.45</v>
      </c>
      <c r="U235" s="90">
        <f>pivå!AQ237</f>
        <v>53.16</v>
      </c>
      <c r="V235" s="90">
        <f>pivå!AR237</f>
        <v>53.04</v>
      </c>
      <c r="W235" s="90">
        <f>pivå!AS237</f>
        <v>56.8</v>
      </c>
      <c r="X235" s="90">
        <f>pivå!AT237</f>
        <v>56.76</v>
      </c>
      <c r="Y235" s="90">
        <f>pivå!AU237</f>
        <v>52.14</v>
      </c>
      <c r="Z235" s="90">
        <f>pivå!AV237</f>
        <v>59.06</v>
      </c>
      <c r="AA235" s="90">
        <f>pivå!AW237</f>
        <v>48.51</v>
      </c>
      <c r="AB235" s="90">
        <f>pivå!AX237</f>
        <v>33.33</v>
      </c>
      <c r="AC235" s="90">
        <f>pivå!AY237</f>
        <v>61.26</v>
      </c>
      <c r="AD235" s="90">
        <f>pivå!AZ237</f>
        <v>51.35</v>
      </c>
      <c r="AE235" s="90">
        <f>pivå!BA237</f>
        <v>54.96</v>
      </c>
    </row>
    <row r="236" spans="2:31">
      <c r="B236">
        <f>pivå!B238</f>
        <v>0</v>
      </c>
      <c r="C236">
        <f>pivå!C238</f>
        <v>0</v>
      </c>
      <c r="D236">
        <f>pivå!D238</f>
        <v>0</v>
      </c>
      <c r="E236" t="str">
        <f>pivå!E238</f>
        <v>Män</v>
      </c>
      <c r="F236" t="str">
        <f>pivå!F238</f>
        <v>Tillgodosedda behov av rehabilitering efter stroke</v>
      </c>
      <c r="G236" t="str">
        <f>pivå!G238</f>
        <v>(tom)</v>
      </c>
      <c r="H236" t="str">
        <f>pivå!H238</f>
        <v>A020300</v>
      </c>
      <c r="I236">
        <f>pivå!I238</f>
        <v>0</v>
      </c>
      <c r="J236" s="90">
        <f>pivå!AF238</f>
        <v>59.31</v>
      </c>
      <c r="K236" s="90">
        <f>pivå!AG238</f>
        <v>60.58</v>
      </c>
      <c r="L236" s="90">
        <f>pivå!AH238</f>
        <v>53.44</v>
      </c>
      <c r="M236" s="90">
        <f>pivå!AI238</f>
        <v>62.99</v>
      </c>
      <c r="N236" s="90">
        <f>pivå!AJ238</f>
        <v>58.87</v>
      </c>
      <c r="O236" s="90">
        <f>pivå!AK238</f>
        <v>67.11</v>
      </c>
      <c r="P236" s="90">
        <f>pivå!AL238</f>
        <v>63.71</v>
      </c>
      <c r="Q236" s="90">
        <f>pivå!AM238</f>
        <v>62.5</v>
      </c>
      <c r="R236" s="90">
        <f>pivå!AN238</f>
        <v>58.23</v>
      </c>
      <c r="S236" s="90">
        <f>pivå!AO238</f>
        <v>60.08</v>
      </c>
      <c r="T236" s="90">
        <f>pivå!AP238</f>
        <v>58.27</v>
      </c>
      <c r="U236" s="90">
        <f>pivå!AQ238</f>
        <v>61.94</v>
      </c>
      <c r="V236" s="90">
        <f>pivå!AR238</f>
        <v>62.9</v>
      </c>
      <c r="W236" s="90">
        <f>pivå!AS238</f>
        <v>57.5</v>
      </c>
      <c r="X236" s="90">
        <f>pivå!AT238</f>
        <v>55.77</v>
      </c>
      <c r="Y236" s="90">
        <f>pivå!AU238</f>
        <v>54.92</v>
      </c>
      <c r="Z236" s="90">
        <f>pivå!AV238</f>
        <v>57.94</v>
      </c>
      <c r="AA236" s="90">
        <f>pivå!AW238</f>
        <v>59.13</v>
      </c>
      <c r="AB236" s="90">
        <f>pivå!AX238</f>
        <v>42.86</v>
      </c>
      <c r="AC236" s="90">
        <f>pivå!AY238</f>
        <v>65.55</v>
      </c>
      <c r="AD236" s="90">
        <f>pivå!AZ238</f>
        <v>53.15</v>
      </c>
      <c r="AE236" s="90">
        <f>pivå!BA238</f>
        <v>59.67</v>
      </c>
    </row>
    <row r="237" spans="2:31">
      <c r="B237">
        <f>pivå!B239</f>
        <v>0</v>
      </c>
      <c r="C237">
        <f>pivå!C239</f>
        <v>0</v>
      </c>
      <c r="D237">
        <f>pivå!D239</f>
        <v>0</v>
      </c>
      <c r="E237" t="str">
        <f>pivå!E239</f>
        <v>Totalt</v>
      </c>
      <c r="F237" t="str">
        <f>pivå!F239</f>
        <v>Tillgodosedda behov av rehabilitering efter stroke</v>
      </c>
      <c r="G237" t="str">
        <f>pivå!G239</f>
        <v>(tom)</v>
      </c>
      <c r="H237" t="str">
        <f>pivå!H239</f>
        <v>A020300</v>
      </c>
      <c r="I237">
        <f>pivå!I239</f>
        <v>0</v>
      </c>
      <c r="J237" s="90">
        <f>pivå!AF239</f>
        <v>58.55</v>
      </c>
      <c r="K237" s="90">
        <f>pivå!AG239</f>
        <v>57.08</v>
      </c>
      <c r="L237" s="90">
        <f>pivå!AH239</f>
        <v>56.54</v>
      </c>
      <c r="M237" s="90">
        <f>pivå!AI239</f>
        <v>57.58</v>
      </c>
      <c r="N237" s="90">
        <f>pivå!AJ239</f>
        <v>57.19</v>
      </c>
      <c r="O237" s="90">
        <f>pivå!AK239</f>
        <v>59.85</v>
      </c>
      <c r="P237" s="90">
        <f>pivå!AL239</f>
        <v>62.11</v>
      </c>
      <c r="Q237" s="90">
        <f>pivå!AM239</f>
        <v>59.26</v>
      </c>
      <c r="R237" s="90">
        <f>pivå!AN239</f>
        <v>55.15</v>
      </c>
      <c r="S237" s="90">
        <f>pivå!AO239</f>
        <v>57.88</v>
      </c>
      <c r="T237" s="90">
        <f>pivå!AP239</f>
        <v>56.96</v>
      </c>
      <c r="U237" s="90">
        <f>pivå!AQ239</f>
        <v>57.71</v>
      </c>
      <c r="V237" s="90">
        <f>pivå!AR239</f>
        <v>58.16</v>
      </c>
      <c r="W237" s="90">
        <f>pivå!AS239</f>
        <v>57.14</v>
      </c>
      <c r="X237" s="90">
        <f>pivå!AT239</f>
        <v>56.28</v>
      </c>
      <c r="Y237" s="90">
        <f>pivå!AU239</f>
        <v>53.56</v>
      </c>
      <c r="Z237" s="90">
        <f>pivå!AV239</f>
        <v>58.5</v>
      </c>
      <c r="AA237" s="90">
        <f>pivå!AW239</f>
        <v>54.17</v>
      </c>
      <c r="AB237" s="90">
        <f>pivå!AX239</f>
        <v>37.86</v>
      </c>
      <c r="AC237" s="90">
        <f>pivå!AY239</f>
        <v>63.48</v>
      </c>
      <c r="AD237" s="90">
        <f>pivå!AZ239</f>
        <v>52.25</v>
      </c>
      <c r="AE237" s="90">
        <f>pivå!BA239</f>
        <v>57.39</v>
      </c>
    </row>
    <row r="238" spans="2:31">
      <c r="B238">
        <f>pivå!B240</f>
        <v>0</v>
      </c>
      <c r="C238">
        <f>pivå!C240</f>
        <v>0</v>
      </c>
      <c r="D238">
        <f>pivå!D240</f>
        <v>110</v>
      </c>
      <c r="E238" t="str">
        <f>pivå!E240</f>
        <v>Kvinnor</v>
      </c>
      <c r="F238" t="str">
        <f>pivå!F240</f>
        <v>Bromsmedicin vid skovvis förlöpande MS</v>
      </c>
      <c r="G238" t="str">
        <f>pivå!G240</f>
        <v>(tom)</v>
      </c>
      <c r="H238" t="str">
        <f>pivå!H240</f>
        <v>E000910</v>
      </c>
      <c r="I238">
        <f>pivå!I240</f>
        <v>0</v>
      </c>
      <c r="J238" s="90">
        <f>pivå!AF240</f>
        <v>64.556962025316452</v>
      </c>
      <c r="K238" s="90">
        <f>pivå!AG240</f>
        <v>46.012269938650306</v>
      </c>
      <c r="L238" s="90">
        <f>pivå!AH240</f>
        <v>54.032258064516128</v>
      </c>
      <c r="M238" s="90">
        <f>pivå!AI240</f>
        <v>59.512195121951216</v>
      </c>
      <c r="N238" s="90">
        <f>pivå!AJ240</f>
        <v>34.437086092715234</v>
      </c>
      <c r="O238" s="90">
        <f>pivå!AK240</f>
        <v>58.620689655172406</v>
      </c>
      <c r="P238" s="90">
        <f>pivå!AL240</f>
        <v>41.666666666666671</v>
      </c>
      <c r="Q238" s="90">
        <f>pivå!AM240</f>
        <v>53.333333333333336</v>
      </c>
      <c r="R238" s="90">
        <f>pivå!AN240</f>
        <v>65.753424657534239</v>
      </c>
      <c r="S238" s="90">
        <f>pivå!AO240</f>
        <v>58.699808795411087</v>
      </c>
      <c r="T238" s="90">
        <f>pivå!AP240</f>
        <v>47.407407407407412</v>
      </c>
      <c r="U238" s="90">
        <f>pivå!AQ240</f>
        <v>56.010928961748633</v>
      </c>
      <c r="V238" s="90">
        <f>pivå!AR240</f>
        <v>65.734265734265733</v>
      </c>
      <c r="W238" s="90">
        <f>pivå!AS240</f>
        <v>44.881889763779526</v>
      </c>
      <c r="X238" s="90">
        <f>pivå!AT240</f>
        <v>61.764705882352942</v>
      </c>
      <c r="Y238" s="90">
        <f>pivå!AU240</f>
        <v>53.548387096774199</v>
      </c>
      <c r="Z238" s="90">
        <f>pivå!AV240</f>
        <v>61.157024793388423</v>
      </c>
      <c r="AA238" s="90">
        <f>pivå!AW240</f>
        <v>45.871559633027523</v>
      </c>
      <c r="AB238" s="90">
        <f>pivå!AX240</f>
        <v>62.295081967213115</v>
      </c>
      <c r="AC238" s="90">
        <f>pivå!AY240</f>
        <v>90.434782608695656</v>
      </c>
      <c r="AD238" s="90">
        <f>pivå!AZ240</f>
        <v>37.692307692307693</v>
      </c>
      <c r="AE238" s="90">
        <f>pivå!BA240</f>
        <v>57.23851304548603</v>
      </c>
    </row>
    <row r="239" spans="2:31">
      <c r="B239">
        <f>pivå!B241</f>
        <v>0</v>
      </c>
      <c r="C239">
        <f>pivå!C241</f>
        <v>0</v>
      </c>
      <c r="D239">
        <f>pivå!D241</f>
        <v>0</v>
      </c>
      <c r="E239" t="str">
        <f>pivå!E241</f>
        <v>Män</v>
      </c>
      <c r="F239" t="str">
        <f>pivå!F241</f>
        <v>Bromsmedicin vid skovvis förlöpande MS</v>
      </c>
      <c r="G239" t="str">
        <f>pivå!G241</f>
        <v>(tom)</v>
      </c>
      <c r="H239" t="str">
        <f>pivå!H241</f>
        <v>E000910</v>
      </c>
      <c r="I239">
        <f>pivå!I241</f>
        <v>0</v>
      </c>
      <c r="J239" s="90">
        <f>pivå!AF241</f>
        <v>60.629921259842526</v>
      </c>
      <c r="K239" s="90">
        <f>pivå!AG241</f>
        <v>38.666666666666664</v>
      </c>
      <c r="L239" s="90">
        <f>pivå!AH241</f>
        <v>36.734693877551024</v>
      </c>
      <c r="M239" s="90">
        <f>pivå!AI241</f>
        <v>69.047619047619051</v>
      </c>
      <c r="N239" s="90">
        <f>pivå!AJ241</f>
        <v>31.818181818181817</v>
      </c>
      <c r="O239" s="90">
        <f>pivå!AK241</f>
        <v>47.368421052631575</v>
      </c>
      <c r="P239" s="90">
        <f>pivå!AL241</f>
        <v>65.116279069767444</v>
      </c>
      <c r="Q239" s="90">
        <f>pivå!AM241</f>
        <v>50</v>
      </c>
      <c r="R239" s="90">
        <f>pivå!AN241</f>
        <v>55.172413793103445</v>
      </c>
      <c r="S239" s="90">
        <f>pivå!AO241</f>
        <v>64.377682403433482</v>
      </c>
      <c r="T239" s="90">
        <f>pivå!AP241</f>
        <v>50.943396226415096</v>
      </c>
      <c r="U239" s="90">
        <f>pivå!AQ241</f>
        <v>55.900621118012417</v>
      </c>
      <c r="V239" s="90">
        <f>pivå!AR241</f>
        <v>42.105263157894733</v>
      </c>
      <c r="W239" s="90">
        <f>pivå!AS241</f>
        <v>36.585365853658537</v>
      </c>
      <c r="X239" s="90">
        <f>pivå!AT241</f>
        <v>48.936170212765958</v>
      </c>
      <c r="Y239" s="90">
        <f>pivå!AU241</f>
        <v>46.296296296296298</v>
      </c>
      <c r="Z239" s="90">
        <f>pivå!AV241</f>
        <v>38.095238095238095</v>
      </c>
      <c r="AA239" s="90">
        <f>pivå!AW241</f>
        <v>39.130434782608695</v>
      </c>
      <c r="AB239" s="90">
        <f>pivå!AX241</f>
        <v>44</v>
      </c>
      <c r="AC239" s="90">
        <f>pivå!AY241</f>
        <v>78.181818181818187</v>
      </c>
      <c r="AD239" s="90">
        <f>pivå!AZ241</f>
        <v>28.571428571428569</v>
      </c>
      <c r="AE239" s="90">
        <f>pivå!BA241</f>
        <v>53.445469343461752</v>
      </c>
    </row>
    <row r="240" spans="2:31">
      <c r="B240">
        <f>pivå!B242</f>
        <v>0</v>
      </c>
      <c r="C240">
        <f>pivå!C242</f>
        <v>0</v>
      </c>
      <c r="D240">
        <f>pivå!D242</f>
        <v>0</v>
      </c>
      <c r="E240" t="str">
        <f>pivå!E242</f>
        <v>Totalt</v>
      </c>
      <c r="F240" t="str">
        <f>pivå!F242</f>
        <v>Bromsmedicin vid skovvis förlöpande MS</v>
      </c>
      <c r="G240" t="str">
        <f>pivå!G242</f>
        <v>(tom)</v>
      </c>
      <c r="H240" t="str">
        <f>pivå!H242</f>
        <v>E000910</v>
      </c>
      <c r="I240">
        <f>pivå!I242</f>
        <v>0</v>
      </c>
      <c r="J240" s="90">
        <f>pivå!AF242</f>
        <v>63.431151241534991</v>
      </c>
      <c r="K240" s="90">
        <f>pivå!AG242</f>
        <v>43.881856540084392</v>
      </c>
      <c r="L240" s="90">
        <f>pivå!AH242</f>
        <v>49.132947976878611</v>
      </c>
      <c r="M240" s="90">
        <f>pivå!AI242</f>
        <v>62.283737024221452</v>
      </c>
      <c r="N240" s="90">
        <f>pivå!AJ242</f>
        <v>33.640552995391701</v>
      </c>
      <c r="O240" s="90">
        <f>pivå!AK242</f>
        <v>55.2</v>
      </c>
      <c r="P240" s="90">
        <f>pivå!AL242</f>
        <v>49.275362318840585</v>
      </c>
      <c r="Q240" s="90">
        <f>pivå!AM242</f>
        <v>52.380952380952387</v>
      </c>
      <c r="R240" s="90">
        <f>pivå!AN242</f>
        <v>62.745098039215684</v>
      </c>
      <c r="S240" s="90">
        <f>pivå!AO242</f>
        <v>60.36988110964333</v>
      </c>
      <c r="T240" s="90">
        <f>pivå!AP242</f>
        <v>48.404255319148938</v>
      </c>
      <c r="U240" s="90">
        <f>pivå!AQ242</f>
        <v>56.030389363722698</v>
      </c>
      <c r="V240" s="90">
        <f>pivå!AR242</f>
        <v>59</v>
      </c>
      <c r="W240" s="90">
        <f>pivå!AS242</f>
        <v>42.857142857142854</v>
      </c>
      <c r="X240" s="90">
        <f>pivå!AT242</f>
        <v>57.718120805369132</v>
      </c>
      <c r="Y240" s="90">
        <f>pivå!AU242</f>
        <v>51.923076923076927</v>
      </c>
      <c r="Z240" s="90">
        <f>pivå!AV242</f>
        <v>52.972972972972975</v>
      </c>
      <c r="AA240" s="90">
        <f>pivå!AW242</f>
        <v>43.870967741935488</v>
      </c>
      <c r="AB240" s="90">
        <f>pivå!AX242</f>
        <v>56.97674418604651</v>
      </c>
      <c r="AC240" s="90">
        <f>pivå!AY242</f>
        <v>86.470588235294116</v>
      </c>
      <c r="AD240" s="90">
        <f>pivå!AZ242</f>
        <v>34.5</v>
      </c>
      <c r="AE240" s="90">
        <f>pivå!BA242</f>
        <v>56.106252024619373</v>
      </c>
    </row>
    <row r="241" spans="2:31">
      <c r="B241">
        <f>pivå!B243</f>
        <v>0</v>
      </c>
      <c r="C241">
        <f>pivå!C243</f>
        <v>0</v>
      </c>
      <c r="D241">
        <f>pivå!D243</f>
        <v>111</v>
      </c>
      <c r="E241" t="str">
        <f>pivå!E243</f>
        <v>Kvinnor</v>
      </c>
      <c r="F241" t="str">
        <f>pivå!F243</f>
        <v>Bromsmedicin vid sekundärprogressiv MS</v>
      </c>
      <c r="G241" t="str">
        <f>pivå!G243</f>
        <v>(tom)</v>
      </c>
      <c r="H241" t="str">
        <f>pivå!H243</f>
        <v>E000900</v>
      </c>
      <c r="I241">
        <f>pivå!I243</f>
        <v>1</v>
      </c>
      <c r="J241" s="90" t="str">
        <f>pivå!AF243</f>
        <v>us</v>
      </c>
      <c r="K241" s="90" t="str">
        <f>pivå!AG243</f>
        <v>us</v>
      </c>
      <c r="L241" s="90" t="str">
        <f>pivå!AH243</f>
        <v>us</v>
      </c>
      <c r="M241" s="90" t="str">
        <f>pivå!AI243</f>
        <v>us</v>
      </c>
      <c r="N241" s="90" t="str">
        <f>pivå!AJ243</f>
        <v>us</v>
      </c>
      <c r="O241" s="90" t="str">
        <f>pivå!AK243</f>
        <v>us</v>
      </c>
      <c r="P241" s="90" t="str">
        <f>pivå!AL243</f>
        <v>us</v>
      </c>
      <c r="Q241" s="90" t="str">
        <f>pivå!AM243</f>
        <v>us</v>
      </c>
      <c r="R241" s="90" t="str">
        <f>pivå!AN243</f>
        <v>us</v>
      </c>
      <c r="S241" s="90" t="str">
        <f>pivå!AO243</f>
        <v>us</v>
      </c>
      <c r="T241" s="90" t="str">
        <f>pivå!AP243</f>
        <v>us</v>
      </c>
      <c r="U241" s="90" t="str">
        <f>pivå!AQ243</f>
        <v>us</v>
      </c>
      <c r="V241" s="90" t="str">
        <f>pivå!AR243</f>
        <v>us</v>
      </c>
      <c r="W241" s="90" t="str">
        <f>pivå!AS243</f>
        <v>us</v>
      </c>
      <c r="X241" s="90" t="str">
        <f>pivå!AT243</f>
        <v>us</v>
      </c>
      <c r="Y241" s="90" t="str">
        <f>pivå!AU243</f>
        <v>us</v>
      </c>
      <c r="Z241" s="90" t="str">
        <f>pivå!AV243</f>
        <v>us</v>
      </c>
      <c r="AA241" s="90" t="str">
        <f>pivå!AW243</f>
        <v>us</v>
      </c>
      <c r="AB241" s="90" t="str">
        <f>pivå!AX243</f>
        <v>us</v>
      </c>
      <c r="AC241" s="90" t="str">
        <f>pivå!AY243</f>
        <v>us</v>
      </c>
      <c r="AD241" s="90" t="str">
        <f>pivå!AZ243</f>
        <v>us</v>
      </c>
      <c r="AE241" s="90" t="str">
        <f>pivå!BA243</f>
        <v>us</v>
      </c>
    </row>
    <row r="242" spans="2:31">
      <c r="B242">
        <f>pivå!B244</f>
        <v>0</v>
      </c>
      <c r="C242">
        <f>pivå!C244</f>
        <v>0</v>
      </c>
      <c r="D242">
        <f>pivå!D244</f>
        <v>0</v>
      </c>
      <c r="E242" t="str">
        <f>pivå!E244</f>
        <v>Män</v>
      </c>
      <c r="F242" t="str">
        <f>pivå!F244</f>
        <v>Bromsmedicin vid sekundärprogressiv MS</v>
      </c>
      <c r="G242" t="str">
        <f>pivå!G244</f>
        <v>(tom)</v>
      </c>
      <c r="H242" t="str">
        <f>pivå!H244</f>
        <v>E000900</v>
      </c>
      <c r="I242">
        <f>pivå!I244</f>
        <v>1</v>
      </c>
      <c r="J242" s="90" t="str">
        <f>pivå!AF244</f>
        <v>us</v>
      </c>
      <c r="K242" s="90" t="str">
        <f>pivå!AG244</f>
        <v>us</v>
      </c>
      <c r="L242" s="90" t="str">
        <f>pivå!AH244</f>
        <v>us</v>
      </c>
      <c r="M242" s="90" t="str">
        <f>pivå!AI244</f>
        <v>us</v>
      </c>
      <c r="N242" s="90" t="str">
        <f>pivå!AJ244</f>
        <v>us</v>
      </c>
      <c r="O242" s="90" t="str">
        <f>pivå!AK244</f>
        <v>us</v>
      </c>
      <c r="P242" s="90" t="str">
        <f>pivå!AL244</f>
        <v>us</v>
      </c>
      <c r="Q242" s="90" t="str">
        <f>pivå!AM244</f>
        <v>us</v>
      </c>
      <c r="R242" s="90" t="str">
        <f>pivå!AN244</f>
        <v>us</v>
      </c>
      <c r="S242" s="90" t="str">
        <f>pivå!AO244</f>
        <v>us</v>
      </c>
      <c r="T242" s="90" t="str">
        <f>pivå!AP244</f>
        <v>us</v>
      </c>
      <c r="U242" s="90" t="str">
        <f>pivå!AQ244</f>
        <v>us</v>
      </c>
      <c r="V242" s="90" t="str">
        <f>pivå!AR244</f>
        <v>us</v>
      </c>
      <c r="W242" s="90" t="str">
        <f>pivå!AS244</f>
        <v>us</v>
      </c>
      <c r="X242" s="90" t="str">
        <f>pivå!AT244</f>
        <v>us</v>
      </c>
      <c r="Y242" s="90" t="str">
        <f>pivå!AU244</f>
        <v>us</v>
      </c>
      <c r="Z242" s="90" t="str">
        <f>pivå!AV244</f>
        <v>us</v>
      </c>
      <c r="AA242" s="90" t="str">
        <f>pivå!AW244</f>
        <v>us</v>
      </c>
      <c r="AB242" s="90" t="str">
        <f>pivå!AX244</f>
        <v>us</v>
      </c>
      <c r="AC242" s="90" t="str">
        <f>pivå!AY244</f>
        <v>us</v>
      </c>
      <c r="AD242" s="90" t="str">
        <f>pivå!AZ244</f>
        <v>us</v>
      </c>
      <c r="AE242" s="90" t="str">
        <f>pivå!BA244</f>
        <v>us</v>
      </c>
    </row>
    <row r="243" spans="2:31">
      <c r="B243">
        <f>pivå!B245</f>
        <v>0</v>
      </c>
      <c r="C243">
        <f>pivå!C245</f>
        <v>0</v>
      </c>
      <c r="D243">
        <f>pivå!D245</f>
        <v>0</v>
      </c>
      <c r="E243" t="str">
        <f>pivå!E245</f>
        <v>Totalt</v>
      </c>
      <c r="F243" t="str">
        <f>pivå!F245</f>
        <v>Bromsmedicin vid sekundärprogressiv MS</v>
      </c>
      <c r="G243" t="str">
        <f>pivå!G245</f>
        <v>(tom)</v>
      </c>
      <c r="H243" t="str">
        <f>pivå!H245</f>
        <v>E000900</v>
      </c>
      <c r="I243">
        <f>pivå!I245</f>
        <v>1</v>
      </c>
      <c r="J243" s="90" t="str">
        <f>pivå!AF245</f>
        <v>us</v>
      </c>
      <c r="K243" s="90" t="str">
        <f>pivå!AG245</f>
        <v>us</v>
      </c>
      <c r="L243" s="90" t="str">
        <f>pivå!AH245</f>
        <v>us</v>
      </c>
      <c r="M243" s="90" t="str">
        <f>pivå!AI245</f>
        <v>us</v>
      </c>
      <c r="N243" s="90" t="str">
        <f>pivå!AJ245</f>
        <v>us</v>
      </c>
      <c r="O243" s="90" t="str">
        <f>pivå!AK245</f>
        <v>us</v>
      </c>
      <c r="P243" s="90" t="str">
        <f>pivå!AL245</f>
        <v>us</v>
      </c>
      <c r="Q243" s="90" t="str">
        <f>pivå!AM245</f>
        <v>us</v>
      </c>
      <c r="R243" s="90" t="str">
        <f>pivå!AN245</f>
        <v>us</v>
      </c>
      <c r="S243" s="90" t="str">
        <f>pivå!AO245</f>
        <v>us</v>
      </c>
      <c r="T243" s="90" t="str">
        <f>pivå!AP245</f>
        <v>us</v>
      </c>
      <c r="U243" s="90" t="str">
        <f>pivå!AQ245</f>
        <v>us</v>
      </c>
      <c r="V243" s="90" t="str">
        <f>pivå!AR245</f>
        <v>us</v>
      </c>
      <c r="W243" s="90" t="str">
        <f>pivå!AS245</f>
        <v>us</v>
      </c>
      <c r="X243" s="90" t="str">
        <f>pivå!AT245</f>
        <v>us</v>
      </c>
      <c r="Y243" s="90" t="str">
        <f>pivå!AU245</f>
        <v>us</v>
      </c>
      <c r="Z243" s="90" t="str">
        <f>pivå!AV245</f>
        <v>us</v>
      </c>
      <c r="AA243" s="90" t="str">
        <f>pivå!AW245</f>
        <v>us</v>
      </c>
      <c r="AB243" s="90" t="str">
        <f>pivå!AX245</f>
        <v>us</v>
      </c>
      <c r="AC243" s="90" t="str">
        <f>pivå!AY245</f>
        <v>us</v>
      </c>
      <c r="AD243" s="90" t="str">
        <f>pivå!AZ245</f>
        <v>us</v>
      </c>
      <c r="AE243" s="90" t="str">
        <f>pivå!BA245</f>
        <v>us</v>
      </c>
    </row>
    <row r="244" spans="2:31">
      <c r="B244" t="str">
        <f>pivå!B246</f>
        <v>M</v>
      </c>
      <c r="C244" t="str">
        <f>pivå!C246</f>
        <v>Cancersjukvård</v>
      </c>
      <c r="D244">
        <f>pivå!D246</f>
        <v>112</v>
      </c>
      <c r="E244" t="str">
        <f>pivå!E246</f>
        <v>Kvinnor</v>
      </c>
      <c r="F244" t="str">
        <f>pivå!F246</f>
        <v>Överlevnad vid tjocktarmscancer</v>
      </c>
      <c r="G244" t="str">
        <f>pivå!G246</f>
        <v>(tom)</v>
      </c>
      <c r="H244" t="str">
        <f>pivå!H246</f>
        <v>A001490</v>
      </c>
      <c r="I244">
        <f>pivå!I246</f>
        <v>0</v>
      </c>
      <c r="J244" s="90">
        <f>pivå!AF246</f>
        <v>60.109436199472157</v>
      </c>
      <c r="K244" s="90">
        <f>pivå!AG246</f>
        <v>57.786140467283353</v>
      </c>
      <c r="L244" s="90">
        <f>pivå!AH246</f>
        <v>63.36421666248043</v>
      </c>
      <c r="M244" s="90">
        <f>pivå!AI246</f>
        <v>55.028841796463425</v>
      </c>
      <c r="N244" s="90">
        <f>pivå!AJ246</f>
        <v>65.387147161167363</v>
      </c>
      <c r="O244" s="90">
        <f>pivå!AK246</f>
        <v>68.239707071893264</v>
      </c>
      <c r="P244" s="90">
        <f>pivå!AL246</f>
        <v>55.705759701677096</v>
      </c>
      <c r="Q244" s="90">
        <f>pivå!AM246</f>
        <v>51.816705447633474</v>
      </c>
      <c r="R244" s="90">
        <f>pivå!AN246</f>
        <v>58.457847638453309</v>
      </c>
      <c r="S244" s="90">
        <f>pivå!AO246</f>
        <v>62.519010244136993</v>
      </c>
      <c r="T244" s="90">
        <f>pivå!AP246</f>
        <v>63.85308363039173</v>
      </c>
      <c r="U244" s="90">
        <f>pivå!AQ246</f>
        <v>62.56481830072245</v>
      </c>
      <c r="V244" s="90">
        <f>pivå!AR246</f>
        <v>63.141962173520092</v>
      </c>
      <c r="W244" s="90">
        <f>pivå!AS246</f>
        <v>58.045420052443816</v>
      </c>
      <c r="X244" s="90">
        <f>pivå!AT246</f>
        <v>59.917200977480668</v>
      </c>
      <c r="Y244" s="90">
        <f>pivå!AU246</f>
        <v>66.431626928414062</v>
      </c>
      <c r="Z244" s="90">
        <f>pivå!AV246</f>
        <v>55.954636907636072</v>
      </c>
      <c r="AA244" s="90">
        <f>pivå!AW246</f>
        <v>61.660525058330961</v>
      </c>
      <c r="AB244" s="90">
        <f>pivå!AX246</f>
        <v>54.676697700733932</v>
      </c>
      <c r="AC244" s="90">
        <f>pivå!AY246</f>
        <v>52.526158072942472</v>
      </c>
      <c r="AD244" s="90">
        <f>pivå!AZ246</f>
        <v>56.631283907376449</v>
      </c>
      <c r="AE244" s="90">
        <f>pivå!BA246</f>
        <v>60.673312103106724</v>
      </c>
    </row>
    <row r="245" spans="2:31">
      <c r="B245">
        <f>pivå!B247</f>
        <v>0</v>
      </c>
      <c r="C245">
        <f>pivå!C247</f>
        <v>0</v>
      </c>
      <c r="D245">
        <f>pivå!D247</f>
        <v>0</v>
      </c>
      <c r="E245" t="str">
        <f>pivå!E247</f>
        <v>Män</v>
      </c>
      <c r="F245" t="str">
        <f>pivå!F247</f>
        <v>Överlevnad vid tjocktarmscancer</v>
      </c>
      <c r="G245" t="str">
        <f>pivå!G247</f>
        <v>(tom)</v>
      </c>
      <c r="H245" t="str">
        <f>pivå!H247</f>
        <v>A001490</v>
      </c>
      <c r="I245">
        <f>pivå!I247</f>
        <v>0</v>
      </c>
      <c r="J245" s="90">
        <f>pivå!AF247</f>
        <v>59.562972311097063</v>
      </c>
      <c r="K245" s="90">
        <f>pivå!AG247</f>
        <v>61.978154433696709</v>
      </c>
      <c r="L245" s="90">
        <f>pivå!AH247</f>
        <v>43.602357858766645</v>
      </c>
      <c r="M245" s="90">
        <f>pivå!AI247</f>
        <v>54.597644969415647</v>
      </c>
      <c r="N245" s="90">
        <f>pivå!AJ247</f>
        <v>52.276720975432411</v>
      </c>
      <c r="O245" s="90">
        <f>pivå!AK247</f>
        <v>58.813501110629552</v>
      </c>
      <c r="P245" s="90">
        <f>pivå!AL247</f>
        <v>56.70475420658606</v>
      </c>
      <c r="Q245" s="90">
        <f>pivå!AM247</f>
        <v>49.146085411792946</v>
      </c>
      <c r="R245" s="90">
        <f>pivå!AN247</f>
        <v>58.585036829559421</v>
      </c>
      <c r="S245" s="90">
        <f>pivå!AO247</f>
        <v>57.664880586327214</v>
      </c>
      <c r="T245" s="90">
        <f>pivå!AP247</f>
        <v>61.756417200374123</v>
      </c>
      <c r="U245" s="90">
        <f>pivå!AQ247</f>
        <v>57.047927396535414</v>
      </c>
      <c r="V245" s="90">
        <f>pivå!AR247</f>
        <v>55.535867318061747</v>
      </c>
      <c r="W245" s="90">
        <f>pivå!AS247</f>
        <v>56.715238288803313</v>
      </c>
      <c r="X245" s="90">
        <f>pivå!AT247</f>
        <v>61.296369791436277</v>
      </c>
      <c r="Y245" s="90">
        <f>pivå!AU247</f>
        <v>65.132398846955866</v>
      </c>
      <c r="Z245" s="90">
        <f>pivå!AV247</f>
        <v>58.400653854493633</v>
      </c>
      <c r="AA245" s="90">
        <f>pivå!AW247</f>
        <v>52.3881881447399</v>
      </c>
      <c r="AB245" s="90">
        <f>pivå!AX247</f>
        <v>53.750033580028401</v>
      </c>
      <c r="AC245" s="90">
        <f>pivå!AY247</f>
        <v>45.670904418348684</v>
      </c>
      <c r="AD245" s="90">
        <f>pivå!AZ247</f>
        <v>58.134344401964675</v>
      </c>
      <c r="AE245" s="90">
        <f>pivå!BA247</f>
        <v>57.059848184430869</v>
      </c>
    </row>
    <row r="246" spans="2:31">
      <c r="B246">
        <f>pivå!B248</f>
        <v>0</v>
      </c>
      <c r="C246">
        <f>pivå!C248</f>
        <v>0</v>
      </c>
      <c r="D246">
        <f>pivå!D248</f>
        <v>0</v>
      </c>
      <c r="E246" t="str">
        <f>pivå!E248</f>
        <v>Totalt</v>
      </c>
      <c r="F246" t="str">
        <f>pivå!F248</f>
        <v>Överlevnad vid tjocktarmscancer</v>
      </c>
      <c r="G246" t="str">
        <f>pivå!G248</f>
        <v>(tom)</v>
      </c>
      <c r="H246" t="str">
        <f>pivå!H248</f>
        <v>A001490</v>
      </c>
      <c r="I246">
        <f>pivå!I248</f>
        <v>0</v>
      </c>
      <c r="J246" s="90">
        <f>pivå!AF248</f>
        <v>59.857871472638323</v>
      </c>
      <c r="K246" s="90">
        <f>pivå!AG248</f>
        <v>59.80410900005019</v>
      </c>
      <c r="L246" s="90">
        <f>pivå!AH248</f>
        <v>53.479327637660099</v>
      </c>
      <c r="M246" s="90">
        <f>pivå!AI248</f>
        <v>54.847921708476512</v>
      </c>
      <c r="N246" s="90">
        <f>pivå!AJ248</f>
        <v>58.934351666774234</v>
      </c>
      <c r="O246" s="90">
        <f>pivå!AK248</f>
        <v>64.271124022665774</v>
      </c>
      <c r="P246" s="90">
        <f>pivå!AL248</f>
        <v>56.195998329355255</v>
      </c>
      <c r="Q246" s="90">
        <f>pivå!AM248</f>
        <v>50.833216273350686</v>
      </c>
      <c r="R246" s="90">
        <f>pivå!AN248</f>
        <v>58.491707898187393</v>
      </c>
      <c r="S246" s="90">
        <f>pivå!AO248</f>
        <v>60.20581884263585</v>
      </c>
      <c r="T246" s="90">
        <f>pivå!AP248</f>
        <v>62.748810416448819</v>
      </c>
      <c r="U246" s="90">
        <f>pivå!AQ248</f>
        <v>59.839189789292355</v>
      </c>
      <c r="V246" s="90">
        <f>pivå!AR248</f>
        <v>59.452832933510024</v>
      </c>
      <c r="W246" s="90">
        <f>pivå!AS248</f>
        <v>57.404766413707051</v>
      </c>
      <c r="X246" s="90">
        <f>pivå!AT248</f>
        <v>60.659505750453327</v>
      </c>
      <c r="Y246" s="90">
        <f>pivå!AU248</f>
        <v>65.735867700318025</v>
      </c>
      <c r="Z246" s="90">
        <f>pivå!AV248</f>
        <v>57.103832546957157</v>
      </c>
      <c r="AA246" s="90">
        <f>pivå!AW248</f>
        <v>57.031145586246978</v>
      </c>
      <c r="AB246" s="90">
        <f>pivå!AX248</f>
        <v>54.368005771308781</v>
      </c>
      <c r="AC246" s="90">
        <f>pivå!AY248</f>
        <v>49.463344768704602</v>
      </c>
      <c r="AD246" s="90">
        <f>pivå!AZ248</f>
        <v>57.320730857095491</v>
      </c>
      <c r="AE246" s="90">
        <f>pivå!BA248</f>
        <v>58.935037862930137</v>
      </c>
    </row>
    <row r="247" spans="2:31">
      <c r="B247">
        <f>pivå!B249</f>
        <v>0</v>
      </c>
      <c r="C247">
        <f>pivå!C249</f>
        <v>0</v>
      </c>
      <c r="D247">
        <f>pivå!D249</f>
        <v>113</v>
      </c>
      <c r="E247" t="str">
        <f>pivå!E249</f>
        <v>Kvinnor</v>
      </c>
      <c r="F247" t="str">
        <f>pivå!F249</f>
        <v>Omoperation vid tjocktarmscancer</v>
      </c>
      <c r="G247" t="str">
        <f>pivå!G249</f>
        <v>(tom)</v>
      </c>
      <c r="H247" t="str">
        <f>pivå!H249</f>
        <v>A020320</v>
      </c>
      <c r="I247">
        <f>pivå!I249</f>
        <v>1</v>
      </c>
      <c r="J247" s="90">
        <f>pivå!AF249</f>
        <v>7.82</v>
      </c>
      <c r="K247" s="90">
        <f>pivå!AG249</f>
        <v>7.69</v>
      </c>
      <c r="L247" s="90">
        <f>pivå!AH249</f>
        <v>8.6999999999999993</v>
      </c>
      <c r="M247" s="90">
        <f>pivå!AI249</f>
        <v>4.13</v>
      </c>
      <c r="N247" s="90">
        <f>pivå!AJ249</f>
        <v>3.33</v>
      </c>
      <c r="O247" s="90">
        <f>pivå!AK249</f>
        <v>9.01</v>
      </c>
      <c r="P247" s="90">
        <f>pivå!AL249</f>
        <v>7.43</v>
      </c>
      <c r="Q247" s="90">
        <f>pivå!AM249</f>
        <v>2.86</v>
      </c>
      <c r="R247" s="90">
        <f>pivå!AN249</f>
        <v>8.91</v>
      </c>
      <c r="S247" s="90">
        <f>pivå!AO249</f>
        <v>6.49</v>
      </c>
      <c r="T247" s="90">
        <f>pivå!AP249</f>
        <v>8.24</v>
      </c>
      <c r="U247" s="90">
        <f>pivå!AQ249</f>
        <v>6.43</v>
      </c>
      <c r="V247" s="90">
        <f>pivå!AR249</f>
        <v>5.18</v>
      </c>
      <c r="W247" s="90">
        <f>pivå!AS249</f>
        <v>6.62</v>
      </c>
      <c r="X247" s="90">
        <f>pivå!AT249</f>
        <v>3.33</v>
      </c>
      <c r="Y247" s="90">
        <f>pivå!AU249</f>
        <v>3.5</v>
      </c>
      <c r="Z247" s="90">
        <f>pivå!AV249</f>
        <v>7.45</v>
      </c>
      <c r="AA247" s="90">
        <f>pivå!AW249</f>
        <v>7.03</v>
      </c>
      <c r="AB247" s="90">
        <f>pivå!AX249</f>
        <v>6.15</v>
      </c>
      <c r="AC247" s="90">
        <f>pivå!AY249</f>
        <v>3.6</v>
      </c>
      <c r="AD247" s="90">
        <f>pivå!AZ249</f>
        <v>1.19</v>
      </c>
      <c r="AE247" s="90">
        <f>pivå!BA249</f>
        <v>6.41</v>
      </c>
    </row>
    <row r="248" spans="2:31">
      <c r="B248">
        <f>pivå!B250</f>
        <v>0</v>
      </c>
      <c r="C248">
        <f>pivå!C250</f>
        <v>0</v>
      </c>
      <c r="D248">
        <f>pivå!D250</f>
        <v>0</v>
      </c>
      <c r="E248" t="str">
        <f>pivå!E250</f>
        <v>Män</v>
      </c>
      <c r="F248" t="str">
        <f>pivå!F250</f>
        <v>Omoperation vid tjocktarmscancer</v>
      </c>
      <c r="G248" t="str">
        <f>pivå!G250</f>
        <v>(tom)</v>
      </c>
      <c r="H248" t="str">
        <f>pivå!H250</f>
        <v>A020320</v>
      </c>
      <c r="I248">
        <f>pivå!I250</f>
        <v>1</v>
      </c>
      <c r="J248" s="90">
        <f>pivå!AF250</f>
        <v>14.34</v>
      </c>
      <c r="K248" s="90">
        <f>pivå!AG250</f>
        <v>5.88</v>
      </c>
      <c r="L248" s="90">
        <f>pivå!AH250</f>
        <v>6.98</v>
      </c>
      <c r="M248" s="90">
        <f>pivå!AI250</f>
        <v>9.01</v>
      </c>
      <c r="N248" s="90">
        <f>pivå!AJ250</f>
        <v>13.92</v>
      </c>
      <c r="O248" s="90">
        <f>pivå!AK250</f>
        <v>14.78</v>
      </c>
      <c r="P248" s="90">
        <f>pivå!AL250</f>
        <v>7.48</v>
      </c>
      <c r="Q248" s="90">
        <f>pivå!AM250</f>
        <v>6.25</v>
      </c>
      <c r="R248" s="90">
        <f>pivå!AN250</f>
        <v>17.82</v>
      </c>
      <c r="S248" s="90">
        <f>pivå!AO250</f>
        <v>9.5299999999999994</v>
      </c>
      <c r="T248" s="90">
        <f>pivå!AP250</f>
        <v>12.07</v>
      </c>
      <c r="U248" s="90">
        <f>pivå!AQ250</f>
        <v>11.14</v>
      </c>
      <c r="V248" s="90">
        <f>pivå!AR250</f>
        <v>8.3800000000000008</v>
      </c>
      <c r="W248" s="90">
        <f>pivå!AS250</f>
        <v>13.48</v>
      </c>
      <c r="X248" s="90">
        <f>pivå!AT250</f>
        <v>3.67</v>
      </c>
      <c r="Y248" s="90">
        <f>pivå!AU250</f>
        <v>7.57</v>
      </c>
      <c r="Z248" s="90">
        <f>pivå!AV250</f>
        <v>11.61</v>
      </c>
      <c r="AA248" s="90">
        <f>pivå!AW250</f>
        <v>7.03</v>
      </c>
      <c r="AB248" s="90">
        <f>pivå!AX250</f>
        <v>16.670000000000002</v>
      </c>
      <c r="AC248" s="90">
        <f>pivå!AY250</f>
        <v>13.24</v>
      </c>
      <c r="AD248" s="90">
        <f>pivå!AZ250</f>
        <v>8.77</v>
      </c>
      <c r="AE248" s="90">
        <f>pivå!BA250</f>
        <v>10.93</v>
      </c>
    </row>
    <row r="249" spans="2:31">
      <c r="B249">
        <f>pivå!B251</f>
        <v>0</v>
      </c>
      <c r="C249">
        <f>pivå!C251</f>
        <v>0</v>
      </c>
      <c r="D249">
        <f>pivå!D251</f>
        <v>0</v>
      </c>
      <c r="E249" t="str">
        <f>pivå!E251</f>
        <v>Totalt</v>
      </c>
      <c r="F249" t="str">
        <f>pivå!F251</f>
        <v>Omoperation vid tjocktarmscancer</v>
      </c>
      <c r="G249" t="str">
        <f>pivå!G251</f>
        <v>(tom)</v>
      </c>
      <c r="H249" t="str">
        <f>pivå!H251</f>
        <v>A020320</v>
      </c>
      <c r="I249">
        <f>pivå!I251</f>
        <v>1</v>
      </c>
      <c r="J249" s="90">
        <f>pivå!AF251</f>
        <v>10.9</v>
      </c>
      <c r="K249" s="90">
        <f>pivå!AG251</f>
        <v>6.76</v>
      </c>
      <c r="L249" s="90">
        <f>pivå!AH251</f>
        <v>7.87</v>
      </c>
      <c r="M249" s="90">
        <f>pivå!AI251</f>
        <v>6.53</v>
      </c>
      <c r="N249" s="90">
        <f>pivå!AJ251</f>
        <v>8.42</v>
      </c>
      <c r="O249" s="90">
        <f>pivå!AK251</f>
        <v>11.95</v>
      </c>
      <c r="P249" s="90">
        <f>pivå!AL251</f>
        <v>7.45</v>
      </c>
      <c r="Q249" s="90">
        <f>pivå!AM251</f>
        <v>4.4800000000000004</v>
      </c>
      <c r="R249" s="90">
        <f>pivå!AN251</f>
        <v>13.37</v>
      </c>
      <c r="S249" s="90">
        <f>pivå!AO251</f>
        <v>7.98</v>
      </c>
      <c r="T249" s="90">
        <f>pivå!AP251</f>
        <v>10.11</v>
      </c>
      <c r="U249" s="90">
        <f>pivå!AQ251</f>
        <v>8.67</v>
      </c>
      <c r="V249" s="90">
        <f>pivå!AR251</f>
        <v>6.67</v>
      </c>
      <c r="W249" s="90">
        <f>pivå!AS251</f>
        <v>9.93</v>
      </c>
      <c r="X249" s="90">
        <f>pivå!AT251</f>
        <v>3.49</v>
      </c>
      <c r="Y249" s="90">
        <f>pivå!AU251</f>
        <v>5.79</v>
      </c>
      <c r="Z249" s="90">
        <f>pivå!AV251</f>
        <v>9.49</v>
      </c>
      <c r="AA249" s="90">
        <f>pivå!AW251</f>
        <v>7.03</v>
      </c>
      <c r="AB249" s="90">
        <f>pivå!AX251</f>
        <v>11.45</v>
      </c>
      <c r="AC249" s="90">
        <f>pivå!AY251</f>
        <v>8.36</v>
      </c>
      <c r="AD249" s="90">
        <f>pivå!AZ251</f>
        <v>5.56</v>
      </c>
      <c r="AE249" s="90">
        <f>pivå!BA251</f>
        <v>8.61</v>
      </c>
    </row>
    <row r="250" spans="2:31">
      <c r="B250">
        <f>pivå!B252</f>
        <v>0</v>
      </c>
      <c r="C250">
        <f>pivå!C252</f>
        <v>0</v>
      </c>
      <c r="D250">
        <f>pivå!D252</f>
        <v>114</v>
      </c>
      <c r="E250" t="str">
        <f>pivå!E252</f>
        <v>Kvinnor</v>
      </c>
      <c r="F250" t="str">
        <f>pivå!F252</f>
        <v>Dödlighet vid operation för tjocktarmscancer</v>
      </c>
      <c r="G250" t="str">
        <f>pivå!G252</f>
        <v>(tom)</v>
      </c>
      <c r="H250" t="str">
        <f>pivå!H252</f>
        <v>A020325</v>
      </c>
      <c r="I250">
        <f>pivå!I252</f>
        <v>1</v>
      </c>
      <c r="J250" s="90">
        <f>pivå!AF252</f>
        <v>4.47</v>
      </c>
      <c r="K250" s="90">
        <f>pivå!AG252</f>
        <v>6.29</v>
      </c>
      <c r="L250" s="90">
        <f>pivå!AH252</f>
        <v>10.14</v>
      </c>
      <c r="M250" s="90">
        <f>pivå!AI252</f>
        <v>5.79</v>
      </c>
      <c r="N250" s="90">
        <f>pivå!AJ252</f>
        <v>9.0500000000000007</v>
      </c>
      <c r="O250" s="90">
        <f>pivå!AK252</f>
        <v>4.5</v>
      </c>
      <c r="P250" s="90">
        <f>pivå!AL252</f>
        <v>5.71</v>
      </c>
      <c r="Q250" s="90">
        <f>pivå!AM252</f>
        <v>2.86</v>
      </c>
      <c r="R250" s="90">
        <f>pivå!AN252</f>
        <v>4.95</v>
      </c>
      <c r="S250" s="90">
        <f>pivå!AO252</f>
        <v>4.5</v>
      </c>
      <c r="T250" s="90">
        <f>pivå!AP252</f>
        <v>3.3</v>
      </c>
      <c r="U250" s="90">
        <f>pivå!AQ252</f>
        <v>7.02</v>
      </c>
      <c r="V250" s="90">
        <f>pivå!AR252</f>
        <v>6.22</v>
      </c>
      <c r="W250" s="90">
        <f>pivå!AS252</f>
        <v>5.96</v>
      </c>
      <c r="X250" s="90">
        <f>pivå!AT252</f>
        <v>2.5</v>
      </c>
      <c r="Y250" s="90">
        <f>pivå!AU252</f>
        <v>4.2</v>
      </c>
      <c r="Z250" s="90">
        <f>pivå!AV252</f>
        <v>7.45</v>
      </c>
      <c r="AA250" s="90">
        <f>pivå!AW252</f>
        <v>3.91</v>
      </c>
      <c r="AB250" s="90">
        <f>pivå!AX252</f>
        <v>9.23</v>
      </c>
      <c r="AC250" s="90">
        <f>pivå!AY252</f>
        <v>5.04</v>
      </c>
      <c r="AD250" s="90">
        <f>pivå!AZ252</f>
        <v>2.38</v>
      </c>
      <c r="AE250" s="90">
        <f>pivå!BA252</f>
        <v>5.55</v>
      </c>
    </row>
    <row r="251" spans="2:31">
      <c r="B251">
        <f>pivå!B253</f>
        <v>0</v>
      </c>
      <c r="C251">
        <f>pivå!C253</f>
        <v>0</v>
      </c>
      <c r="D251">
        <f>pivå!D253</f>
        <v>0</v>
      </c>
      <c r="E251" t="str">
        <f>pivå!E253</f>
        <v>Män</v>
      </c>
      <c r="F251" t="str">
        <f>pivå!F253</f>
        <v>Dödlighet vid operation för tjocktarmscancer</v>
      </c>
      <c r="G251" t="str">
        <f>pivå!G253</f>
        <v>(tom)</v>
      </c>
      <c r="H251" t="str">
        <f>pivå!H253</f>
        <v>A020325</v>
      </c>
      <c r="I251">
        <f>pivå!I253</f>
        <v>1</v>
      </c>
      <c r="J251" s="90">
        <f>pivå!AF253</f>
        <v>5.61</v>
      </c>
      <c r="K251" s="90">
        <f>pivå!AG253</f>
        <v>5.23</v>
      </c>
      <c r="L251" s="90">
        <f>pivå!AH253</f>
        <v>7.75</v>
      </c>
      <c r="M251" s="90">
        <f>pivå!AI253</f>
        <v>4.72</v>
      </c>
      <c r="N251" s="90">
        <f>pivå!AJ253</f>
        <v>6.7</v>
      </c>
      <c r="O251" s="90">
        <f>pivå!AK253</f>
        <v>7.83</v>
      </c>
      <c r="P251" s="90">
        <f>pivå!AL253</f>
        <v>7.48</v>
      </c>
      <c r="Q251" s="90">
        <f>pivå!AM253</f>
        <v>0</v>
      </c>
      <c r="R251" s="90">
        <f>pivå!AN253</f>
        <v>7.92</v>
      </c>
      <c r="S251" s="90">
        <f>pivå!AO253</f>
        <v>4.5599999999999996</v>
      </c>
      <c r="T251" s="90">
        <f>pivå!AP253</f>
        <v>7.47</v>
      </c>
      <c r="U251" s="90">
        <f>pivå!AQ253</f>
        <v>5.96</v>
      </c>
      <c r="V251" s="90">
        <f>pivå!AR253</f>
        <v>11.98</v>
      </c>
      <c r="W251" s="90">
        <f>pivå!AS253</f>
        <v>6.38</v>
      </c>
      <c r="X251" s="90">
        <f>pivå!AT253</f>
        <v>2.75</v>
      </c>
      <c r="Y251" s="90">
        <f>pivå!AU253</f>
        <v>4.32</v>
      </c>
      <c r="Z251" s="90">
        <f>pivå!AV253</f>
        <v>10.97</v>
      </c>
      <c r="AA251" s="90">
        <f>pivå!AW253</f>
        <v>9.3800000000000008</v>
      </c>
      <c r="AB251" s="90">
        <f>pivå!AX253</f>
        <v>9.09</v>
      </c>
      <c r="AC251" s="90">
        <f>pivå!AY253</f>
        <v>5.88</v>
      </c>
      <c r="AD251" s="90">
        <f>pivå!AZ253</f>
        <v>5.26</v>
      </c>
      <c r="AE251" s="90">
        <f>pivå!BA253</f>
        <v>6.2</v>
      </c>
    </row>
    <row r="252" spans="2:31">
      <c r="B252">
        <f>pivå!B254</f>
        <v>0</v>
      </c>
      <c r="C252">
        <f>pivå!C254</f>
        <v>0</v>
      </c>
      <c r="D252">
        <f>pivå!D254</f>
        <v>0</v>
      </c>
      <c r="E252" t="str">
        <f>pivå!E254</f>
        <v>Totalt</v>
      </c>
      <c r="F252" t="str">
        <f>pivå!F254</f>
        <v>Dödlighet vid operation för tjocktarmscancer</v>
      </c>
      <c r="G252" t="str">
        <f>pivå!G254</f>
        <v>(tom)</v>
      </c>
      <c r="H252" t="str">
        <f>pivå!H254</f>
        <v>A020325</v>
      </c>
      <c r="I252">
        <f>pivå!I254</f>
        <v>1</v>
      </c>
      <c r="J252" s="90">
        <f>pivå!AF254</f>
        <v>5.01</v>
      </c>
      <c r="K252" s="90">
        <f>pivå!AG254</f>
        <v>5.74</v>
      </c>
      <c r="L252" s="90">
        <f>pivå!AH254</f>
        <v>8.99</v>
      </c>
      <c r="M252" s="90">
        <f>pivå!AI254</f>
        <v>5.26</v>
      </c>
      <c r="N252" s="90">
        <f>pivå!AJ254</f>
        <v>7.92</v>
      </c>
      <c r="O252" s="90">
        <f>pivå!AK254</f>
        <v>6.19</v>
      </c>
      <c r="P252" s="90">
        <f>pivå!AL254</f>
        <v>6.52</v>
      </c>
      <c r="Q252" s="90">
        <f>pivå!AM254</f>
        <v>1.49</v>
      </c>
      <c r="R252" s="90">
        <f>pivå!AN254</f>
        <v>6.44</v>
      </c>
      <c r="S252" s="90">
        <f>pivå!AO254</f>
        <v>4.53</v>
      </c>
      <c r="T252" s="90">
        <f>pivå!AP254</f>
        <v>5.34</v>
      </c>
      <c r="U252" s="90">
        <f>pivå!AQ254</f>
        <v>6.52</v>
      </c>
      <c r="V252" s="90">
        <f>pivå!AR254</f>
        <v>8.89</v>
      </c>
      <c r="W252" s="90">
        <f>pivå!AS254</f>
        <v>6.16</v>
      </c>
      <c r="X252" s="90">
        <f>pivå!AT254</f>
        <v>2.62</v>
      </c>
      <c r="Y252" s="90">
        <f>pivå!AU254</f>
        <v>4.2699999999999996</v>
      </c>
      <c r="Z252" s="90">
        <f>pivå!AV254</f>
        <v>9.18</v>
      </c>
      <c r="AA252" s="90">
        <f>pivå!AW254</f>
        <v>6.64</v>
      </c>
      <c r="AB252" s="90">
        <f>pivå!AX254</f>
        <v>9.16</v>
      </c>
      <c r="AC252" s="90">
        <f>pivå!AY254</f>
        <v>5.45</v>
      </c>
      <c r="AD252" s="90">
        <f>pivå!AZ254</f>
        <v>4.04</v>
      </c>
      <c r="AE252" s="90">
        <f>pivå!BA254</f>
        <v>5.87</v>
      </c>
    </row>
    <row r="253" spans="2:31">
      <c r="B253">
        <f>pivå!B255</f>
        <v>0</v>
      </c>
      <c r="C253">
        <f>pivå!C255</f>
        <v>0</v>
      </c>
      <c r="D253">
        <f>pivå!D255</f>
        <v>115</v>
      </c>
      <c r="E253" t="str">
        <f>pivå!E255</f>
        <v>Kvinnor</v>
      </c>
      <c r="F253" t="str">
        <f>pivå!F255</f>
        <v>Överlevnad vid ändtarmscancer</v>
      </c>
      <c r="G253" t="str">
        <f>pivå!G255</f>
        <v>(tom)</v>
      </c>
      <c r="H253" t="str">
        <f>pivå!H255</f>
        <v>A001690</v>
      </c>
      <c r="I253">
        <f>pivå!I255</f>
        <v>0</v>
      </c>
      <c r="J253" s="90">
        <f>pivå!AF255</f>
        <v>60.528199659005381</v>
      </c>
      <c r="K253" s="90">
        <f>pivå!AG255</f>
        <v>63.495398312838113</v>
      </c>
      <c r="L253" s="90">
        <f>pivå!AH255</f>
        <v>54.126514497856135</v>
      </c>
      <c r="M253" s="90">
        <f>pivå!AI255</f>
        <v>66.699375499814224</v>
      </c>
      <c r="N253" s="90">
        <f>pivå!AJ255</f>
        <v>65.82223470134096</v>
      </c>
      <c r="O253" s="90">
        <f>pivå!AK255</f>
        <v>69.333641782604246</v>
      </c>
      <c r="P253" s="90">
        <f>pivå!AL255</f>
        <v>60.232433638408814</v>
      </c>
      <c r="Q253" s="90">
        <f>pivå!AM255</f>
        <v>45.919519761412388</v>
      </c>
      <c r="R253" s="90">
        <f>pivå!AN255</f>
        <v>72.672360926073026</v>
      </c>
      <c r="S253" s="90">
        <f>pivå!AO255</f>
        <v>57.073776652987519</v>
      </c>
      <c r="T253" s="90">
        <f>pivå!AP255</f>
        <v>48.979262719679696</v>
      </c>
      <c r="U253" s="90">
        <f>pivå!AQ255</f>
        <v>59.939053332723624</v>
      </c>
      <c r="V253" s="90">
        <f>pivå!AR255</f>
        <v>63.37548123848886</v>
      </c>
      <c r="W253" s="90">
        <f>pivå!AS255</f>
        <v>64.666513161191148</v>
      </c>
      <c r="X253" s="90">
        <f>pivå!AT255</f>
        <v>65.495034977254718</v>
      </c>
      <c r="Y253" s="90">
        <f>pivå!AU255</f>
        <v>62.735913265701434</v>
      </c>
      <c r="Z253" s="90">
        <f>pivå!AV255</f>
        <v>67.919064753105076</v>
      </c>
      <c r="AA253" s="90">
        <f>pivå!AW255</f>
        <v>64.861106434314863</v>
      </c>
      <c r="AB253" s="90">
        <f>pivå!AX255</f>
        <v>57.134612065047477</v>
      </c>
      <c r="AC253" s="90">
        <f>pivå!AY255</f>
        <v>57.111980386838056</v>
      </c>
      <c r="AD253" s="90">
        <f>pivå!AZ255</f>
        <v>61.395269816990591</v>
      </c>
      <c r="AE253" s="90">
        <f>pivå!BA255</f>
        <v>60.940140604807524</v>
      </c>
    </row>
    <row r="254" spans="2:31">
      <c r="B254">
        <f>pivå!B256</f>
        <v>0</v>
      </c>
      <c r="C254">
        <f>pivå!C256</f>
        <v>0</v>
      </c>
      <c r="D254">
        <f>pivå!D256</f>
        <v>0</v>
      </c>
      <c r="E254" t="str">
        <f>pivå!E256</f>
        <v>Män</v>
      </c>
      <c r="F254" t="str">
        <f>pivå!F256</f>
        <v>Överlevnad vid ändtarmscancer</v>
      </c>
      <c r="G254" t="str">
        <f>pivå!G256</f>
        <v>(tom)</v>
      </c>
      <c r="H254" t="str">
        <f>pivå!H256</f>
        <v>A001690</v>
      </c>
      <c r="I254">
        <f>pivå!I256</f>
        <v>0</v>
      </c>
      <c r="J254" s="90">
        <f>pivå!AF256</f>
        <v>59.109145214051942</v>
      </c>
      <c r="K254" s="90">
        <f>pivå!AG256</f>
        <v>53.247902490755841</v>
      </c>
      <c r="L254" s="90">
        <f>pivå!AH256</f>
        <v>62.999969411991962</v>
      </c>
      <c r="M254" s="90">
        <f>pivå!AI256</f>
        <v>53.003584034095084</v>
      </c>
      <c r="N254" s="90">
        <f>pivå!AJ256</f>
        <v>53.820772926467676</v>
      </c>
      <c r="O254" s="90">
        <f>pivå!AK256</f>
        <v>54.778489247225991</v>
      </c>
      <c r="P254" s="90">
        <f>pivå!AL256</f>
        <v>54.504381475568827</v>
      </c>
      <c r="Q254" s="90">
        <f>pivå!AM256</f>
        <v>60.143998324803228</v>
      </c>
      <c r="R254" s="90">
        <f>pivå!AN256</f>
        <v>59.785280785541183</v>
      </c>
      <c r="S254" s="90">
        <f>pivå!AO256</f>
        <v>58.038506590860891</v>
      </c>
      <c r="T254" s="90">
        <f>pivå!AP256</f>
        <v>59.691498825793879</v>
      </c>
      <c r="U254" s="90">
        <f>pivå!AQ256</f>
        <v>52.688383514277767</v>
      </c>
      <c r="V254" s="90">
        <f>pivå!AR256</f>
        <v>60.528925194088501</v>
      </c>
      <c r="W254" s="90">
        <f>pivå!AS256</f>
        <v>54.911460782100697</v>
      </c>
      <c r="X254" s="90">
        <f>pivå!AT256</f>
        <v>61.950945639010335</v>
      </c>
      <c r="Y254" s="90">
        <f>pivå!AU256</f>
        <v>59.439530215460309</v>
      </c>
      <c r="Z254" s="90">
        <f>pivå!AV256</f>
        <v>55.944252599790225</v>
      </c>
      <c r="AA254" s="90">
        <f>pivå!AW256</f>
        <v>57.562839833783265</v>
      </c>
      <c r="AB254" s="90">
        <f>pivå!AX256</f>
        <v>52.39826651792491</v>
      </c>
      <c r="AC254" s="90">
        <f>pivå!AY256</f>
        <v>53.782722233184664</v>
      </c>
      <c r="AD254" s="90">
        <f>pivå!AZ256</f>
        <v>60.36167401274021</v>
      </c>
      <c r="AE254" s="90">
        <f>pivå!BA256</f>
        <v>56.710178349386076</v>
      </c>
    </row>
    <row r="255" spans="2:31">
      <c r="B255">
        <f>pivå!B257</f>
        <v>0</v>
      </c>
      <c r="C255">
        <f>pivå!C257</f>
        <v>0</v>
      </c>
      <c r="D255">
        <f>pivå!D257</f>
        <v>0</v>
      </c>
      <c r="E255" t="str">
        <f>pivå!E257</f>
        <v>Totalt</v>
      </c>
      <c r="F255" t="str">
        <f>pivå!F257</f>
        <v>Överlevnad vid ändtarmscancer</v>
      </c>
      <c r="G255" t="str">
        <f>pivå!G257</f>
        <v>(tom)</v>
      </c>
      <c r="H255" t="str">
        <f>pivå!H257</f>
        <v>A001690</v>
      </c>
      <c r="I255">
        <f>pivå!I257</f>
        <v>0</v>
      </c>
      <c r="J255" s="90">
        <f>pivå!AF257</f>
        <v>59.724507984046113</v>
      </c>
      <c r="K255" s="90">
        <f>pivå!AG257</f>
        <v>57.455622804532602</v>
      </c>
      <c r="L255" s="90">
        <f>pivå!AH257</f>
        <v>58.947778711439213</v>
      </c>
      <c r="M255" s="90">
        <f>pivå!AI257</f>
        <v>59.683121740978628</v>
      </c>
      <c r="N255" s="90">
        <f>pivå!AJ257</f>
        <v>59.364098816017233</v>
      </c>
      <c r="O255" s="90">
        <f>pivå!AK257</f>
        <v>60.114991034287279</v>
      </c>
      <c r="P255" s="90">
        <f>pivå!AL257</f>
        <v>56.738397063510085</v>
      </c>
      <c r="Q255" s="90">
        <f>pivå!AM257</f>
        <v>54.774212535323962</v>
      </c>
      <c r="R255" s="90">
        <f>pivå!AN257</f>
        <v>65.289543046390094</v>
      </c>
      <c r="S255" s="90">
        <f>pivå!AO257</f>
        <v>57.594037946628504</v>
      </c>
      <c r="T255" s="90">
        <f>pivå!AP257</f>
        <v>54.777549060340611</v>
      </c>
      <c r="U255" s="90">
        <f>pivå!AQ257</f>
        <v>55.982439548467291</v>
      </c>
      <c r="V255" s="90">
        <f>pivå!AR257</f>
        <v>61.625306397275381</v>
      </c>
      <c r="W255" s="90">
        <f>pivå!AS257</f>
        <v>59.56822617158997</v>
      </c>
      <c r="X255" s="90">
        <f>pivå!AT257</f>
        <v>63.363513669086977</v>
      </c>
      <c r="Y255" s="90">
        <f>pivå!AU257</f>
        <v>60.991005831030606</v>
      </c>
      <c r="Z255" s="90">
        <f>pivå!AV257</f>
        <v>61.657095225773375</v>
      </c>
      <c r="AA255" s="90">
        <f>pivå!AW257</f>
        <v>60.555743559323908</v>
      </c>
      <c r="AB255" s="90">
        <f>pivå!AX257</f>
        <v>54.103319488608918</v>
      </c>
      <c r="AC255" s="90">
        <f>pivå!AY257</f>
        <v>55.305707562584537</v>
      </c>
      <c r="AD255" s="90">
        <f>pivå!AZ257</f>
        <v>60.843155733058829</v>
      </c>
      <c r="AE255" s="90">
        <f>pivå!BA257</f>
        <v>58.618825417023544</v>
      </c>
    </row>
    <row r="256" spans="2:31">
      <c r="B256">
        <f>pivå!B258</f>
        <v>0</v>
      </c>
      <c r="C256">
        <f>pivå!C258</f>
        <v>0</v>
      </c>
      <c r="D256">
        <f>pivå!D258</f>
        <v>116</v>
      </c>
      <c r="E256" t="str">
        <f>pivå!E258</f>
        <v>Kvinnor</v>
      </c>
      <c r="F256" t="str">
        <f>pivå!F258</f>
        <v>Omoperation vid ändtarmscancer</v>
      </c>
      <c r="G256" t="str">
        <f>pivå!G258</f>
        <v>(tom)</v>
      </c>
      <c r="H256" t="str">
        <f>pivå!H258</f>
        <v>A001900</v>
      </c>
      <c r="I256">
        <f>pivå!I258</f>
        <v>1</v>
      </c>
      <c r="J256" s="90">
        <f>pivå!AF258</f>
        <v>9.39</v>
      </c>
      <c r="K256" s="90">
        <f>pivå!AG258</f>
        <v>6.33</v>
      </c>
      <c r="L256" s="90">
        <f>pivå!AH258</f>
        <v>4.82</v>
      </c>
      <c r="M256" s="90">
        <f>pivå!AI258</f>
        <v>4.96</v>
      </c>
      <c r="N256" s="90">
        <f>pivå!AJ258</f>
        <v>9.09</v>
      </c>
      <c r="O256" s="90">
        <f>pivå!AK258</f>
        <v>4</v>
      </c>
      <c r="P256" s="90">
        <f>pivå!AL258</f>
        <v>14.47</v>
      </c>
      <c r="Q256" s="90" t="str">
        <f>pivå!AM258</f>
        <v>us</v>
      </c>
      <c r="R256" s="90">
        <f>pivå!AN258</f>
        <v>8.89</v>
      </c>
      <c r="S256" s="90">
        <f>pivå!AO258</f>
        <v>10.89</v>
      </c>
      <c r="T256" s="90">
        <f>pivå!AP258</f>
        <v>5.26</v>
      </c>
      <c r="U256" s="90">
        <f>pivå!AQ258</f>
        <v>11.33</v>
      </c>
      <c r="V256" s="90">
        <f>pivå!AR258</f>
        <v>9.18</v>
      </c>
      <c r="W256" s="90">
        <f>pivå!AS258</f>
        <v>8.6</v>
      </c>
      <c r="X256" s="90">
        <f>pivå!AT258</f>
        <v>4.1100000000000003</v>
      </c>
      <c r="Y256" s="90">
        <f>pivå!AU258</f>
        <v>10.31</v>
      </c>
      <c r="Z256" s="90">
        <f>pivå!AV258</f>
        <v>11.61</v>
      </c>
      <c r="AA256" s="90">
        <f>pivå!AW258</f>
        <v>9.68</v>
      </c>
      <c r="AB256" s="90">
        <f>pivå!AX258</f>
        <v>11.11</v>
      </c>
      <c r="AC256" s="90">
        <f>pivå!AY258</f>
        <v>8.4499999999999993</v>
      </c>
      <c r="AD256" s="90">
        <f>pivå!AZ258</f>
        <v>13.64</v>
      </c>
      <c r="AE256" s="90">
        <f>pivå!BA258</f>
        <v>9.42</v>
      </c>
    </row>
    <row r="257" spans="2:31">
      <c r="B257">
        <f>pivå!B259</f>
        <v>0</v>
      </c>
      <c r="C257">
        <f>pivå!C259</f>
        <v>0</v>
      </c>
      <c r="D257">
        <f>pivå!D259</f>
        <v>0</v>
      </c>
      <c r="E257" t="str">
        <f>pivå!E259</f>
        <v>Män</v>
      </c>
      <c r="F257" t="str">
        <f>pivå!F259</f>
        <v>Omoperation vid ändtarmscancer</v>
      </c>
      <c r="G257" t="str">
        <f>pivå!G259</f>
        <v>(tom)</v>
      </c>
      <c r="H257" t="str">
        <f>pivå!H259</f>
        <v>A001900</v>
      </c>
      <c r="I257">
        <f>pivå!I259</f>
        <v>1</v>
      </c>
      <c r="J257" s="90">
        <f>pivå!AF259</f>
        <v>10.15</v>
      </c>
      <c r="K257" s="90">
        <f>pivå!AG259</f>
        <v>9.18</v>
      </c>
      <c r="L257" s="90">
        <f>pivå!AH259</f>
        <v>8.33</v>
      </c>
      <c r="M257" s="90">
        <f>pivå!AI259</f>
        <v>8.18</v>
      </c>
      <c r="N257" s="90">
        <f>pivå!AJ259</f>
        <v>16.55</v>
      </c>
      <c r="O257" s="90">
        <f>pivå!AK259</f>
        <v>13.04</v>
      </c>
      <c r="P257" s="90">
        <f>pivå!AL259</f>
        <v>10.49</v>
      </c>
      <c r="Q257" s="90">
        <f>pivå!AM259</f>
        <v>0</v>
      </c>
      <c r="R257" s="90">
        <f>pivå!AN259</f>
        <v>16.329999999999998</v>
      </c>
      <c r="S257" s="90">
        <f>pivå!AO259</f>
        <v>10.28</v>
      </c>
      <c r="T257" s="90">
        <f>pivå!AP259</f>
        <v>13.64</v>
      </c>
      <c r="U257" s="90">
        <f>pivå!AQ259</f>
        <v>13.46</v>
      </c>
      <c r="V257" s="90">
        <f>pivå!AR259</f>
        <v>16.3</v>
      </c>
      <c r="W257" s="90">
        <f>pivå!AS259</f>
        <v>12.32</v>
      </c>
      <c r="X257" s="90">
        <f>pivå!AT259</f>
        <v>2.34</v>
      </c>
      <c r="Y257" s="90">
        <f>pivå!AU259</f>
        <v>8.4499999999999993</v>
      </c>
      <c r="Z257" s="90">
        <f>pivå!AV259</f>
        <v>16.54</v>
      </c>
      <c r="AA257" s="90">
        <f>pivå!AW259</f>
        <v>10.64</v>
      </c>
      <c r="AB257" s="90">
        <f>pivå!AX259</f>
        <v>8.06</v>
      </c>
      <c r="AC257" s="90">
        <f>pivå!AY259</f>
        <v>13.77</v>
      </c>
      <c r="AD257" s="90">
        <f>pivå!AZ259</f>
        <v>11.58</v>
      </c>
      <c r="AE257" s="90">
        <f>pivå!BA259</f>
        <v>11.29</v>
      </c>
    </row>
    <row r="258" spans="2:31">
      <c r="B258">
        <f>pivå!B260</f>
        <v>0</v>
      </c>
      <c r="C258">
        <f>pivå!C260</f>
        <v>0</v>
      </c>
      <c r="D258">
        <f>pivå!D260</f>
        <v>0</v>
      </c>
      <c r="E258" t="str">
        <f>pivå!E260</f>
        <v>Totalt</v>
      </c>
      <c r="F258" t="str">
        <f>pivå!F260</f>
        <v>Omoperation vid ändtarmscancer</v>
      </c>
      <c r="G258" t="str">
        <f>pivå!G260</f>
        <v>(tom)</v>
      </c>
      <c r="H258" t="str">
        <f>pivå!H260</f>
        <v>A001900</v>
      </c>
      <c r="I258">
        <f>pivå!I260</f>
        <v>1</v>
      </c>
      <c r="J258" s="90">
        <f>pivå!AF260</f>
        <v>9.85</v>
      </c>
      <c r="K258" s="90">
        <f>pivå!AG260</f>
        <v>7.91</v>
      </c>
      <c r="L258" s="90">
        <f>pivå!AH260</f>
        <v>7.05</v>
      </c>
      <c r="M258" s="90">
        <f>pivå!AI260</f>
        <v>6.79</v>
      </c>
      <c r="N258" s="90">
        <f>pivå!AJ260</f>
        <v>13.25</v>
      </c>
      <c r="O258" s="90">
        <f>pivå!AK260</f>
        <v>9.24</v>
      </c>
      <c r="P258" s="90">
        <f>pivå!AL260</f>
        <v>11.87</v>
      </c>
      <c r="Q258" s="90">
        <f>pivå!AM260</f>
        <v>4</v>
      </c>
      <c r="R258" s="90">
        <f>pivå!AN260</f>
        <v>12.77</v>
      </c>
      <c r="S258" s="90">
        <f>pivå!AO260</f>
        <v>10.54</v>
      </c>
      <c r="T258" s="90">
        <f>pivå!AP260</f>
        <v>10.58</v>
      </c>
      <c r="U258" s="90">
        <f>pivå!AQ260</f>
        <v>12.6</v>
      </c>
      <c r="V258" s="90">
        <f>pivå!AR260</f>
        <v>13.3</v>
      </c>
      <c r="W258" s="90">
        <f>pivå!AS260</f>
        <v>10.82</v>
      </c>
      <c r="X258" s="90">
        <f>pivå!AT260</f>
        <v>2.99</v>
      </c>
      <c r="Y258" s="90">
        <f>pivå!AU260</f>
        <v>9.2100000000000009</v>
      </c>
      <c r="Z258" s="90">
        <f>pivå!AV260</f>
        <v>14.23</v>
      </c>
      <c r="AA258" s="90">
        <f>pivå!AW260</f>
        <v>10.26</v>
      </c>
      <c r="AB258" s="90">
        <f>pivå!AX260</f>
        <v>9.18</v>
      </c>
      <c r="AC258" s="90">
        <f>pivå!AY260</f>
        <v>11.96</v>
      </c>
      <c r="AD258" s="90">
        <f>pivå!AZ260</f>
        <v>12.42</v>
      </c>
      <c r="AE258" s="90">
        <f>pivå!BA260</f>
        <v>10.53</v>
      </c>
    </row>
    <row r="259" spans="2:31">
      <c r="B259">
        <f>pivå!B261</f>
        <v>0</v>
      </c>
      <c r="C259">
        <f>pivå!C261</f>
        <v>0</v>
      </c>
      <c r="D259">
        <f>pivå!D261</f>
        <v>117</v>
      </c>
      <c r="E259" t="str">
        <f>pivå!E261</f>
        <v>Kvinnor</v>
      </c>
      <c r="F259" t="str">
        <f>pivå!F261</f>
        <v>Dödlighet vid operation för ändtarmscancer</v>
      </c>
      <c r="G259" t="str">
        <f>pivå!G261</f>
        <v>(tom)</v>
      </c>
      <c r="H259" t="str">
        <f>pivå!H261</f>
        <v>A020330</v>
      </c>
      <c r="I259">
        <f>pivå!I261</f>
        <v>1</v>
      </c>
      <c r="J259" s="90">
        <f>pivå!AF261</f>
        <v>2.86</v>
      </c>
      <c r="K259" s="90">
        <f>pivå!AG261</f>
        <v>1.27</v>
      </c>
      <c r="L259" s="90">
        <f>pivå!AH261</f>
        <v>2.41</v>
      </c>
      <c r="M259" s="90">
        <f>pivå!AI261</f>
        <v>4.96</v>
      </c>
      <c r="N259" s="90">
        <f>pivå!AJ261</f>
        <v>3.64</v>
      </c>
      <c r="O259" s="90">
        <f>pivå!AK261</f>
        <v>2</v>
      </c>
      <c r="P259" s="90">
        <f>pivå!AL261</f>
        <v>1.32</v>
      </c>
      <c r="Q259" s="90" t="str">
        <f>pivå!AM261</f>
        <v>us</v>
      </c>
      <c r="R259" s="90">
        <f>pivå!AN261</f>
        <v>2.2200000000000002</v>
      </c>
      <c r="S259" s="90">
        <f>pivå!AO261</f>
        <v>2.0099999999999998</v>
      </c>
      <c r="T259" s="90">
        <f>pivå!AP261</f>
        <v>3.95</v>
      </c>
      <c r="U259" s="90">
        <f>pivå!AQ261</f>
        <v>2.46</v>
      </c>
      <c r="V259" s="90">
        <f>pivå!AR261</f>
        <v>3.06</v>
      </c>
      <c r="W259" s="90">
        <f>pivå!AS261</f>
        <v>2.15</v>
      </c>
      <c r="X259" s="90">
        <f>pivå!AT261</f>
        <v>1.37</v>
      </c>
      <c r="Y259" s="90">
        <f>pivå!AU261</f>
        <v>3.09</v>
      </c>
      <c r="Z259" s="90">
        <f>pivå!AV261</f>
        <v>2.68</v>
      </c>
      <c r="AA259" s="90">
        <f>pivå!AW261</f>
        <v>4.84</v>
      </c>
      <c r="AB259" s="90">
        <f>pivå!AX261</f>
        <v>2.78</v>
      </c>
      <c r="AC259" s="90">
        <f>pivå!AY261</f>
        <v>4.2300000000000004</v>
      </c>
      <c r="AD259" s="90">
        <f>pivå!AZ261</f>
        <v>3.03</v>
      </c>
      <c r="AE259" s="90">
        <f>pivå!BA261</f>
        <v>2.73</v>
      </c>
    </row>
    <row r="260" spans="2:31">
      <c r="B260">
        <f>pivå!B262</f>
        <v>0</v>
      </c>
      <c r="C260">
        <f>pivå!C262</f>
        <v>0</v>
      </c>
      <c r="D260">
        <f>pivå!D262</f>
        <v>0</v>
      </c>
      <c r="E260" t="str">
        <f>pivå!E262</f>
        <v>Män</v>
      </c>
      <c r="F260" t="str">
        <f>pivå!F262</f>
        <v>Dödlighet vid operation för ändtarmscancer</v>
      </c>
      <c r="G260" t="str">
        <f>pivå!G262</f>
        <v>(tom)</v>
      </c>
      <c r="H260" t="str">
        <f>pivå!H262</f>
        <v>A020330</v>
      </c>
      <c r="I260">
        <f>pivå!I262</f>
        <v>1</v>
      </c>
      <c r="J260" s="90">
        <f>pivå!AF262</f>
        <v>4.1900000000000004</v>
      </c>
      <c r="K260" s="90">
        <f>pivå!AG262</f>
        <v>5.0999999999999996</v>
      </c>
      <c r="L260" s="90">
        <f>pivå!AH262</f>
        <v>6.25</v>
      </c>
      <c r="M260" s="90">
        <f>pivå!AI262</f>
        <v>5.03</v>
      </c>
      <c r="N260" s="90">
        <f>pivå!AJ262</f>
        <v>6.47</v>
      </c>
      <c r="O260" s="90">
        <f>pivå!AK262</f>
        <v>5.8</v>
      </c>
      <c r="P260" s="90">
        <f>pivå!AL262</f>
        <v>3.5</v>
      </c>
      <c r="Q260" s="90">
        <f>pivå!AM262</f>
        <v>5.56</v>
      </c>
      <c r="R260" s="90">
        <f>pivå!AN262</f>
        <v>0</v>
      </c>
      <c r="S260" s="90">
        <f>pivå!AO262</f>
        <v>3</v>
      </c>
      <c r="T260" s="90">
        <f>pivå!AP262</f>
        <v>5.3</v>
      </c>
      <c r="U260" s="90">
        <f>pivå!AQ262</f>
        <v>4.1500000000000004</v>
      </c>
      <c r="V260" s="90">
        <f>pivå!AR262</f>
        <v>7.41</v>
      </c>
      <c r="W260" s="90">
        <f>pivå!AS262</f>
        <v>5.07</v>
      </c>
      <c r="X260" s="90">
        <f>pivå!AT262</f>
        <v>1.56</v>
      </c>
      <c r="Y260" s="90">
        <f>pivå!AU262</f>
        <v>2.82</v>
      </c>
      <c r="Z260" s="90">
        <f>pivå!AV262</f>
        <v>3.15</v>
      </c>
      <c r="AA260" s="90">
        <f>pivå!AW262</f>
        <v>3.19</v>
      </c>
      <c r="AB260" s="90">
        <f>pivå!AX262</f>
        <v>8.06</v>
      </c>
      <c r="AC260" s="90">
        <f>pivå!AY262</f>
        <v>2.17</v>
      </c>
      <c r="AD260" s="90">
        <f>pivå!AZ262</f>
        <v>4.21</v>
      </c>
      <c r="AE260" s="90">
        <f>pivå!BA262</f>
        <v>4.1900000000000004</v>
      </c>
    </row>
    <row r="261" spans="2:31">
      <c r="B261">
        <f>pivå!B263</f>
        <v>0</v>
      </c>
      <c r="C261">
        <f>pivå!C263</f>
        <v>0</v>
      </c>
      <c r="D261">
        <f>pivå!D263</f>
        <v>0</v>
      </c>
      <c r="E261" t="str">
        <f>pivå!E263</f>
        <v>Totalt</v>
      </c>
      <c r="F261" t="str">
        <f>pivå!F263</f>
        <v>Dödlighet vid operation för ändtarmscancer</v>
      </c>
      <c r="G261" t="str">
        <f>pivå!G263</f>
        <v>(tom)</v>
      </c>
      <c r="H261" t="str">
        <f>pivå!H263</f>
        <v>A020330</v>
      </c>
      <c r="I261">
        <f>pivå!I263</f>
        <v>1</v>
      </c>
      <c r="J261" s="90">
        <f>pivå!AF263</f>
        <v>3.66</v>
      </c>
      <c r="K261" s="90">
        <f>pivå!AG263</f>
        <v>3.39</v>
      </c>
      <c r="L261" s="90">
        <f>pivå!AH263</f>
        <v>4.8499999999999996</v>
      </c>
      <c r="M261" s="90">
        <f>pivå!AI263</f>
        <v>5</v>
      </c>
      <c r="N261" s="90">
        <f>pivå!AJ263</f>
        <v>5.22</v>
      </c>
      <c r="O261" s="90">
        <f>pivå!AK263</f>
        <v>4.2</v>
      </c>
      <c r="P261" s="90">
        <f>pivå!AL263</f>
        <v>2.74</v>
      </c>
      <c r="Q261" s="90">
        <f>pivå!AM263</f>
        <v>4</v>
      </c>
      <c r="R261" s="90">
        <f>pivå!AN263</f>
        <v>1.06</v>
      </c>
      <c r="S261" s="90">
        <f>pivå!AO263</f>
        <v>2.57</v>
      </c>
      <c r="T261" s="90">
        <f>pivå!AP263</f>
        <v>4.8099999999999996</v>
      </c>
      <c r="U261" s="90">
        <f>pivå!AQ263</f>
        <v>3.47</v>
      </c>
      <c r="V261" s="90">
        <f>pivå!AR263</f>
        <v>5.58</v>
      </c>
      <c r="W261" s="90">
        <f>pivå!AS263</f>
        <v>3.9</v>
      </c>
      <c r="X261" s="90">
        <f>pivå!AT263</f>
        <v>1.49</v>
      </c>
      <c r="Y261" s="90">
        <f>pivå!AU263</f>
        <v>2.93</v>
      </c>
      <c r="Z261" s="90">
        <f>pivå!AV263</f>
        <v>2.93</v>
      </c>
      <c r="AA261" s="90">
        <f>pivå!AW263</f>
        <v>3.85</v>
      </c>
      <c r="AB261" s="90">
        <f>pivå!AX263</f>
        <v>6.12</v>
      </c>
      <c r="AC261" s="90">
        <f>pivå!AY263</f>
        <v>2.87</v>
      </c>
      <c r="AD261" s="90">
        <f>pivå!AZ263</f>
        <v>3.73</v>
      </c>
      <c r="AE261" s="90">
        <f>pivå!BA263</f>
        <v>3.6</v>
      </c>
    </row>
    <row r="262" spans="2:31">
      <c r="B262">
        <f>pivå!B264</f>
        <v>0</v>
      </c>
      <c r="C262">
        <f>pivå!C264</f>
        <v>0</v>
      </c>
      <c r="D262">
        <f>pivå!D264</f>
        <v>118</v>
      </c>
      <c r="E262" t="str">
        <f>pivå!E264</f>
        <v>Kvinnor</v>
      </c>
      <c r="F262" t="str">
        <f>pivå!F264</f>
        <v>Överlevnad vid bröstcancer</v>
      </c>
      <c r="G262" t="str">
        <f>pivå!G264</f>
        <v>(tom)</v>
      </c>
      <c r="H262" t="str">
        <f>pivå!H264</f>
        <v>A001400</v>
      </c>
      <c r="I262">
        <f>pivå!I264</f>
        <v>0</v>
      </c>
      <c r="J262" s="90">
        <f>pivå!AF264</f>
        <v>88.182850506548675</v>
      </c>
      <c r="K262" s="90">
        <f>pivå!AG264</f>
        <v>89.360115681032966</v>
      </c>
      <c r="L262" s="90">
        <f>pivå!AH264</f>
        <v>88.847729173315926</v>
      </c>
      <c r="M262" s="90">
        <f>pivå!AI264</f>
        <v>86.931660670330814</v>
      </c>
      <c r="N262" s="90">
        <f>pivå!AJ264</f>
        <v>86.084886717628478</v>
      </c>
      <c r="O262" s="90">
        <f>pivå!AK264</f>
        <v>87.133176591939986</v>
      </c>
      <c r="P262" s="90">
        <f>pivå!AL264</f>
        <v>88.504074299686337</v>
      </c>
      <c r="Q262" s="90">
        <f>pivå!AM264</f>
        <v>83.709705302512148</v>
      </c>
      <c r="R262" s="90">
        <f>pivå!AN264</f>
        <v>85.649689071460855</v>
      </c>
      <c r="S262" s="90">
        <f>pivå!AO264</f>
        <v>85.034274081122305</v>
      </c>
      <c r="T262" s="90">
        <f>pivå!AP264</f>
        <v>87.087626500301781</v>
      </c>
      <c r="U262" s="90">
        <f>pivå!AQ264</f>
        <v>86.824537999647973</v>
      </c>
      <c r="V262" s="90">
        <f>pivå!AR264</f>
        <v>85.409464758331666</v>
      </c>
      <c r="W262" s="90">
        <f>pivå!AS264</f>
        <v>84.176025150437212</v>
      </c>
      <c r="X262" s="90">
        <f>pivå!AT264</f>
        <v>87.886384041900982</v>
      </c>
      <c r="Y262" s="90">
        <f>pivå!AU264</f>
        <v>86.982092545290612</v>
      </c>
      <c r="Z262" s="90">
        <f>pivå!AV264</f>
        <v>87.459880549718491</v>
      </c>
      <c r="AA262" s="90">
        <f>pivå!AW264</f>
        <v>88.750162380264157</v>
      </c>
      <c r="AB262" s="90">
        <f>pivå!AX264</f>
        <v>88.987430882218305</v>
      </c>
      <c r="AC262" s="90">
        <f>pivå!AY264</f>
        <v>87.956024463596961</v>
      </c>
      <c r="AD262" s="90">
        <f>pivå!AZ264</f>
        <v>88.864738128901848</v>
      </c>
      <c r="AE262" s="90">
        <f>pivå!BA264</f>
        <v>87.11063738669688</v>
      </c>
    </row>
    <row r="263" spans="2:31">
      <c r="B263">
        <f>pivå!B265</f>
        <v>0</v>
      </c>
      <c r="C263">
        <f>pivå!C265</f>
        <v>0</v>
      </c>
      <c r="D263">
        <f>pivå!D265</f>
        <v>119</v>
      </c>
      <c r="E263" t="str">
        <f>pivå!E265</f>
        <v>Kvinnor</v>
      </c>
      <c r="F263" t="str">
        <f>pivå!F265</f>
        <v>Omoperation vid bröstcancer på grund av tumördata</v>
      </c>
      <c r="G263" t="str">
        <f>pivå!G265</f>
        <v>(tom)</v>
      </c>
      <c r="H263" t="str">
        <f>pivå!H265</f>
        <v>A020335</v>
      </c>
      <c r="I263">
        <f>pivå!I265</f>
        <v>1</v>
      </c>
      <c r="J263" s="90">
        <f>pivå!AF265</f>
        <v>11.759169999999999</v>
      </c>
      <c r="K263" s="90">
        <f>pivå!AG265</f>
        <v>14.28571</v>
      </c>
      <c r="L263" s="90">
        <f>pivå!AH265</f>
        <v>12.32877</v>
      </c>
      <c r="M263" s="90">
        <f>pivå!AI265</f>
        <v>19.496849999999998</v>
      </c>
      <c r="N263" s="90">
        <f>pivå!AJ265</f>
        <v>20.3125</v>
      </c>
      <c r="O263" s="90">
        <f>pivå!AK265</f>
        <v>34.210529999999999</v>
      </c>
      <c r="P263" s="90">
        <f>pivå!AL265</f>
        <v>20.86957</v>
      </c>
      <c r="Q263" s="90">
        <f>pivå!AM265</f>
        <v>26.923079999999999</v>
      </c>
      <c r="R263" s="90">
        <f>pivå!AN265</f>
        <v>16.304349999999999</v>
      </c>
      <c r="S263" s="90">
        <f>pivå!AO265</f>
        <v>18.58006</v>
      </c>
      <c r="T263" s="90">
        <f>pivå!AP265</f>
        <v>11.17318</v>
      </c>
      <c r="U263" s="90">
        <f>pivå!AQ265</f>
        <v>11.522629999999999</v>
      </c>
      <c r="V263" s="90">
        <f>pivå!AR265</f>
        <v>15.59633</v>
      </c>
      <c r="W263" s="90">
        <f>pivå!AS265</f>
        <v>26.829270000000001</v>
      </c>
      <c r="X263" s="90">
        <f>pivå!AT265</f>
        <v>11.04651</v>
      </c>
      <c r="Y263" s="90">
        <f>pivå!AU265</f>
        <v>19.117650000000001</v>
      </c>
      <c r="Z263" s="90">
        <f>pivå!AV265</f>
        <v>20.958079999999999</v>
      </c>
      <c r="AA263" s="90">
        <f>pivå!AW265</f>
        <v>20.909089999999999</v>
      </c>
      <c r="AB263" s="90">
        <f>pivå!AX265</f>
        <v>6.0606059999999999</v>
      </c>
      <c r="AC263" s="90">
        <f>pivå!AY265</f>
        <v>13.432840000000001</v>
      </c>
      <c r="AD263" s="90">
        <f>pivå!AZ265</f>
        <v>11.940300000000001</v>
      </c>
      <c r="AE263" s="90">
        <f>pivå!BA265</f>
        <v>15.210430000000001</v>
      </c>
    </row>
    <row r="264" spans="2:31">
      <c r="B264">
        <f>pivå!B266</f>
        <v>0</v>
      </c>
      <c r="C264">
        <f>pivå!C266</f>
        <v>0</v>
      </c>
      <c r="D264">
        <f>pivå!D266</f>
        <v>120</v>
      </c>
      <c r="E264" t="str">
        <f>pivå!E266</f>
        <v>Kvinnor</v>
      </c>
      <c r="F264" t="str">
        <f>pivå!F266</f>
        <v>Omoperation vid bröstcancer på grund av komplikation</v>
      </c>
      <c r="G264" t="str">
        <f>pivå!G266</f>
        <v>(tom)</v>
      </c>
      <c r="H264" t="str">
        <f>pivå!H266</f>
        <v>A020340</v>
      </c>
      <c r="I264">
        <f>pivå!I266</f>
        <v>1</v>
      </c>
      <c r="J264" s="90">
        <f>pivå!AF266</f>
        <v>1.117318</v>
      </c>
      <c r="K264" s="90">
        <f>pivå!AG266</f>
        <v>0.76628350000000001</v>
      </c>
      <c r="L264" s="90">
        <f>pivå!AH266</f>
        <v>0.82987549999999999</v>
      </c>
      <c r="M264" s="90">
        <f>pivå!AI266</f>
        <v>2.3890790000000002</v>
      </c>
      <c r="N264" s="90">
        <f>pivå!AJ266</f>
        <v>1.1627909999999999</v>
      </c>
      <c r="O264" s="90">
        <f>pivå!AK266</f>
        <v>4</v>
      </c>
      <c r="P264" s="90">
        <f>pivå!AL266</f>
        <v>3.465347</v>
      </c>
      <c r="Q264" s="90">
        <f>pivå!AM266</f>
        <v>0</v>
      </c>
      <c r="R264" s="90">
        <f>pivå!AN266</f>
        <v>0</v>
      </c>
      <c r="S264" s="90">
        <f>pivå!AO266</f>
        <v>1.070473</v>
      </c>
      <c r="T264" s="90">
        <f>pivå!AP266</f>
        <v>2.1943570000000001</v>
      </c>
      <c r="U264" s="90">
        <f>pivå!AQ266</f>
        <v>1.746032</v>
      </c>
      <c r="V264" s="90">
        <f>pivå!AR266</f>
        <v>1.9138759999999999</v>
      </c>
      <c r="W264" s="90">
        <f>pivå!AS266</f>
        <v>1.843318</v>
      </c>
      <c r="X264" s="90">
        <f>pivå!AT266</f>
        <v>0.42016809999999999</v>
      </c>
      <c r="Y264" s="90">
        <f>pivå!AU266</f>
        <v>3.9370080000000001</v>
      </c>
      <c r="Z264" s="90">
        <f>pivå!AV266</f>
        <v>1.9455249999999999</v>
      </c>
      <c r="AA264" s="90">
        <f>pivå!AW266</f>
        <v>1.0471200000000001</v>
      </c>
      <c r="AB264" s="90">
        <f>pivå!AX266</f>
        <v>7.9545450000000004</v>
      </c>
      <c r="AC264" s="90">
        <f>pivå!AY266</f>
        <v>0.4694836</v>
      </c>
      <c r="AD264" s="90">
        <f>pivå!AZ266</f>
        <v>1.4354070000000001</v>
      </c>
      <c r="AE264" s="90">
        <f>pivå!BA266</f>
        <v>1.5779350000000001</v>
      </c>
    </row>
    <row r="265" spans="2:31">
      <c r="B265">
        <f>pivå!B267</f>
        <v>0</v>
      </c>
      <c r="C265">
        <f>pivå!C267</f>
        <v>0</v>
      </c>
      <c r="D265">
        <f>pivå!D267</f>
        <v>121</v>
      </c>
      <c r="E265" t="str">
        <f>pivå!E267</f>
        <v>Kvinnor</v>
      </c>
      <c r="F265" t="str">
        <f>pivå!F267</f>
        <v>Tid till operation vid bröstcancer</v>
      </c>
      <c r="G265" t="str">
        <f>pivå!G267</f>
        <v>(tom)</v>
      </c>
      <c r="H265" t="str">
        <f>pivå!H267</f>
        <v>A020345</v>
      </c>
      <c r="I265">
        <f>pivå!I267</f>
        <v>1</v>
      </c>
      <c r="J265" s="90" t="str">
        <f>pivå!AF267</f>
        <v>us</v>
      </c>
      <c r="K265" s="90" t="str">
        <f>pivå!AG267</f>
        <v>us</v>
      </c>
      <c r="L265" s="90" t="str">
        <f>pivå!AH267</f>
        <v>us</v>
      </c>
      <c r="M265" s="90" t="str">
        <f>pivå!AI267</f>
        <v>us</v>
      </c>
      <c r="N265" s="90" t="str">
        <f>pivå!AJ267</f>
        <v>us</v>
      </c>
      <c r="O265" s="90" t="str">
        <f>pivå!AK267</f>
        <v>us</v>
      </c>
      <c r="P265" s="90" t="str">
        <f>pivå!AL267</f>
        <v>us</v>
      </c>
      <c r="Q265" s="90" t="str">
        <f>pivå!AM267</f>
        <v>us</v>
      </c>
      <c r="R265" s="90" t="str">
        <f>pivå!AN267</f>
        <v>us</v>
      </c>
      <c r="S265" s="90" t="str">
        <f>pivå!AO267</f>
        <v>us</v>
      </c>
      <c r="T265" s="90" t="str">
        <f>pivå!AP267</f>
        <v>us</v>
      </c>
      <c r="U265" s="90" t="str">
        <f>pivå!AQ267</f>
        <v>us</v>
      </c>
      <c r="V265" s="90" t="str">
        <f>pivå!AR267</f>
        <v>us</v>
      </c>
      <c r="W265" s="90" t="str">
        <f>pivå!AS267</f>
        <v>us</v>
      </c>
      <c r="X265" s="90" t="str">
        <f>pivå!AT267</f>
        <v>us</v>
      </c>
      <c r="Y265" s="90" t="str">
        <f>pivå!AU267</f>
        <v>us</v>
      </c>
      <c r="Z265" s="90" t="str">
        <f>pivå!AV267</f>
        <v>us</v>
      </c>
      <c r="AA265" s="90" t="str">
        <f>pivå!AW267</f>
        <v>us</v>
      </c>
      <c r="AB265" s="90" t="str">
        <f>pivå!AX267</f>
        <v>us</v>
      </c>
      <c r="AC265" s="90" t="str">
        <f>pivå!AY267</f>
        <v>us</v>
      </c>
      <c r="AD265" s="90" t="str">
        <f>pivå!AZ267</f>
        <v>us</v>
      </c>
      <c r="AE265" s="90" t="str">
        <f>pivå!BA267</f>
        <v>us</v>
      </c>
    </row>
    <row r="266" spans="2:31">
      <c r="B266">
        <f>pivå!B268</f>
        <v>0</v>
      </c>
      <c r="C266">
        <f>pivå!C268</f>
        <v>0</v>
      </c>
      <c r="D266">
        <f>pivå!D268</f>
        <v>122</v>
      </c>
      <c r="E266" t="str">
        <f>pivå!E268</f>
        <v>Kvinnor</v>
      </c>
      <c r="F266" t="str">
        <f>pivå!F268</f>
        <v>Överlevnad vid lungcancer</v>
      </c>
      <c r="G266" t="str">
        <f>pivå!G268</f>
        <v>(tom)</v>
      </c>
      <c r="H266" t="str">
        <f>pivå!H268</f>
        <v>A001850</v>
      </c>
      <c r="I266">
        <f>pivå!I268</f>
        <v>0</v>
      </c>
      <c r="J266" s="90">
        <f>pivå!AF268</f>
        <v>44.147933095022211</v>
      </c>
      <c r="K266" s="90">
        <f>pivå!AG268</f>
        <v>50.636807534130604</v>
      </c>
      <c r="L266" s="90">
        <f>pivå!AH268</f>
        <v>40.234668163204731</v>
      </c>
      <c r="M266" s="90">
        <f>pivå!AI268</f>
        <v>52.931276421334296</v>
      </c>
      <c r="N266" s="90">
        <f>pivå!AJ268</f>
        <v>42.623818528077763</v>
      </c>
      <c r="O266" s="90">
        <f>pivå!AK268</f>
        <v>40.182599325957803</v>
      </c>
      <c r="P266" s="90">
        <f>pivå!AL268</f>
        <v>44.259384363454693</v>
      </c>
      <c r="Q266" s="90">
        <f>pivå!AM268</f>
        <v>48.389422783504038</v>
      </c>
      <c r="R266" s="90">
        <f>pivå!AN268</f>
        <v>38.752268075346933</v>
      </c>
      <c r="S266" s="90">
        <f>pivå!AO268</f>
        <v>45.47364539519225</v>
      </c>
      <c r="T266" s="90">
        <f>pivå!AP268</f>
        <v>49.551731082830209</v>
      </c>
      <c r="U266" s="90">
        <f>pivå!AQ268</f>
        <v>42.506903196033832</v>
      </c>
      <c r="V266" s="90">
        <f>pivå!AR268</f>
        <v>37.689653615112803</v>
      </c>
      <c r="W266" s="90">
        <f>pivå!AS268</f>
        <v>40.901089798322857</v>
      </c>
      <c r="X266" s="90">
        <f>pivå!AT268</f>
        <v>40.86452242290364</v>
      </c>
      <c r="Y266" s="90">
        <f>pivå!AU268</f>
        <v>38.057588247787912</v>
      </c>
      <c r="Z266" s="90">
        <f>pivå!AV268</f>
        <v>39.84583551368717</v>
      </c>
      <c r="AA266" s="90">
        <f>pivå!AW268</f>
        <v>31.187779180445563</v>
      </c>
      <c r="AB266" s="90">
        <f>pivå!AX268</f>
        <v>39.700350722088174</v>
      </c>
      <c r="AC266" s="90">
        <f>pivå!AY268</f>
        <v>39.867031716926149</v>
      </c>
      <c r="AD266" s="90">
        <f>pivå!AZ268</f>
        <v>39.043968608620133</v>
      </c>
      <c r="AE266" s="90">
        <f>pivå!BA268</f>
        <v>43.128879034076789</v>
      </c>
    </row>
    <row r="267" spans="2:31">
      <c r="B267">
        <f>pivå!B269</f>
        <v>0</v>
      </c>
      <c r="C267">
        <f>pivå!C269</f>
        <v>0</v>
      </c>
      <c r="D267">
        <f>pivå!D269</f>
        <v>0</v>
      </c>
      <c r="E267" t="str">
        <f>pivå!E269</f>
        <v>Män</v>
      </c>
      <c r="F267" t="str">
        <f>pivå!F269</f>
        <v>Överlevnad vid lungcancer</v>
      </c>
      <c r="G267" t="str">
        <f>pivå!G269</f>
        <v>(tom)</v>
      </c>
      <c r="H267" t="str">
        <f>pivå!H269</f>
        <v>A001850</v>
      </c>
      <c r="I267">
        <f>pivå!I269</f>
        <v>0</v>
      </c>
      <c r="J267" s="90">
        <f>pivå!AF269</f>
        <v>38.327292920437209</v>
      </c>
      <c r="K267" s="90">
        <f>pivå!AG269</f>
        <v>44.454581528070051</v>
      </c>
      <c r="L267" s="90">
        <f>pivå!AH269</f>
        <v>31.26732286101031</v>
      </c>
      <c r="M267" s="90">
        <f>pivå!AI269</f>
        <v>39.768432468566559</v>
      </c>
      <c r="N267" s="90">
        <f>pivå!AJ269</f>
        <v>38.064697506565004</v>
      </c>
      <c r="O267" s="90">
        <f>pivå!AK269</f>
        <v>32.918596698068107</v>
      </c>
      <c r="P267" s="90">
        <f>pivå!AL269</f>
        <v>36.507369813035574</v>
      </c>
      <c r="Q267" s="90">
        <f>pivå!AM269</f>
        <v>40.697957421237348</v>
      </c>
      <c r="R267" s="90">
        <f>pivå!AN269</f>
        <v>34.089800246667025</v>
      </c>
      <c r="S267" s="90">
        <f>pivå!AO269</f>
        <v>37.691256099857014</v>
      </c>
      <c r="T267" s="90">
        <f>pivå!AP269</f>
        <v>36.823095528718945</v>
      </c>
      <c r="U267" s="90">
        <f>pivå!AQ269</f>
        <v>35.600571763080069</v>
      </c>
      <c r="V267" s="90">
        <f>pivå!AR269</f>
        <v>30.027468299656572</v>
      </c>
      <c r="W267" s="90">
        <f>pivå!AS269</f>
        <v>33.062840743688135</v>
      </c>
      <c r="X267" s="90">
        <f>pivå!AT269</f>
        <v>35.362376041544607</v>
      </c>
      <c r="Y267" s="90">
        <f>pivå!AU269</f>
        <v>35.92120376481865</v>
      </c>
      <c r="Z267" s="90">
        <f>pivå!AV269</f>
        <v>32.707490478060471</v>
      </c>
      <c r="AA267" s="90">
        <f>pivå!AW269</f>
        <v>28.72098366981637</v>
      </c>
      <c r="AB267" s="90">
        <f>pivå!AX269</f>
        <v>30.360982674964948</v>
      </c>
      <c r="AC267" s="90">
        <f>pivå!AY269</f>
        <v>32.992955466344952</v>
      </c>
      <c r="AD267" s="90">
        <f>pivå!AZ269</f>
        <v>33.281679624612877</v>
      </c>
      <c r="AE267" s="90">
        <f>pivå!BA269</f>
        <v>36.070861636425747</v>
      </c>
    </row>
    <row r="268" spans="2:31">
      <c r="B268">
        <f>pivå!B270</f>
        <v>0</v>
      </c>
      <c r="C268">
        <f>pivå!C270</f>
        <v>0</v>
      </c>
      <c r="D268">
        <f>pivå!D270</f>
        <v>0</v>
      </c>
      <c r="E268" t="str">
        <f>pivå!E270</f>
        <v>Totalt</v>
      </c>
      <c r="F268" t="str">
        <f>pivå!F270</f>
        <v>Överlevnad vid lungcancer</v>
      </c>
      <c r="G268" t="str">
        <f>pivå!G270</f>
        <v>(tom)</v>
      </c>
      <c r="H268" t="str">
        <f>pivå!H270</f>
        <v>A001850</v>
      </c>
      <c r="I268">
        <f>pivå!I270</f>
        <v>0</v>
      </c>
      <c r="J268" s="90">
        <f>pivå!AF270</f>
        <v>41.01756420059025</v>
      </c>
      <c r="K268" s="90">
        <f>pivå!AG270</f>
        <v>47.24484247103922</v>
      </c>
      <c r="L268" s="90">
        <f>pivå!AH270</f>
        <v>35.092586663943273</v>
      </c>
      <c r="M268" s="90">
        <f>pivå!AI270</f>
        <v>45.135325714044114</v>
      </c>
      <c r="N268" s="90">
        <f>pivå!AJ270</f>
        <v>39.78702260685759</v>
      </c>
      <c r="O268" s="90">
        <f>pivå!AK270</f>
        <v>35.92030281086366</v>
      </c>
      <c r="P268" s="90">
        <f>pivå!AL270</f>
        <v>39.765645469260676</v>
      </c>
      <c r="Q268" s="90">
        <f>pivå!AM270</f>
        <v>43.867360455558554</v>
      </c>
      <c r="R268" s="90">
        <f>pivå!AN270</f>
        <v>35.898670011575874</v>
      </c>
      <c r="S268" s="90">
        <f>pivå!AO270</f>
        <v>41.02613012811571</v>
      </c>
      <c r="T268" s="90">
        <f>pivå!AP270</f>
        <v>41.602825565610381</v>
      </c>
      <c r="U268" s="90">
        <f>pivå!AQ270</f>
        <v>38.634031773996206</v>
      </c>
      <c r="V268" s="90">
        <f>pivå!AR270</f>
        <v>33.551618626333742</v>
      </c>
      <c r="W268" s="90">
        <f>pivå!AS270</f>
        <v>36.453242155352171</v>
      </c>
      <c r="X268" s="90">
        <f>pivå!AT270</f>
        <v>37.693672488193762</v>
      </c>
      <c r="Y268" s="90">
        <f>pivå!AU270</f>
        <v>36.885447090945135</v>
      </c>
      <c r="Z268" s="90">
        <f>pivå!AV270</f>
        <v>35.89081308688791</v>
      </c>
      <c r="AA268" s="90">
        <f>pivå!AW270</f>
        <v>29.686121543215403</v>
      </c>
      <c r="AB268" s="90">
        <f>pivå!AX270</f>
        <v>34.451104877802585</v>
      </c>
      <c r="AC268" s="90">
        <f>pivå!AY270</f>
        <v>35.859263793332012</v>
      </c>
      <c r="AD268" s="90">
        <f>pivå!AZ270</f>
        <v>35.822525671546025</v>
      </c>
      <c r="AE268" s="90">
        <f>pivå!BA270</f>
        <v>39.127353255339536</v>
      </c>
    </row>
    <row r="269" spans="2:31">
      <c r="B269">
        <f>pivå!B271</f>
        <v>0</v>
      </c>
      <c r="C269">
        <f>pivå!C271</f>
        <v>0</v>
      </c>
      <c r="D269">
        <f>pivå!D271</f>
        <v>123</v>
      </c>
      <c r="E269" t="str">
        <f>pivå!E271</f>
        <v>Kvinnor</v>
      </c>
      <c r="F269" t="str">
        <f>pivå!F271</f>
        <v xml:space="preserve">Multidisciplinär konferens vid lungcancer </v>
      </c>
      <c r="G269" t="str">
        <f>pivå!G271</f>
        <v>(tom)</v>
      </c>
      <c r="H269" t="str">
        <f>pivå!H271</f>
        <v>A020350</v>
      </c>
      <c r="I269">
        <f>pivå!I271</f>
        <v>0</v>
      </c>
      <c r="J269" s="90">
        <f>pivå!AF271</f>
        <v>83.914209115281494</v>
      </c>
      <c r="K269" s="90">
        <f>pivå!AG271</f>
        <v>53.703703703703702</v>
      </c>
      <c r="L269" s="90">
        <f>pivå!AH271</f>
        <v>72.580645161290306</v>
      </c>
      <c r="M269" s="90">
        <f>pivå!AI271</f>
        <v>89.887640449438194</v>
      </c>
      <c r="N269" s="90">
        <f>pivå!AJ271</f>
        <v>55.882352941176499</v>
      </c>
      <c r="O269" s="90">
        <f>pivå!AK271</f>
        <v>68</v>
      </c>
      <c r="P269" s="90">
        <f>pivå!AL271</f>
        <v>76.470588235294102</v>
      </c>
      <c r="Q269" s="90">
        <f>pivå!AM271</f>
        <v>40</v>
      </c>
      <c r="R269" s="90">
        <f>pivå!AN271</f>
        <v>44.680851063829799</v>
      </c>
      <c r="S269" s="90">
        <f>pivå!AO271</f>
        <v>38.047138047137999</v>
      </c>
      <c r="T269" s="90">
        <f>pivå!AP271</f>
        <v>39.655172413793103</v>
      </c>
      <c r="U269" s="90">
        <f>pivå!AQ271</f>
        <v>46.610169491525397</v>
      </c>
      <c r="V269" s="90">
        <f>pivå!AR271</f>
        <v>88</v>
      </c>
      <c r="W269" s="90">
        <f>pivå!AS271</f>
        <v>56.363636363636402</v>
      </c>
      <c r="X269" s="90">
        <f>pivå!AT271</f>
        <v>53.448275862069003</v>
      </c>
      <c r="Y269" s="90">
        <f>pivå!AU271</f>
        <v>22</v>
      </c>
      <c r="Z269" s="90">
        <f>pivå!AV271</f>
        <v>89.090909090909093</v>
      </c>
      <c r="AA269" s="90">
        <f>pivå!AW271</f>
        <v>41.935483870967701</v>
      </c>
      <c r="AB269" s="90">
        <f>pivå!AX271</f>
        <v>47.368421052631597</v>
      </c>
      <c r="AC269" s="90">
        <f>pivå!AY271</f>
        <v>91.6666666666667</v>
      </c>
      <c r="AD269" s="90">
        <f>pivå!AZ271</f>
        <v>59.459459459459502</v>
      </c>
      <c r="AE269" s="90">
        <f>pivå!BA271</f>
        <v>60.897435897435898</v>
      </c>
    </row>
    <row r="270" spans="2:31">
      <c r="B270">
        <f>pivå!B272</f>
        <v>0</v>
      </c>
      <c r="C270">
        <f>pivå!C272</f>
        <v>0</v>
      </c>
      <c r="D270">
        <f>pivå!D272</f>
        <v>0</v>
      </c>
      <c r="E270" t="str">
        <f>pivå!E272</f>
        <v>Män</v>
      </c>
      <c r="F270" t="str">
        <f>pivå!F272</f>
        <v xml:space="preserve">Multidisciplinär konferens vid lungcancer </v>
      </c>
      <c r="G270" t="str">
        <f>pivå!G272</f>
        <v>(tom)</v>
      </c>
      <c r="H270" t="str">
        <f>pivå!H272</f>
        <v>A020350</v>
      </c>
      <c r="I270">
        <f>pivå!I272</f>
        <v>0</v>
      </c>
      <c r="J270" s="90">
        <f>pivå!AF272</f>
        <v>86.792452830188694</v>
      </c>
      <c r="K270" s="90">
        <f>pivå!AG272</f>
        <v>59.420289855072497</v>
      </c>
      <c r="L270" s="90">
        <f>pivå!AH272</f>
        <v>84.313725490196106</v>
      </c>
      <c r="M270" s="90">
        <f>pivå!AI272</f>
        <v>90.588235294117695</v>
      </c>
      <c r="N270" s="90">
        <f>pivå!AJ272</f>
        <v>57.142857142857103</v>
      </c>
      <c r="O270" s="90">
        <f>pivå!AK272</f>
        <v>78.260869565217405</v>
      </c>
      <c r="P270" s="90">
        <f>pivå!AL272</f>
        <v>55.737704918032797</v>
      </c>
      <c r="Q270" s="90">
        <f>pivå!AM272</f>
        <v>31.25</v>
      </c>
      <c r="R270" s="90">
        <f>pivå!AN272</f>
        <v>36.6666666666667</v>
      </c>
      <c r="S270" s="90">
        <f>pivå!AO272</f>
        <v>37.630662020905902</v>
      </c>
      <c r="T270" s="90">
        <f>pivå!AP272</f>
        <v>31.578947368421101</v>
      </c>
      <c r="U270" s="90">
        <f>pivå!AQ272</f>
        <v>43.153526970954402</v>
      </c>
      <c r="V270" s="90">
        <f>pivå!AR272</f>
        <v>94</v>
      </c>
      <c r="W270" s="90">
        <f>pivå!AS272</f>
        <v>61.194029850746297</v>
      </c>
      <c r="X270" s="90">
        <f>pivå!AT272</f>
        <v>45.283018867924497</v>
      </c>
      <c r="Y270" s="90">
        <f>pivå!AU272</f>
        <v>18</v>
      </c>
      <c r="Z270" s="90">
        <f>pivå!AV272</f>
        <v>78.947368421052602</v>
      </c>
      <c r="AA270" s="90">
        <f>pivå!AW272</f>
        <v>30.303030303030301</v>
      </c>
      <c r="AB270" s="90">
        <f>pivå!AX272</f>
        <v>59.090909090909101</v>
      </c>
      <c r="AC270" s="90">
        <f>pivå!AY272</f>
        <v>94.594594594594597</v>
      </c>
      <c r="AD270" s="90">
        <f>pivå!AZ272</f>
        <v>67.567567567567593</v>
      </c>
      <c r="AE270" s="90">
        <f>pivå!BA272</f>
        <v>60.8009024252679</v>
      </c>
    </row>
    <row r="271" spans="2:31">
      <c r="B271">
        <f>pivå!B273</f>
        <v>0</v>
      </c>
      <c r="C271">
        <f>pivå!C273</f>
        <v>0</v>
      </c>
      <c r="D271">
        <f>pivå!D273</f>
        <v>0</v>
      </c>
      <c r="E271" t="str">
        <f>pivå!E273</f>
        <v>Totalt</v>
      </c>
      <c r="F271" t="str">
        <f>pivå!F273</f>
        <v xml:space="preserve">Multidisciplinär konferens vid lungcancer </v>
      </c>
      <c r="G271" t="str">
        <f>pivå!G273</f>
        <v>(tom)</v>
      </c>
      <c r="H271" t="str">
        <f>pivå!H273</f>
        <v>A020350</v>
      </c>
      <c r="I271">
        <f>pivå!I273</f>
        <v>0</v>
      </c>
      <c r="J271" s="90">
        <f>pivå!AF273</f>
        <v>85.349462365591407</v>
      </c>
      <c r="K271" s="90">
        <f>pivå!AG273</f>
        <v>56.910569105691003</v>
      </c>
      <c r="L271" s="90">
        <f>pivå!AH273</f>
        <v>77.876106194690294</v>
      </c>
      <c r="M271" s="90">
        <f>pivå!AI273</f>
        <v>90.229885057471293</v>
      </c>
      <c r="N271" s="90">
        <f>pivå!AJ273</f>
        <v>56.6666666666667</v>
      </c>
      <c r="O271" s="90">
        <f>pivå!AK273</f>
        <v>72.9166666666667</v>
      </c>
      <c r="P271" s="90">
        <f>pivå!AL273</f>
        <v>63.157894736842103</v>
      </c>
      <c r="Q271" s="90">
        <f>pivå!AM273</f>
        <v>35.4838709677419</v>
      </c>
      <c r="R271" s="90">
        <f>pivå!AN273</f>
        <v>41.558441558441601</v>
      </c>
      <c r="S271" s="90">
        <f>pivå!AO273</f>
        <v>37.842465753424698</v>
      </c>
      <c r="T271" s="90">
        <f>pivå!AP273</f>
        <v>35.652173913043498</v>
      </c>
      <c r="U271" s="90">
        <f>pivå!AQ273</f>
        <v>44.863731656184498</v>
      </c>
      <c r="V271" s="90">
        <f>pivå!AR273</f>
        <v>91</v>
      </c>
      <c r="W271" s="90">
        <f>pivå!AS273</f>
        <v>59.016393442622999</v>
      </c>
      <c r="X271" s="90">
        <f>pivå!AT273</f>
        <v>49.549549549549504</v>
      </c>
      <c r="Y271" s="90">
        <f>pivå!AU273</f>
        <v>20</v>
      </c>
      <c r="Z271" s="90">
        <f>pivå!AV273</f>
        <v>83.206106870228993</v>
      </c>
      <c r="AA271" s="90">
        <f>pivå!AW273</f>
        <v>35.9375</v>
      </c>
      <c r="AB271" s="90">
        <f>pivå!AX273</f>
        <v>53.658536585365901</v>
      </c>
      <c r="AC271" s="90">
        <f>pivå!AY273</f>
        <v>93.150684931506802</v>
      </c>
      <c r="AD271" s="90">
        <f>pivå!AZ273</f>
        <v>63.513513513513502</v>
      </c>
      <c r="AE271" s="90">
        <f>pivå!BA273</f>
        <v>60.848380624820898</v>
      </c>
    </row>
    <row r="272" spans="2:31">
      <c r="B272">
        <f>pivå!B274</f>
        <v>0</v>
      </c>
      <c r="C272">
        <f>pivå!C274</f>
        <v>0</v>
      </c>
      <c r="D272">
        <f>pivå!D274</f>
        <v>124</v>
      </c>
      <c r="E272" t="str">
        <f>pivå!E274</f>
        <v>Kvinnor</v>
      </c>
      <c r="F272" t="str">
        <f>pivå!F274</f>
        <v>Tid till behandlingsbeslut vid lungcancer</v>
      </c>
      <c r="G272" t="str">
        <f>pivå!G274</f>
        <v>(tom)</v>
      </c>
      <c r="H272" t="str">
        <f>pivå!H274</f>
        <v>A020355</v>
      </c>
      <c r="I272">
        <f>pivå!I274</f>
        <v>1</v>
      </c>
      <c r="J272" s="90" t="str">
        <f>pivå!AF274</f>
        <v>us</v>
      </c>
      <c r="K272" s="90" t="str">
        <f>pivå!AG274</f>
        <v>us</v>
      </c>
      <c r="L272" s="90" t="str">
        <f>pivå!AH274</f>
        <v>us</v>
      </c>
      <c r="M272" s="90" t="str">
        <f>pivå!AI274</f>
        <v>us</v>
      </c>
      <c r="N272" s="90" t="str">
        <f>pivå!AJ274</f>
        <v>us</v>
      </c>
      <c r="O272" s="90" t="str">
        <f>pivå!AK274</f>
        <v>us</v>
      </c>
      <c r="P272" s="90" t="str">
        <f>pivå!AL274</f>
        <v>us</v>
      </c>
      <c r="Q272" s="90" t="str">
        <f>pivå!AM274</f>
        <v>us</v>
      </c>
      <c r="R272" s="90" t="str">
        <f>pivå!AN274</f>
        <v>us</v>
      </c>
      <c r="S272" s="90" t="str">
        <f>pivå!AO274</f>
        <v>us</v>
      </c>
      <c r="T272" s="90" t="str">
        <f>pivå!AP274</f>
        <v>us</v>
      </c>
      <c r="U272" s="90" t="str">
        <f>pivå!AQ274</f>
        <v>us</v>
      </c>
      <c r="V272" s="90" t="str">
        <f>pivå!AR274</f>
        <v>us</v>
      </c>
      <c r="W272" s="90" t="str">
        <f>pivå!AS274</f>
        <v>us</v>
      </c>
      <c r="X272" s="90" t="str">
        <f>pivå!AT274</f>
        <v>us</v>
      </c>
      <c r="Y272" s="90" t="str">
        <f>pivå!AU274</f>
        <v>us</v>
      </c>
      <c r="Z272" s="90" t="str">
        <f>pivå!AV274</f>
        <v>us</v>
      </c>
      <c r="AA272" s="90" t="str">
        <f>pivå!AW274</f>
        <v>us</v>
      </c>
      <c r="AB272" s="90" t="str">
        <f>pivå!AX274</f>
        <v>us</v>
      </c>
      <c r="AC272" s="90" t="str">
        <f>pivå!AY274</f>
        <v>us</v>
      </c>
      <c r="AD272" s="90" t="str">
        <f>pivå!AZ274</f>
        <v>us</v>
      </c>
      <c r="AE272" s="90" t="str">
        <f>pivå!BA274</f>
        <v>us</v>
      </c>
    </row>
    <row r="273" spans="2:31">
      <c r="B273">
        <f>pivå!B275</f>
        <v>0</v>
      </c>
      <c r="C273">
        <f>pivå!C275</f>
        <v>0</v>
      </c>
      <c r="D273">
        <f>pivå!D275</f>
        <v>0</v>
      </c>
      <c r="E273" t="str">
        <f>pivå!E275</f>
        <v>Män</v>
      </c>
      <c r="F273" t="str">
        <f>pivå!F275</f>
        <v>Tid till behandlingsbeslut vid lungcancer</v>
      </c>
      <c r="G273" t="str">
        <f>pivå!G275</f>
        <v>(tom)</v>
      </c>
      <c r="H273" t="str">
        <f>pivå!H275</f>
        <v>A020355</v>
      </c>
      <c r="I273">
        <f>pivå!I275</f>
        <v>1</v>
      </c>
      <c r="J273" s="90" t="str">
        <f>pivå!AF275</f>
        <v>us</v>
      </c>
      <c r="K273" s="90" t="str">
        <f>pivå!AG275</f>
        <v>us</v>
      </c>
      <c r="L273" s="90" t="str">
        <f>pivå!AH275</f>
        <v>us</v>
      </c>
      <c r="M273" s="90" t="str">
        <f>pivå!AI275</f>
        <v>us</v>
      </c>
      <c r="N273" s="90" t="str">
        <f>pivå!AJ275</f>
        <v>us</v>
      </c>
      <c r="O273" s="90" t="str">
        <f>pivå!AK275</f>
        <v>us</v>
      </c>
      <c r="P273" s="90" t="str">
        <f>pivå!AL275</f>
        <v>us</v>
      </c>
      <c r="Q273" s="90" t="str">
        <f>pivå!AM275</f>
        <v>us</v>
      </c>
      <c r="R273" s="90" t="str">
        <f>pivå!AN275</f>
        <v>us</v>
      </c>
      <c r="S273" s="90" t="str">
        <f>pivå!AO275</f>
        <v>us</v>
      </c>
      <c r="T273" s="90" t="str">
        <f>pivå!AP275</f>
        <v>us</v>
      </c>
      <c r="U273" s="90" t="str">
        <f>pivå!AQ275</f>
        <v>us</v>
      </c>
      <c r="V273" s="90" t="str">
        <f>pivå!AR275</f>
        <v>us</v>
      </c>
      <c r="W273" s="90" t="str">
        <f>pivå!AS275</f>
        <v>us</v>
      </c>
      <c r="X273" s="90" t="str">
        <f>pivå!AT275</f>
        <v>us</v>
      </c>
      <c r="Y273" s="90" t="str">
        <f>pivå!AU275</f>
        <v>us</v>
      </c>
      <c r="Z273" s="90" t="str">
        <f>pivå!AV275</f>
        <v>us</v>
      </c>
      <c r="AA273" s="90" t="str">
        <f>pivå!AW275</f>
        <v>us</v>
      </c>
      <c r="AB273" s="90" t="str">
        <f>pivå!AX275</f>
        <v>us</v>
      </c>
      <c r="AC273" s="90" t="str">
        <f>pivå!AY275</f>
        <v>us</v>
      </c>
      <c r="AD273" s="90" t="str">
        <f>pivå!AZ275</f>
        <v>us</v>
      </c>
      <c r="AE273" s="90" t="str">
        <f>pivå!BA275</f>
        <v>us</v>
      </c>
    </row>
    <row r="274" spans="2:31">
      <c r="B274">
        <f>pivå!B276</f>
        <v>0</v>
      </c>
      <c r="C274">
        <f>pivå!C276</f>
        <v>0</v>
      </c>
      <c r="D274">
        <f>pivå!D276</f>
        <v>0</v>
      </c>
      <c r="E274" t="str">
        <f>pivå!E276</f>
        <v>Totalt</v>
      </c>
      <c r="F274" t="str">
        <f>pivå!F276</f>
        <v>Tid till behandlingsbeslut vid lungcancer</v>
      </c>
      <c r="G274" t="str">
        <f>pivå!G276</f>
        <v>(tom)</v>
      </c>
      <c r="H274" t="str">
        <f>pivå!H276</f>
        <v>A020355</v>
      </c>
      <c r="I274">
        <f>pivå!I276</f>
        <v>1</v>
      </c>
      <c r="J274" s="90" t="str">
        <f>pivå!AF276</f>
        <v>us</v>
      </c>
      <c r="K274" s="90" t="str">
        <f>pivå!AG276</f>
        <v>us</v>
      </c>
      <c r="L274" s="90" t="str">
        <f>pivå!AH276</f>
        <v>us</v>
      </c>
      <c r="M274" s="90" t="str">
        <f>pivå!AI276</f>
        <v>us</v>
      </c>
      <c r="N274" s="90" t="str">
        <f>pivå!AJ276</f>
        <v>us</v>
      </c>
      <c r="O274" s="90" t="str">
        <f>pivå!AK276</f>
        <v>us</v>
      </c>
      <c r="P274" s="90" t="str">
        <f>pivå!AL276</f>
        <v>us</v>
      </c>
      <c r="Q274" s="90" t="str">
        <f>pivå!AM276</f>
        <v>us</v>
      </c>
      <c r="R274" s="90" t="str">
        <f>pivå!AN276</f>
        <v>us</v>
      </c>
      <c r="S274" s="90" t="str">
        <f>pivå!AO276</f>
        <v>us</v>
      </c>
      <c r="T274" s="90" t="str">
        <f>pivå!AP276</f>
        <v>us</v>
      </c>
      <c r="U274" s="90" t="str">
        <f>pivå!AQ276</f>
        <v>us</v>
      </c>
      <c r="V274" s="90" t="str">
        <f>pivå!AR276</f>
        <v>us</v>
      </c>
      <c r="W274" s="90" t="str">
        <f>pivå!AS276</f>
        <v>us</v>
      </c>
      <c r="X274" s="90" t="str">
        <f>pivå!AT276</f>
        <v>us</v>
      </c>
      <c r="Y274" s="90" t="str">
        <f>pivå!AU276</f>
        <v>us</v>
      </c>
      <c r="Z274" s="90" t="str">
        <f>pivå!AV276</f>
        <v>us</v>
      </c>
      <c r="AA274" s="90" t="str">
        <f>pivå!AW276</f>
        <v>us</v>
      </c>
      <c r="AB274" s="90" t="str">
        <f>pivå!AX276</f>
        <v>us</v>
      </c>
      <c r="AC274" s="90" t="str">
        <f>pivå!AY276</f>
        <v>us</v>
      </c>
      <c r="AD274" s="90" t="str">
        <f>pivå!AZ276</f>
        <v>us</v>
      </c>
      <c r="AE274" s="90" t="str">
        <f>pivå!BA276</f>
        <v>us</v>
      </c>
    </row>
    <row r="275" spans="2:31">
      <c r="B275">
        <f>pivå!B277</f>
        <v>0</v>
      </c>
      <c r="C275">
        <f>pivå!C277</f>
        <v>0</v>
      </c>
      <c r="D275">
        <f>pivå!D277</f>
        <v>125</v>
      </c>
      <c r="E275" t="str">
        <f>pivå!E277</f>
        <v>Män</v>
      </c>
      <c r="F275" t="str">
        <f>pivå!F277</f>
        <v>Tid till besök vid prostatacancer</v>
      </c>
      <c r="G275" t="str">
        <f>pivå!G277</f>
        <v>(tom)</v>
      </c>
      <c r="H275" t="str">
        <f>pivå!H277</f>
        <v>A020360</v>
      </c>
      <c r="I275">
        <f>pivå!I277</f>
        <v>1</v>
      </c>
      <c r="J275" s="90" t="str">
        <f>pivå!AF277</f>
        <v>us</v>
      </c>
      <c r="K275" s="90" t="str">
        <f>pivå!AG277</f>
        <v>us</v>
      </c>
      <c r="L275" s="90" t="str">
        <f>pivå!AH277</f>
        <v>us</v>
      </c>
      <c r="M275" s="90" t="str">
        <f>pivå!AI277</f>
        <v>us</v>
      </c>
      <c r="N275" s="90" t="str">
        <f>pivå!AJ277</f>
        <v>us</v>
      </c>
      <c r="O275" s="90" t="str">
        <f>pivå!AK277</f>
        <v>us</v>
      </c>
      <c r="P275" s="90" t="str">
        <f>pivå!AL277</f>
        <v>us</v>
      </c>
      <c r="Q275" s="90" t="str">
        <f>pivå!AM277</f>
        <v>us</v>
      </c>
      <c r="R275" s="90" t="str">
        <f>pivå!AN277</f>
        <v>us</v>
      </c>
      <c r="S275" s="90" t="str">
        <f>pivå!AO277</f>
        <v>us</v>
      </c>
      <c r="T275" s="90" t="str">
        <f>pivå!AP277</f>
        <v>us</v>
      </c>
      <c r="U275" s="90" t="str">
        <f>pivå!AQ277</f>
        <v>us</v>
      </c>
      <c r="V275" s="90" t="str">
        <f>pivå!AR277</f>
        <v>us</v>
      </c>
      <c r="W275" s="90" t="str">
        <f>pivå!AS277</f>
        <v>us</v>
      </c>
      <c r="X275" s="90" t="str">
        <f>pivå!AT277</f>
        <v>us</v>
      </c>
      <c r="Y275" s="90" t="str">
        <f>pivå!AU277</f>
        <v>us</v>
      </c>
      <c r="Z275" s="90" t="str">
        <f>pivå!AV277</f>
        <v>us</v>
      </c>
      <c r="AA275" s="90" t="str">
        <f>pivå!AW277</f>
        <v>us</v>
      </c>
      <c r="AB275" s="90" t="str">
        <f>pivå!AX277</f>
        <v>us</v>
      </c>
      <c r="AC275" s="90" t="str">
        <f>pivå!AY277</f>
        <v>us</v>
      </c>
      <c r="AD275" s="90" t="str">
        <f>pivå!AZ277</f>
        <v>us</v>
      </c>
      <c r="AE275" s="90" t="str">
        <f>pivå!BA277</f>
        <v>us</v>
      </c>
    </row>
    <row r="276" spans="2:31">
      <c r="B276">
        <f>pivå!B278</f>
        <v>0</v>
      </c>
      <c r="C276">
        <f>pivå!C278</f>
        <v>0</v>
      </c>
      <c r="D276">
        <f>pivå!D278</f>
        <v>126</v>
      </c>
      <c r="E276" t="str">
        <f>pivå!E278</f>
        <v>Män</v>
      </c>
      <c r="F276" t="str">
        <f>pivå!F278</f>
        <v>Kurativ behandling vid prostatacancer</v>
      </c>
      <c r="G276" t="str">
        <f>pivå!G278</f>
        <v>Ändrad</v>
      </c>
      <c r="H276" t="str">
        <f>pivå!H278</f>
        <v>A002000</v>
      </c>
      <c r="I276">
        <f>pivå!I278</f>
        <v>0</v>
      </c>
      <c r="J276" s="90">
        <f>pivå!AF278</f>
        <v>62.2222222222222</v>
      </c>
      <c r="K276" s="90">
        <f>pivå!AG278</f>
        <v>69.1275167785235</v>
      </c>
      <c r="L276" s="90">
        <f>pivå!AH278</f>
        <v>52.205882352941202</v>
      </c>
      <c r="M276" s="90">
        <f>pivå!AI278</f>
        <v>49.375</v>
      </c>
      <c r="N276" s="90">
        <f>pivå!AJ278</f>
        <v>64.150943396226396</v>
      </c>
      <c r="O276" s="90">
        <f>pivå!AK278</f>
        <v>65.354330708661394</v>
      </c>
      <c r="P276" s="90">
        <f>pivå!AL278</f>
        <v>60.115606936416199</v>
      </c>
      <c r="Q276" s="90">
        <f>pivå!AM278</f>
        <v>63.3333333333333</v>
      </c>
      <c r="R276" s="90">
        <f>pivå!AN278</f>
        <v>62.745098039215698</v>
      </c>
      <c r="S276" s="90">
        <f>pivå!AO278</f>
        <v>57.698815566835897</v>
      </c>
      <c r="T276" s="90">
        <f>pivå!AP278</f>
        <v>56.086956521739097</v>
      </c>
      <c r="U276" s="90">
        <f>pivå!AQ278</f>
        <v>47.0446320868516</v>
      </c>
      <c r="V276" s="90">
        <f>pivå!AR278</f>
        <v>59.235668789808898</v>
      </c>
      <c r="W276" s="90">
        <f>pivå!AS278</f>
        <v>48</v>
      </c>
      <c r="X276" s="90">
        <f>pivå!AT278</f>
        <v>56.497175141242899</v>
      </c>
      <c r="Y276" s="90">
        <f>pivå!AU278</f>
        <v>58.620689655172399</v>
      </c>
      <c r="Z276" s="90">
        <f>pivå!AV278</f>
        <v>41.8032786885246</v>
      </c>
      <c r="AA276" s="90">
        <f>pivå!AW278</f>
        <v>60.958904109589</v>
      </c>
      <c r="AB276" s="90">
        <f>pivå!AX278</f>
        <v>59.3406593406593</v>
      </c>
      <c r="AC276" s="90">
        <f>pivå!AY278</f>
        <v>73.3333333333333</v>
      </c>
      <c r="AD276" s="90">
        <f>pivå!AZ278</f>
        <v>42.335766423357697</v>
      </c>
      <c r="AE276" s="90">
        <f>pivå!BA278</f>
        <v>56.568094950714098</v>
      </c>
    </row>
    <row r="277" spans="2:31">
      <c r="B277">
        <f>pivå!B279</f>
        <v>0</v>
      </c>
      <c r="C277">
        <f>pivå!C279</f>
        <v>0</v>
      </c>
      <c r="D277">
        <f>pivå!D279</f>
        <v>127</v>
      </c>
      <c r="E277" t="str">
        <f>pivå!E279</f>
        <v>Totalt</v>
      </c>
      <c r="F277" t="str">
        <f>pivå!F279</f>
        <v>Tid till behandlingsbeslut vid huvud- och halscancer</v>
      </c>
      <c r="G277" t="str">
        <f>pivå!G279</f>
        <v>Ändrad</v>
      </c>
      <c r="H277" t="str">
        <f>pivå!H279</f>
        <v>A002050</v>
      </c>
      <c r="I277">
        <f>pivå!I279</f>
        <v>1</v>
      </c>
      <c r="J277" s="90" t="str">
        <f>pivå!AF279</f>
        <v>us</v>
      </c>
      <c r="K277" s="90" t="str">
        <f>pivå!AG279</f>
        <v>us</v>
      </c>
      <c r="L277" s="90" t="str">
        <f>pivå!AH279</f>
        <v>us</v>
      </c>
      <c r="M277" s="90" t="str">
        <f>pivå!AI279</f>
        <v>us</v>
      </c>
      <c r="N277" s="90" t="str">
        <f>pivå!AJ279</f>
        <v>us</v>
      </c>
      <c r="O277" s="90" t="str">
        <f>pivå!AK279</f>
        <v>us</v>
      </c>
      <c r="P277" s="90" t="str">
        <f>pivå!AL279</f>
        <v>us</v>
      </c>
      <c r="Q277" s="90" t="str">
        <f>pivå!AM279</f>
        <v>us</v>
      </c>
      <c r="R277" s="90" t="str">
        <f>pivå!AN279</f>
        <v>us</v>
      </c>
      <c r="S277" s="90" t="str">
        <f>pivå!AO279</f>
        <v>us</v>
      </c>
      <c r="T277" s="90" t="str">
        <f>pivå!AP279</f>
        <v>us</v>
      </c>
      <c r="U277" s="90" t="str">
        <f>pivå!AQ279</f>
        <v>us</v>
      </c>
      <c r="V277" s="90" t="str">
        <f>pivå!AR279</f>
        <v>us</v>
      </c>
      <c r="W277" s="90" t="str">
        <f>pivå!AS279</f>
        <v>us</v>
      </c>
      <c r="X277" s="90" t="str">
        <f>pivå!AT279</f>
        <v>us</v>
      </c>
      <c r="Y277" s="90" t="str">
        <f>pivå!AU279</f>
        <v>us</v>
      </c>
      <c r="Z277" s="90" t="str">
        <f>pivå!AV279</f>
        <v>us</v>
      </c>
      <c r="AA277" s="90" t="str">
        <f>pivå!AW279</f>
        <v>us</v>
      </c>
      <c r="AB277" s="90" t="str">
        <f>pivå!AX279</f>
        <v>us</v>
      </c>
      <c r="AC277" s="90" t="str">
        <f>pivå!AY279</f>
        <v>us</v>
      </c>
      <c r="AD277" s="90" t="str">
        <f>pivå!AZ279</f>
        <v>us</v>
      </c>
      <c r="AE277" s="90" t="str">
        <f>pivå!BA279</f>
        <v>us</v>
      </c>
    </row>
    <row r="278" spans="2:31">
      <c r="B278" t="str">
        <f>pivå!B280</f>
        <v>N</v>
      </c>
      <c r="C278" t="str">
        <f>pivå!C280</f>
        <v>Psykiatrisk vård</v>
      </c>
      <c r="D278">
        <f>pivå!D280</f>
        <v>128</v>
      </c>
      <c r="E278" t="str">
        <f>pivå!E280</f>
        <v>Kvinnor</v>
      </c>
      <c r="F278" t="str">
        <f>pivå!F280</f>
        <v>Regelbunden behandling med sömnmedel eller lugnande medel</v>
      </c>
      <c r="G278" t="str">
        <f>pivå!G280</f>
        <v>(tom)</v>
      </c>
      <c r="H278" t="str">
        <f>pivå!H280</f>
        <v>A002960</v>
      </c>
      <c r="I278">
        <f>pivå!I280</f>
        <v>1</v>
      </c>
      <c r="J278" s="90">
        <f>pivå!AF280</f>
        <v>3702.0473000000002</v>
      </c>
      <c r="K278" s="90">
        <f>pivå!AG280</f>
        <v>3971.8283000000001</v>
      </c>
      <c r="L278" s="90">
        <f>pivå!AH280</f>
        <v>2946.3937999999998</v>
      </c>
      <c r="M278" s="90">
        <f>pivå!AI280</f>
        <v>3537.2894000000001</v>
      </c>
      <c r="N278" s="90">
        <f>pivå!AJ280</f>
        <v>3811.4555</v>
      </c>
      <c r="O278" s="90">
        <f>pivå!AK280</f>
        <v>4568.2777999999998</v>
      </c>
      <c r="P278" s="90">
        <f>pivå!AL280</f>
        <v>3715.6862999999998</v>
      </c>
      <c r="Q278" s="90">
        <f>pivå!AM280</f>
        <v>3433.9443000000001</v>
      </c>
      <c r="R278" s="90">
        <f>pivå!AN280</f>
        <v>3671.4737</v>
      </c>
      <c r="S278" s="90">
        <f>pivå!AO280</f>
        <v>4114.8285999999998</v>
      </c>
      <c r="T278" s="90">
        <f>pivå!AP280</f>
        <v>4254.3190000000004</v>
      </c>
      <c r="U278" s="90">
        <f>pivå!AQ280</f>
        <v>4835.0783000000001</v>
      </c>
      <c r="V278" s="90">
        <f>pivå!AR280</f>
        <v>4344.8786</v>
      </c>
      <c r="W278" s="90">
        <f>pivå!AS280</f>
        <v>2885.0399000000002</v>
      </c>
      <c r="X278" s="90">
        <f>pivå!AT280</f>
        <v>4284.2359999999999</v>
      </c>
      <c r="Y278" s="90">
        <f>pivå!AU280</f>
        <v>3453.0073000000002</v>
      </c>
      <c r="Z278" s="90">
        <f>pivå!AV280</f>
        <v>3870.1651000000002</v>
      </c>
      <c r="AA278" s="90">
        <f>pivå!AW280</f>
        <v>3031.9765000000002</v>
      </c>
      <c r="AB278" s="90">
        <f>pivå!AX280</f>
        <v>3490.8591000000001</v>
      </c>
      <c r="AC278" s="90">
        <f>pivå!AY280</f>
        <v>3525.0781999999999</v>
      </c>
      <c r="AD278" s="90">
        <f>pivå!AZ280</f>
        <v>2691.9630000000002</v>
      </c>
      <c r="AE278" s="90">
        <f>pivå!BA280</f>
        <v>3904.4439000000002</v>
      </c>
    </row>
    <row r="279" spans="2:31">
      <c r="B279">
        <f>pivå!B281</f>
        <v>0</v>
      </c>
      <c r="C279">
        <f>pivå!C281</f>
        <v>0</v>
      </c>
      <c r="D279">
        <f>pivå!D281</f>
        <v>0</v>
      </c>
      <c r="E279" t="str">
        <f>pivå!E281</f>
        <v>Män</v>
      </c>
      <c r="F279" t="str">
        <f>pivå!F281</f>
        <v>Regelbunden behandling med sömnmedel eller lugnande medel</v>
      </c>
      <c r="G279" t="str">
        <f>pivå!G281</f>
        <v>(tom)</v>
      </c>
      <c r="H279" t="str">
        <f>pivå!H281</f>
        <v>A002960</v>
      </c>
      <c r="I279">
        <f>pivå!I281</f>
        <v>1</v>
      </c>
      <c r="J279" s="90">
        <f>pivå!AF281</f>
        <v>2490.1799999999998</v>
      </c>
      <c r="K279" s="90">
        <f>pivå!AG281</f>
        <v>2482.9863999999998</v>
      </c>
      <c r="L279" s="90">
        <f>pivå!AH281</f>
        <v>1879.9607000000001</v>
      </c>
      <c r="M279" s="90">
        <f>pivå!AI281</f>
        <v>2147.8793000000001</v>
      </c>
      <c r="N279" s="90">
        <f>pivå!AJ281</f>
        <v>2517.7098000000001</v>
      </c>
      <c r="O279" s="90">
        <f>pivå!AK281</f>
        <v>2820.1779000000001</v>
      </c>
      <c r="P279" s="90">
        <f>pivå!AL281</f>
        <v>2406.4249</v>
      </c>
      <c r="Q279" s="90">
        <f>pivå!AM281</f>
        <v>2098.3706000000002</v>
      </c>
      <c r="R279" s="90">
        <f>pivå!AN281</f>
        <v>2666.2069999999999</v>
      </c>
      <c r="S279" s="90">
        <f>pivå!AO281</f>
        <v>2610.0203999999999</v>
      </c>
      <c r="T279" s="90">
        <f>pivå!AP281</f>
        <v>2634.8172</v>
      </c>
      <c r="U279" s="90">
        <f>pivå!AQ281</f>
        <v>3097.9569000000001</v>
      </c>
      <c r="V279" s="90">
        <f>pivå!AR281</f>
        <v>2775.4092999999998</v>
      </c>
      <c r="W279" s="90">
        <f>pivå!AS281</f>
        <v>1799.2254</v>
      </c>
      <c r="X279" s="90">
        <f>pivå!AT281</f>
        <v>2716.9542999999999</v>
      </c>
      <c r="Y279" s="90">
        <f>pivå!AU281</f>
        <v>2139.4261999999999</v>
      </c>
      <c r="Z279" s="90">
        <f>pivå!AV281</f>
        <v>2386.0922</v>
      </c>
      <c r="AA279" s="90">
        <f>pivå!AW281</f>
        <v>1818.2662</v>
      </c>
      <c r="AB279" s="90">
        <f>pivå!AX281</f>
        <v>1984.989</v>
      </c>
      <c r="AC279" s="90">
        <f>pivå!AY281</f>
        <v>2046.8364999999999</v>
      </c>
      <c r="AD279" s="90">
        <f>pivå!AZ281</f>
        <v>1805.9119000000001</v>
      </c>
      <c r="AE279" s="90">
        <f>pivå!BA281</f>
        <v>2495.7251000000001</v>
      </c>
    </row>
    <row r="280" spans="2:31">
      <c r="B280">
        <f>pivå!B282</f>
        <v>0</v>
      </c>
      <c r="C280">
        <f>pivå!C282</f>
        <v>0</v>
      </c>
      <c r="D280">
        <f>pivå!D282</f>
        <v>0</v>
      </c>
      <c r="E280" t="str">
        <f>pivå!E282</f>
        <v>Totalt</v>
      </c>
      <c r="F280" t="str">
        <f>pivå!F282</f>
        <v>Regelbunden behandling med sömnmedel eller lugnande medel</v>
      </c>
      <c r="G280" t="str">
        <f>pivå!G282</f>
        <v>(tom)</v>
      </c>
      <c r="H280" t="str">
        <f>pivå!H282</f>
        <v>A002960</v>
      </c>
      <c r="I280">
        <f>pivå!I282</f>
        <v>1</v>
      </c>
      <c r="J280" s="90">
        <f>pivå!AF282</f>
        <v>3121.8834999999999</v>
      </c>
      <c r="K280" s="90">
        <f>pivå!AG282</f>
        <v>3243.2883999999999</v>
      </c>
      <c r="L280" s="90">
        <f>pivå!AH282</f>
        <v>2421.4034999999999</v>
      </c>
      <c r="M280" s="90">
        <f>pivå!AI282</f>
        <v>2856.6966000000002</v>
      </c>
      <c r="N280" s="90">
        <f>pivå!AJ282</f>
        <v>3181.0897</v>
      </c>
      <c r="O280" s="90">
        <f>pivå!AK282</f>
        <v>3699.1347000000001</v>
      </c>
      <c r="P280" s="90">
        <f>pivå!AL282</f>
        <v>3069.8307</v>
      </c>
      <c r="Q280" s="90">
        <f>pivå!AM282</f>
        <v>2781.9261999999999</v>
      </c>
      <c r="R280" s="90">
        <f>pivå!AN282</f>
        <v>3182.7676999999999</v>
      </c>
      <c r="S280" s="90">
        <f>pivå!AO282</f>
        <v>3384.1059</v>
      </c>
      <c r="T280" s="90">
        <f>pivå!AP282</f>
        <v>3460.8153000000002</v>
      </c>
      <c r="U280" s="90">
        <f>pivå!AQ282</f>
        <v>3985.0158000000001</v>
      </c>
      <c r="V280" s="90">
        <f>pivå!AR282</f>
        <v>3574.3809000000001</v>
      </c>
      <c r="W280" s="90">
        <f>pivå!AS282</f>
        <v>2350.9526000000001</v>
      </c>
      <c r="X280" s="90">
        <f>pivå!AT282</f>
        <v>3514.473</v>
      </c>
      <c r="Y280" s="90">
        <f>pivå!AU282</f>
        <v>2803.9540000000002</v>
      </c>
      <c r="Z280" s="90">
        <f>pivå!AV282</f>
        <v>3138.6621</v>
      </c>
      <c r="AA280" s="90">
        <f>pivå!AW282</f>
        <v>2435.1482999999998</v>
      </c>
      <c r="AB280" s="90">
        <f>pivå!AX282</f>
        <v>2737.5007999999998</v>
      </c>
      <c r="AC280" s="90">
        <f>pivå!AY282</f>
        <v>2797.5445</v>
      </c>
      <c r="AD280" s="90">
        <f>pivå!AZ282</f>
        <v>2250.7530000000002</v>
      </c>
      <c r="AE280" s="90">
        <f>pivå!BA282</f>
        <v>3216.8552</v>
      </c>
    </row>
    <row r="281" spans="2:31">
      <c r="B281">
        <f>pivå!B283</f>
        <v>0</v>
      </c>
      <c r="C281">
        <f>pivå!C283</f>
        <v>0</v>
      </c>
      <c r="D281">
        <f>pivå!D283</f>
        <v>129</v>
      </c>
      <c r="E281" t="str">
        <f>pivå!E283</f>
        <v>Kvinnor</v>
      </c>
      <c r="F281" t="str">
        <f>pivå!F283</f>
        <v>Tre eller fler psykofarmaka bland äldre</v>
      </c>
      <c r="G281" t="str">
        <f>pivå!G283</f>
        <v>(tom)</v>
      </c>
      <c r="H281" t="str">
        <f>pivå!H283</f>
        <v>A002920</v>
      </c>
      <c r="I281">
        <f>pivå!I283</f>
        <v>1</v>
      </c>
      <c r="J281" s="90">
        <f>pivå!AF283</f>
        <v>4.3736356324920536</v>
      </c>
      <c r="K281" s="90">
        <f>pivå!AG283</f>
        <v>5.431986684823725</v>
      </c>
      <c r="L281" s="90">
        <f>pivå!AH283</f>
        <v>4.2517502917152861</v>
      </c>
      <c r="M281" s="90">
        <f>pivå!AI283</f>
        <v>4.7150160954364706</v>
      </c>
      <c r="N281" s="90">
        <f>pivå!AJ283</f>
        <v>5.0011213276519397</v>
      </c>
      <c r="O281" s="90">
        <f>pivå!AK283</f>
        <v>6.7487837697960877</v>
      </c>
      <c r="P281" s="90">
        <f>pivå!AL283</f>
        <v>3.9748953974895396</v>
      </c>
      <c r="Q281" s="90">
        <f>pivå!AM283</f>
        <v>2.9880478087649402</v>
      </c>
      <c r="R281" s="90">
        <f>pivå!AN283</f>
        <v>5.451037144235408</v>
      </c>
      <c r="S281" s="90">
        <f>pivå!AO283</f>
        <v>5.3844471732072874</v>
      </c>
      <c r="T281" s="90">
        <f>pivå!AP283</f>
        <v>5.601989362436969</v>
      </c>
      <c r="U281" s="90">
        <f>pivå!AQ283</f>
        <v>6.3433439370248559</v>
      </c>
      <c r="V281" s="90">
        <f>pivå!AR283</f>
        <v>5.5690381913398905</v>
      </c>
      <c r="W281" s="90">
        <f>pivå!AS283</f>
        <v>4.4639743321475907</v>
      </c>
      <c r="X281" s="90">
        <f>pivå!AT283</f>
        <v>4.5784826939604661</v>
      </c>
      <c r="Y281" s="90">
        <f>pivå!AU283</f>
        <v>4.8410914927768864</v>
      </c>
      <c r="Z281" s="90">
        <f>pivå!AV283</f>
        <v>4.4334324413610835</v>
      </c>
      <c r="AA281" s="90">
        <f>pivå!AW283</f>
        <v>4.3598515175776988</v>
      </c>
      <c r="AB281" s="90">
        <f>pivå!AX283</f>
        <v>4.2687193841847444</v>
      </c>
      <c r="AC281" s="90">
        <f>pivå!AY283</f>
        <v>5.0154749623045785</v>
      </c>
      <c r="AD281" s="90">
        <f>pivå!AZ283</f>
        <v>3.058637083993661</v>
      </c>
      <c r="AE281" s="90">
        <f>pivå!BA283</f>
        <v>5.0430768886050705</v>
      </c>
    </row>
    <row r="282" spans="2:31">
      <c r="B282">
        <f>pivå!B284</f>
        <v>0</v>
      </c>
      <c r="C282">
        <f>pivå!C284</f>
        <v>0</v>
      </c>
      <c r="D282">
        <f>pivå!D284</f>
        <v>0</v>
      </c>
      <c r="E282" t="str">
        <f>pivå!E284</f>
        <v>Män</v>
      </c>
      <c r="F282" t="str">
        <f>pivå!F284</f>
        <v>Tre eller fler psykofarmaka bland äldre</v>
      </c>
      <c r="G282" t="str">
        <f>pivå!G284</f>
        <v>(tom)</v>
      </c>
      <c r="H282" t="str">
        <f>pivå!H284</f>
        <v>A002920</v>
      </c>
      <c r="I282">
        <f>pivå!I284</f>
        <v>1</v>
      </c>
      <c r="J282" s="90">
        <f>pivå!AF284</f>
        <v>2.7512719173745004</v>
      </c>
      <c r="K282" s="90">
        <f>pivå!AG284</f>
        <v>3.0676220331392745</v>
      </c>
      <c r="L282" s="90">
        <f>pivå!AH284</f>
        <v>2.1768251841929001</v>
      </c>
      <c r="M282" s="90">
        <f>pivå!AI284</f>
        <v>2.6210119004161494</v>
      </c>
      <c r="N282" s="90">
        <f>pivå!AJ284</f>
        <v>2.788569455236122</v>
      </c>
      <c r="O282" s="90">
        <f>pivå!AK284</f>
        <v>4.1297492115933325</v>
      </c>
      <c r="P282" s="90">
        <f>pivå!AL284</f>
        <v>2.0775776328876119</v>
      </c>
      <c r="Q282" s="90">
        <f>pivå!AM284</f>
        <v>2.1439509954058193</v>
      </c>
      <c r="R282" s="90">
        <f>pivå!AN284</f>
        <v>2.9087086034694236</v>
      </c>
      <c r="S282" s="90">
        <f>pivå!AO284</f>
        <v>2.7318513830656856</v>
      </c>
      <c r="T282" s="90">
        <f>pivå!AP284</f>
        <v>2.8978291177056361</v>
      </c>
      <c r="U282" s="90">
        <f>pivå!AQ284</f>
        <v>3.8394522682081869</v>
      </c>
      <c r="V282" s="90">
        <f>pivå!AR284</f>
        <v>3.1253014372528214</v>
      </c>
      <c r="W282" s="90">
        <f>pivå!AS284</f>
        <v>2.4304795270418218</v>
      </c>
      <c r="X282" s="90">
        <f>pivå!AT284</f>
        <v>2.2810977783058095</v>
      </c>
      <c r="Y282" s="90">
        <f>pivå!AU284</f>
        <v>2.4513128572812715</v>
      </c>
      <c r="Z282" s="90">
        <f>pivå!AV284</f>
        <v>2.2327603240466312</v>
      </c>
      <c r="AA282" s="90">
        <f>pivå!AW284</f>
        <v>2.3445350005582224</v>
      </c>
      <c r="AB282" s="90">
        <f>pivå!AX284</f>
        <v>2.1994134897360706</v>
      </c>
      <c r="AC282" s="90">
        <f>pivå!AY284</f>
        <v>3.0381535562882713</v>
      </c>
      <c r="AD282" s="90">
        <f>pivå!AZ284</f>
        <v>1.9019248395967001</v>
      </c>
      <c r="AE282" s="90">
        <f>pivå!BA284</f>
        <v>2.8567862108661206</v>
      </c>
    </row>
    <row r="283" spans="2:31">
      <c r="B283">
        <f>pivå!B285</f>
        <v>0</v>
      </c>
      <c r="C283">
        <f>pivå!C285</f>
        <v>0</v>
      </c>
      <c r="D283">
        <f>pivå!D285</f>
        <v>0</v>
      </c>
      <c r="E283" t="str">
        <f>pivå!E285</f>
        <v>Totalt</v>
      </c>
      <c r="F283" t="str">
        <f>pivå!F285</f>
        <v>Tre eller fler psykofarmaka bland äldre</v>
      </c>
      <c r="G283" t="str">
        <f>pivå!G285</f>
        <v>(tom)</v>
      </c>
      <c r="H283" t="str">
        <f>pivå!H285</f>
        <v>A002920</v>
      </c>
      <c r="I283">
        <f>pivå!I285</f>
        <v>1</v>
      </c>
      <c r="J283" s="90">
        <f>pivå!AF285</f>
        <v>3.7750745186498027</v>
      </c>
      <c r="K283" s="90">
        <f>pivå!AG285</f>
        <v>4.4785553047404063</v>
      </c>
      <c r="L283" s="90">
        <f>pivå!AH285</f>
        <v>3.4318482576091749</v>
      </c>
      <c r="M283" s="90">
        <f>pivå!AI285</f>
        <v>3.8913299445736764</v>
      </c>
      <c r="N283" s="90">
        <f>pivå!AJ285</f>
        <v>4.1299840239301133</v>
      </c>
      <c r="O283" s="90">
        <f>pivå!AK285</f>
        <v>5.680147058823529</v>
      </c>
      <c r="P283" s="90">
        <f>pivå!AL285</f>
        <v>3.209557348549013</v>
      </c>
      <c r="Q283" s="90">
        <f>pivå!AM285</f>
        <v>2.6554013277006638</v>
      </c>
      <c r="R283" s="90">
        <f>pivå!AN285</f>
        <v>4.414601042931638</v>
      </c>
      <c r="S283" s="90">
        <f>pivå!AO285</f>
        <v>4.3513535718687093</v>
      </c>
      <c r="T283" s="90">
        <f>pivå!AP285</f>
        <v>4.4944736734777111</v>
      </c>
      <c r="U283" s="90">
        <f>pivå!AQ285</f>
        <v>5.3500418797927969</v>
      </c>
      <c r="V283" s="90">
        <f>pivå!AR285</f>
        <v>4.5955811719500481</v>
      </c>
      <c r="W283" s="90">
        <f>pivå!AS285</f>
        <v>3.6726172723786803</v>
      </c>
      <c r="X283" s="90">
        <f>pivå!AT285</f>
        <v>3.6670437405731526</v>
      </c>
      <c r="Y283" s="90">
        <f>pivå!AU285</f>
        <v>3.8886314488724127</v>
      </c>
      <c r="Z283" s="90">
        <f>pivå!AV285</f>
        <v>3.5514906758522389</v>
      </c>
      <c r="AA283" s="90">
        <f>pivå!AW285</f>
        <v>3.5645047585477618</v>
      </c>
      <c r="AB283" s="90">
        <f>pivå!AX285</f>
        <v>3.4398858964678243</v>
      </c>
      <c r="AC283" s="90">
        <f>pivå!AY285</f>
        <v>4.2194092827004219</v>
      </c>
      <c r="AD283" s="90">
        <f>pivå!AZ285</f>
        <v>2.5857223159078133</v>
      </c>
      <c r="AE283" s="90">
        <f>pivå!BA285</f>
        <v>4.1848601326262838</v>
      </c>
    </row>
    <row r="284" spans="2:31">
      <c r="B284">
        <f>pivå!B286</f>
        <v>0</v>
      </c>
      <c r="C284">
        <f>pivå!C286</f>
        <v>0</v>
      </c>
      <c r="D284">
        <f>pivå!D286</f>
        <v>130</v>
      </c>
      <c r="E284" t="str">
        <f>pivå!E286</f>
        <v>Totalt</v>
      </c>
      <c r="F284" t="str">
        <f>pivå!F286</f>
        <v>Användning av lämpliga sömnmedel till äldre</v>
      </c>
      <c r="G284" t="str">
        <f>pivå!G286</f>
        <v>(tom)</v>
      </c>
      <c r="H284" t="str">
        <f>pivå!H286</f>
        <v>A001050</v>
      </c>
      <c r="I284">
        <f>pivå!I286</f>
        <v>0</v>
      </c>
      <c r="J284" s="90" t="str">
        <f>pivå!AF286</f>
        <v>us</v>
      </c>
      <c r="K284" s="90" t="str">
        <f>pivå!AG286</f>
        <v>us</v>
      </c>
      <c r="L284" s="90" t="str">
        <f>pivå!AH286</f>
        <v>us</v>
      </c>
      <c r="M284" s="90" t="str">
        <f>pivå!AI286</f>
        <v>us</v>
      </c>
      <c r="N284" s="90" t="str">
        <f>pivå!AJ286</f>
        <v>us</v>
      </c>
      <c r="O284" s="90" t="str">
        <f>pivå!AK286</f>
        <v>us</v>
      </c>
      <c r="P284" s="90" t="str">
        <f>pivå!AL286</f>
        <v>us</v>
      </c>
      <c r="Q284" s="90" t="str">
        <f>pivå!AM286</f>
        <v>us</v>
      </c>
      <c r="R284" s="90" t="str">
        <f>pivå!AN286</f>
        <v>us</v>
      </c>
      <c r="S284" s="90" t="str">
        <f>pivå!AO286</f>
        <v>us</v>
      </c>
      <c r="T284" s="90" t="str">
        <f>pivå!AP286</f>
        <v>us</v>
      </c>
      <c r="U284" s="90" t="str">
        <f>pivå!AQ286</f>
        <v>us</v>
      </c>
      <c r="V284" s="90" t="str">
        <f>pivå!AR286</f>
        <v>us</v>
      </c>
      <c r="W284" s="90" t="str">
        <f>pivå!AS286</f>
        <v>us</v>
      </c>
      <c r="X284" s="90" t="str">
        <f>pivå!AT286</f>
        <v>us</v>
      </c>
      <c r="Y284" s="90" t="str">
        <f>pivå!AU286</f>
        <v>us</v>
      </c>
      <c r="Z284" s="90" t="str">
        <f>pivå!AV286</f>
        <v>us</v>
      </c>
      <c r="AA284" s="90" t="str">
        <f>pivå!AW286</f>
        <v>us</v>
      </c>
      <c r="AB284" s="90" t="str">
        <f>pivå!AX286</f>
        <v>us</v>
      </c>
      <c r="AC284" s="90" t="str">
        <f>pivå!AY286</f>
        <v>us</v>
      </c>
      <c r="AD284" s="90" t="str">
        <f>pivå!AZ286</f>
        <v>us</v>
      </c>
      <c r="AE284" s="90" t="str">
        <f>pivå!BA286</f>
        <v>us</v>
      </c>
    </row>
    <row r="285" spans="2:31">
      <c r="B285">
        <f>pivå!B287</f>
        <v>0</v>
      </c>
      <c r="C285">
        <f>pivå!C287</f>
        <v>0</v>
      </c>
      <c r="D285">
        <f>pivå!D287</f>
        <v>131</v>
      </c>
      <c r="E285" t="str">
        <f>pivå!E287</f>
        <v>Kvinnor</v>
      </c>
      <c r="F285" t="str">
        <f>pivå!F287</f>
        <v>Undvikbar somatisk slutenvård för personer med psykiatrisk diagnos</v>
      </c>
      <c r="G285" t="str">
        <f>pivå!G287</f>
        <v>(tom)</v>
      </c>
      <c r="H285" t="str">
        <f>pivå!H287</f>
        <v>E000800</v>
      </c>
      <c r="I285">
        <f>pivå!I287</f>
        <v>1</v>
      </c>
      <c r="J285" s="90" t="str">
        <f>pivå!AF287</f>
        <v>us</v>
      </c>
      <c r="K285" s="90" t="str">
        <f>pivå!AG287</f>
        <v>us</v>
      </c>
      <c r="L285" s="90" t="str">
        <f>pivå!AH287</f>
        <v>us</v>
      </c>
      <c r="M285" s="90" t="str">
        <f>pivå!AI287</f>
        <v>us</v>
      </c>
      <c r="N285" s="90" t="str">
        <f>pivå!AJ287</f>
        <v>us</v>
      </c>
      <c r="O285" s="90" t="str">
        <f>pivå!AK287</f>
        <v>us</v>
      </c>
      <c r="P285" s="90" t="str">
        <f>pivå!AL287</f>
        <v>us</v>
      </c>
      <c r="Q285" s="90" t="str">
        <f>pivå!AM287</f>
        <v>us</v>
      </c>
      <c r="R285" s="90" t="str">
        <f>pivå!AN287</f>
        <v>us</v>
      </c>
      <c r="S285" s="90" t="str">
        <f>pivå!AO287</f>
        <v>us</v>
      </c>
      <c r="T285" s="90" t="str">
        <f>pivå!AP287</f>
        <v>us</v>
      </c>
      <c r="U285" s="90" t="str">
        <f>pivå!AQ287</f>
        <v>us</v>
      </c>
      <c r="V285" s="90" t="str">
        <f>pivå!AR287</f>
        <v>us</v>
      </c>
      <c r="W285" s="90" t="str">
        <f>pivå!AS287</f>
        <v>us</v>
      </c>
      <c r="X285" s="90" t="str">
        <f>pivå!AT287</f>
        <v>us</v>
      </c>
      <c r="Y285" s="90" t="str">
        <f>pivå!AU287</f>
        <v>us</v>
      </c>
      <c r="Z285" s="90" t="str">
        <f>pivå!AV287</f>
        <v>us</v>
      </c>
      <c r="AA285" s="90" t="str">
        <f>pivå!AW287</f>
        <v>us</v>
      </c>
      <c r="AB285" s="90" t="str">
        <f>pivå!AX287</f>
        <v>us</v>
      </c>
      <c r="AC285" s="90" t="str">
        <f>pivå!AY287</f>
        <v>us</v>
      </c>
      <c r="AD285" s="90" t="str">
        <f>pivå!AZ287</f>
        <v>us</v>
      </c>
      <c r="AE285" s="90" t="str">
        <f>pivå!BA287</f>
        <v>us</v>
      </c>
    </row>
    <row r="286" spans="2:31">
      <c r="B286">
        <f>pivå!B288</f>
        <v>0</v>
      </c>
      <c r="C286">
        <f>pivå!C288</f>
        <v>0</v>
      </c>
      <c r="D286">
        <f>pivå!D288</f>
        <v>0</v>
      </c>
      <c r="E286" t="str">
        <f>pivå!E288</f>
        <v>Män</v>
      </c>
      <c r="F286" t="str">
        <f>pivå!F288</f>
        <v>Undvikbar somatisk slutenvård för personer med psykiatrisk diagnos</v>
      </c>
      <c r="G286" t="str">
        <f>pivå!G288</f>
        <v>(tom)</v>
      </c>
      <c r="H286" t="str">
        <f>pivå!H288</f>
        <v>E000800</v>
      </c>
      <c r="I286">
        <f>pivå!I288</f>
        <v>1</v>
      </c>
      <c r="J286" s="90" t="str">
        <f>pivå!AF288</f>
        <v>us</v>
      </c>
      <c r="K286" s="90" t="str">
        <f>pivå!AG288</f>
        <v>us</v>
      </c>
      <c r="L286" s="90" t="str">
        <f>pivå!AH288</f>
        <v>us</v>
      </c>
      <c r="M286" s="90" t="str">
        <f>pivå!AI288</f>
        <v>us</v>
      </c>
      <c r="N286" s="90" t="str">
        <f>pivå!AJ288</f>
        <v>us</v>
      </c>
      <c r="O286" s="90" t="str">
        <f>pivå!AK288</f>
        <v>us</v>
      </c>
      <c r="P286" s="90" t="str">
        <f>pivå!AL288</f>
        <v>us</v>
      </c>
      <c r="Q286" s="90" t="str">
        <f>pivå!AM288</f>
        <v>us</v>
      </c>
      <c r="R286" s="90" t="str">
        <f>pivå!AN288</f>
        <v>us</v>
      </c>
      <c r="S286" s="90" t="str">
        <f>pivå!AO288</f>
        <v>us</v>
      </c>
      <c r="T286" s="90" t="str">
        <f>pivå!AP288</f>
        <v>us</v>
      </c>
      <c r="U286" s="90" t="str">
        <f>pivå!AQ288</f>
        <v>us</v>
      </c>
      <c r="V286" s="90" t="str">
        <f>pivå!AR288</f>
        <v>us</v>
      </c>
      <c r="W286" s="90" t="str">
        <f>pivå!AS288</f>
        <v>us</v>
      </c>
      <c r="X286" s="90" t="str">
        <f>pivå!AT288</f>
        <v>us</v>
      </c>
      <c r="Y286" s="90" t="str">
        <f>pivå!AU288</f>
        <v>us</v>
      </c>
      <c r="Z286" s="90" t="str">
        <f>pivå!AV288</f>
        <v>us</v>
      </c>
      <c r="AA286" s="90" t="str">
        <f>pivå!AW288</f>
        <v>us</v>
      </c>
      <c r="AB286" s="90" t="str">
        <f>pivå!AX288</f>
        <v>us</v>
      </c>
      <c r="AC286" s="90" t="str">
        <f>pivå!AY288</f>
        <v>us</v>
      </c>
      <c r="AD286" s="90" t="str">
        <f>pivå!AZ288</f>
        <v>us</v>
      </c>
      <c r="AE286" s="90" t="str">
        <f>pivå!BA288</f>
        <v>us</v>
      </c>
    </row>
    <row r="287" spans="2:31">
      <c r="B287">
        <f>pivå!B289</f>
        <v>0</v>
      </c>
      <c r="C287">
        <f>pivå!C289</f>
        <v>0</v>
      </c>
      <c r="D287">
        <f>pivå!D289</f>
        <v>0</v>
      </c>
      <c r="E287" t="str">
        <f>pivå!E289</f>
        <v>Totalt</v>
      </c>
      <c r="F287" t="str">
        <f>pivå!F289</f>
        <v>Undvikbar somatisk slutenvård för personer med psykiatrisk diagnos</v>
      </c>
      <c r="G287" t="str">
        <f>pivå!G289</f>
        <v>(tom)</v>
      </c>
      <c r="H287" t="str">
        <f>pivå!H289</f>
        <v>E000800</v>
      </c>
      <c r="I287">
        <f>pivå!I289</f>
        <v>1</v>
      </c>
      <c r="J287" s="90" t="str">
        <f>pivå!AF289</f>
        <v>us</v>
      </c>
      <c r="K287" s="90" t="str">
        <f>pivå!AG289</f>
        <v>us</v>
      </c>
      <c r="L287" s="90" t="str">
        <f>pivå!AH289</f>
        <v>us</v>
      </c>
      <c r="M287" s="90" t="str">
        <f>pivå!AI289</f>
        <v>us</v>
      </c>
      <c r="N287" s="90" t="str">
        <f>pivå!AJ289</f>
        <v>us</v>
      </c>
      <c r="O287" s="90" t="str">
        <f>pivå!AK289</f>
        <v>us</v>
      </c>
      <c r="P287" s="90" t="str">
        <f>pivå!AL289</f>
        <v>us</v>
      </c>
      <c r="Q287" s="90" t="str">
        <f>pivå!AM289</f>
        <v>us</v>
      </c>
      <c r="R287" s="90" t="str">
        <f>pivå!AN289</f>
        <v>us</v>
      </c>
      <c r="S287" s="90" t="str">
        <f>pivå!AO289</f>
        <v>us</v>
      </c>
      <c r="T287" s="90" t="str">
        <f>pivå!AP289</f>
        <v>us</v>
      </c>
      <c r="U287" s="90" t="str">
        <f>pivå!AQ289</f>
        <v>us</v>
      </c>
      <c r="V287" s="90" t="str">
        <f>pivå!AR289</f>
        <v>us</v>
      </c>
      <c r="W287" s="90" t="str">
        <f>pivå!AS289</f>
        <v>us</v>
      </c>
      <c r="X287" s="90" t="str">
        <f>pivå!AT289</f>
        <v>us</v>
      </c>
      <c r="Y287" s="90" t="str">
        <f>pivå!AU289</f>
        <v>us</v>
      </c>
      <c r="Z287" s="90" t="str">
        <f>pivå!AV289</f>
        <v>us</v>
      </c>
      <c r="AA287" s="90" t="str">
        <f>pivå!AW289</f>
        <v>us</v>
      </c>
      <c r="AB287" s="90" t="str">
        <f>pivå!AX289</f>
        <v>us</v>
      </c>
      <c r="AC287" s="90" t="str">
        <f>pivå!AY289</f>
        <v>us</v>
      </c>
      <c r="AD287" s="90" t="str">
        <f>pivå!AZ289</f>
        <v>us</v>
      </c>
      <c r="AE287" s="90" t="str">
        <f>pivå!BA289</f>
        <v>us</v>
      </c>
    </row>
    <row r="288" spans="2:31">
      <c r="B288">
        <f>pivå!B290</f>
        <v>0</v>
      </c>
      <c r="C288">
        <f>pivå!C290</f>
        <v>0</v>
      </c>
      <c r="D288">
        <f>pivå!D290</f>
        <v>132</v>
      </c>
      <c r="E288" t="str">
        <f>pivå!E290</f>
        <v>Kvinnor</v>
      </c>
      <c r="F288" t="str">
        <f>pivå!F290</f>
        <v>Återinskrivning efter 28 dagar efter vård för schizofreni</v>
      </c>
      <c r="G288" t="str">
        <f>pivå!G290</f>
        <v>(tom)</v>
      </c>
      <c r="H288" t="str">
        <f>pivå!H290</f>
        <v>E000020</v>
      </c>
      <c r="I288">
        <f>pivå!I290</f>
        <v>1</v>
      </c>
      <c r="J288" s="90">
        <f>pivå!AF290</f>
        <v>16.081460674157302</v>
      </c>
      <c r="K288" s="90">
        <f>pivå!AG290</f>
        <v>16.831683168316832</v>
      </c>
      <c r="L288" s="90">
        <f>pivå!AH290</f>
        <v>20.994475138121548</v>
      </c>
      <c r="M288" s="90">
        <f>pivå!AI290</f>
        <v>17</v>
      </c>
      <c r="N288" s="90">
        <f>pivå!AJ290</f>
        <v>19.35483870967742</v>
      </c>
      <c r="O288" s="90">
        <f>pivå!AK290</f>
        <v>15.909090909090908</v>
      </c>
      <c r="P288" s="90">
        <f>pivå!AL290</f>
        <v>20.833333333333336</v>
      </c>
      <c r="Q288" s="90">
        <f>pivå!AM290</f>
        <v>9.375</v>
      </c>
      <c r="R288" s="90">
        <f>pivå!AN290</f>
        <v>18.9873417721519</v>
      </c>
      <c r="S288" s="90">
        <f>pivå!AO290</f>
        <v>17.026683608640404</v>
      </c>
      <c r="T288" s="90">
        <f>pivå!AP290</f>
        <v>13.740458015267176</v>
      </c>
      <c r="U288" s="90">
        <f>pivå!AQ290</f>
        <v>16.300578034682083</v>
      </c>
      <c r="V288" s="90">
        <f>pivå!AR290</f>
        <v>17.699115044247787</v>
      </c>
      <c r="W288" s="90">
        <f>pivå!AS290</f>
        <v>18.784530386740332</v>
      </c>
      <c r="X288" s="90">
        <f>pivå!AT290</f>
        <v>22.400000000000002</v>
      </c>
      <c r="Y288" s="90">
        <f>pivå!AU290</f>
        <v>19.148936170212767</v>
      </c>
      <c r="Z288" s="90">
        <f>pivå!AV290</f>
        <v>20.3125</v>
      </c>
      <c r="AA288" s="90">
        <f>pivå!AW290</f>
        <v>19.847328244274809</v>
      </c>
      <c r="AB288" s="90">
        <f>pivå!AX290</f>
        <v>10</v>
      </c>
      <c r="AC288" s="90">
        <f>pivå!AY290</f>
        <v>15.853658536585366</v>
      </c>
      <c r="AD288" s="90">
        <f>pivå!AZ290</f>
        <v>15.151515151515152</v>
      </c>
      <c r="AE288" s="90">
        <f>pivå!BA290</f>
        <v>17.089065894279507</v>
      </c>
    </row>
    <row r="289" spans="2:31">
      <c r="B289">
        <f>pivå!B291</f>
        <v>0</v>
      </c>
      <c r="C289">
        <f>pivå!C291</f>
        <v>0</v>
      </c>
      <c r="D289">
        <f>pivå!D291</f>
        <v>0</v>
      </c>
      <c r="E289" t="str">
        <f>pivå!E291</f>
        <v>Män</v>
      </c>
      <c r="F289" t="str">
        <f>pivå!F291</f>
        <v>Återinskrivning efter 28 dagar efter vård för schizofreni</v>
      </c>
      <c r="G289" t="str">
        <f>pivå!G291</f>
        <v>(tom)</v>
      </c>
      <c r="H289" t="str">
        <f>pivå!H291</f>
        <v>E000020</v>
      </c>
      <c r="I289">
        <f>pivå!I291</f>
        <v>1</v>
      </c>
      <c r="J289" s="90">
        <f>pivå!AF291</f>
        <v>17.152466367713004</v>
      </c>
      <c r="K289" s="90">
        <f>pivå!AG291</f>
        <v>17.96875</v>
      </c>
      <c r="L289" s="90">
        <f>pivå!AH291</f>
        <v>14.611872146118721</v>
      </c>
      <c r="M289" s="90">
        <f>pivå!AI291</f>
        <v>20.437956204379564</v>
      </c>
      <c r="N289" s="90">
        <f>pivå!AJ291</f>
        <v>13.080168776371309</v>
      </c>
      <c r="O289" s="90">
        <f>pivå!AK291</f>
        <v>11.206896551724139</v>
      </c>
      <c r="P289" s="90">
        <f>pivå!AL291</f>
        <v>13.740458015267176</v>
      </c>
      <c r="Q289" s="90">
        <f>pivå!AM291</f>
        <v>15.555555555555555</v>
      </c>
      <c r="R289" s="90">
        <f>pivå!AN291</f>
        <v>19.19191919191919</v>
      </c>
      <c r="S289" s="90">
        <f>pivå!AO291</f>
        <v>19.361277445109781</v>
      </c>
      <c r="T289" s="90">
        <f>pivå!AP291</f>
        <v>19.553072625698324</v>
      </c>
      <c r="U289" s="90">
        <f>pivå!AQ291</f>
        <v>16.589861751152075</v>
      </c>
      <c r="V289" s="90">
        <f>pivå!AR291</f>
        <v>9.5541401273885356</v>
      </c>
      <c r="W289" s="90">
        <f>pivå!AS291</f>
        <v>14.644351464435147</v>
      </c>
      <c r="X289" s="90">
        <f>pivå!AT291</f>
        <v>14.507772020725387</v>
      </c>
      <c r="Y289" s="90">
        <f>pivå!AU291</f>
        <v>16.759776536312849</v>
      </c>
      <c r="Z289" s="90">
        <f>pivå!AV291</f>
        <v>19.88950276243094</v>
      </c>
      <c r="AA289" s="90">
        <f>pivå!AW291</f>
        <v>11.971830985915492</v>
      </c>
      <c r="AB289" s="90">
        <f>pivå!AX291</f>
        <v>20</v>
      </c>
      <c r="AC289" s="90">
        <f>pivå!AY291</f>
        <v>16.086956521739129</v>
      </c>
      <c r="AD289" s="90">
        <f>pivå!AZ291</f>
        <v>13.750000000000002</v>
      </c>
      <c r="AE289" s="90">
        <f>pivå!BA291</f>
        <v>16.749256689791871</v>
      </c>
    </row>
    <row r="290" spans="2:31">
      <c r="B290">
        <f>pivå!B292</f>
        <v>0</v>
      </c>
      <c r="C290">
        <f>pivå!C292</f>
        <v>0</v>
      </c>
      <c r="D290">
        <f>pivå!D292</f>
        <v>0</v>
      </c>
      <c r="E290" t="str">
        <f>pivå!E292</f>
        <v>Totalt</v>
      </c>
      <c r="F290" t="str">
        <f>pivå!F292</f>
        <v>Återinskrivning efter 28 dagar efter vård för schizofreni</v>
      </c>
      <c r="G290" t="str">
        <f>pivå!G292</f>
        <v>(tom)</v>
      </c>
      <c r="H290" t="str">
        <f>pivå!H292</f>
        <v>E000020</v>
      </c>
      <c r="I290">
        <f>pivå!I292</f>
        <v>1</v>
      </c>
      <c r="J290" s="90">
        <f>pivå!AF292</f>
        <v>16.677057356608479</v>
      </c>
      <c r="K290" s="90">
        <f>pivå!AG292</f>
        <v>17.467248908296941</v>
      </c>
      <c r="L290" s="90">
        <f>pivå!AH292</f>
        <v>17.5</v>
      </c>
      <c r="M290" s="90">
        <f>pivå!AI292</f>
        <v>18.9873417721519</v>
      </c>
      <c r="N290" s="90">
        <f>pivå!AJ292</f>
        <v>16.079295154185022</v>
      </c>
      <c r="O290" s="90">
        <f>pivå!AK292</f>
        <v>13.23529411764706</v>
      </c>
      <c r="P290" s="90">
        <f>pivå!AL292</f>
        <v>17.131474103585656</v>
      </c>
      <c r="Q290" s="90">
        <f>pivå!AM292</f>
        <v>12.987012987012985</v>
      </c>
      <c r="R290" s="90">
        <f>pivå!AN292</f>
        <v>19.101123595505616</v>
      </c>
      <c r="S290" s="90">
        <f>pivå!AO292</f>
        <v>18.334264952487423</v>
      </c>
      <c r="T290" s="90">
        <f>pivå!AP292</f>
        <v>17.096774193548388</v>
      </c>
      <c r="U290" s="90">
        <f>pivå!AQ292</f>
        <v>16.46153846153846</v>
      </c>
      <c r="V290" s="90">
        <f>pivå!AR292</f>
        <v>12.962962962962962</v>
      </c>
      <c r="W290" s="90">
        <f>pivå!AS292</f>
        <v>16.428571428571427</v>
      </c>
      <c r="X290" s="90">
        <f>pivå!AT292</f>
        <v>17.610062893081761</v>
      </c>
      <c r="Y290" s="90">
        <f>pivå!AU292</f>
        <v>17.8125</v>
      </c>
      <c r="Z290" s="90">
        <f>pivå!AV292</f>
        <v>20.064724919093852</v>
      </c>
      <c r="AA290" s="90">
        <f>pivå!AW292</f>
        <v>15.75091575091575</v>
      </c>
      <c r="AB290" s="90">
        <f>pivå!AX292</f>
        <v>16</v>
      </c>
      <c r="AC290" s="90">
        <f>pivå!AY292</f>
        <v>15.989847715736042</v>
      </c>
      <c r="AD290" s="90">
        <f>pivå!AZ292</f>
        <v>14.320987654320987</v>
      </c>
      <c r="AE290" s="90">
        <f>pivå!BA292</f>
        <v>16.898387224914593</v>
      </c>
    </row>
    <row r="291" spans="2:31">
      <c r="B291">
        <f>pivå!B293</f>
        <v>0</v>
      </c>
      <c r="C291">
        <f>pivå!C293</f>
        <v>0</v>
      </c>
      <c r="D291">
        <f>pivå!D293</f>
        <v>133</v>
      </c>
      <c r="E291" t="str">
        <f>pivå!E293</f>
        <v>Kvinnor</v>
      </c>
      <c r="F291" t="str">
        <f>pivå!F293</f>
        <v>Återinskrivning efter 6 månader efter vård för schizofreni</v>
      </c>
      <c r="G291" t="str">
        <f>pivå!G293</f>
        <v>(tom)</v>
      </c>
      <c r="H291" t="str">
        <f>pivå!H293</f>
        <v>E000025</v>
      </c>
      <c r="I291">
        <f>pivå!I293</f>
        <v>1</v>
      </c>
      <c r="J291" s="90">
        <f>pivå!AF293</f>
        <v>36.09550561797753</v>
      </c>
      <c r="K291" s="90">
        <f>pivå!AG293</f>
        <v>38.613861386138616</v>
      </c>
      <c r="L291" s="90">
        <f>pivå!AH293</f>
        <v>41.436464088397791</v>
      </c>
      <c r="M291" s="90">
        <f>pivå!AI293</f>
        <v>36.5</v>
      </c>
      <c r="N291" s="90">
        <f>pivå!AJ293</f>
        <v>41.474654377880185</v>
      </c>
      <c r="O291" s="90">
        <f>pivå!AK293</f>
        <v>35.227272727272727</v>
      </c>
      <c r="P291" s="90">
        <f>pivå!AL293</f>
        <v>37.5</v>
      </c>
      <c r="Q291" s="90">
        <f>pivå!AM293</f>
        <v>37.5</v>
      </c>
      <c r="R291" s="90">
        <f>pivå!AN293</f>
        <v>37.974683544303801</v>
      </c>
      <c r="S291" s="90">
        <f>pivå!AO293</f>
        <v>37.738246505717918</v>
      </c>
      <c r="T291" s="90">
        <f>pivå!AP293</f>
        <v>35.877862595419849</v>
      </c>
      <c r="U291" s="90">
        <f>pivå!AQ293</f>
        <v>37.109826589595372</v>
      </c>
      <c r="V291" s="90">
        <f>pivå!AR293</f>
        <v>41.592920353982301</v>
      </c>
      <c r="W291" s="90">
        <f>pivå!AS293</f>
        <v>41.436464088397791</v>
      </c>
      <c r="X291" s="90">
        <f>pivå!AT293</f>
        <v>41.6</v>
      </c>
      <c r="Y291" s="90">
        <f>pivå!AU293</f>
        <v>44.680851063829785</v>
      </c>
      <c r="Z291" s="90">
        <f>pivå!AV293</f>
        <v>37.5</v>
      </c>
      <c r="AA291" s="90">
        <f>pivå!AW293</f>
        <v>38.931297709923662</v>
      </c>
      <c r="AB291" s="90">
        <f>pivå!AX293</f>
        <v>28.000000000000004</v>
      </c>
      <c r="AC291" s="90">
        <f>pivå!AY293</f>
        <v>34.756097560975604</v>
      </c>
      <c r="AD291" s="90">
        <f>pivå!AZ293</f>
        <v>38.181818181818187</v>
      </c>
      <c r="AE291" s="90">
        <f>pivå!BA293</f>
        <v>37.708182476466327</v>
      </c>
    </row>
    <row r="292" spans="2:31">
      <c r="B292">
        <f>pivå!B294</f>
        <v>0</v>
      </c>
      <c r="C292">
        <f>pivå!C294</f>
        <v>0</v>
      </c>
      <c r="D292">
        <f>pivå!D294</f>
        <v>0</v>
      </c>
      <c r="E292" t="str">
        <f>pivå!E294</f>
        <v>Män</v>
      </c>
      <c r="F292" t="str">
        <f>pivå!F294</f>
        <v>Återinskrivning efter 6 månader efter vård för schizofreni</v>
      </c>
      <c r="G292" t="str">
        <f>pivå!G294</f>
        <v>(tom)</v>
      </c>
      <c r="H292" t="str">
        <f>pivå!H294</f>
        <v>E000025</v>
      </c>
      <c r="I292">
        <f>pivå!I294</f>
        <v>1</v>
      </c>
      <c r="J292" s="90">
        <f>pivå!AF294</f>
        <v>37.668161434977577</v>
      </c>
      <c r="K292" s="90">
        <f>pivå!AG294</f>
        <v>37.109375</v>
      </c>
      <c r="L292" s="90">
        <f>pivå!AH294</f>
        <v>37.442922374429223</v>
      </c>
      <c r="M292" s="90">
        <f>pivå!AI294</f>
        <v>37.226277372262771</v>
      </c>
      <c r="N292" s="90">
        <f>pivå!AJ294</f>
        <v>35.443037974683541</v>
      </c>
      <c r="O292" s="90">
        <f>pivå!AK294</f>
        <v>31.896551724137932</v>
      </c>
      <c r="P292" s="90">
        <f>pivå!AL294</f>
        <v>34.351145038167942</v>
      </c>
      <c r="Q292" s="90">
        <f>pivå!AM294</f>
        <v>28.888888888888886</v>
      </c>
      <c r="R292" s="90">
        <f>pivå!AN294</f>
        <v>43.43434343434344</v>
      </c>
      <c r="S292" s="90">
        <f>pivå!AO294</f>
        <v>40.119760479041915</v>
      </c>
      <c r="T292" s="90">
        <f>pivå!AP294</f>
        <v>43.575418994413404</v>
      </c>
      <c r="U292" s="90">
        <f>pivå!AQ294</f>
        <v>38.617511520737331</v>
      </c>
      <c r="V292" s="90">
        <f>pivå!AR294</f>
        <v>30.573248407643312</v>
      </c>
      <c r="W292" s="90">
        <f>pivå!AS294</f>
        <v>40.1673640167364</v>
      </c>
      <c r="X292" s="90">
        <f>pivå!AT294</f>
        <v>34.196891191709845</v>
      </c>
      <c r="Y292" s="90">
        <f>pivå!AU294</f>
        <v>35.195530726256983</v>
      </c>
      <c r="Z292" s="90">
        <f>pivå!AV294</f>
        <v>44.19889502762431</v>
      </c>
      <c r="AA292" s="90">
        <f>pivå!AW294</f>
        <v>35.2112676056338</v>
      </c>
      <c r="AB292" s="90">
        <f>pivå!AX294</f>
        <v>36</v>
      </c>
      <c r="AC292" s="90">
        <f>pivå!AY294</f>
        <v>37.826086956521735</v>
      </c>
      <c r="AD292" s="90">
        <f>pivå!AZ294</f>
        <v>35.416666666666671</v>
      </c>
      <c r="AE292" s="90">
        <f>pivå!BA294</f>
        <v>37.859266600594651</v>
      </c>
    </row>
    <row r="293" spans="2:31">
      <c r="B293">
        <f>pivå!B295</f>
        <v>0</v>
      </c>
      <c r="C293">
        <f>pivå!C295</f>
        <v>0</v>
      </c>
      <c r="D293">
        <f>pivå!D295</f>
        <v>0</v>
      </c>
      <c r="E293" t="str">
        <f>pivå!E295</f>
        <v>Totalt</v>
      </c>
      <c r="F293" t="str">
        <f>pivå!F295</f>
        <v>Återinskrivning efter 6 månader efter vård för schizofreni</v>
      </c>
      <c r="G293" t="str">
        <f>pivå!G295</f>
        <v>(tom)</v>
      </c>
      <c r="H293" t="str">
        <f>pivå!H295</f>
        <v>E000025</v>
      </c>
      <c r="I293">
        <f>pivå!I295</f>
        <v>1</v>
      </c>
      <c r="J293" s="90">
        <f>pivå!AF295</f>
        <v>36.970074812967582</v>
      </c>
      <c r="K293" s="90">
        <f>pivå!AG295</f>
        <v>37.772925764192138</v>
      </c>
      <c r="L293" s="90">
        <f>pivå!AH295</f>
        <v>39.25</v>
      </c>
      <c r="M293" s="90">
        <f>pivå!AI295</f>
        <v>36.919831223628691</v>
      </c>
      <c r="N293" s="90">
        <f>pivå!AJ295</f>
        <v>38.325991189427313</v>
      </c>
      <c r="O293" s="90">
        <f>pivå!AK295</f>
        <v>33.333333333333329</v>
      </c>
      <c r="P293" s="90">
        <f>pivå!AL295</f>
        <v>35.856573705179287</v>
      </c>
      <c r="Q293" s="90">
        <f>pivå!AM295</f>
        <v>32.467532467532465</v>
      </c>
      <c r="R293" s="90">
        <f>pivå!AN295</f>
        <v>41.011235955056179</v>
      </c>
      <c r="S293" s="90">
        <f>pivå!AO295</f>
        <v>39.072107322526549</v>
      </c>
      <c r="T293" s="90">
        <f>pivå!AP295</f>
        <v>40.322580645161288</v>
      </c>
      <c r="U293" s="90">
        <f>pivå!AQ295</f>
        <v>37.948717948717949</v>
      </c>
      <c r="V293" s="90">
        <f>pivå!AR295</f>
        <v>35.185185185185183</v>
      </c>
      <c r="W293" s="90">
        <f>pivå!AS295</f>
        <v>40.714285714285715</v>
      </c>
      <c r="X293" s="90">
        <f>pivå!AT295</f>
        <v>37.106918238993707</v>
      </c>
      <c r="Y293" s="90">
        <f>pivå!AU295</f>
        <v>39.375</v>
      </c>
      <c r="Z293" s="90">
        <f>pivå!AV295</f>
        <v>41.42394822006473</v>
      </c>
      <c r="AA293" s="90">
        <f>pivå!AW295</f>
        <v>36.996336996337</v>
      </c>
      <c r="AB293" s="90">
        <f>pivå!AX295</f>
        <v>32.800000000000004</v>
      </c>
      <c r="AC293" s="90">
        <f>pivå!AY295</f>
        <v>36.548223350253807</v>
      </c>
      <c r="AD293" s="90">
        <f>pivå!AZ295</f>
        <v>36.543209876543209</v>
      </c>
      <c r="AE293" s="90">
        <f>pivå!BA295</f>
        <v>37.792960991499164</v>
      </c>
    </row>
    <row r="294" spans="2:31">
      <c r="B294">
        <f>pivå!B296</f>
        <v>0</v>
      </c>
      <c r="C294">
        <f>pivå!C296</f>
        <v>0</v>
      </c>
      <c r="D294">
        <f>pivå!D296</f>
        <v>134</v>
      </c>
      <c r="E294" t="str">
        <f>pivå!E296</f>
        <v>Kvinnor</v>
      </c>
      <c r="F294" t="str">
        <f>pivå!F296</f>
        <v>Följsamhet till litiumbehandling vid bipolär sjukdom</v>
      </c>
      <c r="G294" t="str">
        <f>pivå!G296</f>
        <v>(tom)</v>
      </c>
      <c r="H294" t="str">
        <f>pivå!H296</f>
        <v>A010010</v>
      </c>
      <c r="I294">
        <f>pivå!I296</f>
        <v>0</v>
      </c>
      <c r="J294" s="90">
        <f>pivå!AF296</f>
        <v>78.196241000000001</v>
      </c>
      <c r="K294" s="90">
        <f>pivå!AG296</f>
        <v>80.898099000000002</v>
      </c>
      <c r="L294" s="90">
        <f>pivå!AH296</f>
        <v>84.457296999999997</v>
      </c>
      <c r="M294" s="90">
        <f>pivå!AI296</f>
        <v>85.945907000000005</v>
      </c>
      <c r="N294" s="90">
        <f>pivå!AJ296</f>
        <v>81.911897999999994</v>
      </c>
      <c r="O294" s="90">
        <f>pivå!AK296</f>
        <v>86.061582999999999</v>
      </c>
      <c r="P294" s="90">
        <f>pivå!AL296</f>
        <v>85.919516000000002</v>
      </c>
      <c r="Q294" s="90">
        <f>pivå!AM296</f>
        <v>89.697622999999993</v>
      </c>
      <c r="R294" s="90">
        <f>pivå!AN296</f>
        <v>75.992947999999998</v>
      </c>
      <c r="S294" s="90">
        <f>pivå!AO296</f>
        <v>83.078398000000007</v>
      </c>
      <c r="T294" s="90">
        <f>pivå!AP296</f>
        <v>83.331474</v>
      </c>
      <c r="U294" s="90">
        <f>pivå!AQ296</f>
        <v>84.469040000000007</v>
      </c>
      <c r="V294" s="90">
        <f>pivå!AR296</f>
        <v>86.242363999999995</v>
      </c>
      <c r="W294" s="90">
        <f>pivå!AS296</f>
        <v>84.575252000000006</v>
      </c>
      <c r="X294" s="90">
        <f>pivå!AT296</f>
        <v>88.771720999999999</v>
      </c>
      <c r="Y294" s="90">
        <f>pivå!AU296</f>
        <v>82.690528999999998</v>
      </c>
      <c r="Z294" s="90">
        <f>pivå!AV296</f>
        <v>83.913188000000005</v>
      </c>
      <c r="AA294" s="90">
        <f>pivå!AW296</f>
        <v>85.980046000000002</v>
      </c>
      <c r="AB294" s="90">
        <f>pivå!AX296</f>
        <v>77.645008000000004</v>
      </c>
      <c r="AC294" s="90">
        <f>pivå!AY296</f>
        <v>84.154747999999998</v>
      </c>
      <c r="AD294" s="90">
        <f>pivå!AZ296</f>
        <v>85.745407</v>
      </c>
      <c r="AE294" s="90">
        <f>pivå!BA296</f>
        <v>82.903738000000004</v>
      </c>
    </row>
    <row r="295" spans="2:31">
      <c r="B295">
        <f>pivå!B297</f>
        <v>0</v>
      </c>
      <c r="C295">
        <f>pivå!C297</f>
        <v>0</v>
      </c>
      <c r="D295">
        <f>pivå!D297</f>
        <v>0</v>
      </c>
      <c r="E295" t="str">
        <f>pivå!E297</f>
        <v>Män</v>
      </c>
      <c r="F295" t="str">
        <f>pivå!F297</f>
        <v>Följsamhet till litiumbehandling vid bipolär sjukdom</v>
      </c>
      <c r="G295" t="str">
        <f>pivå!G297</f>
        <v>(tom)</v>
      </c>
      <c r="H295" t="str">
        <f>pivå!H297</f>
        <v>A010010</v>
      </c>
      <c r="I295">
        <f>pivå!I297</f>
        <v>0</v>
      </c>
      <c r="J295" s="90">
        <f>pivå!AF297</f>
        <v>80.629354000000006</v>
      </c>
      <c r="K295" s="90">
        <f>pivå!AG297</f>
        <v>81.628212000000005</v>
      </c>
      <c r="L295" s="90">
        <f>pivå!AH297</f>
        <v>85.743814</v>
      </c>
      <c r="M295" s="90">
        <f>pivå!AI297</f>
        <v>84.992605999999995</v>
      </c>
      <c r="N295" s="90">
        <f>pivå!AJ297</f>
        <v>82.925347000000002</v>
      </c>
      <c r="O295" s="90">
        <f>pivå!AK297</f>
        <v>89.558220000000006</v>
      </c>
      <c r="P295" s="90">
        <f>pivå!AL297</f>
        <v>81.590007</v>
      </c>
      <c r="Q295" s="90">
        <f>pivå!AM297</f>
        <v>75.782060000000001</v>
      </c>
      <c r="R295" s="90">
        <f>pivå!AN297</f>
        <v>83.545511000000005</v>
      </c>
      <c r="S295" s="90">
        <f>pivå!AO297</f>
        <v>83.452899000000002</v>
      </c>
      <c r="T295" s="90">
        <f>pivå!AP297</f>
        <v>86.397127999999995</v>
      </c>
      <c r="U295" s="90">
        <f>pivå!AQ297</f>
        <v>84.335858000000002</v>
      </c>
      <c r="V295" s="90">
        <f>pivå!AR297</f>
        <v>86.684652</v>
      </c>
      <c r="W295" s="90">
        <f>pivå!AS297</f>
        <v>84.682311999999996</v>
      </c>
      <c r="X295" s="90">
        <f>pivå!AT297</f>
        <v>85.857686999999999</v>
      </c>
      <c r="Y295" s="90">
        <f>pivå!AU297</f>
        <v>84.575219000000004</v>
      </c>
      <c r="Z295" s="90">
        <f>pivå!AV297</f>
        <v>80.546165000000002</v>
      </c>
      <c r="AA295" s="90">
        <f>pivå!AW297</f>
        <v>88.571361999999993</v>
      </c>
      <c r="AB295" s="90">
        <f>pivå!AX297</f>
        <v>82.759206000000006</v>
      </c>
      <c r="AC295" s="90">
        <f>pivå!AY297</f>
        <v>76.220052999999993</v>
      </c>
      <c r="AD295" s="90">
        <f>pivå!AZ297</f>
        <v>86.620842999999994</v>
      </c>
      <c r="AE295" s="90">
        <f>pivå!BA297</f>
        <v>83.176027000000005</v>
      </c>
    </row>
    <row r="296" spans="2:31">
      <c r="B296">
        <f>pivå!B298</f>
        <v>0</v>
      </c>
      <c r="C296">
        <f>pivå!C298</f>
        <v>0</v>
      </c>
      <c r="D296">
        <f>pivå!D298</f>
        <v>0</v>
      </c>
      <c r="E296" t="str">
        <f>pivå!E298</f>
        <v>Totalt</v>
      </c>
      <c r="F296" t="str">
        <f>pivå!F298</f>
        <v>Följsamhet till litiumbehandling vid bipolär sjukdom</v>
      </c>
      <c r="G296" t="str">
        <f>pivå!G298</f>
        <v>(tom)</v>
      </c>
      <c r="H296" t="str">
        <f>pivå!H298</f>
        <v>A010010</v>
      </c>
      <c r="I296">
        <f>pivå!I298</f>
        <v>0</v>
      </c>
      <c r="J296" s="90">
        <f>pivå!AF298</f>
        <v>79.185744999999997</v>
      </c>
      <c r="K296" s="90">
        <f>pivå!AG298</f>
        <v>81.676370000000006</v>
      </c>
      <c r="L296" s="90">
        <f>pivå!AH298</f>
        <v>85.161862999999997</v>
      </c>
      <c r="M296" s="90">
        <f>pivå!AI298</f>
        <v>85.613201000000004</v>
      </c>
      <c r="N296" s="90">
        <f>pivå!AJ298</f>
        <v>82.770961</v>
      </c>
      <c r="O296" s="90">
        <f>pivå!AK298</f>
        <v>87.070558000000005</v>
      </c>
      <c r="P296" s="90">
        <f>pivå!AL298</f>
        <v>83.720883000000001</v>
      </c>
      <c r="Q296" s="90">
        <f>pivå!AM298</f>
        <v>83.740663999999995</v>
      </c>
      <c r="R296" s="90">
        <f>pivå!AN298</f>
        <v>80.251148000000001</v>
      </c>
      <c r="S296" s="90">
        <f>pivå!AO298</f>
        <v>83.221170999999998</v>
      </c>
      <c r="T296" s="90">
        <f>pivå!AP298</f>
        <v>84.450581</v>
      </c>
      <c r="U296" s="90">
        <f>pivå!AQ298</f>
        <v>84.296205999999998</v>
      </c>
      <c r="V296" s="90">
        <f>pivå!AR298</f>
        <v>86.282379000000006</v>
      </c>
      <c r="W296" s="90">
        <f>pivå!AS298</f>
        <v>84.842377999999997</v>
      </c>
      <c r="X296" s="90">
        <f>pivå!AT298</f>
        <v>87.457300000000004</v>
      </c>
      <c r="Y296" s="90">
        <f>pivå!AU298</f>
        <v>83.621275999999995</v>
      </c>
      <c r="Z296" s="90">
        <f>pivå!AV298</f>
        <v>82.063682999999997</v>
      </c>
      <c r="AA296" s="90">
        <f>pivå!AW298</f>
        <v>87.236323999999996</v>
      </c>
      <c r="AB296" s="90">
        <f>pivå!AX298</f>
        <v>79.189104999999998</v>
      </c>
      <c r="AC296" s="90">
        <f>pivå!AY298</f>
        <v>81.203057999999999</v>
      </c>
      <c r="AD296" s="90">
        <f>pivå!AZ298</f>
        <v>86.113491999999994</v>
      </c>
      <c r="AE296" s="90">
        <f>pivå!BA298</f>
        <v>83.018212000000005</v>
      </c>
    </row>
    <row r="297" spans="2:31">
      <c r="B297">
        <f>pivå!B299</f>
        <v>0</v>
      </c>
      <c r="C297">
        <f>pivå!C299</f>
        <v>0</v>
      </c>
      <c r="D297">
        <f>pivå!D299</f>
        <v>135</v>
      </c>
      <c r="E297" t="str">
        <f>pivå!E299</f>
        <v>Totalt</v>
      </c>
      <c r="F297" t="str">
        <f>pivå!F299</f>
        <v>Besök inom 30 dagar - barn- och ungdomspsykiatri</v>
      </c>
      <c r="G297" t="str">
        <f>pivå!G299</f>
        <v>(tom)</v>
      </c>
      <c r="H297" t="str">
        <f>pivå!H299</f>
        <v>C000600</v>
      </c>
      <c r="I297">
        <f>pivå!I299</f>
        <v>0</v>
      </c>
      <c r="J297" s="90">
        <f>pivå!AF299</f>
        <v>82.945736434108525</v>
      </c>
      <c r="K297" s="90">
        <f>pivå!AG299</f>
        <v>85.964912280701753</v>
      </c>
      <c r="L297" s="90">
        <f>pivå!AH299</f>
        <v>93.181818181818173</v>
      </c>
      <c r="M297" s="90">
        <f>pivå!AI299</f>
        <v>91.071428571428569</v>
      </c>
      <c r="N297" s="90">
        <f>pivå!AJ299</f>
        <v>95.238095238095227</v>
      </c>
      <c r="O297" s="90">
        <f>pivå!AK299</f>
        <v>100</v>
      </c>
      <c r="P297" s="90">
        <f>pivå!AL299</f>
        <v>91.525423728813564</v>
      </c>
      <c r="Q297" s="90">
        <f>pivå!AM299</f>
        <v>80</v>
      </c>
      <c r="R297" s="90">
        <f>pivå!AN299</f>
        <v>93.103448275862064</v>
      </c>
      <c r="S297" s="90">
        <f>pivå!AO299</f>
        <v>95.216400911161742</v>
      </c>
      <c r="T297" s="90">
        <f>pivå!AP299</f>
        <v>94.915254237288138</v>
      </c>
      <c r="U297" s="90">
        <f>pivå!AQ299</f>
        <v>93.261455525606479</v>
      </c>
      <c r="V297" s="90">
        <f>pivå!AR299</f>
        <v>67.114093959731548</v>
      </c>
      <c r="W297" s="90">
        <f>pivå!AS299</f>
        <v>92</v>
      </c>
      <c r="X297" s="90">
        <f>pivå!AT299</f>
        <v>89.411764705882362</v>
      </c>
      <c r="Y297" s="90">
        <f>pivå!AU299</f>
        <v>85.585585585585591</v>
      </c>
      <c r="Z297" s="90">
        <f>pivå!AV299</f>
        <v>88.888888888888886</v>
      </c>
      <c r="AA297" s="90">
        <f>pivå!AW299</f>
        <v>95</v>
      </c>
      <c r="AB297" s="90">
        <f>pivå!AX299</f>
        <v>80.487804878048792</v>
      </c>
      <c r="AC297" s="90">
        <f>pivå!AY299</f>
        <v>41.954022988505749</v>
      </c>
      <c r="AD297" s="90">
        <f>pivå!AZ299</f>
        <v>92.537313432835816</v>
      </c>
      <c r="AE297" s="90">
        <f>pivå!BA299</f>
        <v>85.173852573018081</v>
      </c>
    </row>
    <row r="298" spans="2:31">
      <c r="B298">
        <f>pivå!B300</f>
        <v>0</v>
      </c>
      <c r="C298">
        <f>pivå!C300</f>
        <v>0</v>
      </c>
      <c r="D298">
        <f>pivå!D300</f>
        <v>136</v>
      </c>
      <c r="E298" t="str">
        <f>pivå!E300</f>
        <v>Totalt</v>
      </c>
      <c r="F298" t="str">
        <f>pivå!F300</f>
        <v>Besök inom 90 dagar - vuxenpsykiatri</v>
      </c>
      <c r="G298" t="str">
        <f>pivå!G300</f>
        <v>(tom)</v>
      </c>
      <c r="H298" t="str">
        <f>pivå!H300</f>
        <v>C000700</v>
      </c>
      <c r="I298">
        <f>pivå!I300</f>
        <v>0</v>
      </c>
      <c r="J298" s="90">
        <f>pivå!AF300</f>
        <v>97.677419354838719</v>
      </c>
      <c r="K298" s="90">
        <f>pivå!AG300</f>
        <v>95.625</v>
      </c>
      <c r="L298" s="90">
        <f>pivå!AH300</f>
        <v>93.181818181818173</v>
      </c>
      <c r="M298" s="90">
        <f>pivå!AI300</f>
        <v>100</v>
      </c>
      <c r="N298" s="90">
        <f>pivå!AJ300</f>
        <v>100</v>
      </c>
      <c r="O298" s="90">
        <f>pivå!AK300</f>
        <v>100</v>
      </c>
      <c r="P298" s="90">
        <f>pivå!AL300</f>
        <v>97.41935483870968</v>
      </c>
      <c r="Q298" s="90">
        <f>pivå!AM300</f>
        <v>97.297297297297305</v>
      </c>
      <c r="R298" s="90">
        <f>pivå!AN300</f>
        <v>100</v>
      </c>
      <c r="S298" s="90">
        <f>pivå!AO300</f>
        <v>97.115384615384613</v>
      </c>
      <c r="T298" s="90">
        <f>pivå!AP300</f>
        <v>94.85294117647058</v>
      </c>
      <c r="U298" s="90">
        <f>pivå!AQ300</f>
        <v>94.651952461799667</v>
      </c>
      <c r="V298" s="90">
        <f>pivå!AR300</f>
        <v>92.561983471074385</v>
      </c>
      <c r="W298" s="90">
        <f>pivå!AS300</f>
        <v>95.652173913043484</v>
      </c>
      <c r="X298" s="90">
        <f>pivå!AT300</f>
        <v>98.449612403100772</v>
      </c>
      <c r="Y298" s="90">
        <f>pivå!AU300</f>
        <v>86.524822695035468</v>
      </c>
      <c r="Z298" s="90">
        <f>pivå!AV300</f>
        <v>97.560975609756099</v>
      </c>
      <c r="AA298" s="90">
        <f>pivå!AW300</f>
        <v>100</v>
      </c>
      <c r="AB298" s="90">
        <f>pivå!AX300</f>
        <v>67.532467532467535</v>
      </c>
      <c r="AC298" s="90">
        <f>pivå!AY300</f>
        <v>93.559322033898312</v>
      </c>
      <c r="AD298" s="90">
        <f>pivå!AZ300</f>
        <v>98.675496688741731</v>
      </c>
      <c r="AE298" s="90">
        <f>pivå!BA300</f>
        <v>95.710245128849778</v>
      </c>
    </row>
    <row r="299" spans="2:31">
      <c r="B299">
        <f>pivå!B301</f>
        <v>0</v>
      </c>
      <c r="C299">
        <f>pivå!C301</f>
        <v>0</v>
      </c>
      <c r="D299">
        <f>pivå!D301</f>
        <v>137</v>
      </c>
      <c r="E299" t="str">
        <f>pivå!E301</f>
        <v>Totalt</v>
      </c>
      <c r="F299" t="str">
        <f>pivå!F301</f>
        <v>Återfall i brottslig gärning vid rättspsykiatrisk vård</v>
      </c>
      <c r="G299" t="str">
        <f>pivå!G301</f>
        <v>(tom)</v>
      </c>
      <c r="H299" t="str">
        <f>pivå!H301</f>
        <v>E000810</v>
      </c>
      <c r="I299">
        <f>pivå!I301</f>
        <v>1</v>
      </c>
      <c r="J299" s="90">
        <f>pivå!AF301</f>
        <v>14.2</v>
      </c>
      <c r="K299" s="90">
        <f>pivå!AG301</f>
        <v>7</v>
      </c>
      <c r="L299" s="90">
        <f>pivå!AH301</f>
        <v>4.5999999999999996</v>
      </c>
      <c r="M299" s="90">
        <f>pivå!AI301</f>
        <v>1.9</v>
      </c>
      <c r="N299" s="90">
        <f>pivå!AJ301</f>
        <v>0</v>
      </c>
      <c r="O299" s="90">
        <f>pivå!AK301</f>
        <v>27</v>
      </c>
      <c r="P299" s="90">
        <f>pivå!AL301</f>
        <v>16.7</v>
      </c>
      <c r="Q299" s="90" t="str">
        <f>pivå!AM301</f>
        <v>us</v>
      </c>
      <c r="R299" s="90" t="str">
        <f>pivå!AN301</f>
        <v>us</v>
      </c>
      <c r="S299" s="90">
        <f>pivå!AO301</f>
        <v>11.3</v>
      </c>
      <c r="T299" s="90">
        <f>pivå!AP301</f>
        <v>8.3000000000000007</v>
      </c>
      <c r="U299" s="90">
        <f>pivå!AQ301</f>
        <v>16.3</v>
      </c>
      <c r="V299" s="90">
        <f>pivå!AR301</f>
        <v>3.6</v>
      </c>
      <c r="W299" s="90">
        <f>pivå!AS301</f>
        <v>4.3</v>
      </c>
      <c r="X299" s="90">
        <f>pivå!AT301</f>
        <v>14.3</v>
      </c>
      <c r="Y299" s="90">
        <f>pivå!AU301</f>
        <v>14.7</v>
      </c>
      <c r="Z299" s="90">
        <f>pivå!AV301</f>
        <v>4.3</v>
      </c>
      <c r="AA299" s="90">
        <f>pivå!AW301</f>
        <v>10.6</v>
      </c>
      <c r="AB299" s="90" t="str">
        <f>pivå!AX301</f>
        <v>us</v>
      </c>
      <c r="AC299" s="90" t="str">
        <f>pivå!AY301</f>
        <v>us</v>
      </c>
      <c r="AD299" s="90">
        <f>pivå!AZ301</f>
        <v>8.3000000000000007</v>
      </c>
      <c r="AE299" s="90">
        <f>pivå!BA301</f>
        <v>11.1</v>
      </c>
    </row>
    <row r="300" spans="2:31">
      <c r="B300">
        <f>pivå!B302</f>
        <v>0</v>
      </c>
      <c r="C300">
        <f>pivå!C302</f>
        <v>0</v>
      </c>
      <c r="D300">
        <f>pivå!D302</f>
        <v>138</v>
      </c>
      <c r="E300" t="str">
        <f>pivå!E302</f>
        <v>Totalt</v>
      </c>
      <c r="F300" t="str">
        <f>pivå!F302</f>
        <v>Fetma bland patienter i rättspsykiatrisk vård</v>
      </c>
      <c r="G300" t="str">
        <f>pivå!G302</f>
        <v>(tom)</v>
      </c>
      <c r="H300" t="str">
        <f>pivå!H302</f>
        <v>A020365</v>
      </c>
      <c r="I300">
        <f>pivå!I302</f>
        <v>1</v>
      </c>
      <c r="J300" s="90">
        <f>pivå!AF302</f>
        <v>31.6</v>
      </c>
      <c r="K300" s="90">
        <f>pivå!AG302</f>
        <v>32</v>
      </c>
      <c r="L300" s="90">
        <f>pivå!AH302</f>
        <v>44</v>
      </c>
      <c r="M300" s="90">
        <f>pivå!AI302</f>
        <v>37.799999999999997</v>
      </c>
      <c r="N300" s="90">
        <f>pivå!AJ302</f>
        <v>58.3</v>
      </c>
      <c r="O300" s="90">
        <f>pivå!AK302</f>
        <v>52.4</v>
      </c>
      <c r="P300" s="90">
        <f>pivå!AL302</f>
        <v>27.3</v>
      </c>
      <c r="Q300" s="90" t="str">
        <f>pivå!AM302</f>
        <v>us</v>
      </c>
      <c r="R300" s="90" t="str">
        <f>pivå!AN302</f>
        <v>us</v>
      </c>
      <c r="S300" s="90">
        <f>pivå!AO302</f>
        <v>51</v>
      </c>
      <c r="T300" s="90">
        <f>pivå!AP302</f>
        <v>27.3</v>
      </c>
      <c r="U300" s="90">
        <f>pivå!AQ302</f>
        <v>37.299999999999997</v>
      </c>
      <c r="V300" s="90">
        <f>pivå!AR302</f>
        <v>23.1</v>
      </c>
      <c r="W300" s="90">
        <f>pivå!AS302</f>
        <v>54.8</v>
      </c>
      <c r="X300" s="90">
        <f>pivå!AT302</f>
        <v>41.9</v>
      </c>
      <c r="Y300" s="90">
        <f>pivå!AU302</f>
        <v>53.5</v>
      </c>
      <c r="Z300" s="90">
        <f>pivå!AV302</f>
        <v>23.8</v>
      </c>
      <c r="AA300" s="90">
        <f>pivå!AW302</f>
        <v>48.2</v>
      </c>
      <c r="AB300" s="90" t="str">
        <f>pivå!AX302</f>
        <v>us</v>
      </c>
      <c r="AC300" s="90" t="str">
        <f>pivå!AY302</f>
        <v>us</v>
      </c>
      <c r="AD300" s="90">
        <f>pivå!AZ302</f>
        <v>42.9</v>
      </c>
      <c r="AE300" s="90">
        <f>pivå!BA302</f>
        <v>40.1</v>
      </c>
    </row>
    <row r="301" spans="2:31">
      <c r="B301">
        <f>pivå!B303</f>
        <v>0</v>
      </c>
      <c r="C301">
        <f>pivå!C303</f>
        <v>0</v>
      </c>
      <c r="D301">
        <f>pivå!D303</f>
        <v>139</v>
      </c>
      <c r="E301" t="str">
        <f>pivå!E303</f>
        <v>Kvinnor</v>
      </c>
      <c r="F301" t="str">
        <f>pivå!F303</f>
        <v>ECT-behandling vid svår depression</v>
      </c>
      <c r="G301" t="str">
        <f>pivå!G303</f>
        <v>(tom)</v>
      </c>
      <c r="H301" t="str">
        <f>pivå!H303</f>
        <v>E001100</v>
      </c>
      <c r="I301">
        <f>pivå!I303</f>
        <v>0</v>
      </c>
      <c r="J301" s="90" t="str">
        <f>pivå!AF303</f>
        <v>us</v>
      </c>
      <c r="K301" s="90" t="str">
        <f>pivå!AG303</f>
        <v>us</v>
      </c>
      <c r="L301" s="90" t="str">
        <f>pivå!AH303</f>
        <v>us</v>
      </c>
      <c r="M301" s="90" t="str">
        <f>pivå!AI303</f>
        <v>us</v>
      </c>
      <c r="N301" s="90" t="str">
        <f>pivå!AJ303</f>
        <v>us</v>
      </c>
      <c r="O301" s="90" t="str">
        <f>pivå!AK303</f>
        <v>us</v>
      </c>
      <c r="P301" s="90" t="str">
        <f>pivå!AL303</f>
        <v>us</v>
      </c>
      <c r="Q301" s="90" t="str">
        <f>pivå!AM303</f>
        <v>us</v>
      </c>
      <c r="R301" s="90" t="str">
        <f>pivå!AN303</f>
        <v>us</v>
      </c>
      <c r="S301" s="90" t="str">
        <f>pivå!AO303</f>
        <v>us</v>
      </c>
      <c r="T301" s="90" t="str">
        <f>pivå!AP303</f>
        <v>us</v>
      </c>
      <c r="U301" s="90" t="str">
        <f>pivå!AQ303</f>
        <v>us</v>
      </c>
      <c r="V301" s="90" t="str">
        <f>pivå!AR303</f>
        <v>us</v>
      </c>
      <c r="W301" s="90" t="str">
        <f>pivå!AS303</f>
        <v>us</v>
      </c>
      <c r="X301" s="90" t="str">
        <f>pivå!AT303</f>
        <v>us</v>
      </c>
      <c r="Y301" s="90" t="str">
        <f>pivå!AU303</f>
        <v>us</v>
      </c>
      <c r="Z301" s="90" t="str">
        <f>pivå!AV303</f>
        <v>us</v>
      </c>
      <c r="AA301" s="90" t="str">
        <f>pivå!AW303</f>
        <v>us</v>
      </c>
      <c r="AB301" s="90" t="str">
        <f>pivå!AX303</f>
        <v>us</v>
      </c>
      <c r="AC301" s="90" t="str">
        <f>pivå!AY303</f>
        <v>us</v>
      </c>
      <c r="AD301" s="90" t="str">
        <f>pivå!AZ303</f>
        <v>us</v>
      </c>
      <c r="AE301" s="90" t="str">
        <f>pivå!BA303</f>
        <v>us</v>
      </c>
    </row>
    <row r="302" spans="2:31">
      <c r="B302">
        <f>pivå!B304</f>
        <v>0</v>
      </c>
      <c r="C302">
        <f>pivå!C304</f>
        <v>0</v>
      </c>
      <c r="D302">
        <f>pivå!D304</f>
        <v>0</v>
      </c>
      <c r="E302" t="str">
        <f>pivå!E304</f>
        <v>Män</v>
      </c>
      <c r="F302" t="str">
        <f>pivå!F304</f>
        <v>ECT-behandling vid svår depression</v>
      </c>
      <c r="G302" t="str">
        <f>pivå!G304</f>
        <v>(tom)</v>
      </c>
      <c r="H302" t="str">
        <f>pivå!H304</f>
        <v>E001100</v>
      </c>
      <c r="I302">
        <f>pivå!I304</f>
        <v>0</v>
      </c>
      <c r="J302" s="90" t="str">
        <f>pivå!AF304</f>
        <v>us</v>
      </c>
      <c r="K302" s="90" t="str">
        <f>pivå!AG304</f>
        <v>us</v>
      </c>
      <c r="L302" s="90" t="str">
        <f>pivå!AH304</f>
        <v>us</v>
      </c>
      <c r="M302" s="90" t="str">
        <f>pivå!AI304</f>
        <v>us</v>
      </c>
      <c r="N302" s="90" t="str">
        <f>pivå!AJ304</f>
        <v>us</v>
      </c>
      <c r="O302" s="90" t="str">
        <f>pivå!AK304</f>
        <v>us</v>
      </c>
      <c r="P302" s="90" t="str">
        <f>pivå!AL304</f>
        <v>us</v>
      </c>
      <c r="Q302" s="90" t="str">
        <f>pivå!AM304</f>
        <v>us</v>
      </c>
      <c r="R302" s="90" t="str">
        <f>pivå!AN304</f>
        <v>us</v>
      </c>
      <c r="S302" s="90" t="str">
        <f>pivå!AO304</f>
        <v>us</v>
      </c>
      <c r="T302" s="90" t="str">
        <f>pivå!AP304</f>
        <v>us</v>
      </c>
      <c r="U302" s="90" t="str">
        <f>pivå!AQ304</f>
        <v>us</v>
      </c>
      <c r="V302" s="90" t="str">
        <f>pivå!AR304</f>
        <v>us</v>
      </c>
      <c r="W302" s="90" t="str">
        <f>pivå!AS304</f>
        <v>us</v>
      </c>
      <c r="X302" s="90" t="str">
        <f>pivå!AT304</f>
        <v>us</v>
      </c>
      <c r="Y302" s="90" t="str">
        <f>pivå!AU304</f>
        <v>us</v>
      </c>
      <c r="Z302" s="90" t="str">
        <f>pivå!AV304</f>
        <v>us</v>
      </c>
      <c r="AA302" s="90" t="str">
        <f>pivå!AW304</f>
        <v>us</v>
      </c>
      <c r="AB302" s="90" t="str">
        <f>pivå!AX304</f>
        <v>us</v>
      </c>
      <c r="AC302" s="90" t="str">
        <f>pivå!AY304</f>
        <v>us</v>
      </c>
      <c r="AD302" s="90" t="str">
        <f>pivå!AZ304</f>
        <v>us</v>
      </c>
      <c r="AE302" s="90" t="str">
        <f>pivå!BA304</f>
        <v>us</v>
      </c>
    </row>
    <row r="303" spans="2:31">
      <c r="B303">
        <f>pivå!B305</f>
        <v>0</v>
      </c>
      <c r="C303">
        <f>pivå!C305</f>
        <v>0</v>
      </c>
      <c r="D303">
        <f>pivå!D305</f>
        <v>0</v>
      </c>
      <c r="E303" t="str">
        <f>pivå!E305</f>
        <v>Totalt</v>
      </c>
      <c r="F303" t="str">
        <f>pivå!F305</f>
        <v>ECT-behandling vid svår depression</v>
      </c>
      <c r="G303" t="str">
        <f>pivå!G305</f>
        <v>(tom)</v>
      </c>
      <c r="H303" t="str">
        <f>pivå!H305</f>
        <v>E001100</v>
      </c>
      <c r="I303">
        <f>pivå!I305</f>
        <v>0</v>
      </c>
      <c r="J303" s="90" t="str">
        <f>pivå!AF305</f>
        <v>us</v>
      </c>
      <c r="K303" s="90" t="str">
        <f>pivå!AG305</f>
        <v>us</v>
      </c>
      <c r="L303" s="90" t="str">
        <f>pivå!AH305</f>
        <v>us</v>
      </c>
      <c r="M303" s="90" t="str">
        <f>pivå!AI305</f>
        <v>us</v>
      </c>
      <c r="N303" s="90" t="str">
        <f>pivå!AJ305</f>
        <v>us</v>
      </c>
      <c r="O303" s="90" t="str">
        <f>pivå!AK305</f>
        <v>us</v>
      </c>
      <c r="P303" s="90" t="str">
        <f>pivå!AL305</f>
        <v>us</v>
      </c>
      <c r="Q303" s="90" t="str">
        <f>pivå!AM305</f>
        <v>us</v>
      </c>
      <c r="R303" s="90" t="str">
        <f>pivå!AN305</f>
        <v>us</v>
      </c>
      <c r="S303" s="90" t="str">
        <f>pivå!AO305</f>
        <v>us</v>
      </c>
      <c r="T303" s="90" t="str">
        <f>pivå!AP305</f>
        <v>us</v>
      </c>
      <c r="U303" s="90" t="str">
        <f>pivå!AQ305</f>
        <v>us</v>
      </c>
      <c r="V303" s="90" t="str">
        <f>pivå!AR305</f>
        <v>us</v>
      </c>
      <c r="W303" s="90" t="str">
        <f>pivå!AS305</f>
        <v>us</v>
      </c>
      <c r="X303" s="90" t="str">
        <f>pivå!AT305</f>
        <v>us</v>
      </c>
      <c r="Y303" s="90" t="str">
        <f>pivå!AU305</f>
        <v>us</v>
      </c>
      <c r="Z303" s="90" t="str">
        <f>pivå!AV305</f>
        <v>us</v>
      </c>
      <c r="AA303" s="90" t="str">
        <f>pivå!AW305</f>
        <v>us</v>
      </c>
      <c r="AB303" s="90" t="str">
        <f>pivå!AX305</f>
        <v>us</v>
      </c>
      <c r="AC303" s="90" t="str">
        <f>pivå!AY305</f>
        <v>us</v>
      </c>
      <c r="AD303" s="90" t="str">
        <f>pivå!AZ305</f>
        <v>us</v>
      </c>
      <c r="AE303" s="90" t="str">
        <f>pivå!BA305</f>
        <v>us</v>
      </c>
    </row>
    <row r="304" spans="2:31">
      <c r="B304">
        <f>pivå!B306</f>
        <v>0</v>
      </c>
      <c r="C304">
        <f>pivå!C306</f>
        <v>0</v>
      </c>
      <c r="D304">
        <f>pivå!D306</f>
        <v>140</v>
      </c>
      <c r="E304" t="str">
        <f>pivå!E306</f>
        <v>Kvinnor</v>
      </c>
      <c r="F304" t="str">
        <f>pivå!F306</f>
        <v xml:space="preserve">Depressionsskattning vid ECT-behandling </v>
      </c>
      <c r="G304" t="str">
        <f>pivå!G306</f>
        <v>(tom)</v>
      </c>
      <c r="H304" t="str">
        <f>pivå!H306</f>
        <v>E001110</v>
      </c>
      <c r="I304">
        <f>pivå!I306</f>
        <v>0</v>
      </c>
      <c r="J304" s="90" t="str">
        <f>pivå!AF306</f>
        <v>us</v>
      </c>
      <c r="K304" s="90" t="str">
        <f>pivå!AG306</f>
        <v>us</v>
      </c>
      <c r="L304" s="90" t="str">
        <f>pivå!AH306</f>
        <v>us</v>
      </c>
      <c r="M304" s="90" t="str">
        <f>pivå!AI306</f>
        <v>us</v>
      </c>
      <c r="N304" s="90" t="str">
        <f>pivå!AJ306</f>
        <v>us</v>
      </c>
      <c r="O304" s="90" t="str">
        <f>pivå!AK306</f>
        <v>us</v>
      </c>
      <c r="P304" s="90" t="str">
        <f>pivå!AL306</f>
        <v>us</v>
      </c>
      <c r="Q304" s="90" t="str">
        <f>pivå!AM306</f>
        <v>us</v>
      </c>
      <c r="R304" s="90" t="str">
        <f>pivå!AN306</f>
        <v>us</v>
      </c>
      <c r="S304" s="90" t="str">
        <f>pivå!AO306</f>
        <v>us</v>
      </c>
      <c r="T304" s="90" t="str">
        <f>pivå!AP306</f>
        <v>us</v>
      </c>
      <c r="U304" s="90" t="str">
        <f>pivå!AQ306</f>
        <v>us</v>
      </c>
      <c r="V304" s="90" t="str">
        <f>pivå!AR306</f>
        <v>us</v>
      </c>
      <c r="W304" s="90" t="str">
        <f>pivå!AS306</f>
        <v>us</v>
      </c>
      <c r="X304" s="90" t="str">
        <f>pivå!AT306</f>
        <v>us</v>
      </c>
      <c r="Y304" s="90" t="str">
        <f>pivå!AU306</f>
        <v>us</v>
      </c>
      <c r="Z304" s="90" t="str">
        <f>pivå!AV306</f>
        <v>us</v>
      </c>
      <c r="AA304" s="90" t="str">
        <f>pivå!AW306</f>
        <v>us</v>
      </c>
      <c r="AB304" s="90" t="str">
        <f>pivå!AX306</f>
        <v>us</v>
      </c>
      <c r="AC304" s="90" t="str">
        <f>pivå!AY306</f>
        <v>us</v>
      </c>
      <c r="AD304" s="90" t="str">
        <f>pivå!AZ306</f>
        <v>us</v>
      </c>
      <c r="AE304" s="90" t="str">
        <f>pivå!BA306</f>
        <v>us</v>
      </c>
    </row>
    <row r="305" spans="2:31">
      <c r="B305">
        <f>pivå!B307</f>
        <v>0</v>
      </c>
      <c r="C305">
        <f>pivå!C307</f>
        <v>0</v>
      </c>
      <c r="D305">
        <f>pivå!D307</f>
        <v>0</v>
      </c>
      <c r="E305" t="str">
        <f>pivå!E307</f>
        <v>Män</v>
      </c>
      <c r="F305" t="str">
        <f>pivå!F307</f>
        <v xml:space="preserve">Depressionsskattning vid ECT-behandling </v>
      </c>
      <c r="G305" t="str">
        <f>pivå!G307</f>
        <v>(tom)</v>
      </c>
      <c r="H305" t="str">
        <f>pivå!H307</f>
        <v>E001110</v>
      </c>
      <c r="I305">
        <f>pivå!I307</f>
        <v>0</v>
      </c>
      <c r="J305" s="90" t="str">
        <f>pivå!AF307</f>
        <v>us</v>
      </c>
      <c r="K305" s="90" t="str">
        <f>pivå!AG307</f>
        <v>us</v>
      </c>
      <c r="L305" s="90" t="str">
        <f>pivå!AH307</f>
        <v>us</v>
      </c>
      <c r="M305" s="90" t="str">
        <f>pivå!AI307</f>
        <v>us</v>
      </c>
      <c r="N305" s="90" t="str">
        <f>pivå!AJ307</f>
        <v>us</v>
      </c>
      <c r="O305" s="90" t="str">
        <f>pivå!AK307</f>
        <v>us</v>
      </c>
      <c r="P305" s="90" t="str">
        <f>pivå!AL307</f>
        <v>us</v>
      </c>
      <c r="Q305" s="90" t="str">
        <f>pivå!AM307</f>
        <v>us</v>
      </c>
      <c r="R305" s="90" t="str">
        <f>pivå!AN307</f>
        <v>us</v>
      </c>
      <c r="S305" s="90" t="str">
        <f>pivå!AO307</f>
        <v>us</v>
      </c>
      <c r="T305" s="90" t="str">
        <f>pivå!AP307</f>
        <v>us</v>
      </c>
      <c r="U305" s="90" t="str">
        <f>pivå!AQ307</f>
        <v>us</v>
      </c>
      <c r="V305" s="90" t="str">
        <f>pivå!AR307</f>
        <v>us</v>
      </c>
      <c r="W305" s="90" t="str">
        <f>pivå!AS307</f>
        <v>us</v>
      </c>
      <c r="X305" s="90" t="str">
        <f>pivå!AT307</f>
        <v>us</v>
      </c>
      <c r="Y305" s="90" t="str">
        <f>pivå!AU307</f>
        <v>us</v>
      </c>
      <c r="Z305" s="90" t="str">
        <f>pivå!AV307</f>
        <v>us</v>
      </c>
      <c r="AA305" s="90" t="str">
        <f>pivå!AW307</f>
        <v>us</v>
      </c>
      <c r="AB305" s="90" t="str">
        <f>pivå!AX307</f>
        <v>us</v>
      </c>
      <c r="AC305" s="90" t="str">
        <f>pivå!AY307</f>
        <v>us</v>
      </c>
      <c r="AD305" s="90" t="str">
        <f>pivå!AZ307</f>
        <v>us</v>
      </c>
      <c r="AE305" s="90" t="str">
        <f>pivå!BA307</f>
        <v>us</v>
      </c>
    </row>
    <row r="306" spans="2:31">
      <c r="B306">
        <f>pivå!B308</f>
        <v>0</v>
      </c>
      <c r="C306">
        <f>pivå!C308</f>
        <v>0</v>
      </c>
      <c r="D306">
        <f>pivå!D308</f>
        <v>0</v>
      </c>
      <c r="E306" t="str">
        <f>pivå!E308</f>
        <v>Totalt</v>
      </c>
      <c r="F306" t="str">
        <f>pivå!F308</f>
        <v xml:space="preserve">Depressionsskattning vid ECT-behandling </v>
      </c>
      <c r="G306" t="str">
        <f>pivå!G308</f>
        <v>(tom)</v>
      </c>
      <c r="H306" t="str">
        <f>pivå!H308</f>
        <v>E001110</v>
      </c>
      <c r="I306">
        <f>pivå!I308</f>
        <v>0</v>
      </c>
      <c r="J306" s="90" t="str">
        <f>pivå!AF308</f>
        <v>us</v>
      </c>
      <c r="K306" s="90" t="str">
        <f>pivå!AG308</f>
        <v>us</v>
      </c>
      <c r="L306" s="90" t="str">
        <f>pivå!AH308</f>
        <v>us</v>
      </c>
      <c r="M306" s="90" t="str">
        <f>pivå!AI308</f>
        <v>us</v>
      </c>
      <c r="N306" s="90" t="str">
        <f>pivå!AJ308</f>
        <v>us</v>
      </c>
      <c r="O306" s="90" t="str">
        <f>pivå!AK308</f>
        <v>us</v>
      </c>
      <c r="P306" s="90" t="str">
        <f>pivå!AL308</f>
        <v>us</v>
      </c>
      <c r="Q306" s="90" t="str">
        <f>pivå!AM308</f>
        <v>us</v>
      </c>
      <c r="R306" s="90" t="str">
        <f>pivå!AN308</f>
        <v>us</v>
      </c>
      <c r="S306" s="90" t="str">
        <f>pivå!AO308</f>
        <v>us</v>
      </c>
      <c r="T306" s="90" t="str">
        <f>pivå!AP308</f>
        <v>us</v>
      </c>
      <c r="U306" s="90" t="str">
        <f>pivå!AQ308</f>
        <v>us</v>
      </c>
      <c r="V306" s="90" t="str">
        <f>pivå!AR308</f>
        <v>us</v>
      </c>
      <c r="W306" s="90" t="str">
        <f>pivå!AS308</f>
        <v>us</v>
      </c>
      <c r="X306" s="90" t="str">
        <f>pivå!AT308</f>
        <v>us</v>
      </c>
      <c r="Y306" s="90" t="str">
        <f>pivå!AU308</f>
        <v>us</v>
      </c>
      <c r="Z306" s="90" t="str">
        <f>pivå!AV308</f>
        <v>us</v>
      </c>
      <c r="AA306" s="90" t="str">
        <f>pivå!AW308</f>
        <v>us</v>
      </c>
      <c r="AB306" s="90" t="str">
        <f>pivå!AX308</f>
        <v>us</v>
      </c>
      <c r="AC306" s="90" t="str">
        <f>pivå!AY308</f>
        <v>us</v>
      </c>
      <c r="AD306" s="90" t="str">
        <f>pivå!AZ308</f>
        <v>us</v>
      </c>
      <c r="AE306" s="90" t="str">
        <f>pivå!BA308</f>
        <v>us</v>
      </c>
    </row>
    <row r="307" spans="2:31">
      <c r="B307" t="str">
        <f>pivå!B309</f>
        <v>O</v>
      </c>
      <c r="C307" t="str">
        <f>pivå!C309</f>
        <v>Kirurgisk behandling</v>
      </c>
      <c r="D307">
        <f>pivå!D309</f>
        <v>141</v>
      </c>
      <c r="E307" t="str">
        <f>pivå!E309</f>
        <v>Totalt</v>
      </c>
      <c r="F307" t="str">
        <f>pivå!F309</f>
        <v xml:space="preserve">Omoperation vid ljumskbråck </v>
      </c>
      <c r="G307" t="str">
        <f>pivå!G309</f>
        <v>(tom)</v>
      </c>
      <c r="H307" t="str">
        <f>pivå!H309</f>
        <v>A006100</v>
      </c>
      <c r="I307">
        <f>pivå!I309</f>
        <v>0</v>
      </c>
      <c r="J307" s="90">
        <f>pivå!AF309</f>
        <v>96.3</v>
      </c>
      <c r="K307" s="90">
        <f>pivå!AG309</f>
        <v>97.6</v>
      </c>
      <c r="L307" s="90">
        <f>pivå!AH309</f>
        <v>93.6</v>
      </c>
      <c r="M307" s="90">
        <f>pivå!AI309</f>
        <v>96.4</v>
      </c>
      <c r="N307" s="90">
        <f>pivå!AJ309</f>
        <v>97.3</v>
      </c>
      <c r="O307" s="90">
        <f>pivå!AK309</f>
        <v>97.8</v>
      </c>
      <c r="P307" s="90">
        <f>pivå!AL309</f>
        <v>98.4</v>
      </c>
      <c r="Q307" s="90">
        <f>pivå!AM309</f>
        <v>95.9</v>
      </c>
      <c r="R307" s="90">
        <f>pivå!AN309</f>
        <v>97.7</v>
      </c>
      <c r="S307" s="90">
        <f>pivå!AO309</f>
        <v>97.2</v>
      </c>
      <c r="T307" s="90">
        <f>pivå!AP309</f>
        <v>92.8</v>
      </c>
      <c r="U307" s="90">
        <f>pivå!AQ309</f>
        <v>95.9</v>
      </c>
      <c r="V307" s="90">
        <f>pivå!AR309</f>
        <v>96.5</v>
      </c>
      <c r="W307" s="90">
        <f>pivå!AS309</f>
        <v>97.7</v>
      </c>
      <c r="X307" s="90">
        <f>pivå!AT309</f>
        <v>98.6</v>
      </c>
      <c r="Y307" s="90">
        <f>pivå!AU309</f>
        <v>97.4</v>
      </c>
      <c r="Z307" s="90">
        <f>pivå!AV309</f>
        <v>95.6</v>
      </c>
      <c r="AA307" s="90">
        <f>pivå!AW309</f>
        <v>98.3</v>
      </c>
      <c r="AB307" s="90">
        <f>pivå!AX309</f>
        <v>97.9</v>
      </c>
      <c r="AC307" s="90">
        <f>pivå!AY309</f>
        <v>97.8</v>
      </c>
      <c r="AD307" s="90">
        <f>pivå!AZ309</f>
        <v>96.9</v>
      </c>
      <c r="AE307" s="90">
        <f>pivå!BA309</f>
        <v>96.6</v>
      </c>
    </row>
    <row r="308" spans="2:31">
      <c r="B308">
        <f>pivå!B310</f>
        <v>0</v>
      </c>
      <c r="C308">
        <f>pivå!C310</f>
        <v>0</v>
      </c>
      <c r="D308">
        <f>pivå!D310</f>
        <v>142</v>
      </c>
      <c r="E308" t="str">
        <f>pivå!E310</f>
        <v>Kvinnor</v>
      </c>
      <c r="F308" t="str">
        <f>pivå!F310</f>
        <v>Dagkirurgiska operationer vid ljumskbråck</v>
      </c>
      <c r="G308" t="str">
        <f>pivå!G310</f>
        <v>(tom)</v>
      </c>
      <c r="H308" t="str">
        <f>pivå!H310</f>
        <v>D001300</v>
      </c>
      <c r="I308">
        <f>pivå!I310</f>
        <v>0</v>
      </c>
      <c r="J308" s="90" t="str">
        <f>pivå!AF310</f>
        <v>us</v>
      </c>
      <c r="K308" s="90" t="str">
        <f>pivå!AG310</f>
        <v>us</v>
      </c>
      <c r="L308" s="90" t="str">
        <f>pivå!AH310</f>
        <v>us</v>
      </c>
      <c r="M308" s="90" t="str">
        <f>pivå!AI310</f>
        <v>us</v>
      </c>
      <c r="N308" s="90" t="str">
        <f>pivå!AJ310</f>
        <v>us</v>
      </c>
      <c r="O308" s="90" t="str">
        <f>pivå!AK310</f>
        <v>us</v>
      </c>
      <c r="P308" s="90" t="str">
        <f>pivå!AL310</f>
        <v>us</v>
      </c>
      <c r="Q308" s="90" t="str">
        <f>pivå!AM310</f>
        <v>us</v>
      </c>
      <c r="R308" s="90" t="str">
        <f>pivå!AN310</f>
        <v>us</v>
      </c>
      <c r="S308" s="90" t="str">
        <f>pivå!AO310</f>
        <v>us</v>
      </c>
      <c r="T308" s="90" t="str">
        <f>pivå!AP310</f>
        <v>us</v>
      </c>
      <c r="U308" s="90" t="str">
        <f>pivå!AQ310</f>
        <v>us</v>
      </c>
      <c r="V308" s="90" t="str">
        <f>pivå!AR310</f>
        <v>us</v>
      </c>
      <c r="W308" s="90" t="str">
        <f>pivå!AS310</f>
        <v>us</v>
      </c>
      <c r="X308" s="90" t="str">
        <f>pivå!AT310</f>
        <v>us</v>
      </c>
      <c r="Y308" s="90" t="str">
        <f>pivå!AU310</f>
        <v>us</v>
      </c>
      <c r="Z308" s="90" t="str">
        <f>pivå!AV310</f>
        <v>us</v>
      </c>
      <c r="AA308" s="90" t="str">
        <f>pivå!AW310</f>
        <v>us</v>
      </c>
      <c r="AB308" s="90" t="str">
        <f>pivå!AX310</f>
        <v>us</v>
      </c>
      <c r="AC308" s="90" t="str">
        <f>pivå!AY310</f>
        <v>us</v>
      </c>
      <c r="AD308" s="90" t="str">
        <f>pivå!AZ310</f>
        <v>us</v>
      </c>
      <c r="AE308" s="90" t="str">
        <f>pivå!BA310</f>
        <v>us</v>
      </c>
    </row>
    <row r="309" spans="2:31">
      <c r="B309">
        <f>pivå!B311</f>
        <v>0</v>
      </c>
      <c r="C309">
        <f>pivå!C311</f>
        <v>0</v>
      </c>
      <c r="D309">
        <f>pivå!D311</f>
        <v>0</v>
      </c>
      <c r="E309" t="str">
        <f>pivå!E311</f>
        <v>Män</v>
      </c>
      <c r="F309" t="str">
        <f>pivå!F311</f>
        <v>Dagkirurgiska operationer vid ljumskbråck</v>
      </c>
      <c r="G309" t="str">
        <f>pivå!G311</f>
        <v>(tom)</v>
      </c>
      <c r="H309" t="str">
        <f>pivå!H311</f>
        <v>D001300</v>
      </c>
      <c r="I309">
        <f>pivå!I311</f>
        <v>0</v>
      </c>
      <c r="J309" s="90" t="str">
        <f>pivå!AF311</f>
        <v>us</v>
      </c>
      <c r="K309" s="90" t="str">
        <f>pivå!AG311</f>
        <v>us</v>
      </c>
      <c r="L309" s="90" t="str">
        <f>pivå!AH311</f>
        <v>us</v>
      </c>
      <c r="M309" s="90" t="str">
        <f>pivå!AI311</f>
        <v>us</v>
      </c>
      <c r="N309" s="90" t="str">
        <f>pivå!AJ311</f>
        <v>us</v>
      </c>
      <c r="O309" s="90" t="str">
        <f>pivå!AK311</f>
        <v>us</v>
      </c>
      <c r="P309" s="90" t="str">
        <f>pivå!AL311</f>
        <v>us</v>
      </c>
      <c r="Q309" s="90" t="str">
        <f>pivå!AM311</f>
        <v>us</v>
      </c>
      <c r="R309" s="90" t="str">
        <f>pivå!AN311</f>
        <v>us</v>
      </c>
      <c r="S309" s="90" t="str">
        <f>pivå!AO311</f>
        <v>us</v>
      </c>
      <c r="T309" s="90" t="str">
        <f>pivå!AP311</f>
        <v>us</v>
      </c>
      <c r="U309" s="90" t="str">
        <f>pivå!AQ311</f>
        <v>us</v>
      </c>
      <c r="V309" s="90" t="str">
        <f>pivå!AR311</f>
        <v>us</v>
      </c>
      <c r="W309" s="90" t="str">
        <f>pivå!AS311</f>
        <v>us</v>
      </c>
      <c r="X309" s="90" t="str">
        <f>pivå!AT311</f>
        <v>us</v>
      </c>
      <c r="Y309" s="90" t="str">
        <f>pivå!AU311</f>
        <v>us</v>
      </c>
      <c r="Z309" s="90" t="str">
        <f>pivå!AV311</f>
        <v>us</v>
      </c>
      <c r="AA309" s="90" t="str">
        <f>pivå!AW311</f>
        <v>us</v>
      </c>
      <c r="AB309" s="90" t="str">
        <f>pivå!AX311</f>
        <v>us</v>
      </c>
      <c r="AC309" s="90" t="str">
        <f>pivå!AY311</f>
        <v>us</v>
      </c>
      <c r="AD309" s="90" t="str">
        <f>pivå!AZ311</f>
        <v>us</v>
      </c>
      <c r="AE309" s="90" t="str">
        <f>pivå!BA311</f>
        <v>us</v>
      </c>
    </row>
    <row r="310" spans="2:31">
      <c r="B310">
        <f>pivå!B312</f>
        <v>0</v>
      </c>
      <c r="C310">
        <f>pivå!C312</f>
        <v>0</v>
      </c>
      <c r="D310">
        <f>pivå!D312</f>
        <v>0</v>
      </c>
      <c r="E310" t="str">
        <f>pivå!E312</f>
        <v>Totalt</v>
      </c>
      <c r="F310" t="str">
        <f>pivå!F312</f>
        <v>Dagkirurgiska operationer vid ljumskbråck</v>
      </c>
      <c r="G310" t="str">
        <f>pivå!G312</f>
        <v>(tom)</v>
      </c>
      <c r="H310" t="str">
        <f>pivå!H312</f>
        <v>D001300</v>
      </c>
      <c r="I310">
        <f>pivå!I312</f>
        <v>0</v>
      </c>
      <c r="J310" s="90">
        <f>pivå!AF312</f>
        <v>71.613116926134481</v>
      </c>
      <c r="K310" s="90">
        <f>pivå!AG312</f>
        <v>78.111587982832617</v>
      </c>
      <c r="L310" s="90">
        <f>pivå!AH312</f>
        <v>85.645933014354071</v>
      </c>
      <c r="M310" s="90">
        <f>pivå!AI312</f>
        <v>76.201372997711672</v>
      </c>
      <c r="N310" s="90">
        <f>pivå!AJ312</f>
        <v>76.744186046511629</v>
      </c>
      <c r="O310" s="90">
        <f>pivå!AK312</f>
        <v>82.967032967032978</v>
      </c>
      <c r="P310" s="90">
        <f>pivå!AL312</f>
        <v>87.213740458015266</v>
      </c>
      <c r="Q310" s="90">
        <f>pivå!AM312</f>
        <v>70</v>
      </c>
      <c r="R310" s="90">
        <f>pivå!AN312</f>
        <v>87.730061349693258</v>
      </c>
      <c r="S310" s="90">
        <f>pivå!AO312</f>
        <v>75.671918443002781</v>
      </c>
      <c r="T310" s="90">
        <f>pivå!AP312</f>
        <v>79.174852652259332</v>
      </c>
      <c r="U310" s="90">
        <f>pivå!AQ312</f>
        <v>78.99298390425092</v>
      </c>
      <c r="V310" s="90">
        <f>pivå!AR312</f>
        <v>87.38229755178908</v>
      </c>
      <c r="W310" s="90">
        <f>pivå!AS312</f>
        <v>75.109170305676855</v>
      </c>
      <c r="X310" s="90">
        <f>pivå!AT312</f>
        <v>83.24742268041237</v>
      </c>
      <c r="Y310" s="90">
        <f>pivå!AU312</f>
        <v>74.870912220309819</v>
      </c>
      <c r="Z310" s="90">
        <f>pivå!AV312</f>
        <v>70.923379174852656</v>
      </c>
      <c r="AA310" s="90">
        <f>pivå!AW312</f>
        <v>93.281653746770019</v>
      </c>
      <c r="AB310" s="90">
        <f>pivå!AX312</f>
        <v>88.304093567251456</v>
      </c>
      <c r="AC310" s="90">
        <f>pivå!AY312</f>
        <v>83.333333333333343</v>
      </c>
      <c r="AD310" s="90">
        <f>pivå!AZ312</f>
        <v>84.126984126984127</v>
      </c>
      <c r="AE310" s="90">
        <f>pivå!BA312</f>
        <v>78.048780487804876</v>
      </c>
    </row>
    <row r="311" spans="2:31">
      <c r="B311">
        <f>pivå!B313</f>
        <v>0</v>
      </c>
      <c r="C311">
        <f>pivå!C313</f>
        <v>0</v>
      </c>
      <c r="D311">
        <f>pivå!D313</f>
        <v>143</v>
      </c>
      <c r="E311" t="str">
        <f>pivå!E313</f>
        <v>Kvinnor</v>
      </c>
      <c r="F311" t="str">
        <f>pivå!F313</f>
        <v>Dödlighet efter vård för blödande magsår</v>
      </c>
      <c r="G311" t="str">
        <f>pivå!G313</f>
        <v>(tom)</v>
      </c>
      <c r="H311" t="str">
        <f>pivå!H313</f>
        <v>A020390</v>
      </c>
      <c r="I311">
        <f>pivå!I313</f>
        <v>1</v>
      </c>
      <c r="J311" s="90">
        <f>pivå!AF313</f>
        <v>25.529488253703995</v>
      </c>
      <c r="K311" s="90">
        <f>pivå!AG313</f>
        <v>22.684535413538828</v>
      </c>
      <c r="L311" s="90">
        <f>pivå!AH313</f>
        <v>20.72145123171693</v>
      </c>
      <c r="M311" s="90">
        <f>pivå!AI313</f>
        <v>20.827878654376185</v>
      </c>
      <c r="N311" s="90">
        <f>pivå!AJ313</f>
        <v>20.266753692141226</v>
      </c>
      <c r="O311" s="90">
        <f>pivå!AK313</f>
        <v>17.125875444112161</v>
      </c>
      <c r="P311" s="90">
        <f>pivå!AL313</f>
        <v>26.41439175368825</v>
      </c>
      <c r="Q311" s="90">
        <f>pivå!AM313</f>
        <v>17.504528985507246</v>
      </c>
      <c r="R311" s="90">
        <f>pivå!AN313</f>
        <v>17.161971118079684</v>
      </c>
      <c r="S311" s="90">
        <f>pivå!AO313</f>
        <v>19.911929107491087</v>
      </c>
      <c r="T311" s="90">
        <f>pivå!AP313</f>
        <v>23.78036365808105</v>
      </c>
      <c r="U311" s="90">
        <f>pivå!AQ313</f>
        <v>22.884363009856571</v>
      </c>
      <c r="V311" s="90">
        <f>pivå!AR313</f>
        <v>18.511349621705904</v>
      </c>
      <c r="W311" s="90">
        <f>pivå!AS313</f>
        <v>20.71423171646957</v>
      </c>
      <c r="X311" s="90">
        <f>pivå!AT313</f>
        <v>10.313664797360451</v>
      </c>
      <c r="Y311" s="90">
        <f>pivå!AU313</f>
        <v>18.25296492986784</v>
      </c>
      <c r="Z311" s="90">
        <f>pivå!AV313</f>
        <v>30.527560544322995</v>
      </c>
      <c r="AA311" s="90">
        <f>pivå!AW313</f>
        <v>19.396178159765121</v>
      </c>
      <c r="AB311" s="90">
        <f>pivå!AX313</f>
        <v>19.813269350722091</v>
      </c>
      <c r="AC311" s="90">
        <f>pivå!AY313</f>
        <v>15.092293291444332</v>
      </c>
      <c r="AD311" s="90">
        <f>pivå!AZ313</f>
        <v>18.65006477966925</v>
      </c>
      <c r="AE311" s="90">
        <f>pivå!BA313</f>
        <v>21.702889397573507</v>
      </c>
    </row>
    <row r="312" spans="2:31">
      <c r="B312">
        <f>pivå!B314</f>
        <v>0</v>
      </c>
      <c r="C312">
        <f>pivå!C314</f>
        <v>0</v>
      </c>
      <c r="D312">
        <f>pivå!D314</f>
        <v>0</v>
      </c>
      <c r="E312" t="str">
        <f>pivå!E314</f>
        <v>Män</v>
      </c>
      <c r="F312" t="str">
        <f>pivå!F314</f>
        <v>Dödlighet efter vård för blödande magsår</v>
      </c>
      <c r="G312" t="str">
        <f>pivå!G314</f>
        <v>(tom)</v>
      </c>
      <c r="H312" t="str">
        <f>pivå!H314</f>
        <v>A020390</v>
      </c>
      <c r="I312">
        <f>pivå!I314</f>
        <v>1</v>
      </c>
      <c r="J312" s="90">
        <f>pivå!AF314</f>
        <v>27.219512434898423</v>
      </c>
      <c r="K312" s="90">
        <f>pivå!AG314</f>
        <v>27.857517549546536</v>
      </c>
      <c r="L312" s="90">
        <f>pivå!AH314</f>
        <v>31.952723908292178</v>
      </c>
      <c r="M312" s="90">
        <f>pivå!AI314</f>
        <v>20.35234187038667</v>
      </c>
      <c r="N312" s="90">
        <f>pivå!AJ314</f>
        <v>27.559782987835213</v>
      </c>
      <c r="O312" s="90">
        <f>pivå!AK314</f>
        <v>17.732988562698708</v>
      </c>
      <c r="P312" s="90">
        <f>pivå!AL314</f>
        <v>37.099593267356425</v>
      </c>
      <c r="Q312" s="90">
        <f>pivå!AM314</f>
        <v>14.277034045459866</v>
      </c>
      <c r="R312" s="90">
        <f>pivå!AN314</f>
        <v>31.640183038209358</v>
      </c>
      <c r="S312" s="90">
        <f>pivå!AO314</f>
        <v>26.786494810378858</v>
      </c>
      <c r="T312" s="90">
        <f>pivå!AP314</f>
        <v>28.12963681849552</v>
      </c>
      <c r="U312" s="90">
        <f>pivå!AQ314</f>
        <v>29.79020482339773</v>
      </c>
      <c r="V312" s="90">
        <f>pivå!AR314</f>
        <v>25.995434261429939</v>
      </c>
      <c r="W312" s="90">
        <f>pivå!AS314</f>
        <v>18.907216268149774</v>
      </c>
      <c r="X312" s="90">
        <f>pivå!AT314</f>
        <v>21.618184814183323</v>
      </c>
      <c r="Y312" s="90">
        <f>pivå!AU314</f>
        <v>25.34914552255546</v>
      </c>
      <c r="Z312" s="90">
        <f>pivå!AV314</f>
        <v>35.777584813929288</v>
      </c>
      <c r="AA312" s="90">
        <f>pivå!AW314</f>
        <v>33.187790589016188</v>
      </c>
      <c r="AB312" s="90">
        <f>pivå!AX314</f>
        <v>15.294788948118532</v>
      </c>
      <c r="AC312" s="90">
        <f>pivå!AY314</f>
        <v>28.597578667474217</v>
      </c>
      <c r="AD312" s="90">
        <f>pivå!AZ314</f>
        <v>21.832237229082065</v>
      </c>
      <c r="AE312" s="90">
        <f>pivå!BA314</f>
        <v>26.687841964504599</v>
      </c>
    </row>
    <row r="313" spans="2:31">
      <c r="B313">
        <f>pivå!B315</f>
        <v>0</v>
      </c>
      <c r="C313">
        <f>pivå!C315</f>
        <v>0</v>
      </c>
      <c r="D313">
        <f>pivå!D315</f>
        <v>0</v>
      </c>
      <c r="E313" t="str">
        <f>pivå!E315</f>
        <v>Totalt</v>
      </c>
      <c r="F313" t="str">
        <f>pivå!F315</f>
        <v>Dödlighet efter vård för blödande magsår</v>
      </c>
      <c r="G313" t="str">
        <f>pivå!G315</f>
        <v>(tom)</v>
      </c>
      <c r="H313" t="str">
        <f>pivå!H315</f>
        <v>A020390</v>
      </c>
      <c r="I313">
        <f>pivå!I315</f>
        <v>1</v>
      </c>
      <c r="J313" s="90">
        <f>pivå!AF315</f>
        <v>26.317137523124</v>
      </c>
      <c r="K313" s="90">
        <f>pivå!AG315</f>
        <v>24.638763388730073</v>
      </c>
      <c r="L313" s="90">
        <f>pivå!AH315</f>
        <v>27.191415166958642</v>
      </c>
      <c r="M313" s="90">
        <f>pivå!AI315</f>
        <v>20.501122671080928</v>
      </c>
      <c r="N313" s="90">
        <f>pivå!AJ315</f>
        <v>25.100050349651838</v>
      </c>
      <c r="O313" s="90">
        <f>pivå!AK315</f>
        <v>17.549882378535759</v>
      </c>
      <c r="P313" s="90">
        <f>pivå!AL315</f>
        <v>30.350587010837614</v>
      </c>
      <c r="Q313" s="90">
        <f>pivå!AM315</f>
        <v>15.348083433832226</v>
      </c>
      <c r="R313" s="90">
        <f>pivå!AN315</f>
        <v>28.229258845578286</v>
      </c>
      <c r="S313" s="90">
        <f>pivå!AO315</f>
        <v>23.065567584280679</v>
      </c>
      <c r="T313" s="90">
        <f>pivå!AP315</f>
        <v>25.986925175210285</v>
      </c>
      <c r="U313" s="90">
        <f>pivå!AQ315</f>
        <v>26.77345755669301</v>
      </c>
      <c r="V313" s="90">
        <f>pivå!AR315</f>
        <v>23.90771094986896</v>
      </c>
      <c r="W313" s="90">
        <f>pivå!AS315</f>
        <v>20.295278934194076</v>
      </c>
      <c r="X313" s="90">
        <f>pivå!AT315</f>
        <v>15.875661815871013</v>
      </c>
      <c r="Y313" s="90">
        <f>pivå!AU315</f>
        <v>22.272304431120858</v>
      </c>
      <c r="Z313" s="90">
        <f>pivå!AV315</f>
        <v>32.576810189251326</v>
      </c>
      <c r="AA313" s="90">
        <f>pivå!AW315</f>
        <v>26.97731812007526</v>
      </c>
      <c r="AB313" s="90">
        <f>pivå!AX315</f>
        <v>16.37284221256941</v>
      </c>
      <c r="AC313" s="90">
        <f>pivå!AY315</f>
        <v>20.376756455804152</v>
      </c>
      <c r="AD313" s="90">
        <f>pivå!AZ315</f>
        <v>20.255794463438846</v>
      </c>
      <c r="AE313" s="90">
        <f>pivå!BA315</f>
        <v>24.336245015983145</v>
      </c>
    </row>
    <row r="314" spans="2:31">
      <c r="B314">
        <f>pivå!B316</f>
        <v>0</v>
      </c>
      <c r="C314">
        <f>pivå!C316</f>
        <v>0</v>
      </c>
      <c r="D314">
        <f>pivå!D316</f>
        <v>144</v>
      </c>
      <c r="E314" t="str">
        <f>pivå!E316</f>
        <v>Kvinnor</v>
      </c>
      <c r="F314" t="str">
        <f>pivå!F316</f>
        <v>Uppföljning av patienter efter obesitaskirurgi</v>
      </c>
      <c r="G314" t="str">
        <f>pivå!G316</f>
        <v>(tom)</v>
      </c>
      <c r="H314" t="str">
        <f>pivå!H316</f>
        <v>A020395</v>
      </c>
      <c r="I314">
        <f>pivå!I316</f>
        <v>0</v>
      </c>
      <c r="J314" s="90">
        <f>pivå!AF316</f>
        <v>88.953114964675663</v>
      </c>
      <c r="K314" s="90">
        <f>pivå!AG316</f>
        <v>84.172661870503603</v>
      </c>
      <c r="L314" s="90">
        <f>pivå!AH316</f>
        <v>92.857142857142861</v>
      </c>
      <c r="M314" s="90">
        <f>pivå!AI316</f>
        <v>68.20809248554913</v>
      </c>
      <c r="N314" s="90">
        <f>pivå!AJ316</f>
        <v>95.375722543352595</v>
      </c>
      <c r="O314" s="90">
        <f>pivå!AK316</f>
        <v>68.055555555555557</v>
      </c>
      <c r="P314" s="90">
        <f>pivå!AL316</f>
        <v>95.798319327731093</v>
      </c>
      <c r="Q314" s="90">
        <f>pivå!AM316</f>
        <v>95.833333333333329</v>
      </c>
      <c r="R314" s="90">
        <f>pivå!AN316</f>
        <v>95.36423841059603</v>
      </c>
      <c r="S314" s="90">
        <f>pivå!AO316</f>
        <v>91.8958031837916</v>
      </c>
      <c r="T314" s="90">
        <f>pivå!AP316</f>
        <v>84</v>
      </c>
      <c r="U314" s="90">
        <f>pivå!AQ316</f>
        <v>85.204081632653057</v>
      </c>
      <c r="V314" s="90">
        <f>pivå!AR316</f>
        <v>86.170212765957444</v>
      </c>
      <c r="W314" s="90">
        <f>pivå!AS316</f>
        <v>99.481865284974091</v>
      </c>
      <c r="X314" s="90">
        <f>pivå!AT316</f>
        <v>95.454545454545453</v>
      </c>
      <c r="Y314" s="90">
        <f>pivå!AU316</f>
        <v>97.701149425287355</v>
      </c>
      <c r="Z314" s="90">
        <f>pivå!AV316</f>
        <v>93.650793650793645</v>
      </c>
      <c r="AA314" s="90">
        <f>pivå!AW316</f>
        <v>85</v>
      </c>
      <c r="AB314" s="90">
        <f>pivå!AX316</f>
        <v>91.780821917808225</v>
      </c>
      <c r="AC314" s="90">
        <f>pivå!AY316</f>
        <v>67.741935483870961</v>
      </c>
      <c r="AD314" s="90">
        <f>pivå!AZ316</f>
        <v>81</v>
      </c>
      <c r="AE314" s="90">
        <f>pivå!BA316</f>
        <v>88.071748878923771</v>
      </c>
    </row>
    <row r="315" spans="2:31">
      <c r="B315">
        <f>pivå!B317</f>
        <v>0</v>
      </c>
      <c r="C315">
        <f>pivå!C317</f>
        <v>0</v>
      </c>
      <c r="D315">
        <f>pivå!D317</f>
        <v>0</v>
      </c>
      <c r="E315" t="str">
        <f>pivå!E317</f>
        <v>Män</v>
      </c>
      <c r="F315" t="str">
        <f>pivå!F317</f>
        <v>Uppföljning av patienter efter obesitaskirurgi</v>
      </c>
      <c r="G315" t="str">
        <f>pivå!G317</f>
        <v>(tom)</v>
      </c>
      <c r="H315" t="str">
        <f>pivå!H317</f>
        <v>A020395</v>
      </c>
      <c r="I315">
        <f>pivå!I317</f>
        <v>0</v>
      </c>
      <c r="J315" s="90">
        <f>pivå!AF317</f>
        <v>88.169642857142861</v>
      </c>
      <c r="K315" s="90">
        <f>pivå!AG317</f>
        <v>83.78378378378379</v>
      </c>
      <c r="L315" s="90">
        <f>pivå!AH317</f>
        <v>90.909090909090907</v>
      </c>
      <c r="M315" s="90">
        <f>pivå!AI317</f>
        <v>70.769230769230774</v>
      </c>
      <c r="N315" s="90">
        <f>pivå!AJ317</f>
        <v>92</v>
      </c>
      <c r="O315" s="90">
        <f>pivå!AK317</f>
        <v>68.75</v>
      </c>
      <c r="P315" s="90">
        <f>pivå!AL317</f>
        <v>97.058823529411768</v>
      </c>
      <c r="Q315" s="90">
        <f>pivå!AM317</f>
        <v>100</v>
      </c>
      <c r="R315" s="90">
        <f>pivå!AN317</f>
        <v>90.476190476190482</v>
      </c>
      <c r="S315" s="90">
        <f>pivå!AO317</f>
        <v>94.4</v>
      </c>
      <c r="T315" s="90">
        <f>pivå!AP317</f>
        <v>85.714285714285708</v>
      </c>
      <c r="U315" s="90">
        <f>pivå!AQ317</f>
        <v>81.168831168831176</v>
      </c>
      <c r="V315" s="90">
        <f>pivå!AR317</f>
        <v>76.785714285714292</v>
      </c>
      <c r="W315" s="90">
        <f>pivå!AS317</f>
        <v>100</v>
      </c>
      <c r="X315" s="90">
        <f>pivå!AT317</f>
        <v>96.15384615384616</v>
      </c>
      <c r="Y315" s="90">
        <f>pivå!AU317</f>
        <v>72.727272727272734</v>
      </c>
      <c r="Z315" s="90">
        <f>pivå!AV317</f>
        <v>91.071428571428569</v>
      </c>
      <c r="AA315" s="90">
        <f>pivå!AW317</f>
        <v>67.741935483870961</v>
      </c>
      <c r="AB315" s="90">
        <f>pivå!AX317</f>
        <v>92.307692307692307</v>
      </c>
      <c r="AC315" s="90">
        <f>pivå!AY317</f>
        <v>57.142857142857146</v>
      </c>
      <c r="AD315" s="90">
        <f>pivå!AZ317</f>
        <v>72.463768115942031</v>
      </c>
      <c r="AE315" s="90">
        <f>pivå!BA317</f>
        <v>85.210466439135388</v>
      </c>
    </row>
    <row r="316" spans="2:31">
      <c r="B316">
        <f>pivå!B318</f>
        <v>0</v>
      </c>
      <c r="C316">
        <f>pivå!C318</f>
        <v>0</v>
      </c>
      <c r="D316">
        <f>pivå!D318</f>
        <v>0</v>
      </c>
      <c r="E316" t="str">
        <f>pivå!E318</f>
        <v>Totalt</v>
      </c>
      <c r="F316" t="str">
        <f>pivå!F318</f>
        <v>Uppföljning av patienter efter obesitaskirurgi</v>
      </c>
      <c r="G316" t="str">
        <f>pivå!G318</f>
        <v>(tom)</v>
      </c>
      <c r="H316" t="str">
        <f>pivå!H318</f>
        <v>A020395</v>
      </c>
      <c r="I316">
        <f>pivå!I318</f>
        <v>0</v>
      </c>
      <c r="J316" s="90">
        <f>pivå!AF318</f>
        <v>88.778049999999993</v>
      </c>
      <c r="K316" s="90">
        <f>pivå!AG318</f>
        <v>84.090909090909093</v>
      </c>
      <c r="L316" s="90">
        <f>pivå!AH318</f>
        <v>92.513368983957221</v>
      </c>
      <c r="M316" s="90">
        <f>pivå!AI318</f>
        <v>68.907563025210081</v>
      </c>
      <c r="N316" s="90">
        <f>pivå!AJ318</f>
        <v>94.618834080717491</v>
      </c>
      <c r="O316" s="90">
        <f>pivå!AK318</f>
        <v>68.269230769230774</v>
      </c>
      <c r="P316" s="90">
        <f>pivå!AL318</f>
        <v>96.078431372549019</v>
      </c>
      <c r="Q316" s="90">
        <f>pivå!AM318</f>
        <v>97.222222222222229</v>
      </c>
      <c r="R316" s="90">
        <f>pivå!AN318</f>
        <v>94.30051813471502</v>
      </c>
      <c r="S316" s="90">
        <f>pivå!AO318</f>
        <v>92.561105207226362</v>
      </c>
      <c r="T316" s="90">
        <f>pivå!AP318</f>
        <v>84.444444444444443</v>
      </c>
      <c r="U316" s="90">
        <f>pivå!AQ318</f>
        <v>84.239130434782609</v>
      </c>
      <c r="V316" s="90">
        <f>pivå!AR318</f>
        <v>84.016393442622956</v>
      </c>
      <c r="W316" s="90">
        <f>pivå!AS318</f>
        <v>99.609375</v>
      </c>
      <c r="X316" s="90">
        <f>pivå!AT318</f>
        <v>95.614035087719301</v>
      </c>
      <c r="Y316" s="90">
        <f>pivå!AU318</f>
        <v>92.660550458715591</v>
      </c>
      <c r="Z316" s="90">
        <f>pivå!AV318</f>
        <v>93.061224489795919</v>
      </c>
      <c r="AA316" s="90">
        <f>pivå!AW318</f>
        <v>80.916030534351151</v>
      </c>
      <c r="AB316" s="90">
        <f>pivå!AX318</f>
        <v>91.919191919191917</v>
      </c>
      <c r="AC316" s="90">
        <f>pivå!AY318</f>
        <v>64.171122994652407</v>
      </c>
      <c r="AD316" s="90">
        <f>pivå!AZ318</f>
        <v>78.810408921933089</v>
      </c>
      <c r="AE316" s="90">
        <f>pivå!BA318</f>
        <v>87.385790263193783</v>
      </c>
    </row>
    <row r="317" spans="2:31">
      <c r="B317">
        <f>pivå!B319</f>
        <v>0</v>
      </c>
      <c r="C317">
        <f>pivå!C319</f>
        <v>0</v>
      </c>
      <c r="D317">
        <f>pivå!D319</f>
        <v>145</v>
      </c>
      <c r="E317" t="str">
        <f>pivå!E319</f>
        <v>Kvinnor</v>
      </c>
      <c r="F317" t="str">
        <f>pivå!F319</f>
        <v>Minskning av övervikt efter obesitaskirurgi</v>
      </c>
      <c r="G317" t="str">
        <f>pivå!G319</f>
        <v>Ändrad</v>
      </c>
      <c r="H317" t="str">
        <f>pivå!H319</f>
        <v>A020400</v>
      </c>
      <c r="I317">
        <f>pivå!I319</f>
        <v>0</v>
      </c>
      <c r="J317" s="90">
        <f>pivå!AF319</f>
        <v>82.815721114493329</v>
      </c>
      <c r="K317" s="90">
        <f>pivå!AG319</f>
        <v>80.723966464466017</v>
      </c>
      <c r="L317" s="90">
        <f>pivå!AH319</f>
        <v>78.921738551029748</v>
      </c>
      <c r="M317" s="90">
        <f>pivå!AI319</f>
        <v>80.677793135644166</v>
      </c>
      <c r="N317" s="90">
        <f>pivå!AJ319</f>
        <v>85.488095964935411</v>
      </c>
      <c r="O317" s="90">
        <f>pivå!AK319</f>
        <v>83.375021494325509</v>
      </c>
      <c r="P317" s="90">
        <f>pivå!AL319</f>
        <v>82.028907972705284</v>
      </c>
      <c r="Q317" s="90">
        <f>pivå!AM319</f>
        <v>78.719405444749185</v>
      </c>
      <c r="R317" s="90">
        <f>pivå!AN319</f>
        <v>92.097619439458882</v>
      </c>
      <c r="S317" s="90">
        <f>pivå!AO319</f>
        <v>84.14931772611466</v>
      </c>
      <c r="T317" s="90">
        <f>pivå!AP319</f>
        <v>82.317124302836817</v>
      </c>
      <c r="U317" s="90">
        <f>pivå!AQ319</f>
        <v>80.451561227584719</v>
      </c>
      <c r="V317" s="90">
        <f>pivå!AR319</f>
        <v>86.454970681080923</v>
      </c>
      <c r="W317" s="90">
        <f>pivå!AS319</f>
        <v>84.934798246373873</v>
      </c>
      <c r="X317" s="90">
        <f>pivå!AT319</f>
        <v>80.888481284175256</v>
      </c>
      <c r="Y317" s="90">
        <f>pivå!AU319</f>
        <v>73.667889585875884</v>
      </c>
      <c r="Z317" s="90">
        <f>pivå!AV319</f>
        <v>76.997307281999554</v>
      </c>
      <c r="AA317" s="90">
        <f>pivå!AW319</f>
        <v>79.730657096675131</v>
      </c>
      <c r="AB317" s="90">
        <f>pivå!AX319</f>
        <v>78.031086007472226</v>
      </c>
      <c r="AC317" s="90">
        <f>pivå!AY319</f>
        <v>64.687256151710258</v>
      </c>
      <c r="AD317" s="90">
        <f>pivå!AZ319</f>
        <v>86.262002101790756</v>
      </c>
      <c r="AE317" s="90">
        <f>pivå!BA319</f>
        <v>82.230334874831868</v>
      </c>
    </row>
    <row r="318" spans="2:31">
      <c r="B318">
        <f>pivå!B320</f>
        <v>0</v>
      </c>
      <c r="C318">
        <f>pivå!C320</f>
        <v>0</v>
      </c>
      <c r="D318">
        <f>pivå!D320</f>
        <v>0</v>
      </c>
      <c r="E318" t="str">
        <f>pivå!E320</f>
        <v>Män</v>
      </c>
      <c r="F318" t="str">
        <f>pivå!F320</f>
        <v>Minskning av övervikt efter obesitaskirurgi</v>
      </c>
      <c r="G318" t="str">
        <f>pivå!G320</f>
        <v>Ändrad</v>
      </c>
      <c r="H318" t="str">
        <f>pivå!H320</f>
        <v>A020400</v>
      </c>
      <c r="I318">
        <f>pivå!I320</f>
        <v>0</v>
      </c>
      <c r="J318" s="90">
        <f>pivå!AF320</f>
        <v>70.28080700878111</v>
      </c>
      <c r="K318" s="90">
        <f>pivå!AG320</f>
        <v>76.374754261469718</v>
      </c>
      <c r="L318" s="90">
        <f>pivå!AH320</f>
        <v>70.317847929155846</v>
      </c>
      <c r="M318" s="90">
        <f>pivå!AI320</f>
        <v>71.275426049464741</v>
      </c>
      <c r="N318" s="90">
        <f>pivå!AJ320</f>
        <v>77.985977013593967</v>
      </c>
      <c r="O318" s="90">
        <f>pivå!AK320</f>
        <v>78.555000939075853</v>
      </c>
      <c r="P318" s="90">
        <f>pivå!AL320</f>
        <v>67.408308198134208</v>
      </c>
      <c r="Q318" s="90" t="str">
        <f>pivå!AM320</f>
        <v>us</v>
      </c>
      <c r="R318" s="90">
        <f>pivå!AN320</f>
        <v>79.678776764590012</v>
      </c>
      <c r="S318" s="90">
        <f>pivå!AO320</f>
        <v>76.20414148139821</v>
      </c>
      <c r="T318" s="90">
        <f>pivå!AP320</f>
        <v>74.453260359980888</v>
      </c>
      <c r="U318" s="90">
        <f>pivå!AQ320</f>
        <v>69.937503276519209</v>
      </c>
      <c r="V318" s="90">
        <f>pivå!AR320</f>
        <v>76.569278699116595</v>
      </c>
      <c r="W318" s="90">
        <f>pivå!AS320</f>
        <v>75.072953916717069</v>
      </c>
      <c r="X318" s="90">
        <f>pivå!AT320</f>
        <v>71.081824981632991</v>
      </c>
      <c r="Y318" s="90">
        <f>pivå!AU320</f>
        <v>70.021341075847502</v>
      </c>
      <c r="Z318" s="90">
        <f>pivå!AV320</f>
        <v>66.300600613368275</v>
      </c>
      <c r="AA318" s="90">
        <f>pivå!AW320</f>
        <v>70.189565785664357</v>
      </c>
      <c r="AB318" s="90">
        <f>pivå!AX320</f>
        <v>66.625383372585546</v>
      </c>
      <c r="AC318" s="90">
        <f>pivå!AY320</f>
        <v>53.988621140363932</v>
      </c>
      <c r="AD318" s="90">
        <f>pivå!AZ320</f>
        <v>77.055692482749464</v>
      </c>
      <c r="AE318" s="90">
        <f>pivå!BA320</f>
        <v>72.025030939527866</v>
      </c>
    </row>
    <row r="319" spans="2:31">
      <c r="B319">
        <f>pivå!B321</f>
        <v>0</v>
      </c>
      <c r="C319">
        <f>pivå!C321</f>
        <v>0</v>
      </c>
      <c r="D319">
        <f>pivå!D321</f>
        <v>0</v>
      </c>
      <c r="E319" t="str">
        <f>pivå!E321</f>
        <v>Totalt</v>
      </c>
      <c r="F319" t="str">
        <f>pivå!F321</f>
        <v>Minskning av övervikt efter obesitaskirurgi</v>
      </c>
      <c r="G319" t="str">
        <f>pivå!G321</f>
        <v>Ändrad</v>
      </c>
      <c r="H319" t="str">
        <f>pivå!H321</f>
        <v>A020400</v>
      </c>
      <c r="I319">
        <f>pivå!I321</f>
        <v>0</v>
      </c>
      <c r="J319" s="90">
        <f>pivå!AF321</f>
        <v>79.97963</v>
      </c>
      <c r="K319" s="90">
        <f>pivå!AG321</f>
        <v>79.841043686414125</v>
      </c>
      <c r="L319" s="90">
        <f>pivå!AH321</f>
        <v>77.43830913346531</v>
      </c>
      <c r="M319" s="90">
        <f>pivå!AI321</f>
        <v>78.059412428100529</v>
      </c>
      <c r="N319" s="90">
        <f>pivå!AJ321</f>
        <v>83.841289365860447</v>
      </c>
      <c r="O319" s="90">
        <f>pivå!AK321</f>
        <v>81.817784084167926</v>
      </c>
      <c r="P319" s="90">
        <f>pivå!AL321</f>
        <v>78.8144498662393</v>
      </c>
      <c r="Q319" s="90">
        <f>pivå!AM321</f>
        <v>75.858184139406333</v>
      </c>
      <c r="R319" s="90">
        <f>pivå!AN321</f>
        <v>89.504674265585152</v>
      </c>
      <c r="S319" s="90">
        <f>pivå!AO321</f>
        <v>81.996914267593127</v>
      </c>
      <c r="T319" s="90">
        <f>pivå!AP321</f>
        <v>80.259290747696937</v>
      </c>
      <c r="U319" s="90">
        <f>pivå!AQ321</f>
        <v>78.020565169534933</v>
      </c>
      <c r="V319" s="90">
        <f>pivå!AR321</f>
        <v>84.447723578144021</v>
      </c>
      <c r="W319" s="90">
        <f>pivå!AS321</f>
        <v>82.459514609846508</v>
      </c>
      <c r="X319" s="90">
        <f>pivå!AT321</f>
        <v>78.794925444306685</v>
      </c>
      <c r="Y319" s="90">
        <f>pivå!AU321</f>
        <v>73.072534727095757</v>
      </c>
      <c r="Z319" s="90">
        <f>pivå!AV321</f>
        <v>77.235956661490647</v>
      </c>
      <c r="AA319" s="90">
        <f>pivå!AW321</f>
        <v>77.880853679234264</v>
      </c>
      <c r="AB319" s="90">
        <f>pivå!AX321</f>
        <v>75.145305822741818</v>
      </c>
      <c r="AC319" s="90">
        <f>pivå!AY321</f>
        <v>61.477665648306363</v>
      </c>
      <c r="AD319" s="90">
        <f>pivå!AZ321</f>
        <v>84.017677866303103</v>
      </c>
      <c r="AE319" s="90">
        <f>pivå!BA321</f>
        <v>79.832265772046625</v>
      </c>
    </row>
    <row r="320" spans="2:31">
      <c r="B320">
        <f>pivå!B322</f>
        <v>0</v>
      </c>
      <c r="C320">
        <f>pivå!C322</f>
        <v>0</v>
      </c>
      <c r="D320">
        <f>pivå!D322</f>
        <v>147</v>
      </c>
      <c r="E320" t="str">
        <f>pivå!E322</f>
        <v>Kvinnor</v>
      </c>
      <c r="F320" t="str">
        <f>pivå!F322</f>
        <v>Miniinvasivt borttagande av gallblåsa</v>
      </c>
      <c r="G320" t="str">
        <f>pivå!G322</f>
        <v>(tom)</v>
      </c>
      <c r="H320" t="str">
        <f>pivå!H322</f>
        <v>A009300</v>
      </c>
      <c r="I320">
        <f>pivå!I322</f>
        <v>0</v>
      </c>
      <c r="J320" s="90">
        <f>pivå!AF322</f>
        <v>95.347355003186749</v>
      </c>
      <c r="K320" s="90">
        <f>pivå!AG322</f>
        <v>86.974789915966383</v>
      </c>
      <c r="L320" s="90">
        <f>pivå!AH322</f>
        <v>86.721991701244818</v>
      </c>
      <c r="M320" s="90">
        <f>pivå!AI322</f>
        <v>82.016348773841969</v>
      </c>
      <c r="N320" s="90">
        <f>pivå!AJ322</f>
        <v>82.550335570469798</v>
      </c>
      <c r="O320" s="90">
        <f>pivå!AK322</f>
        <v>91.875</v>
      </c>
      <c r="P320" s="90">
        <f>pivå!AL322</f>
        <v>72.560975609756099</v>
      </c>
      <c r="Q320" s="90">
        <f>pivå!AM322</f>
        <v>73.684210526315795</v>
      </c>
      <c r="R320" s="90">
        <f>pivå!AN322</f>
        <v>82.911392405063296</v>
      </c>
      <c r="S320" s="90">
        <f>pivå!AO322</f>
        <v>92.432950191570882</v>
      </c>
      <c r="T320" s="90">
        <f>pivå!AP322</f>
        <v>87.826086956521735</v>
      </c>
      <c r="U320" s="90">
        <f>pivå!AQ322</f>
        <v>89.455782312925166</v>
      </c>
      <c r="V320" s="90">
        <f>pivå!AR322</f>
        <v>89.726027397260268</v>
      </c>
      <c r="W320" s="90">
        <f>pivå!AS322</f>
        <v>97.154471544715449</v>
      </c>
      <c r="X320" s="90">
        <f>pivå!AT322</f>
        <v>92.579505300353361</v>
      </c>
      <c r="Y320" s="90">
        <f>pivå!AU322</f>
        <v>87.5</v>
      </c>
      <c r="Z320" s="90">
        <f>pivå!AV322</f>
        <v>89.545454545454547</v>
      </c>
      <c r="AA320" s="90">
        <f>pivå!AW322</f>
        <v>74.853801169590639</v>
      </c>
      <c r="AB320" s="90">
        <f>pivå!AX322</f>
        <v>80.952380952380949</v>
      </c>
      <c r="AC320" s="90">
        <f>pivå!AY322</f>
        <v>86.82634730538922</v>
      </c>
      <c r="AD320" s="90">
        <f>pivå!AZ322</f>
        <v>94.210526315789465</v>
      </c>
      <c r="AE320" s="90">
        <f>pivå!BA322</f>
        <v>89.623386884382413</v>
      </c>
    </row>
    <row r="321" spans="2:31">
      <c r="B321">
        <f>pivå!B323</f>
        <v>0</v>
      </c>
      <c r="C321">
        <f>pivå!C323</f>
        <v>0</v>
      </c>
      <c r="D321">
        <f>pivå!D323</f>
        <v>0</v>
      </c>
      <c r="E321" t="str">
        <f>pivå!E323</f>
        <v>Män</v>
      </c>
      <c r="F321" t="str">
        <f>pivå!F323</f>
        <v>Miniinvasivt borttagande av gallblåsa</v>
      </c>
      <c r="G321" t="str">
        <f>pivå!G323</f>
        <v>(tom)</v>
      </c>
      <c r="H321" t="str">
        <f>pivå!H323</f>
        <v>A009300</v>
      </c>
      <c r="I321">
        <f>pivå!I323</f>
        <v>0</v>
      </c>
      <c r="J321" s="90">
        <f>pivå!AF323</f>
        <v>89.936305732484072</v>
      </c>
      <c r="K321" s="90">
        <f>pivå!AG323</f>
        <v>77.083333333333329</v>
      </c>
      <c r="L321" s="90">
        <f>pivå!AH323</f>
        <v>71.929824561403507</v>
      </c>
      <c r="M321" s="90">
        <f>pivå!AI323</f>
        <v>63.448275862068968</v>
      </c>
      <c r="N321" s="90">
        <f>pivå!AJ323</f>
        <v>63.309352517985609</v>
      </c>
      <c r="O321" s="90">
        <f>pivå!AK323</f>
        <v>81.395348837209312</v>
      </c>
      <c r="P321" s="90">
        <f>pivå!AL323</f>
        <v>52.577319587628864</v>
      </c>
      <c r="Q321" s="90">
        <f>pivå!AM323</f>
        <v>90.476190476190482</v>
      </c>
      <c r="R321" s="90">
        <f>pivå!AN323</f>
        <v>73.333333333333329</v>
      </c>
      <c r="S321" s="90">
        <f>pivå!AO323</f>
        <v>85.921325051759837</v>
      </c>
      <c r="T321" s="90">
        <f>pivå!AP323</f>
        <v>63.75</v>
      </c>
      <c r="U321" s="90">
        <f>pivå!AQ323</f>
        <v>80.802792321116925</v>
      </c>
      <c r="V321" s="90">
        <f>pivå!AR323</f>
        <v>87.162162162162161</v>
      </c>
      <c r="W321" s="90">
        <f>pivå!AS323</f>
        <v>92.561983471074385</v>
      </c>
      <c r="X321" s="90">
        <f>pivå!AT323</f>
        <v>88.148148148148138</v>
      </c>
      <c r="Y321" s="90">
        <f>pivå!AU323</f>
        <v>74.789915966386559</v>
      </c>
      <c r="Z321" s="90">
        <f>pivå!AV323</f>
        <v>77.678571428571431</v>
      </c>
      <c r="AA321" s="90">
        <f>pivå!AW323</f>
        <v>60.204081632653065</v>
      </c>
      <c r="AB321" s="90">
        <f>pivå!AX323</f>
        <v>60.638297872340424</v>
      </c>
      <c r="AC321" s="90">
        <f>pivå!AY323</f>
        <v>75.78947368421052</v>
      </c>
      <c r="AD321" s="90">
        <f>pivå!AZ323</f>
        <v>73.75</v>
      </c>
      <c r="AE321" s="90">
        <f>pivå!BA323</f>
        <v>79.754273504273499</v>
      </c>
    </row>
    <row r="322" spans="2:31">
      <c r="B322">
        <f>pivå!B324</f>
        <v>0</v>
      </c>
      <c r="C322">
        <f>pivå!C324</f>
        <v>0</v>
      </c>
      <c r="D322">
        <f>pivå!D324</f>
        <v>0</v>
      </c>
      <c r="E322" t="str">
        <f>pivå!E324</f>
        <v>Totalt</v>
      </c>
      <c r="F322" t="str">
        <f>pivå!F324</f>
        <v>Miniinvasivt borttagande av gallblåsa</v>
      </c>
      <c r="G322" t="str">
        <f>pivå!G324</f>
        <v>(tom)</v>
      </c>
      <c r="H322" t="str">
        <f>pivå!H324</f>
        <v>A009300</v>
      </c>
      <c r="I322">
        <f>pivå!I324</f>
        <v>0</v>
      </c>
      <c r="J322" s="90">
        <f>pivå!AF324</f>
        <v>93.542905692438396</v>
      </c>
      <c r="K322" s="90">
        <f>pivå!AG324</f>
        <v>83.246073298429323</v>
      </c>
      <c r="L322" s="90">
        <f>pivå!AH324</f>
        <v>81.971830985915503</v>
      </c>
      <c r="M322" s="90">
        <f>pivå!AI324</f>
        <v>76.7578125</v>
      </c>
      <c r="N322" s="90">
        <f>pivå!AJ324</f>
        <v>76.430205949656752</v>
      </c>
      <c r="O322" s="90">
        <f>pivå!AK324</f>
        <v>88.211382113821131</v>
      </c>
      <c r="P322" s="90">
        <f>pivå!AL324</f>
        <v>65.134099616858236</v>
      </c>
      <c r="Q322" s="90">
        <f>pivå!AM324</f>
        <v>79.66101694915254</v>
      </c>
      <c r="R322" s="90">
        <f>pivå!AN324</f>
        <v>79.82832618025752</v>
      </c>
      <c r="S322" s="90">
        <f>pivå!AO324</f>
        <v>90.373280943025549</v>
      </c>
      <c r="T322" s="90">
        <f>pivå!AP324</f>
        <v>81.612903225806448</v>
      </c>
      <c r="U322" s="90">
        <f>pivå!AQ324</f>
        <v>86.620926243567752</v>
      </c>
      <c r="V322" s="90">
        <f>pivå!AR324</f>
        <v>88.86363636363636</v>
      </c>
      <c r="W322" s="90">
        <f>pivå!AS324</f>
        <v>95.640326975476853</v>
      </c>
      <c r="X322" s="90">
        <f>pivå!AT324</f>
        <v>91.148325358851679</v>
      </c>
      <c r="Y322" s="90">
        <f>pivå!AU324</f>
        <v>82.985074626865668</v>
      </c>
      <c r="Z322" s="90">
        <f>pivå!AV324</f>
        <v>85.5421686746988</v>
      </c>
      <c r="AA322" s="90">
        <f>pivå!AW324</f>
        <v>69.516728624535318</v>
      </c>
      <c r="AB322" s="90">
        <f>pivå!AX324</f>
        <v>72.272727272727266</v>
      </c>
      <c r="AC322" s="90">
        <f>pivå!AY324</f>
        <v>82.824427480916043</v>
      </c>
      <c r="AD322" s="90">
        <f>pivå!AZ324</f>
        <v>88.148148148148138</v>
      </c>
      <c r="AE322" s="90">
        <f>pivå!BA324</f>
        <v>86.364438172517197</v>
      </c>
    </row>
    <row r="323" spans="2:31">
      <c r="B323">
        <f>pivå!B325</f>
        <v>0</v>
      </c>
      <c r="C323">
        <f>pivå!C325</f>
        <v>0</v>
      </c>
      <c r="D323">
        <f>pivå!D325</f>
        <v>148</v>
      </c>
      <c r="E323" t="str">
        <f>pivå!E325</f>
        <v>Kvinnor</v>
      </c>
      <c r="F323" t="str">
        <f>pivå!F325</f>
        <v>Kirurgiska komplikationer efter borttagande av gallblåsa</v>
      </c>
      <c r="G323" t="str">
        <f>pivå!G325</f>
        <v>(tom)</v>
      </c>
      <c r="H323" t="str">
        <f>pivå!H325</f>
        <v>A009400</v>
      </c>
      <c r="I323">
        <f>pivå!I325</f>
        <v>1</v>
      </c>
      <c r="J323" s="90">
        <f>pivå!AF325</f>
        <v>5.5449330783938819</v>
      </c>
      <c r="K323" s="90">
        <f>pivå!AG325</f>
        <v>5.46218487394958</v>
      </c>
      <c r="L323" s="90">
        <f>pivå!AH325</f>
        <v>2.4896265560165975</v>
      </c>
      <c r="M323" s="90">
        <f>pivå!AI325</f>
        <v>4.0871934604904636</v>
      </c>
      <c r="N323" s="90">
        <f>pivå!AJ325</f>
        <v>7.7181208053691277</v>
      </c>
      <c r="O323" s="90">
        <f>pivå!AK325</f>
        <v>5</v>
      </c>
      <c r="P323" s="90">
        <f>pivå!AL325</f>
        <v>3.0487804878048781</v>
      </c>
      <c r="Q323" s="90">
        <f>pivå!AM325</f>
        <v>15.789473684210527</v>
      </c>
      <c r="R323" s="90">
        <f>pivå!AN325</f>
        <v>0.63291139240506333</v>
      </c>
      <c r="S323" s="90">
        <f>pivå!AO325</f>
        <v>3.2567049808429118</v>
      </c>
      <c r="T323" s="90">
        <f>pivå!AP325</f>
        <v>4.7826086956521738</v>
      </c>
      <c r="U323" s="90">
        <f>pivå!AQ325</f>
        <v>6.8877551020408161</v>
      </c>
      <c r="V323" s="90">
        <f>pivå!AR325</f>
        <v>4.7945205479452051</v>
      </c>
      <c r="W323" s="90">
        <f>pivå!AS325</f>
        <v>0.81300813008130079</v>
      </c>
      <c r="X323" s="90">
        <f>pivå!AT325</f>
        <v>5.6537102473498235</v>
      </c>
      <c r="Y323" s="90">
        <f>pivå!AU325</f>
        <v>5.0925925925925926</v>
      </c>
      <c r="Z323" s="90">
        <f>pivå!AV325</f>
        <v>3.6363636363636362</v>
      </c>
      <c r="AA323" s="90">
        <f>pivå!AW325</f>
        <v>2.9239766081871341</v>
      </c>
      <c r="AB323" s="90">
        <f>pivå!AX325</f>
        <v>4.7619047619047619</v>
      </c>
      <c r="AC323" s="90">
        <f>pivå!AY325</f>
        <v>2.9940119760479038</v>
      </c>
      <c r="AD323" s="90">
        <f>pivå!AZ325</f>
        <v>4.2105263157894735</v>
      </c>
      <c r="AE323" s="90">
        <f>pivå!BA325</f>
        <v>4.8064261258888594</v>
      </c>
    </row>
    <row r="324" spans="2:31">
      <c r="B324">
        <f>pivå!B326</f>
        <v>0</v>
      </c>
      <c r="C324">
        <f>pivå!C326</f>
        <v>0</v>
      </c>
      <c r="D324">
        <f>pivå!D326</f>
        <v>0</v>
      </c>
      <c r="E324" t="str">
        <f>pivå!E326</f>
        <v>Män</v>
      </c>
      <c r="F324" t="str">
        <f>pivå!F326</f>
        <v>Kirurgiska komplikationer efter borttagande av gallblåsa</v>
      </c>
      <c r="G324" t="str">
        <f>pivå!G326</f>
        <v>(tom)</v>
      </c>
      <c r="H324" t="str">
        <f>pivå!H326</f>
        <v>A009400</v>
      </c>
      <c r="I324">
        <f>pivå!I326</f>
        <v>1</v>
      </c>
      <c r="J324" s="90">
        <f>pivå!AF326</f>
        <v>5.8598726114649677</v>
      </c>
      <c r="K324" s="90">
        <f>pivå!AG326</f>
        <v>6.25</v>
      </c>
      <c r="L324" s="90">
        <f>pivå!AH326</f>
        <v>3.5087719298245612</v>
      </c>
      <c r="M324" s="90">
        <f>pivå!AI326</f>
        <v>4.8275862068965516</v>
      </c>
      <c r="N324" s="90">
        <f>pivå!AJ326</f>
        <v>9.3525179856115095</v>
      </c>
      <c r="O324" s="90">
        <f>pivå!AK326</f>
        <v>10.465116279069768</v>
      </c>
      <c r="P324" s="90">
        <f>pivå!AL326</f>
        <v>5.1546391752577314</v>
      </c>
      <c r="Q324" s="90">
        <f>pivå!AM326</f>
        <v>0</v>
      </c>
      <c r="R324" s="90">
        <f>pivå!AN326</f>
        <v>1.3333333333333333</v>
      </c>
      <c r="S324" s="90">
        <f>pivå!AO326</f>
        <v>5.5900621118012426</v>
      </c>
      <c r="T324" s="90">
        <f>pivå!AP326</f>
        <v>10</v>
      </c>
      <c r="U324" s="90">
        <f>pivå!AQ326</f>
        <v>6.4572425828970328</v>
      </c>
      <c r="V324" s="90">
        <f>pivå!AR326</f>
        <v>5.4054054054054053</v>
      </c>
      <c r="W324" s="90">
        <f>pivå!AS326</f>
        <v>1.6528925619834711</v>
      </c>
      <c r="X324" s="90">
        <f>pivå!AT326</f>
        <v>9.6296296296296298</v>
      </c>
      <c r="Y324" s="90">
        <f>pivå!AU326</f>
        <v>6.7226890756302522</v>
      </c>
      <c r="Z324" s="90">
        <f>pivå!AV326</f>
        <v>2.6785714285714288</v>
      </c>
      <c r="AA324" s="90">
        <f>pivå!AW326</f>
        <v>5.1020408163265305</v>
      </c>
      <c r="AB324" s="90">
        <f>pivå!AX326</f>
        <v>6.3829787234042552</v>
      </c>
      <c r="AC324" s="90">
        <f>pivå!AY326</f>
        <v>6.3157894736842106</v>
      </c>
      <c r="AD324" s="90">
        <f>pivå!AZ326</f>
        <v>2.5</v>
      </c>
      <c r="AE324" s="90">
        <f>pivå!BA326</f>
        <v>5.8493589743589745</v>
      </c>
    </row>
    <row r="325" spans="2:31">
      <c r="B325">
        <f>pivå!B327</f>
        <v>0</v>
      </c>
      <c r="C325">
        <f>pivå!C327</f>
        <v>0</v>
      </c>
      <c r="D325">
        <f>pivå!D327</f>
        <v>0</v>
      </c>
      <c r="E325" t="str">
        <f>pivå!E327</f>
        <v>Totalt</v>
      </c>
      <c r="F325" t="str">
        <f>pivå!F327</f>
        <v>Kirurgiska komplikationer efter borttagande av gallblåsa</v>
      </c>
      <c r="G325" t="str">
        <f>pivå!G327</f>
        <v>(tom)</v>
      </c>
      <c r="H325" t="str">
        <f>pivå!H327</f>
        <v>A009400</v>
      </c>
      <c r="I325">
        <f>pivå!I327</f>
        <v>1</v>
      </c>
      <c r="J325" s="90">
        <f>pivå!AF327</f>
        <v>5.6499575191163975</v>
      </c>
      <c r="K325" s="90">
        <f>pivå!AG327</f>
        <v>5.7591623036649215</v>
      </c>
      <c r="L325" s="90">
        <f>pivå!AH327</f>
        <v>2.8169014084507045</v>
      </c>
      <c r="M325" s="90">
        <f>pivå!AI327</f>
        <v>4.296875</v>
      </c>
      <c r="N325" s="90">
        <f>pivå!AJ327</f>
        <v>8.2379862700228834</v>
      </c>
      <c r="O325" s="90">
        <f>pivå!AK327</f>
        <v>6.9105691056910565</v>
      </c>
      <c r="P325" s="90">
        <f>pivå!AL327</f>
        <v>3.8314176245210732</v>
      </c>
      <c r="Q325" s="90">
        <f>pivå!AM327</f>
        <v>10.169491525423728</v>
      </c>
      <c r="R325" s="90">
        <f>pivå!AN327</f>
        <v>0.85836909871244638</v>
      </c>
      <c r="S325" s="90">
        <f>pivå!AO327</f>
        <v>3.9947609692206947</v>
      </c>
      <c r="T325" s="90">
        <f>pivå!AP327</f>
        <v>6.129032258064516</v>
      </c>
      <c r="U325" s="90">
        <f>pivå!AQ327</f>
        <v>6.7467124070897651</v>
      </c>
      <c r="V325" s="90">
        <f>pivå!AR327</f>
        <v>5</v>
      </c>
      <c r="W325" s="90">
        <f>pivå!AS327</f>
        <v>1.0899182561307903</v>
      </c>
      <c r="X325" s="90">
        <f>pivå!AT327</f>
        <v>6.937799043062201</v>
      </c>
      <c r="Y325" s="90">
        <f>pivå!AU327</f>
        <v>5.6716417910447756</v>
      </c>
      <c r="Z325" s="90">
        <f>pivå!AV327</f>
        <v>3.3132530120481931</v>
      </c>
      <c r="AA325" s="90">
        <f>pivå!AW327</f>
        <v>3.7174721189591073</v>
      </c>
      <c r="AB325" s="90">
        <f>pivå!AX327</f>
        <v>5.4545454545454541</v>
      </c>
      <c r="AC325" s="90">
        <f>pivå!AY327</f>
        <v>4.1984732824427482</v>
      </c>
      <c r="AD325" s="90">
        <f>pivå!AZ327</f>
        <v>3.7037037037037033</v>
      </c>
      <c r="AE325" s="90">
        <f>pivå!BA327</f>
        <v>5.1508202504850944</v>
      </c>
    </row>
    <row r="326" spans="2:31">
      <c r="B326">
        <f>pivå!B328</f>
        <v>0</v>
      </c>
      <c r="C326">
        <f>pivå!C328</f>
        <v>0</v>
      </c>
      <c r="D326">
        <f>pivå!D328</f>
        <v>149</v>
      </c>
      <c r="E326" t="str">
        <f>pivå!E328</f>
        <v>Kvinnor</v>
      </c>
      <c r="F326" t="str">
        <f>pivå!F328</f>
        <v>Antibiotika vid borttagande av gallblåsa</v>
      </c>
      <c r="G326" t="str">
        <f>pivå!G328</f>
        <v>(tom)</v>
      </c>
      <c r="H326" t="str">
        <f>pivå!H328</f>
        <v>A020420</v>
      </c>
      <c r="I326">
        <f>pivå!I328</f>
        <v>1</v>
      </c>
      <c r="J326" s="90">
        <f>pivå!AF328</f>
        <v>8.4985835694050991</v>
      </c>
      <c r="K326" s="90">
        <f>pivå!AG328</f>
        <v>10.824742268041236</v>
      </c>
      <c r="L326" s="90">
        <f>pivå!AH328</f>
        <v>18.012422360248447</v>
      </c>
      <c r="M326" s="90">
        <f>pivå!AI328</f>
        <v>20.675105485232066</v>
      </c>
      <c r="N326" s="90">
        <f>pivå!AJ328</f>
        <v>11.363636363636363</v>
      </c>
      <c r="O326" s="90">
        <f>pivå!AK328</f>
        <v>6.0869565217391299</v>
      </c>
      <c r="P326" s="90">
        <f>pivå!AL328</f>
        <v>20.202020202020204</v>
      </c>
      <c r="Q326" s="90">
        <f>pivå!AM328</f>
        <v>30.303030303030305</v>
      </c>
      <c r="R326" s="90">
        <f>pivå!AN328</f>
        <v>9.0909090909090917</v>
      </c>
      <c r="S326" s="90">
        <f>pivå!AO328</f>
        <v>18.668407310704964</v>
      </c>
      <c r="T326" s="90">
        <f>pivå!AP328</f>
        <v>15.609756097560975</v>
      </c>
      <c r="U326" s="90">
        <f>pivå!AQ328</f>
        <v>25.393258426966291</v>
      </c>
      <c r="V326" s="90">
        <f>pivå!AR328</f>
        <v>16.666666666666668</v>
      </c>
      <c r="W326" s="90">
        <f>pivå!AS328</f>
        <v>17.910447761194032</v>
      </c>
      <c r="X326" s="90">
        <f>pivå!AT328</f>
        <v>8.0246913580246915</v>
      </c>
      <c r="Y326" s="90">
        <f>pivå!AU328</f>
        <v>18.309859154929576</v>
      </c>
      <c r="Z326" s="90">
        <f>pivå!AV328</f>
        <v>8.8235294117647065</v>
      </c>
      <c r="AA326" s="90">
        <f>pivå!AW328</f>
        <v>16.666666666666664</v>
      </c>
      <c r="AB326" s="90">
        <f>pivå!AX328</f>
        <v>7.4074074074074066</v>
      </c>
      <c r="AC326" s="90">
        <f>pivå!AY328</f>
        <v>11.510791366906474</v>
      </c>
      <c r="AD326" s="90">
        <f>pivå!AZ328</f>
        <v>10.638297872340425</v>
      </c>
      <c r="AE326" s="90">
        <f>pivå!BA328</f>
        <v>15.486238532110093</v>
      </c>
    </row>
    <row r="327" spans="2:31">
      <c r="B327">
        <f>pivå!B329</f>
        <v>0</v>
      </c>
      <c r="C327">
        <f>pivå!C329</f>
        <v>0</v>
      </c>
      <c r="D327">
        <f>pivå!D329</f>
        <v>0</v>
      </c>
      <c r="E327" t="str">
        <f>pivå!E329</f>
        <v>Män</v>
      </c>
      <c r="F327" t="str">
        <f>pivå!F329</f>
        <v>Antibiotika vid borttagande av gallblåsa</v>
      </c>
      <c r="G327" t="str">
        <f>pivå!G329</f>
        <v>(tom)</v>
      </c>
      <c r="H327" t="str">
        <f>pivå!H329</f>
        <v>A020420</v>
      </c>
      <c r="I327">
        <f>pivå!I329</f>
        <v>1</v>
      </c>
      <c r="J327" s="90">
        <f>pivå!AF329</f>
        <v>12.992125984251969</v>
      </c>
      <c r="K327" s="90">
        <f>pivå!AG329</f>
        <v>28.318584070796462</v>
      </c>
      <c r="L327" s="90">
        <f>pivå!AH329</f>
        <v>14.754098360655739</v>
      </c>
      <c r="M327" s="90">
        <f>pivå!AI329</f>
        <v>30.434782608695652</v>
      </c>
      <c r="N327" s="90">
        <f>pivå!AJ329</f>
        <v>20.547945205479451</v>
      </c>
      <c r="O327" s="90">
        <f>pivå!AK329</f>
        <v>14.545454545454545</v>
      </c>
      <c r="P327" s="90">
        <f>pivå!AL329</f>
        <v>38.18181818181818</v>
      </c>
      <c r="Q327" s="90">
        <f>pivå!AM329</f>
        <v>7.6923076923076925</v>
      </c>
      <c r="R327" s="90">
        <f>pivå!AN329</f>
        <v>17.5</v>
      </c>
      <c r="S327" s="90">
        <f>pivå!AO329</f>
        <v>29.82456140350877</v>
      </c>
      <c r="T327" s="90">
        <f>pivå!AP329</f>
        <v>32.8125</v>
      </c>
      <c r="U327" s="90">
        <f>pivå!AQ329</f>
        <v>29.776674937965261</v>
      </c>
      <c r="V327" s="90">
        <f>pivå!AR329</f>
        <v>35.869565217391305</v>
      </c>
      <c r="W327" s="90">
        <f>pivå!AS329</f>
        <v>40.625</v>
      </c>
      <c r="X327" s="90">
        <f>pivå!AT329</f>
        <v>14.925373134328359</v>
      </c>
      <c r="Y327" s="90">
        <f>pivå!AU329</f>
        <v>22.222222222222221</v>
      </c>
      <c r="Z327" s="90">
        <f>pivå!AV329</f>
        <v>23.80952380952381</v>
      </c>
      <c r="AA327" s="90">
        <f>pivå!AW329</f>
        <v>35.087719298245609</v>
      </c>
      <c r="AB327" s="90">
        <f>pivå!AX329</f>
        <v>21.56862745098039</v>
      </c>
      <c r="AC327" s="90">
        <f>pivå!AY329</f>
        <v>27.941176470588239</v>
      </c>
      <c r="AD327" s="90">
        <f>pivå!AZ329</f>
        <v>28.846153846153847</v>
      </c>
      <c r="AE327" s="90">
        <f>pivå!BA329</f>
        <v>24.768713204373423</v>
      </c>
    </row>
    <row r="328" spans="2:31">
      <c r="B328">
        <f>pivå!B330</f>
        <v>0</v>
      </c>
      <c r="C328">
        <f>pivå!C330</f>
        <v>0</v>
      </c>
      <c r="D328">
        <f>pivå!D330</f>
        <v>0</v>
      </c>
      <c r="E328" t="str">
        <f>pivå!E330</f>
        <v>Totalt</v>
      </c>
      <c r="F328" t="str">
        <f>pivå!F330</f>
        <v>Antibiotika vid borttagande av gallblåsa</v>
      </c>
      <c r="G328" t="str">
        <f>pivå!G330</f>
        <v>(tom)</v>
      </c>
      <c r="H328" t="str">
        <f>pivå!H330</f>
        <v>A020420</v>
      </c>
      <c r="I328">
        <f>pivå!I330</f>
        <v>1</v>
      </c>
      <c r="J328" s="90">
        <f>pivå!AF330</f>
        <v>9.9553286534779826</v>
      </c>
      <c r="K328" s="90">
        <f>pivå!AG330</f>
        <v>17.263843648208468</v>
      </c>
      <c r="L328" s="90">
        <f>pivå!AH330</f>
        <v>17.117117117117118</v>
      </c>
      <c r="M328" s="90">
        <f>pivå!AI330</f>
        <v>22.875816993464053</v>
      </c>
      <c r="N328" s="90">
        <f>pivå!AJ330</f>
        <v>13.651877133105803</v>
      </c>
      <c r="O328" s="90">
        <f>pivå!AK330</f>
        <v>8.8235294117647065</v>
      </c>
      <c r="P328" s="90">
        <f>pivå!AL330</f>
        <v>26.623376623376622</v>
      </c>
      <c r="Q328" s="90">
        <f>pivå!AM330</f>
        <v>23.913043478260867</v>
      </c>
      <c r="R328" s="90">
        <f>pivå!AN330</f>
        <v>11.510791366906474</v>
      </c>
      <c r="S328" s="90">
        <f>pivå!AO330</f>
        <v>21.693625118934346</v>
      </c>
      <c r="T328" s="90">
        <f>pivå!AP330</f>
        <v>19.702602230483269</v>
      </c>
      <c r="U328" s="90">
        <f>pivå!AQ330</f>
        <v>26.759474091260635</v>
      </c>
      <c r="V328" s="90">
        <f>pivå!AR330</f>
        <v>22.292993630573246</v>
      </c>
      <c r="W328" s="90">
        <f>pivå!AS330</f>
        <v>25.252525252525253</v>
      </c>
      <c r="X328" s="90">
        <f>pivå!AT330</f>
        <v>10.043668122270743</v>
      </c>
      <c r="Y328" s="90">
        <f>pivå!AU330</f>
        <v>19.626168224299064</v>
      </c>
      <c r="Z328" s="90">
        <f>pivå!AV330</f>
        <v>13.779527559055119</v>
      </c>
      <c r="AA328" s="90">
        <f>pivå!AW330</f>
        <v>22.807017543859647</v>
      </c>
      <c r="AB328" s="90">
        <f>pivå!AX330</f>
        <v>12.878787878787879</v>
      </c>
      <c r="AC328" s="90">
        <f>pivå!AY330</f>
        <v>16.908212560386474</v>
      </c>
      <c r="AD328" s="90">
        <f>pivå!AZ330</f>
        <v>15.5440414507772</v>
      </c>
      <c r="AE328" s="90">
        <f>pivå!BA330</f>
        <v>18.306080735820132</v>
      </c>
    </row>
    <row r="329" spans="2:31">
      <c r="B329">
        <f>pivå!B331</f>
        <v>0</v>
      </c>
      <c r="C329">
        <f>pivå!C331</f>
        <v>0</v>
      </c>
      <c r="D329">
        <f>pivå!D331</f>
        <v>151</v>
      </c>
      <c r="E329" t="str">
        <f>pivå!E331</f>
        <v>Kvinnor</v>
      </c>
      <c r="F329" t="str">
        <f>pivå!F331</f>
        <v>Tid till operation vid förträngning av halspulsåder</v>
      </c>
      <c r="G329" t="str">
        <f>pivå!G331</f>
        <v>(tom)</v>
      </c>
      <c r="H329" t="str">
        <f>pivå!H331</f>
        <v>A009100</v>
      </c>
      <c r="I329">
        <f>pivå!I331</f>
        <v>0</v>
      </c>
      <c r="J329" s="90">
        <f>pivå!AF331</f>
        <v>72.222222222222229</v>
      </c>
      <c r="K329" s="90" t="str">
        <f>pivå!AG331</f>
        <v>us</v>
      </c>
      <c r="L329" s="90" t="str">
        <f>pivå!AH331</f>
        <v>us</v>
      </c>
      <c r="M329" s="90">
        <f>pivå!AI331</f>
        <v>66.666666666666671</v>
      </c>
      <c r="N329" s="90">
        <f>pivå!AJ331</f>
        <v>85</v>
      </c>
      <c r="O329" s="90" t="str">
        <f>pivå!AK331</f>
        <v>us</v>
      </c>
      <c r="P329" s="90">
        <f>pivå!AL331</f>
        <v>70</v>
      </c>
      <c r="Q329" s="90" t="str">
        <f>pivå!AM331</f>
        <v>us</v>
      </c>
      <c r="R329" s="90" t="str">
        <f>pivå!AN331</f>
        <v>us</v>
      </c>
      <c r="S329" s="90">
        <f>pivå!AO331</f>
        <v>67.924528301886795</v>
      </c>
      <c r="T329" s="90" t="str">
        <f>pivå!AP331</f>
        <v>us</v>
      </c>
      <c r="U329" s="90">
        <f>pivå!AQ331</f>
        <v>81.632653061224488</v>
      </c>
      <c r="V329" s="90">
        <f>pivå!AR331</f>
        <v>93.333333333333343</v>
      </c>
      <c r="W329" s="90" t="str">
        <f>pivå!AS331</f>
        <v>us</v>
      </c>
      <c r="X329" s="90" t="str">
        <f>pivå!AT331</f>
        <v>us</v>
      </c>
      <c r="Y329" s="90">
        <f>pivå!AU331</f>
        <v>100</v>
      </c>
      <c r="Z329" s="90" t="str">
        <f>pivå!AV331</f>
        <v>us</v>
      </c>
      <c r="AA329" s="90" t="str">
        <f>pivå!AW331</f>
        <v>us</v>
      </c>
      <c r="AB329" s="90" t="str">
        <f>pivå!AX331</f>
        <v>us</v>
      </c>
      <c r="AC329" s="90" t="str">
        <f>pivå!AY331</f>
        <v>us</v>
      </c>
      <c r="AD329" s="90" t="str">
        <f>pivå!AZ331</f>
        <v>us</v>
      </c>
      <c r="AE329" s="90">
        <f>pivå!BA331</f>
        <v>76.816608996539784</v>
      </c>
    </row>
    <row r="330" spans="2:31">
      <c r="B330">
        <f>pivå!B332</f>
        <v>0</v>
      </c>
      <c r="C330">
        <f>pivå!C332</f>
        <v>0</v>
      </c>
      <c r="D330">
        <f>pivå!D332</f>
        <v>0</v>
      </c>
      <c r="E330" t="str">
        <f>pivå!E332</f>
        <v>Män</v>
      </c>
      <c r="F330" t="str">
        <f>pivå!F332</f>
        <v>Tid till operation vid förträngning av halspulsåder</v>
      </c>
      <c r="G330" t="str">
        <f>pivå!G332</f>
        <v>(tom)</v>
      </c>
      <c r="H330" t="str">
        <f>pivå!H332</f>
        <v>A009100</v>
      </c>
      <c r="I330">
        <f>pivå!I332</f>
        <v>0</v>
      </c>
      <c r="J330" s="90">
        <f>pivå!AF332</f>
        <v>81.818181818181827</v>
      </c>
      <c r="K330" s="90">
        <f>pivå!AG332</f>
        <v>68.181818181818187</v>
      </c>
      <c r="L330" s="90">
        <f>pivå!AH332</f>
        <v>85.714285714285708</v>
      </c>
      <c r="M330" s="90">
        <f>pivå!AI332</f>
        <v>78.125</v>
      </c>
      <c r="N330" s="90">
        <f>pivå!AJ332</f>
        <v>89.655172413793096</v>
      </c>
      <c r="O330" s="90">
        <f>pivå!AK332</f>
        <v>80</v>
      </c>
      <c r="P330" s="90">
        <f>pivå!AL332</f>
        <v>48.148148148148145</v>
      </c>
      <c r="Q330" s="90" t="str">
        <f>pivå!AM332</f>
        <v>us</v>
      </c>
      <c r="R330" s="90" t="str">
        <f>pivå!AN332</f>
        <v>us</v>
      </c>
      <c r="S330" s="90">
        <f>pivå!AO332</f>
        <v>78.846153846153854</v>
      </c>
      <c r="T330" s="90">
        <f>pivå!AP332</f>
        <v>61.904761904761905</v>
      </c>
      <c r="U330" s="90">
        <f>pivå!AQ332</f>
        <v>73.07692307692308</v>
      </c>
      <c r="V330" s="90">
        <f>pivå!AR332</f>
        <v>78.571428571428569</v>
      </c>
      <c r="W330" s="90">
        <f>pivå!AS332</f>
        <v>66.666666666666671</v>
      </c>
      <c r="X330" s="90">
        <f>pivå!AT332</f>
        <v>95.454545454545467</v>
      </c>
      <c r="Y330" s="90">
        <f>pivå!AU332</f>
        <v>100</v>
      </c>
      <c r="Z330" s="90">
        <f>pivå!AV332</f>
        <v>76.19047619047619</v>
      </c>
      <c r="AA330" s="90">
        <f>pivå!AW332</f>
        <v>45.45454545454546</v>
      </c>
      <c r="AB330" s="90" t="str">
        <f>pivå!AX332</f>
        <v>us</v>
      </c>
      <c r="AC330" s="90">
        <f>pivå!AY332</f>
        <v>80</v>
      </c>
      <c r="AD330" s="90">
        <f>pivå!AZ332</f>
        <v>39.130434782608695</v>
      </c>
      <c r="AE330" s="90">
        <f>pivå!BA332</f>
        <v>76.012965964343593</v>
      </c>
    </row>
    <row r="331" spans="2:31">
      <c r="B331">
        <f>pivå!B333</f>
        <v>0</v>
      </c>
      <c r="C331">
        <f>pivå!C333</f>
        <v>0</v>
      </c>
      <c r="D331">
        <f>pivå!D333</f>
        <v>0</v>
      </c>
      <c r="E331" t="str">
        <f>pivå!E333</f>
        <v>Totalt</v>
      </c>
      <c r="F331" t="str">
        <f>pivå!F333</f>
        <v>Tid till operation vid förträngning av halspulsåder</v>
      </c>
      <c r="G331" t="str">
        <f>pivå!G333</f>
        <v>(tom)</v>
      </c>
      <c r="H331" t="str">
        <f>pivå!H333</f>
        <v>A009100</v>
      </c>
      <c r="I331">
        <f>pivå!I333</f>
        <v>0</v>
      </c>
      <c r="J331" s="90">
        <f>pivå!AF333</f>
        <v>78.431372549019613</v>
      </c>
      <c r="K331" s="90">
        <f>pivå!AG333</f>
        <v>64.516129032258064</v>
      </c>
      <c r="L331" s="90">
        <f>pivå!AH333</f>
        <v>88.461538461538467</v>
      </c>
      <c r="M331" s="90">
        <f>pivå!AI333</f>
        <v>74.468085106382972</v>
      </c>
      <c r="N331" s="90">
        <f>pivå!AJ333</f>
        <v>87.755102040816325</v>
      </c>
      <c r="O331" s="90">
        <f>pivå!AK333</f>
        <v>77.777777777777771</v>
      </c>
      <c r="P331" s="90">
        <f>pivå!AL333</f>
        <v>54.054054054054049</v>
      </c>
      <c r="Q331" s="90" t="str">
        <f>pivå!AM333</f>
        <v>us</v>
      </c>
      <c r="R331" s="90" t="str">
        <f>pivå!AN333</f>
        <v>us</v>
      </c>
      <c r="S331" s="90">
        <f>pivå!AO333</f>
        <v>75.159235668789805</v>
      </c>
      <c r="T331" s="90">
        <f>pivå!AP333</f>
        <v>53.571428571428577</v>
      </c>
      <c r="U331" s="90">
        <f>pivå!AQ333</f>
        <v>76.377952755905511</v>
      </c>
      <c r="V331" s="90">
        <f>pivå!AR333</f>
        <v>86.206896551724128</v>
      </c>
      <c r="W331" s="90">
        <f>pivå!AS333</f>
        <v>75</v>
      </c>
      <c r="X331" s="90">
        <f>pivå!AT333</f>
        <v>96.551724137931032</v>
      </c>
      <c r="Y331" s="90">
        <f>pivå!AU333</f>
        <v>100</v>
      </c>
      <c r="Z331" s="90">
        <f>pivå!AV333</f>
        <v>75.862068965517238</v>
      </c>
      <c r="AA331" s="90">
        <f>pivå!AW333</f>
        <v>53.846153846153847</v>
      </c>
      <c r="AB331" s="90" t="str">
        <f>pivå!AX333</f>
        <v>us</v>
      </c>
      <c r="AC331" s="90">
        <f>pivå!AY333</f>
        <v>79.166666666666671</v>
      </c>
      <c r="AD331" s="90">
        <f>pivå!AZ333</f>
        <v>42.307692307692307</v>
      </c>
      <c r="AE331" s="90">
        <f>pivå!BA333</f>
        <v>76.269315673289185</v>
      </c>
    </row>
    <row r="332" spans="2:31">
      <c r="B332">
        <f>pivå!B334</f>
        <v>0</v>
      </c>
      <c r="C332">
        <f>pivå!C334</f>
        <v>0</v>
      </c>
      <c r="D332">
        <f>pivå!D334</f>
        <v>152</v>
      </c>
      <c r="E332" t="str">
        <f>pivå!E334</f>
        <v>Kvinnor</v>
      </c>
      <c r="F332" t="str">
        <f>pivå!F334</f>
        <v>Död eller amputation efter operation av kärlförträngning i ben</v>
      </c>
      <c r="G332" t="str">
        <f>pivå!G334</f>
        <v>(tom)</v>
      </c>
      <c r="H332" t="str">
        <f>pivå!H334</f>
        <v>A009200</v>
      </c>
      <c r="I332">
        <f>pivå!I334</f>
        <v>1</v>
      </c>
      <c r="J332" s="90">
        <f>pivå!AF334</f>
        <v>5.3639846743295019</v>
      </c>
      <c r="K332" s="90">
        <f>pivå!AG334</f>
        <v>5.2631578947368425</v>
      </c>
      <c r="L332" s="90">
        <f>pivå!AH334</f>
        <v>8.5106382978723403</v>
      </c>
      <c r="M332" s="90">
        <f>pivå!AI334</f>
        <v>8.6419753086419746</v>
      </c>
      <c r="N332" s="90">
        <f>pivå!AJ334</f>
        <v>1.2195121951219512</v>
      </c>
      <c r="O332" s="90">
        <f>pivå!AK334</f>
        <v>6.0606060606060606</v>
      </c>
      <c r="P332" s="90">
        <f>pivå!AL334</f>
        <v>5.882352941176471</v>
      </c>
      <c r="Q332" s="90" t="str">
        <f>pivå!AM334</f>
        <v>us</v>
      </c>
      <c r="R332" s="90">
        <f>pivå!AN334</f>
        <v>17.647058823529413</v>
      </c>
      <c r="S332" s="90">
        <f>pivå!AO334</f>
        <v>7.7922077922077921</v>
      </c>
      <c r="T332" s="90">
        <f>pivå!AP334</f>
        <v>3.7735849056603774</v>
      </c>
      <c r="U332" s="90">
        <f>pivå!AQ334</f>
        <v>5.7692307692307692</v>
      </c>
      <c r="V332" s="90">
        <f>pivå!AR334</f>
        <v>0</v>
      </c>
      <c r="W332" s="90">
        <f>pivå!AS334</f>
        <v>10.344827586206897</v>
      </c>
      <c r="X332" s="90">
        <f>pivå!AT334</f>
        <v>4.7619047619047619</v>
      </c>
      <c r="Y332" s="90">
        <f>pivå!AU334</f>
        <v>16.666666666666664</v>
      </c>
      <c r="Z332" s="90">
        <f>pivå!AV334</f>
        <v>0</v>
      </c>
      <c r="AA332" s="90">
        <f>pivå!AW334</f>
        <v>7.6923076923076925</v>
      </c>
      <c r="AB332" s="90">
        <f>pivå!AX334</f>
        <v>0</v>
      </c>
      <c r="AC332" s="90">
        <f>pivå!AY334</f>
        <v>8.1081081081081088</v>
      </c>
      <c r="AD332" s="90">
        <f>pivå!AZ334</f>
        <v>6.25</v>
      </c>
      <c r="AE332" s="90">
        <f>pivå!BA334</f>
        <v>5.9230769230769234</v>
      </c>
    </row>
    <row r="333" spans="2:31">
      <c r="B333">
        <f>pivå!B335</f>
        <v>0</v>
      </c>
      <c r="C333">
        <f>pivå!C335</f>
        <v>0</v>
      </c>
      <c r="D333">
        <f>pivå!D335</f>
        <v>0</v>
      </c>
      <c r="E333" t="str">
        <f>pivå!E335</f>
        <v>Män</v>
      </c>
      <c r="F333" t="str">
        <f>pivå!F335</f>
        <v>Död eller amputation efter operation av kärlförträngning i ben</v>
      </c>
      <c r="G333" t="str">
        <f>pivå!G335</f>
        <v>(tom)</v>
      </c>
      <c r="H333" t="str">
        <f>pivå!H335</f>
        <v>A009200</v>
      </c>
      <c r="I333">
        <f>pivå!I335</f>
        <v>1</v>
      </c>
      <c r="J333" s="90">
        <f>pivå!AF335</f>
        <v>11.013215859030836</v>
      </c>
      <c r="K333" s="90">
        <f>pivå!AG335</f>
        <v>8</v>
      </c>
      <c r="L333" s="90">
        <f>pivå!AH335</f>
        <v>6.666666666666667</v>
      </c>
      <c r="M333" s="90">
        <f>pivå!AI335</f>
        <v>3.225806451612903</v>
      </c>
      <c r="N333" s="90">
        <f>pivå!AJ335</f>
        <v>4.7619047619047619</v>
      </c>
      <c r="O333" s="90">
        <f>pivå!AK335</f>
        <v>9.0909090909090917</v>
      </c>
      <c r="P333" s="90">
        <f>pivå!AL335</f>
        <v>5.9405940594059405</v>
      </c>
      <c r="Q333" s="90" t="str">
        <f>pivå!AM335</f>
        <v>us</v>
      </c>
      <c r="R333" s="90">
        <f>pivå!AN335</f>
        <v>0</v>
      </c>
      <c r="S333" s="90">
        <f>pivå!AO335</f>
        <v>9.3922651933701662</v>
      </c>
      <c r="T333" s="90">
        <f>pivå!AP335</f>
        <v>0</v>
      </c>
      <c r="U333" s="90">
        <f>pivå!AQ335</f>
        <v>6.5359477124183005</v>
      </c>
      <c r="V333" s="90">
        <f>pivå!AR335</f>
        <v>11.538461538461538</v>
      </c>
      <c r="W333" s="90">
        <f>pivå!AS335</f>
        <v>15</v>
      </c>
      <c r="X333" s="90">
        <f>pivå!AT335</f>
        <v>6.666666666666667</v>
      </c>
      <c r="Y333" s="90">
        <f>pivå!AU335</f>
        <v>14</v>
      </c>
      <c r="Z333" s="90">
        <f>pivå!AV335</f>
        <v>13.157894736842106</v>
      </c>
      <c r="AA333" s="90">
        <f>pivå!AW335</f>
        <v>0</v>
      </c>
      <c r="AB333" s="90">
        <f>pivå!AX335</f>
        <v>16.666666666666668</v>
      </c>
      <c r="AC333" s="90">
        <f>pivå!AY335</f>
        <v>16.129032258064516</v>
      </c>
      <c r="AD333" s="90">
        <f>pivå!AZ335</f>
        <v>8.1081081081081088</v>
      </c>
      <c r="AE333" s="90">
        <f>pivå!BA335</f>
        <v>8.5395051875498798</v>
      </c>
    </row>
    <row r="334" spans="2:31">
      <c r="B334">
        <f>pivå!B336</f>
        <v>0</v>
      </c>
      <c r="C334">
        <f>pivå!C336</f>
        <v>0</v>
      </c>
      <c r="D334">
        <f>pivå!D336</f>
        <v>0</v>
      </c>
      <c r="E334" t="str">
        <f>pivå!E336</f>
        <v>Totalt</v>
      </c>
      <c r="F334" t="str">
        <f>pivå!F336</f>
        <v>Död eller amputation efter operation av kärlförträngning i ben</v>
      </c>
      <c r="G334" t="str">
        <f>pivå!G336</f>
        <v>(tom)</v>
      </c>
      <c r="H334" t="str">
        <f>pivå!H336</f>
        <v>A009200</v>
      </c>
      <c r="I334">
        <f>pivå!I336</f>
        <v>1</v>
      </c>
      <c r="J334" s="90">
        <f>pivå!AF336</f>
        <v>7.9918032786885247</v>
      </c>
      <c r="K334" s="90">
        <f>pivå!AG336</f>
        <v>6.8181818181818183</v>
      </c>
      <c r="L334" s="90">
        <f>pivå!AH336</f>
        <v>7.6086956521739122</v>
      </c>
      <c r="M334" s="90">
        <f>pivå!AI336</f>
        <v>6.2937062937062933</v>
      </c>
      <c r="N334" s="90">
        <f>pivå!AJ336</f>
        <v>2.7586206896551726</v>
      </c>
      <c r="O334" s="90">
        <f>pivå!AK336</f>
        <v>7.7922077922077921</v>
      </c>
      <c r="P334" s="90">
        <f>pivå!AL336</f>
        <v>5.9171597633136095</v>
      </c>
      <c r="Q334" s="90" t="str">
        <f>pivå!AM336</f>
        <v>us</v>
      </c>
      <c r="R334" s="90">
        <f>pivå!AN336</f>
        <v>8.8235294117647065</v>
      </c>
      <c r="S334" s="90">
        <f>pivå!AO336</f>
        <v>8.656716417910447</v>
      </c>
      <c r="T334" s="90">
        <f>pivå!AP336</f>
        <v>2.2471910112359552</v>
      </c>
      <c r="U334" s="90">
        <f>pivå!AQ336</f>
        <v>6.094182825484765</v>
      </c>
      <c r="V334" s="90">
        <f>pivå!AR336</f>
        <v>5.6074766355140184</v>
      </c>
      <c r="W334" s="90">
        <f>pivå!AS336</f>
        <v>12.244897959183675</v>
      </c>
      <c r="X334" s="90">
        <f>pivå!AT336</f>
        <v>5.5555555555555554</v>
      </c>
      <c r="Y334" s="90">
        <f>pivå!AU336</f>
        <v>14.705882352941178</v>
      </c>
      <c r="Z334" s="90">
        <f>pivå!AV336</f>
        <v>8.3333333333333339</v>
      </c>
      <c r="AA334" s="90">
        <f>pivå!AW336</f>
        <v>3.5714285714285716</v>
      </c>
      <c r="AB334" s="90">
        <f>pivå!AX336</f>
        <v>8.3333333333333339</v>
      </c>
      <c r="AC334" s="90">
        <f>pivå!AY336</f>
        <v>11.764705882352942</v>
      </c>
      <c r="AD334" s="90">
        <f>pivå!AZ336</f>
        <v>7.0588235294117645</v>
      </c>
      <c r="AE334" s="90">
        <f>pivå!BA336</f>
        <v>7.2072072072072064</v>
      </c>
    </row>
    <row r="335" spans="2:31">
      <c r="B335">
        <f>pivå!B337</f>
        <v>0</v>
      </c>
      <c r="C335">
        <f>pivå!C337</f>
        <v>0</v>
      </c>
      <c r="D335">
        <f>pivå!D337</f>
        <v>153</v>
      </c>
      <c r="E335" t="str">
        <f>pivå!E337</f>
        <v>Kvinnor</v>
      </c>
      <c r="F335" t="str">
        <f>pivå!F337</f>
        <v>Död efter planerad operation för aortaaneurysm</v>
      </c>
      <c r="G335" t="str">
        <f>pivå!G337</f>
        <v>(tom)</v>
      </c>
      <c r="H335" t="str">
        <f>pivå!H337</f>
        <v>A020425</v>
      </c>
      <c r="I335">
        <f>pivå!I337</f>
        <v>1</v>
      </c>
      <c r="J335" s="90" t="str">
        <f>pivå!AF337</f>
        <v>us</v>
      </c>
      <c r="K335" s="90" t="str">
        <f>pivå!AG337</f>
        <v>us</v>
      </c>
      <c r="L335" s="90" t="str">
        <f>pivå!AH337</f>
        <v>us</v>
      </c>
      <c r="M335" s="90" t="str">
        <f>pivå!AI337</f>
        <v>us</v>
      </c>
      <c r="N335" s="90" t="str">
        <f>pivå!AJ337</f>
        <v>us</v>
      </c>
      <c r="O335" s="90" t="str">
        <f>pivå!AK337</f>
        <v>us</v>
      </c>
      <c r="P335" s="90" t="str">
        <f>pivå!AL337</f>
        <v>us</v>
      </c>
      <c r="Q335" s="90" t="str">
        <f>pivå!AM337</f>
        <v>us</v>
      </c>
      <c r="R335" s="90" t="str">
        <f>pivå!AN337</f>
        <v>us</v>
      </c>
      <c r="S335" s="90" t="str">
        <f>pivå!AO337</f>
        <v>us</v>
      </c>
      <c r="T335" s="90" t="str">
        <f>pivå!AP337</f>
        <v>us</v>
      </c>
      <c r="U335" s="90" t="str">
        <f>pivå!AQ337</f>
        <v>us</v>
      </c>
      <c r="V335" s="90" t="str">
        <f>pivå!AR337</f>
        <v>us</v>
      </c>
      <c r="W335" s="90" t="str">
        <f>pivå!AS337</f>
        <v>us</v>
      </c>
      <c r="X335" s="90" t="str">
        <f>pivå!AT337</f>
        <v>us</v>
      </c>
      <c r="Y335" s="90" t="str">
        <f>pivå!AU337</f>
        <v>us</v>
      </c>
      <c r="Z335" s="90" t="str">
        <f>pivå!AV337</f>
        <v>us</v>
      </c>
      <c r="AA335" s="90" t="str">
        <f>pivå!AW337</f>
        <v>us</v>
      </c>
      <c r="AB335" s="90" t="str">
        <f>pivå!AX337</f>
        <v>us</v>
      </c>
      <c r="AC335" s="90" t="str">
        <f>pivå!AY337</f>
        <v>us</v>
      </c>
      <c r="AD335" s="90" t="str">
        <f>pivå!AZ337</f>
        <v>us</v>
      </c>
      <c r="AE335" s="90" t="str">
        <f>pivå!BA337</f>
        <v>us</v>
      </c>
    </row>
    <row r="336" spans="2:31">
      <c r="B336">
        <f>pivå!B338</f>
        <v>0</v>
      </c>
      <c r="C336">
        <f>pivå!C338</f>
        <v>0</v>
      </c>
      <c r="D336">
        <f>pivå!D338</f>
        <v>0</v>
      </c>
      <c r="E336" t="str">
        <f>pivå!E338</f>
        <v>Män</v>
      </c>
      <c r="F336" t="str">
        <f>pivå!F338</f>
        <v>Död efter planerad operation för aortaaneurysm</v>
      </c>
      <c r="G336" t="str">
        <f>pivå!G338</f>
        <v>(tom)</v>
      </c>
      <c r="H336" t="str">
        <f>pivå!H338</f>
        <v>A020425</v>
      </c>
      <c r="I336">
        <f>pivå!I338</f>
        <v>1</v>
      </c>
      <c r="J336" s="90" t="str">
        <f>pivå!AF338</f>
        <v>us</v>
      </c>
      <c r="K336" s="90" t="str">
        <f>pivå!AG338</f>
        <v>us</v>
      </c>
      <c r="L336" s="90" t="str">
        <f>pivå!AH338</f>
        <v>us</v>
      </c>
      <c r="M336" s="90" t="str">
        <f>pivå!AI338</f>
        <v>us</v>
      </c>
      <c r="N336" s="90" t="str">
        <f>pivå!AJ338</f>
        <v>us</v>
      </c>
      <c r="O336" s="90" t="str">
        <f>pivå!AK338</f>
        <v>us</v>
      </c>
      <c r="P336" s="90" t="str">
        <f>pivå!AL338</f>
        <v>us</v>
      </c>
      <c r="Q336" s="90" t="str">
        <f>pivå!AM338</f>
        <v>us</v>
      </c>
      <c r="R336" s="90" t="str">
        <f>pivå!AN338</f>
        <v>us</v>
      </c>
      <c r="S336" s="90" t="str">
        <f>pivå!AO338</f>
        <v>us</v>
      </c>
      <c r="T336" s="90" t="str">
        <f>pivå!AP338</f>
        <v>us</v>
      </c>
      <c r="U336" s="90" t="str">
        <f>pivå!AQ338</f>
        <v>us</v>
      </c>
      <c r="V336" s="90" t="str">
        <f>pivå!AR338</f>
        <v>us</v>
      </c>
      <c r="W336" s="90" t="str">
        <f>pivå!AS338</f>
        <v>us</v>
      </c>
      <c r="X336" s="90" t="str">
        <f>pivå!AT338</f>
        <v>us</v>
      </c>
      <c r="Y336" s="90" t="str">
        <f>pivå!AU338</f>
        <v>us</v>
      </c>
      <c r="Z336" s="90" t="str">
        <f>pivå!AV338</f>
        <v>us</v>
      </c>
      <c r="AA336" s="90" t="str">
        <f>pivå!AW338</f>
        <v>us</v>
      </c>
      <c r="AB336" s="90" t="str">
        <f>pivå!AX338</f>
        <v>us</v>
      </c>
      <c r="AC336" s="90" t="str">
        <f>pivå!AY338</f>
        <v>us</v>
      </c>
      <c r="AD336" s="90" t="str">
        <f>pivå!AZ338</f>
        <v>us</v>
      </c>
      <c r="AE336" s="90" t="str">
        <f>pivå!BA338</f>
        <v>us</v>
      </c>
    </row>
    <row r="337" spans="2:31">
      <c r="B337">
        <f>pivå!B339</f>
        <v>0</v>
      </c>
      <c r="C337">
        <f>pivå!C339</f>
        <v>0</v>
      </c>
      <c r="D337">
        <f>pivå!D339</f>
        <v>0</v>
      </c>
      <c r="E337" t="str">
        <f>pivå!E339</f>
        <v>Totalt</v>
      </c>
      <c r="F337" t="str">
        <f>pivå!F339</f>
        <v>Död efter planerad operation för aortaaneurysm</v>
      </c>
      <c r="G337" t="str">
        <f>pivå!G339</f>
        <v>(tom)</v>
      </c>
      <c r="H337" t="str">
        <f>pivå!H339</f>
        <v>A020425</v>
      </c>
      <c r="I337">
        <f>pivå!I339</f>
        <v>1</v>
      </c>
      <c r="J337" s="90" t="str">
        <f>pivå!AF339</f>
        <v>us</v>
      </c>
      <c r="K337" s="90" t="str">
        <f>pivå!AG339</f>
        <v>us</v>
      </c>
      <c r="L337" s="90" t="str">
        <f>pivå!AH339</f>
        <v>us</v>
      </c>
      <c r="M337" s="90" t="str">
        <f>pivå!AI339</f>
        <v>us</v>
      </c>
      <c r="N337" s="90" t="str">
        <f>pivå!AJ339</f>
        <v>us</v>
      </c>
      <c r="O337" s="90" t="str">
        <f>pivå!AK339</f>
        <v>us</v>
      </c>
      <c r="P337" s="90" t="str">
        <f>pivå!AL339</f>
        <v>us</v>
      </c>
      <c r="Q337" s="90" t="str">
        <f>pivå!AM339</f>
        <v>us</v>
      </c>
      <c r="R337" s="90" t="str">
        <f>pivå!AN339</f>
        <v>us</v>
      </c>
      <c r="S337" s="90" t="str">
        <f>pivå!AO339</f>
        <v>us</v>
      </c>
      <c r="T337" s="90" t="str">
        <f>pivå!AP339</f>
        <v>us</v>
      </c>
      <c r="U337" s="90" t="str">
        <f>pivå!AQ339</f>
        <v>us</v>
      </c>
      <c r="V337" s="90" t="str">
        <f>pivå!AR339</f>
        <v>us</v>
      </c>
      <c r="W337" s="90" t="str">
        <f>pivå!AS339</f>
        <v>us</v>
      </c>
      <c r="X337" s="90" t="str">
        <f>pivå!AT339</f>
        <v>us</v>
      </c>
      <c r="Y337" s="90" t="str">
        <f>pivå!AU339</f>
        <v>us</v>
      </c>
      <c r="Z337" s="90" t="str">
        <f>pivå!AV339</f>
        <v>us</v>
      </c>
      <c r="AA337" s="90" t="str">
        <f>pivå!AW339</f>
        <v>us</v>
      </c>
      <c r="AB337" s="90" t="str">
        <f>pivå!AX339</f>
        <v>us</v>
      </c>
      <c r="AC337" s="90" t="str">
        <f>pivå!AY339</f>
        <v>us</v>
      </c>
      <c r="AD337" s="90" t="str">
        <f>pivå!AZ339</f>
        <v>us</v>
      </c>
      <c r="AE337" s="90" t="str">
        <f>pivå!BA339</f>
        <v>us</v>
      </c>
    </row>
    <row r="338" spans="2:31">
      <c r="B338">
        <f>pivå!B340</f>
        <v>0</v>
      </c>
      <c r="C338">
        <f>pivå!C340</f>
        <v>0</v>
      </c>
      <c r="D338">
        <f>pivå!D340</f>
        <v>155</v>
      </c>
      <c r="E338" t="str">
        <f>pivå!E340</f>
        <v>Totalt</v>
      </c>
      <c r="F338" t="str">
        <f>pivå!F340</f>
        <v xml:space="preserve">Patientrapporterat resultat av septumplastik </v>
      </c>
      <c r="G338" t="str">
        <f>pivå!G340</f>
        <v>(tom)</v>
      </c>
      <c r="H338" t="str">
        <f>pivå!H340</f>
        <v>A006330</v>
      </c>
      <c r="I338">
        <f>pivå!I340</f>
        <v>0</v>
      </c>
      <c r="J338" s="90" t="str">
        <f>pivå!AF340</f>
        <v>us</v>
      </c>
      <c r="K338" s="90" t="str">
        <f>pivå!AG340</f>
        <v>us</v>
      </c>
      <c r="L338" s="90" t="str">
        <f>pivå!AH340</f>
        <v>us</v>
      </c>
      <c r="M338" s="90" t="str">
        <f>pivå!AI340</f>
        <v>us</v>
      </c>
      <c r="N338" s="90" t="str">
        <f>pivå!AJ340</f>
        <v>us</v>
      </c>
      <c r="O338" s="90" t="str">
        <f>pivå!AK340</f>
        <v>us</v>
      </c>
      <c r="P338" s="90" t="str">
        <f>pivå!AL340</f>
        <v>us</v>
      </c>
      <c r="Q338" s="90" t="str">
        <f>pivå!AM340</f>
        <v>us</v>
      </c>
      <c r="R338" s="90" t="str">
        <f>pivå!AN340</f>
        <v>us</v>
      </c>
      <c r="S338" s="90" t="str">
        <f>pivå!AO340</f>
        <v>us</v>
      </c>
      <c r="T338" s="90" t="str">
        <f>pivå!AP340</f>
        <v>us</v>
      </c>
      <c r="U338" s="90" t="str">
        <f>pivå!AQ340</f>
        <v>us</v>
      </c>
      <c r="V338" s="90" t="str">
        <f>pivå!AR340</f>
        <v>us</v>
      </c>
      <c r="W338" s="90" t="str">
        <f>pivå!AS340</f>
        <v>us</v>
      </c>
      <c r="X338" s="90" t="str">
        <f>pivå!AT340</f>
        <v>us</v>
      </c>
      <c r="Y338" s="90" t="str">
        <f>pivå!AU340</f>
        <v>us</v>
      </c>
      <c r="Z338" s="90" t="str">
        <f>pivå!AV340</f>
        <v>us</v>
      </c>
      <c r="AA338" s="90" t="str">
        <f>pivå!AW340</f>
        <v>us</v>
      </c>
      <c r="AB338" s="90" t="str">
        <f>pivå!AX340</f>
        <v>us</v>
      </c>
      <c r="AC338" s="90" t="str">
        <f>pivå!AY340</f>
        <v>us</v>
      </c>
      <c r="AD338" s="90" t="str">
        <f>pivå!AZ340</f>
        <v>us</v>
      </c>
      <c r="AE338" s="90" t="str">
        <f>pivå!BA340</f>
        <v>us</v>
      </c>
    </row>
    <row r="339" spans="2:31">
      <c r="B339">
        <f>pivå!B341</f>
        <v>0</v>
      </c>
      <c r="C339">
        <f>pivå!C341</f>
        <v>0</v>
      </c>
      <c r="D339">
        <f>pivå!D341</f>
        <v>156</v>
      </c>
      <c r="E339" t="str">
        <f>pivå!E341</f>
        <v>Totalt</v>
      </c>
      <c r="F339" t="str">
        <f>pivå!F341</f>
        <v>Patientrapporterad symtomfrihet efter tonsillektomi</v>
      </c>
      <c r="G339" t="str">
        <f>pivå!G341</f>
        <v>(tom)</v>
      </c>
      <c r="H339" t="str">
        <f>pivå!H341</f>
        <v>A020430</v>
      </c>
      <c r="I339">
        <f>pivå!I341</f>
        <v>0</v>
      </c>
      <c r="J339" s="90" t="str">
        <f>pivå!AF341</f>
        <v>us</v>
      </c>
      <c r="K339" s="90" t="str">
        <f>pivå!AG341</f>
        <v>us</v>
      </c>
      <c r="L339" s="90" t="str">
        <f>pivå!AH341</f>
        <v>us</v>
      </c>
      <c r="M339" s="90" t="str">
        <f>pivå!AI341</f>
        <v>us</v>
      </c>
      <c r="N339" s="90" t="str">
        <f>pivå!AJ341</f>
        <v>us</v>
      </c>
      <c r="O339" s="90" t="str">
        <f>pivå!AK341</f>
        <v>us</v>
      </c>
      <c r="P339" s="90" t="str">
        <f>pivå!AL341</f>
        <v>us</v>
      </c>
      <c r="Q339" s="90" t="str">
        <f>pivå!AM341</f>
        <v>us</v>
      </c>
      <c r="R339" s="90" t="str">
        <f>pivå!AN341</f>
        <v>us</v>
      </c>
      <c r="S339" s="90" t="str">
        <f>pivå!AO341</f>
        <v>us</v>
      </c>
      <c r="T339" s="90" t="str">
        <f>pivå!AP341</f>
        <v>us</v>
      </c>
      <c r="U339" s="90" t="str">
        <f>pivå!AQ341</f>
        <v>us</v>
      </c>
      <c r="V339" s="90" t="str">
        <f>pivå!AR341</f>
        <v>us</v>
      </c>
      <c r="W339" s="90" t="str">
        <f>pivå!AS341</f>
        <v>us</v>
      </c>
      <c r="X339" s="90" t="str">
        <f>pivå!AT341</f>
        <v>us</v>
      </c>
      <c r="Y339" s="90" t="str">
        <f>pivå!AU341</f>
        <v>us</v>
      </c>
      <c r="Z339" s="90" t="str">
        <f>pivå!AV341</f>
        <v>us</v>
      </c>
      <c r="AA339" s="90" t="str">
        <f>pivå!AW341</f>
        <v>us</v>
      </c>
      <c r="AB339" s="90" t="str">
        <f>pivå!AX341</f>
        <v>us</v>
      </c>
      <c r="AC339" s="90" t="str">
        <f>pivå!AY341</f>
        <v>us</v>
      </c>
      <c r="AD339" s="90" t="str">
        <f>pivå!AZ341</f>
        <v>us</v>
      </c>
      <c r="AE339" s="90" t="str">
        <f>pivå!BA341</f>
        <v>us</v>
      </c>
    </row>
    <row r="340" spans="2:31">
      <c r="B340" t="str">
        <f>pivå!B342</f>
        <v>P</v>
      </c>
      <c r="C340" t="str">
        <f>pivå!C342</f>
        <v>Intensivvård</v>
      </c>
      <c r="D340">
        <f>pivå!D342</f>
        <v>157</v>
      </c>
      <c r="E340" t="str">
        <f>pivå!E342</f>
        <v>Kvinnor</v>
      </c>
      <c r="F340" t="str">
        <f>pivå!F342</f>
        <v>Riskjusterad dödlighet efter vård på IVA</v>
      </c>
      <c r="G340" t="str">
        <f>pivå!G342</f>
        <v>(tom)</v>
      </c>
      <c r="H340" t="str">
        <f>pivå!H342</f>
        <v>A001380</v>
      </c>
      <c r="I340">
        <f>pivå!I342</f>
        <v>1</v>
      </c>
      <c r="J340" s="90">
        <f>pivå!AF342</f>
        <v>0.53800000000000003</v>
      </c>
      <c r="K340" s="90">
        <f>pivå!AG342</f>
        <v>0.52100000000000002</v>
      </c>
      <c r="L340" s="90">
        <f>pivå!AH342</f>
        <v>0.63800000000000001</v>
      </c>
      <c r="M340" s="90">
        <f>pivå!AI342</f>
        <v>0.53</v>
      </c>
      <c r="N340" s="90" t="str">
        <f>pivå!AJ342</f>
        <v>us</v>
      </c>
      <c r="O340" s="90">
        <f>pivå!AK342</f>
        <v>0.58599999999999997</v>
      </c>
      <c r="P340" s="90">
        <f>pivå!AL342</f>
        <v>0.77</v>
      </c>
      <c r="Q340" s="90" t="str">
        <f>pivå!AM342</f>
        <v>us</v>
      </c>
      <c r="R340" s="90">
        <f>pivå!AN342</f>
        <v>0.76100000000000001</v>
      </c>
      <c r="S340" s="90">
        <f>pivå!AO342</f>
        <v>0.65</v>
      </c>
      <c r="T340" s="90">
        <f>pivå!AP342</f>
        <v>0.66700000000000004</v>
      </c>
      <c r="U340" s="90">
        <f>pivå!AQ342</f>
        <v>0.68300000000000005</v>
      </c>
      <c r="V340" s="90">
        <f>pivå!AR342</f>
        <v>0.626</v>
      </c>
      <c r="W340" s="90">
        <f>pivå!AS342</f>
        <v>0.63</v>
      </c>
      <c r="X340" s="90">
        <f>pivå!AT342</f>
        <v>0.53900000000000003</v>
      </c>
      <c r="Y340" s="90">
        <f>pivå!AU342</f>
        <v>0.48599999999999999</v>
      </c>
      <c r="Z340" s="90">
        <f>pivå!AV342</f>
        <v>0.73299999999999998</v>
      </c>
      <c r="AA340" s="90">
        <f>pivå!AW342</f>
        <v>0.71499999999999997</v>
      </c>
      <c r="AB340" s="90">
        <f>pivå!AX342</f>
        <v>0.56899999999999995</v>
      </c>
      <c r="AC340" s="90">
        <f>pivå!AY342</f>
        <v>0.625</v>
      </c>
      <c r="AD340" s="90">
        <f>pivå!AZ342</f>
        <v>0.59399999999999997</v>
      </c>
      <c r="AE340" s="90">
        <f>pivå!BA342</f>
        <v>0.61</v>
      </c>
    </row>
    <row r="341" spans="2:31">
      <c r="B341">
        <f>pivå!B343</f>
        <v>0</v>
      </c>
      <c r="C341">
        <f>pivå!C343</f>
        <v>0</v>
      </c>
      <c r="D341">
        <f>pivå!D343</f>
        <v>0</v>
      </c>
      <c r="E341" t="str">
        <f>pivå!E343</f>
        <v>Män</v>
      </c>
      <c r="F341" t="str">
        <f>pivå!F343</f>
        <v>Riskjusterad dödlighet efter vård på IVA</v>
      </c>
      <c r="G341" t="str">
        <f>pivå!G343</f>
        <v>(tom)</v>
      </c>
      <c r="H341" t="str">
        <f>pivå!H343</f>
        <v>A001380</v>
      </c>
      <c r="I341">
        <f>pivå!I343</f>
        <v>1</v>
      </c>
      <c r="J341" s="90">
        <f>pivå!AF343</f>
        <v>0.58799999999999997</v>
      </c>
      <c r="K341" s="90">
        <f>pivå!AG343</f>
        <v>0.52900000000000003</v>
      </c>
      <c r="L341" s="90">
        <f>pivå!AH343</f>
        <v>0.626</v>
      </c>
      <c r="M341" s="90">
        <f>pivå!AI343</f>
        <v>0.52400000000000002</v>
      </c>
      <c r="N341" s="90" t="str">
        <f>pivå!AJ343</f>
        <v>us</v>
      </c>
      <c r="O341" s="90">
        <f>pivå!AK343</f>
        <v>0.57699999999999996</v>
      </c>
      <c r="P341" s="90">
        <f>pivå!AL343</f>
        <v>0.68100000000000005</v>
      </c>
      <c r="Q341" s="90" t="str">
        <f>pivå!AM343</f>
        <v>us</v>
      </c>
      <c r="R341" s="90">
        <f>pivå!AN343</f>
        <v>0.85699999999999998</v>
      </c>
      <c r="S341" s="90">
        <f>pivå!AO343</f>
        <v>0.66200000000000003</v>
      </c>
      <c r="T341" s="90">
        <f>pivå!AP343</f>
        <v>0.67300000000000004</v>
      </c>
      <c r="U341" s="90">
        <f>pivå!AQ343</f>
        <v>0.67700000000000005</v>
      </c>
      <c r="V341" s="90">
        <f>pivå!AR343</f>
        <v>0.628</v>
      </c>
      <c r="W341" s="90">
        <f>pivå!AS343</f>
        <v>0.57299999999999995</v>
      </c>
      <c r="X341" s="90">
        <f>pivå!AT343</f>
        <v>0.48</v>
      </c>
      <c r="Y341" s="90">
        <f>pivå!AU343</f>
        <v>0.53400000000000003</v>
      </c>
      <c r="Z341" s="90">
        <f>pivå!AV343</f>
        <v>0.63400000000000001</v>
      </c>
      <c r="AA341" s="90">
        <f>pivå!AW343</f>
        <v>0.60299999999999998</v>
      </c>
      <c r="AB341" s="90">
        <f>pivå!AX343</f>
        <v>0.68899999999999995</v>
      </c>
      <c r="AC341" s="90">
        <f>pivå!AY343</f>
        <v>0.66400000000000003</v>
      </c>
      <c r="AD341" s="90">
        <f>pivå!AZ343</f>
        <v>0.57299999999999995</v>
      </c>
      <c r="AE341" s="90">
        <f>pivå!BA343</f>
        <v>0.61699999999999999</v>
      </c>
    </row>
    <row r="342" spans="2:31">
      <c r="B342">
        <f>pivå!B344</f>
        <v>0</v>
      </c>
      <c r="C342">
        <f>pivå!C344</f>
        <v>0</v>
      </c>
      <c r="D342">
        <f>pivå!D344</f>
        <v>0</v>
      </c>
      <c r="E342" t="str">
        <f>pivå!E344</f>
        <v>Totalt</v>
      </c>
      <c r="F342" t="str">
        <f>pivå!F344</f>
        <v>Riskjusterad dödlighet efter vård på IVA</v>
      </c>
      <c r="G342" t="str">
        <f>pivå!G344</f>
        <v>(tom)</v>
      </c>
      <c r="H342" t="str">
        <f>pivå!H344</f>
        <v>A001380</v>
      </c>
      <c r="I342">
        <f>pivå!I344</f>
        <v>1</v>
      </c>
      <c r="J342" s="90">
        <f>pivå!AF344</f>
        <v>0.56799999999999995</v>
      </c>
      <c r="K342" s="90">
        <f>pivå!AG344</f>
        <v>0.52600000000000002</v>
      </c>
      <c r="L342" s="90">
        <f>pivå!AH344</f>
        <v>0.63100000000000001</v>
      </c>
      <c r="M342" s="90">
        <f>pivå!AI344</f>
        <v>0.52600000000000002</v>
      </c>
      <c r="N342" s="90" t="str">
        <f>pivå!AJ344</f>
        <v>us</v>
      </c>
      <c r="O342" s="90">
        <f>pivå!AK344</f>
        <v>0.58099999999999996</v>
      </c>
      <c r="P342" s="90">
        <f>pivå!AL344</f>
        <v>0.71799999999999997</v>
      </c>
      <c r="Q342" s="90" t="str">
        <f>pivå!AM344</f>
        <v>us</v>
      </c>
      <c r="R342" s="90">
        <f>pivå!AN344</f>
        <v>0.81100000000000005</v>
      </c>
      <c r="S342" s="90">
        <f>pivå!AO344</f>
        <v>0.65700000000000003</v>
      </c>
      <c r="T342" s="90">
        <f>pivå!AP344</f>
        <v>0.67</v>
      </c>
      <c r="U342" s="90">
        <f>pivå!AQ344</f>
        <v>0.67900000000000005</v>
      </c>
      <c r="V342" s="90">
        <f>pivå!AR344</f>
        <v>0.627</v>
      </c>
      <c r="W342" s="90">
        <f>pivå!AS344</f>
        <v>0.59599999999999997</v>
      </c>
      <c r="X342" s="90">
        <f>pivå!AT344</f>
        <v>0.50600000000000001</v>
      </c>
      <c r="Y342" s="90">
        <f>pivå!AU344</f>
        <v>0.51600000000000001</v>
      </c>
      <c r="Z342" s="90">
        <f>pivå!AV344</f>
        <v>0.67900000000000005</v>
      </c>
      <c r="AA342" s="90">
        <f>pivå!AW344</f>
        <v>0.64700000000000002</v>
      </c>
      <c r="AB342" s="90">
        <f>pivå!AX344</f>
        <v>0.64400000000000002</v>
      </c>
      <c r="AC342" s="90">
        <f>pivå!AY344</f>
        <v>0.65100000000000002</v>
      </c>
      <c r="AD342" s="90">
        <f>pivå!AZ344</f>
        <v>0.57899999999999996</v>
      </c>
      <c r="AE342" s="90">
        <f>pivå!BA344</f>
        <v>0.61699999999999999</v>
      </c>
    </row>
    <row r="343" spans="2:31">
      <c r="B343">
        <f>pivå!B345</f>
        <v>0</v>
      </c>
      <c r="C343">
        <f>pivå!C345</f>
        <v>0</v>
      </c>
      <c r="D343">
        <f>pivå!D345</f>
        <v>158</v>
      </c>
      <c r="E343" t="str">
        <f>pivå!E345</f>
        <v>Kvinnor</v>
      </c>
      <c r="F343" t="str">
        <f>pivå!F345</f>
        <v>Utskrivning nattetid från IVA</v>
      </c>
      <c r="G343" t="str">
        <f>pivå!G345</f>
        <v>(tom)</v>
      </c>
      <c r="H343" t="str">
        <f>pivå!H345</f>
        <v>A001391</v>
      </c>
      <c r="I343">
        <f>pivå!I345</f>
        <v>1</v>
      </c>
      <c r="J343" s="90">
        <f>pivå!AF345</f>
        <v>6.2319300000000002</v>
      </c>
      <c r="K343" s="90">
        <f>pivå!AG345</f>
        <v>6.6560999999999995</v>
      </c>
      <c r="L343" s="90">
        <f>pivå!AH345</f>
        <v>7.6923099999999991</v>
      </c>
      <c r="M343" s="90">
        <f>pivå!AI345</f>
        <v>3.3376099999999997</v>
      </c>
      <c r="N343" s="90">
        <f>pivå!AJ345</f>
        <v>3.44828</v>
      </c>
      <c r="O343" s="90">
        <f>pivå!AK345</f>
        <v>2.0905900000000002</v>
      </c>
      <c r="P343" s="90">
        <f>pivå!AL345</f>
        <v>5.7971000000000004</v>
      </c>
      <c r="Q343" s="90" t="str">
        <f>pivå!AM345</f>
        <v>us</v>
      </c>
      <c r="R343" s="90">
        <f>pivå!AN345</f>
        <v>11.00478</v>
      </c>
      <c r="S343" s="90">
        <f>pivå!AO345</f>
        <v>5.5441500000000001</v>
      </c>
      <c r="T343" s="90">
        <f>pivå!AP345</f>
        <v>4.0358700000000001</v>
      </c>
      <c r="U343" s="90">
        <f>pivå!AQ345</f>
        <v>6.5249500000000005</v>
      </c>
      <c r="V343" s="90">
        <f>pivå!AR345</f>
        <v>7.880910000000001</v>
      </c>
      <c r="W343" s="90">
        <f>pivå!AS345</f>
        <v>7.6023400000000008</v>
      </c>
      <c r="X343" s="90">
        <f>pivå!AT345</f>
        <v>6.2686599999999997</v>
      </c>
      <c r="Y343" s="90">
        <f>pivå!AU345</f>
        <v>8.7591199999999994</v>
      </c>
      <c r="Z343" s="90">
        <f>pivå!AV345</f>
        <v>7.70878</v>
      </c>
      <c r="AA343" s="90">
        <f>pivå!AW345</f>
        <v>5.2631600000000001</v>
      </c>
      <c r="AB343" s="90">
        <f>pivå!AX345</f>
        <v>6.5217399999999994</v>
      </c>
      <c r="AC343" s="90">
        <f>pivå!AY345</f>
        <v>8.2815700000000003</v>
      </c>
      <c r="AD343" s="90">
        <f>pivå!AZ345</f>
        <v>9.5930199999999992</v>
      </c>
      <c r="AE343" s="90">
        <f>pivå!BA345</f>
        <v>6.31</v>
      </c>
    </row>
    <row r="344" spans="2:31">
      <c r="B344">
        <f>pivå!B346</f>
        <v>0</v>
      </c>
      <c r="C344">
        <f>pivå!C346</f>
        <v>0</v>
      </c>
      <c r="D344">
        <f>pivå!D346</f>
        <v>0</v>
      </c>
      <c r="E344" t="str">
        <f>pivå!E346</f>
        <v>Män</v>
      </c>
      <c r="F344" t="str">
        <f>pivå!F346</f>
        <v>Utskrivning nattetid från IVA</v>
      </c>
      <c r="G344" t="str">
        <f>pivå!G346</f>
        <v>(tom)</v>
      </c>
      <c r="H344" t="str">
        <f>pivå!H346</f>
        <v>A001391</v>
      </c>
      <c r="I344">
        <f>pivå!I346</f>
        <v>1</v>
      </c>
      <c r="J344" s="90">
        <f>pivå!AF346</f>
        <v>5.9765699999999997</v>
      </c>
      <c r="K344" s="90">
        <f>pivå!AG346</f>
        <v>5.0380200000000004</v>
      </c>
      <c r="L344" s="90">
        <f>pivå!AH346</f>
        <v>3.8327499999999999</v>
      </c>
      <c r="M344" s="90">
        <f>pivå!AI346</f>
        <v>3.3515200000000003</v>
      </c>
      <c r="N344" s="90">
        <f>pivå!AJ346</f>
        <v>3.5168199999999996</v>
      </c>
      <c r="O344" s="90">
        <f>pivå!AK346</f>
        <v>2.88462</v>
      </c>
      <c r="P344" s="90">
        <f>pivå!AL346</f>
        <v>6.5420599999999993</v>
      </c>
      <c r="Q344" s="90" t="str">
        <f>pivå!AM346</f>
        <v>us</v>
      </c>
      <c r="R344" s="90">
        <f>pivå!AN346</f>
        <v>6.6666699999999999</v>
      </c>
      <c r="S344" s="90">
        <f>pivå!AO346</f>
        <v>5.95364</v>
      </c>
      <c r="T344" s="90">
        <f>pivå!AP346</f>
        <v>4.6632100000000003</v>
      </c>
      <c r="U344" s="90">
        <f>pivå!AQ346</f>
        <v>5.5822700000000003</v>
      </c>
      <c r="V344" s="90">
        <f>pivå!AR346</f>
        <v>7.6716000000000006</v>
      </c>
      <c r="W344" s="90">
        <f>pivå!AS346</f>
        <v>6.7699800000000003</v>
      </c>
      <c r="X344" s="90">
        <f>pivå!AT346</f>
        <v>5.1413899999999995</v>
      </c>
      <c r="Y344" s="90">
        <f>pivå!AU346</f>
        <v>10.37975</v>
      </c>
      <c r="Z344" s="90">
        <f>pivå!AV346</f>
        <v>5.5743200000000002</v>
      </c>
      <c r="AA344" s="90">
        <f>pivå!AW346</f>
        <v>5.5248600000000003</v>
      </c>
      <c r="AB344" s="90">
        <f>pivå!AX346</f>
        <v>5.9016399999999996</v>
      </c>
      <c r="AC344" s="90">
        <f>pivå!AY346</f>
        <v>6.814820000000001</v>
      </c>
      <c r="AD344" s="90">
        <f>pivå!AZ346</f>
        <v>10.76923</v>
      </c>
      <c r="AE344" s="90">
        <f>pivå!BA346</f>
        <v>5.77</v>
      </c>
    </row>
    <row r="345" spans="2:31">
      <c r="B345">
        <f>pivå!B347</f>
        <v>0</v>
      </c>
      <c r="C345">
        <f>pivå!C347</f>
        <v>0</v>
      </c>
      <c r="D345">
        <f>pivå!D347</f>
        <v>0</v>
      </c>
      <c r="E345" t="str">
        <f>pivå!E347</f>
        <v>Totalt</v>
      </c>
      <c r="F345" t="str">
        <f>pivå!F347</f>
        <v>Utskrivning nattetid från IVA</v>
      </c>
      <c r="G345" t="str">
        <f>pivå!G347</f>
        <v>(tom)</v>
      </c>
      <c r="H345" t="str">
        <f>pivå!H347</f>
        <v>A001391</v>
      </c>
      <c r="I345">
        <f>pivå!I347</f>
        <v>1</v>
      </c>
      <c r="J345" s="90">
        <f>pivå!AF347</f>
        <v>6.0855300000000003</v>
      </c>
      <c r="K345" s="90">
        <f>pivå!AG347</f>
        <v>5.6446800000000001</v>
      </c>
      <c r="L345" s="90">
        <f>pivå!AH347</f>
        <v>5.4835500000000001</v>
      </c>
      <c r="M345" s="90">
        <f>pivå!AI347</f>
        <v>3.3462699999999996</v>
      </c>
      <c r="N345" s="90">
        <f>pivå!AJ347</f>
        <v>3.4873599999999998</v>
      </c>
      <c r="O345" s="90">
        <f>pivå!AK347</f>
        <v>2.56046</v>
      </c>
      <c r="P345" s="90">
        <f>pivå!AL347</f>
        <v>6.2222200000000001</v>
      </c>
      <c r="Q345" s="90" t="str">
        <f>pivå!AM347</f>
        <v>us</v>
      </c>
      <c r="R345" s="90">
        <f>pivå!AN347</f>
        <v>8.5594999999999999</v>
      </c>
      <c r="S345" s="90">
        <f>pivå!AO347</f>
        <v>5.7755299999999998</v>
      </c>
      <c r="T345" s="90">
        <f>pivå!AP347</f>
        <v>4.3902400000000004</v>
      </c>
      <c r="U345" s="90">
        <f>pivå!AQ347</f>
        <v>5.9730699999999999</v>
      </c>
      <c r="V345" s="90">
        <f>pivå!AR347</f>
        <v>7.7625600000000006</v>
      </c>
      <c r="W345" s="90">
        <f>pivå!AS347</f>
        <v>7.1119699999999995</v>
      </c>
      <c r="X345" s="90">
        <f>pivå!AT347</f>
        <v>5.6629800000000001</v>
      </c>
      <c r="Y345" s="90">
        <f>pivå!AU347</f>
        <v>9.7159899999999997</v>
      </c>
      <c r="Z345" s="90">
        <f>pivå!AV347</f>
        <v>6.5155799999999999</v>
      </c>
      <c r="AA345" s="90">
        <f>pivå!AW347</f>
        <v>5.4054099999999998</v>
      </c>
      <c r="AB345" s="90">
        <f>pivå!AX347</f>
        <v>6.1682199999999998</v>
      </c>
      <c r="AC345" s="90">
        <f>pivå!AY347</f>
        <v>7.4265999999999996</v>
      </c>
      <c r="AD345" s="90">
        <f>pivå!AZ347</f>
        <v>10.300929999999999</v>
      </c>
      <c r="AE345" s="90">
        <f>pivå!BA347</f>
        <v>6</v>
      </c>
    </row>
    <row r="346" spans="2:31">
      <c r="B346">
        <f>pivå!B348</f>
        <v>0</v>
      </c>
      <c r="C346">
        <f>pivå!C348</f>
        <v>0</v>
      </c>
      <c r="D346">
        <f>pivå!D348</f>
        <v>159</v>
      </c>
      <c r="E346" t="str">
        <f>pivå!E348</f>
        <v>Kvinnor</v>
      </c>
      <c r="F346" t="str">
        <f>pivå!F348</f>
        <v>Oplanerad återinskrivning till IVA</v>
      </c>
      <c r="G346" t="str">
        <f>pivå!G348</f>
        <v>(tom)</v>
      </c>
      <c r="H346" t="str">
        <f>pivå!H348</f>
        <v>A001386</v>
      </c>
      <c r="I346">
        <f>pivå!I348</f>
        <v>1</v>
      </c>
      <c r="J346" s="90">
        <f>pivå!AF348</f>
        <v>2.0447300000000004</v>
      </c>
      <c r="K346" s="90">
        <f>pivå!AG348</f>
        <v>2.7950300000000001</v>
      </c>
      <c r="L346" s="90">
        <f>pivå!AH348</f>
        <v>2.52874</v>
      </c>
      <c r="M346" s="90">
        <f>pivå!AI348</f>
        <v>3.1605599999999998</v>
      </c>
      <c r="N346" s="90">
        <f>pivå!AJ348</f>
        <v>2.0533900000000003</v>
      </c>
      <c r="O346" s="90">
        <f>pivå!AK348</f>
        <v>3.1578900000000001</v>
      </c>
      <c r="P346" s="90">
        <f>pivå!AL348</f>
        <v>3.7037</v>
      </c>
      <c r="Q346" s="90" t="str">
        <f>pivå!AM348</f>
        <v>us</v>
      </c>
      <c r="R346" s="90">
        <f>pivå!AN348</f>
        <v>4.0404</v>
      </c>
      <c r="S346" s="90">
        <f>pivå!AO348</f>
        <v>3.3723299999999998</v>
      </c>
      <c r="T346" s="90">
        <f>pivå!AP348</f>
        <v>4.2452800000000002</v>
      </c>
      <c r="U346" s="90">
        <f>pivå!AQ348</f>
        <v>2.7286799999999998</v>
      </c>
      <c r="V346" s="90">
        <f>pivå!AR348</f>
        <v>2.8571400000000002</v>
      </c>
      <c r="W346" s="90">
        <f>pivå!AS348</f>
        <v>1.9318200000000001</v>
      </c>
      <c r="X346" s="90">
        <f>pivå!AT348</f>
        <v>1.5060199999999999</v>
      </c>
      <c r="Y346" s="90">
        <f>pivå!AU348</f>
        <v>3.9285700000000001</v>
      </c>
      <c r="Z346" s="90">
        <f>pivå!AV348</f>
        <v>4.2105299999999994</v>
      </c>
      <c r="AA346" s="90">
        <f>pivå!AW348</f>
        <v>2.8225799999999999</v>
      </c>
      <c r="AB346" s="90">
        <f>pivå!AX348</f>
        <v>2.2123899999999996</v>
      </c>
      <c r="AC346" s="90">
        <f>pivå!AY348</f>
        <v>2.63158</v>
      </c>
      <c r="AD346" s="90">
        <f>pivå!AZ348</f>
        <v>2.9761899999999999</v>
      </c>
      <c r="AE346" s="90">
        <f>pivå!BA348</f>
        <v>2.7418223554166934</v>
      </c>
    </row>
    <row r="347" spans="2:31">
      <c r="B347">
        <f>pivå!B349</f>
        <v>0</v>
      </c>
      <c r="C347">
        <f>pivå!C349</f>
        <v>0</v>
      </c>
      <c r="D347">
        <f>pivå!D349</f>
        <v>0</v>
      </c>
      <c r="E347" t="str">
        <f>pivå!E349</f>
        <v>Män</v>
      </c>
      <c r="F347" t="str">
        <f>pivå!F349</f>
        <v>Oplanerad återinskrivning till IVA</v>
      </c>
      <c r="G347" t="str">
        <f>pivå!G349</f>
        <v>(tom)</v>
      </c>
      <c r="H347" t="str">
        <f>pivå!H349</f>
        <v>A001386</v>
      </c>
      <c r="I347">
        <f>pivå!I349</f>
        <v>1</v>
      </c>
      <c r="J347" s="90">
        <f>pivå!AF349</f>
        <v>3.1387</v>
      </c>
      <c r="K347" s="90">
        <f>pivå!AG349</f>
        <v>3.0880999999999998</v>
      </c>
      <c r="L347" s="90">
        <f>pivå!AH349</f>
        <v>1.4826999999999999</v>
      </c>
      <c r="M347" s="90">
        <f>pivå!AI349</f>
        <v>1.6405699999999999</v>
      </c>
      <c r="N347" s="90">
        <f>pivå!AJ349</f>
        <v>2.3880599999999998</v>
      </c>
      <c r="O347" s="90">
        <f>pivå!AK349</f>
        <v>2.5463</v>
      </c>
      <c r="P347" s="90">
        <f>pivå!AL349</f>
        <v>3.1055900000000003</v>
      </c>
      <c r="Q347" s="90" t="str">
        <f>pivå!AM349</f>
        <v>us</v>
      </c>
      <c r="R347" s="90">
        <f>pivå!AN349</f>
        <v>3.7313399999999994</v>
      </c>
      <c r="S347" s="90">
        <f>pivå!AO349</f>
        <v>2.4880900000000001</v>
      </c>
      <c r="T347" s="90">
        <f>pivå!AP349</f>
        <v>3.2986099999999996</v>
      </c>
      <c r="U347" s="90">
        <f>pivå!AQ349</f>
        <v>3.1046499999999999</v>
      </c>
      <c r="V347" s="90">
        <f>pivå!AR349</f>
        <v>2.2754500000000002</v>
      </c>
      <c r="W347" s="90">
        <f>pivå!AS349</f>
        <v>1.5910899999999999</v>
      </c>
      <c r="X347" s="90">
        <f>pivå!AT349</f>
        <v>1.2437800000000001</v>
      </c>
      <c r="Y347" s="90">
        <f>pivå!AU349</f>
        <v>4.07125</v>
      </c>
      <c r="Z347" s="90">
        <f>pivå!AV349</f>
        <v>2.2364199999999999</v>
      </c>
      <c r="AA347" s="90">
        <f>pivå!AW349</f>
        <v>3.4428800000000002</v>
      </c>
      <c r="AB347" s="90">
        <f>pivå!AX349</f>
        <v>3.4013599999999999</v>
      </c>
      <c r="AC347" s="90">
        <f>pivå!AY349</f>
        <v>2.48366</v>
      </c>
      <c r="AD347" s="90">
        <f>pivå!AZ349</f>
        <v>1.25448</v>
      </c>
      <c r="AE347" s="90">
        <f>pivå!BA349</f>
        <v>2.6938298255081849</v>
      </c>
    </row>
    <row r="348" spans="2:31">
      <c r="B348">
        <f>pivå!B350</f>
        <v>0</v>
      </c>
      <c r="C348">
        <f>pivå!C350</f>
        <v>0</v>
      </c>
      <c r="D348">
        <f>pivå!D350</f>
        <v>0</v>
      </c>
      <c r="E348" t="str">
        <f>pivå!E350</f>
        <v>Totalt</v>
      </c>
      <c r="F348" t="str">
        <f>pivå!F350</f>
        <v>Oplanerad återinskrivning till IVA</v>
      </c>
      <c r="G348" t="str">
        <f>pivå!G350</f>
        <v>(tom)</v>
      </c>
      <c r="H348" t="str">
        <f>pivå!H350</f>
        <v>A001386</v>
      </c>
      <c r="I348">
        <f>pivå!I350</f>
        <v>1</v>
      </c>
      <c r="J348" s="90">
        <f>pivå!AF350</f>
        <v>2.6798899999999999</v>
      </c>
      <c r="K348" s="90">
        <f>pivå!AG350</f>
        <v>2.97994</v>
      </c>
      <c r="L348" s="90">
        <f>pivå!AH350</f>
        <v>1.9193899999999999</v>
      </c>
      <c r="M348" s="90">
        <f>pivå!AI350</f>
        <v>2.2044999999999999</v>
      </c>
      <c r="N348" s="90">
        <f>pivå!AJ350</f>
        <v>2.2471899999999998</v>
      </c>
      <c r="O348" s="90">
        <f>pivå!AK350</f>
        <v>2.7893999999999997</v>
      </c>
      <c r="P348" s="90">
        <f>pivå!AL350</f>
        <v>3.3544900000000002</v>
      </c>
      <c r="Q348" s="90" t="str">
        <f>pivå!AM350</f>
        <v>us</v>
      </c>
      <c r="R348" s="90">
        <f>pivå!AN350</f>
        <v>3.8626599999999995</v>
      </c>
      <c r="S348" s="90">
        <f>pivå!AO350</f>
        <v>2.8725299999999998</v>
      </c>
      <c r="T348" s="90">
        <f>pivå!AP350</f>
        <v>3.6999999999999997</v>
      </c>
      <c r="U348" s="90">
        <f>pivå!AQ350</f>
        <v>2.9498099999999998</v>
      </c>
      <c r="V348" s="90">
        <f>pivå!AR350</f>
        <v>2.5174799999999999</v>
      </c>
      <c r="W348" s="90">
        <f>pivå!AS350</f>
        <v>1.7314000000000001</v>
      </c>
      <c r="X348" s="90">
        <f>pivå!AT350</f>
        <v>1.3624000000000001</v>
      </c>
      <c r="Y348" s="90">
        <f>pivå!AU350</f>
        <v>4.0118900000000002</v>
      </c>
      <c r="Z348" s="90">
        <f>pivå!AV350</f>
        <v>3.0880999999999998</v>
      </c>
      <c r="AA348" s="90">
        <f>pivå!AW350</f>
        <v>3.1718099999999998</v>
      </c>
      <c r="AB348" s="90">
        <f>pivå!AX350</f>
        <v>2.88462</v>
      </c>
      <c r="AC348" s="90">
        <f>pivå!AY350</f>
        <v>2.54433</v>
      </c>
      <c r="AD348" s="90">
        <f>pivå!AZ350</f>
        <v>1.90157</v>
      </c>
      <c r="AE348" s="90">
        <f>pivå!BA350</f>
        <v>2.713679158205649</v>
      </c>
    </row>
    <row r="349" spans="2:31">
      <c r="B349" t="str">
        <f>pivå!B351</f>
        <v>Q</v>
      </c>
      <c r="C349" t="str">
        <f>pivå!C351</f>
        <v>Ögonsjukvård</v>
      </c>
      <c r="D349">
        <f>pivå!D351</f>
        <v>160</v>
      </c>
      <c r="E349" t="str">
        <f>pivå!E351</f>
        <v>Kvinnor</v>
      </c>
      <c r="F349" t="str">
        <f>pivå!F351</f>
        <v>Synfel vid tidpunkt för kataraktoperation</v>
      </c>
      <c r="G349" t="str">
        <f>pivå!G351</f>
        <v>(tom)</v>
      </c>
      <c r="H349" t="str">
        <f>pivå!H351</f>
        <v>A006198</v>
      </c>
      <c r="I349">
        <f>pivå!I351</f>
        <v>1</v>
      </c>
      <c r="J349" s="90">
        <f>pivå!AF351</f>
        <v>15.97</v>
      </c>
      <c r="K349" s="90">
        <f>pivå!AG351</f>
        <v>16.97</v>
      </c>
      <c r="L349" s="90">
        <f>pivå!AH351</f>
        <v>18.53</v>
      </c>
      <c r="M349" s="90">
        <f>pivå!AI351</f>
        <v>24.02</v>
      </c>
      <c r="N349" s="90">
        <f>pivå!AJ351</f>
        <v>16.57</v>
      </c>
      <c r="O349" s="90">
        <f>pivå!AK351</f>
        <v>20.8</v>
      </c>
      <c r="P349" s="90">
        <f>pivå!AL351</f>
        <v>24.15</v>
      </c>
      <c r="Q349" s="90">
        <f>pivå!AM351</f>
        <v>18.760000000000002</v>
      </c>
      <c r="R349" s="90">
        <f>pivå!AN351</f>
        <v>15.2</v>
      </c>
      <c r="S349" s="90">
        <f>pivå!AO351</f>
        <v>19.32</v>
      </c>
      <c r="T349" s="90">
        <f>pivå!AP351</f>
        <v>17.350000000000001</v>
      </c>
      <c r="U349" s="90">
        <f>pivå!AQ351</f>
        <v>19.57</v>
      </c>
      <c r="V349" s="90">
        <f>pivå!AR351</f>
        <v>24.22</v>
      </c>
      <c r="W349" s="90">
        <f>pivå!AS351</f>
        <v>24.88</v>
      </c>
      <c r="X349" s="90">
        <f>pivå!AT351</f>
        <v>15.22</v>
      </c>
      <c r="Y349" s="90">
        <f>pivå!AU351</f>
        <v>22.16</v>
      </c>
      <c r="Z349" s="90">
        <f>pivå!AV351</f>
        <v>22.22</v>
      </c>
      <c r="AA349" s="90">
        <f>pivå!AW351</f>
        <v>23.43</v>
      </c>
      <c r="AB349" s="90">
        <f>pivå!AX351</f>
        <v>23.92</v>
      </c>
      <c r="AC349" s="90">
        <f>pivå!AY351</f>
        <v>17.04</v>
      </c>
      <c r="AD349" s="90">
        <f>pivå!AZ351</f>
        <v>18.97</v>
      </c>
      <c r="AE349" s="90">
        <f>pivå!BA351</f>
        <v>19.100000000000001</v>
      </c>
    </row>
    <row r="350" spans="2:31">
      <c r="B350">
        <f>pivå!B352</f>
        <v>0</v>
      </c>
      <c r="C350">
        <f>pivå!C352</f>
        <v>0</v>
      </c>
      <c r="D350">
        <f>pivå!D352</f>
        <v>0</v>
      </c>
      <c r="E350" t="str">
        <f>pivå!E352</f>
        <v>Män</v>
      </c>
      <c r="F350" t="str">
        <f>pivå!F352</f>
        <v>Synfel vid tidpunkt för kataraktoperation</v>
      </c>
      <c r="G350" t="str">
        <f>pivå!G352</f>
        <v>(tom)</v>
      </c>
      <c r="H350" t="str">
        <f>pivå!H352</f>
        <v>A006198</v>
      </c>
      <c r="I350">
        <f>pivå!I352</f>
        <v>1</v>
      </c>
      <c r="J350" s="90">
        <f>pivå!AF352</f>
        <v>15.67</v>
      </c>
      <c r="K350" s="90">
        <f>pivå!AG352</f>
        <v>17.63</v>
      </c>
      <c r="L350" s="90">
        <f>pivå!AH352</f>
        <v>15.09</v>
      </c>
      <c r="M350" s="90">
        <f>pivå!AI352</f>
        <v>20.41</v>
      </c>
      <c r="N350" s="90">
        <f>pivå!AJ352</f>
        <v>11.33</v>
      </c>
      <c r="O350" s="90">
        <f>pivå!AK352</f>
        <v>16.93</v>
      </c>
      <c r="P350" s="90">
        <f>pivå!AL352</f>
        <v>23.81</v>
      </c>
      <c r="Q350" s="90">
        <f>pivå!AM352</f>
        <v>15.46</v>
      </c>
      <c r="R350" s="90">
        <f>pivå!AN352</f>
        <v>13.01</v>
      </c>
      <c r="S350" s="90">
        <f>pivå!AO352</f>
        <v>18.66</v>
      </c>
      <c r="T350" s="90">
        <f>pivå!AP352</f>
        <v>17.39</v>
      </c>
      <c r="U350" s="90">
        <f>pivå!AQ352</f>
        <v>16.59</v>
      </c>
      <c r="V350" s="90">
        <f>pivå!AR352</f>
        <v>21.57</v>
      </c>
      <c r="W350" s="90">
        <f>pivå!AS352</f>
        <v>23.65</v>
      </c>
      <c r="X350" s="90">
        <f>pivå!AT352</f>
        <v>13.19</v>
      </c>
      <c r="Y350" s="90">
        <f>pivå!AU352</f>
        <v>23.31</v>
      </c>
      <c r="Z350" s="90">
        <f>pivå!AV352</f>
        <v>21.89</v>
      </c>
      <c r="AA350" s="90">
        <f>pivå!AW352</f>
        <v>21.19</v>
      </c>
      <c r="AB350" s="90">
        <f>pivå!AX352</f>
        <v>23.4</v>
      </c>
      <c r="AC350" s="90">
        <f>pivå!AY352</f>
        <v>15.31</v>
      </c>
      <c r="AD350" s="90">
        <f>pivå!AZ352</f>
        <v>17.36</v>
      </c>
      <c r="AE350" s="90">
        <f>pivå!BA352</f>
        <v>17.64</v>
      </c>
    </row>
    <row r="351" spans="2:31">
      <c r="B351">
        <f>pivå!B353</f>
        <v>0</v>
      </c>
      <c r="C351">
        <f>pivå!C353</f>
        <v>0</v>
      </c>
      <c r="D351">
        <f>pivå!D353</f>
        <v>0</v>
      </c>
      <c r="E351" t="str">
        <f>pivå!E353</f>
        <v>Totalt</v>
      </c>
      <c r="F351" t="str">
        <f>pivå!F353</f>
        <v>Synfel vid tidpunkt för kataraktoperation</v>
      </c>
      <c r="G351" t="str">
        <f>pivå!G353</f>
        <v>(tom)</v>
      </c>
      <c r="H351" t="str">
        <f>pivå!H353</f>
        <v>A006198</v>
      </c>
      <c r="I351">
        <f>pivå!I353</f>
        <v>1</v>
      </c>
      <c r="J351" s="90">
        <f>pivå!AF353</f>
        <v>15.85</v>
      </c>
      <c r="K351" s="90">
        <f>pivå!AG353</f>
        <v>17.23</v>
      </c>
      <c r="L351" s="90">
        <f>pivå!AH353</f>
        <v>17.149999999999999</v>
      </c>
      <c r="M351" s="90">
        <f>pivå!AI353</f>
        <v>22.63</v>
      </c>
      <c r="N351" s="90">
        <f>pivå!AJ353</f>
        <v>14.57</v>
      </c>
      <c r="O351" s="90">
        <f>pivå!AK353</f>
        <v>19.190000000000001</v>
      </c>
      <c r="P351" s="90">
        <f>pivå!AL353</f>
        <v>24.01</v>
      </c>
      <c r="Q351" s="90">
        <f>pivå!AM353</f>
        <v>17.53</v>
      </c>
      <c r="R351" s="90">
        <f>pivå!AN353</f>
        <v>14.3</v>
      </c>
      <c r="S351" s="90">
        <f>pivå!AO353</f>
        <v>19.059999999999999</v>
      </c>
      <c r="T351" s="90">
        <f>pivå!AP353</f>
        <v>17.37</v>
      </c>
      <c r="U351" s="90">
        <f>pivå!AQ353</f>
        <v>18.39</v>
      </c>
      <c r="V351" s="90">
        <f>pivå!AR353</f>
        <v>23.16</v>
      </c>
      <c r="W351" s="90">
        <f>pivå!AS353</f>
        <v>24.41</v>
      </c>
      <c r="X351" s="90">
        <f>pivå!AT353</f>
        <v>14.39</v>
      </c>
      <c r="Y351" s="90">
        <f>pivå!AU353</f>
        <v>22.64</v>
      </c>
      <c r="Z351" s="90">
        <f>pivå!AV353</f>
        <v>22.1</v>
      </c>
      <c r="AA351" s="90">
        <f>pivå!AW353</f>
        <v>22.56</v>
      </c>
      <c r="AB351" s="90">
        <f>pivå!AX353</f>
        <v>23.74</v>
      </c>
      <c r="AC351" s="90">
        <f>pivå!AY353</f>
        <v>16.34</v>
      </c>
      <c r="AD351" s="90">
        <f>pivå!AZ353</f>
        <v>18.329999999999998</v>
      </c>
      <c r="AE351" s="90">
        <f>pivå!BA353</f>
        <v>18.53</v>
      </c>
    </row>
    <row r="352" spans="2:31">
      <c r="B352">
        <f>pivå!B354</f>
        <v>0</v>
      </c>
      <c r="C352">
        <f>pivå!C354</f>
        <v>0</v>
      </c>
      <c r="D352">
        <f>pivå!D354</f>
        <v>161</v>
      </c>
      <c r="E352" t="str">
        <f>pivå!E354</f>
        <v>Kvinnor</v>
      </c>
      <c r="F352" t="str">
        <f>pivå!F354</f>
        <v>Självskattad nytta av kataraktoperation</v>
      </c>
      <c r="G352" t="str">
        <f>pivå!G354</f>
        <v>(tom)</v>
      </c>
      <c r="H352" t="str">
        <f>pivå!H354</f>
        <v>A020435</v>
      </c>
      <c r="I352">
        <f>pivå!I354</f>
        <v>0</v>
      </c>
      <c r="J352" s="90">
        <f>pivå!AF354</f>
        <v>90.03</v>
      </c>
      <c r="K352" s="90">
        <f>pivå!AG354</f>
        <v>93.04</v>
      </c>
      <c r="L352" s="90" t="str">
        <f>pivå!AH354</f>
        <v>us</v>
      </c>
      <c r="M352" s="90">
        <f>pivå!AI354</f>
        <v>88.71</v>
      </c>
      <c r="N352" s="90">
        <f>pivå!AJ354</f>
        <v>91.03</v>
      </c>
      <c r="O352" s="90" t="str">
        <f>pivå!AK354</f>
        <v>us</v>
      </c>
      <c r="P352" s="90" t="str">
        <f>pivå!AL354</f>
        <v>us</v>
      </c>
      <c r="Q352" s="90" t="str">
        <f>pivå!AM354</f>
        <v>us</v>
      </c>
      <c r="R352" s="90" t="str">
        <f>pivå!AN354</f>
        <v>us</v>
      </c>
      <c r="S352" s="90">
        <f>pivå!AO354</f>
        <v>88.45</v>
      </c>
      <c r="T352" s="90" t="str">
        <f>pivå!AP354</f>
        <v>us</v>
      </c>
      <c r="U352" s="90">
        <f>pivå!AQ354</f>
        <v>91.91</v>
      </c>
      <c r="V352" s="90" t="str">
        <f>pivå!AR354</f>
        <v>us</v>
      </c>
      <c r="W352" s="90" t="str">
        <f>pivå!AS354</f>
        <v>us</v>
      </c>
      <c r="X352" s="90" t="str">
        <f>pivå!AT354</f>
        <v>us</v>
      </c>
      <c r="Y352" s="90" t="str">
        <f>pivå!AU354</f>
        <v>us</v>
      </c>
      <c r="Z352" s="90" t="str">
        <f>pivå!AV354</f>
        <v>us</v>
      </c>
      <c r="AA352" s="90" t="str">
        <f>pivå!AW354</f>
        <v>us</v>
      </c>
      <c r="AB352" s="90" t="str">
        <f>pivå!AX354</f>
        <v>us</v>
      </c>
      <c r="AC352" s="90" t="str">
        <f>pivå!AY354</f>
        <v>us</v>
      </c>
      <c r="AD352" s="90">
        <f>pivå!AZ354</f>
        <v>91.35</v>
      </c>
      <c r="AE352" s="90">
        <f>pivå!BA354</f>
        <v>90.34</v>
      </c>
    </row>
    <row r="353" spans="2:31">
      <c r="B353">
        <f>pivå!B355</f>
        <v>0</v>
      </c>
      <c r="C353">
        <f>pivå!C355</f>
        <v>0</v>
      </c>
      <c r="D353">
        <f>pivå!D355</f>
        <v>0</v>
      </c>
      <c r="E353" t="str">
        <f>pivå!E355</f>
        <v>Män</v>
      </c>
      <c r="F353" t="str">
        <f>pivå!F355</f>
        <v>Självskattad nytta av kataraktoperation</v>
      </c>
      <c r="G353" t="str">
        <f>pivå!G355</f>
        <v>(tom)</v>
      </c>
      <c r="H353" t="str">
        <f>pivå!H355</f>
        <v>A020435</v>
      </c>
      <c r="I353">
        <f>pivå!I355</f>
        <v>0</v>
      </c>
      <c r="J353" s="90">
        <f>pivå!AF355</f>
        <v>88.96</v>
      </c>
      <c r="K353" s="90">
        <f>pivå!AG355</f>
        <v>93.81</v>
      </c>
      <c r="L353" s="90" t="str">
        <f>pivå!AH355</f>
        <v>us</v>
      </c>
      <c r="M353" s="90">
        <f>pivå!AI355</f>
        <v>90.24</v>
      </c>
      <c r="N353" s="90">
        <f>pivå!AJ355</f>
        <v>93.75</v>
      </c>
      <c r="O353" s="90" t="str">
        <f>pivå!AK355</f>
        <v>us</v>
      </c>
      <c r="P353" s="90" t="str">
        <f>pivå!AL355</f>
        <v>us</v>
      </c>
      <c r="Q353" s="90" t="str">
        <f>pivå!AM355</f>
        <v>us</v>
      </c>
      <c r="R353" s="90" t="str">
        <f>pivå!AN355</f>
        <v>us</v>
      </c>
      <c r="S353" s="90">
        <f>pivå!AO355</f>
        <v>84.24</v>
      </c>
      <c r="T353" s="90" t="str">
        <f>pivå!AP355</f>
        <v>us</v>
      </c>
      <c r="U353" s="90">
        <f>pivå!AQ355</f>
        <v>92.86</v>
      </c>
      <c r="V353" s="90" t="str">
        <f>pivå!AR355</f>
        <v>us</v>
      </c>
      <c r="W353" s="90" t="str">
        <f>pivå!AS355</f>
        <v>us</v>
      </c>
      <c r="X353" s="90" t="str">
        <f>pivå!AT355</f>
        <v>us</v>
      </c>
      <c r="Y353" s="90" t="str">
        <f>pivå!AU355</f>
        <v>us</v>
      </c>
      <c r="Z353" s="90" t="str">
        <f>pivå!AV355</f>
        <v>us</v>
      </c>
      <c r="AA353" s="90" t="str">
        <f>pivå!AW355</f>
        <v>us</v>
      </c>
      <c r="AB353" s="90" t="str">
        <f>pivå!AX355</f>
        <v>us</v>
      </c>
      <c r="AC353" s="90" t="str">
        <f>pivå!AY355</f>
        <v>us</v>
      </c>
      <c r="AD353" s="90">
        <f>pivå!AZ355</f>
        <v>85.92</v>
      </c>
      <c r="AE353" s="90">
        <f>pivå!BA355</f>
        <v>89.58</v>
      </c>
    </row>
    <row r="354" spans="2:31">
      <c r="B354">
        <f>pivå!B356</f>
        <v>0</v>
      </c>
      <c r="C354">
        <f>pivå!C356</f>
        <v>0</v>
      </c>
      <c r="D354">
        <f>pivå!D356</f>
        <v>0</v>
      </c>
      <c r="E354" t="str">
        <f>pivå!E356</f>
        <v>Totalt</v>
      </c>
      <c r="F354" t="str">
        <f>pivå!F356</f>
        <v>Självskattad nytta av kataraktoperation</v>
      </c>
      <c r="G354" t="str">
        <f>pivå!G356</f>
        <v>(tom)</v>
      </c>
      <c r="H354" t="str">
        <f>pivå!H356</f>
        <v>A020435</v>
      </c>
      <c r="I354">
        <f>pivå!I356</f>
        <v>0</v>
      </c>
      <c r="J354" s="90">
        <f>pivå!AF356</f>
        <v>89.63</v>
      </c>
      <c r="K354" s="90">
        <f>pivå!AG356</f>
        <v>93.33</v>
      </c>
      <c r="L354" s="90" t="str">
        <f>pivå!AH356</f>
        <v>us</v>
      </c>
      <c r="M354" s="90">
        <f>pivå!AI356</f>
        <v>89.32</v>
      </c>
      <c r="N354" s="90">
        <f>pivå!AJ356</f>
        <v>92.06</v>
      </c>
      <c r="O354" s="90" t="str">
        <f>pivå!AK356</f>
        <v>us</v>
      </c>
      <c r="P354" s="90" t="str">
        <f>pivå!AL356</f>
        <v>us</v>
      </c>
      <c r="Q354" s="90" t="str">
        <f>pivå!AM356</f>
        <v>us</v>
      </c>
      <c r="R354" s="90" t="str">
        <f>pivå!AN356</f>
        <v>us</v>
      </c>
      <c r="S354" s="90">
        <f>pivå!AO356</f>
        <v>86.99</v>
      </c>
      <c r="T354" s="90" t="str">
        <f>pivå!AP356</f>
        <v>us</v>
      </c>
      <c r="U354" s="90">
        <f>pivå!AQ356</f>
        <v>92.31</v>
      </c>
      <c r="V354" s="90" t="str">
        <f>pivå!AR356</f>
        <v>us</v>
      </c>
      <c r="W354" s="90" t="str">
        <f>pivå!AS356</f>
        <v>us</v>
      </c>
      <c r="X354" s="90" t="str">
        <f>pivå!AT356</f>
        <v>us</v>
      </c>
      <c r="Y354" s="90" t="str">
        <f>pivå!AU356</f>
        <v>us</v>
      </c>
      <c r="Z354" s="90" t="str">
        <f>pivå!AV356</f>
        <v>us</v>
      </c>
      <c r="AA354" s="90">
        <f>pivå!AW356</f>
        <v>89.14</v>
      </c>
      <c r="AB354" s="90" t="str">
        <f>pivå!AX356</f>
        <v>us</v>
      </c>
      <c r="AC354" s="90" t="str">
        <f>pivå!AY356</f>
        <v>us</v>
      </c>
      <c r="AD354" s="90" t="str">
        <f>pivå!AZ356</f>
        <v>us</v>
      </c>
      <c r="AE354" s="90">
        <f>pivå!BA356</f>
        <v>90.05</v>
      </c>
    </row>
    <row r="355" spans="2:31">
      <c r="B355">
        <f>pivå!B357</f>
        <v>0</v>
      </c>
      <c r="C355">
        <f>pivå!C357</f>
        <v>0</v>
      </c>
      <c r="D355">
        <f>pivå!D357</f>
        <v>162</v>
      </c>
      <c r="E355" t="str">
        <f>pivå!E357</f>
        <v>Kvinnor</v>
      </c>
      <c r="F355" t="str">
        <f>pivå!F357</f>
        <v>Förbättring efter behandling vid makuladegeneration</v>
      </c>
      <c r="G355" t="str">
        <f>pivå!G357</f>
        <v>(tom)</v>
      </c>
      <c r="H355" t="str">
        <f>pivå!H357</f>
        <v>A020475</v>
      </c>
      <c r="I355">
        <f>pivå!I357</f>
        <v>0</v>
      </c>
      <c r="J355" s="90">
        <f>pivå!AF357</f>
        <v>39.296187683284458</v>
      </c>
      <c r="K355" s="90">
        <f>pivå!AG357</f>
        <v>41.17647058823529</v>
      </c>
      <c r="L355" s="90">
        <f>pivå!AH357</f>
        <v>55.294117647058826</v>
      </c>
      <c r="M355" s="90">
        <f>pivå!AI357</f>
        <v>61.53846153846154</v>
      </c>
      <c r="N355" s="90">
        <f>pivå!AJ357</f>
        <v>44.047619047619044</v>
      </c>
      <c r="O355" s="90">
        <f>pivå!AK357</f>
        <v>36.666666666666664</v>
      </c>
      <c r="P355" s="90">
        <f>pivå!AL357</f>
        <v>43.478260869565219</v>
      </c>
      <c r="Q355" s="90" t="str">
        <f>pivå!AM357</f>
        <v>us</v>
      </c>
      <c r="R355" s="90">
        <f>pivå!AN357</f>
        <v>42.424242424242422</v>
      </c>
      <c r="S355" s="90">
        <f>pivå!AO357</f>
        <v>44.29065743944637</v>
      </c>
      <c r="T355" s="90" t="str">
        <f>pivå!AP357</f>
        <v>us</v>
      </c>
      <c r="U355" s="90">
        <f>pivå!AQ357</f>
        <v>39.195979899497488</v>
      </c>
      <c r="V355" s="90">
        <f>pivå!AR357</f>
        <v>56.043956043956044</v>
      </c>
      <c r="W355" s="90">
        <f>pivå!AS357</f>
        <v>48.192771084337352</v>
      </c>
      <c r="X355" s="90">
        <f>pivå!AT357</f>
        <v>51.515151515151516</v>
      </c>
      <c r="Y355" s="90">
        <f>pivå!AU357</f>
        <v>41.32231404958678</v>
      </c>
      <c r="Z355" s="90">
        <f>pivå!AV357</f>
        <v>42.105263157894733</v>
      </c>
      <c r="AA355" s="90">
        <f>pivå!AW357</f>
        <v>53.846153846153847</v>
      </c>
      <c r="AB355" s="90" t="str">
        <f>pivå!AX357</f>
        <v>us</v>
      </c>
      <c r="AC355" s="90">
        <f>pivå!AY357</f>
        <v>49.019607843137251</v>
      </c>
      <c r="AD355" s="90">
        <f>pivå!AZ357</f>
        <v>53.703703703703709</v>
      </c>
      <c r="AE355" s="90">
        <f>pivå!BA357</f>
        <v>44.890109890109891</v>
      </c>
    </row>
    <row r="356" spans="2:31">
      <c r="B356">
        <f>pivå!B358</f>
        <v>0</v>
      </c>
      <c r="C356">
        <f>pivå!C358</f>
        <v>0</v>
      </c>
      <c r="D356">
        <f>pivå!D358</f>
        <v>0</v>
      </c>
      <c r="E356" t="str">
        <f>pivå!E358</f>
        <v>Män</v>
      </c>
      <c r="F356" t="str">
        <f>pivå!F358</f>
        <v>Förbättring efter behandling vid makuladegeneration</v>
      </c>
      <c r="G356" t="str">
        <f>pivå!G358</f>
        <v>(tom)</v>
      </c>
      <c r="H356" t="str">
        <f>pivå!H358</f>
        <v>A020475</v>
      </c>
      <c r="I356">
        <f>pivå!I358</f>
        <v>0</v>
      </c>
      <c r="J356" s="90">
        <f>pivå!AF358</f>
        <v>39.411764705882355</v>
      </c>
      <c r="K356" s="90">
        <f>pivå!AG358</f>
        <v>30</v>
      </c>
      <c r="L356" s="90">
        <f>pivå!AH358</f>
        <v>52.380952380952387</v>
      </c>
      <c r="M356" s="90">
        <f>pivå!AI358</f>
        <v>67.741935483870961</v>
      </c>
      <c r="N356" s="90">
        <f>pivå!AJ358</f>
        <v>35.555555555555557</v>
      </c>
      <c r="O356" s="90">
        <f>pivå!AK358</f>
        <v>34.375</v>
      </c>
      <c r="P356" s="90">
        <f>pivå!AL358</f>
        <v>53.846153846153847</v>
      </c>
      <c r="Q356" s="90" t="str">
        <f>pivå!AM358</f>
        <v>us</v>
      </c>
      <c r="R356" s="90">
        <f>pivå!AN358</f>
        <v>68.181818181818173</v>
      </c>
      <c r="S356" s="90">
        <f>pivå!AO358</f>
        <v>42.1875</v>
      </c>
      <c r="T356" s="90" t="str">
        <f>pivå!AP358</f>
        <v>us</v>
      </c>
      <c r="U356" s="90">
        <f>pivå!AQ358</f>
        <v>40</v>
      </c>
      <c r="V356" s="90">
        <f>pivå!AR358</f>
        <v>48.717948717948715</v>
      </c>
      <c r="W356" s="90">
        <f>pivå!AS358</f>
        <v>33.333333333333329</v>
      </c>
      <c r="X356" s="90">
        <f>pivå!AT358</f>
        <v>45.098039215686278</v>
      </c>
      <c r="Y356" s="90">
        <f>pivå!AU358</f>
        <v>44.61538461538462</v>
      </c>
      <c r="Z356" s="90">
        <f>pivå!AV358</f>
        <v>35.897435897435898</v>
      </c>
      <c r="AA356" s="90" t="str">
        <f>pivå!AW358</f>
        <v>us</v>
      </c>
      <c r="AB356" s="90" t="str">
        <f>pivå!AX358</f>
        <v>us</v>
      </c>
      <c r="AC356" s="90">
        <f>pivå!AY358</f>
        <v>55.555555555555557</v>
      </c>
      <c r="AD356" s="90">
        <f>pivå!AZ358</f>
        <v>50</v>
      </c>
      <c r="AE356" s="90">
        <f>pivå!BA358</f>
        <v>42.934196332254587</v>
      </c>
    </row>
    <row r="357" spans="2:31">
      <c r="B357">
        <f>pivå!B359</f>
        <v>0</v>
      </c>
      <c r="C357">
        <f>pivå!C359</f>
        <v>0</v>
      </c>
      <c r="D357">
        <f>pivå!D359</f>
        <v>0</v>
      </c>
      <c r="E357" t="str">
        <f>pivå!E359</f>
        <v>Totalt</v>
      </c>
      <c r="F357" t="str">
        <f>pivå!F359</f>
        <v>Förbättring efter behandling vid makuladegeneration</v>
      </c>
      <c r="G357" t="str">
        <f>pivå!G359</f>
        <v>(tom)</v>
      </c>
      <c r="H357" t="str">
        <f>pivå!H359</f>
        <v>A020475</v>
      </c>
      <c r="I357">
        <f>pivå!I359</f>
        <v>0</v>
      </c>
      <c r="J357" s="90">
        <f>pivå!AF359</f>
        <v>39.334637964774949</v>
      </c>
      <c r="K357" s="90">
        <f>pivå!AG359</f>
        <v>37.037037037037038</v>
      </c>
      <c r="L357" s="90">
        <f>pivå!AH359</f>
        <v>54.330708661417326</v>
      </c>
      <c r="M357" s="90">
        <f>pivå!AI359</f>
        <v>63.855421686746979</v>
      </c>
      <c r="N357" s="90">
        <f>pivå!AJ359</f>
        <v>41.085271317829459</v>
      </c>
      <c r="O357" s="90">
        <f>pivå!AK359</f>
        <v>35.869565217391305</v>
      </c>
      <c r="P357" s="90">
        <f>pivå!AL359</f>
        <v>47.222222222222221</v>
      </c>
      <c r="Q357" s="90" t="str">
        <f>pivå!AM359</f>
        <v>us</v>
      </c>
      <c r="R357" s="90">
        <f>pivå!AN359</f>
        <v>52.72727272727272</v>
      </c>
      <c r="S357" s="90">
        <f>pivå!AO359</f>
        <v>43.645083932853716</v>
      </c>
      <c r="T357" s="90" t="str">
        <f>pivå!AP359</f>
        <v>us</v>
      </c>
      <c r="U357" s="90">
        <f>pivå!AQ359</f>
        <v>39.490445859872615</v>
      </c>
      <c r="V357" s="90">
        <f>pivå!AR359</f>
        <v>53.846153846153847</v>
      </c>
      <c r="W357" s="90">
        <f>pivå!AS359</f>
        <v>43.69747899159664</v>
      </c>
      <c r="X357" s="90">
        <f>pivå!AT359</f>
        <v>49.333333333333336</v>
      </c>
      <c r="Y357" s="90">
        <f>pivå!AU359</f>
        <v>42.473118279569896</v>
      </c>
      <c r="Z357" s="90">
        <f>pivå!AV359</f>
        <v>39.583333333333329</v>
      </c>
      <c r="AA357" s="90">
        <f>pivå!AW359</f>
        <v>50</v>
      </c>
      <c r="AB357" s="90" t="str">
        <f>pivå!AX359</f>
        <v>us</v>
      </c>
      <c r="AC357" s="90">
        <f>pivå!AY359</f>
        <v>50.724637681159422</v>
      </c>
      <c r="AD357" s="90">
        <f>pivå!AZ359</f>
        <v>52.272727272727273</v>
      </c>
      <c r="AE357" s="90">
        <f>pivå!BA359</f>
        <v>44.230069166363307</v>
      </c>
    </row>
    <row r="358" spans="2:31">
      <c r="B358">
        <f>pivå!B360</f>
        <v>0</v>
      </c>
      <c r="C358">
        <f>pivå!C360</f>
        <v>0</v>
      </c>
      <c r="D358">
        <f>pivå!D360</f>
        <v>0</v>
      </c>
      <c r="E358">
        <f>pivå!E360</f>
        <v>0</v>
      </c>
      <c r="F358">
        <f>pivå!F360</f>
        <v>0</v>
      </c>
      <c r="G358">
        <f>pivå!G360</f>
        <v>0</v>
      </c>
      <c r="H358">
        <f>pivå!H360</f>
        <v>0</v>
      </c>
      <c r="I358">
        <f>pivå!I360</f>
        <v>0</v>
      </c>
      <c r="J358" s="90">
        <f>pivå!AF360</f>
        <v>0</v>
      </c>
      <c r="K358" s="90">
        <f>pivå!AG360</f>
        <v>0</v>
      </c>
      <c r="L358" s="90">
        <f>pivå!AH360</f>
        <v>0</v>
      </c>
      <c r="M358" s="90">
        <f>pivå!AI360</f>
        <v>0</v>
      </c>
      <c r="N358" s="90">
        <f>pivå!AJ360</f>
        <v>0</v>
      </c>
      <c r="O358" s="90">
        <f>pivå!AK360</f>
        <v>0</v>
      </c>
      <c r="P358" s="90">
        <f>pivå!AL360</f>
        <v>0</v>
      </c>
      <c r="Q358" s="90">
        <f>pivå!AM360</f>
        <v>0</v>
      </c>
      <c r="R358" s="90">
        <f>pivå!AN360</f>
        <v>0</v>
      </c>
      <c r="S358" s="90">
        <f>pivå!AO360</f>
        <v>0</v>
      </c>
      <c r="T358" s="90">
        <f>pivå!AP360</f>
        <v>0</v>
      </c>
      <c r="U358" s="90">
        <f>pivå!AQ360</f>
        <v>0</v>
      </c>
      <c r="V358" s="90">
        <f>pivå!AR360</f>
        <v>0</v>
      </c>
      <c r="W358" s="90">
        <f>pivå!AS360</f>
        <v>0</v>
      </c>
      <c r="X358" s="90">
        <f>pivå!AT360</f>
        <v>0</v>
      </c>
      <c r="Y358" s="90">
        <f>pivå!AU360</f>
        <v>0</v>
      </c>
      <c r="Z358" s="90">
        <f>pivå!AV360</f>
        <v>0</v>
      </c>
      <c r="AA358" s="90">
        <f>pivå!AW360</f>
        <v>0</v>
      </c>
      <c r="AB358" s="90">
        <f>pivå!AX360</f>
        <v>0</v>
      </c>
      <c r="AC358" s="90">
        <f>pivå!AY360</f>
        <v>0</v>
      </c>
      <c r="AD358" s="90">
        <f>pivå!AZ360</f>
        <v>0</v>
      </c>
      <c r="AE358" s="90">
        <f>pivå!BA360</f>
        <v>0</v>
      </c>
    </row>
    <row r="359" spans="2:31">
      <c r="B359">
        <f>pivå!B361</f>
        <v>0</v>
      </c>
      <c r="C359">
        <f>pivå!C361</f>
        <v>0</v>
      </c>
      <c r="D359">
        <f>pivå!D361</f>
        <v>0</v>
      </c>
      <c r="E359">
        <f>pivå!E361</f>
        <v>0</v>
      </c>
      <c r="F359">
        <f>pivå!F361</f>
        <v>0</v>
      </c>
      <c r="G359">
        <f>pivå!G361</f>
        <v>0</v>
      </c>
      <c r="H359">
        <f>pivå!H361</f>
        <v>0</v>
      </c>
      <c r="I359">
        <f>pivå!I361</f>
        <v>0</v>
      </c>
      <c r="J359" s="90">
        <f>pivå!AF361</f>
        <v>0</v>
      </c>
      <c r="K359" s="90">
        <f>pivå!AG361</f>
        <v>0</v>
      </c>
      <c r="L359" s="90">
        <f>pivå!AH361</f>
        <v>0</v>
      </c>
      <c r="M359" s="90">
        <f>pivå!AI361</f>
        <v>0</v>
      </c>
      <c r="N359" s="90">
        <f>pivå!AJ361</f>
        <v>0</v>
      </c>
      <c r="O359" s="90">
        <f>pivå!AK361</f>
        <v>0</v>
      </c>
      <c r="P359" s="90">
        <f>pivå!AL361</f>
        <v>0</v>
      </c>
      <c r="Q359" s="90">
        <f>pivå!AM361</f>
        <v>0</v>
      </c>
      <c r="R359" s="90">
        <f>pivå!AN361</f>
        <v>0</v>
      </c>
      <c r="S359" s="90">
        <f>pivå!AO361</f>
        <v>0</v>
      </c>
      <c r="T359" s="90">
        <f>pivå!AP361</f>
        <v>0</v>
      </c>
      <c r="U359" s="90">
        <f>pivå!AQ361</f>
        <v>0</v>
      </c>
      <c r="V359" s="90">
        <f>pivå!AR361</f>
        <v>0</v>
      </c>
      <c r="W359" s="90">
        <f>pivå!AS361</f>
        <v>0</v>
      </c>
      <c r="X359" s="90">
        <f>pivå!AT361</f>
        <v>0</v>
      </c>
      <c r="Y359" s="90">
        <f>pivå!AU361</f>
        <v>0</v>
      </c>
      <c r="Z359" s="90">
        <f>pivå!AV361</f>
        <v>0</v>
      </c>
      <c r="AA359" s="90">
        <f>pivå!AW361</f>
        <v>0</v>
      </c>
      <c r="AB359" s="90">
        <f>pivå!AX361</f>
        <v>0</v>
      </c>
      <c r="AC359" s="90">
        <f>pivå!AY361</f>
        <v>0</v>
      </c>
      <c r="AD359" s="90">
        <f>pivå!AZ361</f>
        <v>0</v>
      </c>
      <c r="AE359" s="90">
        <f>pivå!BA361</f>
        <v>0</v>
      </c>
    </row>
    <row r="360" spans="2:31">
      <c r="B360">
        <f>pivå!B362</f>
        <v>0</v>
      </c>
      <c r="C360">
        <f>pivå!C362</f>
        <v>0</v>
      </c>
      <c r="D360">
        <f>pivå!D362</f>
        <v>0</v>
      </c>
      <c r="E360">
        <f>pivå!E362</f>
        <v>0</v>
      </c>
      <c r="F360">
        <f>pivå!F362</f>
        <v>0</v>
      </c>
      <c r="G360">
        <f>pivå!G362</f>
        <v>0</v>
      </c>
      <c r="H360">
        <f>pivå!H362</f>
        <v>0</v>
      </c>
      <c r="I360">
        <f>pivå!I362</f>
        <v>0</v>
      </c>
      <c r="J360" s="90">
        <f>pivå!AF362</f>
        <v>0</v>
      </c>
      <c r="K360" s="90">
        <f>pivå!AG362</f>
        <v>0</v>
      </c>
      <c r="L360" s="90">
        <f>pivå!AH362</f>
        <v>0</v>
      </c>
      <c r="M360" s="90">
        <f>pivå!AI362</f>
        <v>0</v>
      </c>
      <c r="N360" s="90">
        <f>pivå!AJ362</f>
        <v>0</v>
      </c>
      <c r="O360" s="90">
        <f>pivå!AK362</f>
        <v>0</v>
      </c>
      <c r="P360" s="90">
        <f>pivå!AL362</f>
        <v>0</v>
      </c>
      <c r="Q360" s="90">
        <f>pivå!AM362</f>
        <v>0</v>
      </c>
      <c r="R360" s="90">
        <f>pivå!AN362</f>
        <v>0</v>
      </c>
      <c r="S360" s="90">
        <f>pivå!AO362</f>
        <v>0</v>
      </c>
      <c r="T360" s="90">
        <f>pivå!AP362</f>
        <v>0</v>
      </c>
      <c r="U360" s="90">
        <f>pivå!AQ362</f>
        <v>0</v>
      </c>
      <c r="V360" s="90">
        <f>pivå!AR362</f>
        <v>0</v>
      </c>
      <c r="W360" s="90">
        <f>pivå!AS362</f>
        <v>0</v>
      </c>
      <c r="X360" s="90">
        <f>pivå!AT362</f>
        <v>0</v>
      </c>
      <c r="Y360" s="90">
        <f>pivå!AU362</f>
        <v>0</v>
      </c>
      <c r="Z360" s="90">
        <f>pivå!AV362</f>
        <v>0</v>
      </c>
      <c r="AA360" s="90">
        <f>pivå!AW362</f>
        <v>0</v>
      </c>
      <c r="AB360" s="90">
        <f>pivå!AX362</f>
        <v>0</v>
      </c>
      <c r="AC360" s="90">
        <f>pivå!AY362</f>
        <v>0</v>
      </c>
      <c r="AD360" s="90">
        <f>pivå!AZ362</f>
        <v>0</v>
      </c>
      <c r="AE360" s="90">
        <f>pivå!BA362</f>
        <v>0</v>
      </c>
    </row>
    <row r="361" spans="2:31">
      <c r="B361">
        <f>pivå!B363</f>
        <v>0</v>
      </c>
      <c r="C361">
        <f>pivå!C363</f>
        <v>0</v>
      </c>
      <c r="D361">
        <f>pivå!D363</f>
        <v>0</v>
      </c>
      <c r="E361">
        <f>pivå!E363</f>
        <v>0</v>
      </c>
      <c r="F361">
        <f>pivå!F363</f>
        <v>0</v>
      </c>
      <c r="G361">
        <f>pivå!G363</f>
        <v>0</v>
      </c>
      <c r="H361">
        <f>pivå!H363</f>
        <v>0</v>
      </c>
      <c r="I361">
        <f>pivå!I363</f>
        <v>0</v>
      </c>
      <c r="J361" s="90">
        <f>pivå!AF363</f>
        <v>0</v>
      </c>
      <c r="K361" s="90">
        <f>pivå!AG363</f>
        <v>0</v>
      </c>
      <c r="L361" s="90">
        <f>pivå!AH363</f>
        <v>0</v>
      </c>
      <c r="M361" s="90">
        <f>pivå!AI363</f>
        <v>0</v>
      </c>
      <c r="N361" s="90">
        <f>pivå!AJ363</f>
        <v>0</v>
      </c>
      <c r="O361" s="90">
        <f>pivå!AK363</f>
        <v>0</v>
      </c>
      <c r="P361" s="90">
        <f>pivå!AL363</f>
        <v>0</v>
      </c>
      <c r="Q361" s="90">
        <f>pivå!AM363</f>
        <v>0</v>
      </c>
      <c r="R361" s="90">
        <f>pivå!AN363</f>
        <v>0</v>
      </c>
      <c r="S361" s="90">
        <f>pivå!AO363</f>
        <v>0</v>
      </c>
      <c r="T361" s="90">
        <f>pivå!AP363</f>
        <v>0</v>
      </c>
      <c r="U361" s="90">
        <f>pivå!AQ363</f>
        <v>0</v>
      </c>
      <c r="V361" s="90">
        <f>pivå!AR363</f>
        <v>0</v>
      </c>
      <c r="W361" s="90">
        <f>pivå!AS363</f>
        <v>0</v>
      </c>
      <c r="X361" s="90">
        <f>pivå!AT363</f>
        <v>0</v>
      </c>
      <c r="Y361" s="90">
        <f>pivå!AU363</f>
        <v>0</v>
      </c>
      <c r="Z361" s="90">
        <f>pivå!AV363</f>
        <v>0</v>
      </c>
      <c r="AA361" s="90">
        <f>pivå!AW363</f>
        <v>0</v>
      </c>
      <c r="AB361" s="90">
        <f>pivå!AX363</f>
        <v>0</v>
      </c>
      <c r="AC361" s="90">
        <f>pivå!AY363</f>
        <v>0</v>
      </c>
      <c r="AD361" s="90">
        <f>pivå!AZ363</f>
        <v>0</v>
      </c>
      <c r="AE361" s="90">
        <f>pivå!BA363</f>
        <v>0</v>
      </c>
    </row>
    <row r="362" spans="2:31">
      <c r="B362">
        <f>pivå!B364</f>
        <v>0</v>
      </c>
      <c r="C362">
        <f>pivå!C364</f>
        <v>0</v>
      </c>
      <c r="D362">
        <f>pivå!D364</f>
        <v>0</v>
      </c>
      <c r="E362">
        <f>pivå!E364</f>
        <v>0</v>
      </c>
      <c r="F362">
        <f>pivå!F364</f>
        <v>0</v>
      </c>
      <c r="G362">
        <f>pivå!G364</f>
        <v>0</v>
      </c>
      <c r="H362">
        <f>pivå!H364</f>
        <v>0</v>
      </c>
      <c r="I362">
        <f>pivå!I364</f>
        <v>0</v>
      </c>
      <c r="J362" s="90">
        <f>pivå!AF364</f>
        <v>0</v>
      </c>
      <c r="K362" s="90">
        <f>pivå!AG364</f>
        <v>0</v>
      </c>
      <c r="L362" s="90">
        <f>pivå!AH364</f>
        <v>0</v>
      </c>
      <c r="M362" s="90">
        <f>pivå!AI364</f>
        <v>0</v>
      </c>
      <c r="N362" s="90">
        <f>pivå!AJ364</f>
        <v>0</v>
      </c>
      <c r="O362" s="90">
        <f>pivå!AK364</f>
        <v>0</v>
      </c>
      <c r="P362" s="90">
        <f>pivå!AL364</f>
        <v>0</v>
      </c>
      <c r="Q362" s="90">
        <f>pivå!AM364</f>
        <v>0</v>
      </c>
      <c r="R362" s="90">
        <f>pivå!AN364</f>
        <v>0</v>
      </c>
      <c r="S362" s="90">
        <f>pivå!AO364</f>
        <v>0</v>
      </c>
      <c r="T362" s="90">
        <f>pivå!AP364</f>
        <v>0</v>
      </c>
      <c r="U362" s="90">
        <f>pivå!AQ364</f>
        <v>0</v>
      </c>
      <c r="V362" s="90">
        <f>pivå!AR364</f>
        <v>0</v>
      </c>
      <c r="W362" s="90">
        <f>pivå!AS364</f>
        <v>0</v>
      </c>
      <c r="X362" s="90">
        <f>pivå!AT364</f>
        <v>0</v>
      </c>
      <c r="Y362" s="90">
        <f>pivå!AU364</f>
        <v>0</v>
      </c>
      <c r="Z362" s="90">
        <f>pivå!AV364</f>
        <v>0</v>
      </c>
      <c r="AA362" s="90">
        <f>pivå!AW364</f>
        <v>0</v>
      </c>
      <c r="AB362" s="90">
        <f>pivå!AX364</f>
        <v>0</v>
      </c>
      <c r="AC362" s="90">
        <f>pivå!AY364</f>
        <v>0</v>
      </c>
      <c r="AD362" s="90">
        <f>pivå!AZ364</f>
        <v>0</v>
      </c>
      <c r="AE362" s="90">
        <f>pivå!BA364</f>
        <v>0</v>
      </c>
    </row>
    <row r="363" spans="2:31">
      <c r="B363">
        <f>pivå!B365</f>
        <v>0</v>
      </c>
      <c r="C363">
        <f>pivå!C365</f>
        <v>0</v>
      </c>
      <c r="D363">
        <f>pivå!D365</f>
        <v>0</v>
      </c>
      <c r="E363">
        <f>pivå!E365</f>
        <v>0</v>
      </c>
      <c r="F363">
        <f>pivå!F365</f>
        <v>0</v>
      </c>
      <c r="G363">
        <f>pivå!G365</f>
        <v>0</v>
      </c>
      <c r="H363">
        <f>pivå!H365</f>
        <v>0</v>
      </c>
      <c r="I363">
        <f>pivå!I365</f>
        <v>0</v>
      </c>
      <c r="J363" s="90">
        <f>pivå!AF365</f>
        <v>0</v>
      </c>
      <c r="K363" s="90">
        <f>pivå!AG365</f>
        <v>0</v>
      </c>
      <c r="L363" s="90">
        <f>pivå!AH365</f>
        <v>0</v>
      </c>
      <c r="M363" s="90">
        <f>pivå!AI365</f>
        <v>0</v>
      </c>
      <c r="N363" s="90">
        <f>pivå!AJ365</f>
        <v>0</v>
      </c>
      <c r="O363" s="90">
        <f>pivå!AK365</f>
        <v>0</v>
      </c>
      <c r="P363" s="90">
        <f>pivå!AL365</f>
        <v>0</v>
      </c>
      <c r="Q363" s="90">
        <f>pivå!AM365</f>
        <v>0</v>
      </c>
      <c r="R363" s="90">
        <f>pivå!AN365</f>
        <v>0</v>
      </c>
      <c r="S363" s="90">
        <f>pivå!AO365</f>
        <v>0</v>
      </c>
      <c r="T363" s="90">
        <f>pivå!AP365</f>
        <v>0</v>
      </c>
      <c r="U363" s="90">
        <f>pivå!AQ365</f>
        <v>0</v>
      </c>
      <c r="V363" s="90">
        <f>pivå!AR365</f>
        <v>0</v>
      </c>
      <c r="W363" s="90">
        <f>pivå!AS365</f>
        <v>0</v>
      </c>
      <c r="X363" s="90">
        <f>pivå!AT365</f>
        <v>0</v>
      </c>
      <c r="Y363" s="90">
        <f>pivå!AU365</f>
        <v>0</v>
      </c>
      <c r="Z363" s="90">
        <f>pivå!AV365</f>
        <v>0</v>
      </c>
      <c r="AA363" s="90">
        <f>pivå!AW365</f>
        <v>0</v>
      </c>
      <c r="AB363" s="90">
        <f>pivå!AX365</f>
        <v>0</v>
      </c>
      <c r="AC363" s="90">
        <f>pivå!AY365</f>
        <v>0</v>
      </c>
      <c r="AD363" s="90">
        <f>pivå!AZ365</f>
        <v>0</v>
      </c>
      <c r="AE363" s="90">
        <f>pivå!BA365</f>
        <v>0</v>
      </c>
    </row>
    <row r="364" spans="2:31">
      <c r="B364">
        <f>pivå!B366</f>
        <v>0</v>
      </c>
      <c r="C364">
        <f>pivå!C366</f>
        <v>0</v>
      </c>
      <c r="D364">
        <f>pivå!D366</f>
        <v>0</v>
      </c>
      <c r="E364">
        <f>pivå!E366</f>
        <v>0</v>
      </c>
      <c r="F364">
        <f>pivå!F366</f>
        <v>0</v>
      </c>
      <c r="G364">
        <f>pivå!G366</f>
        <v>0</v>
      </c>
      <c r="H364">
        <f>pivå!H366</f>
        <v>0</v>
      </c>
      <c r="I364">
        <f>pivå!I366</f>
        <v>0</v>
      </c>
      <c r="J364" s="90">
        <f>pivå!AF366</f>
        <v>0</v>
      </c>
      <c r="K364" s="90">
        <f>pivå!AG366</f>
        <v>0</v>
      </c>
      <c r="L364" s="90">
        <f>pivå!AH366</f>
        <v>0</v>
      </c>
      <c r="M364" s="90">
        <f>pivå!AI366</f>
        <v>0</v>
      </c>
      <c r="N364" s="90">
        <f>pivå!AJ366</f>
        <v>0</v>
      </c>
      <c r="O364" s="90">
        <f>pivå!AK366</f>
        <v>0</v>
      </c>
      <c r="P364" s="90">
        <f>pivå!AL366</f>
        <v>0</v>
      </c>
      <c r="Q364" s="90">
        <f>pivå!AM366</f>
        <v>0</v>
      </c>
      <c r="R364" s="90">
        <f>pivå!AN366</f>
        <v>0</v>
      </c>
      <c r="S364" s="90">
        <f>pivå!AO366</f>
        <v>0</v>
      </c>
      <c r="T364" s="90">
        <f>pivå!AP366</f>
        <v>0</v>
      </c>
      <c r="U364" s="90">
        <f>pivå!AQ366</f>
        <v>0</v>
      </c>
      <c r="V364" s="90">
        <f>pivå!AR366</f>
        <v>0</v>
      </c>
      <c r="W364" s="90">
        <f>pivå!AS366</f>
        <v>0</v>
      </c>
      <c r="X364" s="90">
        <f>pivå!AT366</f>
        <v>0</v>
      </c>
      <c r="Y364" s="90">
        <f>pivå!AU366</f>
        <v>0</v>
      </c>
      <c r="Z364" s="90">
        <f>pivå!AV366</f>
        <v>0</v>
      </c>
      <c r="AA364" s="90">
        <f>pivå!AW366</f>
        <v>0</v>
      </c>
      <c r="AB364" s="90">
        <f>pivå!AX366</f>
        <v>0</v>
      </c>
      <c r="AC364" s="90">
        <f>pivå!AY366</f>
        <v>0</v>
      </c>
      <c r="AD364" s="90">
        <f>pivå!AZ366</f>
        <v>0</v>
      </c>
      <c r="AE364" s="90">
        <f>pivå!BA366</f>
        <v>0</v>
      </c>
    </row>
    <row r="365" spans="2:31">
      <c r="B365">
        <f>pivå!B367</f>
        <v>0</v>
      </c>
      <c r="C365">
        <f>pivå!C367</f>
        <v>0</v>
      </c>
      <c r="D365">
        <f>pivå!D367</f>
        <v>0</v>
      </c>
      <c r="E365">
        <f>pivå!E367</f>
        <v>0</v>
      </c>
      <c r="F365">
        <f>pivå!F367</f>
        <v>0</v>
      </c>
      <c r="G365">
        <f>pivå!G367</f>
        <v>0</v>
      </c>
      <c r="H365">
        <f>pivå!H367</f>
        <v>0</v>
      </c>
      <c r="I365">
        <f>pivå!I367</f>
        <v>0</v>
      </c>
      <c r="J365" s="90">
        <f>pivå!AF367</f>
        <v>0</v>
      </c>
      <c r="K365" s="90">
        <f>pivå!AG367</f>
        <v>0</v>
      </c>
      <c r="L365" s="90">
        <f>pivå!AH367</f>
        <v>0</v>
      </c>
      <c r="M365" s="90">
        <f>pivå!AI367</f>
        <v>0</v>
      </c>
      <c r="N365" s="90">
        <f>pivå!AJ367</f>
        <v>0</v>
      </c>
      <c r="O365" s="90">
        <f>pivå!AK367</f>
        <v>0</v>
      </c>
      <c r="P365" s="90">
        <f>pivå!AL367</f>
        <v>0</v>
      </c>
      <c r="Q365" s="90">
        <f>pivå!AM367</f>
        <v>0</v>
      </c>
      <c r="R365" s="90">
        <f>pivå!AN367</f>
        <v>0</v>
      </c>
      <c r="S365" s="90">
        <f>pivå!AO367</f>
        <v>0</v>
      </c>
      <c r="T365" s="90">
        <f>pivå!AP367</f>
        <v>0</v>
      </c>
      <c r="U365" s="90">
        <f>pivå!AQ367</f>
        <v>0</v>
      </c>
      <c r="V365" s="90">
        <f>pivå!AR367</f>
        <v>0</v>
      </c>
      <c r="W365" s="90">
        <f>pivå!AS367</f>
        <v>0</v>
      </c>
      <c r="X365" s="90">
        <f>pivå!AT367</f>
        <v>0</v>
      </c>
      <c r="Y365" s="90">
        <f>pivå!AU367</f>
        <v>0</v>
      </c>
      <c r="Z365" s="90">
        <f>pivå!AV367</f>
        <v>0</v>
      </c>
      <c r="AA365" s="90">
        <f>pivå!AW367</f>
        <v>0</v>
      </c>
      <c r="AB365" s="90">
        <f>pivå!AX367</f>
        <v>0</v>
      </c>
      <c r="AC365" s="90">
        <f>pivå!AY367</f>
        <v>0</v>
      </c>
      <c r="AD365" s="90">
        <f>pivå!AZ367</f>
        <v>0</v>
      </c>
      <c r="AE365" s="90">
        <f>pivå!BA367</f>
        <v>0</v>
      </c>
    </row>
    <row r="366" spans="2:31">
      <c r="B366">
        <f>pivå!B368</f>
        <v>0</v>
      </c>
      <c r="C366">
        <f>pivå!C368</f>
        <v>0</v>
      </c>
      <c r="D366">
        <f>pivå!D368</f>
        <v>0</v>
      </c>
      <c r="E366">
        <f>pivå!E368</f>
        <v>0</v>
      </c>
      <c r="F366">
        <f>pivå!F368</f>
        <v>0</v>
      </c>
      <c r="G366">
        <f>pivå!G368</f>
        <v>0</v>
      </c>
      <c r="H366">
        <f>pivå!H368</f>
        <v>0</v>
      </c>
      <c r="I366">
        <f>pivå!I368</f>
        <v>0</v>
      </c>
      <c r="J366" s="90">
        <f>pivå!AF368</f>
        <v>0</v>
      </c>
      <c r="K366" s="90">
        <f>pivå!AG368</f>
        <v>0</v>
      </c>
      <c r="L366" s="90">
        <f>pivå!AH368</f>
        <v>0</v>
      </c>
      <c r="M366" s="90">
        <f>pivå!AI368</f>
        <v>0</v>
      </c>
      <c r="N366" s="90">
        <f>pivå!AJ368</f>
        <v>0</v>
      </c>
      <c r="O366" s="90">
        <f>pivå!AK368</f>
        <v>0</v>
      </c>
      <c r="P366" s="90">
        <f>pivå!AL368</f>
        <v>0</v>
      </c>
      <c r="Q366" s="90">
        <f>pivå!AM368</f>
        <v>0</v>
      </c>
      <c r="R366" s="90">
        <f>pivå!AN368</f>
        <v>0</v>
      </c>
      <c r="S366" s="90">
        <f>pivå!AO368</f>
        <v>0</v>
      </c>
      <c r="T366" s="90">
        <f>pivå!AP368</f>
        <v>0</v>
      </c>
      <c r="U366" s="90">
        <f>pivå!AQ368</f>
        <v>0</v>
      </c>
      <c r="V366" s="90">
        <f>pivå!AR368</f>
        <v>0</v>
      </c>
      <c r="W366" s="90">
        <f>pivå!AS368</f>
        <v>0</v>
      </c>
      <c r="X366" s="90">
        <f>pivå!AT368</f>
        <v>0</v>
      </c>
      <c r="Y366" s="90">
        <f>pivå!AU368</f>
        <v>0</v>
      </c>
      <c r="Z366" s="90">
        <f>pivå!AV368</f>
        <v>0</v>
      </c>
      <c r="AA366" s="90">
        <f>pivå!AW368</f>
        <v>0</v>
      </c>
      <c r="AB366" s="90">
        <f>pivå!AX368</f>
        <v>0</v>
      </c>
      <c r="AC366" s="90">
        <f>pivå!AY368</f>
        <v>0</v>
      </c>
      <c r="AD366" s="90">
        <f>pivå!AZ368</f>
        <v>0</v>
      </c>
      <c r="AE366" s="90">
        <f>pivå!BA368</f>
        <v>0</v>
      </c>
    </row>
    <row r="367" spans="2:31">
      <c r="B367">
        <f>pivå!B369</f>
        <v>0</v>
      </c>
      <c r="C367">
        <f>pivå!C369</f>
        <v>0</v>
      </c>
      <c r="D367">
        <f>pivå!D369</f>
        <v>0</v>
      </c>
      <c r="E367">
        <f>pivå!E369</f>
        <v>0</v>
      </c>
      <c r="F367">
        <f>pivå!F369</f>
        <v>0</v>
      </c>
      <c r="G367">
        <f>pivå!G369</f>
        <v>0</v>
      </c>
      <c r="H367">
        <f>pivå!H369</f>
        <v>0</v>
      </c>
      <c r="I367">
        <f>pivå!I369</f>
        <v>0</v>
      </c>
      <c r="J367" s="90">
        <f>pivå!AF369</f>
        <v>0</v>
      </c>
      <c r="K367" s="90">
        <f>pivå!AG369</f>
        <v>0</v>
      </c>
      <c r="L367" s="90">
        <f>pivå!AH369</f>
        <v>0</v>
      </c>
      <c r="M367" s="90">
        <f>pivå!AI369</f>
        <v>0</v>
      </c>
      <c r="N367" s="90">
        <f>pivå!AJ369</f>
        <v>0</v>
      </c>
      <c r="O367" s="90">
        <f>pivå!AK369</f>
        <v>0</v>
      </c>
      <c r="P367" s="90">
        <f>pivå!AL369</f>
        <v>0</v>
      </c>
      <c r="Q367" s="90">
        <f>pivå!AM369</f>
        <v>0</v>
      </c>
      <c r="R367" s="90">
        <f>pivå!AN369</f>
        <v>0</v>
      </c>
      <c r="S367" s="90">
        <f>pivå!AO369</f>
        <v>0</v>
      </c>
      <c r="T367" s="90">
        <f>pivå!AP369</f>
        <v>0</v>
      </c>
      <c r="U367" s="90">
        <f>pivå!AQ369</f>
        <v>0</v>
      </c>
      <c r="V367" s="90">
        <f>pivå!AR369</f>
        <v>0</v>
      </c>
      <c r="W367" s="90">
        <f>pivå!AS369</f>
        <v>0</v>
      </c>
      <c r="X367" s="90">
        <f>pivå!AT369</f>
        <v>0</v>
      </c>
      <c r="Y367" s="90">
        <f>pivå!AU369</f>
        <v>0</v>
      </c>
      <c r="Z367" s="90">
        <f>pivå!AV369</f>
        <v>0</v>
      </c>
      <c r="AA367" s="90">
        <f>pivå!AW369</f>
        <v>0</v>
      </c>
      <c r="AB367" s="90">
        <f>pivå!AX369</f>
        <v>0</v>
      </c>
      <c r="AC367" s="90">
        <f>pivå!AY369</f>
        <v>0</v>
      </c>
      <c r="AD367" s="90">
        <f>pivå!AZ369</f>
        <v>0</v>
      </c>
      <c r="AE367" s="90">
        <f>pivå!BA369</f>
        <v>0</v>
      </c>
    </row>
    <row r="368" spans="2:31">
      <c r="B368">
        <f>pivå!B370</f>
        <v>0</v>
      </c>
      <c r="C368">
        <f>pivå!C370</f>
        <v>0</v>
      </c>
      <c r="D368">
        <f>pivå!D370</f>
        <v>0</v>
      </c>
      <c r="E368">
        <f>pivå!E370</f>
        <v>0</v>
      </c>
      <c r="F368">
        <f>pivå!F370</f>
        <v>0</v>
      </c>
      <c r="G368">
        <f>pivå!G370</f>
        <v>0</v>
      </c>
      <c r="H368">
        <f>pivå!H370</f>
        <v>0</v>
      </c>
      <c r="I368">
        <f>pivå!I370</f>
        <v>0</v>
      </c>
      <c r="J368" s="90">
        <f>pivå!AF370</f>
        <v>0</v>
      </c>
      <c r="K368" s="90">
        <f>pivå!AG370</f>
        <v>0</v>
      </c>
      <c r="L368" s="90">
        <f>pivå!AH370</f>
        <v>0</v>
      </c>
      <c r="M368" s="90">
        <f>pivå!AI370</f>
        <v>0</v>
      </c>
      <c r="N368" s="90">
        <f>pivå!AJ370</f>
        <v>0</v>
      </c>
      <c r="O368" s="90">
        <f>pivå!AK370</f>
        <v>0</v>
      </c>
      <c r="P368" s="90">
        <f>pivå!AL370</f>
        <v>0</v>
      </c>
      <c r="Q368" s="90">
        <f>pivå!AM370</f>
        <v>0</v>
      </c>
      <c r="R368" s="90">
        <f>pivå!AN370</f>
        <v>0</v>
      </c>
      <c r="S368" s="90">
        <f>pivå!AO370</f>
        <v>0</v>
      </c>
      <c r="T368" s="90">
        <f>pivå!AP370</f>
        <v>0</v>
      </c>
      <c r="U368" s="90">
        <f>pivå!AQ370</f>
        <v>0</v>
      </c>
      <c r="V368" s="90">
        <f>pivå!AR370</f>
        <v>0</v>
      </c>
      <c r="W368" s="90">
        <f>pivå!AS370</f>
        <v>0</v>
      </c>
      <c r="X368" s="90">
        <f>pivå!AT370</f>
        <v>0</v>
      </c>
      <c r="Y368" s="90">
        <f>pivå!AU370</f>
        <v>0</v>
      </c>
      <c r="Z368" s="90">
        <f>pivå!AV370</f>
        <v>0</v>
      </c>
      <c r="AA368" s="90">
        <f>pivå!AW370</f>
        <v>0</v>
      </c>
      <c r="AB368" s="90">
        <f>pivå!AX370</f>
        <v>0</v>
      </c>
      <c r="AC368" s="90">
        <f>pivå!AY370</f>
        <v>0</v>
      </c>
      <c r="AD368" s="90">
        <f>pivå!AZ370</f>
        <v>0</v>
      </c>
      <c r="AE368" s="90">
        <f>pivå!BA370</f>
        <v>0</v>
      </c>
    </row>
    <row r="369" spans="2:31">
      <c r="B369">
        <f>pivå!B371</f>
        <v>0</v>
      </c>
      <c r="C369">
        <f>pivå!C371</f>
        <v>0</v>
      </c>
      <c r="D369">
        <f>pivå!D371</f>
        <v>0</v>
      </c>
      <c r="E369">
        <f>pivå!E371</f>
        <v>0</v>
      </c>
      <c r="F369">
        <f>pivå!F371</f>
        <v>0</v>
      </c>
      <c r="G369">
        <f>pivå!G371</f>
        <v>0</v>
      </c>
      <c r="H369">
        <f>pivå!H371</f>
        <v>0</v>
      </c>
      <c r="I369">
        <f>pivå!I371</f>
        <v>0</v>
      </c>
      <c r="J369" s="90">
        <f>pivå!AF371</f>
        <v>0</v>
      </c>
      <c r="K369" s="90">
        <f>pivå!AG371</f>
        <v>0</v>
      </c>
      <c r="L369" s="90">
        <f>pivå!AH371</f>
        <v>0</v>
      </c>
      <c r="M369" s="90">
        <f>pivå!AI371</f>
        <v>0</v>
      </c>
      <c r="N369" s="90">
        <f>pivå!AJ371</f>
        <v>0</v>
      </c>
      <c r="O369" s="90">
        <f>pivå!AK371</f>
        <v>0</v>
      </c>
      <c r="P369" s="90">
        <f>pivå!AL371</f>
        <v>0</v>
      </c>
      <c r="Q369" s="90">
        <f>pivå!AM371</f>
        <v>0</v>
      </c>
      <c r="R369" s="90">
        <f>pivå!AN371</f>
        <v>0</v>
      </c>
      <c r="S369" s="90">
        <f>pivå!AO371</f>
        <v>0</v>
      </c>
      <c r="T369" s="90">
        <f>pivå!AP371</f>
        <v>0</v>
      </c>
      <c r="U369" s="90">
        <f>pivå!AQ371</f>
        <v>0</v>
      </c>
      <c r="V369" s="90">
        <f>pivå!AR371</f>
        <v>0</v>
      </c>
      <c r="W369" s="90">
        <f>pivå!AS371</f>
        <v>0</v>
      </c>
      <c r="X369" s="90">
        <f>pivå!AT371</f>
        <v>0</v>
      </c>
      <c r="Y369" s="90">
        <f>pivå!AU371</f>
        <v>0</v>
      </c>
      <c r="Z369" s="90">
        <f>pivå!AV371</f>
        <v>0</v>
      </c>
      <c r="AA369" s="90">
        <f>pivå!AW371</f>
        <v>0</v>
      </c>
      <c r="AB369" s="90">
        <f>pivå!AX371</f>
        <v>0</v>
      </c>
      <c r="AC369" s="90">
        <f>pivå!AY371</f>
        <v>0</v>
      </c>
      <c r="AD369" s="90">
        <f>pivå!AZ371</f>
        <v>0</v>
      </c>
      <c r="AE369" s="90">
        <f>pivå!BA371</f>
        <v>0</v>
      </c>
    </row>
    <row r="370" spans="2:31">
      <c r="B370">
        <f>pivå!B372</f>
        <v>0</v>
      </c>
      <c r="C370">
        <f>pivå!C372</f>
        <v>0</v>
      </c>
      <c r="D370">
        <f>pivå!D372</f>
        <v>0</v>
      </c>
      <c r="E370">
        <f>pivå!E372</f>
        <v>0</v>
      </c>
      <c r="F370">
        <f>pivå!F372</f>
        <v>0</v>
      </c>
      <c r="G370">
        <f>pivå!G372</f>
        <v>0</v>
      </c>
      <c r="H370">
        <f>pivå!H372</f>
        <v>0</v>
      </c>
      <c r="I370">
        <f>pivå!I372</f>
        <v>0</v>
      </c>
      <c r="J370" s="90">
        <f>pivå!AF372</f>
        <v>0</v>
      </c>
      <c r="K370" s="90">
        <f>pivå!AG372</f>
        <v>0</v>
      </c>
      <c r="L370" s="90">
        <f>pivå!AH372</f>
        <v>0</v>
      </c>
      <c r="M370" s="90">
        <f>pivå!AI372</f>
        <v>0</v>
      </c>
      <c r="N370" s="90">
        <f>pivå!AJ372</f>
        <v>0</v>
      </c>
      <c r="O370" s="90">
        <f>pivå!AK372</f>
        <v>0</v>
      </c>
      <c r="P370" s="90">
        <f>pivå!AL372</f>
        <v>0</v>
      </c>
      <c r="Q370" s="90">
        <f>pivå!AM372</f>
        <v>0</v>
      </c>
      <c r="R370" s="90">
        <f>pivå!AN372</f>
        <v>0</v>
      </c>
      <c r="S370" s="90">
        <f>pivå!AO372</f>
        <v>0</v>
      </c>
      <c r="T370" s="90">
        <f>pivå!AP372</f>
        <v>0</v>
      </c>
      <c r="U370" s="90">
        <f>pivå!AQ372</f>
        <v>0</v>
      </c>
      <c r="V370" s="90">
        <f>pivå!AR372</f>
        <v>0</v>
      </c>
      <c r="W370" s="90">
        <f>pivå!AS372</f>
        <v>0</v>
      </c>
      <c r="X370" s="90">
        <f>pivå!AT372</f>
        <v>0</v>
      </c>
      <c r="Y370" s="90">
        <f>pivå!AU372</f>
        <v>0</v>
      </c>
      <c r="Z370" s="90">
        <f>pivå!AV372</f>
        <v>0</v>
      </c>
      <c r="AA370" s="90">
        <f>pivå!AW372</f>
        <v>0</v>
      </c>
      <c r="AB370" s="90">
        <f>pivå!AX372</f>
        <v>0</v>
      </c>
      <c r="AC370" s="90">
        <f>pivå!AY372</f>
        <v>0</v>
      </c>
      <c r="AD370" s="90">
        <f>pivå!AZ372</f>
        <v>0</v>
      </c>
      <c r="AE370" s="90">
        <f>pivå!BA372</f>
        <v>0</v>
      </c>
    </row>
    <row r="371" spans="2:31">
      <c r="B371">
        <f>pivå!B373</f>
        <v>0</v>
      </c>
      <c r="C371">
        <f>pivå!C373</f>
        <v>0</v>
      </c>
      <c r="D371">
        <f>pivå!D373</f>
        <v>0</v>
      </c>
      <c r="E371">
        <f>pivå!E373</f>
        <v>0</v>
      </c>
      <c r="F371">
        <f>pivå!F373</f>
        <v>0</v>
      </c>
      <c r="G371">
        <f>pivå!G373</f>
        <v>0</v>
      </c>
      <c r="H371">
        <f>pivå!H373</f>
        <v>0</v>
      </c>
      <c r="I371">
        <f>pivå!I373</f>
        <v>0</v>
      </c>
      <c r="J371" s="90">
        <f>pivå!AF373</f>
        <v>0</v>
      </c>
      <c r="K371" s="90">
        <f>pivå!AG373</f>
        <v>0</v>
      </c>
      <c r="L371" s="90">
        <f>pivå!AH373</f>
        <v>0</v>
      </c>
      <c r="M371" s="90">
        <f>pivå!AI373</f>
        <v>0</v>
      </c>
      <c r="N371" s="90">
        <f>pivå!AJ373</f>
        <v>0</v>
      </c>
      <c r="O371" s="90">
        <f>pivå!AK373</f>
        <v>0</v>
      </c>
      <c r="P371" s="90">
        <f>pivå!AL373</f>
        <v>0</v>
      </c>
      <c r="Q371" s="90">
        <f>pivå!AM373</f>
        <v>0</v>
      </c>
      <c r="R371" s="90">
        <f>pivå!AN373</f>
        <v>0</v>
      </c>
      <c r="S371" s="90">
        <f>pivå!AO373</f>
        <v>0</v>
      </c>
      <c r="T371" s="90">
        <f>pivå!AP373</f>
        <v>0</v>
      </c>
      <c r="U371" s="90">
        <f>pivå!AQ373</f>
        <v>0</v>
      </c>
      <c r="V371" s="90">
        <f>pivå!AR373</f>
        <v>0</v>
      </c>
      <c r="W371" s="90">
        <f>pivå!AS373</f>
        <v>0</v>
      </c>
      <c r="X371" s="90">
        <f>pivå!AT373</f>
        <v>0</v>
      </c>
      <c r="Y371" s="90">
        <f>pivå!AU373</f>
        <v>0</v>
      </c>
      <c r="Z371" s="90">
        <f>pivå!AV373</f>
        <v>0</v>
      </c>
      <c r="AA371" s="90">
        <f>pivå!AW373</f>
        <v>0</v>
      </c>
      <c r="AB371" s="90">
        <f>pivå!AX373</f>
        <v>0</v>
      </c>
      <c r="AC371" s="90">
        <f>pivå!AY373</f>
        <v>0</v>
      </c>
      <c r="AD371" s="90">
        <f>pivå!AZ373</f>
        <v>0</v>
      </c>
      <c r="AE371" s="90">
        <f>pivå!BA373</f>
        <v>0</v>
      </c>
    </row>
    <row r="372" spans="2:31">
      <c r="B372">
        <f>pivå!B374</f>
        <v>0</v>
      </c>
      <c r="C372">
        <f>pivå!C374</f>
        <v>0</v>
      </c>
      <c r="D372">
        <f>pivå!D374</f>
        <v>0</v>
      </c>
      <c r="E372">
        <f>pivå!E374</f>
        <v>0</v>
      </c>
      <c r="F372">
        <f>pivå!F374</f>
        <v>0</v>
      </c>
      <c r="G372">
        <f>pivå!G374</f>
        <v>0</v>
      </c>
      <c r="H372">
        <f>pivå!H374</f>
        <v>0</v>
      </c>
      <c r="I372">
        <f>pivå!I374</f>
        <v>0</v>
      </c>
      <c r="J372" s="90">
        <f>pivå!AF374</f>
        <v>0</v>
      </c>
      <c r="K372" s="90">
        <f>pivå!AG374</f>
        <v>0</v>
      </c>
      <c r="L372" s="90">
        <f>pivå!AH374</f>
        <v>0</v>
      </c>
      <c r="M372" s="90">
        <f>pivå!AI374</f>
        <v>0</v>
      </c>
      <c r="N372" s="90">
        <f>pivå!AJ374</f>
        <v>0</v>
      </c>
      <c r="O372" s="90">
        <f>pivå!AK374</f>
        <v>0</v>
      </c>
      <c r="P372" s="90">
        <f>pivå!AL374</f>
        <v>0</v>
      </c>
      <c r="Q372" s="90">
        <f>pivå!AM374</f>
        <v>0</v>
      </c>
      <c r="R372" s="90">
        <f>pivå!AN374</f>
        <v>0</v>
      </c>
      <c r="S372" s="90">
        <f>pivå!AO374</f>
        <v>0</v>
      </c>
      <c r="T372" s="90">
        <f>pivå!AP374</f>
        <v>0</v>
      </c>
      <c r="U372" s="90">
        <f>pivå!AQ374</f>
        <v>0</v>
      </c>
      <c r="V372" s="90">
        <f>pivå!AR374</f>
        <v>0</v>
      </c>
      <c r="W372" s="90">
        <f>pivå!AS374</f>
        <v>0</v>
      </c>
      <c r="X372" s="90">
        <f>pivå!AT374</f>
        <v>0</v>
      </c>
      <c r="Y372" s="90">
        <f>pivå!AU374</f>
        <v>0</v>
      </c>
      <c r="Z372" s="90">
        <f>pivå!AV374</f>
        <v>0</v>
      </c>
      <c r="AA372" s="90">
        <f>pivå!AW374</f>
        <v>0</v>
      </c>
      <c r="AB372" s="90">
        <f>pivå!AX374</f>
        <v>0</v>
      </c>
      <c r="AC372" s="90">
        <f>pivå!AY374</f>
        <v>0</v>
      </c>
      <c r="AD372" s="90">
        <f>pivå!AZ374</f>
        <v>0</v>
      </c>
      <c r="AE372" s="90">
        <f>pivå!BA374</f>
        <v>0</v>
      </c>
    </row>
    <row r="373" spans="2:31">
      <c r="B373">
        <f>pivå!B375</f>
        <v>0</v>
      </c>
      <c r="C373">
        <f>pivå!C375</f>
        <v>0</v>
      </c>
      <c r="D373">
        <f>pivå!D375</f>
        <v>0</v>
      </c>
      <c r="E373">
        <f>pivå!E375</f>
        <v>0</v>
      </c>
      <c r="F373">
        <f>pivå!F375</f>
        <v>0</v>
      </c>
      <c r="G373">
        <f>pivå!G375</f>
        <v>0</v>
      </c>
      <c r="H373">
        <f>pivå!H375</f>
        <v>0</v>
      </c>
      <c r="I373">
        <f>pivå!I375</f>
        <v>0</v>
      </c>
      <c r="J373" s="90">
        <f>pivå!AF375</f>
        <v>0</v>
      </c>
      <c r="K373" s="90">
        <f>pivå!AG375</f>
        <v>0</v>
      </c>
      <c r="L373" s="90">
        <f>pivå!AH375</f>
        <v>0</v>
      </c>
      <c r="M373" s="90">
        <f>pivå!AI375</f>
        <v>0</v>
      </c>
      <c r="N373" s="90">
        <f>pivå!AJ375</f>
        <v>0</v>
      </c>
      <c r="O373" s="90">
        <f>pivå!AK375</f>
        <v>0</v>
      </c>
      <c r="P373" s="90">
        <f>pivå!AL375</f>
        <v>0</v>
      </c>
      <c r="Q373" s="90">
        <f>pivå!AM375</f>
        <v>0</v>
      </c>
      <c r="R373" s="90">
        <f>pivå!AN375</f>
        <v>0</v>
      </c>
      <c r="S373" s="90">
        <f>pivå!AO375</f>
        <v>0</v>
      </c>
      <c r="T373" s="90">
        <f>pivå!AP375</f>
        <v>0</v>
      </c>
      <c r="U373" s="90">
        <f>pivå!AQ375</f>
        <v>0</v>
      </c>
      <c r="V373" s="90">
        <f>pivå!AR375</f>
        <v>0</v>
      </c>
      <c r="W373" s="90">
        <f>pivå!AS375</f>
        <v>0</v>
      </c>
      <c r="X373" s="90">
        <f>pivå!AT375</f>
        <v>0</v>
      </c>
      <c r="Y373" s="90">
        <f>pivå!AU375</f>
        <v>0</v>
      </c>
      <c r="Z373" s="90">
        <f>pivå!AV375</f>
        <v>0</v>
      </c>
      <c r="AA373" s="90">
        <f>pivå!AW375</f>
        <v>0</v>
      </c>
      <c r="AB373" s="90">
        <f>pivå!AX375</f>
        <v>0</v>
      </c>
      <c r="AC373" s="90">
        <f>pivå!AY375</f>
        <v>0</v>
      </c>
      <c r="AD373" s="90">
        <f>pivå!AZ375</f>
        <v>0</v>
      </c>
      <c r="AE373" s="90">
        <f>pivå!BA375</f>
        <v>0</v>
      </c>
    </row>
    <row r="374" spans="2:31">
      <c r="B374">
        <f>pivå!B376</f>
        <v>0</v>
      </c>
      <c r="C374">
        <f>pivå!C376</f>
        <v>0</v>
      </c>
      <c r="D374">
        <f>pivå!D376</f>
        <v>0</v>
      </c>
      <c r="E374">
        <f>pivå!E376</f>
        <v>0</v>
      </c>
      <c r="F374">
        <f>pivå!F376</f>
        <v>0</v>
      </c>
      <c r="G374">
        <f>pivå!G376</f>
        <v>0</v>
      </c>
      <c r="H374">
        <f>pivå!H376</f>
        <v>0</v>
      </c>
      <c r="I374">
        <f>pivå!I376</f>
        <v>0</v>
      </c>
      <c r="J374" s="90">
        <f>pivå!AF376</f>
        <v>0</v>
      </c>
      <c r="K374" s="90">
        <f>pivå!AG376</f>
        <v>0</v>
      </c>
      <c r="L374" s="90">
        <f>pivå!AH376</f>
        <v>0</v>
      </c>
      <c r="M374" s="90">
        <f>pivå!AI376</f>
        <v>0</v>
      </c>
      <c r="N374" s="90">
        <f>pivå!AJ376</f>
        <v>0</v>
      </c>
      <c r="O374" s="90">
        <f>pivå!AK376</f>
        <v>0</v>
      </c>
      <c r="P374" s="90">
        <f>pivå!AL376</f>
        <v>0</v>
      </c>
      <c r="Q374" s="90">
        <f>pivå!AM376</f>
        <v>0</v>
      </c>
      <c r="R374" s="90">
        <f>pivå!AN376</f>
        <v>0</v>
      </c>
      <c r="S374" s="90">
        <f>pivå!AO376</f>
        <v>0</v>
      </c>
      <c r="T374" s="90">
        <f>pivå!AP376</f>
        <v>0</v>
      </c>
      <c r="U374" s="90">
        <f>pivå!AQ376</f>
        <v>0</v>
      </c>
      <c r="V374" s="90">
        <f>pivå!AR376</f>
        <v>0</v>
      </c>
      <c r="W374" s="90">
        <f>pivå!AS376</f>
        <v>0</v>
      </c>
      <c r="X374" s="90">
        <f>pivå!AT376</f>
        <v>0</v>
      </c>
      <c r="Y374" s="90">
        <f>pivå!AU376</f>
        <v>0</v>
      </c>
      <c r="Z374" s="90">
        <f>pivå!AV376</f>
        <v>0</v>
      </c>
      <c r="AA374" s="90">
        <f>pivå!AW376</f>
        <v>0</v>
      </c>
      <c r="AB374" s="90">
        <f>pivå!AX376</f>
        <v>0</v>
      </c>
      <c r="AC374" s="90">
        <f>pivå!AY376</f>
        <v>0</v>
      </c>
      <c r="AD374" s="90">
        <f>pivå!AZ376</f>
        <v>0</v>
      </c>
      <c r="AE374" s="90">
        <f>pivå!BA376</f>
        <v>0</v>
      </c>
    </row>
    <row r="375" spans="2:31">
      <c r="B375">
        <f>pivå!B377</f>
        <v>0</v>
      </c>
      <c r="C375">
        <f>pivå!C377</f>
        <v>0</v>
      </c>
      <c r="D375">
        <f>pivå!D377</f>
        <v>0</v>
      </c>
      <c r="E375">
        <f>pivå!E377</f>
        <v>0</v>
      </c>
      <c r="F375">
        <f>pivå!F377</f>
        <v>0</v>
      </c>
      <c r="G375">
        <f>pivå!G377</f>
        <v>0</v>
      </c>
      <c r="H375">
        <f>pivå!H377</f>
        <v>0</v>
      </c>
      <c r="I375">
        <f>pivå!I377</f>
        <v>0</v>
      </c>
      <c r="J375" s="90">
        <f>pivå!AF377</f>
        <v>0</v>
      </c>
      <c r="K375" s="90">
        <f>pivå!AG377</f>
        <v>0</v>
      </c>
      <c r="L375" s="90">
        <f>pivå!AH377</f>
        <v>0</v>
      </c>
      <c r="M375" s="90">
        <f>pivå!AI377</f>
        <v>0</v>
      </c>
      <c r="N375" s="90">
        <f>pivå!AJ377</f>
        <v>0</v>
      </c>
      <c r="O375" s="90">
        <f>pivå!AK377</f>
        <v>0</v>
      </c>
      <c r="P375" s="90">
        <f>pivå!AL377</f>
        <v>0</v>
      </c>
      <c r="Q375" s="90">
        <f>pivå!AM377</f>
        <v>0</v>
      </c>
      <c r="R375" s="90">
        <f>pivå!AN377</f>
        <v>0</v>
      </c>
      <c r="S375" s="90">
        <f>pivå!AO377</f>
        <v>0</v>
      </c>
      <c r="T375" s="90">
        <f>pivå!AP377</f>
        <v>0</v>
      </c>
      <c r="U375" s="90">
        <f>pivå!AQ377</f>
        <v>0</v>
      </c>
      <c r="V375" s="90">
        <f>pivå!AR377</f>
        <v>0</v>
      </c>
      <c r="W375" s="90">
        <f>pivå!AS377</f>
        <v>0</v>
      </c>
      <c r="X375" s="90">
        <f>pivå!AT377</f>
        <v>0</v>
      </c>
      <c r="Y375" s="90">
        <f>pivå!AU377</f>
        <v>0</v>
      </c>
      <c r="Z375" s="90">
        <f>pivå!AV377</f>
        <v>0</v>
      </c>
      <c r="AA375" s="90">
        <f>pivå!AW377</f>
        <v>0</v>
      </c>
      <c r="AB375" s="90">
        <f>pivå!AX377</f>
        <v>0</v>
      </c>
      <c r="AC375" s="90">
        <f>pivå!AY377</f>
        <v>0</v>
      </c>
      <c r="AD375" s="90">
        <f>pivå!AZ377</f>
        <v>0</v>
      </c>
      <c r="AE375" s="90">
        <f>pivå!BA377</f>
        <v>0</v>
      </c>
    </row>
    <row r="376" spans="2:31">
      <c r="B376">
        <f>pivå!B378</f>
        <v>0</v>
      </c>
      <c r="C376">
        <f>pivå!C378</f>
        <v>0</v>
      </c>
      <c r="D376">
        <f>pivå!D378</f>
        <v>0</v>
      </c>
      <c r="E376">
        <f>pivå!E378</f>
        <v>0</v>
      </c>
      <c r="F376">
        <f>pivå!F378</f>
        <v>0</v>
      </c>
      <c r="G376">
        <f>pivå!G378</f>
        <v>0</v>
      </c>
      <c r="H376">
        <f>pivå!H378</f>
        <v>0</v>
      </c>
      <c r="I376">
        <f>pivå!I378</f>
        <v>0</v>
      </c>
      <c r="J376" s="90">
        <f>pivå!AF378</f>
        <v>0</v>
      </c>
      <c r="K376" s="90">
        <f>pivå!AG378</f>
        <v>0</v>
      </c>
      <c r="L376" s="90">
        <f>pivå!AH378</f>
        <v>0</v>
      </c>
      <c r="M376" s="90">
        <f>pivå!AI378</f>
        <v>0</v>
      </c>
      <c r="N376" s="90">
        <f>pivå!AJ378</f>
        <v>0</v>
      </c>
      <c r="O376" s="90">
        <f>pivå!AK378</f>
        <v>0</v>
      </c>
      <c r="P376" s="90">
        <f>pivå!AL378</f>
        <v>0</v>
      </c>
      <c r="Q376" s="90">
        <f>pivå!AM378</f>
        <v>0</v>
      </c>
      <c r="R376" s="90">
        <f>pivå!AN378</f>
        <v>0</v>
      </c>
      <c r="S376" s="90">
        <f>pivå!AO378</f>
        <v>0</v>
      </c>
      <c r="T376" s="90">
        <f>pivå!AP378</f>
        <v>0</v>
      </c>
      <c r="U376" s="90">
        <f>pivå!AQ378</f>
        <v>0</v>
      </c>
      <c r="V376" s="90">
        <f>pivå!AR378</f>
        <v>0</v>
      </c>
      <c r="W376" s="90">
        <f>pivå!AS378</f>
        <v>0</v>
      </c>
      <c r="X376" s="90">
        <f>pivå!AT378</f>
        <v>0</v>
      </c>
      <c r="Y376" s="90">
        <f>pivå!AU378</f>
        <v>0</v>
      </c>
      <c r="Z376" s="90">
        <f>pivå!AV378</f>
        <v>0</v>
      </c>
      <c r="AA376" s="90">
        <f>pivå!AW378</f>
        <v>0</v>
      </c>
      <c r="AB376" s="90">
        <f>pivå!AX378</f>
        <v>0</v>
      </c>
      <c r="AC376" s="90">
        <f>pivå!AY378</f>
        <v>0</v>
      </c>
      <c r="AD376" s="90">
        <f>pivå!AZ378</f>
        <v>0</v>
      </c>
      <c r="AE376" s="90">
        <f>pivå!BA378</f>
        <v>0</v>
      </c>
    </row>
    <row r="377" spans="2:31">
      <c r="B377">
        <f>pivå!B379</f>
        <v>0</v>
      </c>
      <c r="C377">
        <f>pivå!C379</f>
        <v>0</v>
      </c>
      <c r="D377">
        <f>pivå!D379</f>
        <v>0</v>
      </c>
      <c r="E377">
        <f>pivå!E379</f>
        <v>0</v>
      </c>
      <c r="F377">
        <f>pivå!F379</f>
        <v>0</v>
      </c>
      <c r="G377">
        <f>pivå!G379</f>
        <v>0</v>
      </c>
      <c r="H377">
        <f>pivå!H379</f>
        <v>0</v>
      </c>
      <c r="I377">
        <f>pivå!I379</f>
        <v>0</v>
      </c>
      <c r="J377" s="90">
        <f>pivå!AF379</f>
        <v>0</v>
      </c>
      <c r="K377" s="90">
        <f>pivå!AG379</f>
        <v>0</v>
      </c>
      <c r="L377" s="90">
        <f>pivå!AH379</f>
        <v>0</v>
      </c>
      <c r="M377" s="90">
        <f>pivå!AI379</f>
        <v>0</v>
      </c>
      <c r="N377" s="90">
        <f>pivå!AJ379</f>
        <v>0</v>
      </c>
      <c r="O377" s="90">
        <f>pivå!AK379</f>
        <v>0</v>
      </c>
      <c r="P377" s="90">
        <f>pivå!AL379</f>
        <v>0</v>
      </c>
      <c r="Q377" s="90">
        <f>pivå!AM379</f>
        <v>0</v>
      </c>
      <c r="R377" s="90">
        <f>pivå!AN379</f>
        <v>0</v>
      </c>
      <c r="S377" s="90">
        <f>pivå!AO379</f>
        <v>0</v>
      </c>
      <c r="T377" s="90">
        <f>pivå!AP379</f>
        <v>0</v>
      </c>
      <c r="U377" s="90">
        <f>pivå!AQ379</f>
        <v>0</v>
      </c>
      <c r="V377" s="90">
        <f>pivå!AR379</f>
        <v>0</v>
      </c>
      <c r="W377" s="90">
        <f>pivå!AS379</f>
        <v>0</v>
      </c>
      <c r="X377" s="90">
        <f>pivå!AT379</f>
        <v>0</v>
      </c>
      <c r="Y377" s="90">
        <f>pivå!AU379</f>
        <v>0</v>
      </c>
      <c r="Z377" s="90">
        <f>pivå!AV379</f>
        <v>0</v>
      </c>
      <c r="AA377" s="90">
        <f>pivå!AW379</f>
        <v>0</v>
      </c>
      <c r="AB377" s="90">
        <f>pivå!AX379</f>
        <v>0</v>
      </c>
      <c r="AC377" s="90">
        <f>pivå!AY379</f>
        <v>0</v>
      </c>
      <c r="AD377" s="90">
        <f>pivå!AZ379</f>
        <v>0</v>
      </c>
      <c r="AE377" s="90">
        <f>pivå!BA379</f>
        <v>0</v>
      </c>
    </row>
    <row r="378" spans="2:31">
      <c r="B378">
        <f>pivå!B380</f>
        <v>0</v>
      </c>
      <c r="C378">
        <f>pivå!C380</f>
        <v>0</v>
      </c>
      <c r="D378">
        <f>pivå!D380</f>
        <v>0</v>
      </c>
      <c r="E378">
        <f>pivå!E380</f>
        <v>0</v>
      </c>
      <c r="F378">
        <f>pivå!F380</f>
        <v>0</v>
      </c>
      <c r="G378">
        <f>pivå!G380</f>
        <v>0</v>
      </c>
      <c r="H378">
        <f>pivå!H380</f>
        <v>0</v>
      </c>
      <c r="I378">
        <f>pivå!I380</f>
        <v>0</v>
      </c>
      <c r="J378" s="90">
        <f>pivå!AF380</f>
        <v>0</v>
      </c>
      <c r="K378" s="90">
        <f>pivå!AG380</f>
        <v>0</v>
      </c>
      <c r="L378" s="90">
        <f>pivå!AH380</f>
        <v>0</v>
      </c>
      <c r="M378" s="90">
        <f>pivå!AI380</f>
        <v>0</v>
      </c>
      <c r="N378" s="90">
        <f>pivå!AJ380</f>
        <v>0</v>
      </c>
      <c r="O378" s="90">
        <f>pivå!AK380</f>
        <v>0</v>
      </c>
      <c r="P378" s="90">
        <f>pivå!AL380</f>
        <v>0</v>
      </c>
      <c r="Q378" s="90">
        <f>pivå!AM380</f>
        <v>0</v>
      </c>
      <c r="R378" s="90">
        <f>pivå!AN380</f>
        <v>0</v>
      </c>
      <c r="S378" s="90">
        <f>pivå!AO380</f>
        <v>0</v>
      </c>
      <c r="T378" s="90">
        <f>pivå!AP380</f>
        <v>0</v>
      </c>
      <c r="U378" s="90">
        <f>pivå!AQ380</f>
        <v>0</v>
      </c>
      <c r="V378" s="90">
        <f>pivå!AR380</f>
        <v>0</v>
      </c>
      <c r="W378" s="90">
        <f>pivå!AS380</f>
        <v>0</v>
      </c>
      <c r="X378" s="90">
        <f>pivå!AT380</f>
        <v>0</v>
      </c>
      <c r="Y378" s="90">
        <f>pivå!AU380</f>
        <v>0</v>
      </c>
      <c r="Z378" s="90">
        <f>pivå!AV380</f>
        <v>0</v>
      </c>
      <c r="AA378" s="90">
        <f>pivå!AW380</f>
        <v>0</v>
      </c>
      <c r="AB378" s="90">
        <f>pivå!AX380</f>
        <v>0</v>
      </c>
      <c r="AC378" s="90">
        <f>pivå!AY380</f>
        <v>0</v>
      </c>
      <c r="AD378" s="90">
        <f>pivå!AZ380</f>
        <v>0</v>
      </c>
      <c r="AE378" s="90">
        <f>pivå!BA380</f>
        <v>0</v>
      </c>
    </row>
    <row r="379" spans="2:31">
      <c r="B379">
        <f>pivå!B381</f>
        <v>0</v>
      </c>
      <c r="C379">
        <f>pivå!C381</f>
        <v>0</v>
      </c>
      <c r="D379">
        <f>pivå!D381</f>
        <v>0</v>
      </c>
      <c r="E379">
        <f>pivå!E381</f>
        <v>0</v>
      </c>
      <c r="F379">
        <f>pivå!F381</f>
        <v>0</v>
      </c>
      <c r="G379">
        <f>pivå!G381</f>
        <v>0</v>
      </c>
      <c r="H379">
        <f>pivå!H381</f>
        <v>0</v>
      </c>
      <c r="I379">
        <f>pivå!I381</f>
        <v>0</v>
      </c>
      <c r="J379" s="90">
        <f>pivå!AF381</f>
        <v>0</v>
      </c>
      <c r="K379" s="90">
        <f>pivå!AG381</f>
        <v>0</v>
      </c>
      <c r="L379" s="90">
        <f>pivå!AH381</f>
        <v>0</v>
      </c>
      <c r="M379" s="90">
        <f>pivå!AI381</f>
        <v>0</v>
      </c>
      <c r="N379" s="90">
        <f>pivå!AJ381</f>
        <v>0</v>
      </c>
      <c r="O379" s="90">
        <f>pivå!AK381</f>
        <v>0</v>
      </c>
      <c r="P379" s="90">
        <f>pivå!AL381</f>
        <v>0</v>
      </c>
      <c r="Q379" s="90">
        <f>pivå!AM381</f>
        <v>0</v>
      </c>
      <c r="R379" s="90">
        <f>pivå!AN381</f>
        <v>0</v>
      </c>
      <c r="S379" s="90">
        <f>pivå!AO381</f>
        <v>0</v>
      </c>
      <c r="T379" s="90">
        <f>pivå!AP381</f>
        <v>0</v>
      </c>
      <c r="U379" s="90">
        <f>pivå!AQ381</f>
        <v>0</v>
      </c>
      <c r="V379" s="90">
        <f>pivå!AR381</f>
        <v>0</v>
      </c>
      <c r="W379" s="90">
        <f>pivå!AS381</f>
        <v>0</v>
      </c>
      <c r="X379" s="90">
        <f>pivå!AT381</f>
        <v>0</v>
      </c>
      <c r="Y379" s="90">
        <f>pivå!AU381</f>
        <v>0</v>
      </c>
      <c r="Z379" s="90">
        <f>pivå!AV381</f>
        <v>0</v>
      </c>
      <c r="AA379" s="90">
        <f>pivå!AW381</f>
        <v>0</v>
      </c>
      <c r="AB379" s="90">
        <f>pivå!AX381</f>
        <v>0</v>
      </c>
      <c r="AC379" s="90">
        <f>pivå!AY381</f>
        <v>0</v>
      </c>
      <c r="AD379" s="90">
        <f>pivå!AZ381</f>
        <v>0</v>
      </c>
      <c r="AE379" s="90">
        <f>pivå!BA381</f>
        <v>0</v>
      </c>
    </row>
    <row r="380" spans="2:31">
      <c r="B380">
        <f>pivå!B382</f>
        <v>0</v>
      </c>
      <c r="C380">
        <f>pivå!C382</f>
        <v>0</v>
      </c>
      <c r="D380">
        <f>pivå!D382</f>
        <v>0</v>
      </c>
      <c r="E380">
        <f>pivå!E382</f>
        <v>0</v>
      </c>
      <c r="F380">
        <f>pivå!F382</f>
        <v>0</v>
      </c>
      <c r="G380">
        <f>pivå!G382</f>
        <v>0</v>
      </c>
      <c r="H380">
        <f>pivå!H382</f>
        <v>0</v>
      </c>
      <c r="I380">
        <f>pivå!I382</f>
        <v>0</v>
      </c>
      <c r="J380" s="90">
        <f>pivå!AF382</f>
        <v>0</v>
      </c>
      <c r="K380" s="90">
        <f>pivå!AG382</f>
        <v>0</v>
      </c>
      <c r="L380" s="90">
        <f>pivå!AH382</f>
        <v>0</v>
      </c>
      <c r="M380" s="90">
        <f>pivå!AI382</f>
        <v>0</v>
      </c>
      <c r="N380" s="90">
        <f>pivå!AJ382</f>
        <v>0</v>
      </c>
      <c r="O380" s="90">
        <f>pivå!AK382</f>
        <v>0</v>
      </c>
      <c r="P380" s="90">
        <f>pivå!AL382</f>
        <v>0</v>
      </c>
      <c r="Q380" s="90">
        <f>pivå!AM382</f>
        <v>0</v>
      </c>
      <c r="R380" s="90">
        <f>pivå!AN382</f>
        <v>0</v>
      </c>
      <c r="S380" s="90">
        <f>pivå!AO382</f>
        <v>0</v>
      </c>
      <c r="T380" s="90">
        <f>pivå!AP382</f>
        <v>0</v>
      </c>
      <c r="U380" s="90">
        <f>pivå!AQ382</f>
        <v>0</v>
      </c>
      <c r="V380" s="90">
        <f>pivå!AR382</f>
        <v>0</v>
      </c>
      <c r="W380" s="90">
        <f>pivå!AS382</f>
        <v>0</v>
      </c>
      <c r="X380" s="90">
        <f>pivå!AT382</f>
        <v>0</v>
      </c>
      <c r="Y380" s="90">
        <f>pivå!AU382</f>
        <v>0</v>
      </c>
      <c r="Z380" s="90">
        <f>pivå!AV382</f>
        <v>0</v>
      </c>
      <c r="AA380" s="90">
        <f>pivå!AW382</f>
        <v>0</v>
      </c>
      <c r="AB380" s="90">
        <f>pivå!AX382</f>
        <v>0</v>
      </c>
      <c r="AC380" s="90">
        <f>pivå!AY382</f>
        <v>0</v>
      </c>
      <c r="AD380" s="90">
        <f>pivå!AZ382</f>
        <v>0</v>
      </c>
      <c r="AE380" s="90">
        <f>pivå!BA382</f>
        <v>0</v>
      </c>
    </row>
    <row r="381" spans="2:31">
      <c r="B381">
        <f>pivå!B383</f>
        <v>0</v>
      </c>
      <c r="C381">
        <f>pivå!C383</f>
        <v>0</v>
      </c>
      <c r="D381">
        <f>pivå!D383</f>
        <v>0</v>
      </c>
      <c r="E381">
        <f>pivå!E383</f>
        <v>0</v>
      </c>
      <c r="F381">
        <f>pivå!F383</f>
        <v>0</v>
      </c>
      <c r="G381">
        <f>pivå!G383</f>
        <v>0</v>
      </c>
      <c r="H381">
        <f>pivå!H383</f>
        <v>0</v>
      </c>
      <c r="I381">
        <f>pivå!I383</f>
        <v>0</v>
      </c>
      <c r="J381" s="90">
        <f>pivå!AF383</f>
        <v>0</v>
      </c>
      <c r="K381" s="90">
        <f>pivå!AG383</f>
        <v>0</v>
      </c>
      <c r="L381" s="90">
        <f>pivå!AH383</f>
        <v>0</v>
      </c>
      <c r="M381" s="90">
        <f>pivå!AI383</f>
        <v>0</v>
      </c>
      <c r="N381" s="90">
        <f>pivå!AJ383</f>
        <v>0</v>
      </c>
      <c r="O381" s="90">
        <f>pivå!AK383</f>
        <v>0</v>
      </c>
      <c r="P381" s="90">
        <f>pivå!AL383</f>
        <v>0</v>
      </c>
      <c r="Q381" s="90">
        <f>pivå!AM383</f>
        <v>0</v>
      </c>
      <c r="R381" s="90">
        <f>pivå!AN383</f>
        <v>0</v>
      </c>
      <c r="S381" s="90">
        <f>pivå!AO383</f>
        <v>0</v>
      </c>
      <c r="T381" s="90">
        <f>pivå!AP383</f>
        <v>0</v>
      </c>
      <c r="U381" s="90">
        <f>pivå!AQ383</f>
        <v>0</v>
      </c>
      <c r="V381" s="90">
        <f>pivå!AR383</f>
        <v>0</v>
      </c>
      <c r="W381" s="90">
        <f>pivå!AS383</f>
        <v>0</v>
      </c>
      <c r="X381" s="90">
        <f>pivå!AT383</f>
        <v>0</v>
      </c>
      <c r="Y381" s="90">
        <f>pivå!AU383</f>
        <v>0</v>
      </c>
      <c r="Z381" s="90">
        <f>pivå!AV383</f>
        <v>0</v>
      </c>
      <c r="AA381" s="90">
        <f>pivå!AW383</f>
        <v>0</v>
      </c>
      <c r="AB381" s="90">
        <f>pivå!AX383</f>
        <v>0</v>
      </c>
      <c r="AC381" s="90">
        <f>pivå!AY383</f>
        <v>0</v>
      </c>
      <c r="AD381" s="90">
        <f>pivå!AZ383</f>
        <v>0</v>
      </c>
      <c r="AE381" s="90">
        <f>pivå!BA383</f>
        <v>0</v>
      </c>
    </row>
    <row r="382" spans="2:31">
      <c r="B382">
        <f>pivå!B384</f>
        <v>0</v>
      </c>
      <c r="C382">
        <f>pivå!C384</f>
        <v>0</v>
      </c>
      <c r="D382">
        <f>pivå!D384</f>
        <v>0</v>
      </c>
      <c r="E382">
        <f>pivå!E384</f>
        <v>0</v>
      </c>
      <c r="F382">
        <f>pivå!F384</f>
        <v>0</v>
      </c>
      <c r="G382">
        <f>pivå!G384</f>
        <v>0</v>
      </c>
      <c r="H382">
        <f>pivå!H384</f>
        <v>0</v>
      </c>
      <c r="I382">
        <f>pivå!I384</f>
        <v>0</v>
      </c>
      <c r="J382" s="90">
        <f>pivå!AF384</f>
        <v>0</v>
      </c>
      <c r="K382" s="90">
        <f>pivå!AG384</f>
        <v>0</v>
      </c>
      <c r="L382" s="90">
        <f>pivå!AH384</f>
        <v>0</v>
      </c>
      <c r="M382" s="90">
        <f>pivå!AI384</f>
        <v>0</v>
      </c>
      <c r="N382" s="90">
        <f>pivå!AJ384</f>
        <v>0</v>
      </c>
      <c r="O382" s="90">
        <f>pivå!AK384</f>
        <v>0</v>
      </c>
      <c r="P382" s="90">
        <f>pivå!AL384</f>
        <v>0</v>
      </c>
      <c r="Q382" s="90">
        <f>pivå!AM384</f>
        <v>0</v>
      </c>
      <c r="R382" s="90">
        <f>pivå!AN384</f>
        <v>0</v>
      </c>
      <c r="S382" s="90">
        <f>pivå!AO384</f>
        <v>0</v>
      </c>
      <c r="T382" s="90">
        <f>pivå!AP384</f>
        <v>0</v>
      </c>
      <c r="U382" s="90">
        <f>pivå!AQ384</f>
        <v>0</v>
      </c>
      <c r="V382" s="90">
        <f>pivå!AR384</f>
        <v>0</v>
      </c>
      <c r="W382" s="90">
        <f>pivå!AS384</f>
        <v>0</v>
      </c>
      <c r="X382" s="90">
        <f>pivå!AT384</f>
        <v>0</v>
      </c>
      <c r="Y382" s="90">
        <f>pivå!AU384</f>
        <v>0</v>
      </c>
      <c r="Z382" s="90">
        <f>pivå!AV384</f>
        <v>0</v>
      </c>
      <c r="AA382" s="90">
        <f>pivå!AW384</f>
        <v>0</v>
      </c>
      <c r="AB382" s="90">
        <f>pivå!AX384</f>
        <v>0</v>
      </c>
      <c r="AC382" s="90">
        <f>pivå!AY384</f>
        <v>0</v>
      </c>
      <c r="AD382" s="90">
        <f>pivå!AZ384</f>
        <v>0</v>
      </c>
      <c r="AE382" s="90">
        <f>pivå!BA384</f>
        <v>0</v>
      </c>
    </row>
    <row r="383" spans="2:31">
      <c r="B383">
        <f>pivå!B385</f>
        <v>0</v>
      </c>
      <c r="C383">
        <f>pivå!C385</f>
        <v>0</v>
      </c>
      <c r="D383">
        <f>pivå!D385</f>
        <v>0</v>
      </c>
      <c r="E383">
        <f>pivå!E385</f>
        <v>0</v>
      </c>
      <c r="F383">
        <f>pivå!F385</f>
        <v>0</v>
      </c>
      <c r="G383">
        <f>pivå!G385</f>
        <v>0</v>
      </c>
      <c r="H383">
        <f>pivå!H385</f>
        <v>0</v>
      </c>
      <c r="I383">
        <f>pivå!I385</f>
        <v>0</v>
      </c>
      <c r="J383" s="90">
        <f>pivå!AF385</f>
        <v>0</v>
      </c>
      <c r="K383" s="90">
        <f>pivå!AG385</f>
        <v>0</v>
      </c>
      <c r="L383" s="90">
        <f>pivå!AH385</f>
        <v>0</v>
      </c>
      <c r="M383" s="90">
        <f>pivå!AI385</f>
        <v>0</v>
      </c>
      <c r="N383" s="90">
        <f>pivå!AJ385</f>
        <v>0</v>
      </c>
      <c r="O383" s="90">
        <f>pivå!AK385</f>
        <v>0</v>
      </c>
      <c r="P383" s="90">
        <f>pivå!AL385</f>
        <v>0</v>
      </c>
      <c r="Q383" s="90">
        <f>pivå!AM385</f>
        <v>0</v>
      </c>
      <c r="R383" s="90">
        <f>pivå!AN385</f>
        <v>0</v>
      </c>
      <c r="S383" s="90">
        <f>pivå!AO385</f>
        <v>0</v>
      </c>
      <c r="T383" s="90">
        <f>pivå!AP385</f>
        <v>0</v>
      </c>
      <c r="U383" s="90">
        <f>pivå!AQ385</f>
        <v>0</v>
      </c>
      <c r="V383" s="90">
        <f>pivå!AR385</f>
        <v>0</v>
      </c>
      <c r="W383" s="90">
        <f>pivå!AS385</f>
        <v>0</v>
      </c>
      <c r="X383" s="90">
        <f>pivå!AT385</f>
        <v>0</v>
      </c>
      <c r="Y383" s="90">
        <f>pivå!AU385</f>
        <v>0</v>
      </c>
      <c r="Z383" s="90">
        <f>pivå!AV385</f>
        <v>0</v>
      </c>
      <c r="AA383" s="90">
        <f>pivå!AW385</f>
        <v>0</v>
      </c>
      <c r="AB383" s="90">
        <f>pivå!AX385</f>
        <v>0</v>
      </c>
      <c r="AC383" s="90">
        <f>pivå!AY385</f>
        <v>0</v>
      </c>
      <c r="AD383" s="90">
        <f>pivå!AZ385</f>
        <v>0</v>
      </c>
      <c r="AE383" s="90">
        <f>pivå!BA385</f>
        <v>0</v>
      </c>
    </row>
    <row r="384" spans="2:31">
      <c r="B384">
        <f>pivå!B386</f>
        <v>0</v>
      </c>
      <c r="C384">
        <f>pivå!C386</f>
        <v>0</v>
      </c>
      <c r="D384">
        <f>pivå!D386</f>
        <v>0</v>
      </c>
      <c r="E384">
        <f>pivå!E386</f>
        <v>0</v>
      </c>
      <c r="F384">
        <f>pivå!F386</f>
        <v>0</v>
      </c>
      <c r="G384">
        <f>pivå!G386</f>
        <v>0</v>
      </c>
      <c r="H384">
        <f>pivå!H386</f>
        <v>0</v>
      </c>
      <c r="I384">
        <f>pivå!I386</f>
        <v>0</v>
      </c>
      <c r="J384" s="90">
        <f>pivå!AF386</f>
        <v>0</v>
      </c>
      <c r="K384" s="90">
        <f>pivå!AG386</f>
        <v>0</v>
      </c>
      <c r="L384" s="90">
        <f>pivå!AH386</f>
        <v>0</v>
      </c>
      <c r="M384" s="90">
        <f>pivå!AI386</f>
        <v>0</v>
      </c>
      <c r="N384" s="90">
        <f>pivå!AJ386</f>
        <v>0</v>
      </c>
      <c r="O384" s="90">
        <f>pivå!AK386</f>
        <v>0</v>
      </c>
      <c r="P384" s="90">
        <f>pivå!AL386</f>
        <v>0</v>
      </c>
      <c r="Q384" s="90">
        <f>pivå!AM386</f>
        <v>0</v>
      </c>
      <c r="R384" s="90">
        <f>pivå!AN386</f>
        <v>0</v>
      </c>
      <c r="S384" s="90">
        <f>pivå!AO386</f>
        <v>0</v>
      </c>
      <c r="T384" s="90">
        <f>pivå!AP386</f>
        <v>0</v>
      </c>
      <c r="U384" s="90">
        <f>pivå!AQ386</f>
        <v>0</v>
      </c>
      <c r="V384" s="90">
        <f>pivå!AR386</f>
        <v>0</v>
      </c>
      <c r="W384" s="90">
        <f>pivå!AS386</f>
        <v>0</v>
      </c>
      <c r="X384" s="90">
        <f>pivå!AT386</f>
        <v>0</v>
      </c>
      <c r="Y384" s="90">
        <f>pivå!AU386</f>
        <v>0</v>
      </c>
      <c r="Z384" s="90">
        <f>pivå!AV386</f>
        <v>0</v>
      </c>
      <c r="AA384" s="90">
        <f>pivå!AW386</f>
        <v>0</v>
      </c>
      <c r="AB384" s="90">
        <f>pivå!AX386</f>
        <v>0</v>
      </c>
      <c r="AC384" s="90">
        <f>pivå!AY386</f>
        <v>0</v>
      </c>
      <c r="AD384" s="90">
        <f>pivå!AZ386</f>
        <v>0</v>
      </c>
      <c r="AE384" s="90">
        <f>pivå!BA386</f>
        <v>0</v>
      </c>
    </row>
    <row r="385" spans="2:31">
      <c r="B385">
        <f>pivå!B387</f>
        <v>0</v>
      </c>
      <c r="C385">
        <f>pivå!C387</f>
        <v>0</v>
      </c>
      <c r="D385">
        <f>pivå!D387</f>
        <v>0</v>
      </c>
      <c r="E385">
        <f>pivå!E387</f>
        <v>0</v>
      </c>
      <c r="F385">
        <f>pivå!F387</f>
        <v>0</v>
      </c>
      <c r="G385">
        <f>pivå!G387</f>
        <v>0</v>
      </c>
      <c r="H385">
        <f>pivå!H387</f>
        <v>0</v>
      </c>
      <c r="I385">
        <f>pivå!I387</f>
        <v>0</v>
      </c>
      <c r="J385" s="90">
        <f>pivå!AF387</f>
        <v>0</v>
      </c>
      <c r="K385" s="90">
        <f>pivå!AG387</f>
        <v>0</v>
      </c>
      <c r="L385" s="90">
        <f>pivå!AH387</f>
        <v>0</v>
      </c>
      <c r="M385" s="90">
        <f>pivå!AI387</f>
        <v>0</v>
      </c>
      <c r="N385" s="90">
        <f>pivå!AJ387</f>
        <v>0</v>
      </c>
      <c r="O385" s="90">
        <f>pivå!AK387</f>
        <v>0</v>
      </c>
      <c r="P385" s="90">
        <f>pivå!AL387</f>
        <v>0</v>
      </c>
      <c r="Q385" s="90">
        <f>pivå!AM387</f>
        <v>0</v>
      </c>
      <c r="R385" s="90">
        <f>pivå!AN387</f>
        <v>0</v>
      </c>
      <c r="S385" s="90">
        <f>pivå!AO387</f>
        <v>0</v>
      </c>
      <c r="T385" s="90">
        <f>pivå!AP387</f>
        <v>0</v>
      </c>
      <c r="U385" s="90">
        <f>pivå!AQ387</f>
        <v>0</v>
      </c>
      <c r="V385" s="90">
        <f>pivå!AR387</f>
        <v>0</v>
      </c>
      <c r="W385" s="90">
        <f>pivå!AS387</f>
        <v>0</v>
      </c>
      <c r="X385" s="90">
        <f>pivå!AT387</f>
        <v>0</v>
      </c>
      <c r="Y385" s="90">
        <f>pivå!AU387</f>
        <v>0</v>
      </c>
      <c r="Z385" s="90">
        <f>pivå!AV387</f>
        <v>0</v>
      </c>
      <c r="AA385" s="90">
        <f>pivå!AW387</f>
        <v>0</v>
      </c>
      <c r="AB385" s="90">
        <f>pivå!AX387</f>
        <v>0</v>
      </c>
      <c r="AC385" s="90">
        <f>pivå!AY387</f>
        <v>0</v>
      </c>
      <c r="AD385" s="90">
        <f>pivå!AZ387</f>
        <v>0</v>
      </c>
      <c r="AE385" s="90">
        <f>pivå!BA387</f>
        <v>0</v>
      </c>
    </row>
    <row r="386" spans="2:31">
      <c r="B386">
        <f>pivå!B388</f>
        <v>0</v>
      </c>
      <c r="C386">
        <f>pivå!C388</f>
        <v>0</v>
      </c>
      <c r="D386">
        <f>pivå!D388</f>
        <v>0</v>
      </c>
      <c r="E386">
        <f>pivå!E388</f>
        <v>0</v>
      </c>
      <c r="F386">
        <f>pivå!F388</f>
        <v>0</v>
      </c>
      <c r="G386">
        <f>pivå!G388</f>
        <v>0</v>
      </c>
      <c r="H386">
        <f>pivå!H388</f>
        <v>0</v>
      </c>
      <c r="I386">
        <f>pivå!I388</f>
        <v>0</v>
      </c>
      <c r="J386" s="90">
        <f>pivå!AF388</f>
        <v>0</v>
      </c>
      <c r="K386" s="90">
        <f>pivå!AG388</f>
        <v>0</v>
      </c>
      <c r="L386" s="90">
        <f>pivå!AH388</f>
        <v>0</v>
      </c>
      <c r="M386" s="90">
        <f>pivå!AI388</f>
        <v>0</v>
      </c>
      <c r="N386" s="90">
        <f>pivå!AJ388</f>
        <v>0</v>
      </c>
      <c r="O386" s="90">
        <f>pivå!AK388</f>
        <v>0</v>
      </c>
      <c r="P386" s="90">
        <f>pivå!AL388</f>
        <v>0</v>
      </c>
      <c r="Q386" s="90">
        <f>pivå!AM388</f>
        <v>0</v>
      </c>
      <c r="R386" s="90">
        <f>pivå!AN388</f>
        <v>0</v>
      </c>
      <c r="S386" s="90">
        <f>pivå!AO388</f>
        <v>0</v>
      </c>
      <c r="T386" s="90">
        <f>pivå!AP388</f>
        <v>0</v>
      </c>
      <c r="U386" s="90">
        <f>pivå!AQ388</f>
        <v>0</v>
      </c>
      <c r="V386" s="90">
        <f>pivå!AR388</f>
        <v>0</v>
      </c>
      <c r="W386" s="90">
        <f>pivå!AS388</f>
        <v>0</v>
      </c>
      <c r="X386" s="90">
        <f>pivå!AT388</f>
        <v>0</v>
      </c>
      <c r="Y386" s="90">
        <f>pivå!AU388</f>
        <v>0</v>
      </c>
      <c r="Z386" s="90">
        <f>pivå!AV388</f>
        <v>0</v>
      </c>
      <c r="AA386" s="90">
        <f>pivå!AW388</f>
        <v>0</v>
      </c>
      <c r="AB386" s="90">
        <f>pivå!AX388</f>
        <v>0</v>
      </c>
      <c r="AC386" s="90">
        <f>pivå!AY388</f>
        <v>0</v>
      </c>
      <c r="AD386" s="90">
        <f>pivå!AZ388</f>
        <v>0</v>
      </c>
      <c r="AE386" s="90">
        <f>pivå!BA388</f>
        <v>0</v>
      </c>
    </row>
    <row r="387" spans="2:31">
      <c r="B387">
        <f>pivå!B389</f>
        <v>0</v>
      </c>
      <c r="C387">
        <f>pivå!C389</f>
        <v>0</v>
      </c>
      <c r="D387">
        <f>pivå!D389</f>
        <v>0</v>
      </c>
      <c r="E387">
        <f>pivå!E389</f>
        <v>0</v>
      </c>
      <c r="F387">
        <f>pivå!F389</f>
        <v>0</v>
      </c>
      <c r="G387">
        <f>pivå!G389</f>
        <v>0</v>
      </c>
      <c r="H387">
        <f>pivå!H389</f>
        <v>0</v>
      </c>
      <c r="I387">
        <f>pivå!I389</f>
        <v>0</v>
      </c>
      <c r="J387" s="90">
        <f>pivå!AF389</f>
        <v>0</v>
      </c>
      <c r="K387" s="90">
        <f>pivå!AG389</f>
        <v>0</v>
      </c>
      <c r="L387" s="90">
        <f>pivå!AH389</f>
        <v>0</v>
      </c>
      <c r="M387" s="90">
        <f>pivå!AI389</f>
        <v>0</v>
      </c>
      <c r="N387" s="90">
        <f>pivå!AJ389</f>
        <v>0</v>
      </c>
      <c r="O387" s="90">
        <f>pivå!AK389</f>
        <v>0</v>
      </c>
      <c r="P387" s="90">
        <f>pivå!AL389</f>
        <v>0</v>
      </c>
      <c r="Q387" s="90">
        <f>pivå!AM389</f>
        <v>0</v>
      </c>
      <c r="R387" s="90">
        <f>pivå!AN389</f>
        <v>0</v>
      </c>
      <c r="S387" s="90">
        <f>pivå!AO389</f>
        <v>0</v>
      </c>
      <c r="T387" s="90">
        <f>pivå!AP389</f>
        <v>0</v>
      </c>
      <c r="U387" s="90">
        <f>pivå!AQ389</f>
        <v>0</v>
      </c>
      <c r="V387" s="90">
        <f>pivå!AR389</f>
        <v>0</v>
      </c>
      <c r="W387" s="90">
        <f>pivå!AS389</f>
        <v>0</v>
      </c>
      <c r="X387" s="90">
        <f>pivå!AT389</f>
        <v>0</v>
      </c>
      <c r="Y387" s="90">
        <f>pivå!AU389</f>
        <v>0</v>
      </c>
      <c r="Z387" s="90">
        <f>pivå!AV389</f>
        <v>0</v>
      </c>
      <c r="AA387" s="90">
        <f>pivå!AW389</f>
        <v>0</v>
      </c>
      <c r="AB387" s="90">
        <f>pivå!AX389</f>
        <v>0</v>
      </c>
      <c r="AC387" s="90">
        <f>pivå!AY389</f>
        <v>0</v>
      </c>
      <c r="AD387" s="90">
        <f>pivå!AZ389</f>
        <v>0</v>
      </c>
      <c r="AE387" s="90">
        <f>pivå!BA389</f>
        <v>0</v>
      </c>
    </row>
    <row r="388" spans="2:31">
      <c r="B388">
        <f>pivå!B390</f>
        <v>0</v>
      </c>
      <c r="C388">
        <f>pivå!C390</f>
        <v>0</v>
      </c>
      <c r="D388">
        <f>pivå!D390</f>
        <v>0</v>
      </c>
      <c r="E388">
        <f>pivå!E390</f>
        <v>0</v>
      </c>
      <c r="F388">
        <f>pivå!F390</f>
        <v>0</v>
      </c>
      <c r="G388">
        <f>pivå!G390</f>
        <v>0</v>
      </c>
      <c r="H388">
        <f>pivå!H390</f>
        <v>0</v>
      </c>
      <c r="I388">
        <f>pivå!I390</f>
        <v>0</v>
      </c>
      <c r="J388" s="90">
        <f>pivå!AF390</f>
        <v>0</v>
      </c>
      <c r="K388" s="90">
        <f>pivå!AG390</f>
        <v>0</v>
      </c>
      <c r="L388" s="90">
        <f>pivå!AH390</f>
        <v>0</v>
      </c>
      <c r="M388" s="90">
        <f>pivå!AI390</f>
        <v>0</v>
      </c>
      <c r="N388" s="90">
        <f>pivå!AJ390</f>
        <v>0</v>
      </c>
      <c r="O388" s="90">
        <f>pivå!AK390</f>
        <v>0</v>
      </c>
      <c r="P388" s="90">
        <f>pivå!AL390</f>
        <v>0</v>
      </c>
      <c r="Q388" s="90">
        <f>pivå!AM390</f>
        <v>0</v>
      </c>
      <c r="R388" s="90">
        <f>pivå!AN390</f>
        <v>0</v>
      </c>
      <c r="S388" s="90">
        <f>pivå!AO390</f>
        <v>0</v>
      </c>
      <c r="T388" s="90">
        <f>pivå!AP390</f>
        <v>0</v>
      </c>
      <c r="U388" s="90">
        <f>pivå!AQ390</f>
        <v>0</v>
      </c>
      <c r="V388" s="90">
        <f>pivå!AR390</f>
        <v>0</v>
      </c>
      <c r="W388" s="90">
        <f>pivå!AS390</f>
        <v>0</v>
      </c>
      <c r="X388" s="90">
        <f>pivå!AT390</f>
        <v>0</v>
      </c>
      <c r="Y388" s="90">
        <f>pivå!AU390</f>
        <v>0</v>
      </c>
      <c r="Z388" s="90">
        <f>pivå!AV390</f>
        <v>0</v>
      </c>
      <c r="AA388" s="90">
        <f>pivå!AW390</f>
        <v>0</v>
      </c>
      <c r="AB388" s="90">
        <f>pivå!AX390</f>
        <v>0</v>
      </c>
      <c r="AC388" s="90">
        <f>pivå!AY390</f>
        <v>0</v>
      </c>
      <c r="AD388" s="90">
        <f>pivå!AZ390</f>
        <v>0</v>
      </c>
      <c r="AE388" s="90">
        <f>pivå!BA390</f>
        <v>0</v>
      </c>
    </row>
    <row r="389" spans="2:31">
      <c r="B389">
        <f>pivå!B391</f>
        <v>0</v>
      </c>
      <c r="C389">
        <f>pivå!C391</f>
        <v>0</v>
      </c>
      <c r="D389">
        <f>pivå!D391</f>
        <v>0</v>
      </c>
      <c r="E389">
        <f>pivå!E391</f>
        <v>0</v>
      </c>
      <c r="F389">
        <f>pivå!F391</f>
        <v>0</v>
      </c>
      <c r="G389">
        <f>pivå!G391</f>
        <v>0</v>
      </c>
      <c r="H389">
        <f>pivå!H391</f>
        <v>0</v>
      </c>
      <c r="I389">
        <f>pivå!I391</f>
        <v>0</v>
      </c>
      <c r="J389" s="90">
        <f>pivå!AF391</f>
        <v>0</v>
      </c>
      <c r="K389" s="90">
        <f>pivå!AG391</f>
        <v>0</v>
      </c>
      <c r="L389" s="90">
        <f>pivå!AH391</f>
        <v>0</v>
      </c>
      <c r="M389" s="90">
        <f>pivå!AI391</f>
        <v>0</v>
      </c>
      <c r="N389" s="90">
        <f>pivå!AJ391</f>
        <v>0</v>
      </c>
      <c r="O389" s="90">
        <f>pivå!AK391</f>
        <v>0</v>
      </c>
      <c r="P389" s="90">
        <f>pivå!AL391</f>
        <v>0</v>
      </c>
      <c r="Q389" s="90">
        <f>pivå!AM391</f>
        <v>0</v>
      </c>
      <c r="R389" s="90">
        <f>pivå!AN391</f>
        <v>0</v>
      </c>
      <c r="S389" s="90">
        <f>pivå!AO391</f>
        <v>0</v>
      </c>
      <c r="T389" s="90">
        <f>pivå!AP391</f>
        <v>0</v>
      </c>
      <c r="U389" s="90">
        <f>pivå!AQ391</f>
        <v>0</v>
      </c>
      <c r="V389" s="90">
        <f>pivå!AR391</f>
        <v>0</v>
      </c>
      <c r="W389" s="90">
        <f>pivå!AS391</f>
        <v>0</v>
      </c>
      <c r="X389" s="90">
        <f>pivå!AT391</f>
        <v>0</v>
      </c>
      <c r="Y389" s="90">
        <f>pivå!AU391</f>
        <v>0</v>
      </c>
      <c r="Z389" s="90">
        <f>pivå!AV391</f>
        <v>0</v>
      </c>
      <c r="AA389" s="90">
        <f>pivå!AW391</f>
        <v>0</v>
      </c>
      <c r="AB389" s="90">
        <f>pivå!AX391</f>
        <v>0</v>
      </c>
      <c r="AC389" s="90">
        <f>pivå!AY391</f>
        <v>0</v>
      </c>
      <c r="AD389" s="90">
        <f>pivå!AZ391</f>
        <v>0</v>
      </c>
      <c r="AE389" s="90">
        <f>pivå!BA391</f>
        <v>0</v>
      </c>
    </row>
    <row r="390" spans="2:31">
      <c r="B390">
        <f>pivå!B392</f>
        <v>0</v>
      </c>
      <c r="C390">
        <f>pivå!C392</f>
        <v>0</v>
      </c>
      <c r="D390">
        <f>pivå!D392</f>
        <v>0</v>
      </c>
      <c r="E390">
        <f>pivå!E392</f>
        <v>0</v>
      </c>
      <c r="F390">
        <f>pivå!F392</f>
        <v>0</v>
      </c>
      <c r="G390">
        <f>pivå!G392</f>
        <v>0</v>
      </c>
      <c r="H390">
        <f>pivå!H392</f>
        <v>0</v>
      </c>
      <c r="I390">
        <f>pivå!I392</f>
        <v>0</v>
      </c>
      <c r="J390" s="90">
        <f>pivå!AF392</f>
        <v>0</v>
      </c>
      <c r="K390" s="90">
        <f>pivå!AG392</f>
        <v>0</v>
      </c>
      <c r="L390" s="90">
        <f>pivå!AH392</f>
        <v>0</v>
      </c>
      <c r="M390" s="90">
        <f>pivå!AI392</f>
        <v>0</v>
      </c>
      <c r="N390" s="90">
        <f>pivå!AJ392</f>
        <v>0</v>
      </c>
      <c r="O390" s="90">
        <f>pivå!AK392</f>
        <v>0</v>
      </c>
      <c r="P390" s="90">
        <f>pivå!AL392</f>
        <v>0</v>
      </c>
      <c r="Q390" s="90">
        <f>pivå!AM392</f>
        <v>0</v>
      </c>
      <c r="R390" s="90">
        <f>pivå!AN392</f>
        <v>0</v>
      </c>
      <c r="S390" s="90">
        <f>pivå!AO392</f>
        <v>0</v>
      </c>
      <c r="T390" s="90">
        <f>pivå!AP392</f>
        <v>0</v>
      </c>
      <c r="U390" s="90">
        <f>pivå!AQ392</f>
        <v>0</v>
      </c>
      <c r="V390" s="90">
        <f>pivå!AR392</f>
        <v>0</v>
      </c>
      <c r="W390" s="90">
        <f>pivå!AS392</f>
        <v>0</v>
      </c>
      <c r="X390" s="90">
        <f>pivå!AT392</f>
        <v>0</v>
      </c>
      <c r="Y390" s="90">
        <f>pivå!AU392</f>
        <v>0</v>
      </c>
      <c r="Z390" s="90">
        <f>pivå!AV392</f>
        <v>0</v>
      </c>
      <c r="AA390" s="90">
        <f>pivå!AW392</f>
        <v>0</v>
      </c>
      <c r="AB390" s="90">
        <f>pivå!AX392</f>
        <v>0</v>
      </c>
      <c r="AC390" s="90">
        <f>pivå!AY392</f>
        <v>0</v>
      </c>
      <c r="AD390" s="90">
        <f>pivå!AZ392</f>
        <v>0</v>
      </c>
      <c r="AE390" s="90">
        <f>pivå!BA392</f>
        <v>0</v>
      </c>
    </row>
    <row r="391" spans="2:31">
      <c r="B391">
        <f>pivå!B393</f>
        <v>0</v>
      </c>
      <c r="C391">
        <f>pivå!C393</f>
        <v>0</v>
      </c>
      <c r="D391">
        <f>pivå!D393</f>
        <v>0</v>
      </c>
      <c r="E391">
        <f>pivå!E393</f>
        <v>0</v>
      </c>
      <c r="F391">
        <f>pivå!F393</f>
        <v>0</v>
      </c>
      <c r="G391">
        <f>pivå!G393</f>
        <v>0</v>
      </c>
      <c r="H391">
        <f>pivå!H393</f>
        <v>0</v>
      </c>
      <c r="I391">
        <f>pivå!I393</f>
        <v>0</v>
      </c>
      <c r="J391" s="90">
        <f>pivå!AF393</f>
        <v>0</v>
      </c>
      <c r="K391" s="90">
        <f>pivå!AG393</f>
        <v>0</v>
      </c>
      <c r="L391" s="90">
        <f>pivå!AH393</f>
        <v>0</v>
      </c>
      <c r="M391" s="90">
        <f>pivå!AI393</f>
        <v>0</v>
      </c>
      <c r="N391" s="90">
        <f>pivå!AJ393</f>
        <v>0</v>
      </c>
      <c r="O391" s="90">
        <f>pivå!AK393</f>
        <v>0</v>
      </c>
      <c r="P391" s="90">
        <f>pivå!AL393</f>
        <v>0</v>
      </c>
      <c r="Q391" s="90">
        <f>pivå!AM393</f>
        <v>0</v>
      </c>
      <c r="R391" s="90">
        <f>pivå!AN393</f>
        <v>0</v>
      </c>
      <c r="S391" s="90">
        <f>pivå!AO393</f>
        <v>0</v>
      </c>
      <c r="T391" s="90">
        <f>pivå!AP393</f>
        <v>0</v>
      </c>
      <c r="U391" s="90">
        <f>pivå!AQ393</f>
        <v>0</v>
      </c>
      <c r="V391" s="90">
        <f>pivå!AR393</f>
        <v>0</v>
      </c>
      <c r="W391" s="90">
        <f>pivå!AS393</f>
        <v>0</v>
      </c>
      <c r="X391" s="90">
        <f>pivå!AT393</f>
        <v>0</v>
      </c>
      <c r="Y391" s="90">
        <f>pivå!AU393</f>
        <v>0</v>
      </c>
      <c r="Z391" s="90">
        <f>pivå!AV393</f>
        <v>0</v>
      </c>
      <c r="AA391" s="90">
        <f>pivå!AW393</f>
        <v>0</v>
      </c>
      <c r="AB391" s="90">
        <f>pivå!AX393</f>
        <v>0</v>
      </c>
      <c r="AC391" s="90">
        <f>pivå!AY393</f>
        <v>0</v>
      </c>
      <c r="AD391" s="90">
        <f>pivå!AZ393</f>
        <v>0</v>
      </c>
      <c r="AE391" s="90">
        <f>pivå!BA393</f>
        <v>0</v>
      </c>
    </row>
    <row r="392" spans="2:31">
      <c r="B392">
        <f>pivå!B394</f>
        <v>0</v>
      </c>
      <c r="C392">
        <f>pivå!C394</f>
        <v>0</v>
      </c>
      <c r="D392">
        <f>pivå!D394</f>
        <v>0</v>
      </c>
      <c r="E392">
        <f>pivå!E394</f>
        <v>0</v>
      </c>
      <c r="F392">
        <f>pivå!F394</f>
        <v>0</v>
      </c>
      <c r="G392">
        <f>pivå!G394</f>
        <v>0</v>
      </c>
      <c r="H392">
        <f>pivå!H394</f>
        <v>0</v>
      </c>
      <c r="I392">
        <f>pivå!I394</f>
        <v>0</v>
      </c>
      <c r="J392" s="90">
        <f>pivå!AF394</f>
        <v>0</v>
      </c>
      <c r="K392" s="90">
        <f>pivå!AG394</f>
        <v>0</v>
      </c>
      <c r="L392" s="90">
        <f>pivå!AH394</f>
        <v>0</v>
      </c>
      <c r="M392" s="90">
        <f>pivå!AI394</f>
        <v>0</v>
      </c>
      <c r="N392" s="90">
        <f>pivå!AJ394</f>
        <v>0</v>
      </c>
      <c r="O392" s="90">
        <f>pivå!AK394</f>
        <v>0</v>
      </c>
      <c r="P392" s="90">
        <f>pivå!AL394</f>
        <v>0</v>
      </c>
      <c r="Q392" s="90">
        <f>pivå!AM394</f>
        <v>0</v>
      </c>
      <c r="R392" s="90">
        <f>pivå!AN394</f>
        <v>0</v>
      </c>
      <c r="S392" s="90">
        <f>pivå!AO394</f>
        <v>0</v>
      </c>
      <c r="T392" s="90">
        <f>pivå!AP394</f>
        <v>0</v>
      </c>
      <c r="U392" s="90">
        <f>pivå!AQ394</f>
        <v>0</v>
      </c>
      <c r="V392" s="90">
        <f>pivå!AR394</f>
        <v>0</v>
      </c>
      <c r="W392" s="90">
        <f>pivå!AS394</f>
        <v>0</v>
      </c>
      <c r="X392" s="90">
        <f>pivå!AT394</f>
        <v>0</v>
      </c>
      <c r="Y392" s="90">
        <f>pivå!AU394</f>
        <v>0</v>
      </c>
      <c r="Z392" s="90">
        <f>pivå!AV394</f>
        <v>0</v>
      </c>
      <c r="AA392" s="90">
        <f>pivå!AW394</f>
        <v>0</v>
      </c>
      <c r="AB392" s="90">
        <f>pivå!AX394</f>
        <v>0</v>
      </c>
      <c r="AC392" s="90">
        <f>pivå!AY394</f>
        <v>0</v>
      </c>
      <c r="AD392" s="90">
        <f>pivå!AZ394</f>
        <v>0</v>
      </c>
      <c r="AE392" s="90">
        <f>pivå!BA394</f>
        <v>0</v>
      </c>
    </row>
    <row r="393" spans="2:31">
      <c r="B393">
        <f>pivå!B395</f>
        <v>0</v>
      </c>
      <c r="C393">
        <f>pivå!C395</f>
        <v>0</v>
      </c>
      <c r="D393">
        <f>pivå!D395</f>
        <v>0</v>
      </c>
      <c r="E393">
        <f>pivå!E395</f>
        <v>0</v>
      </c>
      <c r="F393">
        <f>pivå!F395</f>
        <v>0</v>
      </c>
      <c r="G393">
        <f>pivå!G395</f>
        <v>0</v>
      </c>
      <c r="H393">
        <f>pivå!H395</f>
        <v>0</v>
      </c>
      <c r="I393">
        <f>pivå!I395</f>
        <v>0</v>
      </c>
      <c r="J393" s="90">
        <f>pivå!AF395</f>
        <v>0</v>
      </c>
      <c r="K393" s="90">
        <f>pivå!AG395</f>
        <v>0</v>
      </c>
      <c r="L393" s="90">
        <f>pivå!AH395</f>
        <v>0</v>
      </c>
      <c r="M393" s="90">
        <f>pivå!AI395</f>
        <v>0</v>
      </c>
      <c r="N393" s="90">
        <f>pivå!AJ395</f>
        <v>0</v>
      </c>
      <c r="O393" s="90">
        <f>pivå!AK395</f>
        <v>0</v>
      </c>
      <c r="P393" s="90">
        <f>pivå!AL395</f>
        <v>0</v>
      </c>
      <c r="Q393" s="90">
        <f>pivå!AM395</f>
        <v>0</v>
      </c>
      <c r="R393" s="90">
        <f>pivå!AN395</f>
        <v>0</v>
      </c>
      <c r="S393" s="90">
        <f>pivå!AO395</f>
        <v>0</v>
      </c>
      <c r="T393" s="90">
        <f>pivå!AP395</f>
        <v>0</v>
      </c>
      <c r="U393" s="90">
        <f>pivå!AQ395</f>
        <v>0</v>
      </c>
      <c r="V393" s="90">
        <f>pivå!AR395</f>
        <v>0</v>
      </c>
      <c r="W393" s="90">
        <f>pivå!AS395</f>
        <v>0</v>
      </c>
      <c r="X393" s="90">
        <f>pivå!AT395</f>
        <v>0</v>
      </c>
      <c r="Y393" s="90">
        <f>pivå!AU395</f>
        <v>0</v>
      </c>
      <c r="Z393" s="90">
        <f>pivå!AV395</f>
        <v>0</v>
      </c>
      <c r="AA393" s="90">
        <f>pivå!AW395</f>
        <v>0</v>
      </c>
      <c r="AB393" s="90">
        <f>pivå!AX395</f>
        <v>0</v>
      </c>
      <c r="AC393" s="90">
        <f>pivå!AY395</f>
        <v>0</v>
      </c>
      <c r="AD393" s="90">
        <f>pivå!AZ395</f>
        <v>0</v>
      </c>
      <c r="AE393" s="90">
        <f>pivå!BA395</f>
        <v>0</v>
      </c>
    </row>
    <row r="394" spans="2:31">
      <c r="B394">
        <f>pivå!B396</f>
        <v>0</v>
      </c>
      <c r="C394">
        <f>pivå!C396</f>
        <v>0</v>
      </c>
      <c r="D394">
        <f>pivå!D396</f>
        <v>0</v>
      </c>
      <c r="E394">
        <f>pivå!E396</f>
        <v>0</v>
      </c>
      <c r="F394">
        <f>pivå!F396</f>
        <v>0</v>
      </c>
      <c r="G394">
        <f>pivå!G396</f>
        <v>0</v>
      </c>
      <c r="H394">
        <f>pivå!H396</f>
        <v>0</v>
      </c>
      <c r="I394">
        <f>pivå!I396</f>
        <v>0</v>
      </c>
      <c r="J394" s="90">
        <f>pivå!AF396</f>
        <v>0</v>
      </c>
      <c r="K394" s="90">
        <f>pivå!AG396</f>
        <v>0</v>
      </c>
      <c r="L394" s="90">
        <f>pivå!AH396</f>
        <v>0</v>
      </c>
      <c r="M394" s="90">
        <f>pivå!AI396</f>
        <v>0</v>
      </c>
      <c r="N394" s="90">
        <f>pivå!AJ396</f>
        <v>0</v>
      </c>
      <c r="O394" s="90">
        <f>pivå!AK396</f>
        <v>0</v>
      </c>
      <c r="P394" s="90">
        <f>pivå!AL396</f>
        <v>0</v>
      </c>
      <c r="Q394" s="90">
        <f>pivå!AM396</f>
        <v>0</v>
      </c>
      <c r="R394" s="90">
        <f>pivå!AN396</f>
        <v>0</v>
      </c>
      <c r="S394" s="90">
        <f>pivå!AO396</f>
        <v>0</v>
      </c>
      <c r="T394" s="90">
        <f>pivå!AP396</f>
        <v>0</v>
      </c>
      <c r="U394" s="90">
        <f>pivå!AQ396</f>
        <v>0</v>
      </c>
      <c r="V394" s="90">
        <f>pivå!AR396</f>
        <v>0</v>
      </c>
      <c r="W394" s="90">
        <f>pivå!AS396</f>
        <v>0</v>
      </c>
      <c r="X394" s="90">
        <f>pivå!AT396</f>
        <v>0</v>
      </c>
      <c r="Y394" s="90">
        <f>pivå!AU396</f>
        <v>0</v>
      </c>
      <c r="Z394" s="90">
        <f>pivå!AV396</f>
        <v>0</v>
      </c>
      <c r="AA394" s="90">
        <f>pivå!AW396</f>
        <v>0</v>
      </c>
      <c r="AB394" s="90">
        <f>pivå!AX396</f>
        <v>0</v>
      </c>
      <c r="AC394" s="90">
        <f>pivå!AY396</f>
        <v>0</v>
      </c>
      <c r="AD394" s="90">
        <f>pivå!AZ396</f>
        <v>0</v>
      </c>
      <c r="AE394" s="90">
        <f>pivå!BA396</f>
        <v>0</v>
      </c>
    </row>
    <row r="395" spans="2:31">
      <c r="B395">
        <f>pivå!B397</f>
        <v>0</v>
      </c>
      <c r="C395">
        <f>pivå!C397</f>
        <v>0</v>
      </c>
      <c r="D395">
        <f>pivå!D397</f>
        <v>0</v>
      </c>
      <c r="E395">
        <f>pivå!E397</f>
        <v>0</v>
      </c>
      <c r="F395">
        <f>pivå!F397</f>
        <v>0</v>
      </c>
      <c r="G395">
        <f>pivå!G397</f>
        <v>0</v>
      </c>
      <c r="H395">
        <f>pivå!H397</f>
        <v>0</v>
      </c>
      <c r="I395">
        <f>pivå!I397</f>
        <v>0</v>
      </c>
      <c r="J395" s="90">
        <f>pivå!AF397</f>
        <v>0</v>
      </c>
      <c r="K395" s="90">
        <f>pivå!AG397</f>
        <v>0</v>
      </c>
      <c r="L395" s="90">
        <f>pivå!AH397</f>
        <v>0</v>
      </c>
      <c r="M395" s="90">
        <f>pivå!AI397</f>
        <v>0</v>
      </c>
      <c r="N395" s="90">
        <f>pivå!AJ397</f>
        <v>0</v>
      </c>
      <c r="O395" s="90">
        <f>pivå!AK397</f>
        <v>0</v>
      </c>
      <c r="P395" s="90">
        <f>pivå!AL397</f>
        <v>0</v>
      </c>
      <c r="Q395" s="90">
        <f>pivå!AM397</f>
        <v>0</v>
      </c>
      <c r="R395" s="90">
        <f>pivå!AN397</f>
        <v>0</v>
      </c>
      <c r="S395" s="90">
        <f>pivå!AO397</f>
        <v>0</v>
      </c>
      <c r="T395" s="90">
        <f>pivå!AP397</f>
        <v>0</v>
      </c>
      <c r="U395" s="90">
        <f>pivå!AQ397</f>
        <v>0</v>
      </c>
      <c r="V395" s="90">
        <f>pivå!AR397</f>
        <v>0</v>
      </c>
      <c r="W395" s="90">
        <f>pivå!AS397</f>
        <v>0</v>
      </c>
      <c r="X395" s="90">
        <f>pivå!AT397</f>
        <v>0</v>
      </c>
      <c r="Y395" s="90">
        <f>pivå!AU397</f>
        <v>0</v>
      </c>
      <c r="Z395" s="90">
        <f>pivå!AV397</f>
        <v>0</v>
      </c>
      <c r="AA395" s="90">
        <f>pivå!AW397</f>
        <v>0</v>
      </c>
      <c r="AB395" s="90">
        <f>pivå!AX397</f>
        <v>0</v>
      </c>
      <c r="AC395" s="90">
        <f>pivå!AY397</f>
        <v>0</v>
      </c>
      <c r="AD395" s="90">
        <f>pivå!AZ397</f>
        <v>0</v>
      </c>
      <c r="AE395" s="90">
        <f>pivå!BA397</f>
        <v>0</v>
      </c>
    </row>
    <row r="396" spans="2:31">
      <c r="B396">
        <f>pivå!B398</f>
        <v>0</v>
      </c>
      <c r="C396">
        <f>pivå!C398</f>
        <v>0</v>
      </c>
      <c r="D396">
        <f>pivå!D398</f>
        <v>0</v>
      </c>
      <c r="E396">
        <f>pivå!E398</f>
        <v>0</v>
      </c>
      <c r="F396">
        <f>pivå!F398</f>
        <v>0</v>
      </c>
      <c r="G396">
        <f>pivå!G398</f>
        <v>0</v>
      </c>
      <c r="H396">
        <f>pivå!H398</f>
        <v>0</v>
      </c>
      <c r="I396">
        <f>pivå!I398</f>
        <v>0</v>
      </c>
      <c r="J396" s="90">
        <f>pivå!AF398</f>
        <v>0</v>
      </c>
      <c r="K396" s="90">
        <f>pivå!AG398</f>
        <v>0</v>
      </c>
      <c r="L396" s="90">
        <f>pivå!AH398</f>
        <v>0</v>
      </c>
      <c r="M396" s="90">
        <f>pivå!AI398</f>
        <v>0</v>
      </c>
      <c r="N396" s="90">
        <f>pivå!AJ398</f>
        <v>0</v>
      </c>
      <c r="O396" s="90">
        <f>pivå!AK398</f>
        <v>0</v>
      </c>
      <c r="P396" s="90">
        <f>pivå!AL398</f>
        <v>0</v>
      </c>
      <c r="Q396" s="90">
        <f>pivå!AM398</f>
        <v>0</v>
      </c>
      <c r="R396" s="90">
        <f>pivå!AN398</f>
        <v>0</v>
      </c>
      <c r="S396" s="90">
        <f>pivå!AO398</f>
        <v>0</v>
      </c>
      <c r="T396" s="90">
        <f>pivå!AP398</f>
        <v>0</v>
      </c>
      <c r="U396" s="90">
        <f>pivå!AQ398</f>
        <v>0</v>
      </c>
      <c r="V396" s="90">
        <f>pivå!AR398</f>
        <v>0</v>
      </c>
      <c r="W396" s="90">
        <f>pivå!AS398</f>
        <v>0</v>
      </c>
      <c r="X396" s="90">
        <f>pivå!AT398</f>
        <v>0</v>
      </c>
      <c r="Y396" s="90">
        <f>pivå!AU398</f>
        <v>0</v>
      </c>
      <c r="Z396" s="90">
        <f>pivå!AV398</f>
        <v>0</v>
      </c>
      <c r="AA396" s="90">
        <f>pivå!AW398</f>
        <v>0</v>
      </c>
      <c r="AB396" s="90">
        <f>pivå!AX398</f>
        <v>0</v>
      </c>
      <c r="AC396" s="90">
        <f>pivå!AY398</f>
        <v>0</v>
      </c>
      <c r="AD396" s="90">
        <f>pivå!AZ398</f>
        <v>0</v>
      </c>
      <c r="AE396" s="90">
        <f>pivå!BA398</f>
        <v>0</v>
      </c>
    </row>
    <row r="397" spans="2:31">
      <c r="B397">
        <f>pivå!B399</f>
        <v>0</v>
      </c>
      <c r="C397">
        <f>pivå!C399</f>
        <v>0</v>
      </c>
      <c r="D397">
        <f>pivå!D399</f>
        <v>0</v>
      </c>
      <c r="E397">
        <f>pivå!E399</f>
        <v>0</v>
      </c>
      <c r="F397">
        <f>pivå!F399</f>
        <v>0</v>
      </c>
      <c r="G397">
        <f>pivå!G399</f>
        <v>0</v>
      </c>
      <c r="H397">
        <f>pivå!H399</f>
        <v>0</v>
      </c>
      <c r="I397">
        <f>pivå!I399</f>
        <v>0</v>
      </c>
      <c r="J397" s="90">
        <f>pivå!AF399</f>
        <v>0</v>
      </c>
      <c r="K397" s="90">
        <f>pivå!AG399</f>
        <v>0</v>
      </c>
      <c r="L397" s="90">
        <f>pivå!AH399</f>
        <v>0</v>
      </c>
      <c r="M397" s="90">
        <f>pivå!AI399</f>
        <v>0</v>
      </c>
      <c r="N397" s="90">
        <f>pivå!AJ399</f>
        <v>0</v>
      </c>
      <c r="O397" s="90">
        <f>pivå!AK399</f>
        <v>0</v>
      </c>
      <c r="P397" s="90">
        <f>pivå!AL399</f>
        <v>0</v>
      </c>
      <c r="Q397" s="90">
        <f>pivå!AM399</f>
        <v>0</v>
      </c>
      <c r="R397" s="90">
        <f>pivå!AN399</f>
        <v>0</v>
      </c>
      <c r="S397" s="90">
        <f>pivå!AO399</f>
        <v>0</v>
      </c>
      <c r="T397" s="90">
        <f>pivå!AP399</f>
        <v>0</v>
      </c>
      <c r="U397" s="90">
        <f>pivå!AQ399</f>
        <v>0</v>
      </c>
      <c r="V397" s="90">
        <f>pivå!AR399</f>
        <v>0</v>
      </c>
      <c r="W397" s="90">
        <f>pivå!AS399</f>
        <v>0</v>
      </c>
      <c r="X397" s="90">
        <f>pivå!AT399</f>
        <v>0</v>
      </c>
      <c r="Y397" s="90">
        <f>pivå!AU399</f>
        <v>0</v>
      </c>
      <c r="Z397" s="90">
        <f>pivå!AV399</f>
        <v>0</v>
      </c>
      <c r="AA397" s="90">
        <f>pivå!AW399</f>
        <v>0</v>
      </c>
      <c r="AB397" s="90">
        <f>pivå!AX399</f>
        <v>0</v>
      </c>
      <c r="AC397" s="90">
        <f>pivå!AY399</f>
        <v>0</v>
      </c>
      <c r="AD397" s="90">
        <f>pivå!AZ399</f>
        <v>0</v>
      </c>
      <c r="AE397" s="90">
        <f>pivå!BA399</f>
        <v>0</v>
      </c>
    </row>
    <row r="398" spans="2:31">
      <c r="B398">
        <f>pivå!B400</f>
        <v>0</v>
      </c>
      <c r="C398">
        <f>pivå!C400</f>
        <v>0</v>
      </c>
      <c r="D398">
        <f>pivå!D400</f>
        <v>0</v>
      </c>
      <c r="E398">
        <f>pivå!E400</f>
        <v>0</v>
      </c>
      <c r="F398">
        <f>pivå!F400</f>
        <v>0</v>
      </c>
      <c r="G398">
        <f>pivå!G400</f>
        <v>0</v>
      </c>
      <c r="H398">
        <f>pivå!H400</f>
        <v>0</v>
      </c>
      <c r="I398">
        <f>pivå!I400</f>
        <v>0</v>
      </c>
      <c r="J398" s="90">
        <f>pivå!AF400</f>
        <v>0</v>
      </c>
      <c r="K398" s="90">
        <f>pivå!AG400</f>
        <v>0</v>
      </c>
      <c r="L398" s="90">
        <f>pivå!AH400</f>
        <v>0</v>
      </c>
      <c r="M398" s="90">
        <f>pivå!AI400</f>
        <v>0</v>
      </c>
      <c r="N398" s="90">
        <f>pivå!AJ400</f>
        <v>0</v>
      </c>
      <c r="O398" s="90">
        <f>pivå!AK400</f>
        <v>0</v>
      </c>
      <c r="P398" s="90">
        <f>pivå!AL400</f>
        <v>0</v>
      </c>
      <c r="Q398" s="90">
        <f>pivå!AM400</f>
        <v>0</v>
      </c>
      <c r="R398" s="90">
        <f>pivå!AN400</f>
        <v>0</v>
      </c>
      <c r="S398" s="90">
        <f>pivå!AO400</f>
        <v>0</v>
      </c>
      <c r="T398" s="90">
        <f>pivå!AP400</f>
        <v>0</v>
      </c>
      <c r="U398" s="90">
        <f>pivå!AQ400</f>
        <v>0</v>
      </c>
      <c r="V398" s="90">
        <f>pivå!AR400</f>
        <v>0</v>
      </c>
      <c r="W398" s="90">
        <f>pivå!AS400</f>
        <v>0</v>
      </c>
      <c r="X398" s="90">
        <f>pivå!AT400</f>
        <v>0</v>
      </c>
      <c r="Y398" s="90">
        <f>pivå!AU400</f>
        <v>0</v>
      </c>
      <c r="Z398" s="90">
        <f>pivå!AV400</f>
        <v>0</v>
      </c>
      <c r="AA398" s="90">
        <f>pivå!AW400</f>
        <v>0</v>
      </c>
      <c r="AB398" s="90">
        <f>pivå!AX400</f>
        <v>0</v>
      </c>
      <c r="AC398" s="90">
        <f>pivå!AY400</f>
        <v>0</v>
      </c>
      <c r="AD398" s="90">
        <f>pivå!AZ400</f>
        <v>0</v>
      </c>
      <c r="AE398" s="90">
        <f>pivå!BA400</f>
        <v>0</v>
      </c>
    </row>
    <row r="399" spans="2:31">
      <c r="B399">
        <f>pivå!B401</f>
        <v>0</v>
      </c>
      <c r="C399">
        <f>pivå!C401</f>
        <v>0</v>
      </c>
      <c r="D399">
        <f>pivå!D401</f>
        <v>0</v>
      </c>
      <c r="E399">
        <f>pivå!E401</f>
        <v>0</v>
      </c>
      <c r="F399">
        <f>pivå!F401</f>
        <v>0</v>
      </c>
      <c r="G399">
        <f>pivå!G401</f>
        <v>0</v>
      </c>
      <c r="H399">
        <f>pivå!H401</f>
        <v>0</v>
      </c>
      <c r="I399">
        <f>pivå!I401</f>
        <v>0</v>
      </c>
      <c r="J399" s="90">
        <f>pivå!AF401</f>
        <v>0</v>
      </c>
      <c r="K399" s="90">
        <f>pivå!AG401</f>
        <v>0</v>
      </c>
      <c r="L399" s="90">
        <f>pivå!AH401</f>
        <v>0</v>
      </c>
      <c r="M399" s="90">
        <f>pivå!AI401</f>
        <v>0</v>
      </c>
      <c r="N399" s="90">
        <f>pivå!AJ401</f>
        <v>0</v>
      </c>
      <c r="O399" s="90">
        <f>pivå!AK401</f>
        <v>0</v>
      </c>
      <c r="P399" s="90">
        <f>pivå!AL401</f>
        <v>0</v>
      </c>
      <c r="Q399" s="90">
        <f>pivå!AM401</f>
        <v>0</v>
      </c>
      <c r="R399" s="90">
        <f>pivå!AN401</f>
        <v>0</v>
      </c>
      <c r="S399" s="90">
        <f>pivå!AO401</f>
        <v>0</v>
      </c>
      <c r="T399" s="90">
        <f>pivå!AP401</f>
        <v>0</v>
      </c>
      <c r="U399" s="90">
        <f>pivå!AQ401</f>
        <v>0</v>
      </c>
      <c r="V399" s="90">
        <f>pivå!AR401</f>
        <v>0</v>
      </c>
      <c r="W399" s="90">
        <f>pivå!AS401</f>
        <v>0</v>
      </c>
      <c r="X399" s="90">
        <f>pivå!AT401</f>
        <v>0</v>
      </c>
      <c r="Y399" s="90">
        <f>pivå!AU401</f>
        <v>0</v>
      </c>
      <c r="Z399" s="90">
        <f>pivå!AV401</f>
        <v>0</v>
      </c>
      <c r="AA399" s="90">
        <f>pivå!AW401</f>
        <v>0</v>
      </c>
      <c r="AB399" s="90">
        <f>pivå!AX401</f>
        <v>0</v>
      </c>
      <c r="AC399" s="90">
        <f>pivå!AY401</f>
        <v>0</v>
      </c>
      <c r="AD399" s="90">
        <f>pivå!AZ401</f>
        <v>0</v>
      </c>
      <c r="AE399" s="90">
        <f>pivå!BA401</f>
        <v>0</v>
      </c>
    </row>
    <row r="400" spans="2:31">
      <c r="B400">
        <f>pivå!B402</f>
        <v>0</v>
      </c>
      <c r="C400">
        <f>pivå!C402</f>
        <v>0</v>
      </c>
      <c r="D400">
        <f>pivå!D402</f>
        <v>0</v>
      </c>
      <c r="E400">
        <f>pivå!E402</f>
        <v>0</v>
      </c>
      <c r="F400">
        <f>pivå!F402</f>
        <v>0</v>
      </c>
      <c r="G400">
        <f>pivå!G402</f>
        <v>0</v>
      </c>
      <c r="H400">
        <f>pivå!H402</f>
        <v>0</v>
      </c>
      <c r="I400">
        <f>pivå!I402</f>
        <v>0</v>
      </c>
      <c r="J400" s="90">
        <f>pivå!AF402</f>
        <v>0</v>
      </c>
      <c r="K400" s="90">
        <f>pivå!AG402</f>
        <v>0</v>
      </c>
      <c r="L400" s="90">
        <f>pivå!AH402</f>
        <v>0</v>
      </c>
      <c r="M400" s="90">
        <f>pivå!AI402</f>
        <v>0</v>
      </c>
      <c r="N400" s="90">
        <f>pivå!AJ402</f>
        <v>0</v>
      </c>
      <c r="O400" s="90">
        <f>pivå!AK402</f>
        <v>0</v>
      </c>
      <c r="P400" s="90">
        <f>pivå!AL402</f>
        <v>0</v>
      </c>
      <c r="Q400" s="90">
        <f>pivå!AM402</f>
        <v>0</v>
      </c>
      <c r="R400" s="90">
        <f>pivå!AN402</f>
        <v>0</v>
      </c>
      <c r="S400" s="90">
        <f>pivå!AO402</f>
        <v>0</v>
      </c>
      <c r="T400" s="90">
        <f>pivå!AP402</f>
        <v>0</v>
      </c>
      <c r="U400" s="90">
        <f>pivå!AQ402</f>
        <v>0</v>
      </c>
      <c r="V400" s="90">
        <f>pivå!AR402</f>
        <v>0</v>
      </c>
      <c r="W400" s="90">
        <f>pivå!AS402</f>
        <v>0</v>
      </c>
      <c r="X400" s="90">
        <f>pivå!AT402</f>
        <v>0</v>
      </c>
      <c r="Y400" s="90">
        <f>pivå!AU402</f>
        <v>0</v>
      </c>
      <c r="Z400" s="90">
        <f>pivå!AV402</f>
        <v>0</v>
      </c>
      <c r="AA400" s="90">
        <f>pivå!AW402</f>
        <v>0</v>
      </c>
      <c r="AB400" s="90">
        <f>pivå!AX402</f>
        <v>0</v>
      </c>
      <c r="AC400" s="90">
        <f>pivå!AY402</f>
        <v>0</v>
      </c>
      <c r="AD400" s="90">
        <f>pivå!AZ402</f>
        <v>0</v>
      </c>
      <c r="AE400" s="90">
        <f>pivå!BA402</f>
        <v>0</v>
      </c>
    </row>
    <row r="401" spans="2:31">
      <c r="B401">
        <f>pivå!B403</f>
        <v>0</v>
      </c>
      <c r="C401">
        <f>pivå!C403</f>
        <v>0</v>
      </c>
      <c r="D401">
        <f>pivå!D403</f>
        <v>0</v>
      </c>
      <c r="E401">
        <f>pivå!E403</f>
        <v>0</v>
      </c>
      <c r="F401">
        <f>pivå!F403</f>
        <v>0</v>
      </c>
      <c r="G401">
        <f>pivå!G403</f>
        <v>0</v>
      </c>
      <c r="H401">
        <f>pivå!H403</f>
        <v>0</v>
      </c>
      <c r="I401">
        <f>pivå!I403</f>
        <v>0</v>
      </c>
      <c r="J401" s="90">
        <f>pivå!AF403</f>
        <v>0</v>
      </c>
      <c r="K401" s="90">
        <f>pivå!AG403</f>
        <v>0</v>
      </c>
      <c r="L401" s="90">
        <f>pivå!AH403</f>
        <v>0</v>
      </c>
      <c r="M401" s="90">
        <f>pivå!AI403</f>
        <v>0</v>
      </c>
      <c r="N401" s="90">
        <f>pivå!AJ403</f>
        <v>0</v>
      </c>
      <c r="O401" s="90">
        <f>pivå!AK403</f>
        <v>0</v>
      </c>
      <c r="P401" s="90">
        <f>pivå!AL403</f>
        <v>0</v>
      </c>
      <c r="Q401" s="90">
        <f>pivå!AM403</f>
        <v>0</v>
      </c>
      <c r="R401" s="90">
        <f>pivå!AN403</f>
        <v>0</v>
      </c>
      <c r="S401" s="90">
        <f>pivå!AO403</f>
        <v>0</v>
      </c>
      <c r="T401" s="90">
        <f>pivå!AP403</f>
        <v>0</v>
      </c>
      <c r="U401" s="90">
        <f>pivå!AQ403</f>
        <v>0</v>
      </c>
      <c r="V401" s="90">
        <f>pivå!AR403</f>
        <v>0</v>
      </c>
      <c r="W401" s="90">
        <f>pivå!AS403</f>
        <v>0</v>
      </c>
      <c r="X401" s="90">
        <f>pivå!AT403</f>
        <v>0</v>
      </c>
      <c r="Y401" s="90">
        <f>pivå!AU403</f>
        <v>0</v>
      </c>
      <c r="Z401" s="90">
        <f>pivå!AV403</f>
        <v>0</v>
      </c>
      <c r="AA401" s="90">
        <f>pivå!AW403</f>
        <v>0</v>
      </c>
      <c r="AB401" s="90">
        <f>pivå!AX403</f>
        <v>0</v>
      </c>
      <c r="AC401" s="90">
        <f>pivå!AY403</f>
        <v>0</v>
      </c>
      <c r="AD401" s="90">
        <f>pivå!AZ403</f>
        <v>0</v>
      </c>
      <c r="AE401" s="90">
        <f>pivå!BA403</f>
        <v>0</v>
      </c>
    </row>
    <row r="402" spans="2:31">
      <c r="B402">
        <f>pivå!B404</f>
        <v>0</v>
      </c>
      <c r="C402">
        <f>pivå!C404</f>
        <v>0</v>
      </c>
      <c r="D402">
        <f>pivå!D404</f>
        <v>0</v>
      </c>
      <c r="E402">
        <f>pivå!E404</f>
        <v>0</v>
      </c>
      <c r="F402">
        <f>pivå!F404</f>
        <v>0</v>
      </c>
      <c r="G402">
        <f>pivå!G404</f>
        <v>0</v>
      </c>
      <c r="H402">
        <f>pivå!H404</f>
        <v>0</v>
      </c>
      <c r="I402">
        <f>pivå!I404</f>
        <v>0</v>
      </c>
      <c r="J402" s="90">
        <f>pivå!AF404</f>
        <v>0</v>
      </c>
      <c r="K402" s="90">
        <f>pivå!AG404</f>
        <v>0</v>
      </c>
      <c r="L402" s="90">
        <f>pivå!AH404</f>
        <v>0</v>
      </c>
      <c r="M402" s="90">
        <f>pivå!AI404</f>
        <v>0</v>
      </c>
      <c r="N402" s="90">
        <f>pivå!AJ404</f>
        <v>0</v>
      </c>
      <c r="O402" s="90">
        <f>pivå!AK404</f>
        <v>0</v>
      </c>
      <c r="P402" s="90">
        <f>pivå!AL404</f>
        <v>0</v>
      </c>
      <c r="Q402" s="90">
        <f>pivå!AM404</f>
        <v>0</v>
      </c>
      <c r="R402" s="90">
        <f>pivå!AN404</f>
        <v>0</v>
      </c>
      <c r="S402" s="90">
        <f>pivå!AO404</f>
        <v>0</v>
      </c>
      <c r="T402" s="90">
        <f>pivå!AP404</f>
        <v>0</v>
      </c>
      <c r="U402" s="90">
        <f>pivå!AQ404</f>
        <v>0</v>
      </c>
      <c r="V402" s="90">
        <f>pivå!AR404</f>
        <v>0</v>
      </c>
      <c r="W402" s="90">
        <f>pivå!AS404</f>
        <v>0</v>
      </c>
      <c r="X402" s="90">
        <f>pivå!AT404</f>
        <v>0</v>
      </c>
      <c r="Y402" s="90">
        <f>pivå!AU404</f>
        <v>0</v>
      </c>
      <c r="Z402" s="90">
        <f>pivå!AV404</f>
        <v>0</v>
      </c>
      <c r="AA402" s="90">
        <f>pivå!AW404</f>
        <v>0</v>
      </c>
      <c r="AB402" s="90">
        <f>pivå!AX404</f>
        <v>0</v>
      </c>
      <c r="AC402" s="90">
        <f>pivå!AY404</f>
        <v>0</v>
      </c>
      <c r="AD402" s="90">
        <f>pivå!AZ404</f>
        <v>0</v>
      </c>
      <c r="AE402" s="90">
        <f>pivå!BA404</f>
        <v>0</v>
      </c>
    </row>
    <row r="403" spans="2:31">
      <c r="B403">
        <f>pivå!B405</f>
        <v>0</v>
      </c>
      <c r="C403">
        <f>pivå!C405</f>
        <v>0</v>
      </c>
      <c r="D403">
        <f>pivå!D405</f>
        <v>0</v>
      </c>
      <c r="E403">
        <f>pivå!E405</f>
        <v>0</v>
      </c>
      <c r="F403">
        <f>pivå!F405</f>
        <v>0</v>
      </c>
      <c r="G403">
        <f>pivå!G405</f>
        <v>0</v>
      </c>
      <c r="H403">
        <f>pivå!H405</f>
        <v>0</v>
      </c>
      <c r="I403">
        <f>pivå!I405</f>
        <v>0</v>
      </c>
      <c r="J403" s="90">
        <f>pivå!AF405</f>
        <v>0</v>
      </c>
      <c r="K403" s="90">
        <f>pivå!AG405</f>
        <v>0</v>
      </c>
      <c r="L403" s="90">
        <f>pivå!AH405</f>
        <v>0</v>
      </c>
      <c r="M403" s="90">
        <f>pivå!AI405</f>
        <v>0</v>
      </c>
      <c r="N403" s="90">
        <f>pivå!AJ405</f>
        <v>0</v>
      </c>
      <c r="O403" s="90">
        <f>pivå!AK405</f>
        <v>0</v>
      </c>
      <c r="P403" s="90">
        <f>pivå!AL405</f>
        <v>0</v>
      </c>
      <c r="Q403" s="90">
        <f>pivå!AM405</f>
        <v>0</v>
      </c>
      <c r="R403" s="90">
        <f>pivå!AN405</f>
        <v>0</v>
      </c>
      <c r="S403" s="90">
        <f>pivå!AO405</f>
        <v>0</v>
      </c>
      <c r="T403" s="90">
        <f>pivå!AP405</f>
        <v>0</v>
      </c>
      <c r="U403" s="90">
        <f>pivå!AQ405</f>
        <v>0</v>
      </c>
      <c r="V403" s="90">
        <f>pivå!AR405</f>
        <v>0</v>
      </c>
      <c r="W403" s="90">
        <f>pivå!AS405</f>
        <v>0</v>
      </c>
      <c r="X403" s="90">
        <f>pivå!AT405</f>
        <v>0</v>
      </c>
      <c r="Y403" s="90">
        <f>pivå!AU405</f>
        <v>0</v>
      </c>
      <c r="Z403" s="90">
        <f>pivå!AV405</f>
        <v>0</v>
      </c>
      <c r="AA403" s="90">
        <f>pivå!AW405</f>
        <v>0</v>
      </c>
      <c r="AB403" s="90">
        <f>pivå!AX405</f>
        <v>0</v>
      </c>
      <c r="AC403" s="90">
        <f>pivå!AY405</f>
        <v>0</v>
      </c>
      <c r="AD403" s="90">
        <f>pivå!AZ405</f>
        <v>0</v>
      </c>
      <c r="AE403" s="90">
        <f>pivå!BA405</f>
        <v>0</v>
      </c>
    </row>
    <row r="404" spans="2:31">
      <c r="B404">
        <f>pivå!B406</f>
        <v>0</v>
      </c>
      <c r="C404">
        <f>pivå!C406</f>
        <v>0</v>
      </c>
      <c r="D404">
        <f>pivå!D406</f>
        <v>0</v>
      </c>
      <c r="E404">
        <f>pivå!E406</f>
        <v>0</v>
      </c>
      <c r="F404">
        <f>pivå!F406</f>
        <v>0</v>
      </c>
      <c r="G404">
        <f>pivå!G406</f>
        <v>0</v>
      </c>
      <c r="H404">
        <f>pivå!H406</f>
        <v>0</v>
      </c>
      <c r="I404">
        <f>pivå!I406</f>
        <v>0</v>
      </c>
      <c r="J404" s="90">
        <f>pivå!AF406</f>
        <v>0</v>
      </c>
      <c r="K404" s="90">
        <f>pivå!AG406</f>
        <v>0</v>
      </c>
      <c r="L404" s="90">
        <f>pivå!AH406</f>
        <v>0</v>
      </c>
      <c r="M404" s="90">
        <f>pivå!AI406</f>
        <v>0</v>
      </c>
      <c r="N404" s="90">
        <f>pivå!AJ406</f>
        <v>0</v>
      </c>
      <c r="O404" s="90">
        <f>pivå!AK406</f>
        <v>0</v>
      </c>
      <c r="P404" s="90">
        <f>pivå!AL406</f>
        <v>0</v>
      </c>
      <c r="Q404" s="90">
        <f>pivå!AM406</f>
        <v>0</v>
      </c>
      <c r="R404" s="90">
        <f>pivå!AN406</f>
        <v>0</v>
      </c>
      <c r="S404" s="90">
        <f>pivå!AO406</f>
        <v>0</v>
      </c>
      <c r="T404" s="90">
        <f>pivå!AP406</f>
        <v>0</v>
      </c>
      <c r="U404" s="90">
        <f>pivå!AQ406</f>
        <v>0</v>
      </c>
      <c r="V404" s="90">
        <f>pivå!AR406</f>
        <v>0</v>
      </c>
      <c r="W404" s="90">
        <f>pivå!AS406</f>
        <v>0</v>
      </c>
      <c r="X404" s="90">
        <f>pivå!AT406</f>
        <v>0</v>
      </c>
      <c r="Y404" s="90">
        <f>pivå!AU406</f>
        <v>0</v>
      </c>
      <c r="Z404" s="90">
        <f>pivå!AV406</f>
        <v>0</v>
      </c>
      <c r="AA404" s="90">
        <f>pivå!AW406</f>
        <v>0</v>
      </c>
      <c r="AB404" s="90">
        <f>pivå!AX406</f>
        <v>0</v>
      </c>
      <c r="AC404" s="90">
        <f>pivå!AY406</f>
        <v>0</v>
      </c>
      <c r="AD404" s="90">
        <f>pivå!AZ406</f>
        <v>0</v>
      </c>
      <c r="AE404" s="90">
        <f>pivå!BA406</f>
        <v>0</v>
      </c>
    </row>
    <row r="405" spans="2:31">
      <c r="B405">
        <f>pivå!B407</f>
        <v>0</v>
      </c>
      <c r="C405">
        <f>pivå!C407</f>
        <v>0</v>
      </c>
      <c r="D405">
        <f>pivå!D407</f>
        <v>0</v>
      </c>
      <c r="E405">
        <f>pivå!E407</f>
        <v>0</v>
      </c>
      <c r="F405">
        <f>pivå!F407</f>
        <v>0</v>
      </c>
      <c r="G405">
        <f>pivå!G407</f>
        <v>0</v>
      </c>
      <c r="H405">
        <f>pivå!H407</f>
        <v>0</v>
      </c>
      <c r="I405">
        <f>pivå!I407</f>
        <v>0</v>
      </c>
      <c r="J405" s="90">
        <f>pivå!AF407</f>
        <v>0</v>
      </c>
      <c r="K405" s="90">
        <f>pivå!AG407</f>
        <v>0</v>
      </c>
      <c r="L405" s="90">
        <f>pivå!AH407</f>
        <v>0</v>
      </c>
      <c r="M405" s="90">
        <f>pivå!AI407</f>
        <v>0</v>
      </c>
      <c r="N405" s="90">
        <f>pivå!AJ407</f>
        <v>0</v>
      </c>
      <c r="O405" s="90">
        <f>pivå!AK407</f>
        <v>0</v>
      </c>
      <c r="P405" s="90">
        <f>pivå!AL407</f>
        <v>0</v>
      </c>
      <c r="Q405" s="90">
        <f>pivå!AM407</f>
        <v>0</v>
      </c>
      <c r="R405" s="90">
        <f>pivå!AN407</f>
        <v>0</v>
      </c>
      <c r="S405" s="90">
        <f>pivå!AO407</f>
        <v>0</v>
      </c>
      <c r="T405" s="90">
        <f>pivå!AP407</f>
        <v>0</v>
      </c>
      <c r="U405" s="90">
        <f>pivå!AQ407</f>
        <v>0</v>
      </c>
      <c r="V405" s="90">
        <f>pivå!AR407</f>
        <v>0</v>
      </c>
      <c r="W405" s="90">
        <f>pivå!AS407</f>
        <v>0</v>
      </c>
      <c r="X405" s="90">
        <f>pivå!AT407</f>
        <v>0</v>
      </c>
      <c r="Y405" s="90">
        <f>pivå!AU407</f>
        <v>0</v>
      </c>
      <c r="Z405" s="90">
        <f>pivå!AV407</f>
        <v>0</v>
      </c>
      <c r="AA405" s="90">
        <f>pivå!AW407</f>
        <v>0</v>
      </c>
      <c r="AB405" s="90">
        <f>pivå!AX407</f>
        <v>0</v>
      </c>
      <c r="AC405" s="90">
        <f>pivå!AY407</f>
        <v>0</v>
      </c>
      <c r="AD405" s="90">
        <f>pivå!AZ407</f>
        <v>0</v>
      </c>
      <c r="AE405" s="90">
        <f>pivå!BA407</f>
        <v>0</v>
      </c>
    </row>
    <row r="406" spans="2:31">
      <c r="B406">
        <f>pivå!B408</f>
        <v>0</v>
      </c>
      <c r="C406">
        <f>pivå!C408</f>
        <v>0</v>
      </c>
      <c r="D406">
        <f>pivå!D408</f>
        <v>0</v>
      </c>
      <c r="E406">
        <f>pivå!E408</f>
        <v>0</v>
      </c>
      <c r="F406">
        <f>pivå!F408</f>
        <v>0</v>
      </c>
      <c r="G406">
        <f>pivå!G408</f>
        <v>0</v>
      </c>
      <c r="H406">
        <f>pivå!H408</f>
        <v>0</v>
      </c>
      <c r="I406">
        <f>pivå!I408</f>
        <v>0</v>
      </c>
      <c r="J406" s="90">
        <f>pivå!AF408</f>
        <v>0</v>
      </c>
      <c r="K406" s="90">
        <f>pivå!AG408</f>
        <v>0</v>
      </c>
      <c r="L406" s="90">
        <f>pivå!AH408</f>
        <v>0</v>
      </c>
      <c r="M406" s="90">
        <f>pivå!AI408</f>
        <v>0</v>
      </c>
      <c r="N406" s="90">
        <f>pivå!AJ408</f>
        <v>0</v>
      </c>
      <c r="O406" s="90">
        <f>pivå!AK408</f>
        <v>0</v>
      </c>
      <c r="P406" s="90">
        <f>pivå!AL408</f>
        <v>0</v>
      </c>
      <c r="Q406" s="90">
        <f>pivå!AM408</f>
        <v>0</v>
      </c>
      <c r="R406" s="90">
        <f>pivå!AN408</f>
        <v>0</v>
      </c>
      <c r="S406" s="90">
        <f>pivå!AO408</f>
        <v>0</v>
      </c>
      <c r="T406" s="90">
        <f>pivå!AP408</f>
        <v>0</v>
      </c>
      <c r="U406" s="90">
        <f>pivå!AQ408</f>
        <v>0</v>
      </c>
      <c r="V406" s="90">
        <f>pivå!AR408</f>
        <v>0</v>
      </c>
      <c r="W406" s="90">
        <f>pivå!AS408</f>
        <v>0</v>
      </c>
      <c r="X406" s="90">
        <f>pivå!AT408</f>
        <v>0</v>
      </c>
      <c r="Y406" s="90">
        <f>pivå!AU408</f>
        <v>0</v>
      </c>
      <c r="Z406" s="90">
        <f>pivå!AV408</f>
        <v>0</v>
      </c>
      <c r="AA406" s="90">
        <f>pivå!AW408</f>
        <v>0</v>
      </c>
      <c r="AB406" s="90">
        <f>pivå!AX408</f>
        <v>0</v>
      </c>
      <c r="AC406" s="90">
        <f>pivå!AY408</f>
        <v>0</v>
      </c>
      <c r="AD406" s="90">
        <f>pivå!AZ408</f>
        <v>0</v>
      </c>
      <c r="AE406" s="90">
        <f>pivå!BA408</f>
        <v>0</v>
      </c>
    </row>
    <row r="407" spans="2:31">
      <c r="B407">
        <f>pivå!B409</f>
        <v>0</v>
      </c>
      <c r="C407">
        <f>pivå!C409</f>
        <v>0</v>
      </c>
      <c r="D407">
        <f>pivå!D409</f>
        <v>0</v>
      </c>
      <c r="E407">
        <f>pivå!E409</f>
        <v>0</v>
      </c>
      <c r="F407">
        <f>pivå!F409</f>
        <v>0</v>
      </c>
      <c r="G407">
        <f>pivå!G409</f>
        <v>0</v>
      </c>
      <c r="H407">
        <f>pivå!H409</f>
        <v>0</v>
      </c>
      <c r="I407">
        <f>pivå!I409</f>
        <v>0</v>
      </c>
      <c r="J407" s="90">
        <f>pivå!AF409</f>
        <v>0</v>
      </c>
      <c r="K407" s="90">
        <f>pivå!AG409</f>
        <v>0</v>
      </c>
      <c r="L407" s="90">
        <f>pivå!AH409</f>
        <v>0</v>
      </c>
      <c r="M407" s="90">
        <f>pivå!AI409</f>
        <v>0</v>
      </c>
      <c r="N407" s="90">
        <f>pivå!AJ409</f>
        <v>0</v>
      </c>
      <c r="O407" s="90">
        <f>pivå!AK409</f>
        <v>0</v>
      </c>
      <c r="P407" s="90">
        <f>pivå!AL409</f>
        <v>0</v>
      </c>
      <c r="Q407" s="90">
        <f>pivå!AM409</f>
        <v>0</v>
      </c>
      <c r="R407" s="90">
        <f>pivå!AN409</f>
        <v>0</v>
      </c>
      <c r="S407" s="90">
        <f>pivå!AO409</f>
        <v>0</v>
      </c>
      <c r="T407" s="90">
        <f>pivå!AP409</f>
        <v>0</v>
      </c>
      <c r="U407" s="90">
        <f>pivå!AQ409</f>
        <v>0</v>
      </c>
      <c r="V407" s="90">
        <f>pivå!AR409</f>
        <v>0</v>
      </c>
      <c r="W407" s="90">
        <f>pivå!AS409</f>
        <v>0</v>
      </c>
      <c r="X407" s="90">
        <f>pivå!AT409</f>
        <v>0</v>
      </c>
      <c r="Y407" s="90">
        <f>pivå!AU409</f>
        <v>0</v>
      </c>
      <c r="Z407" s="90">
        <f>pivå!AV409</f>
        <v>0</v>
      </c>
      <c r="AA407" s="90">
        <f>pivå!AW409</f>
        <v>0</v>
      </c>
      <c r="AB407" s="90">
        <f>pivå!AX409</f>
        <v>0</v>
      </c>
      <c r="AC407" s="90">
        <f>pivå!AY409</f>
        <v>0</v>
      </c>
      <c r="AD407" s="90">
        <f>pivå!AZ409</f>
        <v>0</v>
      </c>
      <c r="AE407" s="90">
        <f>pivå!BA409</f>
        <v>0</v>
      </c>
    </row>
    <row r="408" spans="2:31">
      <c r="B408">
        <f>pivå!B410</f>
        <v>0</v>
      </c>
      <c r="C408">
        <f>pivå!C410</f>
        <v>0</v>
      </c>
      <c r="D408">
        <f>pivå!D410</f>
        <v>0</v>
      </c>
      <c r="E408">
        <f>pivå!E410</f>
        <v>0</v>
      </c>
      <c r="F408">
        <f>pivå!F410</f>
        <v>0</v>
      </c>
      <c r="G408">
        <f>pivå!G410</f>
        <v>0</v>
      </c>
      <c r="H408">
        <f>pivå!H410</f>
        <v>0</v>
      </c>
      <c r="I408">
        <f>pivå!I410</f>
        <v>0</v>
      </c>
      <c r="J408" s="90">
        <f>pivå!AF410</f>
        <v>0</v>
      </c>
      <c r="K408" s="90">
        <f>pivå!AG410</f>
        <v>0</v>
      </c>
      <c r="L408" s="90">
        <f>pivå!AH410</f>
        <v>0</v>
      </c>
      <c r="M408" s="90">
        <f>pivå!AI410</f>
        <v>0</v>
      </c>
      <c r="N408" s="90">
        <f>pivå!AJ410</f>
        <v>0</v>
      </c>
      <c r="O408" s="90">
        <f>pivå!AK410</f>
        <v>0</v>
      </c>
      <c r="P408" s="90">
        <f>pivå!AL410</f>
        <v>0</v>
      </c>
      <c r="Q408" s="90">
        <f>pivå!AM410</f>
        <v>0</v>
      </c>
      <c r="R408" s="90">
        <f>pivå!AN410</f>
        <v>0</v>
      </c>
      <c r="S408" s="90">
        <f>pivå!AO410</f>
        <v>0</v>
      </c>
      <c r="T408" s="90">
        <f>pivå!AP410</f>
        <v>0</v>
      </c>
      <c r="U408" s="90">
        <f>pivå!AQ410</f>
        <v>0</v>
      </c>
      <c r="V408" s="90">
        <f>pivå!AR410</f>
        <v>0</v>
      </c>
      <c r="W408" s="90">
        <f>pivå!AS410</f>
        <v>0</v>
      </c>
      <c r="X408" s="90">
        <f>pivå!AT410</f>
        <v>0</v>
      </c>
      <c r="Y408" s="90">
        <f>pivå!AU410</f>
        <v>0</v>
      </c>
      <c r="Z408" s="90">
        <f>pivå!AV410</f>
        <v>0</v>
      </c>
      <c r="AA408" s="90">
        <f>pivå!AW410</f>
        <v>0</v>
      </c>
      <c r="AB408" s="90">
        <f>pivå!AX410</f>
        <v>0</v>
      </c>
      <c r="AC408" s="90">
        <f>pivå!AY410</f>
        <v>0</v>
      </c>
      <c r="AD408" s="90">
        <f>pivå!AZ410</f>
        <v>0</v>
      </c>
      <c r="AE408" s="90">
        <f>pivå!BA410</f>
        <v>0</v>
      </c>
    </row>
    <row r="409" spans="2:31">
      <c r="B409">
        <f>pivå!B411</f>
        <v>0</v>
      </c>
      <c r="C409">
        <f>pivå!C411</f>
        <v>0</v>
      </c>
      <c r="D409">
        <f>pivå!D411</f>
        <v>0</v>
      </c>
      <c r="E409">
        <f>pivå!E411</f>
        <v>0</v>
      </c>
      <c r="F409">
        <f>pivå!F411</f>
        <v>0</v>
      </c>
      <c r="G409">
        <f>pivå!G411</f>
        <v>0</v>
      </c>
      <c r="H409">
        <f>pivå!H411</f>
        <v>0</v>
      </c>
      <c r="I409">
        <f>pivå!I411</f>
        <v>0</v>
      </c>
      <c r="J409" s="90">
        <f>pivå!AF411</f>
        <v>0</v>
      </c>
      <c r="K409" s="90">
        <f>pivå!AG411</f>
        <v>0</v>
      </c>
      <c r="L409" s="90">
        <f>pivå!AH411</f>
        <v>0</v>
      </c>
      <c r="M409" s="90">
        <f>pivå!AI411</f>
        <v>0</v>
      </c>
      <c r="N409" s="90">
        <f>pivå!AJ411</f>
        <v>0</v>
      </c>
      <c r="O409" s="90">
        <f>pivå!AK411</f>
        <v>0</v>
      </c>
      <c r="P409" s="90">
        <f>pivå!AL411</f>
        <v>0</v>
      </c>
      <c r="Q409" s="90">
        <f>pivå!AM411</f>
        <v>0</v>
      </c>
      <c r="R409" s="90">
        <f>pivå!AN411</f>
        <v>0</v>
      </c>
      <c r="S409" s="90">
        <f>pivå!AO411</f>
        <v>0</v>
      </c>
      <c r="T409" s="90">
        <f>pivå!AP411</f>
        <v>0</v>
      </c>
      <c r="U409" s="90">
        <f>pivå!AQ411</f>
        <v>0</v>
      </c>
      <c r="V409" s="90">
        <f>pivå!AR411</f>
        <v>0</v>
      </c>
      <c r="W409" s="90">
        <f>pivå!AS411</f>
        <v>0</v>
      </c>
      <c r="X409" s="90">
        <f>pivå!AT411</f>
        <v>0</v>
      </c>
      <c r="Y409" s="90">
        <f>pivå!AU411</f>
        <v>0</v>
      </c>
      <c r="Z409" s="90">
        <f>pivå!AV411</f>
        <v>0</v>
      </c>
      <c r="AA409" s="90">
        <f>pivå!AW411</f>
        <v>0</v>
      </c>
      <c r="AB409" s="90">
        <f>pivå!AX411</f>
        <v>0</v>
      </c>
      <c r="AC409" s="90">
        <f>pivå!AY411</f>
        <v>0</v>
      </c>
      <c r="AD409" s="90">
        <f>pivå!AZ411</f>
        <v>0</v>
      </c>
      <c r="AE409" s="90">
        <f>pivå!BA411</f>
        <v>0</v>
      </c>
    </row>
    <row r="410" spans="2:31">
      <c r="B410">
        <f>pivå!B412</f>
        <v>0</v>
      </c>
      <c r="C410">
        <f>pivå!C412</f>
        <v>0</v>
      </c>
      <c r="D410">
        <f>pivå!D412</f>
        <v>0</v>
      </c>
      <c r="E410">
        <f>pivå!E412</f>
        <v>0</v>
      </c>
      <c r="F410">
        <f>pivå!F412</f>
        <v>0</v>
      </c>
      <c r="G410">
        <f>pivå!G412</f>
        <v>0</v>
      </c>
      <c r="H410">
        <f>pivå!H412</f>
        <v>0</v>
      </c>
      <c r="I410">
        <f>pivå!I412</f>
        <v>0</v>
      </c>
      <c r="J410" s="90">
        <f>pivå!AF412</f>
        <v>0</v>
      </c>
      <c r="K410" s="90">
        <f>pivå!AG412</f>
        <v>0</v>
      </c>
      <c r="L410" s="90">
        <f>pivå!AH412</f>
        <v>0</v>
      </c>
      <c r="M410" s="90">
        <f>pivå!AI412</f>
        <v>0</v>
      </c>
      <c r="N410" s="90">
        <f>pivå!AJ412</f>
        <v>0</v>
      </c>
      <c r="O410" s="90">
        <f>pivå!AK412</f>
        <v>0</v>
      </c>
      <c r="P410" s="90">
        <f>pivå!AL412</f>
        <v>0</v>
      </c>
      <c r="Q410" s="90">
        <f>pivå!AM412</f>
        <v>0</v>
      </c>
      <c r="R410" s="90">
        <f>pivå!AN412</f>
        <v>0</v>
      </c>
      <c r="S410" s="90">
        <f>pivå!AO412</f>
        <v>0</v>
      </c>
      <c r="T410" s="90">
        <f>pivå!AP412</f>
        <v>0</v>
      </c>
      <c r="U410" s="90">
        <f>pivå!AQ412</f>
        <v>0</v>
      </c>
      <c r="V410" s="90">
        <f>pivå!AR412</f>
        <v>0</v>
      </c>
      <c r="W410" s="90">
        <f>pivå!AS412</f>
        <v>0</v>
      </c>
      <c r="X410" s="90">
        <f>pivå!AT412</f>
        <v>0</v>
      </c>
      <c r="Y410" s="90">
        <f>pivå!AU412</f>
        <v>0</v>
      </c>
      <c r="Z410" s="90">
        <f>pivå!AV412</f>
        <v>0</v>
      </c>
      <c r="AA410" s="90">
        <f>pivå!AW412</f>
        <v>0</v>
      </c>
      <c r="AB410" s="90">
        <f>pivå!AX412</f>
        <v>0</v>
      </c>
      <c r="AC410" s="90">
        <f>pivå!AY412</f>
        <v>0</v>
      </c>
      <c r="AD410" s="90">
        <f>pivå!AZ412</f>
        <v>0</v>
      </c>
      <c r="AE410" s="90">
        <f>pivå!BA412</f>
        <v>0</v>
      </c>
    </row>
    <row r="411" spans="2:31">
      <c r="B411">
        <f>pivå!B413</f>
        <v>0</v>
      </c>
      <c r="C411">
        <f>pivå!C413</f>
        <v>0</v>
      </c>
      <c r="D411">
        <f>pivå!D413</f>
        <v>0</v>
      </c>
      <c r="E411">
        <f>pivå!E413</f>
        <v>0</v>
      </c>
      <c r="F411">
        <f>pivå!F413</f>
        <v>0</v>
      </c>
      <c r="G411">
        <f>pivå!G413</f>
        <v>0</v>
      </c>
      <c r="H411">
        <f>pivå!H413</f>
        <v>0</v>
      </c>
      <c r="I411">
        <f>pivå!I413</f>
        <v>0</v>
      </c>
      <c r="J411" s="90">
        <f>pivå!AF413</f>
        <v>0</v>
      </c>
      <c r="K411" s="90">
        <f>pivå!AG413</f>
        <v>0</v>
      </c>
      <c r="L411" s="90">
        <f>pivå!AH413</f>
        <v>0</v>
      </c>
      <c r="M411" s="90">
        <f>pivå!AI413</f>
        <v>0</v>
      </c>
      <c r="N411" s="90">
        <f>pivå!AJ413</f>
        <v>0</v>
      </c>
      <c r="O411" s="90">
        <f>pivå!AK413</f>
        <v>0</v>
      </c>
      <c r="P411" s="90">
        <f>pivå!AL413</f>
        <v>0</v>
      </c>
      <c r="Q411" s="90">
        <f>pivå!AM413</f>
        <v>0</v>
      </c>
      <c r="R411" s="90">
        <f>pivå!AN413</f>
        <v>0</v>
      </c>
      <c r="S411" s="90">
        <f>pivå!AO413</f>
        <v>0</v>
      </c>
      <c r="T411" s="90">
        <f>pivå!AP413</f>
        <v>0</v>
      </c>
      <c r="U411" s="90">
        <f>pivå!AQ413</f>
        <v>0</v>
      </c>
      <c r="V411" s="90">
        <f>pivå!AR413</f>
        <v>0</v>
      </c>
      <c r="W411" s="90">
        <f>pivå!AS413</f>
        <v>0</v>
      </c>
      <c r="X411" s="90">
        <f>pivå!AT413</f>
        <v>0</v>
      </c>
      <c r="Y411" s="90">
        <f>pivå!AU413</f>
        <v>0</v>
      </c>
      <c r="Z411" s="90">
        <f>pivå!AV413</f>
        <v>0</v>
      </c>
      <c r="AA411" s="90">
        <f>pivå!AW413</f>
        <v>0</v>
      </c>
      <c r="AB411" s="90">
        <f>pivå!AX413</f>
        <v>0</v>
      </c>
      <c r="AC411" s="90">
        <f>pivå!AY413</f>
        <v>0</v>
      </c>
      <c r="AD411" s="90">
        <f>pivå!AZ413</f>
        <v>0</v>
      </c>
      <c r="AE411" s="90">
        <f>pivå!BA413</f>
        <v>0</v>
      </c>
    </row>
    <row r="412" spans="2:31">
      <c r="B412">
        <f>pivå!B414</f>
        <v>0</v>
      </c>
      <c r="C412">
        <f>pivå!C414</f>
        <v>0</v>
      </c>
      <c r="D412">
        <f>pivå!D414</f>
        <v>0</v>
      </c>
      <c r="E412">
        <f>pivå!E414</f>
        <v>0</v>
      </c>
      <c r="F412">
        <f>pivå!F414</f>
        <v>0</v>
      </c>
      <c r="G412">
        <f>pivå!G414</f>
        <v>0</v>
      </c>
      <c r="H412">
        <f>pivå!H414</f>
        <v>0</v>
      </c>
      <c r="I412">
        <f>pivå!I414</f>
        <v>0</v>
      </c>
      <c r="J412" s="90">
        <f>pivå!AF414</f>
        <v>0</v>
      </c>
      <c r="K412" s="90">
        <f>pivå!AG414</f>
        <v>0</v>
      </c>
      <c r="L412" s="90">
        <f>pivå!AH414</f>
        <v>0</v>
      </c>
      <c r="M412" s="90">
        <f>pivå!AI414</f>
        <v>0</v>
      </c>
      <c r="N412" s="90">
        <f>pivå!AJ414</f>
        <v>0</v>
      </c>
      <c r="O412" s="90">
        <f>pivå!AK414</f>
        <v>0</v>
      </c>
      <c r="P412" s="90">
        <f>pivå!AL414</f>
        <v>0</v>
      </c>
      <c r="Q412" s="90">
        <f>pivå!AM414</f>
        <v>0</v>
      </c>
      <c r="R412" s="90">
        <f>pivå!AN414</f>
        <v>0</v>
      </c>
      <c r="S412" s="90">
        <f>pivå!AO414</f>
        <v>0</v>
      </c>
      <c r="T412" s="90">
        <f>pivå!AP414</f>
        <v>0</v>
      </c>
      <c r="U412" s="90">
        <f>pivå!AQ414</f>
        <v>0</v>
      </c>
      <c r="V412" s="90">
        <f>pivå!AR414</f>
        <v>0</v>
      </c>
      <c r="W412" s="90">
        <f>pivå!AS414</f>
        <v>0</v>
      </c>
      <c r="X412" s="90">
        <f>pivå!AT414</f>
        <v>0</v>
      </c>
      <c r="Y412" s="90">
        <f>pivå!AU414</f>
        <v>0</v>
      </c>
      <c r="Z412" s="90">
        <f>pivå!AV414</f>
        <v>0</v>
      </c>
      <c r="AA412" s="90">
        <f>pivå!AW414</f>
        <v>0</v>
      </c>
      <c r="AB412" s="90">
        <f>pivå!AX414</f>
        <v>0</v>
      </c>
      <c r="AC412" s="90">
        <f>pivå!AY414</f>
        <v>0</v>
      </c>
      <c r="AD412" s="90">
        <f>pivå!AZ414</f>
        <v>0</v>
      </c>
      <c r="AE412" s="90">
        <f>pivå!BA414</f>
        <v>0</v>
      </c>
    </row>
    <row r="413" spans="2:31">
      <c r="B413">
        <f>pivå!B415</f>
        <v>0</v>
      </c>
      <c r="C413">
        <f>pivå!C415</f>
        <v>0</v>
      </c>
      <c r="D413">
        <f>pivå!D415</f>
        <v>0</v>
      </c>
      <c r="E413">
        <f>pivå!E415</f>
        <v>0</v>
      </c>
      <c r="F413">
        <f>pivå!F415</f>
        <v>0</v>
      </c>
      <c r="G413">
        <f>pivå!G415</f>
        <v>0</v>
      </c>
      <c r="H413">
        <f>pivå!H415</f>
        <v>0</v>
      </c>
      <c r="I413">
        <f>pivå!I415</f>
        <v>0</v>
      </c>
      <c r="J413" s="90">
        <f>pivå!AF415</f>
        <v>0</v>
      </c>
      <c r="K413" s="90">
        <f>pivå!AG415</f>
        <v>0</v>
      </c>
      <c r="L413" s="90">
        <f>pivå!AH415</f>
        <v>0</v>
      </c>
      <c r="M413" s="90">
        <f>pivå!AI415</f>
        <v>0</v>
      </c>
      <c r="N413" s="90">
        <f>pivå!AJ415</f>
        <v>0</v>
      </c>
      <c r="O413" s="90">
        <f>pivå!AK415</f>
        <v>0</v>
      </c>
      <c r="P413" s="90">
        <f>pivå!AL415</f>
        <v>0</v>
      </c>
      <c r="Q413" s="90">
        <f>pivå!AM415</f>
        <v>0</v>
      </c>
      <c r="R413" s="90">
        <f>pivå!AN415</f>
        <v>0</v>
      </c>
      <c r="S413" s="90">
        <f>pivå!AO415</f>
        <v>0</v>
      </c>
      <c r="T413" s="90">
        <f>pivå!AP415</f>
        <v>0</v>
      </c>
      <c r="U413" s="90">
        <f>pivå!AQ415</f>
        <v>0</v>
      </c>
      <c r="V413" s="90">
        <f>pivå!AR415</f>
        <v>0</v>
      </c>
      <c r="W413" s="90">
        <f>pivå!AS415</f>
        <v>0</v>
      </c>
      <c r="X413" s="90">
        <f>pivå!AT415</f>
        <v>0</v>
      </c>
      <c r="Y413" s="90">
        <f>pivå!AU415</f>
        <v>0</v>
      </c>
      <c r="Z413" s="90">
        <f>pivå!AV415</f>
        <v>0</v>
      </c>
      <c r="AA413" s="90">
        <f>pivå!AW415</f>
        <v>0</v>
      </c>
      <c r="AB413" s="90">
        <f>pivå!AX415</f>
        <v>0</v>
      </c>
      <c r="AC413" s="90">
        <f>pivå!AY415</f>
        <v>0</v>
      </c>
      <c r="AD413" s="90">
        <f>pivå!AZ415</f>
        <v>0</v>
      </c>
      <c r="AE413" s="90">
        <f>pivå!BA415</f>
        <v>0</v>
      </c>
    </row>
    <row r="414" spans="2:31">
      <c r="B414">
        <f>pivå!B416</f>
        <v>0</v>
      </c>
      <c r="C414">
        <f>pivå!C416</f>
        <v>0</v>
      </c>
      <c r="D414">
        <f>pivå!D416</f>
        <v>0</v>
      </c>
      <c r="E414">
        <f>pivå!E416</f>
        <v>0</v>
      </c>
      <c r="F414">
        <f>pivå!F416</f>
        <v>0</v>
      </c>
      <c r="G414">
        <f>pivå!G416</f>
        <v>0</v>
      </c>
      <c r="H414">
        <f>pivå!H416</f>
        <v>0</v>
      </c>
      <c r="I414">
        <f>pivå!I416</f>
        <v>0</v>
      </c>
      <c r="J414" s="90">
        <f>pivå!AF416</f>
        <v>0</v>
      </c>
      <c r="K414" s="90">
        <f>pivå!AG416</f>
        <v>0</v>
      </c>
      <c r="L414" s="90">
        <f>pivå!AH416</f>
        <v>0</v>
      </c>
      <c r="M414" s="90">
        <f>pivå!AI416</f>
        <v>0</v>
      </c>
      <c r="N414" s="90">
        <f>pivå!AJ416</f>
        <v>0</v>
      </c>
      <c r="O414" s="90">
        <f>pivå!AK416</f>
        <v>0</v>
      </c>
      <c r="P414" s="90">
        <f>pivå!AL416</f>
        <v>0</v>
      </c>
      <c r="Q414" s="90">
        <f>pivå!AM416</f>
        <v>0</v>
      </c>
      <c r="R414" s="90">
        <f>pivå!AN416</f>
        <v>0</v>
      </c>
      <c r="S414" s="90">
        <f>pivå!AO416</f>
        <v>0</v>
      </c>
      <c r="T414" s="90">
        <f>pivå!AP416</f>
        <v>0</v>
      </c>
      <c r="U414" s="90">
        <f>pivå!AQ416</f>
        <v>0</v>
      </c>
      <c r="V414" s="90">
        <f>pivå!AR416</f>
        <v>0</v>
      </c>
      <c r="W414" s="90">
        <f>pivå!AS416</f>
        <v>0</v>
      </c>
      <c r="X414" s="90">
        <f>pivå!AT416</f>
        <v>0</v>
      </c>
      <c r="Y414" s="90">
        <f>pivå!AU416</f>
        <v>0</v>
      </c>
      <c r="Z414" s="90">
        <f>pivå!AV416</f>
        <v>0</v>
      </c>
      <c r="AA414" s="90">
        <f>pivå!AW416</f>
        <v>0</v>
      </c>
      <c r="AB414" s="90">
        <f>pivå!AX416</f>
        <v>0</v>
      </c>
      <c r="AC414" s="90">
        <f>pivå!AY416</f>
        <v>0</v>
      </c>
      <c r="AD414" s="90">
        <f>pivå!AZ416</f>
        <v>0</v>
      </c>
      <c r="AE414" s="90">
        <f>pivå!BA416</f>
        <v>0</v>
      </c>
    </row>
    <row r="415" spans="2:31">
      <c r="B415">
        <f>pivå!B417</f>
        <v>0</v>
      </c>
      <c r="C415">
        <f>pivå!C417</f>
        <v>0</v>
      </c>
      <c r="D415">
        <f>pivå!D417</f>
        <v>0</v>
      </c>
      <c r="E415">
        <f>pivå!E417</f>
        <v>0</v>
      </c>
      <c r="F415">
        <f>pivå!F417</f>
        <v>0</v>
      </c>
      <c r="G415">
        <f>pivå!G417</f>
        <v>0</v>
      </c>
      <c r="H415">
        <f>pivå!H417</f>
        <v>0</v>
      </c>
      <c r="I415">
        <f>pivå!I417</f>
        <v>0</v>
      </c>
      <c r="J415" s="90">
        <f>pivå!AF417</f>
        <v>0</v>
      </c>
      <c r="K415" s="90">
        <f>pivå!AG417</f>
        <v>0</v>
      </c>
      <c r="L415" s="90">
        <f>pivå!AH417</f>
        <v>0</v>
      </c>
      <c r="M415" s="90">
        <f>pivå!AI417</f>
        <v>0</v>
      </c>
      <c r="N415" s="90">
        <f>pivå!AJ417</f>
        <v>0</v>
      </c>
      <c r="O415" s="90">
        <f>pivå!AK417</f>
        <v>0</v>
      </c>
      <c r="P415" s="90">
        <f>pivå!AL417</f>
        <v>0</v>
      </c>
      <c r="Q415" s="90">
        <f>pivå!AM417</f>
        <v>0</v>
      </c>
      <c r="R415" s="90">
        <f>pivå!AN417</f>
        <v>0</v>
      </c>
      <c r="S415" s="90">
        <f>pivå!AO417</f>
        <v>0</v>
      </c>
      <c r="T415" s="90">
        <f>pivå!AP417</f>
        <v>0</v>
      </c>
      <c r="U415" s="90">
        <f>pivå!AQ417</f>
        <v>0</v>
      </c>
      <c r="V415" s="90">
        <f>pivå!AR417</f>
        <v>0</v>
      </c>
      <c r="W415" s="90">
        <f>pivå!AS417</f>
        <v>0</v>
      </c>
      <c r="X415" s="90">
        <f>pivå!AT417</f>
        <v>0</v>
      </c>
      <c r="Y415" s="90">
        <f>pivå!AU417</f>
        <v>0</v>
      </c>
      <c r="Z415" s="90">
        <f>pivå!AV417</f>
        <v>0</v>
      </c>
      <c r="AA415" s="90">
        <f>pivå!AW417</f>
        <v>0</v>
      </c>
      <c r="AB415" s="90">
        <f>pivå!AX417</f>
        <v>0</v>
      </c>
      <c r="AC415" s="90">
        <f>pivå!AY417</f>
        <v>0</v>
      </c>
      <c r="AD415" s="90">
        <f>pivå!AZ417</f>
        <v>0</v>
      </c>
      <c r="AE415" s="90">
        <f>pivå!BA417</f>
        <v>0</v>
      </c>
    </row>
    <row r="416" spans="2:31">
      <c r="B416">
        <f>pivå!B418</f>
        <v>0</v>
      </c>
      <c r="C416">
        <f>pivå!C418</f>
        <v>0</v>
      </c>
      <c r="D416">
        <f>pivå!D418</f>
        <v>0</v>
      </c>
      <c r="E416">
        <f>pivå!E418</f>
        <v>0</v>
      </c>
      <c r="F416">
        <f>pivå!F418</f>
        <v>0</v>
      </c>
      <c r="G416">
        <f>pivå!G418</f>
        <v>0</v>
      </c>
      <c r="H416">
        <f>pivå!H418</f>
        <v>0</v>
      </c>
      <c r="I416">
        <f>pivå!I418</f>
        <v>0</v>
      </c>
      <c r="J416" s="90">
        <f>pivå!AF418</f>
        <v>0</v>
      </c>
      <c r="K416" s="90">
        <f>pivå!AG418</f>
        <v>0</v>
      </c>
      <c r="L416" s="90">
        <f>pivå!AH418</f>
        <v>0</v>
      </c>
      <c r="M416" s="90">
        <f>pivå!AI418</f>
        <v>0</v>
      </c>
      <c r="N416" s="90">
        <f>pivå!AJ418</f>
        <v>0</v>
      </c>
      <c r="O416" s="90">
        <f>pivå!AK418</f>
        <v>0</v>
      </c>
      <c r="P416" s="90">
        <f>pivå!AL418</f>
        <v>0</v>
      </c>
      <c r="Q416" s="90">
        <f>pivå!AM418</f>
        <v>0</v>
      </c>
      <c r="R416" s="90">
        <f>pivå!AN418</f>
        <v>0</v>
      </c>
      <c r="S416" s="90">
        <f>pivå!AO418</f>
        <v>0</v>
      </c>
      <c r="T416" s="90">
        <f>pivå!AP418</f>
        <v>0</v>
      </c>
      <c r="U416" s="90">
        <f>pivå!AQ418</f>
        <v>0</v>
      </c>
      <c r="V416" s="90">
        <f>pivå!AR418</f>
        <v>0</v>
      </c>
      <c r="W416" s="90">
        <f>pivå!AS418</f>
        <v>0</v>
      </c>
      <c r="X416" s="90">
        <f>pivå!AT418</f>
        <v>0</v>
      </c>
      <c r="Y416" s="90">
        <f>pivå!AU418</f>
        <v>0</v>
      </c>
      <c r="Z416" s="90">
        <f>pivå!AV418</f>
        <v>0</v>
      </c>
      <c r="AA416" s="90">
        <f>pivå!AW418</f>
        <v>0</v>
      </c>
      <c r="AB416" s="90">
        <f>pivå!AX418</f>
        <v>0</v>
      </c>
      <c r="AC416" s="90">
        <f>pivå!AY418</f>
        <v>0</v>
      </c>
      <c r="AD416" s="90">
        <f>pivå!AZ418</f>
        <v>0</v>
      </c>
      <c r="AE416" s="90">
        <f>pivå!BA418</f>
        <v>0</v>
      </c>
    </row>
    <row r="417" spans="2:31">
      <c r="B417">
        <f>pivå!B419</f>
        <v>0</v>
      </c>
      <c r="C417">
        <f>pivå!C419</f>
        <v>0</v>
      </c>
      <c r="D417">
        <f>pivå!D419</f>
        <v>0</v>
      </c>
      <c r="E417">
        <f>pivå!E419</f>
        <v>0</v>
      </c>
      <c r="F417">
        <f>pivå!F419</f>
        <v>0</v>
      </c>
      <c r="G417">
        <f>pivå!G419</f>
        <v>0</v>
      </c>
      <c r="H417">
        <f>pivå!H419</f>
        <v>0</v>
      </c>
      <c r="I417">
        <f>pivå!I419</f>
        <v>0</v>
      </c>
      <c r="J417" s="90">
        <f>pivå!AF419</f>
        <v>0</v>
      </c>
      <c r="K417" s="90">
        <f>pivå!AG419</f>
        <v>0</v>
      </c>
      <c r="L417" s="90">
        <f>pivå!AH419</f>
        <v>0</v>
      </c>
      <c r="M417" s="90">
        <f>pivå!AI419</f>
        <v>0</v>
      </c>
      <c r="N417" s="90">
        <f>pivå!AJ419</f>
        <v>0</v>
      </c>
      <c r="O417" s="90">
        <f>pivå!AK419</f>
        <v>0</v>
      </c>
      <c r="P417" s="90">
        <f>pivå!AL419</f>
        <v>0</v>
      </c>
      <c r="Q417" s="90">
        <f>pivå!AM419</f>
        <v>0</v>
      </c>
      <c r="R417" s="90">
        <f>pivå!AN419</f>
        <v>0</v>
      </c>
      <c r="S417" s="90">
        <f>pivå!AO419</f>
        <v>0</v>
      </c>
      <c r="T417" s="90">
        <f>pivå!AP419</f>
        <v>0</v>
      </c>
      <c r="U417" s="90">
        <f>pivå!AQ419</f>
        <v>0</v>
      </c>
      <c r="V417" s="90">
        <f>pivå!AR419</f>
        <v>0</v>
      </c>
      <c r="W417" s="90">
        <f>pivå!AS419</f>
        <v>0</v>
      </c>
      <c r="X417" s="90">
        <f>pivå!AT419</f>
        <v>0</v>
      </c>
      <c r="Y417" s="90">
        <f>pivå!AU419</f>
        <v>0</v>
      </c>
      <c r="Z417" s="90">
        <f>pivå!AV419</f>
        <v>0</v>
      </c>
      <c r="AA417" s="90">
        <f>pivå!AW419</f>
        <v>0</v>
      </c>
      <c r="AB417" s="90">
        <f>pivå!AX419</f>
        <v>0</v>
      </c>
      <c r="AC417" s="90">
        <f>pivå!AY419</f>
        <v>0</v>
      </c>
      <c r="AD417" s="90">
        <f>pivå!AZ419</f>
        <v>0</v>
      </c>
      <c r="AE417" s="90">
        <f>pivå!BA419</f>
        <v>0</v>
      </c>
    </row>
    <row r="418" spans="2:31">
      <c r="B418">
        <f>pivå!B420</f>
        <v>0</v>
      </c>
      <c r="C418">
        <f>pivå!C420</f>
        <v>0</v>
      </c>
      <c r="D418">
        <f>pivå!D420</f>
        <v>0</v>
      </c>
      <c r="E418">
        <f>pivå!E420</f>
        <v>0</v>
      </c>
      <c r="F418">
        <f>pivå!F420</f>
        <v>0</v>
      </c>
      <c r="G418">
        <f>pivå!G420</f>
        <v>0</v>
      </c>
      <c r="H418">
        <f>pivå!H420</f>
        <v>0</v>
      </c>
      <c r="I418">
        <f>pivå!I420</f>
        <v>0</v>
      </c>
      <c r="J418" s="90">
        <f>pivå!AF420</f>
        <v>0</v>
      </c>
      <c r="K418" s="90">
        <f>pivå!AG420</f>
        <v>0</v>
      </c>
      <c r="L418" s="90">
        <f>pivå!AH420</f>
        <v>0</v>
      </c>
      <c r="M418" s="90">
        <f>pivå!AI420</f>
        <v>0</v>
      </c>
      <c r="N418" s="90">
        <f>pivå!AJ420</f>
        <v>0</v>
      </c>
      <c r="O418" s="90">
        <f>pivå!AK420</f>
        <v>0</v>
      </c>
      <c r="P418" s="90">
        <f>pivå!AL420</f>
        <v>0</v>
      </c>
      <c r="Q418" s="90">
        <f>pivå!AM420</f>
        <v>0</v>
      </c>
      <c r="R418" s="90">
        <f>pivå!AN420</f>
        <v>0</v>
      </c>
      <c r="S418" s="90">
        <f>pivå!AO420</f>
        <v>0</v>
      </c>
      <c r="T418" s="90">
        <f>pivå!AP420</f>
        <v>0</v>
      </c>
      <c r="U418" s="90">
        <f>pivå!AQ420</f>
        <v>0</v>
      </c>
      <c r="V418" s="90">
        <f>pivå!AR420</f>
        <v>0</v>
      </c>
      <c r="W418" s="90">
        <f>pivå!AS420</f>
        <v>0</v>
      </c>
      <c r="X418" s="90">
        <f>pivå!AT420</f>
        <v>0</v>
      </c>
      <c r="Y418" s="90">
        <f>pivå!AU420</f>
        <v>0</v>
      </c>
      <c r="Z418" s="90">
        <f>pivå!AV420</f>
        <v>0</v>
      </c>
      <c r="AA418" s="90">
        <f>pivå!AW420</f>
        <v>0</v>
      </c>
      <c r="AB418" s="90">
        <f>pivå!AX420</f>
        <v>0</v>
      </c>
      <c r="AC418" s="90">
        <f>pivå!AY420</f>
        <v>0</v>
      </c>
      <c r="AD418" s="90">
        <f>pivå!AZ420</f>
        <v>0</v>
      </c>
      <c r="AE418" s="90">
        <f>pivå!BA420</f>
        <v>0</v>
      </c>
    </row>
    <row r="419" spans="2:31">
      <c r="B419">
        <f>pivå!B421</f>
        <v>0</v>
      </c>
      <c r="C419">
        <f>pivå!C421</f>
        <v>0</v>
      </c>
      <c r="D419">
        <f>pivå!D421</f>
        <v>0</v>
      </c>
      <c r="E419">
        <f>pivå!E421</f>
        <v>0</v>
      </c>
      <c r="F419">
        <f>pivå!F421</f>
        <v>0</v>
      </c>
      <c r="G419">
        <f>pivå!G421</f>
        <v>0</v>
      </c>
      <c r="H419">
        <f>pivå!H421</f>
        <v>0</v>
      </c>
      <c r="I419">
        <f>pivå!I421</f>
        <v>0</v>
      </c>
      <c r="J419" s="90">
        <f>pivå!AF421</f>
        <v>0</v>
      </c>
      <c r="K419" s="90">
        <f>pivå!AG421</f>
        <v>0</v>
      </c>
      <c r="L419" s="90">
        <f>pivå!AH421</f>
        <v>0</v>
      </c>
      <c r="M419" s="90">
        <f>pivå!AI421</f>
        <v>0</v>
      </c>
      <c r="N419" s="90">
        <f>pivå!AJ421</f>
        <v>0</v>
      </c>
      <c r="O419" s="90">
        <f>pivå!AK421</f>
        <v>0</v>
      </c>
      <c r="P419" s="90">
        <f>pivå!AL421</f>
        <v>0</v>
      </c>
      <c r="Q419" s="90">
        <f>pivå!AM421</f>
        <v>0</v>
      </c>
      <c r="R419" s="90">
        <f>pivå!AN421</f>
        <v>0</v>
      </c>
      <c r="S419" s="90">
        <f>pivå!AO421</f>
        <v>0</v>
      </c>
      <c r="T419" s="90">
        <f>pivå!AP421</f>
        <v>0</v>
      </c>
      <c r="U419" s="90">
        <f>pivå!AQ421</f>
        <v>0</v>
      </c>
      <c r="V419" s="90">
        <f>pivå!AR421</f>
        <v>0</v>
      </c>
      <c r="W419" s="90">
        <f>pivå!AS421</f>
        <v>0</v>
      </c>
      <c r="X419" s="90">
        <f>pivå!AT421</f>
        <v>0</v>
      </c>
      <c r="Y419" s="90">
        <f>pivå!AU421</f>
        <v>0</v>
      </c>
      <c r="Z419" s="90">
        <f>pivå!AV421</f>
        <v>0</v>
      </c>
      <c r="AA419" s="90">
        <f>pivå!AW421</f>
        <v>0</v>
      </c>
      <c r="AB419" s="90">
        <f>pivå!AX421</f>
        <v>0</v>
      </c>
      <c r="AC419" s="90">
        <f>pivå!AY421</f>
        <v>0</v>
      </c>
      <c r="AD419" s="90">
        <f>pivå!AZ421</f>
        <v>0</v>
      </c>
      <c r="AE419" s="90">
        <f>pivå!BA421</f>
        <v>0</v>
      </c>
    </row>
    <row r="420" spans="2:31">
      <c r="B420">
        <f>pivå!B422</f>
        <v>0</v>
      </c>
      <c r="C420">
        <f>pivå!C422</f>
        <v>0</v>
      </c>
      <c r="D420">
        <f>pivå!D422</f>
        <v>0</v>
      </c>
      <c r="E420">
        <f>pivå!E422</f>
        <v>0</v>
      </c>
      <c r="F420">
        <f>pivå!F422</f>
        <v>0</v>
      </c>
      <c r="G420">
        <f>pivå!G422</f>
        <v>0</v>
      </c>
      <c r="H420">
        <f>pivå!H422</f>
        <v>0</v>
      </c>
      <c r="I420">
        <f>pivå!I422</f>
        <v>0</v>
      </c>
      <c r="J420" s="90">
        <f>pivå!AF422</f>
        <v>0</v>
      </c>
      <c r="K420" s="90">
        <f>pivå!AG422</f>
        <v>0</v>
      </c>
      <c r="L420" s="90">
        <f>pivå!AH422</f>
        <v>0</v>
      </c>
      <c r="M420" s="90">
        <f>pivå!AI422</f>
        <v>0</v>
      </c>
      <c r="N420" s="90">
        <f>pivå!AJ422</f>
        <v>0</v>
      </c>
      <c r="O420" s="90">
        <f>pivå!AK422</f>
        <v>0</v>
      </c>
      <c r="P420" s="90">
        <f>pivå!AL422</f>
        <v>0</v>
      </c>
      <c r="Q420" s="90">
        <f>pivå!AM422</f>
        <v>0</v>
      </c>
      <c r="R420" s="90">
        <f>pivå!AN422</f>
        <v>0</v>
      </c>
      <c r="S420" s="90">
        <f>pivå!AO422</f>
        <v>0</v>
      </c>
      <c r="T420" s="90">
        <f>pivå!AP422</f>
        <v>0</v>
      </c>
      <c r="U420" s="90">
        <f>pivå!AQ422</f>
        <v>0</v>
      </c>
      <c r="V420" s="90">
        <f>pivå!AR422</f>
        <v>0</v>
      </c>
      <c r="W420" s="90">
        <f>pivå!AS422</f>
        <v>0</v>
      </c>
      <c r="X420" s="90">
        <f>pivå!AT422</f>
        <v>0</v>
      </c>
      <c r="Y420" s="90">
        <f>pivå!AU422</f>
        <v>0</v>
      </c>
      <c r="Z420" s="90">
        <f>pivå!AV422</f>
        <v>0</v>
      </c>
      <c r="AA420" s="90">
        <f>pivå!AW422</f>
        <v>0</v>
      </c>
      <c r="AB420" s="90">
        <f>pivå!AX422</f>
        <v>0</v>
      </c>
      <c r="AC420" s="90">
        <f>pivå!AY422</f>
        <v>0</v>
      </c>
      <c r="AD420" s="90">
        <f>pivå!AZ422</f>
        <v>0</v>
      </c>
      <c r="AE420" s="90">
        <f>pivå!BA422</f>
        <v>0</v>
      </c>
    </row>
    <row r="421" spans="2:31">
      <c r="B421">
        <f>pivå!B423</f>
        <v>0</v>
      </c>
      <c r="C421">
        <f>pivå!C423</f>
        <v>0</v>
      </c>
      <c r="D421">
        <f>pivå!D423</f>
        <v>0</v>
      </c>
      <c r="E421">
        <f>pivå!E423</f>
        <v>0</v>
      </c>
      <c r="F421">
        <f>pivå!F423</f>
        <v>0</v>
      </c>
      <c r="G421">
        <f>pivå!G423</f>
        <v>0</v>
      </c>
      <c r="H421">
        <f>pivå!H423</f>
        <v>0</v>
      </c>
      <c r="I421">
        <f>pivå!I423</f>
        <v>0</v>
      </c>
      <c r="J421" s="90">
        <f>pivå!AF423</f>
        <v>0</v>
      </c>
      <c r="K421" s="90">
        <f>pivå!AG423</f>
        <v>0</v>
      </c>
      <c r="L421" s="90">
        <f>pivå!AH423</f>
        <v>0</v>
      </c>
      <c r="M421" s="90">
        <f>pivå!AI423</f>
        <v>0</v>
      </c>
      <c r="N421" s="90">
        <f>pivå!AJ423</f>
        <v>0</v>
      </c>
      <c r="O421" s="90">
        <f>pivå!AK423</f>
        <v>0</v>
      </c>
      <c r="P421" s="90">
        <f>pivå!AL423</f>
        <v>0</v>
      </c>
      <c r="Q421" s="90">
        <f>pivå!AM423</f>
        <v>0</v>
      </c>
      <c r="R421" s="90">
        <f>pivå!AN423</f>
        <v>0</v>
      </c>
      <c r="S421" s="90">
        <f>pivå!AO423</f>
        <v>0</v>
      </c>
      <c r="T421" s="90">
        <f>pivå!AP423</f>
        <v>0</v>
      </c>
      <c r="U421" s="90">
        <f>pivå!AQ423</f>
        <v>0</v>
      </c>
      <c r="V421" s="90">
        <f>pivå!AR423</f>
        <v>0</v>
      </c>
      <c r="W421" s="90">
        <f>pivå!AS423</f>
        <v>0</v>
      </c>
      <c r="X421" s="90">
        <f>pivå!AT423</f>
        <v>0</v>
      </c>
      <c r="Y421" s="90">
        <f>pivå!AU423</f>
        <v>0</v>
      </c>
      <c r="Z421" s="90">
        <f>pivå!AV423</f>
        <v>0</v>
      </c>
      <c r="AA421" s="90">
        <f>pivå!AW423</f>
        <v>0</v>
      </c>
      <c r="AB421" s="90">
        <f>pivå!AX423</f>
        <v>0</v>
      </c>
      <c r="AC421" s="90">
        <f>pivå!AY423</f>
        <v>0</v>
      </c>
      <c r="AD421" s="90">
        <f>pivå!AZ423</f>
        <v>0</v>
      </c>
      <c r="AE421" s="90">
        <f>pivå!BA423</f>
        <v>0</v>
      </c>
    </row>
    <row r="422" spans="2:31">
      <c r="B422">
        <f>pivå!B424</f>
        <v>0</v>
      </c>
      <c r="C422">
        <f>pivå!C424</f>
        <v>0</v>
      </c>
      <c r="D422">
        <f>pivå!D424</f>
        <v>0</v>
      </c>
      <c r="E422">
        <f>pivå!E424</f>
        <v>0</v>
      </c>
      <c r="F422">
        <f>pivå!F424</f>
        <v>0</v>
      </c>
      <c r="G422">
        <f>pivå!G424</f>
        <v>0</v>
      </c>
      <c r="H422">
        <f>pivå!H424</f>
        <v>0</v>
      </c>
      <c r="I422">
        <f>pivå!I424</f>
        <v>0</v>
      </c>
      <c r="J422" s="90">
        <f>pivå!AF424</f>
        <v>0</v>
      </c>
      <c r="K422" s="90">
        <f>pivå!AG424</f>
        <v>0</v>
      </c>
      <c r="L422" s="90">
        <f>pivå!AH424</f>
        <v>0</v>
      </c>
      <c r="M422" s="90">
        <f>pivå!AI424</f>
        <v>0</v>
      </c>
      <c r="N422" s="90">
        <f>pivå!AJ424</f>
        <v>0</v>
      </c>
      <c r="O422" s="90">
        <f>pivå!AK424</f>
        <v>0</v>
      </c>
      <c r="P422" s="90">
        <f>pivå!AL424</f>
        <v>0</v>
      </c>
      <c r="Q422" s="90">
        <f>pivå!AM424</f>
        <v>0</v>
      </c>
      <c r="R422" s="90">
        <f>pivå!AN424</f>
        <v>0</v>
      </c>
      <c r="S422" s="90">
        <f>pivå!AO424</f>
        <v>0</v>
      </c>
      <c r="T422" s="90">
        <f>pivå!AP424</f>
        <v>0</v>
      </c>
      <c r="U422" s="90">
        <f>pivå!AQ424</f>
        <v>0</v>
      </c>
      <c r="V422" s="90">
        <f>pivå!AR424</f>
        <v>0</v>
      </c>
      <c r="W422" s="90">
        <f>pivå!AS424</f>
        <v>0</v>
      </c>
      <c r="X422" s="90">
        <f>pivå!AT424</f>
        <v>0</v>
      </c>
      <c r="Y422" s="90">
        <f>pivå!AU424</f>
        <v>0</v>
      </c>
      <c r="Z422" s="90">
        <f>pivå!AV424</f>
        <v>0</v>
      </c>
      <c r="AA422" s="90">
        <f>pivå!AW424</f>
        <v>0</v>
      </c>
      <c r="AB422" s="90">
        <f>pivå!AX424</f>
        <v>0</v>
      </c>
      <c r="AC422" s="90">
        <f>pivå!AY424</f>
        <v>0</v>
      </c>
      <c r="AD422" s="90">
        <f>pivå!AZ424</f>
        <v>0</v>
      </c>
      <c r="AE422" s="90">
        <f>pivå!BA424</f>
        <v>0</v>
      </c>
    </row>
    <row r="423" spans="2:31">
      <c r="B423">
        <f>pivå!B425</f>
        <v>0</v>
      </c>
      <c r="C423">
        <f>pivå!C425</f>
        <v>0</v>
      </c>
      <c r="D423">
        <f>pivå!D425</f>
        <v>0</v>
      </c>
      <c r="E423">
        <f>pivå!E425</f>
        <v>0</v>
      </c>
      <c r="F423">
        <f>pivå!F425</f>
        <v>0</v>
      </c>
      <c r="G423">
        <f>pivå!G425</f>
        <v>0</v>
      </c>
      <c r="H423">
        <f>pivå!H425</f>
        <v>0</v>
      </c>
      <c r="I423">
        <f>pivå!I425</f>
        <v>0</v>
      </c>
      <c r="J423" s="90">
        <f>pivå!AF425</f>
        <v>0</v>
      </c>
      <c r="K423" s="90">
        <f>pivå!AG425</f>
        <v>0</v>
      </c>
      <c r="L423" s="90">
        <f>pivå!AH425</f>
        <v>0</v>
      </c>
      <c r="M423" s="90">
        <f>pivå!AI425</f>
        <v>0</v>
      </c>
      <c r="N423" s="90">
        <f>pivå!AJ425</f>
        <v>0</v>
      </c>
      <c r="O423" s="90">
        <f>pivå!AK425</f>
        <v>0</v>
      </c>
      <c r="P423" s="90">
        <f>pivå!AL425</f>
        <v>0</v>
      </c>
      <c r="Q423" s="90">
        <f>pivå!AM425</f>
        <v>0</v>
      </c>
      <c r="R423" s="90">
        <f>pivå!AN425</f>
        <v>0</v>
      </c>
      <c r="S423" s="90">
        <f>pivå!AO425</f>
        <v>0</v>
      </c>
      <c r="T423" s="90">
        <f>pivå!AP425</f>
        <v>0</v>
      </c>
      <c r="U423" s="90">
        <f>pivå!AQ425</f>
        <v>0</v>
      </c>
      <c r="V423" s="90">
        <f>pivå!AR425</f>
        <v>0</v>
      </c>
      <c r="W423" s="90">
        <f>pivå!AS425</f>
        <v>0</v>
      </c>
      <c r="X423" s="90">
        <f>pivå!AT425</f>
        <v>0</v>
      </c>
      <c r="Y423" s="90">
        <f>pivå!AU425</f>
        <v>0</v>
      </c>
      <c r="Z423" s="90">
        <f>pivå!AV425</f>
        <v>0</v>
      </c>
      <c r="AA423" s="90">
        <f>pivå!AW425</f>
        <v>0</v>
      </c>
      <c r="AB423" s="90">
        <f>pivå!AX425</f>
        <v>0</v>
      </c>
      <c r="AC423" s="90">
        <f>pivå!AY425</f>
        <v>0</v>
      </c>
      <c r="AD423" s="90">
        <f>pivå!AZ425</f>
        <v>0</v>
      </c>
      <c r="AE423" s="90">
        <f>pivå!BA425</f>
        <v>0</v>
      </c>
    </row>
    <row r="424" spans="2:31">
      <c r="B424">
        <f>pivå!B426</f>
        <v>0</v>
      </c>
      <c r="C424">
        <f>pivå!C426</f>
        <v>0</v>
      </c>
      <c r="D424">
        <f>pivå!D426</f>
        <v>0</v>
      </c>
      <c r="E424">
        <f>pivå!E426</f>
        <v>0</v>
      </c>
      <c r="F424">
        <f>pivå!F426</f>
        <v>0</v>
      </c>
      <c r="G424">
        <f>pivå!G426</f>
        <v>0</v>
      </c>
      <c r="H424">
        <f>pivå!H426</f>
        <v>0</v>
      </c>
      <c r="I424">
        <f>pivå!I426</f>
        <v>0</v>
      </c>
      <c r="J424" s="90">
        <f>pivå!AF426</f>
        <v>0</v>
      </c>
      <c r="K424" s="90">
        <f>pivå!AG426</f>
        <v>0</v>
      </c>
      <c r="L424" s="90">
        <f>pivå!AH426</f>
        <v>0</v>
      </c>
      <c r="M424" s="90">
        <f>pivå!AI426</f>
        <v>0</v>
      </c>
      <c r="N424" s="90">
        <f>pivå!AJ426</f>
        <v>0</v>
      </c>
      <c r="O424" s="90">
        <f>pivå!AK426</f>
        <v>0</v>
      </c>
      <c r="P424" s="90">
        <f>pivå!AL426</f>
        <v>0</v>
      </c>
      <c r="Q424" s="90">
        <f>pivå!AM426</f>
        <v>0</v>
      </c>
      <c r="R424" s="90">
        <f>pivå!AN426</f>
        <v>0</v>
      </c>
      <c r="S424" s="90">
        <f>pivå!AO426</f>
        <v>0</v>
      </c>
      <c r="T424" s="90">
        <f>pivå!AP426</f>
        <v>0</v>
      </c>
      <c r="U424" s="90">
        <f>pivå!AQ426</f>
        <v>0</v>
      </c>
      <c r="V424" s="90">
        <f>pivå!AR426</f>
        <v>0</v>
      </c>
      <c r="W424" s="90">
        <f>pivå!AS426</f>
        <v>0</v>
      </c>
      <c r="X424" s="90">
        <f>pivå!AT426</f>
        <v>0</v>
      </c>
      <c r="Y424" s="90">
        <f>pivå!AU426</f>
        <v>0</v>
      </c>
      <c r="Z424" s="90">
        <f>pivå!AV426</f>
        <v>0</v>
      </c>
      <c r="AA424" s="90">
        <f>pivå!AW426</f>
        <v>0</v>
      </c>
      <c r="AB424" s="90">
        <f>pivå!AX426</f>
        <v>0</v>
      </c>
      <c r="AC424" s="90">
        <f>pivå!AY426</f>
        <v>0</v>
      </c>
      <c r="AD424" s="90">
        <f>pivå!AZ426</f>
        <v>0</v>
      </c>
      <c r="AE424" s="90">
        <f>pivå!BA426</f>
        <v>0</v>
      </c>
    </row>
    <row r="425" spans="2:31">
      <c r="B425">
        <f>pivå!B427</f>
        <v>0</v>
      </c>
      <c r="C425">
        <f>pivå!C427</f>
        <v>0</v>
      </c>
      <c r="D425">
        <f>pivå!D427</f>
        <v>0</v>
      </c>
      <c r="E425">
        <f>pivå!E427</f>
        <v>0</v>
      </c>
      <c r="F425">
        <f>pivå!F427</f>
        <v>0</v>
      </c>
      <c r="G425">
        <f>pivå!G427</f>
        <v>0</v>
      </c>
      <c r="H425">
        <f>pivå!H427</f>
        <v>0</v>
      </c>
      <c r="I425">
        <f>pivå!I427</f>
        <v>0</v>
      </c>
      <c r="J425" s="90">
        <f>pivå!AF427</f>
        <v>0</v>
      </c>
      <c r="K425" s="90">
        <f>pivå!AG427</f>
        <v>0</v>
      </c>
      <c r="L425" s="90">
        <f>pivå!AH427</f>
        <v>0</v>
      </c>
      <c r="M425" s="90">
        <f>pivå!AI427</f>
        <v>0</v>
      </c>
      <c r="N425" s="90">
        <f>pivå!AJ427</f>
        <v>0</v>
      </c>
      <c r="O425" s="90">
        <f>pivå!AK427</f>
        <v>0</v>
      </c>
      <c r="P425" s="90">
        <f>pivå!AL427</f>
        <v>0</v>
      </c>
      <c r="Q425" s="90">
        <f>pivå!AM427</f>
        <v>0</v>
      </c>
      <c r="R425" s="90">
        <f>pivå!AN427</f>
        <v>0</v>
      </c>
      <c r="S425" s="90">
        <f>pivå!AO427</f>
        <v>0</v>
      </c>
      <c r="T425" s="90">
        <f>pivå!AP427</f>
        <v>0</v>
      </c>
      <c r="U425" s="90">
        <f>pivå!AQ427</f>
        <v>0</v>
      </c>
      <c r="V425" s="90">
        <f>pivå!AR427</f>
        <v>0</v>
      </c>
      <c r="W425" s="90">
        <f>pivå!AS427</f>
        <v>0</v>
      </c>
      <c r="X425" s="90">
        <f>pivå!AT427</f>
        <v>0</v>
      </c>
      <c r="Y425" s="90">
        <f>pivå!AU427</f>
        <v>0</v>
      </c>
      <c r="Z425" s="90">
        <f>pivå!AV427</f>
        <v>0</v>
      </c>
      <c r="AA425" s="90">
        <f>pivå!AW427</f>
        <v>0</v>
      </c>
      <c r="AB425" s="90">
        <f>pivå!AX427</f>
        <v>0</v>
      </c>
      <c r="AC425" s="90">
        <f>pivå!AY427</f>
        <v>0</v>
      </c>
      <c r="AD425" s="90">
        <f>pivå!AZ427</f>
        <v>0</v>
      </c>
      <c r="AE425" s="90">
        <f>pivå!BA427</f>
        <v>0</v>
      </c>
    </row>
    <row r="426" spans="2:31">
      <c r="B426">
        <f>pivå!B428</f>
        <v>0</v>
      </c>
      <c r="C426">
        <f>pivå!C428</f>
        <v>0</v>
      </c>
      <c r="D426">
        <f>pivå!D428</f>
        <v>0</v>
      </c>
      <c r="E426">
        <f>pivå!E428</f>
        <v>0</v>
      </c>
      <c r="F426">
        <f>pivå!F428</f>
        <v>0</v>
      </c>
      <c r="G426">
        <f>pivå!G428</f>
        <v>0</v>
      </c>
      <c r="H426">
        <f>pivå!H428</f>
        <v>0</v>
      </c>
      <c r="I426">
        <f>pivå!I428</f>
        <v>0</v>
      </c>
      <c r="J426" s="90">
        <f>pivå!AF428</f>
        <v>0</v>
      </c>
      <c r="K426" s="90">
        <f>pivå!AG428</f>
        <v>0</v>
      </c>
      <c r="L426" s="90">
        <f>pivå!AH428</f>
        <v>0</v>
      </c>
      <c r="M426" s="90">
        <f>pivå!AI428</f>
        <v>0</v>
      </c>
      <c r="N426" s="90">
        <f>pivå!AJ428</f>
        <v>0</v>
      </c>
      <c r="O426" s="90">
        <f>pivå!AK428</f>
        <v>0</v>
      </c>
      <c r="P426" s="90">
        <f>pivå!AL428</f>
        <v>0</v>
      </c>
      <c r="Q426" s="90">
        <f>pivå!AM428</f>
        <v>0</v>
      </c>
      <c r="R426" s="90">
        <f>pivå!AN428</f>
        <v>0</v>
      </c>
      <c r="S426" s="90">
        <f>pivå!AO428</f>
        <v>0</v>
      </c>
      <c r="T426" s="90">
        <f>pivå!AP428</f>
        <v>0</v>
      </c>
      <c r="U426" s="90">
        <f>pivå!AQ428</f>
        <v>0</v>
      </c>
      <c r="V426" s="90">
        <f>pivå!AR428</f>
        <v>0</v>
      </c>
      <c r="W426" s="90">
        <f>pivå!AS428</f>
        <v>0</v>
      </c>
      <c r="X426" s="90">
        <f>pivå!AT428</f>
        <v>0</v>
      </c>
      <c r="Y426" s="90">
        <f>pivå!AU428</f>
        <v>0</v>
      </c>
      <c r="Z426" s="90">
        <f>pivå!AV428</f>
        <v>0</v>
      </c>
      <c r="AA426" s="90">
        <f>pivå!AW428</f>
        <v>0</v>
      </c>
      <c r="AB426" s="90">
        <f>pivå!AX428</f>
        <v>0</v>
      </c>
      <c r="AC426" s="90">
        <f>pivå!AY428</f>
        <v>0</v>
      </c>
      <c r="AD426" s="90">
        <f>pivå!AZ428</f>
        <v>0</v>
      </c>
      <c r="AE426" s="90">
        <f>pivå!BA428</f>
        <v>0</v>
      </c>
    </row>
    <row r="427" spans="2:31">
      <c r="B427">
        <f>pivå!B429</f>
        <v>0</v>
      </c>
      <c r="C427">
        <f>pivå!C429</f>
        <v>0</v>
      </c>
      <c r="D427">
        <f>pivå!D429</f>
        <v>0</v>
      </c>
      <c r="E427">
        <f>pivå!E429</f>
        <v>0</v>
      </c>
      <c r="F427">
        <f>pivå!F429</f>
        <v>0</v>
      </c>
      <c r="G427">
        <f>pivå!G429</f>
        <v>0</v>
      </c>
      <c r="H427">
        <f>pivå!H429</f>
        <v>0</v>
      </c>
      <c r="I427">
        <f>pivå!I429</f>
        <v>0</v>
      </c>
      <c r="J427" s="90">
        <f>pivå!AF429</f>
        <v>0</v>
      </c>
      <c r="K427" s="90">
        <f>pivå!AG429</f>
        <v>0</v>
      </c>
      <c r="L427" s="90">
        <f>pivå!AH429</f>
        <v>0</v>
      </c>
      <c r="M427" s="90">
        <f>pivå!AI429</f>
        <v>0</v>
      </c>
      <c r="N427" s="90">
        <f>pivå!AJ429</f>
        <v>0</v>
      </c>
      <c r="O427" s="90">
        <f>pivå!AK429</f>
        <v>0</v>
      </c>
      <c r="P427" s="90">
        <f>pivå!AL429</f>
        <v>0</v>
      </c>
      <c r="Q427" s="90">
        <f>pivå!AM429</f>
        <v>0</v>
      </c>
      <c r="R427" s="90">
        <f>pivå!AN429</f>
        <v>0</v>
      </c>
      <c r="S427" s="90">
        <f>pivå!AO429</f>
        <v>0</v>
      </c>
      <c r="T427" s="90">
        <f>pivå!AP429</f>
        <v>0</v>
      </c>
      <c r="U427" s="90">
        <f>pivå!AQ429</f>
        <v>0</v>
      </c>
      <c r="V427" s="90">
        <f>pivå!AR429</f>
        <v>0</v>
      </c>
      <c r="W427" s="90">
        <f>pivå!AS429</f>
        <v>0</v>
      </c>
      <c r="X427" s="90">
        <f>pivå!AT429</f>
        <v>0</v>
      </c>
      <c r="Y427" s="90">
        <f>pivå!AU429</f>
        <v>0</v>
      </c>
      <c r="Z427" s="90">
        <f>pivå!AV429</f>
        <v>0</v>
      </c>
      <c r="AA427" s="90">
        <f>pivå!AW429</f>
        <v>0</v>
      </c>
      <c r="AB427" s="90">
        <f>pivå!AX429</f>
        <v>0</v>
      </c>
      <c r="AC427" s="90">
        <f>pivå!AY429</f>
        <v>0</v>
      </c>
      <c r="AD427" s="90">
        <f>pivå!AZ429</f>
        <v>0</v>
      </c>
      <c r="AE427" s="90">
        <f>pivå!BA429</f>
        <v>0</v>
      </c>
    </row>
    <row r="428" spans="2:31">
      <c r="B428">
        <f>pivå!B430</f>
        <v>0</v>
      </c>
      <c r="C428">
        <f>pivå!C430</f>
        <v>0</v>
      </c>
      <c r="D428">
        <f>pivå!D430</f>
        <v>0</v>
      </c>
      <c r="E428">
        <f>pivå!E430</f>
        <v>0</v>
      </c>
      <c r="F428">
        <f>pivå!F430</f>
        <v>0</v>
      </c>
      <c r="G428">
        <f>pivå!G430</f>
        <v>0</v>
      </c>
      <c r="H428">
        <f>pivå!H430</f>
        <v>0</v>
      </c>
      <c r="I428">
        <f>pivå!I430</f>
        <v>0</v>
      </c>
      <c r="J428" s="90">
        <f>pivå!AF430</f>
        <v>0</v>
      </c>
      <c r="K428" s="90">
        <f>pivå!AG430</f>
        <v>0</v>
      </c>
      <c r="L428" s="90">
        <f>pivå!AH430</f>
        <v>0</v>
      </c>
      <c r="M428" s="90">
        <f>pivå!AI430</f>
        <v>0</v>
      </c>
      <c r="N428" s="90">
        <f>pivå!AJ430</f>
        <v>0</v>
      </c>
      <c r="O428" s="90">
        <f>pivå!AK430</f>
        <v>0</v>
      </c>
      <c r="P428" s="90">
        <f>pivå!AL430</f>
        <v>0</v>
      </c>
      <c r="Q428" s="90">
        <f>pivå!AM430</f>
        <v>0</v>
      </c>
      <c r="R428" s="90">
        <f>pivå!AN430</f>
        <v>0</v>
      </c>
      <c r="S428" s="90">
        <f>pivå!AO430</f>
        <v>0</v>
      </c>
      <c r="T428" s="90">
        <f>pivå!AP430</f>
        <v>0</v>
      </c>
      <c r="U428" s="90">
        <f>pivå!AQ430</f>
        <v>0</v>
      </c>
      <c r="V428" s="90">
        <f>pivå!AR430</f>
        <v>0</v>
      </c>
      <c r="W428" s="90">
        <f>pivå!AS430</f>
        <v>0</v>
      </c>
      <c r="X428" s="90">
        <f>pivå!AT430</f>
        <v>0</v>
      </c>
      <c r="Y428" s="90">
        <f>pivå!AU430</f>
        <v>0</v>
      </c>
      <c r="Z428" s="90">
        <f>pivå!AV430</f>
        <v>0</v>
      </c>
      <c r="AA428" s="90">
        <f>pivå!AW430</f>
        <v>0</v>
      </c>
      <c r="AB428" s="90">
        <f>pivå!AX430</f>
        <v>0</v>
      </c>
      <c r="AC428" s="90">
        <f>pivå!AY430</f>
        <v>0</v>
      </c>
      <c r="AD428" s="90">
        <f>pivå!AZ430</f>
        <v>0</v>
      </c>
      <c r="AE428" s="90">
        <f>pivå!BA430</f>
        <v>0</v>
      </c>
    </row>
    <row r="429" spans="2:31">
      <c r="B429">
        <f>pivå!B431</f>
        <v>0</v>
      </c>
      <c r="C429">
        <f>pivå!C431</f>
        <v>0</v>
      </c>
      <c r="D429">
        <f>pivå!D431</f>
        <v>0</v>
      </c>
      <c r="E429">
        <f>pivå!E431</f>
        <v>0</v>
      </c>
      <c r="F429">
        <f>pivå!F431</f>
        <v>0</v>
      </c>
      <c r="G429">
        <f>pivå!G431</f>
        <v>0</v>
      </c>
      <c r="H429">
        <f>pivå!H431</f>
        <v>0</v>
      </c>
      <c r="I429">
        <f>pivå!I431</f>
        <v>0</v>
      </c>
      <c r="J429" s="90">
        <f>pivå!AF431</f>
        <v>0</v>
      </c>
      <c r="K429" s="90">
        <f>pivå!AG431</f>
        <v>0</v>
      </c>
      <c r="L429" s="90">
        <f>pivå!AH431</f>
        <v>0</v>
      </c>
      <c r="M429" s="90">
        <f>pivå!AI431</f>
        <v>0</v>
      </c>
      <c r="N429" s="90">
        <f>pivå!AJ431</f>
        <v>0</v>
      </c>
      <c r="O429" s="90">
        <f>pivå!AK431</f>
        <v>0</v>
      </c>
      <c r="P429" s="90">
        <f>pivå!AL431</f>
        <v>0</v>
      </c>
      <c r="Q429" s="90">
        <f>pivå!AM431</f>
        <v>0</v>
      </c>
      <c r="R429" s="90">
        <f>pivå!AN431</f>
        <v>0</v>
      </c>
      <c r="S429" s="90">
        <f>pivå!AO431</f>
        <v>0</v>
      </c>
      <c r="T429" s="90">
        <f>pivå!AP431</f>
        <v>0</v>
      </c>
      <c r="U429" s="90">
        <f>pivå!AQ431</f>
        <v>0</v>
      </c>
      <c r="V429" s="90">
        <f>pivå!AR431</f>
        <v>0</v>
      </c>
      <c r="W429" s="90">
        <f>pivå!AS431</f>
        <v>0</v>
      </c>
      <c r="X429" s="90">
        <f>pivå!AT431</f>
        <v>0</v>
      </c>
      <c r="Y429" s="90">
        <f>pivå!AU431</f>
        <v>0</v>
      </c>
      <c r="Z429" s="90">
        <f>pivå!AV431</f>
        <v>0</v>
      </c>
      <c r="AA429" s="90">
        <f>pivå!AW431</f>
        <v>0</v>
      </c>
      <c r="AB429" s="90">
        <f>pivå!AX431</f>
        <v>0</v>
      </c>
      <c r="AC429" s="90">
        <f>pivå!AY431</f>
        <v>0</v>
      </c>
      <c r="AD429" s="90">
        <f>pivå!AZ431</f>
        <v>0</v>
      </c>
      <c r="AE429" s="90">
        <f>pivå!BA431</f>
        <v>0</v>
      </c>
    </row>
    <row r="430" spans="2:31">
      <c r="B430">
        <f>pivå!B432</f>
        <v>0</v>
      </c>
      <c r="C430">
        <f>pivå!C432</f>
        <v>0</v>
      </c>
      <c r="D430">
        <f>pivå!D432</f>
        <v>0</v>
      </c>
      <c r="E430">
        <f>pivå!E432</f>
        <v>0</v>
      </c>
      <c r="F430">
        <f>pivå!F432</f>
        <v>0</v>
      </c>
      <c r="G430">
        <f>pivå!G432</f>
        <v>0</v>
      </c>
      <c r="H430">
        <f>pivå!H432</f>
        <v>0</v>
      </c>
      <c r="I430">
        <f>pivå!I432</f>
        <v>0</v>
      </c>
      <c r="J430" s="90">
        <f>pivå!AF432</f>
        <v>0</v>
      </c>
      <c r="K430" s="90">
        <f>pivå!AG432</f>
        <v>0</v>
      </c>
      <c r="L430" s="90">
        <f>pivå!AH432</f>
        <v>0</v>
      </c>
      <c r="M430" s="90">
        <f>pivå!AI432</f>
        <v>0</v>
      </c>
      <c r="N430" s="90">
        <f>pivå!AJ432</f>
        <v>0</v>
      </c>
      <c r="O430" s="90">
        <f>pivå!AK432</f>
        <v>0</v>
      </c>
      <c r="P430" s="90">
        <f>pivå!AL432</f>
        <v>0</v>
      </c>
      <c r="Q430" s="90">
        <f>pivå!AM432</f>
        <v>0</v>
      </c>
      <c r="R430" s="90">
        <f>pivå!AN432</f>
        <v>0</v>
      </c>
      <c r="S430" s="90">
        <f>pivå!AO432</f>
        <v>0</v>
      </c>
      <c r="T430" s="90">
        <f>pivå!AP432</f>
        <v>0</v>
      </c>
      <c r="U430" s="90">
        <f>pivå!AQ432</f>
        <v>0</v>
      </c>
      <c r="V430" s="90">
        <f>pivå!AR432</f>
        <v>0</v>
      </c>
      <c r="W430" s="90">
        <f>pivå!AS432</f>
        <v>0</v>
      </c>
      <c r="X430" s="90">
        <f>pivå!AT432</f>
        <v>0</v>
      </c>
      <c r="Y430" s="90">
        <f>pivå!AU432</f>
        <v>0</v>
      </c>
      <c r="Z430" s="90">
        <f>pivå!AV432</f>
        <v>0</v>
      </c>
      <c r="AA430" s="90">
        <f>pivå!AW432</f>
        <v>0</v>
      </c>
      <c r="AB430" s="90">
        <f>pivå!AX432</f>
        <v>0</v>
      </c>
      <c r="AC430" s="90">
        <f>pivå!AY432</f>
        <v>0</v>
      </c>
      <c r="AD430" s="90">
        <f>pivå!AZ432</f>
        <v>0</v>
      </c>
      <c r="AE430" s="90">
        <f>pivå!BA432</f>
        <v>0</v>
      </c>
    </row>
    <row r="431" spans="2:31">
      <c r="B431">
        <f>pivå!B433</f>
        <v>0</v>
      </c>
      <c r="C431">
        <f>pivå!C433</f>
        <v>0</v>
      </c>
      <c r="D431">
        <f>pivå!D433</f>
        <v>0</v>
      </c>
      <c r="E431">
        <f>pivå!E433</f>
        <v>0</v>
      </c>
      <c r="F431">
        <f>pivå!F433</f>
        <v>0</v>
      </c>
      <c r="G431">
        <f>pivå!G433</f>
        <v>0</v>
      </c>
      <c r="H431">
        <f>pivå!H433</f>
        <v>0</v>
      </c>
      <c r="I431">
        <f>pivå!I433</f>
        <v>0</v>
      </c>
      <c r="J431" s="90">
        <f>pivå!AF433</f>
        <v>0</v>
      </c>
      <c r="K431" s="90">
        <f>pivå!AG433</f>
        <v>0</v>
      </c>
      <c r="L431" s="90">
        <f>pivå!AH433</f>
        <v>0</v>
      </c>
      <c r="M431" s="90">
        <f>pivå!AI433</f>
        <v>0</v>
      </c>
      <c r="N431" s="90">
        <f>pivå!AJ433</f>
        <v>0</v>
      </c>
      <c r="O431" s="90">
        <f>pivå!AK433</f>
        <v>0</v>
      </c>
      <c r="P431" s="90">
        <f>pivå!AL433</f>
        <v>0</v>
      </c>
      <c r="Q431" s="90">
        <f>pivå!AM433</f>
        <v>0</v>
      </c>
      <c r="R431" s="90">
        <f>pivå!AN433</f>
        <v>0</v>
      </c>
      <c r="S431" s="90">
        <f>pivå!AO433</f>
        <v>0</v>
      </c>
      <c r="T431" s="90">
        <f>pivå!AP433</f>
        <v>0</v>
      </c>
      <c r="U431" s="90">
        <f>pivå!AQ433</f>
        <v>0</v>
      </c>
      <c r="V431" s="90">
        <f>pivå!AR433</f>
        <v>0</v>
      </c>
      <c r="W431" s="90">
        <f>pivå!AS433</f>
        <v>0</v>
      </c>
      <c r="X431" s="90">
        <f>pivå!AT433</f>
        <v>0</v>
      </c>
      <c r="Y431" s="90">
        <f>pivå!AU433</f>
        <v>0</v>
      </c>
      <c r="Z431" s="90">
        <f>pivå!AV433</f>
        <v>0</v>
      </c>
      <c r="AA431" s="90">
        <f>pivå!AW433</f>
        <v>0</v>
      </c>
      <c r="AB431" s="90">
        <f>pivå!AX433</f>
        <v>0</v>
      </c>
      <c r="AC431" s="90">
        <f>pivå!AY433</f>
        <v>0</v>
      </c>
      <c r="AD431" s="90">
        <f>pivå!AZ433</f>
        <v>0</v>
      </c>
      <c r="AE431" s="90">
        <f>pivå!BA433</f>
        <v>0</v>
      </c>
    </row>
    <row r="432" spans="2:31">
      <c r="B432">
        <f>pivå!B434</f>
        <v>0</v>
      </c>
      <c r="C432">
        <f>pivå!C434</f>
        <v>0</v>
      </c>
      <c r="D432">
        <f>pivå!D434</f>
        <v>0</v>
      </c>
      <c r="E432">
        <f>pivå!E434</f>
        <v>0</v>
      </c>
      <c r="F432">
        <f>pivå!F434</f>
        <v>0</v>
      </c>
      <c r="G432">
        <f>pivå!G434</f>
        <v>0</v>
      </c>
      <c r="H432">
        <f>pivå!H434</f>
        <v>0</v>
      </c>
      <c r="I432">
        <f>pivå!I434</f>
        <v>0</v>
      </c>
      <c r="J432" s="90">
        <f>pivå!AF434</f>
        <v>0</v>
      </c>
      <c r="K432" s="90">
        <f>pivå!AG434</f>
        <v>0</v>
      </c>
      <c r="L432" s="90">
        <f>pivå!AH434</f>
        <v>0</v>
      </c>
      <c r="M432" s="90">
        <f>pivå!AI434</f>
        <v>0</v>
      </c>
      <c r="N432" s="90">
        <f>pivå!AJ434</f>
        <v>0</v>
      </c>
      <c r="O432" s="90">
        <f>pivå!AK434</f>
        <v>0</v>
      </c>
      <c r="P432" s="90">
        <f>pivå!AL434</f>
        <v>0</v>
      </c>
      <c r="Q432" s="90">
        <f>pivå!AM434</f>
        <v>0</v>
      </c>
      <c r="R432" s="90">
        <f>pivå!AN434</f>
        <v>0</v>
      </c>
      <c r="S432" s="90">
        <f>pivå!AO434</f>
        <v>0</v>
      </c>
      <c r="T432" s="90">
        <f>pivå!AP434</f>
        <v>0</v>
      </c>
      <c r="U432" s="90">
        <f>pivå!AQ434</f>
        <v>0</v>
      </c>
      <c r="V432" s="90">
        <f>pivå!AR434</f>
        <v>0</v>
      </c>
      <c r="W432" s="90">
        <f>pivå!AS434</f>
        <v>0</v>
      </c>
      <c r="X432" s="90">
        <f>pivå!AT434</f>
        <v>0</v>
      </c>
      <c r="Y432" s="90">
        <f>pivå!AU434</f>
        <v>0</v>
      </c>
      <c r="Z432" s="90">
        <f>pivå!AV434</f>
        <v>0</v>
      </c>
      <c r="AA432" s="90">
        <f>pivå!AW434</f>
        <v>0</v>
      </c>
      <c r="AB432" s="90">
        <f>pivå!AX434</f>
        <v>0</v>
      </c>
      <c r="AC432" s="90">
        <f>pivå!AY434</f>
        <v>0</v>
      </c>
      <c r="AD432" s="90">
        <f>pivå!AZ434</f>
        <v>0</v>
      </c>
      <c r="AE432" s="90">
        <f>pivå!BA434</f>
        <v>0</v>
      </c>
    </row>
    <row r="433" spans="2:31">
      <c r="B433">
        <f>pivå!B435</f>
        <v>0</v>
      </c>
      <c r="C433">
        <f>pivå!C435</f>
        <v>0</v>
      </c>
      <c r="D433">
        <f>pivå!D435</f>
        <v>0</v>
      </c>
      <c r="E433">
        <f>pivå!E435</f>
        <v>0</v>
      </c>
      <c r="F433">
        <f>pivå!F435</f>
        <v>0</v>
      </c>
      <c r="G433">
        <f>pivå!G435</f>
        <v>0</v>
      </c>
      <c r="H433">
        <f>pivå!H435</f>
        <v>0</v>
      </c>
      <c r="I433">
        <f>pivå!I435</f>
        <v>0</v>
      </c>
      <c r="J433" s="90">
        <f>pivå!AF435</f>
        <v>0</v>
      </c>
      <c r="K433" s="90">
        <f>pivå!AG435</f>
        <v>0</v>
      </c>
      <c r="L433" s="90">
        <f>pivå!AH435</f>
        <v>0</v>
      </c>
      <c r="M433" s="90">
        <f>pivå!AI435</f>
        <v>0</v>
      </c>
      <c r="N433" s="90">
        <f>pivå!AJ435</f>
        <v>0</v>
      </c>
      <c r="O433" s="90">
        <f>pivå!AK435</f>
        <v>0</v>
      </c>
      <c r="P433" s="90">
        <f>pivå!AL435</f>
        <v>0</v>
      </c>
      <c r="Q433" s="90">
        <f>pivå!AM435</f>
        <v>0</v>
      </c>
      <c r="R433" s="90">
        <f>pivå!AN435</f>
        <v>0</v>
      </c>
      <c r="S433" s="90">
        <f>pivå!AO435</f>
        <v>0</v>
      </c>
      <c r="T433" s="90">
        <f>pivå!AP435</f>
        <v>0</v>
      </c>
      <c r="U433" s="90">
        <f>pivå!AQ435</f>
        <v>0</v>
      </c>
      <c r="V433" s="90">
        <f>pivå!AR435</f>
        <v>0</v>
      </c>
      <c r="W433" s="90">
        <f>pivå!AS435</f>
        <v>0</v>
      </c>
      <c r="X433" s="90">
        <f>pivå!AT435</f>
        <v>0</v>
      </c>
      <c r="Y433" s="90">
        <f>pivå!AU435</f>
        <v>0</v>
      </c>
      <c r="Z433" s="90">
        <f>pivå!AV435</f>
        <v>0</v>
      </c>
      <c r="AA433" s="90">
        <f>pivå!AW435</f>
        <v>0</v>
      </c>
      <c r="AB433" s="90">
        <f>pivå!AX435</f>
        <v>0</v>
      </c>
      <c r="AC433" s="90">
        <f>pivå!AY435</f>
        <v>0</v>
      </c>
      <c r="AD433" s="90">
        <f>pivå!AZ435</f>
        <v>0</v>
      </c>
      <c r="AE433" s="90">
        <f>pivå!BA435</f>
        <v>0</v>
      </c>
    </row>
    <row r="434" spans="2:31">
      <c r="B434">
        <f>pivå!B436</f>
        <v>0</v>
      </c>
      <c r="C434">
        <f>pivå!C436</f>
        <v>0</v>
      </c>
      <c r="D434">
        <f>pivå!D436</f>
        <v>0</v>
      </c>
      <c r="E434">
        <f>pivå!E436</f>
        <v>0</v>
      </c>
      <c r="F434">
        <f>pivå!F436</f>
        <v>0</v>
      </c>
      <c r="G434">
        <f>pivå!G436</f>
        <v>0</v>
      </c>
      <c r="H434">
        <f>pivå!H436</f>
        <v>0</v>
      </c>
      <c r="I434">
        <f>pivå!I436</f>
        <v>0</v>
      </c>
      <c r="J434" s="90">
        <f>pivå!AF436</f>
        <v>0</v>
      </c>
      <c r="K434" s="90">
        <f>pivå!AG436</f>
        <v>0</v>
      </c>
      <c r="L434" s="90">
        <f>pivå!AH436</f>
        <v>0</v>
      </c>
      <c r="M434" s="90">
        <f>pivå!AI436</f>
        <v>0</v>
      </c>
      <c r="N434" s="90">
        <f>pivå!AJ436</f>
        <v>0</v>
      </c>
      <c r="O434" s="90">
        <f>pivå!AK436</f>
        <v>0</v>
      </c>
      <c r="P434" s="90">
        <f>pivå!AL436</f>
        <v>0</v>
      </c>
      <c r="Q434" s="90">
        <f>pivå!AM436</f>
        <v>0</v>
      </c>
      <c r="R434" s="90">
        <f>pivå!AN436</f>
        <v>0</v>
      </c>
      <c r="S434" s="90">
        <f>pivå!AO436</f>
        <v>0</v>
      </c>
      <c r="T434" s="90">
        <f>pivå!AP436</f>
        <v>0</v>
      </c>
      <c r="U434" s="90">
        <f>pivå!AQ436</f>
        <v>0</v>
      </c>
      <c r="V434" s="90">
        <f>pivå!AR436</f>
        <v>0</v>
      </c>
      <c r="W434" s="90">
        <f>pivå!AS436</f>
        <v>0</v>
      </c>
      <c r="X434" s="90">
        <f>pivå!AT436</f>
        <v>0</v>
      </c>
      <c r="Y434" s="90">
        <f>pivå!AU436</f>
        <v>0</v>
      </c>
      <c r="Z434" s="90">
        <f>pivå!AV436</f>
        <v>0</v>
      </c>
      <c r="AA434" s="90">
        <f>pivå!AW436</f>
        <v>0</v>
      </c>
      <c r="AB434" s="90">
        <f>pivå!AX436</f>
        <v>0</v>
      </c>
      <c r="AC434" s="90">
        <f>pivå!AY436</f>
        <v>0</v>
      </c>
      <c r="AD434" s="90">
        <f>pivå!AZ436</f>
        <v>0</v>
      </c>
      <c r="AE434" s="90">
        <f>pivå!BA436</f>
        <v>0</v>
      </c>
    </row>
    <row r="435" spans="2:31">
      <c r="B435">
        <f>pivå!B437</f>
        <v>0</v>
      </c>
      <c r="C435">
        <f>pivå!C437</f>
        <v>0</v>
      </c>
      <c r="D435">
        <f>pivå!D437</f>
        <v>0</v>
      </c>
      <c r="E435">
        <f>pivå!E437</f>
        <v>0</v>
      </c>
      <c r="F435">
        <f>pivå!F437</f>
        <v>0</v>
      </c>
      <c r="G435">
        <f>pivå!G437</f>
        <v>0</v>
      </c>
      <c r="H435">
        <f>pivå!H437</f>
        <v>0</v>
      </c>
      <c r="I435">
        <f>pivå!I437</f>
        <v>0</v>
      </c>
      <c r="J435" s="90">
        <f>pivå!AF437</f>
        <v>0</v>
      </c>
      <c r="K435" s="90">
        <f>pivå!AG437</f>
        <v>0</v>
      </c>
      <c r="L435" s="90">
        <f>pivå!AH437</f>
        <v>0</v>
      </c>
      <c r="M435" s="90">
        <f>pivå!AI437</f>
        <v>0</v>
      </c>
      <c r="N435" s="90">
        <f>pivå!AJ437</f>
        <v>0</v>
      </c>
      <c r="O435" s="90">
        <f>pivå!AK437</f>
        <v>0</v>
      </c>
      <c r="P435" s="90">
        <f>pivå!AL437</f>
        <v>0</v>
      </c>
      <c r="Q435" s="90">
        <f>pivå!AM437</f>
        <v>0</v>
      </c>
      <c r="R435" s="90">
        <f>pivå!AN437</f>
        <v>0</v>
      </c>
      <c r="S435" s="90">
        <f>pivå!AO437</f>
        <v>0</v>
      </c>
      <c r="T435" s="90">
        <f>pivå!AP437</f>
        <v>0</v>
      </c>
      <c r="U435" s="90">
        <f>pivå!AQ437</f>
        <v>0</v>
      </c>
      <c r="V435" s="90">
        <f>pivå!AR437</f>
        <v>0</v>
      </c>
      <c r="W435" s="90">
        <f>pivå!AS437</f>
        <v>0</v>
      </c>
      <c r="X435" s="90">
        <f>pivå!AT437</f>
        <v>0</v>
      </c>
      <c r="Y435" s="90">
        <f>pivå!AU437</f>
        <v>0</v>
      </c>
      <c r="Z435" s="90">
        <f>pivå!AV437</f>
        <v>0</v>
      </c>
      <c r="AA435" s="90">
        <f>pivå!AW437</f>
        <v>0</v>
      </c>
      <c r="AB435" s="90">
        <f>pivå!AX437</f>
        <v>0</v>
      </c>
      <c r="AC435" s="90">
        <f>pivå!AY437</f>
        <v>0</v>
      </c>
      <c r="AD435" s="90">
        <f>pivå!AZ437</f>
        <v>0</v>
      </c>
      <c r="AE435" s="90">
        <f>pivå!BA437</f>
        <v>0</v>
      </c>
    </row>
    <row r="436" spans="2:31">
      <c r="B436">
        <f>pivå!B438</f>
        <v>0</v>
      </c>
      <c r="C436">
        <f>pivå!C438</f>
        <v>0</v>
      </c>
      <c r="D436">
        <f>pivå!D438</f>
        <v>0</v>
      </c>
      <c r="E436">
        <f>pivå!E438</f>
        <v>0</v>
      </c>
      <c r="F436">
        <f>pivå!F438</f>
        <v>0</v>
      </c>
      <c r="G436">
        <f>pivå!G438</f>
        <v>0</v>
      </c>
      <c r="H436">
        <f>pivå!H438</f>
        <v>0</v>
      </c>
      <c r="I436">
        <f>pivå!I438</f>
        <v>0</v>
      </c>
      <c r="J436" s="90">
        <f>pivå!AF438</f>
        <v>0</v>
      </c>
      <c r="K436" s="90">
        <f>pivå!AG438</f>
        <v>0</v>
      </c>
      <c r="L436" s="90">
        <f>pivå!AH438</f>
        <v>0</v>
      </c>
      <c r="M436" s="90">
        <f>pivå!AI438</f>
        <v>0</v>
      </c>
      <c r="N436" s="90">
        <f>pivå!AJ438</f>
        <v>0</v>
      </c>
      <c r="O436" s="90">
        <f>pivå!AK438</f>
        <v>0</v>
      </c>
      <c r="P436" s="90">
        <f>pivå!AL438</f>
        <v>0</v>
      </c>
      <c r="Q436" s="90">
        <f>pivå!AM438</f>
        <v>0</v>
      </c>
      <c r="R436" s="90">
        <f>pivå!AN438</f>
        <v>0</v>
      </c>
      <c r="S436" s="90">
        <f>pivå!AO438</f>
        <v>0</v>
      </c>
      <c r="T436" s="90">
        <f>pivå!AP438</f>
        <v>0</v>
      </c>
      <c r="U436" s="90">
        <f>pivå!AQ438</f>
        <v>0</v>
      </c>
      <c r="V436" s="90">
        <f>pivå!AR438</f>
        <v>0</v>
      </c>
      <c r="W436" s="90">
        <f>pivå!AS438</f>
        <v>0</v>
      </c>
      <c r="X436" s="90">
        <f>pivå!AT438</f>
        <v>0</v>
      </c>
      <c r="Y436" s="90">
        <f>pivå!AU438</f>
        <v>0</v>
      </c>
      <c r="Z436" s="90">
        <f>pivå!AV438</f>
        <v>0</v>
      </c>
      <c r="AA436" s="90">
        <f>pivå!AW438</f>
        <v>0</v>
      </c>
      <c r="AB436" s="90">
        <f>pivå!AX438</f>
        <v>0</v>
      </c>
      <c r="AC436" s="90">
        <f>pivå!AY438</f>
        <v>0</v>
      </c>
      <c r="AD436" s="90">
        <f>pivå!AZ438</f>
        <v>0</v>
      </c>
      <c r="AE436" s="90">
        <f>pivå!BA438</f>
        <v>0</v>
      </c>
    </row>
    <row r="437" spans="2:31">
      <c r="B437">
        <f>pivå!B439</f>
        <v>0</v>
      </c>
      <c r="C437">
        <f>pivå!C439</f>
        <v>0</v>
      </c>
      <c r="D437">
        <f>pivå!D439</f>
        <v>0</v>
      </c>
      <c r="E437">
        <f>pivå!E439</f>
        <v>0</v>
      </c>
      <c r="F437">
        <f>pivå!F439</f>
        <v>0</v>
      </c>
      <c r="G437">
        <f>pivå!G439</f>
        <v>0</v>
      </c>
      <c r="H437">
        <f>pivå!H439</f>
        <v>0</v>
      </c>
      <c r="I437">
        <f>pivå!I439</f>
        <v>0</v>
      </c>
      <c r="J437" s="90">
        <f>pivå!AF439</f>
        <v>0</v>
      </c>
      <c r="K437" s="90">
        <f>pivå!AG439</f>
        <v>0</v>
      </c>
      <c r="L437" s="90">
        <f>pivå!AH439</f>
        <v>0</v>
      </c>
      <c r="M437" s="90">
        <f>pivå!AI439</f>
        <v>0</v>
      </c>
      <c r="N437" s="90">
        <f>pivå!AJ439</f>
        <v>0</v>
      </c>
      <c r="O437" s="90">
        <f>pivå!AK439</f>
        <v>0</v>
      </c>
      <c r="P437" s="90">
        <f>pivå!AL439</f>
        <v>0</v>
      </c>
      <c r="Q437" s="90">
        <f>pivå!AM439</f>
        <v>0</v>
      </c>
      <c r="R437" s="90">
        <f>pivå!AN439</f>
        <v>0</v>
      </c>
      <c r="S437" s="90">
        <f>pivå!AO439</f>
        <v>0</v>
      </c>
      <c r="T437" s="90">
        <f>pivå!AP439</f>
        <v>0</v>
      </c>
      <c r="U437" s="90">
        <f>pivå!AQ439</f>
        <v>0</v>
      </c>
      <c r="V437" s="90">
        <f>pivå!AR439</f>
        <v>0</v>
      </c>
      <c r="W437" s="90">
        <f>pivå!AS439</f>
        <v>0</v>
      </c>
      <c r="X437" s="90">
        <f>pivå!AT439</f>
        <v>0</v>
      </c>
      <c r="Y437" s="90">
        <f>pivå!AU439</f>
        <v>0</v>
      </c>
      <c r="Z437" s="90">
        <f>pivå!AV439</f>
        <v>0</v>
      </c>
      <c r="AA437" s="90">
        <f>pivå!AW439</f>
        <v>0</v>
      </c>
      <c r="AB437" s="90">
        <f>pivå!AX439</f>
        <v>0</v>
      </c>
      <c r="AC437" s="90">
        <f>pivå!AY439</f>
        <v>0</v>
      </c>
      <c r="AD437" s="90">
        <f>pivå!AZ439</f>
        <v>0</v>
      </c>
      <c r="AE437" s="90">
        <f>pivå!BA439</f>
        <v>0</v>
      </c>
    </row>
    <row r="438" spans="2:31">
      <c r="B438">
        <f>pivå!B440</f>
        <v>0</v>
      </c>
      <c r="C438">
        <f>pivå!C440</f>
        <v>0</v>
      </c>
      <c r="D438">
        <f>pivå!D440</f>
        <v>0</v>
      </c>
      <c r="E438">
        <f>pivå!E440</f>
        <v>0</v>
      </c>
      <c r="F438">
        <f>pivå!F440</f>
        <v>0</v>
      </c>
      <c r="G438">
        <f>pivå!G440</f>
        <v>0</v>
      </c>
      <c r="H438">
        <f>pivå!H440</f>
        <v>0</v>
      </c>
      <c r="I438">
        <f>pivå!I440</f>
        <v>0</v>
      </c>
      <c r="J438" s="90">
        <f>pivå!AF440</f>
        <v>0</v>
      </c>
      <c r="K438" s="90">
        <f>pivå!AG440</f>
        <v>0</v>
      </c>
      <c r="L438" s="90">
        <f>pivå!AH440</f>
        <v>0</v>
      </c>
      <c r="M438" s="90">
        <f>pivå!AI440</f>
        <v>0</v>
      </c>
      <c r="N438" s="90">
        <f>pivå!AJ440</f>
        <v>0</v>
      </c>
      <c r="O438" s="90">
        <f>pivå!AK440</f>
        <v>0</v>
      </c>
      <c r="P438" s="90">
        <f>pivå!AL440</f>
        <v>0</v>
      </c>
      <c r="Q438" s="90">
        <f>pivå!AM440</f>
        <v>0</v>
      </c>
      <c r="R438" s="90">
        <f>pivå!AN440</f>
        <v>0</v>
      </c>
      <c r="S438" s="90">
        <f>pivå!AO440</f>
        <v>0</v>
      </c>
      <c r="T438" s="90">
        <f>pivå!AP440</f>
        <v>0</v>
      </c>
      <c r="U438" s="90">
        <f>pivå!AQ440</f>
        <v>0</v>
      </c>
      <c r="V438" s="90">
        <f>pivå!AR440</f>
        <v>0</v>
      </c>
      <c r="W438" s="90">
        <f>pivå!AS440</f>
        <v>0</v>
      </c>
      <c r="X438" s="90">
        <f>pivå!AT440</f>
        <v>0</v>
      </c>
      <c r="Y438" s="90">
        <f>pivå!AU440</f>
        <v>0</v>
      </c>
      <c r="Z438" s="90">
        <f>pivå!AV440</f>
        <v>0</v>
      </c>
      <c r="AA438" s="90">
        <f>pivå!AW440</f>
        <v>0</v>
      </c>
      <c r="AB438" s="90">
        <f>pivå!AX440</f>
        <v>0</v>
      </c>
      <c r="AC438" s="90">
        <f>pivå!AY440</f>
        <v>0</v>
      </c>
      <c r="AD438" s="90">
        <f>pivå!AZ440</f>
        <v>0</v>
      </c>
      <c r="AE438" s="90">
        <f>pivå!BA440</f>
        <v>0</v>
      </c>
    </row>
    <row r="439" spans="2:31">
      <c r="B439">
        <f>pivå!B441</f>
        <v>0</v>
      </c>
      <c r="C439">
        <f>pivå!C441</f>
        <v>0</v>
      </c>
      <c r="D439">
        <f>pivå!D441</f>
        <v>0</v>
      </c>
      <c r="E439">
        <f>pivå!E441</f>
        <v>0</v>
      </c>
      <c r="F439">
        <f>pivå!F441</f>
        <v>0</v>
      </c>
      <c r="G439">
        <f>pivå!G441</f>
        <v>0</v>
      </c>
      <c r="H439">
        <f>pivå!H441</f>
        <v>0</v>
      </c>
      <c r="I439">
        <f>pivå!I441</f>
        <v>0</v>
      </c>
      <c r="J439" s="90">
        <f>pivå!AF441</f>
        <v>0</v>
      </c>
      <c r="K439" s="90">
        <f>pivå!AG441</f>
        <v>0</v>
      </c>
      <c r="L439" s="90">
        <f>pivå!AH441</f>
        <v>0</v>
      </c>
      <c r="M439" s="90">
        <f>pivå!AI441</f>
        <v>0</v>
      </c>
      <c r="N439" s="90">
        <f>pivå!AJ441</f>
        <v>0</v>
      </c>
      <c r="O439" s="90">
        <f>pivå!AK441</f>
        <v>0</v>
      </c>
      <c r="P439" s="90">
        <f>pivå!AL441</f>
        <v>0</v>
      </c>
      <c r="Q439" s="90">
        <f>pivå!AM441</f>
        <v>0</v>
      </c>
      <c r="R439" s="90">
        <f>pivå!AN441</f>
        <v>0</v>
      </c>
      <c r="S439" s="90">
        <f>pivå!AO441</f>
        <v>0</v>
      </c>
      <c r="T439" s="90">
        <f>pivå!AP441</f>
        <v>0</v>
      </c>
      <c r="U439" s="90">
        <f>pivå!AQ441</f>
        <v>0</v>
      </c>
      <c r="V439" s="90">
        <f>pivå!AR441</f>
        <v>0</v>
      </c>
      <c r="W439" s="90">
        <f>pivå!AS441</f>
        <v>0</v>
      </c>
      <c r="X439" s="90">
        <f>pivå!AT441</f>
        <v>0</v>
      </c>
      <c r="Y439" s="90">
        <f>pivå!AU441</f>
        <v>0</v>
      </c>
      <c r="Z439" s="90">
        <f>pivå!AV441</f>
        <v>0</v>
      </c>
      <c r="AA439" s="90">
        <f>pivå!AW441</f>
        <v>0</v>
      </c>
      <c r="AB439" s="90">
        <f>pivå!AX441</f>
        <v>0</v>
      </c>
      <c r="AC439" s="90">
        <f>pivå!AY441</f>
        <v>0</v>
      </c>
      <c r="AD439" s="90">
        <f>pivå!AZ441</f>
        <v>0</v>
      </c>
      <c r="AE439" s="90">
        <f>pivå!BA441</f>
        <v>0</v>
      </c>
    </row>
    <row r="440" spans="2:31">
      <c r="B440">
        <f>pivå!B442</f>
        <v>0</v>
      </c>
      <c r="C440">
        <f>pivå!C442</f>
        <v>0</v>
      </c>
      <c r="D440">
        <f>pivå!D442</f>
        <v>0</v>
      </c>
      <c r="E440">
        <f>pivå!E442</f>
        <v>0</v>
      </c>
      <c r="F440">
        <f>pivå!F442</f>
        <v>0</v>
      </c>
      <c r="G440">
        <f>pivå!G442</f>
        <v>0</v>
      </c>
      <c r="H440">
        <f>pivå!H442</f>
        <v>0</v>
      </c>
      <c r="I440">
        <f>pivå!I442</f>
        <v>0</v>
      </c>
      <c r="J440" s="90">
        <f>pivå!AF442</f>
        <v>0</v>
      </c>
      <c r="K440" s="90">
        <f>pivå!AG442</f>
        <v>0</v>
      </c>
      <c r="L440" s="90">
        <f>pivå!AH442</f>
        <v>0</v>
      </c>
      <c r="M440" s="90">
        <f>pivå!AI442</f>
        <v>0</v>
      </c>
      <c r="N440" s="90">
        <f>pivå!AJ442</f>
        <v>0</v>
      </c>
      <c r="O440" s="90">
        <f>pivå!AK442</f>
        <v>0</v>
      </c>
      <c r="P440" s="90">
        <f>pivå!AL442</f>
        <v>0</v>
      </c>
      <c r="Q440" s="90">
        <f>pivå!AM442</f>
        <v>0</v>
      </c>
      <c r="R440" s="90">
        <f>pivå!AN442</f>
        <v>0</v>
      </c>
      <c r="S440" s="90">
        <f>pivå!AO442</f>
        <v>0</v>
      </c>
      <c r="T440" s="90">
        <f>pivå!AP442</f>
        <v>0</v>
      </c>
      <c r="U440" s="90">
        <f>pivå!AQ442</f>
        <v>0</v>
      </c>
      <c r="V440" s="90">
        <f>pivå!AR442</f>
        <v>0</v>
      </c>
      <c r="W440" s="90">
        <f>pivå!AS442</f>
        <v>0</v>
      </c>
      <c r="X440" s="90">
        <f>pivå!AT442</f>
        <v>0</v>
      </c>
      <c r="Y440" s="90">
        <f>pivå!AU442</f>
        <v>0</v>
      </c>
      <c r="Z440" s="90">
        <f>pivå!AV442</f>
        <v>0</v>
      </c>
      <c r="AA440" s="90">
        <f>pivå!AW442</f>
        <v>0</v>
      </c>
      <c r="AB440" s="90">
        <f>pivå!AX442</f>
        <v>0</v>
      </c>
      <c r="AC440" s="90">
        <f>pivå!AY442</f>
        <v>0</v>
      </c>
      <c r="AD440" s="90">
        <f>pivå!AZ442</f>
        <v>0</v>
      </c>
      <c r="AE440" s="90">
        <f>pivå!BA442</f>
        <v>0</v>
      </c>
    </row>
    <row r="441" spans="2:31">
      <c r="B441">
        <f>pivå!B443</f>
        <v>0</v>
      </c>
      <c r="C441">
        <f>pivå!C443</f>
        <v>0</v>
      </c>
      <c r="D441">
        <f>pivå!D443</f>
        <v>0</v>
      </c>
      <c r="E441">
        <f>pivå!E443</f>
        <v>0</v>
      </c>
      <c r="F441">
        <f>pivå!F443</f>
        <v>0</v>
      </c>
      <c r="G441">
        <f>pivå!G443</f>
        <v>0</v>
      </c>
      <c r="H441">
        <f>pivå!H443</f>
        <v>0</v>
      </c>
      <c r="I441">
        <f>pivå!I443</f>
        <v>0</v>
      </c>
      <c r="J441" s="90">
        <f>pivå!AF443</f>
        <v>0</v>
      </c>
      <c r="K441" s="90">
        <f>pivå!AG443</f>
        <v>0</v>
      </c>
      <c r="L441" s="90">
        <f>pivå!AH443</f>
        <v>0</v>
      </c>
      <c r="M441" s="90">
        <f>pivå!AI443</f>
        <v>0</v>
      </c>
      <c r="N441" s="90">
        <f>pivå!AJ443</f>
        <v>0</v>
      </c>
      <c r="O441" s="90">
        <f>pivå!AK443</f>
        <v>0</v>
      </c>
      <c r="P441" s="90">
        <f>pivå!AL443</f>
        <v>0</v>
      </c>
      <c r="Q441" s="90">
        <f>pivå!AM443</f>
        <v>0</v>
      </c>
      <c r="R441" s="90">
        <f>pivå!AN443</f>
        <v>0</v>
      </c>
      <c r="S441" s="90">
        <f>pivå!AO443</f>
        <v>0</v>
      </c>
      <c r="T441" s="90">
        <f>pivå!AP443</f>
        <v>0</v>
      </c>
      <c r="U441" s="90">
        <f>pivå!AQ443</f>
        <v>0</v>
      </c>
      <c r="V441" s="90">
        <f>pivå!AR443</f>
        <v>0</v>
      </c>
      <c r="W441" s="90">
        <f>pivå!AS443</f>
        <v>0</v>
      </c>
      <c r="X441" s="90">
        <f>pivå!AT443</f>
        <v>0</v>
      </c>
      <c r="Y441" s="90">
        <f>pivå!AU443</f>
        <v>0</v>
      </c>
      <c r="Z441" s="90">
        <f>pivå!AV443</f>
        <v>0</v>
      </c>
      <c r="AA441" s="90">
        <f>pivå!AW443</f>
        <v>0</v>
      </c>
      <c r="AB441" s="90">
        <f>pivå!AX443</f>
        <v>0</v>
      </c>
      <c r="AC441" s="90">
        <f>pivå!AY443</f>
        <v>0</v>
      </c>
      <c r="AD441" s="90">
        <f>pivå!AZ443</f>
        <v>0</v>
      </c>
      <c r="AE441" s="90">
        <f>pivå!BA443</f>
        <v>0</v>
      </c>
    </row>
    <row r="442" spans="2:31">
      <c r="B442">
        <f>pivå!B444</f>
        <v>0</v>
      </c>
      <c r="C442">
        <f>pivå!C444</f>
        <v>0</v>
      </c>
      <c r="D442">
        <f>pivå!D444</f>
        <v>0</v>
      </c>
      <c r="E442">
        <f>pivå!E444</f>
        <v>0</v>
      </c>
      <c r="F442">
        <f>pivå!F444</f>
        <v>0</v>
      </c>
      <c r="G442">
        <f>pivå!G444</f>
        <v>0</v>
      </c>
      <c r="H442">
        <f>pivå!H444</f>
        <v>0</v>
      </c>
      <c r="I442">
        <f>pivå!I444</f>
        <v>0</v>
      </c>
      <c r="J442" s="90">
        <f>pivå!AF444</f>
        <v>0</v>
      </c>
      <c r="K442" s="90">
        <f>pivå!AG444</f>
        <v>0</v>
      </c>
      <c r="L442" s="90">
        <f>pivå!AH444</f>
        <v>0</v>
      </c>
      <c r="M442" s="90">
        <f>pivå!AI444</f>
        <v>0</v>
      </c>
      <c r="N442" s="90">
        <f>pivå!AJ444</f>
        <v>0</v>
      </c>
      <c r="O442" s="90">
        <f>pivå!AK444</f>
        <v>0</v>
      </c>
      <c r="P442" s="90">
        <f>pivå!AL444</f>
        <v>0</v>
      </c>
      <c r="Q442" s="90">
        <f>pivå!AM444</f>
        <v>0</v>
      </c>
      <c r="R442" s="90">
        <f>pivå!AN444</f>
        <v>0</v>
      </c>
      <c r="S442" s="90">
        <f>pivå!AO444</f>
        <v>0</v>
      </c>
      <c r="T442" s="90">
        <f>pivå!AP444</f>
        <v>0</v>
      </c>
      <c r="U442" s="90">
        <f>pivå!AQ444</f>
        <v>0</v>
      </c>
      <c r="V442" s="90">
        <f>pivå!AR444</f>
        <v>0</v>
      </c>
      <c r="W442" s="90">
        <f>pivå!AS444</f>
        <v>0</v>
      </c>
      <c r="X442" s="90">
        <f>pivå!AT444</f>
        <v>0</v>
      </c>
      <c r="Y442" s="90">
        <f>pivå!AU444</f>
        <v>0</v>
      </c>
      <c r="Z442" s="90">
        <f>pivå!AV444</f>
        <v>0</v>
      </c>
      <c r="AA442" s="90">
        <f>pivå!AW444</f>
        <v>0</v>
      </c>
      <c r="AB442" s="90">
        <f>pivå!AX444</f>
        <v>0</v>
      </c>
      <c r="AC442" s="90">
        <f>pivå!AY444</f>
        <v>0</v>
      </c>
      <c r="AD442" s="90">
        <f>pivå!AZ444</f>
        <v>0</v>
      </c>
      <c r="AE442" s="90">
        <f>pivå!BA444</f>
        <v>0</v>
      </c>
    </row>
    <row r="443" spans="2:31">
      <c r="B443">
        <f>pivå!B445</f>
        <v>0</v>
      </c>
      <c r="C443">
        <f>pivå!C445</f>
        <v>0</v>
      </c>
      <c r="D443">
        <f>pivå!D445</f>
        <v>0</v>
      </c>
      <c r="E443">
        <f>pivå!E445</f>
        <v>0</v>
      </c>
      <c r="F443">
        <f>pivå!F445</f>
        <v>0</v>
      </c>
      <c r="G443">
        <f>pivå!G445</f>
        <v>0</v>
      </c>
      <c r="H443">
        <f>pivå!H445</f>
        <v>0</v>
      </c>
      <c r="I443">
        <f>pivå!I445</f>
        <v>0</v>
      </c>
      <c r="J443" s="90">
        <f>pivå!AF445</f>
        <v>0</v>
      </c>
      <c r="K443" s="90">
        <f>pivå!AG445</f>
        <v>0</v>
      </c>
      <c r="L443" s="90">
        <f>pivå!AH445</f>
        <v>0</v>
      </c>
      <c r="M443" s="90">
        <f>pivå!AI445</f>
        <v>0</v>
      </c>
      <c r="N443" s="90">
        <f>pivå!AJ445</f>
        <v>0</v>
      </c>
      <c r="O443" s="90">
        <f>pivå!AK445</f>
        <v>0</v>
      </c>
      <c r="P443" s="90">
        <f>pivå!AL445</f>
        <v>0</v>
      </c>
      <c r="Q443" s="90">
        <f>pivå!AM445</f>
        <v>0</v>
      </c>
      <c r="R443" s="90">
        <f>pivå!AN445</f>
        <v>0</v>
      </c>
      <c r="S443" s="90">
        <f>pivå!AO445</f>
        <v>0</v>
      </c>
      <c r="T443" s="90">
        <f>pivå!AP445</f>
        <v>0</v>
      </c>
      <c r="U443" s="90">
        <f>pivå!AQ445</f>
        <v>0</v>
      </c>
      <c r="V443" s="90">
        <f>pivå!AR445</f>
        <v>0</v>
      </c>
      <c r="W443" s="90">
        <f>pivå!AS445</f>
        <v>0</v>
      </c>
      <c r="X443" s="90">
        <f>pivå!AT445</f>
        <v>0</v>
      </c>
      <c r="Y443" s="90">
        <f>pivå!AU445</f>
        <v>0</v>
      </c>
      <c r="Z443" s="90">
        <f>pivå!AV445</f>
        <v>0</v>
      </c>
      <c r="AA443" s="90">
        <f>pivå!AW445</f>
        <v>0</v>
      </c>
      <c r="AB443" s="90">
        <f>pivå!AX445</f>
        <v>0</v>
      </c>
      <c r="AC443" s="90">
        <f>pivå!AY445</f>
        <v>0</v>
      </c>
      <c r="AD443" s="90">
        <f>pivå!AZ445</f>
        <v>0</v>
      </c>
      <c r="AE443" s="90">
        <f>pivå!BA445</f>
        <v>0</v>
      </c>
    </row>
    <row r="444" spans="2:31">
      <c r="B444">
        <f>pivå!B446</f>
        <v>0</v>
      </c>
      <c r="C444">
        <f>pivå!C446</f>
        <v>0</v>
      </c>
      <c r="D444">
        <f>pivå!D446</f>
        <v>0</v>
      </c>
      <c r="E444">
        <f>pivå!E446</f>
        <v>0</v>
      </c>
      <c r="F444">
        <f>pivå!F446</f>
        <v>0</v>
      </c>
      <c r="G444">
        <f>pivå!G446</f>
        <v>0</v>
      </c>
      <c r="H444">
        <f>pivå!H446</f>
        <v>0</v>
      </c>
      <c r="I444">
        <f>pivå!I446</f>
        <v>0</v>
      </c>
      <c r="J444" s="90">
        <f>pivå!AF446</f>
        <v>0</v>
      </c>
      <c r="K444" s="90">
        <f>pivå!AG446</f>
        <v>0</v>
      </c>
      <c r="L444" s="90">
        <f>pivå!AH446</f>
        <v>0</v>
      </c>
      <c r="M444" s="90">
        <f>pivå!AI446</f>
        <v>0</v>
      </c>
      <c r="N444" s="90">
        <f>pivå!AJ446</f>
        <v>0</v>
      </c>
      <c r="O444" s="90">
        <f>pivå!AK446</f>
        <v>0</v>
      </c>
      <c r="P444" s="90">
        <f>pivå!AL446</f>
        <v>0</v>
      </c>
      <c r="Q444" s="90">
        <f>pivå!AM446</f>
        <v>0</v>
      </c>
      <c r="R444" s="90">
        <f>pivå!AN446</f>
        <v>0</v>
      </c>
      <c r="S444" s="90">
        <f>pivå!AO446</f>
        <v>0</v>
      </c>
      <c r="T444" s="90">
        <f>pivå!AP446</f>
        <v>0</v>
      </c>
      <c r="U444" s="90">
        <f>pivå!AQ446</f>
        <v>0</v>
      </c>
      <c r="V444" s="90">
        <f>pivå!AR446</f>
        <v>0</v>
      </c>
      <c r="W444" s="90">
        <f>pivå!AS446</f>
        <v>0</v>
      </c>
      <c r="X444" s="90">
        <f>pivå!AT446</f>
        <v>0</v>
      </c>
      <c r="Y444" s="90">
        <f>pivå!AU446</f>
        <v>0</v>
      </c>
      <c r="Z444" s="90">
        <f>pivå!AV446</f>
        <v>0</v>
      </c>
      <c r="AA444" s="90">
        <f>pivå!AW446</f>
        <v>0</v>
      </c>
      <c r="AB444" s="90">
        <f>pivå!AX446</f>
        <v>0</v>
      </c>
      <c r="AC444" s="90">
        <f>pivå!AY446</f>
        <v>0</v>
      </c>
      <c r="AD444" s="90">
        <f>pivå!AZ446</f>
        <v>0</v>
      </c>
      <c r="AE444" s="90">
        <f>pivå!BA446</f>
        <v>0</v>
      </c>
    </row>
    <row r="445" spans="2:31">
      <c r="B445">
        <f>pivå!B447</f>
        <v>0</v>
      </c>
      <c r="C445">
        <f>pivå!C447</f>
        <v>0</v>
      </c>
      <c r="D445">
        <f>pivå!D447</f>
        <v>0</v>
      </c>
      <c r="E445">
        <f>pivå!E447</f>
        <v>0</v>
      </c>
      <c r="F445">
        <f>pivå!F447</f>
        <v>0</v>
      </c>
      <c r="G445">
        <f>pivå!G447</f>
        <v>0</v>
      </c>
      <c r="H445">
        <f>pivå!H447</f>
        <v>0</v>
      </c>
      <c r="I445">
        <f>pivå!I447</f>
        <v>0</v>
      </c>
      <c r="J445" s="90">
        <f>pivå!AF447</f>
        <v>0</v>
      </c>
      <c r="K445" s="90">
        <f>pivå!AG447</f>
        <v>0</v>
      </c>
      <c r="L445" s="90">
        <f>pivå!AH447</f>
        <v>0</v>
      </c>
      <c r="M445" s="90">
        <f>pivå!AI447</f>
        <v>0</v>
      </c>
      <c r="N445" s="90">
        <f>pivå!AJ447</f>
        <v>0</v>
      </c>
      <c r="O445" s="90">
        <f>pivå!AK447</f>
        <v>0</v>
      </c>
      <c r="P445" s="90">
        <f>pivå!AL447</f>
        <v>0</v>
      </c>
      <c r="Q445" s="90">
        <f>pivå!AM447</f>
        <v>0</v>
      </c>
      <c r="R445" s="90">
        <f>pivå!AN447</f>
        <v>0</v>
      </c>
      <c r="S445" s="90">
        <f>pivå!AO447</f>
        <v>0</v>
      </c>
      <c r="T445" s="90">
        <f>pivå!AP447</f>
        <v>0</v>
      </c>
      <c r="U445" s="90">
        <f>pivå!AQ447</f>
        <v>0</v>
      </c>
      <c r="V445" s="90">
        <f>pivå!AR447</f>
        <v>0</v>
      </c>
      <c r="W445" s="90">
        <f>pivå!AS447</f>
        <v>0</v>
      </c>
      <c r="X445" s="90">
        <f>pivå!AT447</f>
        <v>0</v>
      </c>
      <c r="Y445" s="90">
        <f>pivå!AU447</f>
        <v>0</v>
      </c>
      <c r="Z445" s="90">
        <f>pivå!AV447</f>
        <v>0</v>
      </c>
      <c r="AA445" s="90">
        <f>pivå!AW447</f>
        <v>0</v>
      </c>
      <c r="AB445" s="90">
        <f>pivå!AX447</f>
        <v>0</v>
      </c>
      <c r="AC445" s="90">
        <f>pivå!AY447</f>
        <v>0</v>
      </c>
      <c r="AD445" s="90">
        <f>pivå!AZ447</f>
        <v>0</v>
      </c>
      <c r="AE445" s="90">
        <f>pivå!BA447</f>
        <v>0</v>
      </c>
    </row>
    <row r="446" spans="2:31">
      <c r="B446">
        <f>pivå!B448</f>
        <v>0</v>
      </c>
      <c r="C446">
        <f>pivå!C448</f>
        <v>0</v>
      </c>
      <c r="D446">
        <f>pivå!D448</f>
        <v>0</v>
      </c>
      <c r="E446">
        <f>pivå!E448</f>
        <v>0</v>
      </c>
      <c r="F446">
        <f>pivå!F448</f>
        <v>0</v>
      </c>
      <c r="G446">
        <f>pivå!G448</f>
        <v>0</v>
      </c>
      <c r="H446">
        <f>pivå!H448</f>
        <v>0</v>
      </c>
      <c r="I446">
        <f>pivå!I448</f>
        <v>0</v>
      </c>
      <c r="J446" s="90">
        <f>pivå!AF448</f>
        <v>0</v>
      </c>
      <c r="K446" s="90">
        <f>pivå!AG448</f>
        <v>0</v>
      </c>
      <c r="L446" s="90">
        <f>pivå!AH448</f>
        <v>0</v>
      </c>
      <c r="M446" s="90">
        <f>pivå!AI448</f>
        <v>0</v>
      </c>
      <c r="N446" s="90">
        <f>pivå!AJ448</f>
        <v>0</v>
      </c>
      <c r="O446" s="90">
        <f>pivå!AK448</f>
        <v>0</v>
      </c>
      <c r="P446" s="90">
        <f>pivå!AL448</f>
        <v>0</v>
      </c>
      <c r="Q446" s="90">
        <f>pivå!AM448</f>
        <v>0</v>
      </c>
      <c r="R446" s="90">
        <f>pivå!AN448</f>
        <v>0</v>
      </c>
      <c r="S446" s="90">
        <f>pivå!AO448</f>
        <v>0</v>
      </c>
      <c r="T446" s="90">
        <f>pivå!AP448</f>
        <v>0</v>
      </c>
      <c r="U446" s="90">
        <f>pivå!AQ448</f>
        <v>0</v>
      </c>
      <c r="V446" s="90">
        <f>pivå!AR448</f>
        <v>0</v>
      </c>
      <c r="W446" s="90">
        <f>pivå!AS448</f>
        <v>0</v>
      </c>
      <c r="X446" s="90">
        <f>pivå!AT448</f>
        <v>0</v>
      </c>
      <c r="Y446" s="90">
        <f>pivå!AU448</f>
        <v>0</v>
      </c>
      <c r="Z446" s="90">
        <f>pivå!AV448</f>
        <v>0</v>
      </c>
      <c r="AA446" s="90">
        <f>pivå!AW448</f>
        <v>0</v>
      </c>
      <c r="AB446" s="90">
        <f>pivå!AX448</f>
        <v>0</v>
      </c>
      <c r="AC446" s="90">
        <f>pivå!AY448</f>
        <v>0</v>
      </c>
      <c r="AD446" s="90">
        <f>pivå!AZ448</f>
        <v>0</v>
      </c>
      <c r="AE446" s="90">
        <f>pivå!BA448</f>
        <v>0</v>
      </c>
    </row>
    <row r="447" spans="2:31">
      <c r="B447">
        <f>pivå!B449</f>
        <v>0</v>
      </c>
      <c r="C447">
        <f>pivå!C449</f>
        <v>0</v>
      </c>
      <c r="D447">
        <f>pivå!D449</f>
        <v>0</v>
      </c>
      <c r="E447">
        <f>pivå!E449</f>
        <v>0</v>
      </c>
      <c r="F447">
        <f>pivå!F449</f>
        <v>0</v>
      </c>
      <c r="G447">
        <f>pivå!G449</f>
        <v>0</v>
      </c>
      <c r="H447">
        <f>pivå!H449</f>
        <v>0</v>
      </c>
      <c r="I447">
        <f>pivå!I449</f>
        <v>0</v>
      </c>
      <c r="J447" s="90">
        <f>pivå!AF449</f>
        <v>0</v>
      </c>
      <c r="K447" s="90">
        <f>pivå!AG449</f>
        <v>0</v>
      </c>
      <c r="L447" s="90">
        <f>pivå!AH449</f>
        <v>0</v>
      </c>
      <c r="M447" s="90">
        <f>pivå!AI449</f>
        <v>0</v>
      </c>
      <c r="N447" s="90">
        <f>pivå!AJ449</f>
        <v>0</v>
      </c>
      <c r="O447" s="90">
        <f>pivå!AK449</f>
        <v>0</v>
      </c>
      <c r="P447" s="90">
        <f>pivå!AL449</f>
        <v>0</v>
      </c>
      <c r="Q447" s="90">
        <f>pivå!AM449</f>
        <v>0</v>
      </c>
      <c r="R447" s="90">
        <f>pivå!AN449</f>
        <v>0</v>
      </c>
      <c r="S447" s="90">
        <f>pivå!AO449</f>
        <v>0</v>
      </c>
      <c r="T447" s="90">
        <f>pivå!AP449</f>
        <v>0</v>
      </c>
      <c r="U447" s="90">
        <f>pivå!AQ449</f>
        <v>0</v>
      </c>
      <c r="V447" s="90">
        <f>pivå!AR449</f>
        <v>0</v>
      </c>
      <c r="W447" s="90">
        <f>pivå!AS449</f>
        <v>0</v>
      </c>
      <c r="X447" s="90">
        <f>pivå!AT449</f>
        <v>0</v>
      </c>
      <c r="Y447" s="90">
        <f>pivå!AU449</f>
        <v>0</v>
      </c>
      <c r="Z447" s="90">
        <f>pivå!AV449</f>
        <v>0</v>
      </c>
      <c r="AA447" s="90">
        <f>pivå!AW449</f>
        <v>0</v>
      </c>
      <c r="AB447" s="90">
        <f>pivå!AX449</f>
        <v>0</v>
      </c>
      <c r="AC447" s="90">
        <f>pivå!AY449</f>
        <v>0</v>
      </c>
      <c r="AD447" s="90">
        <f>pivå!AZ449</f>
        <v>0</v>
      </c>
      <c r="AE447" s="90">
        <f>pivå!BA449</f>
        <v>0</v>
      </c>
    </row>
    <row r="448" spans="2:31">
      <c r="B448">
        <f>pivå!B450</f>
        <v>0</v>
      </c>
      <c r="C448">
        <f>pivå!C450</f>
        <v>0</v>
      </c>
      <c r="D448">
        <f>pivå!D450</f>
        <v>0</v>
      </c>
      <c r="E448">
        <f>pivå!E450</f>
        <v>0</v>
      </c>
      <c r="F448">
        <f>pivå!F450</f>
        <v>0</v>
      </c>
      <c r="G448">
        <f>pivå!G450</f>
        <v>0</v>
      </c>
      <c r="H448">
        <f>pivå!H450</f>
        <v>0</v>
      </c>
      <c r="I448">
        <f>pivå!I450</f>
        <v>0</v>
      </c>
      <c r="J448" s="90">
        <f>pivå!AF450</f>
        <v>0</v>
      </c>
      <c r="K448" s="90">
        <f>pivå!AG450</f>
        <v>0</v>
      </c>
      <c r="L448" s="90">
        <f>pivå!AH450</f>
        <v>0</v>
      </c>
      <c r="M448" s="90">
        <f>pivå!AI450</f>
        <v>0</v>
      </c>
      <c r="N448" s="90">
        <f>pivå!AJ450</f>
        <v>0</v>
      </c>
      <c r="O448" s="90">
        <f>pivå!AK450</f>
        <v>0</v>
      </c>
      <c r="P448" s="90">
        <f>pivå!AL450</f>
        <v>0</v>
      </c>
      <c r="Q448" s="90">
        <f>pivå!AM450</f>
        <v>0</v>
      </c>
      <c r="R448" s="90">
        <f>pivå!AN450</f>
        <v>0</v>
      </c>
      <c r="S448" s="90">
        <f>pivå!AO450</f>
        <v>0</v>
      </c>
      <c r="T448" s="90">
        <f>pivå!AP450</f>
        <v>0</v>
      </c>
      <c r="U448" s="90">
        <f>pivå!AQ450</f>
        <v>0</v>
      </c>
      <c r="V448" s="90">
        <f>pivå!AR450</f>
        <v>0</v>
      </c>
      <c r="W448" s="90">
        <f>pivå!AS450</f>
        <v>0</v>
      </c>
      <c r="X448" s="90">
        <f>pivå!AT450</f>
        <v>0</v>
      </c>
      <c r="Y448" s="90">
        <f>pivå!AU450</f>
        <v>0</v>
      </c>
      <c r="Z448" s="90">
        <f>pivå!AV450</f>
        <v>0</v>
      </c>
      <c r="AA448" s="90">
        <f>pivå!AW450</f>
        <v>0</v>
      </c>
      <c r="AB448" s="90">
        <f>pivå!AX450</f>
        <v>0</v>
      </c>
      <c r="AC448" s="90">
        <f>pivå!AY450</f>
        <v>0</v>
      </c>
      <c r="AD448" s="90">
        <f>pivå!AZ450</f>
        <v>0</v>
      </c>
      <c r="AE448" s="90">
        <f>pivå!BA450</f>
        <v>0</v>
      </c>
    </row>
    <row r="449" spans="2:31">
      <c r="B449">
        <f>pivå!B451</f>
        <v>0</v>
      </c>
      <c r="C449">
        <f>pivå!C451</f>
        <v>0</v>
      </c>
      <c r="D449">
        <f>pivå!D451</f>
        <v>0</v>
      </c>
      <c r="E449">
        <f>pivå!E451</f>
        <v>0</v>
      </c>
      <c r="F449">
        <f>pivå!F451</f>
        <v>0</v>
      </c>
      <c r="G449">
        <f>pivå!G451</f>
        <v>0</v>
      </c>
      <c r="H449">
        <f>pivå!H451</f>
        <v>0</v>
      </c>
      <c r="I449">
        <f>pivå!I451</f>
        <v>0</v>
      </c>
      <c r="J449" s="90">
        <f>pivå!AF451</f>
        <v>0</v>
      </c>
      <c r="K449" s="90">
        <f>pivå!AG451</f>
        <v>0</v>
      </c>
      <c r="L449" s="90">
        <f>pivå!AH451</f>
        <v>0</v>
      </c>
      <c r="M449" s="90">
        <f>pivå!AI451</f>
        <v>0</v>
      </c>
      <c r="N449" s="90">
        <f>pivå!AJ451</f>
        <v>0</v>
      </c>
      <c r="O449" s="90">
        <f>pivå!AK451</f>
        <v>0</v>
      </c>
      <c r="P449" s="90">
        <f>pivå!AL451</f>
        <v>0</v>
      </c>
      <c r="Q449" s="90">
        <f>pivå!AM451</f>
        <v>0</v>
      </c>
      <c r="R449" s="90">
        <f>pivå!AN451</f>
        <v>0</v>
      </c>
      <c r="S449" s="90">
        <f>pivå!AO451</f>
        <v>0</v>
      </c>
      <c r="T449" s="90">
        <f>pivå!AP451</f>
        <v>0</v>
      </c>
      <c r="U449" s="90">
        <f>pivå!AQ451</f>
        <v>0</v>
      </c>
      <c r="V449" s="90">
        <f>pivå!AR451</f>
        <v>0</v>
      </c>
      <c r="W449" s="90">
        <f>pivå!AS451</f>
        <v>0</v>
      </c>
      <c r="X449" s="90">
        <f>pivå!AT451</f>
        <v>0</v>
      </c>
      <c r="Y449" s="90">
        <f>pivå!AU451</f>
        <v>0</v>
      </c>
      <c r="Z449" s="90">
        <f>pivå!AV451</f>
        <v>0</v>
      </c>
      <c r="AA449" s="90">
        <f>pivå!AW451</f>
        <v>0</v>
      </c>
      <c r="AB449" s="90">
        <f>pivå!AX451</f>
        <v>0</v>
      </c>
      <c r="AC449" s="90">
        <f>pivå!AY451</f>
        <v>0</v>
      </c>
      <c r="AD449" s="90">
        <f>pivå!AZ451</f>
        <v>0</v>
      </c>
      <c r="AE449" s="90">
        <f>pivå!BA451</f>
        <v>0</v>
      </c>
    </row>
    <row r="450" spans="2:31">
      <c r="B450">
        <f>pivå!B452</f>
        <v>0</v>
      </c>
      <c r="C450">
        <f>pivå!C452</f>
        <v>0</v>
      </c>
      <c r="D450">
        <f>pivå!D452</f>
        <v>0</v>
      </c>
      <c r="E450">
        <f>pivå!E452</f>
        <v>0</v>
      </c>
      <c r="F450">
        <f>pivå!F452</f>
        <v>0</v>
      </c>
      <c r="G450">
        <f>pivå!G452</f>
        <v>0</v>
      </c>
      <c r="H450">
        <f>pivå!H452</f>
        <v>0</v>
      </c>
      <c r="I450">
        <f>pivå!I452</f>
        <v>0</v>
      </c>
      <c r="J450" s="90">
        <f>pivå!AF452</f>
        <v>0</v>
      </c>
      <c r="K450" s="90">
        <f>pivå!AG452</f>
        <v>0</v>
      </c>
      <c r="L450" s="90">
        <f>pivå!AH452</f>
        <v>0</v>
      </c>
      <c r="M450" s="90">
        <f>pivå!AI452</f>
        <v>0</v>
      </c>
      <c r="N450" s="90">
        <f>pivå!AJ452</f>
        <v>0</v>
      </c>
      <c r="O450" s="90">
        <f>pivå!AK452</f>
        <v>0</v>
      </c>
      <c r="P450" s="90">
        <f>pivå!AL452</f>
        <v>0</v>
      </c>
      <c r="Q450" s="90">
        <f>pivå!AM452</f>
        <v>0</v>
      </c>
      <c r="R450" s="90">
        <f>pivå!AN452</f>
        <v>0</v>
      </c>
      <c r="S450" s="90">
        <f>pivå!AO452</f>
        <v>0</v>
      </c>
      <c r="T450" s="90">
        <f>pivå!AP452</f>
        <v>0</v>
      </c>
      <c r="U450" s="90">
        <f>pivå!AQ452</f>
        <v>0</v>
      </c>
      <c r="V450" s="90">
        <f>pivå!AR452</f>
        <v>0</v>
      </c>
      <c r="W450" s="90">
        <f>pivå!AS452</f>
        <v>0</v>
      </c>
      <c r="X450" s="90">
        <f>pivå!AT452</f>
        <v>0</v>
      </c>
      <c r="Y450" s="90">
        <f>pivå!AU452</f>
        <v>0</v>
      </c>
      <c r="Z450" s="90">
        <f>pivå!AV452</f>
        <v>0</v>
      </c>
      <c r="AA450" s="90">
        <f>pivå!AW452</f>
        <v>0</v>
      </c>
      <c r="AB450" s="90">
        <f>pivå!AX452</f>
        <v>0</v>
      </c>
      <c r="AC450" s="90">
        <f>pivå!AY452</f>
        <v>0</v>
      </c>
      <c r="AD450" s="90">
        <f>pivå!AZ452</f>
        <v>0</v>
      </c>
      <c r="AE450" s="90">
        <f>pivå!BA452</f>
        <v>0</v>
      </c>
    </row>
    <row r="451" spans="2:31">
      <c r="B451">
        <f>pivå!B453</f>
        <v>0</v>
      </c>
      <c r="C451">
        <f>pivå!C453</f>
        <v>0</v>
      </c>
      <c r="D451">
        <f>pivå!D453</f>
        <v>0</v>
      </c>
      <c r="E451">
        <f>pivå!E453</f>
        <v>0</v>
      </c>
      <c r="F451">
        <f>pivå!F453</f>
        <v>0</v>
      </c>
      <c r="G451">
        <f>pivå!G453</f>
        <v>0</v>
      </c>
      <c r="H451">
        <f>pivå!H453</f>
        <v>0</v>
      </c>
      <c r="I451">
        <f>pivå!I453</f>
        <v>0</v>
      </c>
      <c r="J451" s="90">
        <f>pivå!AF453</f>
        <v>0</v>
      </c>
      <c r="K451" s="90">
        <f>pivå!AG453</f>
        <v>0</v>
      </c>
      <c r="L451" s="90">
        <f>pivå!AH453</f>
        <v>0</v>
      </c>
      <c r="M451" s="90">
        <f>pivå!AI453</f>
        <v>0</v>
      </c>
      <c r="N451" s="90">
        <f>pivå!AJ453</f>
        <v>0</v>
      </c>
      <c r="O451" s="90">
        <f>pivå!AK453</f>
        <v>0</v>
      </c>
      <c r="P451" s="90">
        <f>pivå!AL453</f>
        <v>0</v>
      </c>
      <c r="Q451" s="90">
        <f>pivå!AM453</f>
        <v>0</v>
      </c>
      <c r="R451" s="90">
        <f>pivå!AN453</f>
        <v>0</v>
      </c>
      <c r="S451" s="90">
        <f>pivå!AO453</f>
        <v>0</v>
      </c>
      <c r="T451" s="90">
        <f>pivå!AP453</f>
        <v>0</v>
      </c>
      <c r="U451" s="90">
        <f>pivå!AQ453</f>
        <v>0</v>
      </c>
      <c r="V451" s="90">
        <f>pivå!AR453</f>
        <v>0</v>
      </c>
      <c r="W451" s="90">
        <f>pivå!AS453</f>
        <v>0</v>
      </c>
      <c r="X451" s="90">
        <f>pivå!AT453</f>
        <v>0</v>
      </c>
      <c r="Y451" s="90">
        <f>pivå!AU453</f>
        <v>0</v>
      </c>
      <c r="Z451" s="90">
        <f>pivå!AV453</f>
        <v>0</v>
      </c>
      <c r="AA451" s="90">
        <f>pivå!AW453</f>
        <v>0</v>
      </c>
      <c r="AB451" s="90">
        <f>pivå!AX453</f>
        <v>0</v>
      </c>
      <c r="AC451" s="90">
        <f>pivå!AY453</f>
        <v>0</v>
      </c>
      <c r="AD451" s="90">
        <f>pivå!AZ453</f>
        <v>0</v>
      </c>
      <c r="AE451" s="90">
        <f>pivå!BA453</f>
        <v>0</v>
      </c>
    </row>
    <row r="452" spans="2:31">
      <c r="B452">
        <f>pivå!B454</f>
        <v>0</v>
      </c>
      <c r="C452">
        <f>pivå!C454</f>
        <v>0</v>
      </c>
      <c r="D452">
        <f>pivå!D454</f>
        <v>0</v>
      </c>
      <c r="E452">
        <f>pivå!E454</f>
        <v>0</v>
      </c>
      <c r="F452">
        <f>pivå!F454</f>
        <v>0</v>
      </c>
      <c r="G452">
        <f>pivå!G454</f>
        <v>0</v>
      </c>
      <c r="H452">
        <f>pivå!H454</f>
        <v>0</v>
      </c>
      <c r="I452">
        <f>pivå!I454</f>
        <v>0</v>
      </c>
      <c r="J452" s="90">
        <f>pivå!AF454</f>
        <v>0</v>
      </c>
      <c r="K452" s="90">
        <f>pivå!AG454</f>
        <v>0</v>
      </c>
      <c r="L452" s="90">
        <f>pivå!AH454</f>
        <v>0</v>
      </c>
      <c r="M452" s="90">
        <f>pivå!AI454</f>
        <v>0</v>
      </c>
      <c r="N452" s="90">
        <f>pivå!AJ454</f>
        <v>0</v>
      </c>
      <c r="O452" s="90">
        <f>pivå!AK454</f>
        <v>0</v>
      </c>
      <c r="P452" s="90">
        <f>pivå!AL454</f>
        <v>0</v>
      </c>
      <c r="Q452" s="90">
        <f>pivå!AM454</f>
        <v>0</v>
      </c>
      <c r="R452" s="90">
        <f>pivå!AN454</f>
        <v>0</v>
      </c>
      <c r="S452" s="90">
        <f>pivå!AO454</f>
        <v>0</v>
      </c>
      <c r="T452" s="90">
        <f>pivå!AP454</f>
        <v>0</v>
      </c>
      <c r="U452" s="90">
        <f>pivå!AQ454</f>
        <v>0</v>
      </c>
      <c r="V452" s="90">
        <f>pivå!AR454</f>
        <v>0</v>
      </c>
      <c r="W452" s="90">
        <f>pivå!AS454</f>
        <v>0</v>
      </c>
      <c r="X452" s="90">
        <f>pivå!AT454</f>
        <v>0</v>
      </c>
      <c r="Y452" s="90">
        <f>pivå!AU454</f>
        <v>0</v>
      </c>
      <c r="Z452" s="90">
        <f>pivå!AV454</f>
        <v>0</v>
      </c>
      <c r="AA452" s="90">
        <f>pivå!AW454</f>
        <v>0</v>
      </c>
      <c r="AB452" s="90">
        <f>pivå!AX454</f>
        <v>0</v>
      </c>
      <c r="AC452" s="90">
        <f>pivå!AY454</f>
        <v>0</v>
      </c>
      <c r="AD452" s="90">
        <f>pivå!AZ454</f>
        <v>0</v>
      </c>
      <c r="AE452" s="90">
        <f>pivå!BA454</f>
        <v>0</v>
      </c>
    </row>
    <row r="453" spans="2:31">
      <c r="B453">
        <f>pivå!B455</f>
        <v>0</v>
      </c>
      <c r="C453">
        <f>pivå!C455</f>
        <v>0</v>
      </c>
      <c r="D453">
        <f>pivå!D455</f>
        <v>0</v>
      </c>
      <c r="E453">
        <f>pivå!E455</f>
        <v>0</v>
      </c>
      <c r="F453">
        <f>pivå!F455</f>
        <v>0</v>
      </c>
      <c r="G453">
        <f>pivå!G455</f>
        <v>0</v>
      </c>
      <c r="H453">
        <f>pivå!H455</f>
        <v>0</v>
      </c>
      <c r="I453">
        <f>pivå!I455</f>
        <v>0</v>
      </c>
      <c r="J453" s="90">
        <f>pivå!AF455</f>
        <v>0</v>
      </c>
      <c r="K453" s="90">
        <f>pivå!AG455</f>
        <v>0</v>
      </c>
      <c r="L453" s="90">
        <f>pivå!AH455</f>
        <v>0</v>
      </c>
      <c r="M453" s="90">
        <f>pivå!AI455</f>
        <v>0</v>
      </c>
      <c r="N453" s="90">
        <f>pivå!AJ455</f>
        <v>0</v>
      </c>
      <c r="O453" s="90">
        <f>pivå!AK455</f>
        <v>0</v>
      </c>
      <c r="P453" s="90">
        <f>pivå!AL455</f>
        <v>0</v>
      </c>
      <c r="Q453" s="90">
        <f>pivå!AM455</f>
        <v>0</v>
      </c>
      <c r="R453" s="90">
        <f>pivå!AN455</f>
        <v>0</v>
      </c>
      <c r="S453" s="90">
        <f>pivå!AO455</f>
        <v>0</v>
      </c>
      <c r="T453" s="90">
        <f>pivå!AP455</f>
        <v>0</v>
      </c>
      <c r="U453" s="90">
        <f>pivå!AQ455</f>
        <v>0</v>
      </c>
      <c r="V453" s="90">
        <f>pivå!AR455</f>
        <v>0</v>
      </c>
      <c r="W453" s="90">
        <f>pivå!AS455</f>
        <v>0</v>
      </c>
      <c r="X453" s="90">
        <f>pivå!AT455</f>
        <v>0</v>
      </c>
      <c r="Y453" s="90">
        <f>pivå!AU455</f>
        <v>0</v>
      </c>
      <c r="Z453" s="90">
        <f>pivå!AV455</f>
        <v>0</v>
      </c>
      <c r="AA453" s="90">
        <f>pivå!AW455</f>
        <v>0</v>
      </c>
      <c r="AB453" s="90">
        <f>pivå!AX455</f>
        <v>0</v>
      </c>
      <c r="AC453" s="90">
        <f>pivå!AY455</f>
        <v>0</v>
      </c>
      <c r="AD453" s="90">
        <f>pivå!AZ455</f>
        <v>0</v>
      </c>
      <c r="AE453" s="90">
        <f>pivå!BA455</f>
        <v>0</v>
      </c>
    </row>
    <row r="454" spans="2:31">
      <c r="B454">
        <f>pivå!B456</f>
        <v>0</v>
      </c>
      <c r="C454">
        <f>pivå!C456</f>
        <v>0</v>
      </c>
      <c r="D454">
        <f>pivå!D456</f>
        <v>0</v>
      </c>
      <c r="E454">
        <f>pivå!E456</f>
        <v>0</v>
      </c>
      <c r="F454">
        <f>pivå!F456</f>
        <v>0</v>
      </c>
      <c r="G454">
        <f>pivå!G456</f>
        <v>0</v>
      </c>
      <c r="H454">
        <f>pivå!H456</f>
        <v>0</v>
      </c>
      <c r="I454">
        <f>pivå!I456</f>
        <v>0</v>
      </c>
      <c r="J454" s="90">
        <f>pivå!AF456</f>
        <v>0</v>
      </c>
      <c r="K454" s="90">
        <f>pivå!AG456</f>
        <v>0</v>
      </c>
      <c r="L454" s="90">
        <f>pivå!AH456</f>
        <v>0</v>
      </c>
      <c r="M454" s="90">
        <f>pivå!AI456</f>
        <v>0</v>
      </c>
      <c r="N454" s="90">
        <f>pivå!AJ456</f>
        <v>0</v>
      </c>
      <c r="O454" s="90">
        <f>pivå!AK456</f>
        <v>0</v>
      </c>
      <c r="P454" s="90">
        <f>pivå!AL456</f>
        <v>0</v>
      </c>
      <c r="Q454" s="90">
        <f>pivå!AM456</f>
        <v>0</v>
      </c>
      <c r="R454" s="90">
        <f>pivå!AN456</f>
        <v>0</v>
      </c>
      <c r="S454" s="90">
        <f>pivå!AO456</f>
        <v>0</v>
      </c>
      <c r="T454" s="90">
        <f>pivå!AP456</f>
        <v>0</v>
      </c>
      <c r="U454" s="90">
        <f>pivå!AQ456</f>
        <v>0</v>
      </c>
      <c r="V454" s="90">
        <f>pivå!AR456</f>
        <v>0</v>
      </c>
      <c r="W454" s="90">
        <f>pivå!AS456</f>
        <v>0</v>
      </c>
      <c r="X454" s="90">
        <f>pivå!AT456</f>
        <v>0</v>
      </c>
      <c r="Y454" s="90">
        <f>pivå!AU456</f>
        <v>0</v>
      </c>
      <c r="Z454" s="90">
        <f>pivå!AV456</f>
        <v>0</v>
      </c>
      <c r="AA454" s="90">
        <f>pivå!AW456</f>
        <v>0</v>
      </c>
      <c r="AB454" s="90">
        <f>pivå!AX456</f>
        <v>0</v>
      </c>
      <c r="AC454" s="90">
        <f>pivå!AY456</f>
        <v>0</v>
      </c>
      <c r="AD454" s="90">
        <f>pivå!AZ456</f>
        <v>0</v>
      </c>
      <c r="AE454" s="90">
        <f>pivå!BA456</f>
        <v>0</v>
      </c>
    </row>
    <row r="455" spans="2:31">
      <c r="B455">
        <f>pivå!B457</f>
        <v>0</v>
      </c>
      <c r="C455">
        <f>pivå!C457</f>
        <v>0</v>
      </c>
      <c r="D455">
        <f>pivå!D457</f>
        <v>0</v>
      </c>
      <c r="E455">
        <f>pivå!E457</f>
        <v>0</v>
      </c>
      <c r="F455">
        <f>pivå!F457</f>
        <v>0</v>
      </c>
      <c r="G455">
        <f>pivå!G457</f>
        <v>0</v>
      </c>
      <c r="H455">
        <f>pivå!H457</f>
        <v>0</v>
      </c>
      <c r="I455">
        <f>pivå!I457</f>
        <v>0</v>
      </c>
      <c r="J455" s="90">
        <f>pivå!AF457</f>
        <v>0</v>
      </c>
      <c r="K455" s="90">
        <f>pivå!AG457</f>
        <v>0</v>
      </c>
      <c r="L455" s="90">
        <f>pivå!AH457</f>
        <v>0</v>
      </c>
      <c r="M455" s="90">
        <f>pivå!AI457</f>
        <v>0</v>
      </c>
      <c r="N455" s="90">
        <f>pivå!AJ457</f>
        <v>0</v>
      </c>
      <c r="O455" s="90">
        <f>pivå!AK457</f>
        <v>0</v>
      </c>
      <c r="P455" s="90">
        <f>pivå!AL457</f>
        <v>0</v>
      </c>
      <c r="Q455" s="90">
        <f>pivå!AM457</f>
        <v>0</v>
      </c>
      <c r="R455" s="90">
        <f>pivå!AN457</f>
        <v>0</v>
      </c>
      <c r="S455" s="90">
        <f>pivå!AO457</f>
        <v>0</v>
      </c>
      <c r="T455" s="90">
        <f>pivå!AP457</f>
        <v>0</v>
      </c>
      <c r="U455" s="90">
        <f>pivå!AQ457</f>
        <v>0</v>
      </c>
      <c r="V455" s="90">
        <f>pivå!AR457</f>
        <v>0</v>
      </c>
      <c r="W455" s="90">
        <f>pivå!AS457</f>
        <v>0</v>
      </c>
      <c r="X455" s="90">
        <f>pivå!AT457</f>
        <v>0</v>
      </c>
      <c r="Y455" s="90">
        <f>pivå!AU457</f>
        <v>0</v>
      </c>
      <c r="Z455" s="90">
        <f>pivå!AV457</f>
        <v>0</v>
      </c>
      <c r="AA455" s="90">
        <f>pivå!AW457</f>
        <v>0</v>
      </c>
      <c r="AB455" s="90">
        <f>pivå!AX457</f>
        <v>0</v>
      </c>
      <c r="AC455" s="90">
        <f>pivå!AY457</f>
        <v>0</v>
      </c>
      <c r="AD455" s="90">
        <f>pivå!AZ457</f>
        <v>0</v>
      </c>
      <c r="AE455" s="90">
        <f>pivå!BA457</f>
        <v>0</v>
      </c>
    </row>
    <row r="456" spans="2:31">
      <c r="B456">
        <f>pivå!B458</f>
        <v>0</v>
      </c>
      <c r="C456">
        <f>pivå!C458</f>
        <v>0</v>
      </c>
      <c r="D456">
        <f>pivå!D458</f>
        <v>0</v>
      </c>
      <c r="E456">
        <f>pivå!E458</f>
        <v>0</v>
      </c>
      <c r="F456">
        <f>pivå!F458</f>
        <v>0</v>
      </c>
      <c r="G456">
        <f>pivå!G458</f>
        <v>0</v>
      </c>
      <c r="H456">
        <f>pivå!H458</f>
        <v>0</v>
      </c>
      <c r="I456">
        <f>pivå!I458</f>
        <v>0</v>
      </c>
      <c r="J456" s="90">
        <f>pivå!AF458</f>
        <v>0</v>
      </c>
      <c r="K456" s="90">
        <f>pivå!AG458</f>
        <v>0</v>
      </c>
      <c r="L456" s="90">
        <f>pivå!AH458</f>
        <v>0</v>
      </c>
      <c r="M456" s="90">
        <f>pivå!AI458</f>
        <v>0</v>
      </c>
      <c r="N456" s="90">
        <f>pivå!AJ458</f>
        <v>0</v>
      </c>
      <c r="O456" s="90">
        <f>pivå!AK458</f>
        <v>0</v>
      </c>
      <c r="P456" s="90">
        <f>pivå!AL458</f>
        <v>0</v>
      </c>
      <c r="Q456" s="90">
        <f>pivå!AM458</f>
        <v>0</v>
      </c>
      <c r="R456" s="90">
        <f>pivå!AN458</f>
        <v>0</v>
      </c>
      <c r="S456" s="90">
        <f>pivå!AO458</f>
        <v>0</v>
      </c>
      <c r="T456" s="90">
        <f>pivå!AP458</f>
        <v>0</v>
      </c>
      <c r="U456" s="90">
        <f>pivå!AQ458</f>
        <v>0</v>
      </c>
      <c r="V456" s="90">
        <f>pivå!AR458</f>
        <v>0</v>
      </c>
      <c r="W456" s="90">
        <f>pivå!AS458</f>
        <v>0</v>
      </c>
      <c r="X456" s="90">
        <f>pivå!AT458</f>
        <v>0</v>
      </c>
      <c r="Y456" s="90">
        <f>pivå!AU458</f>
        <v>0</v>
      </c>
      <c r="Z456" s="90">
        <f>pivå!AV458</f>
        <v>0</v>
      </c>
      <c r="AA456" s="90">
        <f>pivå!AW458</f>
        <v>0</v>
      </c>
      <c r="AB456" s="90">
        <f>pivå!AX458</f>
        <v>0</v>
      </c>
      <c r="AC456" s="90">
        <f>pivå!AY458</f>
        <v>0</v>
      </c>
      <c r="AD456" s="90">
        <f>pivå!AZ458</f>
        <v>0</v>
      </c>
      <c r="AE456" s="90">
        <f>pivå!BA458</f>
        <v>0</v>
      </c>
    </row>
    <row r="457" spans="2:31">
      <c r="B457">
        <f>pivå!B459</f>
        <v>0</v>
      </c>
      <c r="C457">
        <f>pivå!C459</f>
        <v>0</v>
      </c>
      <c r="D457">
        <f>pivå!D459</f>
        <v>0</v>
      </c>
      <c r="E457">
        <f>pivå!E459</f>
        <v>0</v>
      </c>
      <c r="F457">
        <f>pivå!F459</f>
        <v>0</v>
      </c>
      <c r="G457">
        <f>pivå!G459</f>
        <v>0</v>
      </c>
      <c r="H457">
        <f>pivå!H459</f>
        <v>0</v>
      </c>
      <c r="I457">
        <f>pivå!I459</f>
        <v>0</v>
      </c>
      <c r="J457" s="90">
        <f>pivå!AF459</f>
        <v>0</v>
      </c>
      <c r="K457" s="90">
        <f>pivå!AG459</f>
        <v>0</v>
      </c>
      <c r="L457" s="90">
        <f>pivå!AH459</f>
        <v>0</v>
      </c>
      <c r="M457" s="90">
        <f>pivå!AI459</f>
        <v>0</v>
      </c>
      <c r="N457" s="90">
        <f>pivå!AJ459</f>
        <v>0</v>
      </c>
      <c r="O457" s="90">
        <f>pivå!AK459</f>
        <v>0</v>
      </c>
      <c r="P457" s="90">
        <f>pivå!AL459</f>
        <v>0</v>
      </c>
      <c r="Q457" s="90">
        <f>pivå!AM459</f>
        <v>0</v>
      </c>
      <c r="R457" s="90">
        <f>pivå!AN459</f>
        <v>0</v>
      </c>
      <c r="S457" s="90">
        <f>pivå!AO459</f>
        <v>0</v>
      </c>
      <c r="T457" s="90">
        <f>pivå!AP459</f>
        <v>0</v>
      </c>
      <c r="U457" s="90">
        <f>pivå!AQ459</f>
        <v>0</v>
      </c>
      <c r="V457" s="90">
        <f>pivå!AR459</f>
        <v>0</v>
      </c>
      <c r="W457" s="90">
        <f>pivå!AS459</f>
        <v>0</v>
      </c>
      <c r="X457" s="90">
        <f>pivå!AT459</f>
        <v>0</v>
      </c>
      <c r="Y457" s="90">
        <f>pivå!AU459</f>
        <v>0</v>
      </c>
      <c r="Z457" s="90">
        <f>pivå!AV459</f>
        <v>0</v>
      </c>
      <c r="AA457" s="90">
        <f>pivå!AW459</f>
        <v>0</v>
      </c>
      <c r="AB457" s="90">
        <f>pivå!AX459</f>
        <v>0</v>
      </c>
      <c r="AC457" s="90">
        <f>pivå!AY459</f>
        <v>0</v>
      </c>
      <c r="AD457" s="90">
        <f>pivå!AZ459</f>
        <v>0</v>
      </c>
      <c r="AE457" s="90">
        <f>pivå!BA459</f>
        <v>0</v>
      </c>
    </row>
    <row r="458" spans="2:31">
      <c r="B458">
        <f>pivå!B460</f>
        <v>0</v>
      </c>
      <c r="C458">
        <f>pivå!C460</f>
        <v>0</v>
      </c>
      <c r="D458">
        <f>pivå!D460</f>
        <v>0</v>
      </c>
      <c r="E458">
        <f>pivå!E460</f>
        <v>0</v>
      </c>
      <c r="F458">
        <f>pivå!F460</f>
        <v>0</v>
      </c>
      <c r="G458">
        <f>pivå!G460</f>
        <v>0</v>
      </c>
      <c r="H458">
        <f>pivå!H460</f>
        <v>0</v>
      </c>
      <c r="I458">
        <f>pivå!I460</f>
        <v>0</v>
      </c>
      <c r="J458" s="90">
        <f>pivå!AF460</f>
        <v>0</v>
      </c>
      <c r="K458" s="90">
        <f>pivå!AG460</f>
        <v>0</v>
      </c>
      <c r="L458" s="90">
        <f>pivå!AH460</f>
        <v>0</v>
      </c>
      <c r="M458" s="90">
        <f>pivå!AI460</f>
        <v>0</v>
      </c>
      <c r="N458" s="90">
        <f>pivå!AJ460</f>
        <v>0</v>
      </c>
      <c r="O458" s="90">
        <f>pivå!AK460</f>
        <v>0</v>
      </c>
      <c r="P458" s="90">
        <f>pivå!AL460</f>
        <v>0</v>
      </c>
      <c r="Q458" s="90">
        <f>pivå!AM460</f>
        <v>0</v>
      </c>
      <c r="R458" s="90">
        <f>pivå!AN460</f>
        <v>0</v>
      </c>
      <c r="S458" s="90">
        <f>pivå!AO460</f>
        <v>0</v>
      </c>
      <c r="T458" s="90">
        <f>pivå!AP460</f>
        <v>0</v>
      </c>
      <c r="U458" s="90">
        <f>pivå!AQ460</f>
        <v>0</v>
      </c>
      <c r="V458" s="90">
        <f>pivå!AR460</f>
        <v>0</v>
      </c>
      <c r="W458" s="90">
        <f>pivå!AS460</f>
        <v>0</v>
      </c>
      <c r="X458" s="90">
        <f>pivå!AT460</f>
        <v>0</v>
      </c>
      <c r="Y458" s="90">
        <f>pivå!AU460</f>
        <v>0</v>
      </c>
      <c r="Z458" s="90">
        <f>pivå!AV460</f>
        <v>0</v>
      </c>
      <c r="AA458" s="90">
        <f>pivå!AW460</f>
        <v>0</v>
      </c>
      <c r="AB458" s="90">
        <f>pivå!AX460</f>
        <v>0</v>
      </c>
      <c r="AC458" s="90">
        <f>pivå!AY460</f>
        <v>0</v>
      </c>
      <c r="AD458" s="90">
        <f>pivå!AZ460</f>
        <v>0</v>
      </c>
      <c r="AE458" s="90">
        <f>pivå!BA460</f>
        <v>0</v>
      </c>
    </row>
    <row r="459" spans="2:31">
      <c r="B459">
        <f>pivå!B461</f>
        <v>0</v>
      </c>
      <c r="C459">
        <f>pivå!C461</f>
        <v>0</v>
      </c>
      <c r="D459">
        <f>pivå!D461</f>
        <v>0</v>
      </c>
      <c r="E459">
        <f>pivå!E461</f>
        <v>0</v>
      </c>
      <c r="F459">
        <f>pivå!F461</f>
        <v>0</v>
      </c>
      <c r="G459">
        <f>pivå!G461</f>
        <v>0</v>
      </c>
      <c r="H459">
        <f>pivå!H461</f>
        <v>0</v>
      </c>
      <c r="I459">
        <f>pivå!I461</f>
        <v>0</v>
      </c>
      <c r="J459" s="90">
        <f>pivå!AF461</f>
        <v>0</v>
      </c>
      <c r="K459" s="90">
        <f>pivå!AG461</f>
        <v>0</v>
      </c>
      <c r="L459" s="90">
        <f>pivå!AH461</f>
        <v>0</v>
      </c>
      <c r="M459" s="90">
        <f>pivå!AI461</f>
        <v>0</v>
      </c>
      <c r="N459" s="90">
        <f>pivå!AJ461</f>
        <v>0</v>
      </c>
      <c r="O459" s="90">
        <f>pivå!AK461</f>
        <v>0</v>
      </c>
      <c r="P459" s="90">
        <f>pivå!AL461</f>
        <v>0</v>
      </c>
      <c r="Q459" s="90">
        <f>pivå!AM461</f>
        <v>0</v>
      </c>
      <c r="R459" s="90">
        <f>pivå!AN461</f>
        <v>0</v>
      </c>
      <c r="S459" s="90">
        <f>pivå!AO461</f>
        <v>0</v>
      </c>
      <c r="T459" s="90">
        <f>pivå!AP461</f>
        <v>0</v>
      </c>
      <c r="U459" s="90">
        <f>pivå!AQ461</f>
        <v>0</v>
      </c>
      <c r="V459" s="90">
        <f>pivå!AR461</f>
        <v>0</v>
      </c>
      <c r="W459" s="90">
        <f>pivå!AS461</f>
        <v>0</v>
      </c>
      <c r="X459" s="90">
        <f>pivå!AT461</f>
        <v>0</v>
      </c>
      <c r="Y459" s="90">
        <f>pivå!AU461</f>
        <v>0</v>
      </c>
      <c r="Z459" s="90">
        <f>pivå!AV461</f>
        <v>0</v>
      </c>
      <c r="AA459" s="90">
        <f>pivå!AW461</f>
        <v>0</v>
      </c>
      <c r="AB459" s="90">
        <f>pivå!AX461</f>
        <v>0</v>
      </c>
      <c r="AC459" s="90">
        <f>pivå!AY461</f>
        <v>0</v>
      </c>
      <c r="AD459" s="90">
        <f>pivå!AZ461</f>
        <v>0</v>
      </c>
      <c r="AE459" s="90">
        <f>pivå!BA461</f>
        <v>0</v>
      </c>
    </row>
    <row r="460" spans="2:31">
      <c r="B460">
        <f>pivå!B462</f>
        <v>0</v>
      </c>
      <c r="C460">
        <f>pivå!C462</f>
        <v>0</v>
      </c>
      <c r="D460">
        <f>pivå!D462</f>
        <v>0</v>
      </c>
      <c r="E460">
        <f>pivå!E462</f>
        <v>0</v>
      </c>
      <c r="F460">
        <f>pivå!F462</f>
        <v>0</v>
      </c>
      <c r="G460">
        <f>pivå!G462</f>
        <v>0</v>
      </c>
      <c r="H460">
        <f>pivå!H462</f>
        <v>0</v>
      </c>
      <c r="I460">
        <f>pivå!I462</f>
        <v>0</v>
      </c>
      <c r="J460" s="90">
        <f>pivå!AF462</f>
        <v>0</v>
      </c>
      <c r="K460" s="90">
        <f>pivå!AG462</f>
        <v>0</v>
      </c>
      <c r="L460" s="90">
        <f>pivå!AH462</f>
        <v>0</v>
      </c>
      <c r="M460" s="90">
        <f>pivå!AI462</f>
        <v>0</v>
      </c>
      <c r="N460" s="90">
        <f>pivå!AJ462</f>
        <v>0</v>
      </c>
      <c r="O460" s="90">
        <f>pivå!AK462</f>
        <v>0</v>
      </c>
      <c r="P460" s="90">
        <f>pivå!AL462</f>
        <v>0</v>
      </c>
      <c r="Q460" s="90">
        <f>pivå!AM462</f>
        <v>0</v>
      </c>
      <c r="R460" s="90">
        <f>pivå!AN462</f>
        <v>0</v>
      </c>
      <c r="S460" s="90">
        <f>pivå!AO462</f>
        <v>0</v>
      </c>
      <c r="T460" s="90">
        <f>pivå!AP462</f>
        <v>0</v>
      </c>
      <c r="U460" s="90">
        <f>pivå!AQ462</f>
        <v>0</v>
      </c>
      <c r="V460" s="90">
        <f>pivå!AR462</f>
        <v>0</v>
      </c>
      <c r="W460" s="90">
        <f>pivå!AS462</f>
        <v>0</v>
      </c>
      <c r="X460" s="90">
        <f>pivå!AT462</f>
        <v>0</v>
      </c>
      <c r="Y460" s="90">
        <f>pivå!AU462</f>
        <v>0</v>
      </c>
      <c r="Z460" s="90">
        <f>pivå!AV462</f>
        <v>0</v>
      </c>
      <c r="AA460" s="90">
        <f>pivå!AW462</f>
        <v>0</v>
      </c>
      <c r="AB460" s="90">
        <f>pivå!AX462</f>
        <v>0</v>
      </c>
      <c r="AC460" s="90">
        <f>pivå!AY462</f>
        <v>0</v>
      </c>
      <c r="AD460" s="90">
        <f>pivå!AZ462</f>
        <v>0</v>
      </c>
      <c r="AE460" s="90">
        <f>pivå!BA462</f>
        <v>0</v>
      </c>
    </row>
    <row r="461" spans="2:31">
      <c r="B461">
        <f>pivå!B463</f>
        <v>0</v>
      </c>
      <c r="C461">
        <f>pivå!C463</f>
        <v>0</v>
      </c>
      <c r="D461">
        <f>pivå!D463</f>
        <v>0</v>
      </c>
      <c r="E461">
        <f>pivå!E463</f>
        <v>0</v>
      </c>
      <c r="F461">
        <f>pivå!F463</f>
        <v>0</v>
      </c>
      <c r="G461">
        <f>pivå!G463</f>
        <v>0</v>
      </c>
      <c r="H461">
        <f>pivå!H463</f>
        <v>0</v>
      </c>
      <c r="I461">
        <f>pivå!I463</f>
        <v>0</v>
      </c>
      <c r="J461" s="90">
        <f>pivå!AF463</f>
        <v>0</v>
      </c>
      <c r="K461" s="90">
        <f>pivå!AG463</f>
        <v>0</v>
      </c>
      <c r="L461" s="90">
        <f>pivå!AH463</f>
        <v>0</v>
      </c>
      <c r="M461" s="90">
        <f>pivå!AI463</f>
        <v>0</v>
      </c>
      <c r="N461" s="90">
        <f>pivå!AJ463</f>
        <v>0</v>
      </c>
      <c r="O461" s="90">
        <f>pivå!AK463</f>
        <v>0</v>
      </c>
      <c r="P461" s="90">
        <f>pivå!AL463</f>
        <v>0</v>
      </c>
      <c r="Q461" s="90">
        <f>pivå!AM463</f>
        <v>0</v>
      </c>
      <c r="R461" s="90">
        <f>pivå!AN463</f>
        <v>0</v>
      </c>
      <c r="S461" s="90">
        <f>pivå!AO463</f>
        <v>0</v>
      </c>
      <c r="T461" s="90">
        <f>pivå!AP463</f>
        <v>0</v>
      </c>
      <c r="U461" s="90">
        <f>pivå!AQ463</f>
        <v>0</v>
      </c>
      <c r="V461" s="90">
        <f>pivå!AR463</f>
        <v>0</v>
      </c>
      <c r="W461" s="90">
        <f>pivå!AS463</f>
        <v>0</v>
      </c>
      <c r="X461" s="90">
        <f>pivå!AT463</f>
        <v>0</v>
      </c>
      <c r="Y461" s="90">
        <f>pivå!AU463</f>
        <v>0</v>
      </c>
      <c r="Z461" s="90">
        <f>pivå!AV463</f>
        <v>0</v>
      </c>
      <c r="AA461" s="90">
        <f>pivå!AW463</f>
        <v>0</v>
      </c>
      <c r="AB461" s="90">
        <f>pivå!AX463</f>
        <v>0</v>
      </c>
      <c r="AC461" s="90">
        <f>pivå!AY463</f>
        <v>0</v>
      </c>
      <c r="AD461" s="90">
        <f>pivå!AZ463</f>
        <v>0</v>
      </c>
      <c r="AE461" s="90">
        <f>pivå!BA463</f>
        <v>0</v>
      </c>
    </row>
    <row r="462" spans="2:31">
      <c r="B462">
        <f>pivå!B464</f>
        <v>0</v>
      </c>
      <c r="C462">
        <f>pivå!C464</f>
        <v>0</v>
      </c>
      <c r="D462">
        <f>pivå!D464</f>
        <v>0</v>
      </c>
      <c r="E462">
        <f>pivå!E464</f>
        <v>0</v>
      </c>
      <c r="F462">
        <f>pivå!F464</f>
        <v>0</v>
      </c>
      <c r="G462">
        <f>pivå!G464</f>
        <v>0</v>
      </c>
      <c r="H462">
        <f>pivå!H464</f>
        <v>0</v>
      </c>
      <c r="I462">
        <f>pivå!I464</f>
        <v>0</v>
      </c>
      <c r="J462" s="90">
        <f>pivå!AF464</f>
        <v>0</v>
      </c>
      <c r="K462" s="90">
        <f>pivå!AG464</f>
        <v>0</v>
      </c>
      <c r="L462" s="90">
        <f>pivå!AH464</f>
        <v>0</v>
      </c>
      <c r="M462" s="90">
        <f>pivå!AI464</f>
        <v>0</v>
      </c>
      <c r="N462" s="90">
        <f>pivå!AJ464</f>
        <v>0</v>
      </c>
      <c r="O462" s="90">
        <f>pivå!AK464</f>
        <v>0</v>
      </c>
      <c r="P462" s="90">
        <f>pivå!AL464</f>
        <v>0</v>
      </c>
      <c r="Q462" s="90">
        <f>pivå!AM464</f>
        <v>0</v>
      </c>
      <c r="R462" s="90">
        <f>pivå!AN464</f>
        <v>0</v>
      </c>
      <c r="S462" s="90">
        <f>pivå!AO464</f>
        <v>0</v>
      </c>
      <c r="T462" s="90">
        <f>pivå!AP464</f>
        <v>0</v>
      </c>
      <c r="U462" s="90">
        <f>pivå!AQ464</f>
        <v>0</v>
      </c>
      <c r="V462" s="90">
        <f>pivå!AR464</f>
        <v>0</v>
      </c>
      <c r="W462" s="90">
        <f>pivå!AS464</f>
        <v>0</v>
      </c>
      <c r="X462" s="90">
        <f>pivå!AT464</f>
        <v>0</v>
      </c>
      <c r="Y462" s="90">
        <f>pivå!AU464</f>
        <v>0</v>
      </c>
      <c r="Z462" s="90">
        <f>pivå!AV464</f>
        <v>0</v>
      </c>
      <c r="AA462" s="90">
        <f>pivå!AW464</f>
        <v>0</v>
      </c>
      <c r="AB462" s="90">
        <f>pivå!AX464</f>
        <v>0</v>
      </c>
      <c r="AC462" s="90">
        <f>pivå!AY464</f>
        <v>0</v>
      </c>
      <c r="AD462" s="90">
        <f>pivå!AZ464</f>
        <v>0</v>
      </c>
      <c r="AE462" s="90">
        <f>pivå!BA464</f>
        <v>0</v>
      </c>
    </row>
    <row r="463" spans="2:31">
      <c r="B463">
        <f>pivå!B465</f>
        <v>0</v>
      </c>
      <c r="C463">
        <f>pivå!C465</f>
        <v>0</v>
      </c>
      <c r="D463">
        <f>pivå!D465</f>
        <v>0</v>
      </c>
      <c r="E463">
        <f>pivå!E465</f>
        <v>0</v>
      </c>
      <c r="F463">
        <f>pivå!F465</f>
        <v>0</v>
      </c>
      <c r="G463">
        <f>pivå!G465</f>
        <v>0</v>
      </c>
      <c r="H463">
        <f>pivå!H465</f>
        <v>0</v>
      </c>
      <c r="I463">
        <f>pivå!I465</f>
        <v>0</v>
      </c>
      <c r="J463" s="90">
        <f>pivå!AF465</f>
        <v>0</v>
      </c>
      <c r="K463" s="90">
        <f>pivå!AG465</f>
        <v>0</v>
      </c>
      <c r="L463" s="90">
        <f>pivå!AH465</f>
        <v>0</v>
      </c>
      <c r="M463" s="90">
        <f>pivå!AI465</f>
        <v>0</v>
      </c>
      <c r="N463" s="90">
        <f>pivå!AJ465</f>
        <v>0</v>
      </c>
      <c r="O463" s="90">
        <f>pivå!AK465</f>
        <v>0</v>
      </c>
      <c r="P463" s="90">
        <f>pivå!AL465</f>
        <v>0</v>
      </c>
      <c r="Q463" s="90">
        <f>pivå!AM465</f>
        <v>0</v>
      </c>
      <c r="R463" s="90">
        <f>pivå!AN465</f>
        <v>0</v>
      </c>
      <c r="S463" s="90">
        <f>pivå!AO465</f>
        <v>0</v>
      </c>
      <c r="T463" s="90">
        <f>pivå!AP465</f>
        <v>0</v>
      </c>
      <c r="U463" s="90">
        <f>pivå!AQ465</f>
        <v>0</v>
      </c>
      <c r="V463" s="90">
        <f>pivå!AR465</f>
        <v>0</v>
      </c>
      <c r="W463" s="90">
        <f>pivå!AS465</f>
        <v>0</v>
      </c>
      <c r="X463" s="90">
        <f>pivå!AT465</f>
        <v>0</v>
      </c>
      <c r="Y463" s="90">
        <f>pivå!AU465</f>
        <v>0</v>
      </c>
      <c r="Z463" s="90">
        <f>pivå!AV465</f>
        <v>0</v>
      </c>
      <c r="AA463" s="90">
        <f>pivå!AW465</f>
        <v>0</v>
      </c>
      <c r="AB463" s="90">
        <f>pivå!AX465</f>
        <v>0</v>
      </c>
      <c r="AC463" s="90">
        <f>pivå!AY465</f>
        <v>0</v>
      </c>
      <c r="AD463" s="90">
        <f>pivå!AZ465</f>
        <v>0</v>
      </c>
      <c r="AE463" s="90">
        <f>pivå!BA465</f>
        <v>0</v>
      </c>
    </row>
    <row r="464" spans="2:31">
      <c r="B464">
        <f>pivå!B466</f>
        <v>0</v>
      </c>
      <c r="C464">
        <f>pivå!C466</f>
        <v>0</v>
      </c>
      <c r="D464">
        <f>pivå!D466</f>
        <v>0</v>
      </c>
      <c r="E464">
        <f>pivå!E466</f>
        <v>0</v>
      </c>
      <c r="F464">
        <f>pivå!F466</f>
        <v>0</v>
      </c>
      <c r="G464">
        <f>pivå!G466</f>
        <v>0</v>
      </c>
      <c r="H464">
        <f>pivå!H466</f>
        <v>0</v>
      </c>
      <c r="I464">
        <f>pivå!I466</f>
        <v>0</v>
      </c>
      <c r="J464" s="90">
        <f>pivå!AF466</f>
        <v>0</v>
      </c>
      <c r="K464" s="90">
        <f>pivå!AG466</f>
        <v>0</v>
      </c>
      <c r="L464" s="90">
        <f>pivå!AH466</f>
        <v>0</v>
      </c>
      <c r="M464" s="90">
        <f>pivå!AI466</f>
        <v>0</v>
      </c>
      <c r="N464" s="90">
        <f>pivå!AJ466</f>
        <v>0</v>
      </c>
      <c r="O464" s="90">
        <f>pivå!AK466</f>
        <v>0</v>
      </c>
      <c r="P464" s="90">
        <f>pivå!AL466</f>
        <v>0</v>
      </c>
      <c r="Q464" s="90">
        <f>pivå!AM466</f>
        <v>0</v>
      </c>
      <c r="R464" s="90">
        <f>pivå!AN466</f>
        <v>0</v>
      </c>
      <c r="S464" s="90">
        <f>pivå!AO466</f>
        <v>0</v>
      </c>
      <c r="T464" s="90">
        <f>pivå!AP466</f>
        <v>0</v>
      </c>
      <c r="U464" s="90">
        <f>pivå!AQ466</f>
        <v>0</v>
      </c>
      <c r="V464" s="90">
        <f>pivå!AR466</f>
        <v>0</v>
      </c>
      <c r="W464" s="90">
        <f>pivå!AS466</f>
        <v>0</v>
      </c>
      <c r="X464" s="90">
        <f>pivå!AT466</f>
        <v>0</v>
      </c>
      <c r="Y464" s="90">
        <f>pivå!AU466</f>
        <v>0</v>
      </c>
      <c r="Z464" s="90">
        <f>pivå!AV466</f>
        <v>0</v>
      </c>
      <c r="AA464" s="90">
        <f>pivå!AW466</f>
        <v>0</v>
      </c>
      <c r="AB464" s="90">
        <f>pivå!AX466</f>
        <v>0</v>
      </c>
      <c r="AC464" s="90">
        <f>pivå!AY466</f>
        <v>0</v>
      </c>
      <c r="AD464" s="90">
        <f>pivå!AZ466</f>
        <v>0</v>
      </c>
      <c r="AE464" s="90">
        <f>pivå!BA466</f>
        <v>0</v>
      </c>
    </row>
    <row r="465" spans="2:31">
      <c r="B465">
        <f>pivå!B467</f>
        <v>0</v>
      </c>
      <c r="C465">
        <f>pivå!C467</f>
        <v>0</v>
      </c>
      <c r="D465">
        <f>pivå!D467</f>
        <v>0</v>
      </c>
      <c r="E465">
        <f>pivå!E467</f>
        <v>0</v>
      </c>
      <c r="F465">
        <f>pivå!F467</f>
        <v>0</v>
      </c>
      <c r="G465">
        <f>pivå!G467</f>
        <v>0</v>
      </c>
      <c r="H465">
        <f>pivå!H467</f>
        <v>0</v>
      </c>
      <c r="I465">
        <f>pivå!I467</f>
        <v>0</v>
      </c>
      <c r="J465" s="90">
        <f>pivå!AF467</f>
        <v>0</v>
      </c>
      <c r="K465" s="90">
        <f>pivå!AG467</f>
        <v>0</v>
      </c>
      <c r="L465" s="90">
        <f>pivå!AH467</f>
        <v>0</v>
      </c>
      <c r="M465" s="90">
        <f>pivå!AI467</f>
        <v>0</v>
      </c>
      <c r="N465" s="90">
        <f>pivå!AJ467</f>
        <v>0</v>
      </c>
      <c r="O465" s="90">
        <f>pivå!AK467</f>
        <v>0</v>
      </c>
      <c r="P465" s="90">
        <f>pivå!AL467</f>
        <v>0</v>
      </c>
      <c r="Q465" s="90">
        <f>pivå!AM467</f>
        <v>0</v>
      </c>
      <c r="R465" s="90">
        <f>pivå!AN467</f>
        <v>0</v>
      </c>
      <c r="S465" s="90">
        <f>pivå!AO467</f>
        <v>0</v>
      </c>
      <c r="T465" s="90">
        <f>pivå!AP467</f>
        <v>0</v>
      </c>
      <c r="U465" s="90">
        <f>pivå!AQ467</f>
        <v>0</v>
      </c>
      <c r="V465" s="90">
        <f>pivå!AR467</f>
        <v>0</v>
      </c>
      <c r="W465" s="90">
        <f>pivå!AS467</f>
        <v>0</v>
      </c>
      <c r="X465" s="90">
        <f>pivå!AT467</f>
        <v>0</v>
      </c>
      <c r="Y465" s="90">
        <f>pivå!AU467</f>
        <v>0</v>
      </c>
      <c r="Z465" s="90">
        <f>pivå!AV467</f>
        <v>0</v>
      </c>
      <c r="AA465" s="90">
        <f>pivå!AW467</f>
        <v>0</v>
      </c>
      <c r="AB465" s="90">
        <f>pivå!AX467</f>
        <v>0</v>
      </c>
      <c r="AC465" s="90">
        <f>pivå!AY467</f>
        <v>0</v>
      </c>
      <c r="AD465" s="90">
        <f>pivå!AZ467</f>
        <v>0</v>
      </c>
      <c r="AE465" s="90">
        <f>pivå!BA467</f>
        <v>0</v>
      </c>
    </row>
    <row r="466" spans="2:31">
      <c r="B466">
        <f>pivå!B468</f>
        <v>0</v>
      </c>
      <c r="C466">
        <f>pivå!C468</f>
        <v>0</v>
      </c>
      <c r="D466">
        <f>pivå!D468</f>
        <v>0</v>
      </c>
      <c r="E466">
        <f>pivå!E468</f>
        <v>0</v>
      </c>
      <c r="F466">
        <f>pivå!F468</f>
        <v>0</v>
      </c>
      <c r="G466">
        <f>pivå!G468</f>
        <v>0</v>
      </c>
      <c r="H466">
        <f>pivå!H468</f>
        <v>0</v>
      </c>
      <c r="I466">
        <f>pivå!I468</f>
        <v>0</v>
      </c>
      <c r="J466" s="90">
        <f>pivå!AF468</f>
        <v>0</v>
      </c>
      <c r="K466" s="90">
        <f>pivå!AG468</f>
        <v>0</v>
      </c>
      <c r="L466" s="90">
        <f>pivå!AH468</f>
        <v>0</v>
      </c>
      <c r="M466" s="90">
        <f>pivå!AI468</f>
        <v>0</v>
      </c>
      <c r="N466" s="90">
        <f>pivå!AJ468</f>
        <v>0</v>
      </c>
      <c r="O466" s="90">
        <f>pivå!AK468</f>
        <v>0</v>
      </c>
      <c r="P466" s="90">
        <f>pivå!AL468</f>
        <v>0</v>
      </c>
      <c r="Q466" s="90">
        <f>pivå!AM468</f>
        <v>0</v>
      </c>
      <c r="R466" s="90">
        <f>pivå!AN468</f>
        <v>0</v>
      </c>
      <c r="S466" s="90">
        <f>pivå!AO468</f>
        <v>0</v>
      </c>
      <c r="T466" s="90">
        <f>pivå!AP468</f>
        <v>0</v>
      </c>
      <c r="U466" s="90">
        <f>pivå!AQ468</f>
        <v>0</v>
      </c>
      <c r="V466" s="90">
        <f>pivå!AR468</f>
        <v>0</v>
      </c>
      <c r="W466" s="90">
        <f>pivå!AS468</f>
        <v>0</v>
      </c>
      <c r="X466" s="90">
        <f>pivå!AT468</f>
        <v>0</v>
      </c>
      <c r="Y466" s="90">
        <f>pivå!AU468</f>
        <v>0</v>
      </c>
      <c r="Z466" s="90">
        <f>pivå!AV468</f>
        <v>0</v>
      </c>
      <c r="AA466" s="90">
        <f>pivå!AW468</f>
        <v>0</v>
      </c>
      <c r="AB466" s="90">
        <f>pivå!AX468</f>
        <v>0</v>
      </c>
      <c r="AC466" s="90">
        <f>pivå!AY468</f>
        <v>0</v>
      </c>
      <c r="AD466" s="90">
        <f>pivå!AZ468</f>
        <v>0</v>
      </c>
      <c r="AE466" s="90">
        <f>pivå!BA468</f>
        <v>0</v>
      </c>
    </row>
    <row r="467" spans="2:31">
      <c r="B467">
        <f>pivå!B469</f>
        <v>0</v>
      </c>
      <c r="C467">
        <f>pivå!C469</f>
        <v>0</v>
      </c>
      <c r="D467">
        <f>pivå!D469</f>
        <v>0</v>
      </c>
      <c r="E467">
        <f>pivå!E469</f>
        <v>0</v>
      </c>
      <c r="F467">
        <f>pivå!F469</f>
        <v>0</v>
      </c>
      <c r="G467">
        <f>pivå!G469</f>
        <v>0</v>
      </c>
      <c r="H467">
        <f>pivå!H469</f>
        <v>0</v>
      </c>
      <c r="I467">
        <f>pivå!I469</f>
        <v>0</v>
      </c>
      <c r="J467" s="90">
        <f>pivå!AF469</f>
        <v>0</v>
      </c>
      <c r="K467" s="90">
        <f>pivå!AG469</f>
        <v>0</v>
      </c>
      <c r="L467" s="90">
        <f>pivå!AH469</f>
        <v>0</v>
      </c>
      <c r="M467" s="90">
        <f>pivå!AI469</f>
        <v>0</v>
      </c>
      <c r="N467" s="90">
        <f>pivå!AJ469</f>
        <v>0</v>
      </c>
      <c r="O467" s="90">
        <f>pivå!AK469</f>
        <v>0</v>
      </c>
      <c r="P467" s="90">
        <f>pivå!AL469</f>
        <v>0</v>
      </c>
      <c r="Q467" s="90">
        <f>pivå!AM469</f>
        <v>0</v>
      </c>
      <c r="R467" s="90">
        <f>pivå!AN469</f>
        <v>0</v>
      </c>
      <c r="S467" s="90">
        <f>pivå!AO469</f>
        <v>0</v>
      </c>
      <c r="T467" s="90">
        <f>pivå!AP469</f>
        <v>0</v>
      </c>
      <c r="U467" s="90">
        <f>pivå!AQ469</f>
        <v>0</v>
      </c>
      <c r="V467" s="90">
        <f>pivå!AR469</f>
        <v>0</v>
      </c>
      <c r="W467" s="90">
        <f>pivå!AS469</f>
        <v>0</v>
      </c>
      <c r="X467" s="90">
        <f>pivå!AT469</f>
        <v>0</v>
      </c>
      <c r="Y467" s="90">
        <f>pivå!AU469</f>
        <v>0</v>
      </c>
      <c r="Z467" s="90">
        <f>pivå!AV469</f>
        <v>0</v>
      </c>
      <c r="AA467" s="90">
        <f>pivå!AW469</f>
        <v>0</v>
      </c>
      <c r="AB467" s="90">
        <f>pivå!AX469</f>
        <v>0</v>
      </c>
      <c r="AC467" s="90">
        <f>pivå!AY469</f>
        <v>0</v>
      </c>
      <c r="AD467" s="90">
        <f>pivå!AZ469</f>
        <v>0</v>
      </c>
      <c r="AE467" s="90">
        <f>pivå!BA469</f>
        <v>0</v>
      </c>
    </row>
    <row r="468" spans="2:31">
      <c r="B468">
        <f>pivå!B470</f>
        <v>0</v>
      </c>
      <c r="C468">
        <f>pivå!C470</f>
        <v>0</v>
      </c>
      <c r="D468">
        <f>pivå!D470</f>
        <v>0</v>
      </c>
      <c r="E468">
        <f>pivå!E470</f>
        <v>0</v>
      </c>
      <c r="F468">
        <f>pivå!F470</f>
        <v>0</v>
      </c>
      <c r="G468">
        <f>pivå!G470</f>
        <v>0</v>
      </c>
      <c r="H468">
        <f>pivå!H470</f>
        <v>0</v>
      </c>
      <c r="I468">
        <f>pivå!I470</f>
        <v>0</v>
      </c>
      <c r="J468" s="90">
        <f>pivå!AF470</f>
        <v>0</v>
      </c>
      <c r="K468" s="90">
        <f>pivå!AG470</f>
        <v>0</v>
      </c>
      <c r="L468" s="90">
        <f>pivå!AH470</f>
        <v>0</v>
      </c>
      <c r="M468" s="90">
        <f>pivå!AI470</f>
        <v>0</v>
      </c>
      <c r="N468" s="90">
        <f>pivå!AJ470</f>
        <v>0</v>
      </c>
      <c r="O468" s="90">
        <f>pivå!AK470</f>
        <v>0</v>
      </c>
      <c r="P468" s="90">
        <f>pivå!AL470</f>
        <v>0</v>
      </c>
      <c r="Q468" s="90">
        <f>pivå!AM470</f>
        <v>0</v>
      </c>
      <c r="R468" s="90">
        <f>pivå!AN470</f>
        <v>0</v>
      </c>
      <c r="S468" s="90">
        <f>pivå!AO470</f>
        <v>0</v>
      </c>
      <c r="T468" s="90">
        <f>pivå!AP470</f>
        <v>0</v>
      </c>
      <c r="U468" s="90">
        <f>pivå!AQ470</f>
        <v>0</v>
      </c>
      <c r="V468" s="90">
        <f>pivå!AR470</f>
        <v>0</v>
      </c>
      <c r="W468" s="90">
        <f>pivå!AS470</f>
        <v>0</v>
      </c>
      <c r="X468" s="90">
        <f>pivå!AT470</f>
        <v>0</v>
      </c>
      <c r="Y468" s="90">
        <f>pivå!AU470</f>
        <v>0</v>
      </c>
      <c r="Z468" s="90">
        <f>pivå!AV470</f>
        <v>0</v>
      </c>
      <c r="AA468" s="90">
        <f>pivå!AW470</f>
        <v>0</v>
      </c>
      <c r="AB468" s="90">
        <f>pivå!AX470</f>
        <v>0</v>
      </c>
      <c r="AC468" s="90">
        <f>pivå!AY470</f>
        <v>0</v>
      </c>
      <c r="AD468" s="90">
        <f>pivå!AZ470</f>
        <v>0</v>
      </c>
      <c r="AE468" s="90">
        <f>pivå!BA470</f>
        <v>0</v>
      </c>
    </row>
    <row r="469" spans="2:31">
      <c r="B469">
        <f>pivå!B471</f>
        <v>0</v>
      </c>
      <c r="C469">
        <f>pivå!C471</f>
        <v>0</v>
      </c>
      <c r="D469">
        <f>pivå!D471</f>
        <v>0</v>
      </c>
      <c r="E469">
        <f>pivå!E471</f>
        <v>0</v>
      </c>
      <c r="F469">
        <f>pivå!F471</f>
        <v>0</v>
      </c>
      <c r="G469">
        <f>pivå!G471</f>
        <v>0</v>
      </c>
      <c r="H469">
        <f>pivå!H471</f>
        <v>0</v>
      </c>
      <c r="I469">
        <f>pivå!I471</f>
        <v>0</v>
      </c>
      <c r="J469" s="90">
        <f>pivå!AF471</f>
        <v>0</v>
      </c>
      <c r="K469" s="90">
        <f>pivå!AG471</f>
        <v>0</v>
      </c>
      <c r="L469" s="90">
        <f>pivå!AH471</f>
        <v>0</v>
      </c>
      <c r="M469" s="90">
        <f>pivå!AI471</f>
        <v>0</v>
      </c>
      <c r="N469" s="90">
        <f>pivå!AJ471</f>
        <v>0</v>
      </c>
      <c r="O469" s="90">
        <f>pivå!AK471</f>
        <v>0</v>
      </c>
      <c r="P469" s="90">
        <f>pivå!AL471</f>
        <v>0</v>
      </c>
      <c r="Q469" s="90">
        <f>pivå!AM471</f>
        <v>0</v>
      </c>
      <c r="R469" s="90">
        <f>pivå!AN471</f>
        <v>0</v>
      </c>
      <c r="S469" s="90">
        <f>pivå!AO471</f>
        <v>0</v>
      </c>
      <c r="T469" s="90">
        <f>pivå!AP471</f>
        <v>0</v>
      </c>
      <c r="U469" s="90">
        <f>pivå!AQ471</f>
        <v>0</v>
      </c>
      <c r="V469" s="90">
        <f>pivå!AR471</f>
        <v>0</v>
      </c>
      <c r="W469" s="90">
        <f>pivå!AS471</f>
        <v>0</v>
      </c>
      <c r="X469" s="90">
        <f>pivå!AT471</f>
        <v>0</v>
      </c>
      <c r="Y469" s="90">
        <f>pivå!AU471</f>
        <v>0</v>
      </c>
      <c r="Z469" s="90">
        <f>pivå!AV471</f>
        <v>0</v>
      </c>
      <c r="AA469" s="90">
        <f>pivå!AW471</f>
        <v>0</v>
      </c>
      <c r="AB469" s="90">
        <f>pivå!AX471</f>
        <v>0</v>
      </c>
      <c r="AC469" s="90">
        <f>pivå!AY471</f>
        <v>0</v>
      </c>
      <c r="AD469" s="90">
        <f>pivå!AZ471</f>
        <v>0</v>
      </c>
      <c r="AE469" s="90">
        <f>pivå!BA471</f>
        <v>0</v>
      </c>
    </row>
    <row r="470" spans="2:31">
      <c r="B470">
        <f>pivå!B472</f>
        <v>0</v>
      </c>
      <c r="C470">
        <f>pivå!C472</f>
        <v>0</v>
      </c>
      <c r="D470">
        <f>pivå!D472</f>
        <v>0</v>
      </c>
      <c r="E470">
        <f>pivå!E472</f>
        <v>0</v>
      </c>
      <c r="F470">
        <f>pivå!F472</f>
        <v>0</v>
      </c>
      <c r="G470">
        <f>pivå!G472</f>
        <v>0</v>
      </c>
      <c r="H470">
        <f>pivå!H472</f>
        <v>0</v>
      </c>
      <c r="I470">
        <f>pivå!I472</f>
        <v>0</v>
      </c>
      <c r="J470" s="90">
        <f>pivå!AF472</f>
        <v>0</v>
      </c>
      <c r="K470" s="90">
        <f>pivå!AG472</f>
        <v>0</v>
      </c>
      <c r="L470" s="90">
        <f>pivå!AH472</f>
        <v>0</v>
      </c>
      <c r="M470" s="90">
        <f>pivå!AI472</f>
        <v>0</v>
      </c>
      <c r="N470" s="90">
        <f>pivå!AJ472</f>
        <v>0</v>
      </c>
      <c r="O470" s="90">
        <f>pivå!AK472</f>
        <v>0</v>
      </c>
      <c r="P470" s="90">
        <f>pivå!AL472</f>
        <v>0</v>
      </c>
      <c r="Q470" s="90">
        <f>pivå!AM472</f>
        <v>0</v>
      </c>
      <c r="R470" s="90">
        <f>pivå!AN472</f>
        <v>0</v>
      </c>
      <c r="S470" s="90">
        <f>pivå!AO472</f>
        <v>0</v>
      </c>
      <c r="T470" s="90">
        <f>pivå!AP472</f>
        <v>0</v>
      </c>
      <c r="U470" s="90">
        <f>pivå!AQ472</f>
        <v>0</v>
      </c>
      <c r="V470" s="90">
        <f>pivå!AR472</f>
        <v>0</v>
      </c>
      <c r="W470" s="90">
        <f>pivå!AS472</f>
        <v>0</v>
      </c>
      <c r="X470" s="90">
        <f>pivå!AT472</f>
        <v>0</v>
      </c>
      <c r="Y470" s="90">
        <f>pivå!AU472</f>
        <v>0</v>
      </c>
      <c r="Z470" s="90">
        <f>pivå!AV472</f>
        <v>0</v>
      </c>
      <c r="AA470" s="90">
        <f>pivå!AW472</f>
        <v>0</v>
      </c>
      <c r="AB470" s="90">
        <f>pivå!AX472</f>
        <v>0</v>
      </c>
      <c r="AC470" s="90">
        <f>pivå!AY472</f>
        <v>0</v>
      </c>
      <c r="AD470" s="90">
        <f>pivå!AZ472</f>
        <v>0</v>
      </c>
      <c r="AE470" s="90">
        <f>pivå!BA472</f>
        <v>0</v>
      </c>
    </row>
    <row r="471" spans="2:31">
      <c r="B471">
        <f>pivå!B473</f>
        <v>0</v>
      </c>
      <c r="C471">
        <f>pivå!C473</f>
        <v>0</v>
      </c>
      <c r="D471">
        <f>pivå!D473</f>
        <v>0</v>
      </c>
      <c r="E471">
        <f>pivå!E473</f>
        <v>0</v>
      </c>
      <c r="F471">
        <f>pivå!F473</f>
        <v>0</v>
      </c>
      <c r="G471">
        <f>pivå!G473</f>
        <v>0</v>
      </c>
      <c r="H471">
        <f>pivå!H473</f>
        <v>0</v>
      </c>
      <c r="I471">
        <f>pivå!I473</f>
        <v>0</v>
      </c>
      <c r="J471" s="90">
        <f>pivå!AF473</f>
        <v>0</v>
      </c>
      <c r="K471" s="90">
        <f>pivå!AG473</f>
        <v>0</v>
      </c>
      <c r="L471" s="90">
        <f>pivå!AH473</f>
        <v>0</v>
      </c>
      <c r="M471" s="90">
        <f>pivå!AI473</f>
        <v>0</v>
      </c>
      <c r="N471" s="90">
        <f>pivå!AJ473</f>
        <v>0</v>
      </c>
      <c r="O471" s="90">
        <f>pivå!AK473</f>
        <v>0</v>
      </c>
      <c r="P471" s="90">
        <f>pivå!AL473</f>
        <v>0</v>
      </c>
      <c r="Q471" s="90">
        <f>pivå!AM473</f>
        <v>0</v>
      </c>
      <c r="R471" s="90">
        <f>pivå!AN473</f>
        <v>0</v>
      </c>
      <c r="S471" s="90">
        <f>pivå!AO473</f>
        <v>0</v>
      </c>
      <c r="T471" s="90">
        <f>pivå!AP473</f>
        <v>0</v>
      </c>
      <c r="U471" s="90">
        <f>pivå!AQ473</f>
        <v>0</v>
      </c>
      <c r="V471" s="90">
        <f>pivå!AR473</f>
        <v>0</v>
      </c>
      <c r="W471" s="90">
        <f>pivå!AS473</f>
        <v>0</v>
      </c>
      <c r="X471" s="90">
        <f>pivå!AT473</f>
        <v>0</v>
      </c>
      <c r="Y471" s="90">
        <f>pivå!AU473</f>
        <v>0</v>
      </c>
      <c r="Z471" s="90">
        <f>pivå!AV473</f>
        <v>0</v>
      </c>
      <c r="AA471" s="90">
        <f>pivå!AW473</f>
        <v>0</v>
      </c>
      <c r="AB471" s="90">
        <f>pivå!AX473</f>
        <v>0</v>
      </c>
      <c r="AC471" s="90">
        <f>pivå!AY473</f>
        <v>0</v>
      </c>
      <c r="AD471" s="90">
        <f>pivå!AZ473</f>
        <v>0</v>
      </c>
      <c r="AE471" s="90">
        <f>pivå!BA473</f>
        <v>0</v>
      </c>
    </row>
    <row r="472" spans="2:31">
      <c r="B472">
        <f>pivå!B474</f>
        <v>0</v>
      </c>
      <c r="C472">
        <f>pivå!C474</f>
        <v>0</v>
      </c>
      <c r="D472">
        <f>pivå!D474</f>
        <v>0</v>
      </c>
      <c r="E472">
        <f>pivå!E474</f>
        <v>0</v>
      </c>
      <c r="F472">
        <f>pivå!F474</f>
        <v>0</v>
      </c>
      <c r="G472">
        <f>pivå!G474</f>
        <v>0</v>
      </c>
      <c r="H472">
        <f>pivå!H474</f>
        <v>0</v>
      </c>
      <c r="I472">
        <f>pivå!I474</f>
        <v>0</v>
      </c>
      <c r="J472" s="90">
        <f>pivå!AF474</f>
        <v>0</v>
      </c>
      <c r="K472" s="90">
        <f>pivå!AG474</f>
        <v>0</v>
      </c>
      <c r="L472" s="90">
        <f>pivå!AH474</f>
        <v>0</v>
      </c>
      <c r="M472" s="90">
        <f>pivå!AI474</f>
        <v>0</v>
      </c>
      <c r="N472" s="90">
        <f>pivå!AJ474</f>
        <v>0</v>
      </c>
      <c r="O472" s="90">
        <f>pivå!AK474</f>
        <v>0</v>
      </c>
      <c r="P472" s="90">
        <f>pivå!AL474</f>
        <v>0</v>
      </c>
      <c r="Q472" s="90">
        <f>pivå!AM474</f>
        <v>0</v>
      </c>
      <c r="R472" s="90">
        <f>pivå!AN474</f>
        <v>0</v>
      </c>
      <c r="S472" s="90">
        <f>pivå!AO474</f>
        <v>0</v>
      </c>
      <c r="T472" s="90">
        <f>pivå!AP474</f>
        <v>0</v>
      </c>
      <c r="U472" s="90">
        <f>pivå!AQ474</f>
        <v>0</v>
      </c>
      <c r="V472" s="90">
        <f>pivå!AR474</f>
        <v>0</v>
      </c>
      <c r="W472" s="90">
        <f>pivå!AS474</f>
        <v>0</v>
      </c>
      <c r="X472" s="90">
        <f>pivå!AT474</f>
        <v>0</v>
      </c>
      <c r="Y472" s="90">
        <f>pivå!AU474</f>
        <v>0</v>
      </c>
      <c r="Z472" s="90">
        <f>pivå!AV474</f>
        <v>0</v>
      </c>
      <c r="AA472" s="90">
        <f>pivå!AW474</f>
        <v>0</v>
      </c>
      <c r="AB472" s="90">
        <f>pivå!AX474</f>
        <v>0</v>
      </c>
      <c r="AC472" s="90">
        <f>pivå!AY474</f>
        <v>0</v>
      </c>
      <c r="AD472" s="90">
        <f>pivå!AZ474</f>
        <v>0</v>
      </c>
      <c r="AE472" s="90">
        <f>pivå!BA474</f>
        <v>0</v>
      </c>
    </row>
    <row r="473" spans="2:31">
      <c r="B473">
        <f>pivå!B475</f>
        <v>0</v>
      </c>
      <c r="C473">
        <f>pivå!C475</f>
        <v>0</v>
      </c>
      <c r="D473">
        <f>pivå!D475</f>
        <v>0</v>
      </c>
      <c r="E473">
        <f>pivå!E475</f>
        <v>0</v>
      </c>
      <c r="F473">
        <f>pivå!F475</f>
        <v>0</v>
      </c>
      <c r="G473">
        <f>pivå!G475</f>
        <v>0</v>
      </c>
      <c r="H473">
        <f>pivå!H475</f>
        <v>0</v>
      </c>
      <c r="I473">
        <f>pivå!I475</f>
        <v>0</v>
      </c>
      <c r="J473" s="90">
        <f>pivå!AF475</f>
        <v>0</v>
      </c>
      <c r="K473" s="90">
        <f>pivå!AG475</f>
        <v>0</v>
      </c>
      <c r="L473" s="90">
        <f>pivå!AH475</f>
        <v>0</v>
      </c>
      <c r="M473" s="90">
        <f>pivå!AI475</f>
        <v>0</v>
      </c>
      <c r="N473" s="90">
        <f>pivå!AJ475</f>
        <v>0</v>
      </c>
      <c r="O473" s="90">
        <f>pivå!AK475</f>
        <v>0</v>
      </c>
      <c r="P473" s="90">
        <f>pivå!AL475</f>
        <v>0</v>
      </c>
      <c r="Q473" s="90">
        <f>pivå!AM475</f>
        <v>0</v>
      </c>
      <c r="R473" s="90">
        <f>pivå!AN475</f>
        <v>0</v>
      </c>
      <c r="S473" s="90">
        <f>pivå!AO475</f>
        <v>0</v>
      </c>
      <c r="T473" s="90">
        <f>pivå!AP475</f>
        <v>0</v>
      </c>
      <c r="U473" s="90">
        <f>pivå!AQ475</f>
        <v>0</v>
      </c>
      <c r="V473" s="90">
        <f>pivå!AR475</f>
        <v>0</v>
      </c>
      <c r="W473" s="90">
        <f>pivå!AS475</f>
        <v>0</v>
      </c>
      <c r="X473" s="90">
        <f>pivå!AT475</f>
        <v>0</v>
      </c>
      <c r="Y473" s="90">
        <f>pivå!AU475</f>
        <v>0</v>
      </c>
      <c r="Z473" s="90">
        <f>pivå!AV475</f>
        <v>0</v>
      </c>
      <c r="AA473" s="90">
        <f>pivå!AW475</f>
        <v>0</v>
      </c>
      <c r="AB473" s="90">
        <f>pivå!AX475</f>
        <v>0</v>
      </c>
      <c r="AC473" s="90">
        <f>pivå!AY475</f>
        <v>0</v>
      </c>
      <c r="AD473" s="90">
        <f>pivå!AZ475</f>
        <v>0</v>
      </c>
      <c r="AE473" s="90">
        <f>pivå!BA475</f>
        <v>0</v>
      </c>
    </row>
    <row r="474" spans="2:31">
      <c r="B474">
        <f>pivå!B476</f>
        <v>0</v>
      </c>
      <c r="C474">
        <f>pivå!C476</f>
        <v>0</v>
      </c>
      <c r="D474">
        <f>pivå!D476</f>
        <v>0</v>
      </c>
      <c r="E474">
        <f>pivå!E476</f>
        <v>0</v>
      </c>
      <c r="F474">
        <f>pivå!F476</f>
        <v>0</v>
      </c>
      <c r="G474">
        <f>pivå!G476</f>
        <v>0</v>
      </c>
      <c r="H474">
        <f>pivå!H476</f>
        <v>0</v>
      </c>
      <c r="I474">
        <f>pivå!I476</f>
        <v>0</v>
      </c>
      <c r="J474" s="90">
        <f>pivå!AF476</f>
        <v>0</v>
      </c>
      <c r="K474" s="90">
        <f>pivå!AG476</f>
        <v>0</v>
      </c>
      <c r="L474" s="90">
        <f>pivå!AH476</f>
        <v>0</v>
      </c>
      <c r="M474" s="90">
        <f>pivå!AI476</f>
        <v>0</v>
      </c>
      <c r="N474" s="90">
        <f>pivå!AJ476</f>
        <v>0</v>
      </c>
      <c r="O474" s="90">
        <f>pivå!AK476</f>
        <v>0</v>
      </c>
      <c r="P474" s="90">
        <f>pivå!AL476</f>
        <v>0</v>
      </c>
      <c r="Q474" s="90">
        <f>pivå!AM476</f>
        <v>0</v>
      </c>
      <c r="R474" s="90">
        <f>pivå!AN476</f>
        <v>0</v>
      </c>
      <c r="S474" s="90">
        <f>pivå!AO476</f>
        <v>0</v>
      </c>
      <c r="T474" s="90">
        <f>pivå!AP476</f>
        <v>0</v>
      </c>
      <c r="U474" s="90">
        <f>pivå!AQ476</f>
        <v>0</v>
      </c>
      <c r="V474" s="90">
        <f>pivå!AR476</f>
        <v>0</v>
      </c>
      <c r="W474" s="90">
        <f>pivå!AS476</f>
        <v>0</v>
      </c>
      <c r="X474" s="90">
        <f>pivå!AT476</f>
        <v>0</v>
      </c>
      <c r="Y474" s="90">
        <f>pivå!AU476</f>
        <v>0</v>
      </c>
      <c r="Z474" s="90">
        <f>pivå!AV476</f>
        <v>0</v>
      </c>
      <c r="AA474" s="90">
        <f>pivå!AW476</f>
        <v>0</v>
      </c>
      <c r="AB474" s="90">
        <f>pivå!AX476</f>
        <v>0</v>
      </c>
      <c r="AC474" s="90">
        <f>pivå!AY476</f>
        <v>0</v>
      </c>
      <c r="AD474" s="90">
        <f>pivå!AZ476</f>
        <v>0</v>
      </c>
      <c r="AE474" s="90">
        <f>pivå!BA476</f>
        <v>0</v>
      </c>
    </row>
    <row r="475" spans="2:31">
      <c r="B475">
        <f>pivå!B477</f>
        <v>0</v>
      </c>
      <c r="C475">
        <f>pivå!C477</f>
        <v>0</v>
      </c>
      <c r="D475">
        <f>pivå!D477</f>
        <v>0</v>
      </c>
      <c r="E475">
        <f>pivå!E477</f>
        <v>0</v>
      </c>
      <c r="F475">
        <f>pivå!F477</f>
        <v>0</v>
      </c>
      <c r="G475">
        <f>pivå!G477</f>
        <v>0</v>
      </c>
      <c r="H475">
        <f>pivå!H477</f>
        <v>0</v>
      </c>
      <c r="I475">
        <f>pivå!I477</f>
        <v>0</v>
      </c>
      <c r="J475" s="90">
        <f>pivå!AF477</f>
        <v>0</v>
      </c>
      <c r="K475" s="90">
        <f>pivå!AG477</f>
        <v>0</v>
      </c>
      <c r="L475" s="90">
        <f>pivå!AH477</f>
        <v>0</v>
      </c>
      <c r="M475" s="90">
        <f>pivå!AI477</f>
        <v>0</v>
      </c>
      <c r="N475" s="90">
        <f>pivå!AJ477</f>
        <v>0</v>
      </c>
      <c r="O475" s="90">
        <f>pivå!AK477</f>
        <v>0</v>
      </c>
      <c r="P475" s="90">
        <f>pivå!AL477</f>
        <v>0</v>
      </c>
      <c r="Q475" s="90">
        <f>pivå!AM477</f>
        <v>0</v>
      </c>
      <c r="R475" s="90">
        <f>pivå!AN477</f>
        <v>0</v>
      </c>
      <c r="S475" s="90">
        <f>pivå!AO477</f>
        <v>0</v>
      </c>
      <c r="T475" s="90">
        <f>pivå!AP477</f>
        <v>0</v>
      </c>
      <c r="U475" s="90">
        <f>pivå!AQ477</f>
        <v>0</v>
      </c>
      <c r="V475" s="90">
        <f>pivå!AR477</f>
        <v>0</v>
      </c>
      <c r="W475" s="90">
        <f>pivå!AS477</f>
        <v>0</v>
      </c>
      <c r="X475" s="90">
        <f>pivå!AT477</f>
        <v>0</v>
      </c>
      <c r="Y475" s="90">
        <f>pivå!AU477</f>
        <v>0</v>
      </c>
      <c r="Z475" s="90">
        <f>pivå!AV477</f>
        <v>0</v>
      </c>
      <c r="AA475" s="90">
        <f>pivå!AW477</f>
        <v>0</v>
      </c>
      <c r="AB475" s="90">
        <f>pivå!AX477</f>
        <v>0</v>
      </c>
      <c r="AC475" s="90">
        <f>pivå!AY477</f>
        <v>0</v>
      </c>
      <c r="AD475" s="90">
        <f>pivå!AZ477</f>
        <v>0</v>
      </c>
      <c r="AE475" s="90">
        <f>pivå!BA477</f>
        <v>0</v>
      </c>
    </row>
    <row r="476" spans="2:31">
      <c r="B476">
        <f>pivå!B478</f>
        <v>0</v>
      </c>
      <c r="C476">
        <f>pivå!C478</f>
        <v>0</v>
      </c>
      <c r="D476">
        <f>pivå!D478</f>
        <v>0</v>
      </c>
      <c r="E476">
        <f>pivå!E478</f>
        <v>0</v>
      </c>
      <c r="F476">
        <f>pivå!F478</f>
        <v>0</v>
      </c>
      <c r="G476">
        <f>pivå!G478</f>
        <v>0</v>
      </c>
      <c r="H476">
        <f>pivå!H478</f>
        <v>0</v>
      </c>
      <c r="I476">
        <f>pivå!I478</f>
        <v>0</v>
      </c>
      <c r="J476" s="90">
        <f>pivå!AF478</f>
        <v>0</v>
      </c>
      <c r="K476" s="90">
        <f>pivå!AG478</f>
        <v>0</v>
      </c>
      <c r="L476" s="90">
        <f>pivå!AH478</f>
        <v>0</v>
      </c>
      <c r="M476" s="90">
        <f>pivå!AI478</f>
        <v>0</v>
      </c>
      <c r="N476" s="90">
        <f>pivå!AJ478</f>
        <v>0</v>
      </c>
      <c r="O476" s="90">
        <f>pivå!AK478</f>
        <v>0</v>
      </c>
      <c r="P476" s="90">
        <f>pivå!AL478</f>
        <v>0</v>
      </c>
      <c r="Q476" s="90">
        <f>pivå!AM478</f>
        <v>0</v>
      </c>
      <c r="R476" s="90">
        <f>pivå!AN478</f>
        <v>0</v>
      </c>
      <c r="S476" s="90">
        <f>pivå!AO478</f>
        <v>0</v>
      </c>
      <c r="T476" s="90">
        <f>pivå!AP478</f>
        <v>0</v>
      </c>
      <c r="U476" s="90">
        <f>pivå!AQ478</f>
        <v>0</v>
      </c>
      <c r="V476" s="90">
        <f>pivå!AR478</f>
        <v>0</v>
      </c>
      <c r="W476" s="90">
        <f>pivå!AS478</f>
        <v>0</v>
      </c>
      <c r="X476" s="90">
        <f>pivå!AT478</f>
        <v>0</v>
      </c>
      <c r="Y476" s="90">
        <f>pivå!AU478</f>
        <v>0</v>
      </c>
      <c r="Z476" s="90">
        <f>pivå!AV478</f>
        <v>0</v>
      </c>
      <c r="AA476" s="90">
        <f>pivå!AW478</f>
        <v>0</v>
      </c>
      <c r="AB476" s="90">
        <f>pivå!AX478</f>
        <v>0</v>
      </c>
      <c r="AC476" s="90">
        <f>pivå!AY478</f>
        <v>0</v>
      </c>
      <c r="AD476" s="90">
        <f>pivå!AZ478</f>
        <v>0</v>
      </c>
      <c r="AE476" s="90">
        <f>pivå!BA478</f>
        <v>0</v>
      </c>
    </row>
    <row r="477" spans="2:31">
      <c r="B477">
        <f>pivå!B479</f>
        <v>0</v>
      </c>
      <c r="C477">
        <f>pivå!C479</f>
        <v>0</v>
      </c>
      <c r="D477">
        <f>pivå!D479</f>
        <v>0</v>
      </c>
      <c r="E477">
        <f>pivå!E479</f>
        <v>0</v>
      </c>
      <c r="F477">
        <f>pivå!F479</f>
        <v>0</v>
      </c>
      <c r="G477">
        <f>pivå!G479</f>
        <v>0</v>
      </c>
      <c r="H477">
        <f>pivå!H479</f>
        <v>0</v>
      </c>
      <c r="I477">
        <f>pivå!I479</f>
        <v>0</v>
      </c>
      <c r="J477" s="90">
        <f>pivå!AF479</f>
        <v>0</v>
      </c>
      <c r="K477" s="90">
        <f>pivå!AG479</f>
        <v>0</v>
      </c>
      <c r="L477" s="90">
        <f>pivå!AH479</f>
        <v>0</v>
      </c>
      <c r="M477" s="90">
        <f>pivå!AI479</f>
        <v>0</v>
      </c>
      <c r="N477" s="90">
        <f>pivå!AJ479</f>
        <v>0</v>
      </c>
      <c r="O477" s="90">
        <f>pivå!AK479</f>
        <v>0</v>
      </c>
      <c r="P477" s="90">
        <f>pivå!AL479</f>
        <v>0</v>
      </c>
      <c r="Q477" s="90">
        <f>pivå!AM479</f>
        <v>0</v>
      </c>
      <c r="R477" s="90">
        <f>pivå!AN479</f>
        <v>0</v>
      </c>
      <c r="S477" s="90">
        <f>pivå!AO479</f>
        <v>0</v>
      </c>
      <c r="T477" s="90">
        <f>pivå!AP479</f>
        <v>0</v>
      </c>
      <c r="U477" s="90">
        <f>pivå!AQ479</f>
        <v>0</v>
      </c>
      <c r="V477" s="90">
        <f>pivå!AR479</f>
        <v>0</v>
      </c>
      <c r="W477" s="90">
        <f>pivå!AS479</f>
        <v>0</v>
      </c>
      <c r="X477" s="90">
        <f>pivå!AT479</f>
        <v>0</v>
      </c>
      <c r="Y477" s="90">
        <f>pivå!AU479</f>
        <v>0</v>
      </c>
      <c r="Z477" s="90">
        <f>pivå!AV479</f>
        <v>0</v>
      </c>
      <c r="AA477" s="90">
        <f>pivå!AW479</f>
        <v>0</v>
      </c>
      <c r="AB477" s="90">
        <f>pivå!AX479</f>
        <v>0</v>
      </c>
      <c r="AC477" s="90">
        <f>pivå!AY479</f>
        <v>0</v>
      </c>
      <c r="AD477" s="90">
        <f>pivå!AZ479</f>
        <v>0</v>
      </c>
      <c r="AE477" s="90">
        <f>pivå!BA479</f>
        <v>0</v>
      </c>
    </row>
    <row r="478" spans="2:31">
      <c r="B478">
        <f>pivå!B480</f>
        <v>0</v>
      </c>
      <c r="C478">
        <f>pivå!C480</f>
        <v>0</v>
      </c>
      <c r="D478">
        <f>pivå!D480</f>
        <v>0</v>
      </c>
      <c r="E478">
        <f>pivå!E480</f>
        <v>0</v>
      </c>
      <c r="F478">
        <f>pivå!F480</f>
        <v>0</v>
      </c>
      <c r="G478">
        <f>pivå!G480</f>
        <v>0</v>
      </c>
      <c r="H478">
        <f>pivå!H480</f>
        <v>0</v>
      </c>
      <c r="I478">
        <f>pivå!I480</f>
        <v>0</v>
      </c>
      <c r="J478" s="90">
        <f>pivå!AF480</f>
        <v>0</v>
      </c>
      <c r="K478" s="90">
        <f>pivå!AG480</f>
        <v>0</v>
      </c>
      <c r="L478" s="90">
        <f>pivå!AH480</f>
        <v>0</v>
      </c>
      <c r="M478" s="90">
        <f>pivå!AI480</f>
        <v>0</v>
      </c>
      <c r="N478" s="90">
        <f>pivå!AJ480</f>
        <v>0</v>
      </c>
      <c r="O478" s="90">
        <f>pivå!AK480</f>
        <v>0</v>
      </c>
      <c r="P478" s="90">
        <f>pivå!AL480</f>
        <v>0</v>
      </c>
      <c r="Q478" s="90">
        <f>pivå!AM480</f>
        <v>0</v>
      </c>
      <c r="R478" s="90">
        <f>pivå!AN480</f>
        <v>0</v>
      </c>
      <c r="S478" s="90">
        <f>pivå!AO480</f>
        <v>0</v>
      </c>
      <c r="T478" s="90">
        <f>pivå!AP480</f>
        <v>0</v>
      </c>
      <c r="U478" s="90">
        <f>pivå!AQ480</f>
        <v>0</v>
      </c>
      <c r="V478" s="90">
        <f>pivå!AR480</f>
        <v>0</v>
      </c>
      <c r="W478" s="90">
        <f>pivå!AS480</f>
        <v>0</v>
      </c>
      <c r="X478" s="90">
        <f>pivå!AT480</f>
        <v>0</v>
      </c>
      <c r="Y478" s="90">
        <f>pivå!AU480</f>
        <v>0</v>
      </c>
      <c r="Z478" s="90">
        <f>pivå!AV480</f>
        <v>0</v>
      </c>
      <c r="AA478" s="90">
        <f>pivå!AW480</f>
        <v>0</v>
      </c>
      <c r="AB478" s="90">
        <f>pivå!AX480</f>
        <v>0</v>
      </c>
      <c r="AC478" s="90">
        <f>pivå!AY480</f>
        <v>0</v>
      </c>
      <c r="AD478" s="90">
        <f>pivå!AZ480</f>
        <v>0</v>
      </c>
      <c r="AE478" s="90">
        <f>pivå!BA480</f>
        <v>0</v>
      </c>
    </row>
    <row r="479" spans="2:31">
      <c r="B479">
        <f>pivå!B481</f>
        <v>0</v>
      </c>
      <c r="C479">
        <f>pivå!C481</f>
        <v>0</v>
      </c>
      <c r="D479">
        <f>pivå!D481</f>
        <v>0</v>
      </c>
      <c r="E479">
        <f>pivå!E481</f>
        <v>0</v>
      </c>
      <c r="F479">
        <f>pivå!F481</f>
        <v>0</v>
      </c>
      <c r="G479">
        <f>pivå!G481</f>
        <v>0</v>
      </c>
      <c r="H479">
        <f>pivå!H481</f>
        <v>0</v>
      </c>
      <c r="I479">
        <f>pivå!I481</f>
        <v>0</v>
      </c>
      <c r="J479" s="90">
        <f>pivå!AF481</f>
        <v>0</v>
      </c>
      <c r="K479" s="90">
        <f>pivå!AG481</f>
        <v>0</v>
      </c>
      <c r="L479" s="90">
        <f>pivå!AH481</f>
        <v>0</v>
      </c>
      <c r="M479" s="90">
        <f>pivå!AI481</f>
        <v>0</v>
      </c>
      <c r="N479" s="90">
        <f>pivå!AJ481</f>
        <v>0</v>
      </c>
      <c r="O479" s="90">
        <f>pivå!AK481</f>
        <v>0</v>
      </c>
      <c r="P479" s="90">
        <f>pivå!AL481</f>
        <v>0</v>
      </c>
      <c r="Q479" s="90">
        <f>pivå!AM481</f>
        <v>0</v>
      </c>
      <c r="R479" s="90">
        <f>pivå!AN481</f>
        <v>0</v>
      </c>
      <c r="S479" s="90">
        <f>pivå!AO481</f>
        <v>0</v>
      </c>
      <c r="T479" s="90">
        <f>pivå!AP481</f>
        <v>0</v>
      </c>
      <c r="U479" s="90">
        <f>pivå!AQ481</f>
        <v>0</v>
      </c>
      <c r="V479" s="90">
        <f>pivå!AR481</f>
        <v>0</v>
      </c>
      <c r="W479" s="90">
        <f>pivå!AS481</f>
        <v>0</v>
      </c>
      <c r="X479" s="90">
        <f>pivå!AT481</f>
        <v>0</v>
      </c>
      <c r="Y479" s="90">
        <f>pivå!AU481</f>
        <v>0</v>
      </c>
      <c r="Z479" s="90">
        <f>pivå!AV481</f>
        <v>0</v>
      </c>
      <c r="AA479" s="90">
        <f>pivå!AW481</f>
        <v>0</v>
      </c>
      <c r="AB479" s="90">
        <f>pivå!AX481</f>
        <v>0</v>
      </c>
      <c r="AC479" s="90">
        <f>pivå!AY481</f>
        <v>0</v>
      </c>
      <c r="AD479" s="90">
        <f>pivå!AZ481</f>
        <v>0</v>
      </c>
      <c r="AE479" s="90">
        <f>pivå!BA481</f>
        <v>0</v>
      </c>
    </row>
    <row r="480" spans="2:31">
      <c r="B480">
        <f>pivå!B482</f>
        <v>0</v>
      </c>
      <c r="C480">
        <f>pivå!C482</f>
        <v>0</v>
      </c>
      <c r="D480">
        <f>pivå!D482</f>
        <v>0</v>
      </c>
      <c r="E480">
        <f>pivå!E482</f>
        <v>0</v>
      </c>
      <c r="F480">
        <f>pivå!F482</f>
        <v>0</v>
      </c>
      <c r="G480">
        <f>pivå!G482</f>
        <v>0</v>
      </c>
      <c r="H480">
        <f>pivå!H482</f>
        <v>0</v>
      </c>
      <c r="I480">
        <f>pivå!I482</f>
        <v>0</v>
      </c>
      <c r="J480" s="90">
        <f>pivå!AF482</f>
        <v>0</v>
      </c>
      <c r="K480" s="90">
        <f>pivå!AG482</f>
        <v>0</v>
      </c>
      <c r="L480" s="90">
        <f>pivå!AH482</f>
        <v>0</v>
      </c>
      <c r="M480" s="90">
        <f>pivå!AI482</f>
        <v>0</v>
      </c>
      <c r="N480" s="90">
        <f>pivå!AJ482</f>
        <v>0</v>
      </c>
      <c r="O480" s="90">
        <f>pivå!AK482</f>
        <v>0</v>
      </c>
      <c r="P480" s="90">
        <f>pivå!AL482</f>
        <v>0</v>
      </c>
      <c r="Q480" s="90">
        <f>pivå!AM482</f>
        <v>0</v>
      </c>
      <c r="R480" s="90">
        <f>pivå!AN482</f>
        <v>0</v>
      </c>
      <c r="S480" s="90">
        <f>pivå!AO482</f>
        <v>0</v>
      </c>
      <c r="T480" s="90">
        <f>pivå!AP482</f>
        <v>0</v>
      </c>
      <c r="U480" s="90">
        <f>pivå!AQ482</f>
        <v>0</v>
      </c>
      <c r="V480" s="90">
        <f>pivå!AR482</f>
        <v>0</v>
      </c>
      <c r="W480" s="90">
        <f>pivå!AS482</f>
        <v>0</v>
      </c>
      <c r="X480" s="90">
        <f>pivå!AT482</f>
        <v>0</v>
      </c>
      <c r="Y480" s="90">
        <f>pivå!AU482</f>
        <v>0</v>
      </c>
      <c r="Z480" s="90">
        <f>pivå!AV482</f>
        <v>0</v>
      </c>
      <c r="AA480" s="90">
        <f>pivå!AW482</f>
        <v>0</v>
      </c>
      <c r="AB480" s="90">
        <f>pivå!AX482</f>
        <v>0</v>
      </c>
      <c r="AC480" s="90">
        <f>pivå!AY482</f>
        <v>0</v>
      </c>
      <c r="AD480" s="90">
        <f>pivå!AZ482</f>
        <v>0</v>
      </c>
      <c r="AE480" s="90">
        <f>pivå!BA482</f>
        <v>0</v>
      </c>
    </row>
    <row r="481" spans="2:31">
      <c r="B481">
        <f>pivå!B483</f>
        <v>0</v>
      </c>
      <c r="C481">
        <f>pivå!C483</f>
        <v>0</v>
      </c>
      <c r="D481">
        <f>pivå!D483</f>
        <v>0</v>
      </c>
      <c r="E481">
        <f>pivå!E483</f>
        <v>0</v>
      </c>
      <c r="F481">
        <f>pivå!F483</f>
        <v>0</v>
      </c>
      <c r="G481">
        <f>pivå!G483</f>
        <v>0</v>
      </c>
      <c r="H481">
        <f>pivå!H483</f>
        <v>0</v>
      </c>
      <c r="I481">
        <f>pivå!I483</f>
        <v>0</v>
      </c>
      <c r="J481" s="90">
        <f>pivå!AF483</f>
        <v>0</v>
      </c>
      <c r="K481" s="90">
        <f>pivå!AG483</f>
        <v>0</v>
      </c>
      <c r="L481" s="90">
        <f>pivå!AH483</f>
        <v>0</v>
      </c>
      <c r="M481" s="90">
        <f>pivå!AI483</f>
        <v>0</v>
      </c>
      <c r="N481" s="90">
        <f>pivå!AJ483</f>
        <v>0</v>
      </c>
      <c r="O481" s="90">
        <f>pivå!AK483</f>
        <v>0</v>
      </c>
      <c r="P481" s="90">
        <f>pivå!AL483</f>
        <v>0</v>
      </c>
      <c r="Q481" s="90">
        <f>pivå!AM483</f>
        <v>0</v>
      </c>
      <c r="R481" s="90">
        <f>pivå!AN483</f>
        <v>0</v>
      </c>
      <c r="S481" s="90">
        <f>pivå!AO483</f>
        <v>0</v>
      </c>
      <c r="T481" s="90">
        <f>pivå!AP483</f>
        <v>0</v>
      </c>
      <c r="U481" s="90">
        <f>pivå!AQ483</f>
        <v>0</v>
      </c>
      <c r="V481" s="90">
        <f>pivå!AR483</f>
        <v>0</v>
      </c>
      <c r="W481" s="90">
        <f>pivå!AS483</f>
        <v>0</v>
      </c>
      <c r="X481" s="90">
        <f>pivå!AT483</f>
        <v>0</v>
      </c>
      <c r="Y481" s="90">
        <f>pivå!AU483</f>
        <v>0</v>
      </c>
      <c r="Z481" s="90">
        <f>pivå!AV483</f>
        <v>0</v>
      </c>
      <c r="AA481" s="90">
        <f>pivå!AW483</f>
        <v>0</v>
      </c>
      <c r="AB481" s="90">
        <f>pivå!AX483</f>
        <v>0</v>
      </c>
      <c r="AC481" s="90">
        <f>pivå!AY483</f>
        <v>0</v>
      </c>
      <c r="AD481" s="90">
        <f>pivå!AZ483</f>
        <v>0</v>
      </c>
      <c r="AE481" s="90">
        <f>pivå!BA483</f>
        <v>0</v>
      </c>
    </row>
    <row r="482" spans="2:31">
      <c r="B482">
        <f>pivå!B484</f>
        <v>0</v>
      </c>
      <c r="C482">
        <f>pivå!C484</f>
        <v>0</v>
      </c>
      <c r="D482">
        <f>pivå!D484</f>
        <v>0</v>
      </c>
      <c r="E482">
        <f>pivå!E484</f>
        <v>0</v>
      </c>
      <c r="F482">
        <f>pivå!F484</f>
        <v>0</v>
      </c>
      <c r="G482">
        <f>pivå!G484</f>
        <v>0</v>
      </c>
      <c r="H482">
        <f>pivå!H484</f>
        <v>0</v>
      </c>
      <c r="I482">
        <f>pivå!I484</f>
        <v>0</v>
      </c>
      <c r="J482" s="90">
        <f>pivå!AF484</f>
        <v>0</v>
      </c>
      <c r="K482" s="90">
        <f>pivå!AG484</f>
        <v>0</v>
      </c>
      <c r="L482" s="90">
        <f>pivå!AH484</f>
        <v>0</v>
      </c>
      <c r="M482" s="90">
        <f>pivå!AI484</f>
        <v>0</v>
      </c>
      <c r="N482" s="90">
        <f>pivå!AJ484</f>
        <v>0</v>
      </c>
      <c r="O482" s="90">
        <f>pivå!AK484</f>
        <v>0</v>
      </c>
      <c r="P482" s="90">
        <f>pivå!AL484</f>
        <v>0</v>
      </c>
      <c r="Q482" s="90">
        <f>pivå!AM484</f>
        <v>0</v>
      </c>
      <c r="R482" s="90">
        <f>pivå!AN484</f>
        <v>0</v>
      </c>
      <c r="S482" s="90">
        <f>pivå!AO484</f>
        <v>0</v>
      </c>
      <c r="T482" s="90">
        <f>pivå!AP484</f>
        <v>0</v>
      </c>
      <c r="U482" s="90">
        <f>pivå!AQ484</f>
        <v>0</v>
      </c>
      <c r="V482" s="90">
        <f>pivå!AR484</f>
        <v>0</v>
      </c>
      <c r="W482" s="90">
        <f>pivå!AS484</f>
        <v>0</v>
      </c>
      <c r="X482" s="90">
        <f>pivå!AT484</f>
        <v>0</v>
      </c>
      <c r="Y482" s="90">
        <f>pivå!AU484</f>
        <v>0</v>
      </c>
      <c r="Z482" s="90">
        <f>pivå!AV484</f>
        <v>0</v>
      </c>
      <c r="AA482" s="90">
        <f>pivå!AW484</f>
        <v>0</v>
      </c>
      <c r="AB482" s="90">
        <f>pivå!AX484</f>
        <v>0</v>
      </c>
      <c r="AC482" s="90">
        <f>pivå!AY484</f>
        <v>0</v>
      </c>
      <c r="AD482" s="90">
        <f>pivå!AZ484</f>
        <v>0</v>
      </c>
      <c r="AE482" s="90">
        <f>pivå!BA484</f>
        <v>0</v>
      </c>
    </row>
    <row r="483" spans="2:31">
      <c r="B483">
        <f>pivå!B485</f>
        <v>0</v>
      </c>
      <c r="C483">
        <f>pivå!C485</f>
        <v>0</v>
      </c>
      <c r="D483">
        <f>pivå!D485</f>
        <v>0</v>
      </c>
      <c r="E483">
        <f>pivå!E485</f>
        <v>0</v>
      </c>
      <c r="F483">
        <f>pivå!F485</f>
        <v>0</v>
      </c>
      <c r="G483">
        <f>pivå!G485</f>
        <v>0</v>
      </c>
      <c r="H483">
        <f>pivå!H485</f>
        <v>0</v>
      </c>
      <c r="I483">
        <f>pivå!I485</f>
        <v>0</v>
      </c>
      <c r="J483" s="90">
        <f>pivå!AF485</f>
        <v>0</v>
      </c>
      <c r="K483" s="90">
        <f>pivå!AG485</f>
        <v>0</v>
      </c>
      <c r="L483" s="90">
        <f>pivå!AH485</f>
        <v>0</v>
      </c>
      <c r="M483" s="90">
        <f>pivå!AI485</f>
        <v>0</v>
      </c>
      <c r="N483" s="90">
        <f>pivå!AJ485</f>
        <v>0</v>
      </c>
      <c r="O483" s="90">
        <f>pivå!AK485</f>
        <v>0</v>
      </c>
      <c r="P483" s="90">
        <f>pivå!AL485</f>
        <v>0</v>
      </c>
      <c r="Q483" s="90">
        <f>pivå!AM485</f>
        <v>0</v>
      </c>
      <c r="R483" s="90">
        <f>pivå!AN485</f>
        <v>0</v>
      </c>
      <c r="S483" s="90">
        <f>pivå!AO485</f>
        <v>0</v>
      </c>
      <c r="T483" s="90">
        <f>pivå!AP485</f>
        <v>0</v>
      </c>
      <c r="U483" s="90">
        <f>pivå!AQ485</f>
        <v>0</v>
      </c>
      <c r="V483" s="90">
        <f>pivå!AR485</f>
        <v>0</v>
      </c>
      <c r="W483" s="90">
        <f>pivå!AS485</f>
        <v>0</v>
      </c>
      <c r="X483" s="90">
        <f>pivå!AT485</f>
        <v>0</v>
      </c>
      <c r="Y483" s="90">
        <f>pivå!AU485</f>
        <v>0</v>
      </c>
      <c r="Z483" s="90">
        <f>pivå!AV485</f>
        <v>0</v>
      </c>
      <c r="AA483" s="90">
        <f>pivå!AW485</f>
        <v>0</v>
      </c>
      <c r="AB483" s="90">
        <f>pivå!AX485</f>
        <v>0</v>
      </c>
      <c r="AC483" s="90">
        <f>pivå!AY485</f>
        <v>0</v>
      </c>
      <c r="AD483" s="90">
        <f>pivå!AZ485</f>
        <v>0</v>
      </c>
      <c r="AE483" s="90">
        <f>pivå!BA485</f>
        <v>0</v>
      </c>
    </row>
    <row r="484" spans="2:31">
      <c r="B484">
        <f>pivå!B486</f>
        <v>0</v>
      </c>
      <c r="C484">
        <f>pivå!C486</f>
        <v>0</v>
      </c>
      <c r="D484">
        <f>pivå!D486</f>
        <v>0</v>
      </c>
      <c r="E484">
        <f>pivå!E486</f>
        <v>0</v>
      </c>
      <c r="F484">
        <f>pivå!F486</f>
        <v>0</v>
      </c>
      <c r="G484">
        <f>pivå!G486</f>
        <v>0</v>
      </c>
      <c r="H484">
        <f>pivå!H486</f>
        <v>0</v>
      </c>
      <c r="I484">
        <f>pivå!I486</f>
        <v>0</v>
      </c>
      <c r="J484" s="90">
        <f>pivå!AF486</f>
        <v>0</v>
      </c>
      <c r="K484" s="90">
        <f>pivå!AG486</f>
        <v>0</v>
      </c>
      <c r="L484" s="90">
        <f>pivå!AH486</f>
        <v>0</v>
      </c>
      <c r="M484" s="90">
        <f>pivå!AI486</f>
        <v>0</v>
      </c>
      <c r="N484" s="90">
        <f>pivå!AJ486</f>
        <v>0</v>
      </c>
      <c r="O484" s="90">
        <f>pivå!AK486</f>
        <v>0</v>
      </c>
      <c r="P484" s="90">
        <f>pivå!AL486</f>
        <v>0</v>
      </c>
      <c r="Q484" s="90">
        <f>pivå!AM486</f>
        <v>0</v>
      </c>
      <c r="R484" s="90">
        <f>pivå!AN486</f>
        <v>0</v>
      </c>
      <c r="S484" s="90">
        <f>pivå!AO486</f>
        <v>0</v>
      </c>
      <c r="T484" s="90">
        <f>pivå!AP486</f>
        <v>0</v>
      </c>
      <c r="U484" s="90">
        <f>pivå!AQ486</f>
        <v>0</v>
      </c>
      <c r="V484" s="90">
        <f>pivå!AR486</f>
        <v>0</v>
      </c>
      <c r="W484" s="90">
        <f>pivå!AS486</f>
        <v>0</v>
      </c>
      <c r="X484" s="90">
        <f>pivå!AT486</f>
        <v>0</v>
      </c>
      <c r="Y484" s="90">
        <f>pivå!AU486</f>
        <v>0</v>
      </c>
      <c r="Z484" s="90">
        <f>pivå!AV486</f>
        <v>0</v>
      </c>
      <c r="AA484" s="90">
        <f>pivå!AW486</f>
        <v>0</v>
      </c>
      <c r="AB484" s="90">
        <f>pivå!AX486</f>
        <v>0</v>
      </c>
      <c r="AC484" s="90">
        <f>pivå!AY486</f>
        <v>0</v>
      </c>
      <c r="AD484" s="90">
        <f>pivå!AZ486</f>
        <v>0</v>
      </c>
      <c r="AE484" s="90">
        <f>pivå!BA486</f>
        <v>0</v>
      </c>
    </row>
    <row r="485" spans="2:31">
      <c r="B485">
        <f>pivå!B487</f>
        <v>0</v>
      </c>
      <c r="C485">
        <f>pivå!C487</f>
        <v>0</v>
      </c>
      <c r="D485">
        <f>pivå!D487</f>
        <v>0</v>
      </c>
      <c r="E485">
        <f>pivå!E487</f>
        <v>0</v>
      </c>
      <c r="F485">
        <f>pivå!F487</f>
        <v>0</v>
      </c>
      <c r="G485">
        <f>pivå!G487</f>
        <v>0</v>
      </c>
      <c r="H485">
        <f>pivå!H487</f>
        <v>0</v>
      </c>
      <c r="I485">
        <f>pivå!I487</f>
        <v>0</v>
      </c>
      <c r="J485" s="90">
        <f>pivå!AF487</f>
        <v>0</v>
      </c>
      <c r="K485" s="90">
        <f>pivå!AG487</f>
        <v>0</v>
      </c>
      <c r="L485" s="90">
        <f>pivå!AH487</f>
        <v>0</v>
      </c>
      <c r="M485" s="90">
        <f>pivå!AI487</f>
        <v>0</v>
      </c>
      <c r="N485" s="90">
        <f>pivå!AJ487</f>
        <v>0</v>
      </c>
      <c r="O485" s="90">
        <f>pivå!AK487</f>
        <v>0</v>
      </c>
      <c r="P485" s="90">
        <f>pivå!AL487</f>
        <v>0</v>
      </c>
      <c r="Q485" s="90">
        <f>pivå!AM487</f>
        <v>0</v>
      </c>
      <c r="R485" s="90">
        <f>pivå!AN487</f>
        <v>0</v>
      </c>
      <c r="S485" s="90">
        <f>pivå!AO487</f>
        <v>0</v>
      </c>
      <c r="T485" s="90">
        <f>pivå!AP487</f>
        <v>0</v>
      </c>
      <c r="U485" s="90">
        <f>pivå!AQ487</f>
        <v>0</v>
      </c>
      <c r="V485" s="90">
        <f>pivå!AR487</f>
        <v>0</v>
      </c>
      <c r="W485" s="90">
        <f>pivå!AS487</f>
        <v>0</v>
      </c>
      <c r="X485" s="90">
        <f>pivå!AT487</f>
        <v>0</v>
      </c>
      <c r="Y485" s="90">
        <f>pivå!AU487</f>
        <v>0</v>
      </c>
      <c r="Z485" s="90">
        <f>pivå!AV487</f>
        <v>0</v>
      </c>
      <c r="AA485" s="90">
        <f>pivå!AW487</f>
        <v>0</v>
      </c>
      <c r="AB485" s="90">
        <f>pivå!AX487</f>
        <v>0</v>
      </c>
      <c r="AC485" s="90">
        <f>pivå!AY487</f>
        <v>0</v>
      </c>
      <c r="AD485" s="90">
        <f>pivå!AZ487</f>
        <v>0</v>
      </c>
      <c r="AE485" s="90">
        <f>pivå!BA487</f>
        <v>0</v>
      </c>
    </row>
    <row r="486" spans="2:31">
      <c r="B486">
        <f>pivå!B488</f>
        <v>0</v>
      </c>
      <c r="C486">
        <f>pivå!C488</f>
        <v>0</v>
      </c>
      <c r="D486">
        <f>pivå!D488</f>
        <v>0</v>
      </c>
      <c r="E486">
        <f>pivå!E488</f>
        <v>0</v>
      </c>
      <c r="F486">
        <f>pivå!F488</f>
        <v>0</v>
      </c>
      <c r="G486">
        <f>pivå!G488</f>
        <v>0</v>
      </c>
      <c r="H486">
        <f>pivå!H488</f>
        <v>0</v>
      </c>
      <c r="I486">
        <f>pivå!I488</f>
        <v>0</v>
      </c>
      <c r="J486" s="90">
        <f>pivå!AF488</f>
        <v>0</v>
      </c>
      <c r="K486" s="90">
        <f>pivå!AG488</f>
        <v>0</v>
      </c>
      <c r="L486" s="90">
        <f>pivå!AH488</f>
        <v>0</v>
      </c>
      <c r="M486" s="90">
        <f>pivå!AI488</f>
        <v>0</v>
      </c>
      <c r="N486" s="90">
        <f>pivå!AJ488</f>
        <v>0</v>
      </c>
      <c r="O486" s="90">
        <f>pivå!AK488</f>
        <v>0</v>
      </c>
      <c r="P486" s="90">
        <f>pivå!AL488</f>
        <v>0</v>
      </c>
      <c r="Q486" s="90">
        <f>pivå!AM488</f>
        <v>0</v>
      </c>
      <c r="R486" s="90">
        <f>pivå!AN488</f>
        <v>0</v>
      </c>
      <c r="S486" s="90">
        <f>pivå!AO488</f>
        <v>0</v>
      </c>
      <c r="T486" s="90">
        <f>pivå!AP488</f>
        <v>0</v>
      </c>
      <c r="U486" s="90">
        <f>pivå!AQ488</f>
        <v>0</v>
      </c>
      <c r="V486" s="90">
        <f>pivå!AR488</f>
        <v>0</v>
      </c>
      <c r="W486" s="90">
        <f>pivå!AS488</f>
        <v>0</v>
      </c>
      <c r="X486" s="90">
        <f>pivå!AT488</f>
        <v>0</v>
      </c>
      <c r="Y486" s="90">
        <f>pivå!AU488</f>
        <v>0</v>
      </c>
      <c r="Z486" s="90">
        <f>pivå!AV488</f>
        <v>0</v>
      </c>
      <c r="AA486" s="90">
        <f>pivå!AW488</f>
        <v>0</v>
      </c>
      <c r="AB486" s="90">
        <f>pivå!AX488</f>
        <v>0</v>
      </c>
      <c r="AC486" s="90">
        <f>pivå!AY488</f>
        <v>0</v>
      </c>
      <c r="AD486" s="90">
        <f>pivå!AZ488</f>
        <v>0</v>
      </c>
      <c r="AE486" s="90">
        <f>pivå!BA488</f>
        <v>0</v>
      </c>
    </row>
    <row r="487" spans="2:31">
      <c r="B487">
        <f>pivå!B489</f>
        <v>0</v>
      </c>
      <c r="C487">
        <f>pivå!C489</f>
        <v>0</v>
      </c>
      <c r="D487">
        <f>pivå!D489</f>
        <v>0</v>
      </c>
      <c r="E487">
        <f>pivå!E489</f>
        <v>0</v>
      </c>
      <c r="F487">
        <f>pivå!F489</f>
        <v>0</v>
      </c>
      <c r="G487">
        <f>pivå!G489</f>
        <v>0</v>
      </c>
      <c r="H487">
        <f>pivå!H489</f>
        <v>0</v>
      </c>
      <c r="I487">
        <f>pivå!I489</f>
        <v>0</v>
      </c>
      <c r="J487" s="90">
        <f>pivå!AF489</f>
        <v>0</v>
      </c>
      <c r="K487" s="90">
        <f>pivå!AG489</f>
        <v>0</v>
      </c>
      <c r="L487" s="90">
        <f>pivå!AH489</f>
        <v>0</v>
      </c>
      <c r="M487" s="90">
        <f>pivå!AI489</f>
        <v>0</v>
      </c>
      <c r="N487" s="90">
        <f>pivå!AJ489</f>
        <v>0</v>
      </c>
      <c r="O487" s="90">
        <f>pivå!AK489</f>
        <v>0</v>
      </c>
      <c r="P487" s="90">
        <f>pivå!AL489</f>
        <v>0</v>
      </c>
      <c r="Q487" s="90">
        <f>pivå!AM489</f>
        <v>0</v>
      </c>
      <c r="R487" s="90">
        <f>pivå!AN489</f>
        <v>0</v>
      </c>
      <c r="S487" s="90">
        <f>pivå!AO489</f>
        <v>0</v>
      </c>
      <c r="T487" s="90">
        <f>pivå!AP489</f>
        <v>0</v>
      </c>
      <c r="U487" s="90">
        <f>pivå!AQ489</f>
        <v>0</v>
      </c>
      <c r="V487" s="90">
        <f>pivå!AR489</f>
        <v>0</v>
      </c>
      <c r="W487" s="90">
        <f>pivå!AS489</f>
        <v>0</v>
      </c>
      <c r="X487" s="90">
        <f>pivå!AT489</f>
        <v>0</v>
      </c>
      <c r="Y487" s="90">
        <f>pivå!AU489</f>
        <v>0</v>
      </c>
      <c r="Z487" s="90">
        <f>pivå!AV489</f>
        <v>0</v>
      </c>
      <c r="AA487" s="90">
        <f>pivå!AW489</f>
        <v>0</v>
      </c>
      <c r="AB487" s="90">
        <f>pivå!AX489</f>
        <v>0</v>
      </c>
      <c r="AC487" s="90">
        <f>pivå!AY489</f>
        <v>0</v>
      </c>
      <c r="AD487" s="90">
        <f>pivå!AZ489</f>
        <v>0</v>
      </c>
      <c r="AE487" s="90">
        <f>pivå!BA489</f>
        <v>0</v>
      </c>
    </row>
    <row r="488" spans="2:31">
      <c r="B488">
        <f>pivå!B490</f>
        <v>0</v>
      </c>
      <c r="C488">
        <f>pivå!C490</f>
        <v>0</v>
      </c>
      <c r="D488">
        <f>pivå!D490</f>
        <v>0</v>
      </c>
      <c r="E488">
        <f>pivå!E490</f>
        <v>0</v>
      </c>
      <c r="F488">
        <f>pivå!F490</f>
        <v>0</v>
      </c>
      <c r="G488">
        <f>pivå!G490</f>
        <v>0</v>
      </c>
      <c r="H488">
        <f>pivå!H490</f>
        <v>0</v>
      </c>
      <c r="I488">
        <f>pivå!I490</f>
        <v>0</v>
      </c>
      <c r="J488" s="90">
        <f>pivå!AF490</f>
        <v>0</v>
      </c>
      <c r="K488" s="90">
        <f>pivå!AG490</f>
        <v>0</v>
      </c>
      <c r="L488" s="90">
        <f>pivå!AH490</f>
        <v>0</v>
      </c>
      <c r="M488" s="90">
        <f>pivå!AI490</f>
        <v>0</v>
      </c>
      <c r="N488" s="90">
        <f>pivå!AJ490</f>
        <v>0</v>
      </c>
      <c r="O488" s="90">
        <f>pivå!AK490</f>
        <v>0</v>
      </c>
      <c r="P488" s="90">
        <f>pivå!AL490</f>
        <v>0</v>
      </c>
      <c r="Q488" s="90">
        <f>pivå!AM490</f>
        <v>0</v>
      </c>
      <c r="R488" s="90">
        <f>pivå!AN490</f>
        <v>0</v>
      </c>
      <c r="S488" s="90">
        <f>pivå!AO490</f>
        <v>0</v>
      </c>
      <c r="T488" s="90">
        <f>pivå!AP490</f>
        <v>0</v>
      </c>
      <c r="U488" s="90">
        <f>pivå!AQ490</f>
        <v>0</v>
      </c>
      <c r="V488" s="90">
        <f>pivå!AR490</f>
        <v>0</v>
      </c>
      <c r="W488" s="90">
        <f>pivå!AS490</f>
        <v>0</v>
      </c>
      <c r="X488" s="90">
        <f>pivå!AT490</f>
        <v>0</v>
      </c>
      <c r="Y488" s="90">
        <f>pivå!AU490</f>
        <v>0</v>
      </c>
      <c r="Z488" s="90">
        <f>pivå!AV490</f>
        <v>0</v>
      </c>
      <c r="AA488" s="90">
        <f>pivå!AW490</f>
        <v>0</v>
      </c>
      <c r="AB488" s="90">
        <f>pivå!AX490</f>
        <v>0</v>
      </c>
      <c r="AC488" s="90">
        <f>pivå!AY490</f>
        <v>0</v>
      </c>
      <c r="AD488" s="90">
        <f>pivå!AZ490</f>
        <v>0</v>
      </c>
      <c r="AE488" s="90">
        <f>pivå!BA490</f>
        <v>0</v>
      </c>
    </row>
    <row r="489" spans="2:31">
      <c r="B489">
        <f>pivå!B491</f>
        <v>0</v>
      </c>
      <c r="C489">
        <f>pivå!C491</f>
        <v>0</v>
      </c>
      <c r="D489">
        <f>pivå!D491</f>
        <v>0</v>
      </c>
      <c r="E489">
        <f>pivå!E491</f>
        <v>0</v>
      </c>
      <c r="F489">
        <f>pivå!F491</f>
        <v>0</v>
      </c>
      <c r="G489">
        <f>pivå!G491</f>
        <v>0</v>
      </c>
      <c r="H489">
        <f>pivå!H491</f>
        <v>0</v>
      </c>
      <c r="I489">
        <f>pivå!I491</f>
        <v>0</v>
      </c>
      <c r="J489" s="90">
        <f>pivå!AF491</f>
        <v>0</v>
      </c>
      <c r="K489" s="90">
        <f>pivå!AG491</f>
        <v>0</v>
      </c>
      <c r="L489" s="90">
        <f>pivå!AH491</f>
        <v>0</v>
      </c>
      <c r="M489" s="90">
        <f>pivå!AI491</f>
        <v>0</v>
      </c>
      <c r="N489" s="90">
        <f>pivå!AJ491</f>
        <v>0</v>
      </c>
      <c r="O489" s="90">
        <f>pivå!AK491</f>
        <v>0</v>
      </c>
      <c r="P489" s="90">
        <f>pivå!AL491</f>
        <v>0</v>
      </c>
      <c r="Q489" s="90">
        <f>pivå!AM491</f>
        <v>0</v>
      </c>
      <c r="R489" s="90">
        <f>pivå!AN491</f>
        <v>0</v>
      </c>
      <c r="S489" s="90">
        <f>pivå!AO491</f>
        <v>0</v>
      </c>
      <c r="T489" s="90">
        <f>pivå!AP491</f>
        <v>0</v>
      </c>
      <c r="U489" s="90">
        <f>pivå!AQ491</f>
        <v>0</v>
      </c>
      <c r="V489" s="90">
        <f>pivå!AR491</f>
        <v>0</v>
      </c>
      <c r="W489" s="90">
        <f>pivå!AS491</f>
        <v>0</v>
      </c>
      <c r="X489" s="90">
        <f>pivå!AT491</f>
        <v>0</v>
      </c>
      <c r="Y489" s="90">
        <f>pivå!AU491</f>
        <v>0</v>
      </c>
      <c r="Z489" s="90">
        <f>pivå!AV491</f>
        <v>0</v>
      </c>
      <c r="AA489" s="90">
        <f>pivå!AW491</f>
        <v>0</v>
      </c>
      <c r="AB489" s="90">
        <f>pivå!AX491</f>
        <v>0</v>
      </c>
      <c r="AC489" s="90">
        <f>pivå!AY491</f>
        <v>0</v>
      </c>
      <c r="AD489" s="90">
        <f>pivå!AZ491</f>
        <v>0</v>
      </c>
      <c r="AE489" s="90">
        <f>pivå!BA491</f>
        <v>0</v>
      </c>
    </row>
    <row r="490" spans="2:31">
      <c r="B490">
        <f>pivå!B492</f>
        <v>0</v>
      </c>
      <c r="C490">
        <f>pivå!C492</f>
        <v>0</v>
      </c>
      <c r="D490">
        <f>pivå!D492</f>
        <v>0</v>
      </c>
      <c r="E490">
        <f>pivå!E492</f>
        <v>0</v>
      </c>
      <c r="F490">
        <f>pivå!F492</f>
        <v>0</v>
      </c>
      <c r="G490">
        <f>pivå!G492</f>
        <v>0</v>
      </c>
      <c r="H490">
        <f>pivå!H492</f>
        <v>0</v>
      </c>
      <c r="I490">
        <f>pivå!I492</f>
        <v>0</v>
      </c>
      <c r="J490" s="90">
        <f>pivå!AF492</f>
        <v>0</v>
      </c>
      <c r="K490" s="90">
        <f>pivå!AG492</f>
        <v>0</v>
      </c>
      <c r="L490" s="90">
        <f>pivå!AH492</f>
        <v>0</v>
      </c>
      <c r="M490" s="90">
        <f>pivå!AI492</f>
        <v>0</v>
      </c>
      <c r="N490" s="90">
        <f>pivå!AJ492</f>
        <v>0</v>
      </c>
      <c r="O490" s="90">
        <f>pivå!AK492</f>
        <v>0</v>
      </c>
      <c r="P490" s="90">
        <f>pivå!AL492</f>
        <v>0</v>
      </c>
      <c r="Q490" s="90">
        <f>pivå!AM492</f>
        <v>0</v>
      </c>
      <c r="R490" s="90">
        <f>pivå!AN492</f>
        <v>0</v>
      </c>
      <c r="S490" s="90">
        <f>pivå!AO492</f>
        <v>0</v>
      </c>
      <c r="T490" s="90">
        <f>pivå!AP492</f>
        <v>0</v>
      </c>
      <c r="U490" s="90">
        <f>pivå!AQ492</f>
        <v>0</v>
      </c>
      <c r="V490" s="90">
        <f>pivå!AR492</f>
        <v>0</v>
      </c>
      <c r="W490" s="90">
        <f>pivå!AS492</f>
        <v>0</v>
      </c>
      <c r="X490" s="90">
        <f>pivå!AT492</f>
        <v>0</v>
      </c>
      <c r="Y490" s="90">
        <f>pivå!AU492</f>
        <v>0</v>
      </c>
      <c r="Z490" s="90">
        <f>pivå!AV492</f>
        <v>0</v>
      </c>
      <c r="AA490" s="90">
        <f>pivå!AW492</f>
        <v>0</v>
      </c>
      <c r="AB490" s="90">
        <f>pivå!AX492</f>
        <v>0</v>
      </c>
      <c r="AC490" s="90">
        <f>pivå!AY492</f>
        <v>0</v>
      </c>
      <c r="AD490" s="90">
        <f>pivå!AZ492</f>
        <v>0</v>
      </c>
      <c r="AE490" s="90">
        <f>pivå!BA492</f>
        <v>0</v>
      </c>
    </row>
    <row r="491" spans="2:31">
      <c r="B491">
        <f>pivå!B493</f>
        <v>0</v>
      </c>
      <c r="C491">
        <f>pivå!C493</f>
        <v>0</v>
      </c>
      <c r="D491">
        <f>pivå!D493</f>
        <v>0</v>
      </c>
      <c r="E491">
        <f>pivå!E493</f>
        <v>0</v>
      </c>
      <c r="F491">
        <f>pivå!F493</f>
        <v>0</v>
      </c>
      <c r="G491">
        <f>pivå!G493</f>
        <v>0</v>
      </c>
      <c r="H491">
        <f>pivå!H493</f>
        <v>0</v>
      </c>
      <c r="I491">
        <f>pivå!I493</f>
        <v>0</v>
      </c>
      <c r="J491" s="90">
        <f>pivå!AF493</f>
        <v>0</v>
      </c>
      <c r="K491" s="90">
        <f>pivå!AG493</f>
        <v>0</v>
      </c>
      <c r="L491" s="90">
        <f>pivå!AH493</f>
        <v>0</v>
      </c>
      <c r="M491" s="90">
        <f>pivå!AI493</f>
        <v>0</v>
      </c>
      <c r="N491" s="90">
        <f>pivå!AJ493</f>
        <v>0</v>
      </c>
      <c r="O491" s="90">
        <f>pivå!AK493</f>
        <v>0</v>
      </c>
      <c r="P491" s="90">
        <f>pivå!AL493</f>
        <v>0</v>
      </c>
      <c r="Q491" s="90">
        <f>pivå!AM493</f>
        <v>0</v>
      </c>
      <c r="R491" s="90">
        <f>pivå!AN493</f>
        <v>0</v>
      </c>
      <c r="S491" s="90">
        <f>pivå!AO493</f>
        <v>0</v>
      </c>
      <c r="T491" s="90">
        <f>pivå!AP493</f>
        <v>0</v>
      </c>
      <c r="U491" s="90">
        <f>pivå!AQ493</f>
        <v>0</v>
      </c>
      <c r="V491" s="90">
        <f>pivå!AR493</f>
        <v>0</v>
      </c>
      <c r="W491" s="90">
        <f>pivå!AS493</f>
        <v>0</v>
      </c>
      <c r="X491" s="90">
        <f>pivå!AT493</f>
        <v>0</v>
      </c>
      <c r="Y491" s="90">
        <f>pivå!AU493</f>
        <v>0</v>
      </c>
      <c r="Z491" s="90">
        <f>pivå!AV493</f>
        <v>0</v>
      </c>
      <c r="AA491" s="90">
        <f>pivå!AW493</f>
        <v>0</v>
      </c>
      <c r="AB491" s="90">
        <f>pivå!AX493</f>
        <v>0</v>
      </c>
      <c r="AC491" s="90">
        <f>pivå!AY493</f>
        <v>0</v>
      </c>
      <c r="AD491" s="90">
        <f>pivå!AZ493</f>
        <v>0</v>
      </c>
      <c r="AE491" s="90">
        <f>pivå!BA493</f>
        <v>0</v>
      </c>
    </row>
    <row r="492" spans="2:31">
      <c r="B492">
        <f>pivå!B494</f>
        <v>0</v>
      </c>
      <c r="C492">
        <f>pivå!C494</f>
        <v>0</v>
      </c>
      <c r="D492">
        <f>pivå!D494</f>
        <v>0</v>
      </c>
      <c r="E492">
        <f>pivå!E494</f>
        <v>0</v>
      </c>
      <c r="F492">
        <f>pivå!F494</f>
        <v>0</v>
      </c>
      <c r="G492">
        <f>pivå!G494</f>
        <v>0</v>
      </c>
      <c r="H492">
        <f>pivå!H494</f>
        <v>0</v>
      </c>
      <c r="I492">
        <f>pivå!I494</f>
        <v>0</v>
      </c>
      <c r="J492" s="90">
        <f>pivå!AF494</f>
        <v>0</v>
      </c>
      <c r="K492" s="90">
        <f>pivå!AG494</f>
        <v>0</v>
      </c>
      <c r="L492" s="90">
        <f>pivå!AH494</f>
        <v>0</v>
      </c>
      <c r="M492" s="90">
        <f>pivå!AI494</f>
        <v>0</v>
      </c>
      <c r="N492" s="90">
        <f>pivå!AJ494</f>
        <v>0</v>
      </c>
      <c r="O492" s="90">
        <f>pivå!AK494</f>
        <v>0</v>
      </c>
      <c r="P492" s="90">
        <f>pivå!AL494</f>
        <v>0</v>
      </c>
      <c r="Q492" s="90">
        <f>pivå!AM494</f>
        <v>0</v>
      </c>
      <c r="R492" s="90">
        <f>pivå!AN494</f>
        <v>0</v>
      </c>
      <c r="S492" s="90">
        <f>pivå!AO494</f>
        <v>0</v>
      </c>
      <c r="T492" s="90">
        <f>pivå!AP494</f>
        <v>0</v>
      </c>
      <c r="U492" s="90">
        <f>pivå!AQ494</f>
        <v>0</v>
      </c>
      <c r="V492" s="90">
        <f>pivå!AR494</f>
        <v>0</v>
      </c>
      <c r="W492" s="90">
        <f>pivå!AS494</f>
        <v>0</v>
      </c>
      <c r="X492" s="90">
        <f>pivå!AT494</f>
        <v>0</v>
      </c>
      <c r="Y492" s="90">
        <f>pivå!AU494</f>
        <v>0</v>
      </c>
      <c r="Z492" s="90">
        <f>pivå!AV494</f>
        <v>0</v>
      </c>
      <c r="AA492" s="90">
        <f>pivå!AW494</f>
        <v>0</v>
      </c>
      <c r="AB492" s="90">
        <f>pivå!AX494</f>
        <v>0</v>
      </c>
      <c r="AC492" s="90">
        <f>pivå!AY494</f>
        <v>0</v>
      </c>
      <c r="AD492" s="90">
        <f>pivå!AZ494</f>
        <v>0</v>
      </c>
      <c r="AE492" s="90">
        <f>pivå!BA494</f>
        <v>0</v>
      </c>
    </row>
    <row r="493" spans="2:31">
      <c r="B493">
        <f>pivå!B495</f>
        <v>0</v>
      </c>
      <c r="C493">
        <f>pivå!C495</f>
        <v>0</v>
      </c>
      <c r="D493">
        <f>pivå!D495</f>
        <v>0</v>
      </c>
      <c r="E493">
        <f>pivå!E495</f>
        <v>0</v>
      </c>
      <c r="F493">
        <f>pivå!F495</f>
        <v>0</v>
      </c>
      <c r="G493">
        <f>pivå!G495</f>
        <v>0</v>
      </c>
      <c r="H493">
        <f>pivå!H495</f>
        <v>0</v>
      </c>
      <c r="I493">
        <f>pivå!I495</f>
        <v>0</v>
      </c>
      <c r="J493" s="90">
        <f>pivå!AF495</f>
        <v>0</v>
      </c>
      <c r="K493" s="90">
        <f>pivå!AG495</f>
        <v>0</v>
      </c>
      <c r="L493" s="90">
        <f>pivå!AH495</f>
        <v>0</v>
      </c>
      <c r="M493" s="90">
        <f>pivå!AI495</f>
        <v>0</v>
      </c>
      <c r="N493" s="90">
        <f>pivå!AJ495</f>
        <v>0</v>
      </c>
      <c r="O493" s="90">
        <f>pivå!AK495</f>
        <v>0</v>
      </c>
      <c r="P493" s="90">
        <f>pivå!AL495</f>
        <v>0</v>
      </c>
      <c r="Q493" s="90">
        <f>pivå!AM495</f>
        <v>0</v>
      </c>
      <c r="R493" s="90">
        <f>pivå!AN495</f>
        <v>0</v>
      </c>
      <c r="S493" s="90">
        <f>pivå!AO495</f>
        <v>0</v>
      </c>
      <c r="T493" s="90">
        <f>pivå!AP495</f>
        <v>0</v>
      </c>
      <c r="U493" s="90">
        <f>pivå!AQ495</f>
        <v>0</v>
      </c>
      <c r="V493" s="90">
        <f>pivå!AR495</f>
        <v>0</v>
      </c>
      <c r="W493" s="90">
        <f>pivå!AS495</f>
        <v>0</v>
      </c>
      <c r="X493" s="90">
        <f>pivå!AT495</f>
        <v>0</v>
      </c>
      <c r="Y493" s="90">
        <f>pivå!AU495</f>
        <v>0</v>
      </c>
      <c r="Z493" s="90">
        <f>pivå!AV495</f>
        <v>0</v>
      </c>
      <c r="AA493" s="90">
        <f>pivå!AW495</f>
        <v>0</v>
      </c>
      <c r="AB493" s="90">
        <f>pivå!AX495</f>
        <v>0</v>
      </c>
      <c r="AC493" s="90">
        <f>pivå!AY495</f>
        <v>0</v>
      </c>
      <c r="AD493" s="90">
        <f>pivå!AZ495</f>
        <v>0</v>
      </c>
      <c r="AE493" s="90">
        <f>pivå!BA495</f>
        <v>0</v>
      </c>
    </row>
    <row r="494" spans="2:31">
      <c r="B494">
        <f>pivå!B496</f>
        <v>0</v>
      </c>
      <c r="C494">
        <f>pivå!C496</f>
        <v>0</v>
      </c>
      <c r="D494">
        <f>pivå!D496</f>
        <v>0</v>
      </c>
      <c r="E494">
        <f>pivå!E496</f>
        <v>0</v>
      </c>
      <c r="F494">
        <f>pivå!F496</f>
        <v>0</v>
      </c>
      <c r="G494">
        <f>pivå!G496</f>
        <v>0</v>
      </c>
      <c r="H494">
        <f>pivå!H496</f>
        <v>0</v>
      </c>
      <c r="I494">
        <f>pivå!I496</f>
        <v>0</v>
      </c>
      <c r="J494" s="90">
        <f>pivå!AF496</f>
        <v>0</v>
      </c>
      <c r="K494" s="90">
        <f>pivå!AG496</f>
        <v>0</v>
      </c>
      <c r="L494" s="90">
        <f>pivå!AH496</f>
        <v>0</v>
      </c>
      <c r="M494" s="90">
        <f>pivå!AI496</f>
        <v>0</v>
      </c>
      <c r="N494" s="90">
        <f>pivå!AJ496</f>
        <v>0</v>
      </c>
      <c r="O494" s="90">
        <f>pivå!AK496</f>
        <v>0</v>
      </c>
      <c r="P494" s="90">
        <f>pivå!AL496</f>
        <v>0</v>
      </c>
      <c r="Q494" s="90">
        <f>pivå!AM496</f>
        <v>0</v>
      </c>
      <c r="R494" s="90">
        <f>pivå!AN496</f>
        <v>0</v>
      </c>
      <c r="S494" s="90">
        <f>pivå!AO496</f>
        <v>0</v>
      </c>
      <c r="T494" s="90">
        <f>pivå!AP496</f>
        <v>0</v>
      </c>
      <c r="U494" s="90">
        <f>pivå!AQ496</f>
        <v>0</v>
      </c>
      <c r="V494" s="90">
        <f>pivå!AR496</f>
        <v>0</v>
      </c>
      <c r="W494" s="90">
        <f>pivå!AS496</f>
        <v>0</v>
      </c>
      <c r="X494" s="90">
        <f>pivå!AT496</f>
        <v>0</v>
      </c>
      <c r="Y494" s="90">
        <f>pivå!AU496</f>
        <v>0</v>
      </c>
      <c r="Z494" s="90">
        <f>pivå!AV496</f>
        <v>0</v>
      </c>
      <c r="AA494" s="90">
        <f>pivå!AW496</f>
        <v>0</v>
      </c>
      <c r="AB494" s="90">
        <f>pivå!AX496</f>
        <v>0</v>
      </c>
      <c r="AC494" s="90">
        <f>pivå!AY496</f>
        <v>0</v>
      </c>
      <c r="AD494" s="90">
        <f>pivå!AZ496</f>
        <v>0</v>
      </c>
      <c r="AE494" s="90">
        <f>pivå!BA496</f>
        <v>0</v>
      </c>
    </row>
    <row r="495" spans="2:31">
      <c r="B495">
        <f>pivå!B497</f>
        <v>0</v>
      </c>
      <c r="C495">
        <f>pivå!C497</f>
        <v>0</v>
      </c>
      <c r="D495">
        <f>pivå!D497</f>
        <v>0</v>
      </c>
      <c r="E495">
        <f>pivå!E497</f>
        <v>0</v>
      </c>
      <c r="F495">
        <f>pivå!F497</f>
        <v>0</v>
      </c>
      <c r="G495">
        <f>pivå!G497</f>
        <v>0</v>
      </c>
      <c r="H495">
        <f>pivå!H497</f>
        <v>0</v>
      </c>
      <c r="I495">
        <f>pivå!I497</f>
        <v>0</v>
      </c>
      <c r="J495" s="90">
        <f>pivå!AF497</f>
        <v>0</v>
      </c>
      <c r="K495" s="90">
        <f>pivå!AG497</f>
        <v>0</v>
      </c>
      <c r="L495" s="90">
        <f>pivå!AH497</f>
        <v>0</v>
      </c>
      <c r="M495" s="90">
        <f>pivå!AI497</f>
        <v>0</v>
      </c>
      <c r="N495" s="90">
        <f>pivå!AJ497</f>
        <v>0</v>
      </c>
      <c r="O495" s="90">
        <f>pivå!AK497</f>
        <v>0</v>
      </c>
      <c r="P495" s="90">
        <f>pivå!AL497</f>
        <v>0</v>
      </c>
      <c r="Q495" s="90">
        <f>pivå!AM497</f>
        <v>0</v>
      </c>
      <c r="R495" s="90">
        <f>pivå!AN497</f>
        <v>0</v>
      </c>
      <c r="S495" s="90">
        <f>pivå!AO497</f>
        <v>0</v>
      </c>
      <c r="T495" s="90">
        <f>pivå!AP497</f>
        <v>0</v>
      </c>
      <c r="U495" s="90">
        <f>pivå!AQ497</f>
        <v>0</v>
      </c>
      <c r="V495" s="90">
        <f>pivå!AR497</f>
        <v>0</v>
      </c>
      <c r="W495" s="90">
        <f>pivå!AS497</f>
        <v>0</v>
      </c>
      <c r="X495" s="90">
        <f>pivå!AT497</f>
        <v>0</v>
      </c>
      <c r="Y495" s="90">
        <f>pivå!AU497</f>
        <v>0</v>
      </c>
      <c r="Z495" s="90">
        <f>pivå!AV497</f>
        <v>0</v>
      </c>
      <c r="AA495" s="90">
        <f>pivå!AW497</f>
        <v>0</v>
      </c>
      <c r="AB495" s="90">
        <f>pivå!AX497</f>
        <v>0</v>
      </c>
      <c r="AC495" s="90">
        <f>pivå!AY497</f>
        <v>0</v>
      </c>
      <c r="AD495" s="90">
        <f>pivå!AZ497</f>
        <v>0</v>
      </c>
      <c r="AE495" s="90">
        <f>pivå!BA497</f>
        <v>0</v>
      </c>
    </row>
    <row r="496" spans="2:31">
      <c r="B496">
        <f>pivå!B498</f>
        <v>0</v>
      </c>
      <c r="C496">
        <f>pivå!C498</f>
        <v>0</v>
      </c>
      <c r="D496">
        <f>pivå!D498</f>
        <v>0</v>
      </c>
      <c r="E496">
        <f>pivå!E498</f>
        <v>0</v>
      </c>
      <c r="F496">
        <f>pivå!F498</f>
        <v>0</v>
      </c>
      <c r="G496">
        <f>pivå!G498</f>
        <v>0</v>
      </c>
      <c r="H496">
        <f>pivå!H498</f>
        <v>0</v>
      </c>
      <c r="I496">
        <f>pivå!I498</f>
        <v>0</v>
      </c>
      <c r="J496" s="90">
        <f>pivå!AF498</f>
        <v>0</v>
      </c>
      <c r="K496" s="90">
        <f>pivå!AG498</f>
        <v>0</v>
      </c>
      <c r="L496" s="90">
        <f>pivå!AH498</f>
        <v>0</v>
      </c>
      <c r="M496" s="90">
        <f>pivå!AI498</f>
        <v>0</v>
      </c>
      <c r="N496" s="90">
        <f>pivå!AJ498</f>
        <v>0</v>
      </c>
      <c r="O496" s="90">
        <f>pivå!AK498</f>
        <v>0</v>
      </c>
      <c r="P496" s="90">
        <f>pivå!AL498</f>
        <v>0</v>
      </c>
      <c r="Q496" s="90">
        <f>pivå!AM498</f>
        <v>0</v>
      </c>
      <c r="R496" s="90">
        <f>pivå!AN498</f>
        <v>0</v>
      </c>
      <c r="S496" s="90">
        <f>pivå!AO498</f>
        <v>0</v>
      </c>
      <c r="T496" s="90">
        <f>pivå!AP498</f>
        <v>0</v>
      </c>
      <c r="U496" s="90">
        <f>pivå!AQ498</f>
        <v>0</v>
      </c>
      <c r="V496" s="90">
        <f>pivå!AR498</f>
        <v>0</v>
      </c>
      <c r="W496" s="90">
        <f>pivå!AS498</f>
        <v>0</v>
      </c>
      <c r="X496" s="90">
        <f>pivå!AT498</f>
        <v>0</v>
      </c>
      <c r="Y496" s="90">
        <f>pivå!AU498</f>
        <v>0</v>
      </c>
      <c r="Z496" s="90">
        <f>pivå!AV498</f>
        <v>0</v>
      </c>
      <c r="AA496" s="90">
        <f>pivå!AW498</f>
        <v>0</v>
      </c>
      <c r="AB496" s="90">
        <f>pivå!AX498</f>
        <v>0</v>
      </c>
      <c r="AC496" s="90">
        <f>pivå!AY498</f>
        <v>0</v>
      </c>
      <c r="AD496" s="90">
        <f>pivå!AZ498</f>
        <v>0</v>
      </c>
      <c r="AE496" s="90">
        <f>pivå!BA498</f>
        <v>0</v>
      </c>
    </row>
    <row r="497" spans="2:31">
      <c r="B497">
        <f>pivå!B499</f>
        <v>0</v>
      </c>
      <c r="C497">
        <f>pivå!C499</f>
        <v>0</v>
      </c>
      <c r="D497">
        <f>pivå!D499</f>
        <v>0</v>
      </c>
      <c r="E497">
        <f>pivå!E499</f>
        <v>0</v>
      </c>
      <c r="F497">
        <f>pivå!F499</f>
        <v>0</v>
      </c>
      <c r="G497">
        <f>pivå!G499</f>
        <v>0</v>
      </c>
      <c r="H497">
        <f>pivå!H499</f>
        <v>0</v>
      </c>
      <c r="I497">
        <f>pivå!I499</f>
        <v>0</v>
      </c>
      <c r="J497" s="90">
        <f>pivå!AF499</f>
        <v>0</v>
      </c>
      <c r="K497" s="90">
        <f>pivå!AG499</f>
        <v>0</v>
      </c>
      <c r="L497" s="90">
        <f>pivå!AH499</f>
        <v>0</v>
      </c>
      <c r="M497" s="90">
        <f>pivå!AI499</f>
        <v>0</v>
      </c>
      <c r="N497" s="90">
        <f>pivå!AJ499</f>
        <v>0</v>
      </c>
      <c r="O497" s="90">
        <f>pivå!AK499</f>
        <v>0</v>
      </c>
      <c r="P497" s="90">
        <f>pivå!AL499</f>
        <v>0</v>
      </c>
      <c r="Q497" s="90">
        <f>pivå!AM499</f>
        <v>0</v>
      </c>
      <c r="R497" s="90">
        <f>pivå!AN499</f>
        <v>0</v>
      </c>
      <c r="S497" s="90">
        <f>pivå!AO499</f>
        <v>0</v>
      </c>
      <c r="T497" s="90">
        <f>pivå!AP499</f>
        <v>0</v>
      </c>
      <c r="U497" s="90">
        <f>pivå!AQ499</f>
        <v>0</v>
      </c>
      <c r="V497" s="90">
        <f>pivå!AR499</f>
        <v>0</v>
      </c>
      <c r="W497" s="90">
        <f>pivå!AS499</f>
        <v>0</v>
      </c>
      <c r="X497" s="90">
        <f>pivå!AT499</f>
        <v>0</v>
      </c>
      <c r="Y497" s="90">
        <f>pivå!AU499</f>
        <v>0</v>
      </c>
      <c r="Z497" s="90">
        <f>pivå!AV499</f>
        <v>0</v>
      </c>
      <c r="AA497" s="90">
        <f>pivå!AW499</f>
        <v>0</v>
      </c>
      <c r="AB497" s="90">
        <f>pivå!AX499</f>
        <v>0</v>
      </c>
      <c r="AC497" s="90">
        <f>pivå!AY499</f>
        <v>0</v>
      </c>
      <c r="AD497" s="90">
        <f>pivå!AZ499</f>
        <v>0</v>
      </c>
      <c r="AE497" s="90">
        <f>pivå!BA499</f>
        <v>0</v>
      </c>
    </row>
    <row r="498" spans="2:31">
      <c r="B498">
        <f>pivå!B500</f>
        <v>0</v>
      </c>
      <c r="C498">
        <f>pivå!C500</f>
        <v>0</v>
      </c>
      <c r="D498">
        <f>pivå!D500</f>
        <v>0</v>
      </c>
      <c r="E498">
        <f>pivå!E500</f>
        <v>0</v>
      </c>
      <c r="F498">
        <f>pivå!F500</f>
        <v>0</v>
      </c>
      <c r="G498">
        <f>pivå!G500</f>
        <v>0</v>
      </c>
      <c r="H498">
        <f>pivå!H500</f>
        <v>0</v>
      </c>
      <c r="I498">
        <f>pivå!I500</f>
        <v>0</v>
      </c>
      <c r="J498" s="90">
        <f>pivå!AF500</f>
        <v>0</v>
      </c>
      <c r="K498" s="90">
        <f>pivå!AG500</f>
        <v>0</v>
      </c>
      <c r="L498" s="90">
        <f>pivå!AH500</f>
        <v>0</v>
      </c>
      <c r="M498" s="90">
        <f>pivå!AI500</f>
        <v>0</v>
      </c>
      <c r="N498" s="90">
        <f>pivå!AJ500</f>
        <v>0</v>
      </c>
      <c r="O498" s="90">
        <f>pivå!AK500</f>
        <v>0</v>
      </c>
      <c r="P498" s="90">
        <f>pivå!AL500</f>
        <v>0</v>
      </c>
      <c r="Q498" s="90">
        <f>pivå!AM500</f>
        <v>0</v>
      </c>
      <c r="R498" s="90">
        <f>pivå!AN500</f>
        <v>0</v>
      </c>
      <c r="S498" s="90">
        <f>pivå!AO500</f>
        <v>0</v>
      </c>
      <c r="T498" s="90">
        <f>pivå!AP500</f>
        <v>0</v>
      </c>
      <c r="U498" s="90">
        <f>pivå!AQ500</f>
        <v>0</v>
      </c>
      <c r="V498" s="90">
        <f>pivå!AR500</f>
        <v>0</v>
      </c>
      <c r="W498" s="90">
        <f>pivå!AS500</f>
        <v>0</v>
      </c>
      <c r="X498" s="90">
        <f>pivå!AT500</f>
        <v>0</v>
      </c>
      <c r="Y498" s="90">
        <f>pivå!AU500</f>
        <v>0</v>
      </c>
      <c r="Z498" s="90">
        <f>pivå!AV500</f>
        <v>0</v>
      </c>
      <c r="AA498" s="90">
        <f>pivå!AW500</f>
        <v>0</v>
      </c>
      <c r="AB498" s="90">
        <f>pivå!AX500</f>
        <v>0</v>
      </c>
      <c r="AC498" s="90">
        <f>pivå!AY500</f>
        <v>0</v>
      </c>
      <c r="AD498" s="90">
        <f>pivå!AZ500</f>
        <v>0</v>
      </c>
      <c r="AE498" s="90">
        <f>pivå!BA500</f>
        <v>0</v>
      </c>
    </row>
    <row r="499" spans="2:31">
      <c r="B499">
        <f>pivå!B501</f>
        <v>0</v>
      </c>
      <c r="C499">
        <f>pivå!C501</f>
        <v>0</v>
      </c>
      <c r="D499">
        <f>pivå!D501</f>
        <v>0</v>
      </c>
      <c r="E499">
        <f>pivå!E501</f>
        <v>0</v>
      </c>
      <c r="F499">
        <f>pivå!F501</f>
        <v>0</v>
      </c>
      <c r="G499">
        <f>pivå!G501</f>
        <v>0</v>
      </c>
      <c r="H499">
        <f>pivå!H501</f>
        <v>0</v>
      </c>
      <c r="I499">
        <f>pivå!I501</f>
        <v>0</v>
      </c>
      <c r="J499" s="90">
        <f>pivå!AF501</f>
        <v>0</v>
      </c>
      <c r="K499" s="90">
        <f>pivå!AG501</f>
        <v>0</v>
      </c>
      <c r="L499" s="90">
        <f>pivå!AH501</f>
        <v>0</v>
      </c>
      <c r="M499" s="90">
        <f>pivå!AI501</f>
        <v>0</v>
      </c>
      <c r="N499" s="90">
        <f>pivå!AJ501</f>
        <v>0</v>
      </c>
      <c r="O499" s="90">
        <f>pivå!AK501</f>
        <v>0</v>
      </c>
      <c r="P499" s="90">
        <f>pivå!AL501</f>
        <v>0</v>
      </c>
      <c r="Q499" s="90">
        <f>pivå!AM501</f>
        <v>0</v>
      </c>
      <c r="R499" s="90">
        <f>pivå!AN501</f>
        <v>0</v>
      </c>
      <c r="S499" s="90">
        <f>pivå!AO501</f>
        <v>0</v>
      </c>
      <c r="T499" s="90">
        <f>pivå!AP501</f>
        <v>0</v>
      </c>
      <c r="U499" s="90">
        <f>pivå!AQ501</f>
        <v>0</v>
      </c>
      <c r="V499" s="90">
        <f>pivå!AR501</f>
        <v>0</v>
      </c>
      <c r="W499" s="90">
        <f>pivå!AS501</f>
        <v>0</v>
      </c>
      <c r="X499" s="90">
        <f>pivå!AT501</f>
        <v>0</v>
      </c>
      <c r="Y499" s="90">
        <f>pivå!AU501</f>
        <v>0</v>
      </c>
      <c r="Z499" s="90">
        <f>pivå!AV501</f>
        <v>0</v>
      </c>
      <c r="AA499" s="90">
        <f>pivå!AW501</f>
        <v>0</v>
      </c>
      <c r="AB499" s="90">
        <f>pivå!AX501</f>
        <v>0</v>
      </c>
      <c r="AC499" s="90">
        <f>pivå!AY501</f>
        <v>0</v>
      </c>
      <c r="AD499" s="90">
        <f>pivå!AZ501</f>
        <v>0</v>
      </c>
      <c r="AE499" s="90">
        <f>pivå!BA501</f>
        <v>0</v>
      </c>
    </row>
    <row r="500" spans="2:31">
      <c r="B500">
        <f>pivå!B502</f>
        <v>0</v>
      </c>
      <c r="C500">
        <f>pivå!C502</f>
        <v>0</v>
      </c>
      <c r="D500">
        <f>pivå!D502</f>
        <v>0</v>
      </c>
      <c r="E500">
        <f>pivå!E502</f>
        <v>0</v>
      </c>
      <c r="F500">
        <f>pivå!F502</f>
        <v>0</v>
      </c>
      <c r="G500">
        <f>pivå!G502</f>
        <v>0</v>
      </c>
      <c r="H500">
        <f>pivå!H502</f>
        <v>0</v>
      </c>
      <c r="I500">
        <f>pivå!I502</f>
        <v>0</v>
      </c>
      <c r="J500" s="90">
        <f>pivå!AF502</f>
        <v>0</v>
      </c>
      <c r="K500" s="90">
        <f>pivå!AG502</f>
        <v>0</v>
      </c>
      <c r="L500" s="90">
        <f>pivå!AH502</f>
        <v>0</v>
      </c>
      <c r="M500" s="90">
        <f>pivå!AI502</f>
        <v>0</v>
      </c>
      <c r="N500" s="90">
        <f>pivå!AJ502</f>
        <v>0</v>
      </c>
      <c r="O500" s="90">
        <f>pivå!AK502</f>
        <v>0</v>
      </c>
      <c r="P500" s="90">
        <f>pivå!AL502</f>
        <v>0</v>
      </c>
      <c r="Q500" s="90">
        <f>pivå!AM502</f>
        <v>0</v>
      </c>
      <c r="R500" s="90">
        <f>pivå!AN502</f>
        <v>0</v>
      </c>
      <c r="S500" s="90">
        <f>pivå!AO502</f>
        <v>0</v>
      </c>
      <c r="T500" s="90">
        <f>pivå!AP502</f>
        <v>0</v>
      </c>
      <c r="U500" s="90">
        <f>pivå!AQ502</f>
        <v>0</v>
      </c>
      <c r="V500" s="90">
        <f>pivå!AR502</f>
        <v>0</v>
      </c>
      <c r="W500" s="90">
        <f>pivå!AS502</f>
        <v>0</v>
      </c>
      <c r="X500" s="90">
        <f>pivå!AT502</f>
        <v>0</v>
      </c>
      <c r="Y500" s="90">
        <f>pivå!AU502</f>
        <v>0</v>
      </c>
      <c r="Z500" s="90">
        <f>pivå!AV502</f>
        <v>0</v>
      </c>
      <c r="AA500" s="90">
        <f>pivå!AW502</f>
        <v>0</v>
      </c>
      <c r="AB500" s="90">
        <f>pivå!AX502</f>
        <v>0</v>
      </c>
      <c r="AC500" s="90">
        <f>pivå!AY502</f>
        <v>0</v>
      </c>
      <c r="AD500" s="90">
        <f>pivå!AZ502</f>
        <v>0</v>
      </c>
      <c r="AE500" s="90">
        <f>pivå!BA502</f>
        <v>0</v>
      </c>
    </row>
    <row r="501" spans="2:31">
      <c r="B501">
        <f>pivå!B503</f>
        <v>0</v>
      </c>
      <c r="C501">
        <f>pivå!C503</f>
        <v>0</v>
      </c>
      <c r="D501">
        <f>pivå!D503</f>
        <v>0</v>
      </c>
      <c r="E501">
        <f>pivå!E503</f>
        <v>0</v>
      </c>
      <c r="F501">
        <f>pivå!F503</f>
        <v>0</v>
      </c>
      <c r="G501">
        <f>pivå!G503</f>
        <v>0</v>
      </c>
      <c r="H501">
        <f>pivå!H503</f>
        <v>0</v>
      </c>
      <c r="I501">
        <f>pivå!I503</f>
        <v>0</v>
      </c>
      <c r="J501" s="90">
        <f>pivå!AF503</f>
        <v>0</v>
      </c>
      <c r="K501" s="90">
        <f>pivå!AG503</f>
        <v>0</v>
      </c>
      <c r="L501" s="90">
        <f>pivå!AH503</f>
        <v>0</v>
      </c>
      <c r="M501" s="90">
        <f>pivå!AI503</f>
        <v>0</v>
      </c>
      <c r="N501" s="90">
        <f>pivå!AJ503</f>
        <v>0</v>
      </c>
      <c r="O501" s="90">
        <f>pivå!AK503</f>
        <v>0</v>
      </c>
      <c r="P501" s="90">
        <f>pivå!AL503</f>
        <v>0</v>
      </c>
      <c r="Q501" s="90">
        <f>pivå!AM503</f>
        <v>0</v>
      </c>
      <c r="R501" s="90">
        <f>pivå!AN503</f>
        <v>0</v>
      </c>
      <c r="S501" s="90">
        <f>pivå!AO503</f>
        <v>0</v>
      </c>
      <c r="T501" s="90">
        <f>pivå!AP503</f>
        <v>0</v>
      </c>
      <c r="U501" s="90">
        <f>pivå!AQ503</f>
        <v>0</v>
      </c>
      <c r="V501" s="90">
        <f>pivå!AR503</f>
        <v>0</v>
      </c>
      <c r="W501" s="90">
        <f>pivå!AS503</f>
        <v>0</v>
      </c>
      <c r="X501" s="90">
        <f>pivå!AT503</f>
        <v>0</v>
      </c>
      <c r="Y501" s="90">
        <f>pivå!AU503</f>
        <v>0</v>
      </c>
      <c r="Z501" s="90">
        <f>pivå!AV503</f>
        <v>0</v>
      </c>
      <c r="AA501" s="90">
        <f>pivå!AW503</f>
        <v>0</v>
      </c>
      <c r="AB501" s="90">
        <f>pivå!AX503</f>
        <v>0</v>
      </c>
      <c r="AC501" s="90">
        <f>pivå!AY503</f>
        <v>0</v>
      </c>
      <c r="AD501" s="90">
        <f>pivå!AZ503</f>
        <v>0</v>
      </c>
      <c r="AE501" s="90">
        <f>pivå!BA503</f>
        <v>0</v>
      </c>
    </row>
    <row r="502" spans="2:31">
      <c r="B502">
        <f>pivå!B504</f>
        <v>0</v>
      </c>
      <c r="C502">
        <f>pivå!C504</f>
        <v>0</v>
      </c>
      <c r="D502">
        <f>pivå!D504</f>
        <v>0</v>
      </c>
      <c r="E502">
        <f>pivå!E504</f>
        <v>0</v>
      </c>
      <c r="F502">
        <f>pivå!F504</f>
        <v>0</v>
      </c>
      <c r="G502">
        <f>pivå!G504</f>
        <v>0</v>
      </c>
      <c r="H502">
        <f>pivå!H504</f>
        <v>0</v>
      </c>
      <c r="I502">
        <f>pivå!I504</f>
        <v>0</v>
      </c>
      <c r="J502" s="90">
        <f>pivå!AF504</f>
        <v>0</v>
      </c>
      <c r="K502" s="90">
        <f>pivå!AG504</f>
        <v>0</v>
      </c>
      <c r="L502" s="90">
        <f>pivå!AH504</f>
        <v>0</v>
      </c>
      <c r="M502" s="90">
        <f>pivå!AI504</f>
        <v>0</v>
      </c>
      <c r="N502" s="90">
        <f>pivå!AJ504</f>
        <v>0</v>
      </c>
      <c r="O502" s="90">
        <f>pivå!AK504</f>
        <v>0</v>
      </c>
      <c r="P502" s="90">
        <f>pivå!AL504</f>
        <v>0</v>
      </c>
      <c r="Q502" s="90">
        <f>pivå!AM504</f>
        <v>0</v>
      </c>
      <c r="R502" s="90">
        <f>pivå!AN504</f>
        <v>0</v>
      </c>
      <c r="S502" s="90">
        <f>pivå!AO504</f>
        <v>0</v>
      </c>
      <c r="T502" s="90">
        <f>pivå!AP504</f>
        <v>0</v>
      </c>
      <c r="U502" s="90">
        <f>pivå!AQ504</f>
        <v>0</v>
      </c>
      <c r="V502" s="90">
        <f>pivå!AR504</f>
        <v>0</v>
      </c>
      <c r="W502" s="90">
        <f>pivå!AS504</f>
        <v>0</v>
      </c>
      <c r="X502" s="90">
        <f>pivå!AT504</f>
        <v>0</v>
      </c>
      <c r="Y502" s="90">
        <f>pivå!AU504</f>
        <v>0</v>
      </c>
      <c r="Z502" s="90">
        <f>pivå!AV504</f>
        <v>0</v>
      </c>
      <c r="AA502" s="90">
        <f>pivå!AW504</f>
        <v>0</v>
      </c>
      <c r="AB502" s="90">
        <f>pivå!AX504</f>
        <v>0</v>
      </c>
      <c r="AC502" s="90">
        <f>pivå!AY504</f>
        <v>0</v>
      </c>
      <c r="AD502" s="90">
        <f>pivå!AZ504</f>
        <v>0</v>
      </c>
      <c r="AE502" s="90">
        <f>pivå!BA504</f>
        <v>0</v>
      </c>
    </row>
    <row r="503" spans="2:31">
      <c r="B503">
        <f>pivå!B505</f>
        <v>0</v>
      </c>
      <c r="C503">
        <f>pivå!C505</f>
        <v>0</v>
      </c>
      <c r="D503">
        <f>pivå!D505</f>
        <v>0</v>
      </c>
      <c r="E503">
        <f>pivå!E505</f>
        <v>0</v>
      </c>
      <c r="F503">
        <f>pivå!F505</f>
        <v>0</v>
      </c>
      <c r="G503">
        <f>pivå!G505</f>
        <v>0</v>
      </c>
      <c r="H503">
        <f>pivå!H505</f>
        <v>0</v>
      </c>
      <c r="I503">
        <f>pivå!I505</f>
        <v>0</v>
      </c>
      <c r="J503" s="90">
        <f>pivå!AF505</f>
        <v>0</v>
      </c>
      <c r="K503" s="90">
        <f>pivå!AG505</f>
        <v>0</v>
      </c>
      <c r="L503" s="90">
        <f>pivå!AH505</f>
        <v>0</v>
      </c>
      <c r="M503" s="90">
        <f>pivå!AI505</f>
        <v>0</v>
      </c>
      <c r="N503" s="90">
        <f>pivå!AJ505</f>
        <v>0</v>
      </c>
      <c r="O503" s="90">
        <f>pivå!AK505</f>
        <v>0</v>
      </c>
      <c r="P503" s="90">
        <f>pivå!AL505</f>
        <v>0</v>
      </c>
      <c r="Q503" s="90">
        <f>pivå!AM505</f>
        <v>0</v>
      </c>
      <c r="R503" s="90">
        <f>pivå!AN505</f>
        <v>0</v>
      </c>
      <c r="S503" s="90">
        <f>pivå!AO505</f>
        <v>0</v>
      </c>
      <c r="T503" s="90">
        <f>pivå!AP505</f>
        <v>0</v>
      </c>
      <c r="U503" s="90">
        <f>pivå!AQ505</f>
        <v>0</v>
      </c>
      <c r="V503" s="90">
        <f>pivå!AR505</f>
        <v>0</v>
      </c>
      <c r="W503" s="90">
        <f>pivå!AS505</f>
        <v>0</v>
      </c>
      <c r="X503" s="90">
        <f>pivå!AT505</f>
        <v>0</v>
      </c>
      <c r="Y503" s="90">
        <f>pivå!AU505</f>
        <v>0</v>
      </c>
      <c r="Z503" s="90">
        <f>pivå!AV505</f>
        <v>0</v>
      </c>
      <c r="AA503" s="90">
        <f>pivå!AW505</f>
        <v>0</v>
      </c>
      <c r="AB503" s="90">
        <f>pivå!AX505</f>
        <v>0</v>
      </c>
      <c r="AC503" s="90">
        <f>pivå!AY505</f>
        <v>0</v>
      </c>
      <c r="AD503" s="90">
        <f>pivå!AZ505</f>
        <v>0</v>
      </c>
      <c r="AE503" s="90">
        <f>pivå!BA505</f>
        <v>0</v>
      </c>
    </row>
    <row r="504" spans="2:31">
      <c r="B504">
        <f>pivå!B506</f>
        <v>0</v>
      </c>
      <c r="C504">
        <f>pivå!C506</f>
        <v>0</v>
      </c>
      <c r="D504">
        <f>pivå!D506</f>
        <v>0</v>
      </c>
      <c r="E504">
        <f>pivå!E506</f>
        <v>0</v>
      </c>
      <c r="F504">
        <f>pivå!F506</f>
        <v>0</v>
      </c>
      <c r="G504">
        <f>pivå!G506</f>
        <v>0</v>
      </c>
      <c r="H504">
        <f>pivå!H506</f>
        <v>0</v>
      </c>
      <c r="I504">
        <f>pivå!I506</f>
        <v>0</v>
      </c>
      <c r="J504" s="90">
        <f>pivå!AF506</f>
        <v>0</v>
      </c>
      <c r="K504" s="90">
        <f>pivå!AG506</f>
        <v>0</v>
      </c>
      <c r="L504" s="90">
        <f>pivå!AH506</f>
        <v>0</v>
      </c>
      <c r="M504" s="90">
        <f>pivå!AI506</f>
        <v>0</v>
      </c>
      <c r="N504" s="90">
        <f>pivå!AJ506</f>
        <v>0</v>
      </c>
      <c r="O504" s="90">
        <f>pivå!AK506</f>
        <v>0</v>
      </c>
      <c r="P504" s="90">
        <f>pivå!AL506</f>
        <v>0</v>
      </c>
      <c r="Q504" s="90">
        <f>pivå!AM506</f>
        <v>0</v>
      </c>
      <c r="R504" s="90">
        <f>pivå!AN506</f>
        <v>0</v>
      </c>
      <c r="S504" s="90">
        <f>pivå!AO506</f>
        <v>0</v>
      </c>
      <c r="T504" s="90">
        <f>pivå!AP506</f>
        <v>0</v>
      </c>
      <c r="U504" s="90">
        <f>pivå!AQ506</f>
        <v>0</v>
      </c>
      <c r="V504" s="90">
        <f>pivå!AR506</f>
        <v>0</v>
      </c>
      <c r="W504" s="90">
        <f>pivå!AS506</f>
        <v>0</v>
      </c>
      <c r="X504" s="90">
        <f>pivå!AT506</f>
        <v>0</v>
      </c>
      <c r="Y504" s="90">
        <f>pivå!AU506</f>
        <v>0</v>
      </c>
      <c r="Z504" s="90">
        <f>pivå!AV506</f>
        <v>0</v>
      </c>
      <c r="AA504" s="90">
        <f>pivå!AW506</f>
        <v>0</v>
      </c>
      <c r="AB504" s="90">
        <f>pivå!AX506</f>
        <v>0</v>
      </c>
      <c r="AC504" s="90">
        <f>pivå!AY506</f>
        <v>0</v>
      </c>
      <c r="AD504" s="90">
        <f>pivå!AZ506</f>
        <v>0</v>
      </c>
      <c r="AE504" s="90">
        <f>pivå!BA506</f>
        <v>0</v>
      </c>
    </row>
    <row r="505" spans="2:31">
      <c r="B505">
        <f>pivå!B507</f>
        <v>0</v>
      </c>
      <c r="C505">
        <f>pivå!C507</f>
        <v>0</v>
      </c>
      <c r="D505">
        <f>pivå!D507</f>
        <v>0</v>
      </c>
      <c r="E505">
        <f>pivå!E507</f>
        <v>0</v>
      </c>
      <c r="F505">
        <f>pivå!F507</f>
        <v>0</v>
      </c>
      <c r="G505">
        <f>pivå!G507</f>
        <v>0</v>
      </c>
      <c r="H505">
        <f>pivå!H507</f>
        <v>0</v>
      </c>
      <c r="I505">
        <f>pivå!I507</f>
        <v>0</v>
      </c>
      <c r="J505" s="90">
        <f>pivå!AF507</f>
        <v>0</v>
      </c>
      <c r="K505" s="90">
        <f>pivå!AG507</f>
        <v>0</v>
      </c>
      <c r="L505" s="90">
        <f>pivå!AH507</f>
        <v>0</v>
      </c>
      <c r="M505" s="90">
        <f>pivå!AI507</f>
        <v>0</v>
      </c>
      <c r="N505" s="90">
        <f>pivå!AJ507</f>
        <v>0</v>
      </c>
      <c r="O505" s="90">
        <f>pivå!AK507</f>
        <v>0</v>
      </c>
      <c r="P505" s="90">
        <f>pivå!AL507</f>
        <v>0</v>
      </c>
      <c r="Q505" s="90">
        <f>pivå!AM507</f>
        <v>0</v>
      </c>
      <c r="R505" s="90">
        <f>pivå!AN507</f>
        <v>0</v>
      </c>
      <c r="S505" s="90">
        <f>pivå!AO507</f>
        <v>0</v>
      </c>
      <c r="T505" s="90">
        <f>pivå!AP507</f>
        <v>0</v>
      </c>
      <c r="U505" s="90">
        <f>pivå!AQ507</f>
        <v>0</v>
      </c>
      <c r="V505" s="90">
        <f>pivå!AR507</f>
        <v>0</v>
      </c>
      <c r="W505" s="90">
        <f>pivå!AS507</f>
        <v>0</v>
      </c>
      <c r="X505" s="90">
        <f>pivå!AT507</f>
        <v>0</v>
      </c>
      <c r="Y505" s="90">
        <f>pivå!AU507</f>
        <v>0</v>
      </c>
      <c r="Z505" s="90">
        <f>pivå!AV507</f>
        <v>0</v>
      </c>
      <c r="AA505" s="90">
        <f>pivå!AW507</f>
        <v>0</v>
      </c>
      <c r="AB505" s="90">
        <f>pivå!AX507</f>
        <v>0</v>
      </c>
      <c r="AC505" s="90">
        <f>pivå!AY507</f>
        <v>0</v>
      </c>
      <c r="AD505" s="90">
        <f>pivå!AZ507</f>
        <v>0</v>
      </c>
      <c r="AE505" s="90">
        <f>pivå!BA507</f>
        <v>0</v>
      </c>
    </row>
    <row r="506" spans="2:31">
      <c r="B506">
        <f>pivå!B508</f>
        <v>0</v>
      </c>
      <c r="C506">
        <f>pivå!C508</f>
        <v>0</v>
      </c>
      <c r="D506">
        <f>pivå!D508</f>
        <v>0</v>
      </c>
      <c r="E506">
        <f>pivå!E508</f>
        <v>0</v>
      </c>
      <c r="F506">
        <f>pivå!F508</f>
        <v>0</v>
      </c>
      <c r="G506">
        <f>pivå!G508</f>
        <v>0</v>
      </c>
      <c r="H506">
        <f>pivå!H508</f>
        <v>0</v>
      </c>
      <c r="I506">
        <f>pivå!I508</f>
        <v>0</v>
      </c>
      <c r="J506" s="90">
        <f>pivå!AF508</f>
        <v>0</v>
      </c>
      <c r="K506" s="90">
        <f>pivå!AG508</f>
        <v>0</v>
      </c>
      <c r="L506" s="90">
        <f>pivå!AH508</f>
        <v>0</v>
      </c>
      <c r="M506" s="90">
        <f>pivå!AI508</f>
        <v>0</v>
      </c>
      <c r="N506" s="90">
        <f>pivå!AJ508</f>
        <v>0</v>
      </c>
      <c r="O506" s="90">
        <f>pivå!AK508</f>
        <v>0</v>
      </c>
      <c r="P506" s="90">
        <f>pivå!AL508</f>
        <v>0</v>
      </c>
      <c r="Q506" s="90">
        <f>pivå!AM508</f>
        <v>0</v>
      </c>
      <c r="R506" s="90">
        <f>pivå!AN508</f>
        <v>0</v>
      </c>
      <c r="S506" s="90">
        <f>pivå!AO508</f>
        <v>0</v>
      </c>
      <c r="T506" s="90">
        <f>pivå!AP508</f>
        <v>0</v>
      </c>
      <c r="U506" s="90">
        <f>pivå!AQ508</f>
        <v>0</v>
      </c>
      <c r="V506" s="90">
        <f>pivå!AR508</f>
        <v>0</v>
      </c>
      <c r="W506" s="90">
        <f>pivå!AS508</f>
        <v>0</v>
      </c>
      <c r="X506" s="90">
        <f>pivå!AT508</f>
        <v>0</v>
      </c>
      <c r="Y506" s="90">
        <f>pivå!AU508</f>
        <v>0</v>
      </c>
      <c r="Z506" s="90">
        <f>pivå!AV508</f>
        <v>0</v>
      </c>
      <c r="AA506" s="90">
        <f>pivå!AW508</f>
        <v>0</v>
      </c>
      <c r="AB506" s="90">
        <f>pivå!AX508</f>
        <v>0</v>
      </c>
      <c r="AC506" s="90">
        <f>pivå!AY508</f>
        <v>0</v>
      </c>
      <c r="AD506" s="90">
        <f>pivå!AZ508</f>
        <v>0</v>
      </c>
      <c r="AE506" s="90">
        <f>pivå!BA508</f>
        <v>0</v>
      </c>
    </row>
    <row r="507" spans="2:31">
      <c r="B507">
        <f>pivå!B509</f>
        <v>0</v>
      </c>
      <c r="C507">
        <f>pivå!C509</f>
        <v>0</v>
      </c>
      <c r="D507">
        <f>pivå!D509</f>
        <v>0</v>
      </c>
      <c r="E507">
        <f>pivå!E509</f>
        <v>0</v>
      </c>
      <c r="F507">
        <f>pivå!F509</f>
        <v>0</v>
      </c>
      <c r="G507">
        <f>pivå!G509</f>
        <v>0</v>
      </c>
      <c r="H507">
        <f>pivå!H509</f>
        <v>0</v>
      </c>
      <c r="I507">
        <f>pivå!I509</f>
        <v>0</v>
      </c>
      <c r="J507" s="90">
        <f>pivå!AF509</f>
        <v>0</v>
      </c>
      <c r="K507" s="90">
        <f>pivå!AG509</f>
        <v>0</v>
      </c>
      <c r="L507" s="90">
        <f>pivå!AH509</f>
        <v>0</v>
      </c>
      <c r="M507" s="90">
        <f>pivå!AI509</f>
        <v>0</v>
      </c>
      <c r="N507" s="90">
        <f>pivå!AJ509</f>
        <v>0</v>
      </c>
      <c r="O507" s="90">
        <f>pivå!AK509</f>
        <v>0</v>
      </c>
      <c r="P507" s="90">
        <f>pivå!AL509</f>
        <v>0</v>
      </c>
      <c r="Q507" s="90">
        <f>pivå!AM509</f>
        <v>0</v>
      </c>
      <c r="R507" s="90">
        <f>pivå!AN509</f>
        <v>0</v>
      </c>
      <c r="S507" s="90">
        <f>pivå!AO509</f>
        <v>0</v>
      </c>
      <c r="T507" s="90">
        <f>pivå!AP509</f>
        <v>0</v>
      </c>
      <c r="U507" s="90">
        <f>pivå!AQ509</f>
        <v>0</v>
      </c>
      <c r="V507" s="90">
        <f>pivå!AR509</f>
        <v>0</v>
      </c>
      <c r="W507" s="90">
        <f>pivå!AS509</f>
        <v>0</v>
      </c>
      <c r="X507" s="90">
        <f>pivå!AT509</f>
        <v>0</v>
      </c>
      <c r="Y507" s="90">
        <f>pivå!AU509</f>
        <v>0</v>
      </c>
      <c r="Z507" s="90">
        <f>pivå!AV509</f>
        <v>0</v>
      </c>
      <c r="AA507" s="90">
        <f>pivå!AW509</f>
        <v>0</v>
      </c>
      <c r="AB507" s="90">
        <f>pivå!AX509</f>
        <v>0</v>
      </c>
      <c r="AC507" s="90">
        <f>pivå!AY509</f>
        <v>0</v>
      </c>
      <c r="AD507" s="90">
        <f>pivå!AZ509</f>
        <v>0</v>
      </c>
      <c r="AE507" s="90">
        <f>pivå!BA509</f>
        <v>0</v>
      </c>
    </row>
    <row r="508" spans="2:31">
      <c r="B508">
        <f>pivå!B510</f>
        <v>0</v>
      </c>
      <c r="C508">
        <f>pivå!C510</f>
        <v>0</v>
      </c>
      <c r="D508">
        <f>pivå!D510</f>
        <v>0</v>
      </c>
      <c r="E508">
        <f>pivå!E510</f>
        <v>0</v>
      </c>
      <c r="F508">
        <f>pivå!F510</f>
        <v>0</v>
      </c>
      <c r="G508">
        <f>pivå!G510</f>
        <v>0</v>
      </c>
      <c r="H508">
        <f>pivå!H510</f>
        <v>0</v>
      </c>
      <c r="I508">
        <f>pivå!I510</f>
        <v>0</v>
      </c>
      <c r="J508" s="90">
        <f>pivå!AF510</f>
        <v>0</v>
      </c>
      <c r="K508" s="90">
        <f>pivå!AG510</f>
        <v>0</v>
      </c>
      <c r="L508" s="90">
        <f>pivå!AH510</f>
        <v>0</v>
      </c>
      <c r="M508" s="90">
        <f>pivå!AI510</f>
        <v>0</v>
      </c>
      <c r="N508" s="90">
        <f>pivå!AJ510</f>
        <v>0</v>
      </c>
      <c r="O508" s="90">
        <f>pivå!AK510</f>
        <v>0</v>
      </c>
      <c r="P508" s="90">
        <f>pivå!AL510</f>
        <v>0</v>
      </c>
      <c r="Q508" s="90">
        <f>pivå!AM510</f>
        <v>0</v>
      </c>
      <c r="R508" s="90">
        <f>pivå!AN510</f>
        <v>0</v>
      </c>
      <c r="S508" s="90">
        <f>pivå!AO510</f>
        <v>0</v>
      </c>
      <c r="T508" s="90">
        <f>pivå!AP510</f>
        <v>0</v>
      </c>
      <c r="U508" s="90">
        <f>pivå!AQ510</f>
        <v>0</v>
      </c>
      <c r="V508" s="90">
        <f>pivå!AR510</f>
        <v>0</v>
      </c>
      <c r="W508" s="90">
        <f>pivå!AS510</f>
        <v>0</v>
      </c>
      <c r="X508" s="90">
        <f>pivå!AT510</f>
        <v>0</v>
      </c>
      <c r="Y508" s="90">
        <f>pivå!AU510</f>
        <v>0</v>
      </c>
      <c r="Z508" s="90">
        <f>pivå!AV510</f>
        <v>0</v>
      </c>
      <c r="AA508" s="90">
        <f>pivå!AW510</f>
        <v>0</v>
      </c>
      <c r="AB508" s="90">
        <f>pivå!AX510</f>
        <v>0</v>
      </c>
      <c r="AC508" s="90">
        <f>pivå!AY510</f>
        <v>0</v>
      </c>
      <c r="AD508" s="90">
        <f>pivå!AZ510</f>
        <v>0</v>
      </c>
      <c r="AE508" s="90">
        <f>pivå!BA510</f>
        <v>0</v>
      </c>
    </row>
    <row r="509" spans="2:31">
      <c r="B509">
        <f>pivå!B511</f>
        <v>0</v>
      </c>
      <c r="C509">
        <f>pivå!C511</f>
        <v>0</v>
      </c>
      <c r="D509">
        <f>pivå!D511</f>
        <v>0</v>
      </c>
      <c r="E509">
        <f>pivå!E511</f>
        <v>0</v>
      </c>
      <c r="F509">
        <f>pivå!F511</f>
        <v>0</v>
      </c>
      <c r="G509">
        <f>pivå!G511</f>
        <v>0</v>
      </c>
      <c r="H509">
        <f>pivå!H511</f>
        <v>0</v>
      </c>
      <c r="I509">
        <f>pivå!I511</f>
        <v>0</v>
      </c>
      <c r="J509" s="90">
        <f>pivå!AF511</f>
        <v>0</v>
      </c>
      <c r="K509" s="90">
        <f>pivå!AG511</f>
        <v>0</v>
      </c>
      <c r="L509" s="90">
        <f>pivå!AH511</f>
        <v>0</v>
      </c>
      <c r="M509" s="90">
        <f>pivå!AI511</f>
        <v>0</v>
      </c>
      <c r="N509" s="90">
        <f>pivå!AJ511</f>
        <v>0</v>
      </c>
      <c r="O509" s="90">
        <f>pivå!AK511</f>
        <v>0</v>
      </c>
      <c r="P509" s="90">
        <f>pivå!AL511</f>
        <v>0</v>
      </c>
      <c r="Q509" s="90">
        <f>pivå!AM511</f>
        <v>0</v>
      </c>
      <c r="R509" s="90">
        <f>pivå!AN511</f>
        <v>0</v>
      </c>
      <c r="S509" s="90">
        <f>pivå!AO511</f>
        <v>0</v>
      </c>
      <c r="T509" s="90">
        <f>pivå!AP511</f>
        <v>0</v>
      </c>
      <c r="U509" s="90">
        <f>pivå!AQ511</f>
        <v>0</v>
      </c>
      <c r="V509" s="90">
        <f>pivå!AR511</f>
        <v>0</v>
      </c>
      <c r="W509" s="90">
        <f>pivå!AS511</f>
        <v>0</v>
      </c>
      <c r="X509" s="90">
        <f>pivå!AT511</f>
        <v>0</v>
      </c>
      <c r="Y509" s="90">
        <f>pivå!AU511</f>
        <v>0</v>
      </c>
      <c r="Z509" s="90">
        <f>pivå!AV511</f>
        <v>0</v>
      </c>
      <c r="AA509" s="90">
        <f>pivå!AW511</f>
        <v>0</v>
      </c>
      <c r="AB509" s="90">
        <f>pivå!AX511</f>
        <v>0</v>
      </c>
      <c r="AC509" s="90">
        <f>pivå!AY511</f>
        <v>0</v>
      </c>
      <c r="AD509" s="90">
        <f>pivå!AZ511</f>
        <v>0</v>
      </c>
      <c r="AE509" s="90">
        <f>pivå!BA511</f>
        <v>0</v>
      </c>
    </row>
    <row r="510" spans="2:31">
      <c r="B510">
        <f>pivå!B512</f>
        <v>0</v>
      </c>
      <c r="C510">
        <f>pivå!C512</f>
        <v>0</v>
      </c>
      <c r="D510">
        <f>pivå!D512</f>
        <v>0</v>
      </c>
      <c r="E510">
        <f>pivå!E512</f>
        <v>0</v>
      </c>
      <c r="F510">
        <f>pivå!F512</f>
        <v>0</v>
      </c>
      <c r="G510">
        <f>pivå!G512</f>
        <v>0</v>
      </c>
      <c r="H510">
        <f>pivå!H512</f>
        <v>0</v>
      </c>
      <c r="I510">
        <f>pivå!I512</f>
        <v>0</v>
      </c>
      <c r="J510" s="90">
        <f>pivå!AF512</f>
        <v>0</v>
      </c>
      <c r="K510" s="90">
        <f>pivå!AG512</f>
        <v>0</v>
      </c>
      <c r="L510" s="90">
        <f>pivå!AH512</f>
        <v>0</v>
      </c>
      <c r="M510" s="90">
        <f>pivå!AI512</f>
        <v>0</v>
      </c>
      <c r="N510" s="90">
        <f>pivå!AJ512</f>
        <v>0</v>
      </c>
      <c r="O510" s="90">
        <f>pivå!AK512</f>
        <v>0</v>
      </c>
      <c r="P510" s="90">
        <f>pivå!AL512</f>
        <v>0</v>
      </c>
      <c r="Q510" s="90">
        <f>pivå!AM512</f>
        <v>0</v>
      </c>
      <c r="R510" s="90">
        <f>pivå!AN512</f>
        <v>0</v>
      </c>
      <c r="S510" s="90">
        <f>pivå!AO512</f>
        <v>0</v>
      </c>
      <c r="T510" s="90">
        <f>pivå!AP512</f>
        <v>0</v>
      </c>
      <c r="U510" s="90">
        <f>pivå!AQ512</f>
        <v>0</v>
      </c>
      <c r="V510" s="90">
        <f>pivå!AR512</f>
        <v>0</v>
      </c>
      <c r="W510" s="90">
        <f>pivå!AS512</f>
        <v>0</v>
      </c>
      <c r="X510" s="90">
        <f>pivå!AT512</f>
        <v>0</v>
      </c>
      <c r="Y510" s="90">
        <f>pivå!AU512</f>
        <v>0</v>
      </c>
      <c r="Z510" s="90">
        <f>pivå!AV512</f>
        <v>0</v>
      </c>
      <c r="AA510" s="90">
        <f>pivå!AW512</f>
        <v>0</v>
      </c>
      <c r="AB510" s="90">
        <f>pivå!AX512</f>
        <v>0</v>
      </c>
      <c r="AC510" s="90">
        <f>pivå!AY512</f>
        <v>0</v>
      </c>
      <c r="AD510" s="90">
        <f>pivå!AZ512</f>
        <v>0</v>
      </c>
      <c r="AE510" s="90">
        <f>pivå!BA512</f>
        <v>0</v>
      </c>
    </row>
    <row r="511" spans="2:31">
      <c r="B511">
        <f>pivå!B513</f>
        <v>0</v>
      </c>
      <c r="C511">
        <f>pivå!C513</f>
        <v>0</v>
      </c>
      <c r="D511">
        <f>pivå!D513</f>
        <v>0</v>
      </c>
      <c r="E511">
        <f>pivå!E513</f>
        <v>0</v>
      </c>
      <c r="F511">
        <f>pivå!F513</f>
        <v>0</v>
      </c>
      <c r="G511">
        <f>pivå!G513</f>
        <v>0</v>
      </c>
      <c r="H511">
        <f>pivå!H513</f>
        <v>0</v>
      </c>
      <c r="I511">
        <f>pivå!I513</f>
        <v>0</v>
      </c>
      <c r="J511" s="90">
        <f>pivå!AF513</f>
        <v>0</v>
      </c>
      <c r="K511" s="90">
        <f>pivå!AG513</f>
        <v>0</v>
      </c>
      <c r="L511" s="90">
        <f>pivå!AH513</f>
        <v>0</v>
      </c>
      <c r="M511" s="90">
        <f>pivå!AI513</f>
        <v>0</v>
      </c>
      <c r="N511" s="90">
        <f>pivå!AJ513</f>
        <v>0</v>
      </c>
      <c r="O511" s="90">
        <f>pivå!AK513</f>
        <v>0</v>
      </c>
      <c r="P511" s="90">
        <f>pivå!AL513</f>
        <v>0</v>
      </c>
      <c r="Q511" s="90">
        <f>pivå!AM513</f>
        <v>0</v>
      </c>
      <c r="R511" s="90">
        <f>pivå!AN513</f>
        <v>0</v>
      </c>
      <c r="S511" s="90">
        <f>pivå!AO513</f>
        <v>0</v>
      </c>
      <c r="T511" s="90">
        <f>pivå!AP513</f>
        <v>0</v>
      </c>
      <c r="U511" s="90">
        <f>pivå!AQ513</f>
        <v>0</v>
      </c>
      <c r="V511" s="90">
        <f>pivå!AR513</f>
        <v>0</v>
      </c>
      <c r="W511" s="90">
        <f>pivå!AS513</f>
        <v>0</v>
      </c>
      <c r="X511" s="90">
        <f>pivå!AT513</f>
        <v>0</v>
      </c>
      <c r="Y511" s="90">
        <f>pivå!AU513</f>
        <v>0</v>
      </c>
      <c r="Z511" s="90">
        <f>pivå!AV513</f>
        <v>0</v>
      </c>
      <c r="AA511" s="90">
        <f>pivå!AW513</f>
        <v>0</v>
      </c>
      <c r="AB511" s="90">
        <f>pivå!AX513</f>
        <v>0</v>
      </c>
      <c r="AC511" s="90">
        <f>pivå!AY513</f>
        <v>0</v>
      </c>
      <c r="AD511" s="90">
        <f>pivå!AZ513</f>
        <v>0</v>
      </c>
      <c r="AE511" s="90">
        <f>pivå!BA513</f>
        <v>0</v>
      </c>
    </row>
    <row r="512" spans="2:31">
      <c r="B512">
        <f>pivå!B514</f>
        <v>0</v>
      </c>
      <c r="C512">
        <f>pivå!C514</f>
        <v>0</v>
      </c>
      <c r="D512">
        <f>pivå!D514</f>
        <v>0</v>
      </c>
      <c r="E512">
        <f>pivå!E514</f>
        <v>0</v>
      </c>
      <c r="F512">
        <f>pivå!F514</f>
        <v>0</v>
      </c>
      <c r="G512">
        <f>pivå!G514</f>
        <v>0</v>
      </c>
      <c r="H512">
        <f>pivå!H514</f>
        <v>0</v>
      </c>
      <c r="I512">
        <f>pivå!I514</f>
        <v>0</v>
      </c>
      <c r="J512" s="90">
        <f>pivå!AF514</f>
        <v>0</v>
      </c>
      <c r="K512" s="90">
        <f>pivå!AG514</f>
        <v>0</v>
      </c>
      <c r="L512" s="90">
        <f>pivå!AH514</f>
        <v>0</v>
      </c>
      <c r="M512" s="90">
        <f>pivå!AI514</f>
        <v>0</v>
      </c>
      <c r="N512" s="90">
        <f>pivå!AJ514</f>
        <v>0</v>
      </c>
      <c r="O512" s="90">
        <f>pivå!AK514</f>
        <v>0</v>
      </c>
      <c r="P512" s="90">
        <f>pivå!AL514</f>
        <v>0</v>
      </c>
      <c r="Q512" s="90">
        <f>pivå!AM514</f>
        <v>0</v>
      </c>
      <c r="R512" s="90">
        <f>pivå!AN514</f>
        <v>0</v>
      </c>
      <c r="S512" s="90">
        <f>pivå!AO514</f>
        <v>0</v>
      </c>
      <c r="T512" s="90">
        <f>pivå!AP514</f>
        <v>0</v>
      </c>
      <c r="U512" s="90">
        <f>pivå!AQ514</f>
        <v>0</v>
      </c>
      <c r="V512" s="90">
        <f>pivå!AR514</f>
        <v>0</v>
      </c>
      <c r="W512" s="90">
        <f>pivå!AS514</f>
        <v>0</v>
      </c>
      <c r="X512" s="90">
        <f>pivå!AT514</f>
        <v>0</v>
      </c>
      <c r="Y512" s="90">
        <f>pivå!AU514</f>
        <v>0</v>
      </c>
      <c r="Z512" s="90">
        <f>pivå!AV514</f>
        <v>0</v>
      </c>
      <c r="AA512" s="90">
        <f>pivå!AW514</f>
        <v>0</v>
      </c>
      <c r="AB512" s="90">
        <f>pivå!AX514</f>
        <v>0</v>
      </c>
      <c r="AC512" s="90">
        <f>pivå!AY514</f>
        <v>0</v>
      </c>
      <c r="AD512" s="90">
        <f>pivå!AZ514</f>
        <v>0</v>
      </c>
      <c r="AE512" s="90">
        <f>pivå!BA514</f>
        <v>0</v>
      </c>
    </row>
    <row r="513" spans="2:31">
      <c r="B513">
        <f>pivå!B515</f>
        <v>0</v>
      </c>
      <c r="C513">
        <f>pivå!C515</f>
        <v>0</v>
      </c>
      <c r="D513">
        <f>pivå!D515</f>
        <v>0</v>
      </c>
      <c r="E513">
        <f>pivå!E515</f>
        <v>0</v>
      </c>
      <c r="F513">
        <f>pivå!F515</f>
        <v>0</v>
      </c>
      <c r="G513">
        <f>pivå!G515</f>
        <v>0</v>
      </c>
      <c r="H513">
        <f>pivå!H515</f>
        <v>0</v>
      </c>
      <c r="I513">
        <f>pivå!I515</f>
        <v>0</v>
      </c>
      <c r="J513" s="90">
        <f>pivå!AF515</f>
        <v>0</v>
      </c>
      <c r="K513" s="90">
        <f>pivå!AG515</f>
        <v>0</v>
      </c>
      <c r="L513" s="90">
        <f>pivå!AH515</f>
        <v>0</v>
      </c>
      <c r="M513" s="90">
        <f>pivå!AI515</f>
        <v>0</v>
      </c>
      <c r="N513" s="90">
        <f>pivå!AJ515</f>
        <v>0</v>
      </c>
      <c r="O513" s="90">
        <f>pivå!AK515</f>
        <v>0</v>
      </c>
      <c r="P513" s="90">
        <f>pivå!AL515</f>
        <v>0</v>
      </c>
      <c r="Q513" s="90">
        <f>pivå!AM515</f>
        <v>0</v>
      </c>
      <c r="R513" s="90">
        <f>pivå!AN515</f>
        <v>0</v>
      </c>
      <c r="S513" s="90">
        <f>pivå!AO515</f>
        <v>0</v>
      </c>
      <c r="T513" s="90">
        <f>pivå!AP515</f>
        <v>0</v>
      </c>
      <c r="U513" s="90">
        <f>pivå!AQ515</f>
        <v>0</v>
      </c>
      <c r="V513" s="90">
        <f>pivå!AR515</f>
        <v>0</v>
      </c>
      <c r="W513" s="90">
        <f>pivå!AS515</f>
        <v>0</v>
      </c>
      <c r="X513" s="90">
        <f>pivå!AT515</f>
        <v>0</v>
      </c>
      <c r="Y513" s="90">
        <f>pivå!AU515</f>
        <v>0</v>
      </c>
      <c r="Z513" s="90">
        <f>pivå!AV515</f>
        <v>0</v>
      </c>
      <c r="AA513" s="90">
        <f>pivå!AW515</f>
        <v>0</v>
      </c>
      <c r="AB513" s="90">
        <f>pivå!AX515</f>
        <v>0</v>
      </c>
      <c r="AC513" s="90">
        <f>pivå!AY515</f>
        <v>0</v>
      </c>
      <c r="AD513" s="90">
        <f>pivå!AZ515</f>
        <v>0</v>
      </c>
      <c r="AE513" s="90">
        <f>pivå!BA515</f>
        <v>0</v>
      </c>
    </row>
    <row r="514" spans="2:31">
      <c r="B514">
        <f>pivå!B516</f>
        <v>0</v>
      </c>
      <c r="C514">
        <f>pivå!C516</f>
        <v>0</v>
      </c>
      <c r="D514">
        <f>pivå!D516</f>
        <v>0</v>
      </c>
      <c r="E514">
        <f>pivå!E516</f>
        <v>0</v>
      </c>
      <c r="F514">
        <f>pivå!F516</f>
        <v>0</v>
      </c>
      <c r="G514">
        <f>pivå!G516</f>
        <v>0</v>
      </c>
      <c r="H514">
        <f>pivå!H516</f>
        <v>0</v>
      </c>
      <c r="I514">
        <f>pivå!I516</f>
        <v>0</v>
      </c>
      <c r="J514" s="90">
        <f>pivå!AF516</f>
        <v>0</v>
      </c>
      <c r="K514" s="90">
        <f>pivå!AG516</f>
        <v>0</v>
      </c>
      <c r="L514" s="90">
        <f>pivå!AH516</f>
        <v>0</v>
      </c>
      <c r="M514" s="90">
        <f>pivå!AI516</f>
        <v>0</v>
      </c>
      <c r="N514" s="90">
        <f>pivå!AJ516</f>
        <v>0</v>
      </c>
      <c r="O514" s="90">
        <f>pivå!AK516</f>
        <v>0</v>
      </c>
      <c r="P514" s="90">
        <f>pivå!AL516</f>
        <v>0</v>
      </c>
      <c r="Q514" s="90">
        <f>pivå!AM516</f>
        <v>0</v>
      </c>
      <c r="R514" s="90">
        <f>pivå!AN516</f>
        <v>0</v>
      </c>
      <c r="S514" s="90">
        <f>pivå!AO516</f>
        <v>0</v>
      </c>
      <c r="T514" s="90">
        <f>pivå!AP516</f>
        <v>0</v>
      </c>
      <c r="U514" s="90">
        <f>pivå!AQ516</f>
        <v>0</v>
      </c>
      <c r="V514" s="90">
        <f>pivå!AR516</f>
        <v>0</v>
      </c>
      <c r="W514" s="90">
        <f>pivå!AS516</f>
        <v>0</v>
      </c>
      <c r="X514" s="90">
        <f>pivå!AT516</f>
        <v>0</v>
      </c>
      <c r="Y514" s="90">
        <f>pivå!AU516</f>
        <v>0</v>
      </c>
      <c r="Z514" s="90">
        <f>pivå!AV516</f>
        <v>0</v>
      </c>
      <c r="AA514" s="90">
        <f>pivå!AW516</f>
        <v>0</v>
      </c>
      <c r="AB514" s="90">
        <f>pivå!AX516</f>
        <v>0</v>
      </c>
      <c r="AC514" s="90">
        <f>pivå!AY516</f>
        <v>0</v>
      </c>
      <c r="AD514" s="90">
        <f>pivå!AZ516</f>
        <v>0</v>
      </c>
      <c r="AE514" s="90">
        <f>pivå!BA516</f>
        <v>0</v>
      </c>
    </row>
    <row r="515" spans="2:31">
      <c r="B515">
        <f>pivå!B517</f>
        <v>0</v>
      </c>
      <c r="C515">
        <f>pivå!C517</f>
        <v>0</v>
      </c>
      <c r="D515">
        <f>pivå!D517</f>
        <v>0</v>
      </c>
      <c r="E515">
        <f>pivå!E517</f>
        <v>0</v>
      </c>
      <c r="F515">
        <f>pivå!F517</f>
        <v>0</v>
      </c>
      <c r="G515">
        <f>pivå!G517</f>
        <v>0</v>
      </c>
      <c r="H515">
        <f>pivå!H517</f>
        <v>0</v>
      </c>
      <c r="I515">
        <f>pivå!I517</f>
        <v>0</v>
      </c>
      <c r="J515" s="90">
        <f>pivå!AF517</f>
        <v>0</v>
      </c>
      <c r="K515" s="90">
        <f>pivå!AG517</f>
        <v>0</v>
      </c>
      <c r="L515" s="90">
        <f>pivå!AH517</f>
        <v>0</v>
      </c>
      <c r="M515" s="90">
        <f>pivå!AI517</f>
        <v>0</v>
      </c>
      <c r="N515" s="90">
        <f>pivå!AJ517</f>
        <v>0</v>
      </c>
      <c r="O515" s="90">
        <f>pivå!AK517</f>
        <v>0</v>
      </c>
      <c r="P515" s="90">
        <f>pivå!AL517</f>
        <v>0</v>
      </c>
      <c r="Q515" s="90">
        <f>pivå!AM517</f>
        <v>0</v>
      </c>
      <c r="R515" s="90">
        <f>pivå!AN517</f>
        <v>0</v>
      </c>
      <c r="S515" s="90">
        <f>pivå!AO517</f>
        <v>0</v>
      </c>
      <c r="T515" s="90">
        <f>pivå!AP517</f>
        <v>0</v>
      </c>
      <c r="U515" s="90">
        <f>pivå!AQ517</f>
        <v>0</v>
      </c>
      <c r="V515" s="90">
        <f>pivå!AR517</f>
        <v>0</v>
      </c>
      <c r="W515" s="90">
        <f>pivå!AS517</f>
        <v>0</v>
      </c>
      <c r="X515" s="90">
        <f>pivå!AT517</f>
        <v>0</v>
      </c>
      <c r="Y515" s="90">
        <f>pivå!AU517</f>
        <v>0</v>
      </c>
      <c r="Z515" s="90">
        <f>pivå!AV517</f>
        <v>0</v>
      </c>
      <c r="AA515" s="90">
        <f>pivå!AW517</f>
        <v>0</v>
      </c>
      <c r="AB515" s="90">
        <f>pivå!AX517</f>
        <v>0</v>
      </c>
      <c r="AC515" s="90">
        <f>pivå!AY517</f>
        <v>0</v>
      </c>
      <c r="AD515" s="90">
        <f>pivå!AZ517</f>
        <v>0</v>
      </c>
      <c r="AE515" s="90">
        <f>pivå!BA517</f>
        <v>0</v>
      </c>
    </row>
    <row r="516" spans="2:31">
      <c r="B516">
        <f>pivå!B518</f>
        <v>0</v>
      </c>
      <c r="C516">
        <f>pivå!C518</f>
        <v>0</v>
      </c>
      <c r="D516">
        <f>pivå!D518</f>
        <v>0</v>
      </c>
      <c r="E516">
        <f>pivå!E518</f>
        <v>0</v>
      </c>
      <c r="F516">
        <f>pivå!F518</f>
        <v>0</v>
      </c>
      <c r="G516">
        <f>pivå!G518</f>
        <v>0</v>
      </c>
      <c r="H516">
        <f>pivå!H518</f>
        <v>0</v>
      </c>
      <c r="I516">
        <f>pivå!I518</f>
        <v>0</v>
      </c>
      <c r="J516" s="90">
        <f>pivå!AF518</f>
        <v>0</v>
      </c>
      <c r="K516" s="90">
        <f>pivå!AG518</f>
        <v>0</v>
      </c>
      <c r="L516" s="90">
        <f>pivå!AH518</f>
        <v>0</v>
      </c>
      <c r="M516" s="90">
        <f>pivå!AI518</f>
        <v>0</v>
      </c>
      <c r="N516" s="90">
        <f>pivå!AJ518</f>
        <v>0</v>
      </c>
      <c r="O516" s="90">
        <f>pivå!AK518</f>
        <v>0</v>
      </c>
      <c r="P516" s="90">
        <f>pivå!AL518</f>
        <v>0</v>
      </c>
      <c r="Q516" s="90">
        <f>pivå!AM518</f>
        <v>0</v>
      </c>
      <c r="R516" s="90">
        <f>pivå!AN518</f>
        <v>0</v>
      </c>
      <c r="S516" s="90">
        <f>pivå!AO518</f>
        <v>0</v>
      </c>
      <c r="T516" s="90">
        <f>pivå!AP518</f>
        <v>0</v>
      </c>
      <c r="U516" s="90">
        <f>pivå!AQ518</f>
        <v>0</v>
      </c>
      <c r="V516" s="90">
        <f>pivå!AR518</f>
        <v>0</v>
      </c>
      <c r="W516" s="90">
        <f>pivå!AS518</f>
        <v>0</v>
      </c>
      <c r="X516" s="90">
        <f>pivå!AT518</f>
        <v>0</v>
      </c>
      <c r="Y516" s="90">
        <f>pivå!AU518</f>
        <v>0</v>
      </c>
      <c r="Z516" s="90">
        <f>pivå!AV518</f>
        <v>0</v>
      </c>
      <c r="AA516" s="90">
        <f>pivå!AW518</f>
        <v>0</v>
      </c>
      <c r="AB516" s="90">
        <f>pivå!AX518</f>
        <v>0</v>
      </c>
      <c r="AC516" s="90">
        <f>pivå!AY518</f>
        <v>0</v>
      </c>
      <c r="AD516" s="90">
        <f>pivå!AZ518</f>
        <v>0</v>
      </c>
      <c r="AE516" s="90">
        <f>pivå!BA518</f>
        <v>0</v>
      </c>
    </row>
    <row r="517" spans="2:31">
      <c r="B517">
        <f>pivå!B519</f>
        <v>0</v>
      </c>
      <c r="C517">
        <f>pivå!C519</f>
        <v>0</v>
      </c>
      <c r="D517">
        <f>pivå!D519</f>
        <v>0</v>
      </c>
      <c r="E517">
        <f>pivå!E519</f>
        <v>0</v>
      </c>
      <c r="F517">
        <f>pivå!F519</f>
        <v>0</v>
      </c>
      <c r="G517">
        <f>pivå!G519</f>
        <v>0</v>
      </c>
      <c r="H517">
        <f>pivå!H519</f>
        <v>0</v>
      </c>
      <c r="I517">
        <f>pivå!I519</f>
        <v>0</v>
      </c>
      <c r="J517" s="90">
        <f>pivå!AF519</f>
        <v>0</v>
      </c>
      <c r="K517" s="90">
        <f>pivå!AG519</f>
        <v>0</v>
      </c>
      <c r="L517" s="90">
        <f>pivå!AH519</f>
        <v>0</v>
      </c>
      <c r="M517" s="90">
        <f>pivå!AI519</f>
        <v>0</v>
      </c>
      <c r="N517" s="90">
        <f>pivå!AJ519</f>
        <v>0</v>
      </c>
      <c r="O517" s="90">
        <f>pivå!AK519</f>
        <v>0</v>
      </c>
      <c r="P517" s="90">
        <f>pivå!AL519</f>
        <v>0</v>
      </c>
      <c r="Q517" s="90">
        <f>pivå!AM519</f>
        <v>0</v>
      </c>
      <c r="R517" s="90">
        <f>pivå!AN519</f>
        <v>0</v>
      </c>
      <c r="S517" s="90">
        <f>pivå!AO519</f>
        <v>0</v>
      </c>
      <c r="T517" s="90">
        <f>pivå!AP519</f>
        <v>0</v>
      </c>
      <c r="U517" s="90">
        <f>pivå!AQ519</f>
        <v>0</v>
      </c>
      <c r="V517" s="90">
        <f>pivå!AR519</f>
        <v>0</v>
      </c>
      <c r="W517" s="90">
        <f>pivå!AS519</f>
        <v>0</v>
      </c>
      <c r="X517" s="90">
        <f>pivå!AT519</f>
        <v>0</v>
      </c>
      <c r="Y517" s="90">
        <f>pivå!AU519</f>
        <v>0</v>
      </c>
      <c r="Z517" s="90">
        <f>pivå!AV519</f>
        <v>0</v>
      </c>
      <c r="AA517" s="90">
        <f>pivå!AW519</f>
        <v>0</v>
      </c>
      <c r="AB517" s="90">
        <f>pivå!AX519</f>
        <v>0</v>
      </c>
      <c r="AC517" s="90">
        <f>pivå!AY519</f>
        <v>0</v>
      </c>
      <c r="AD517" s="90">
        <f>pivå!AZ519</f>
        <v>0</v>
      </c>
      <c r="AE517" s="90">
        <f>pivå!BA519</f>
        <v>0</v>
      </c>
    </row>
    <row r="518" spans="2:31">
      <c r="B518">
        <f>pivå!B520</f>
        <v>0</v>
      </c>
      <c r="C518">
        <f>pivå!C520</f>
        <v>0</v>
      </c>
      <c r="D518">
        <f>pivå!D520</f>
        <v>0</v>
      </c>
      <c r="E518">
        <f>pivå!E520</f>
        <v>0</v>
      </c>
      <c r="F518">
        <f>pivå!F520</f>
        <v>0</v>
      </c>
      <c r="G518">
        <f>pivå!G520</f>
        <v>0</v>
      </c>
      <c r="H518">
        <f>pivå!H520</f>
        <v>0</v>
      </c>
      <c r="I518">
        <f>pivå!I520</f>
        <v>0</v>
      </c>
      <c r="J518" s="90">
        <f>pivå!AF520</f>
        <v>0</v>
      </c>
      <c r="K518" s="90">
        <f>pivå!AG520</f>
        <v>0</v>
      </c>
      <c r="L518" s="90">
        <f>pivå!AH520</f>
        <v>0</v>
      </c>
      <c r="M518" s="90">
        <f>pivå!AI520</f>
        <v>0</v>
      </c>
      <c r="N518" s="90">
        <f>pivå!AJ520</f>
        <v>0</v>
      </c>
      <c r="O518" s="90">
        <f>pivå!AK520</f>
        <v>0</v>
      </c>
      <c r="P518" s="90">
        <f>pivå!AL520</f>
        <v>0</v>
      </c>
      <c r="Q518" s="90">
        <f>pivå!AM520</f>
        <v>0</v>
      </c>
      <c r="R518" s="90">
        <f>pivå!AN520</f>
        <v>0</v>
      </c>
      <c r="S518" s="90">
        <f>pivå!AO520</f>
        <v>0</v>
      </c>
      <c r="T518" s="90">
        <f>pivå!AP520</f>
        <v>0</v>
      </c>
      <c r="U518" s="90">
        <f>pivå!AQ520</f>
        <v>0</v>
      </c>
      <c r="V518" s="90">
        <f>pivå!AR520</f>
        <v>0</v>
      </c>
      <c r="W518" s="90">
        <f>pivå!AS520</f>
        <v>0</v>
      </c>
      <c r="X518" s="90">
        <f>pivå!AT520</f>
        <v>0</v>
      </c>
      <c r="Y518" s="90">
        <f>pivå!AU520</f>
        <v>0</v>
      </c>
      <c r="Z518" s="90">
        <f>pivå!AV520</f>
        <v>0</v>
      </c>
      <c r="AA518" s="90">
        <f>pivå!AW520</f>
        <v>0</v>
      </c>
      <c r="AB518" s="90">
        <f>pivå!AX520</f>
        <v>0</v>
      </c>
      <c r="AC518" s="90">
        <f>pivå!AY520</f>
        <v>0</v>
      </c>
      <c r="AD518" s="90">
        <f>pivå!AZ520</f>
        <v>0</v>
      </c>
      <c r="AE518" s="90">
        <f>pivå!BA520</f>
        <v>0</v>
      </c>
    </row>
    <row r="519" spans="2:31">
      <c r="B519">
        <f>pivå!B521</f>
        <v>0</v>
      </c>
      <c r="C519">
        <f>pivå!C521</f>
        <v>0</v>
      </c>
      <c r="D519">
        <f>pivå!D521</f>
        <v>0</v>
      </c>
      <c r="E519">
        <f>pivå!E521</f>
        <v>0</v>
      </c>
      <c r="F519">
        <f>pivå!F521</f>
        <v>0</v>
      </c>
      <c r="G519">
        <f>pivå!G521</f>
        <v>0</v>
      </c>
      <c r="H519">
        <f>pivå!H521</f>
        <v>0</v>
      </c>
      <c r="I519">
        <f>pivå!I521</f>
        <v>0</v>
      </c>
      <c r="J519" s="90">
        <f>pivå!AF521</f>
        <v>0</v>
      </c>
      <c r="K519" s="90">
        <f>pivå!AG521</f>
        <v>0</v>
      </c>
      <c r="L519" s="90">
        <f>pivå!AH521</f>
        <v>0</v>
      </c>
      <c r="M519" s="90">
        <f>pivå!AI521</f>
        <v>0</v>
      </c>
      <c r="N519" s="90">
        <f>pivå!AJ521</f>
        <v>0</v>
      </c>
      <c r="O519" s="90">
        <f>pivå!AK521</f>
        <v>0</v>
      </c>
      <c r="P519" s="90">
        <f>pivå!AL521</f>
        <v>0</v>
      </c>
      <c r="Q519" s="90">
        <f>pivå!AM521</f>
        <v>0</v>
      </c>
      <c r="R519" s="90">
        <f>pivå!AN521</f>
        <v>0</v>
      </c>
      <c r="S519" s="90">
        <f>pivå!AO521</f>
        <v>0</v>
      </c>
      <c r="T519" s="90">
        <f>pivå!AP521</f>
        <v>0</v>
      </c>
      <c r="U519" s="90">
        <f>pivå!AQ521</f>
        <v>0</v>
      </c>
      <c r="V519" s="90">
        <f>pivå!AR521</f>
        <v>0</v>
      </c>
      <c r="W519" s="90">
        <f>pivå!AS521</f>
        <v>0</v>
      </c>
      <c r="X519" s="90">
        <f>pivå!AT521</f>
        <v>0</v>
      </c>
      <c r="Y519" s="90">
        <f>pivå!AU521</f>
        <v>0</v>
      </c>
      <c r="Z519" s="90">
        <f>pivå!AV521</f>
        <v>0</v>
      </c>
      <c r="AA519" s="90">
        <f>pivå!AW521</f>
        <v>0</v>
      </c>
      <c r="AB519" s="90">
        <f>pivå!AX521</f>
        <v>0</v>
      </c>
      <c r="AC519" s="90">
        <f>pivå!AY521</f>
        <v>0</v>
      </c>
      <c r="AD519" s="90">
        <f>pivå!AZ521</f>
        <v>0</v>
      </c>
      <c r="AE519" s="90">
        <f>pivå!BA521</f>
        <v>0</v>
      </c>
    </row>
    <row r="520" spans="2:31">
      <c r="B520">
        <f>pivå!B522</f>
        <v>0</v>
      </c>
      <c r="C520">
        <f>pivå!C522</f>
        <v>0</v>
      </c>
      <c r="D520">
        <f>pivå!D522</f>
        <v>0</v>
      </c>
      <c r="E520">
        <f>pivå!E522</f>
        <v>0</v>
      </c>
      <c r="F520">
        <f>pivå!F522</f>
        <v>0</v>
      </c>
      <c r="G520">
        <f>pivå!G522</f>
        <v>0</v>
      </c>
      <c r="H520">
        <f>pivå!H522</f>
        <v>0</v>
      </c>
      <c r="I520">
        <f>pivå!I522</f>
        <v>0</v>
      </c>
      <c r="J520" s="90">
        <f>pivå!AF522</f>
        <v>0</v>
      </c>
      <c r="K520" s="90">
        <f>pivå!AG522</f>
        <v>0</v>
      </c>
      <c r="L520" s="90">
        <f>pivå!AH522</f>
        <v>0</v>
      </c>
      <c r="M520" s="90">
        <f>pivå!AI522</f>
        <v>0</v>
      </c>
      <c r="N520" s="90">
        <f>pivå!AJ522</f>
        <v>0</v>
      </c>
      <c r="O520" s="90">
        <f>pivå!AK522</f>
        <v>0</v>
      </c>
      <c r="P520" s="90">
        <f>pivå!AL522</f>
        <v>0</v>
      </c>
      <c r="Q520" s="90">
        <f>pivå!AM522</f>
        <v>0</v>
      </c>
      <c r="R520" s="90">
        <f>pivå!AN522</f>
        <v>0</v>
      </c>
      <c r="S520" s="90">
        <f>pivå!AO522</f>
        <v>0</v>
      </c>
      <c r="T520" s="90">
        <f>pivå!AP522</f>
        <v>0</v>
      </c>
      <c r="U520" s="90">
        <f>pivå!AQ522</f>
        <v>0</v>
      </c>
      <c r="V520" s="90">
        <f>pivå!AR522</f>
        <v>0</v>
      </c>
      <c r="W520" s="90">
        <f>pivå!AS522</f>
        <v>0</v>
      </c>
      <c r="X520" s="90">
        <f>pivå!AT522</f>
        <v>0</v>
      </c>
      <c r="Y520" s="90">
        <f>pivå!AU522</f>
        <v>0</v>
      </c>
      <c r="Z520" s="90">
        <f>pivå!AV522</f>
        <v>0</v>
      </c>
      <c r="AA520" s="90">
        <f>pivå!AW522</f>
        <v>0</v>
      </c>
      <c r="AB520" s="90">
        <f>pivå!AX522</f>
        <v>0</v>
      </c>
      <c r="AC520" s="90">
        <f>pivå!AY522</f>
        <v>0</v>
      </c>
      <c r="AD520" s="90">
        <f>pivå!AZ522</f>
        <v>0</v>
      </c>
      <c r="AE520" s="90">
        <f>pivå!BA522</f>
        <v>0</v>
      </c>
    </row>
    <row r="521" spans="2:31">
      <c r="B521">
        <f>pivå!B523</f>
        <v>0</v>
      </c>
      <c r="C521">
        <f>pivå!C523</f>
        <v>0</v>
      </c>
      <c r="D521">
        <f>pivå!D523</f>
        <v>0</v>
      </c>
      <c r="E521">
        <f>pivå!E523</f>
        <v>0</v>
      </c>
      <c r="F521">
        <f>pivå!F523</f>
        <v>0</v>
      </c>
      <c r="G521">
        <f>pivå!G523</f>
        <v>0</v>
      </c>
      <c r="H521">
        <f>pivå!H523</f>
        <v>0</v>
      </c>
      <c r="I521">
        <f>pivå!I523</f>
        <v>0</v>
      </c>
      <c r="J521" s="90">
        <f>pivå!AF523</f>
        <v>0</v>
      </c>
      <c r="K521" s="90">
        <f>pivå!AG523</f>
        <v>0</v>
      </c>
      <c r="L521" s="90">
        <f>pivå!AH523</f>
        <v>0</v>
      </c>
      <c r="M521" s="90">
        <f>pivå!AI523</f>
        <v>0</v>
      </c>
      <c r="N521" s="90">
        <f>pivå!AJ523</f>
        <v>0</v>
      </c>
      <c r="O521" s="90">
        <f>pivå!AK523</f>
        <v>0</v>
      </c>
      <c r="P521" s="90">
        <f>pivå!AL523</f>
        <v>0</v>
      </c>
      <c r="Q521" s="90">
        <f>pivå!AM523</f>
        <v>0</v>
      </c>
      <c r="R521" s="90">
        <f>pivå!AN523</f>
        <v>0</v>
      </c>
      <c r="S521" s="90">
        <f>pivå!AO523</f>
        <v>0</v>
      </c>
      <c r="T521" s="90">
        <f>pivå!AP523</f>
        <v>0</v>
      </c>
      <c r="U521" s="90">
        <f>pivå!AQ523</f>
        <v>0</v>
      </c>
      <c r="V521" s="90">
        <f>pivå!AR523</f>
        <v>0</v>
      </c>
      <c r="W521" s="90">
        <f>pivå!AS523</f>
        <v>0</v>
      </c>
      <c r="X521" s="90">
        <f>pivå!AT523</f>
        <v>0</v>
      </c>
      <c r="Y521" s="90">
        <f>pivå!AU523</f>
        <v>0</v>
      </c>
      <c r="Z521" s="90">
        <f>pivå!AV523</f>
        <v>0</v>
      </c>
      <c r="AA521" s="90">
        <f>pivå!AW523</f>
        <v>0</v>
      </c>
      <c r="AB521" s="90">
        <f>pivå!AX523</f>
        <v>0</v>
      </c>
      <c r="AC521" s="90">
        <f>pivå!AY523</f>
        <v>0</v>
      </c>
      <c r="AD521" s="90">
        <f>pivå!AZ523</f>
        <v>0</v>
      </c>
      <c r="AE521" s="90">
        <f>pivå!BA523</f>
        <v>0</v>
      </c>
    </row>
    <row r="522" spans="2:31">
      <c r="B522">
        <f>pivå!B524</f>
        <v>0</v>
      </c>
      <c r="C522">
        <f>pivå!C524</f>
        <v>0</v>
      </c>
      <c r="D522">
        <f>pivå!D524</f>
        <v>0</v>
      </c>
      <c r="E522">
        <f>pivå!E524</f>
        <v>0</v>
      </c>
      <c r="F522">
        <f>pivå!F524</f>
        <v>0</v>
      </c>
      <c r="G522">
        <f>pivå!G524</f>
        <v>0</v>
      </c>
      <c r="H522">
        <f>pivå!H524</f>
        <v>0</v>
      </c>
      <c r="I522">
        <f>pivå!I524</f>
        <v>0</v>
      </c>
      <c r="J522" s="90">
        <f>pivå!AF524</f>
        <v>0</v>
      </c>
      <c r="K522" s="90">
        <f>pivå!AG524</f>
        <v>0</v>
      </c>
      <c r="L522" s="90">
        <f>pivå!AH524</f>
        <v>0</v>
      </c>
      <c r="M522" s="90">
        <f>pivå!AI524</f>
        <v>0</v>
      </c>
      <c r="N522" s="90">
        <f>pivå!AJ524</f>
        <v>0</v>
      </c>
      <c r="O522" s="90">
        <f>pivå!AK524</f>
        <v>0</v>
      </c>
      <c r="P522" s="90">
        <f>pivå!AL524</f>
        <v>0</v>
      </c>
      <c r="Q522" s="90">
        <f>pivå!AM524</f>
        <v>0</v>
      </c>
      <c r="R522" s="90">
        <f>pivå!AN524</f>
        <v>0</v>
      </c>
      <c r="S522" s="90">
        <f>pivå!AO524</f>
        <v>0</v>
      </c>
      <c r="T522" s="90">
        <f>pivå!AP524</f>
        <v>0</v>
      </c>
      <c r="U522" s="90">
        <f>pivå!AQ524</f>
        <v>0</v>
      </c>
      <c r="V522" s="90">
        <f>pivå!AR524</f>
        <v>0</v>
      </c>
      <c r="W522" s="90">
        <f>pivå!AS524</f>
        <v>0</v>
      </c>
      <c r="X522" s="90">
        <f>pivå!AT524</f>
        <v>0</v>
      </c>
      <c r="Y522" s="90">
        <f>pivå!AU524</f>
        <v>0</v>
      </c>
      <c r="Z522" s="90">
        <f>pivå!AV524</f>
        <v>0</v>
      </c>
      <c r="AA522" s="90">
        <f>pivå!AW524</f>
        <v>0</v>
      </c>
      <c r="AB522" s="90">
        <f>pivå!AX524</f>
        <v>0</v>
      </c>
      <c r="AC522" s="90">
        <f>pivå!AY524</f>
        <v>0</v>
      </c>
      <c r="AD522" s="90">
        <f>pivå!AZ524</f>
        <v>0</v>
      </c>
      <c r="AE522" s="90">
        <f>pivå!BA524</f>
        <v>0</v>
      </c>
    </row>
    <row r="523" spans="2:31">
      <c r="B523">
        <f>pivå!B525</f>
        <v>0</v>
      </c>
      <c r="C523">
        <f>pivå!C525</f>
        <v>0</v>
      </c>
      <c r="D523">
        <f>pivå!D525</f>
        <v>0</v>
      </c>
      <c r="E523">
        <f>pivå!E525</f>
        <v>0</v>
      </c>
      <c r="F523">
        <f>pivå!F525</f>
        <v>0</v>
      </c>
      <c r="G523">
        <f>pivå!G525</f>
        <v>0</v>
      </c>
      <c r="H523">
        <f>pivå!H525</f>
        <v>0</v>
      </c>
      <c r="I523">
        <f>pivå!I525</f>
        <v>0</v>
      </c>
      <c r="J523" s="90">
        <f>pivå!AF525</f>
        <v>0</v>
      </c>
      <c r="K523" s="90">
        <f>pivå!AG525</f>
        <v>0</v>
      </c>
      <c r="L523" s="90">
        <f>pivå!AH525</f>
        <v>0</v>
      </c>
      <c r="M523" s="90">
        <f>pivå!AI525</f>
        <v>0</v>
      </c>
      <c r="N523" s="90">
        <f>pivå!AJ525</f>
        <v>0</v>
      </c>
      <c r="O523" s="90">
        <f>pivå!AK525</f>
        <v>0</v>
      </c>
      <c r="P523" s="90">
        <f>pivå!AL525</f>
        <v>0</v>
      </c>
      <c r="Q523" s="90">
        <f>pivå!AM525</f>
        <v>0</v>
      </c>
      <c r="R523" s="90">
        <f>pivå!AN525</f>
        <v>0</v>
      </c>
      <c r="S523" s="90">
        <f>pivå!AO525</f>
        <v>0</v>
      </c>
      <c r="T523" s="90">
        <f>pivå!AP525</f>
        <v>0</v>
      </c>
      <c r="U523" s="90">
        <f>pivå!AQ525</f>
        <v>0</v>
      </c>
      <c r="V523" s="90">
        <f>pivå!AR525</f>
        <v>0</v>
      </c>
      <c r="W523" s="90">
        <f>pivå!AS525</f>
        <v>0</v>
      </c>
      <c r="X523" s="90">
        <f>pivå!AT525</f>
        <v>0</v>
      </c>
      <c r="Y523" s="90">
        <f>pivå!AU525</f>
        <v>0</v>
      </c>
      <c r="Z523" s="90">
        <f>pivå!AV525</f>
        <v>0</v>
      </c>
      <c r="AA523" s="90">
        <f>pivå!AW525</f>
        <v>0</v>
      </c>
      <c r="AB523" s="90">
        <f>pivå!AX525</f>
        <v>0</v>
      </c>
      <c r="AC523" s="90">
        <f>pivå!AY525</f>
        <v>0</v>
      </c>
      <c r="AD523" s="90">
        <f>pivå!AZ525</f>
        <v>0</v>
      </c>
      <c r="AE523" s="90">
        <f>pivå!BA525</f>
        <v>0</v>
      </c>
    </row>
    <row r="524" spans="2:31">
      <c r="B524">
        <f>pivå!B526</f>
        <v>0</v>
      </c>
      <c r="C524">
        <f>pivå!C526</f>
        <v>0</v>
      </c>
      <c r="D524">
        <f>pivå!D526</f>
        <v>0</v>
      </c>
      <c r="E524">
        <f>pivå!E526</f>
        <v>0</v>
      </c>
      <c r="F524">
        <f>pivå!F526</f>
        <v>0</v>
      </c>
      <c r="G524">
        <f>pivå!G526</f>
        <v>0</v>
      </c>
      <c r="H524">
        <f>pivå!H526</f>
        <v>0</v>
      </c>
      <c r="I524">
        <f>pivå!I526</f>
        <v>0</v>
      </c>
      <c r="J524" s="90">
        <f>pivå!AF526</f>
        <v>0</v>
      </c>
      <c r="K524" s="90">
        <f>pivå!AG526</f>
        <v>0</v>
      </c>
      <c r="L524" s="90">
        <f>pivå!AH526</f>
        <v>0</v>
      </c>
      <c r="M524" s="90">
        <f>pivå!AI526</f>
        <v>0</v>
      </c>
      <c r="N524" s="90">
        <f>pivå!AJ526</f>
        <v>0</v>
      </c>
      <c r="O524" s="90">
        <f>pivå!AK526</f>
        <v>0</v>
      </c>
      <c r="P524" s="90">
        <f>pivå!AL526</f>
        <v>0</v>
      </c>
      <c r="Q524" s="90">
        <f>pivå!AM526</f>
        <v>0</v>
      </c>
      <c r="R524" s="90">
        <f>pivå!AN526</f>
        <v>0</v>
      </c>
      <c r="S524" s="90">
        <f>pivå!AO526</f>
        <v>0</v>
      </c>
      <c r="T524" s="90">
        <f>pivå!AP526</f>
        <v>0</v>
      </c>
      <c r="U524" s="90">
        <f>pivå!AQ526</f>
        <v>0</v>
      </c>
      <c r="V524" s="90">
        <f>pivå!AR526</f>
        <v>0</v>
      </c>
      <c r="W524" s="90">
        <f>pivå!AS526</f>
        <v>0</v>
      </c>
      <c r="X524" s="90">
        <f>pivå!AT526</f>
        <v>0</v>
      </c>
      <c r="Y524" s="90">
        <f>pivå!AU526</f>
        <v>0</v>
      </c>
      <c r="Z524" s="90">
        <f>pivå!AV526</f>
        <v>0</v>
      </c>
      <c r="AA524" s="90">
        <f>pivå!AW526</f>
        <v>0</v>
      </c>
      <c r="AB524" s="90">
        <f>pivå!AX526</f>
        <v>0</v>
      </c>
      <c r="AC524" s="90">
        <f>pivå!AY526</f>
        <v>0</v>
      </c>
      <c r="AD524" s="90">
        <f>pivå!AZ526</f>
        <v>0</v>
      </c>
      <c r="AE524" s="90">
        <f>pivå!BA526</f>
        <v>0</v>
      </c>
    </row>
    <row r="525" spans="2:31">
      <c r="B525">
        <f>pivå!B527</f>
        <v>0</v>
      </c>
      <c r="C525">
        <f>pivå!C527</f>
        <v>0</v>
      </c>
      <c r="D525">
        <f>pivå!D527</f>
        <v>0</v>
      </c>
      <c r="E525">
        <f>pivå!E527</f>
        <v>0</v>
      </c>
      <c r="F525">
        <f>pivå!F527</f>
        <v>0</v>
      </c>
      <c r="G525">
        <f>pivå!G527</f>
        <v>0</v>
      </c>
      <c r="H525">
        <f>pivå!H527</f>
        <v>0</v>
      </c>
      <c r="I525">
        <f>pivå!I527</f>
        <v>0</v>
      </c>
      <c r="J525" s="90">
        <f>pivå!AF527</f>
        <v>0</v>
      </c>
      <c r="K525" s="90">
        <f>pivå!AG527</f>
        <v>0</v>
      </c>
      <c r="L525" s="90">
        <f>pivå!AH527</f>
        <v>0</v>
      </c>
      <c r="M525" s="90">
        <f>pivå!AI527</f>
        <v>0</v>
      </c>
      <c r="N525" s="90">
        <f>pivå!AJ527</f>
        <v>0</v>
      </c>
      <c r="O525" s="90">
        <f>pivå!AK527</f>
        <v>0</v>
      </c>
      <c r="P525" s="90">
        <f>pivå!AL527</f>
        <v>0</v>
      </c>
      <c r="Q525" s="90">
        <f>pivå!AM527</f>
        <v>0</v>
      </c>
      <c r="R525" s="90">
        <f>pivå!AN527</f>
        <v>0</v>
      </c>
      <c r="S525" s="90">
        <f>pivå!AO527</f>
        <v>0</v>
      </c>
      <c r="T525" s="90">
        <f>pivå!AP527</f>
        <v>0</v>
      </c>
      <c r="U525" s="90">
        <f>pivå!AQ527</f>
        <v>0</v>
      </c>
      <c r="V525" s="90">
        <f>pivå!AR527</f>
        <v>0</v>
      </c>
      <c r="W525" s="90">
        <f>pivå!AS527</f>
        <v>0</v>
      </c>
      <c r="X525" s="90">
        <f>pivå!AT527</f>
        <v>0</v>
      </c>
      <c r="Y525" s="90">
        <f>pivå!AU527</f>
        <v>0</v>
      </c>
      <c r="Z525" s="90">
        <f>pivå!AV527</f>
        <v>0</v>
      </c>
      <c r="AA525" s="90">
        <f>pivå!AW527</f>
        <v>0</v>
      </c>
      <c r="AB525" s="90">
        <f>pivå!AX527</f>
        <v>0</v>
      </c>
      <c r="AC525" s="90">
        <f>pivå!AY527</f>
        <v>0</v>
      </c>
      <c r="AD525" s="90">
        <f>pivå!AZ527</f>
        <v>0</v>
      </c>
      <c r="AE525" s="90">
        <f>pivå!BA527</f>
        <v>0</v>
      </c>
    </row>
    <row r="526" spans="2:31">
      <c r="B526">
        <f>pivå!B528</f>
        <v>0</v>
      </c>
      <c r="C526">
        <f>pivå!C528</f>
        <v>0</v>
      </c>
      <c r="D526">
        <f>pivå!D528</f>
        <v>0</v>
      </c>
      <c r="E526">
        <f>pivå!E528</f>
        <v>0</v>
      </c>
      <c r="F526">
        <f>pivå!F528</f>
        <v>0</v>
      </c>
      <c r="G526">
        <f>pivå!G528</f>
        <v>0</v>
      </c>
      <c r="H526">
        <f>pivå!H528</f>
        <v>0</v>
      </c>
      <c r="I526">
        <f>pivå!I528</f>
        <v>0</v>
      </c>
      <c r="J526" s="90">
        <f>pivå!AF528</f>
        <v>0</v>
      </c>
      <c r="K526" s="90">
        <f>pivå!AG528</f>
        <v>0</v>
      </c>
      <c r="L526" s="90">
        <f>pivå!AH528</f>
        <v>0</v>
      </c>
      <c r="M526" s="90">
        <f>pivå!AI528</f>
        <v>0</v>
      </c>
      <c r="N526" s="90">
        <f>pivå!AJ528</f>
        <v>0</v>
      </c>
      <c r="O526" s="90">
        <f>pivå!AK528</f>
        <v>0</v>
      </c>
      <c r="P526" s="90">
        <f>pivå!AL528</f>
        <v>0</v>
      </c>
      <c r="Q526" s="90">
        <f>pivå!AM528</f>
        <v>0</v>
      </c>
      <c r="R526" s="90">
        <f>pivå!AN528</f>
        <v>0</v>
      </c>
      <c r="S526" s="90">
        <f>pivå!AO528</f>
        <v>0</v>
      </c>
      <c r="T526" s="90">
        <f>pivå!AP528</f>
        <v>0</v>
      </c>
      <c r="U526" s="90">
        <f>pivå!AQ528</f>
        <v>0</v>
      </c>
      <c r="V526" s="90">
        <f>pivå!AR528</f>
        <v>0</v>
      </c>
      <c r="W526" s="90">
        <f>pivå!AS528</f>
        <v>0</v>
      </c>
      <c r="X526" s="90">
        <f>pivå!AT528</f>
        <v>0</v>
      </c>
      <c r="Y526" s="90">
        <f>pivå!AU528</f>
        <v>0</v>
      </c>
      <c r="Z526" s="90">
        <f>pivå!AV528</f>
        <v>0</v>
      </c>
      <c r="AA526" s="90">
        <f>pivå!AW528</f>
        <v>0</v>
      </c>
      <c r="AB526" s="90">
        <f>pivå!AX528</f>
        <v>0</v>
      </c>
      <c r="AC526" s="90">
        <f>pivå!AY528</f>
        <v>0</v>
      </c>
      <c r="AD526" s="90">
        <f>pivå!AZ528</f>
        <v>0</v>
      </c>
      <c r="AE526" s="90">
        <f>pivå!BA528</f>
        <v>0</v>
      </c>
    </row>
    <row r="527" spans="2:31">
      <c r="B527">
        <f>pivå!B529</f>
        <v>0</v>
      </c>
      <c r="C527">
        <f>pivå!C529</f>
        <v>0</v>
      </c>
      <c r="D527">
        <f>pivå!D529</f>
        <v>0</v>
      </c>
      <c r="E527">
        <f>pivå!E529</f>
        <v>0</v>
      </c>
      <c r="F527">
        <f>pivå!F529</f>
        <v>0</v>
      </c>
      <c r="G527">
        <f>pivå!G529</f>
        <v>0</v>
      </c>
      <c r="H527">
        <f>pivå!H529</f>
        <v>0</v>
      </c>
      <c r="I527">
        <f>pivå!I529</f>
        <v>0</v>
      </c>
      <c r="J527" s="90">
        <f>pivå!AF529</f>
        <v>0</v>
      </c>
      <c r="K527" s="90">
        <f>pivå!AG529</f>
        <v>0</v>
      </c>
      <c r="L527" s="90">
        <f>pivå!AH529</f>
        <v>0</v>
      </c>
      <c r="M527" s="90">
        <f>pivå!AI529</f>
        <v>0</v>
      </c>
      <c r="N527" s="90">
        <f>pivå!AJ529</f>
        <v>0</v>
      </c>
      <c r="O527" s="90">
        <f>pivå!AK529</f>
        <v>0</v>
      </c>
      <c r="P527" s="90">
        <f>pivå!AL529</f>
        <v>0</v>
      </c>
      <c r="Q527" s="90">
        <f>pivå!AM529</f>
        <v>0</v>
      </c>
      <c r="R527" s="90">
        <f>pivå!AN529</f>
        <v>0</v>
      </c>
      <c r="S527" s="90">
        <f>pivå!AO529</f>
        <v>0</v>
      </c>
      <c r="T527" s="90">
        <f>pivå!AP529</f>
        <v>0</v>
      </c>
      <c r="U527" s="90">
        <f>pivå!AQ529</f>
        <v>0</v>
      </c>
      <c r="V527" s="90">
        <f>pivå!AR529</f>
        <v>0</v>
      </c>
      <c r="W527" s="90">
        <f>pivå!AS529</f>
        <v>0</v>
      </c>
      <c r="X527" s="90">
        <f>pivå!AT529</f>
        <v>0</v>
      </c>
      <c r="Y527" s="90">
        <f>pivå!AU529</f>
        <v>0</v>
      </c>
      <c r="Z527" s="90">
        <f>pivå!AV529</f>
        <v>0</v>
      </c>
      <c r="AA527" s="90">
        <f>pivå!AW529</f>
        <v>0</v>
      </c>
      <c r="AB527" s="90">
        <f>pivå!AX529</f>
        <v>0</v>
      </c>
      <c r="AC527" s="90">
        <f>pivå!AY529</f>
        <v>0</v>
      </c>
      <c r="AD527" s="90">
        <f>pivå!AZ529</f>
        <v>0</v>
      </c>
      <c r="AE527" s="90">
        <f>pivå!BA529</f>
        <v>0</v>
      </c>
    </row>
    <row r="528" spans="2:31">
      <c r="B528">
        <f>pivå!B530</f>
        <v>0</v>
      </c>
      <c r="C528">
        <f>pivå!C530</f>
        <v>0</v>
      </c>
      <c r="D528">
        <f>pivå!D530</f>
        <v>0</v>
      </c>
      <c r="E528">
        <f>pivå!E530</f>
        <v>0</v>
      </c>
      <c r="F528">
        <f>pivå!F530</f>
        <v>0</v>
      </c>
      <c r="G528">
        <f>pivå!G530</f>
        <v>0</v>
      </c>
      <c r="H528">
        <f>pivå!H530</f>
        <v>0</v>
      </c>
      <c r="I528">
        <f>pivå!I530</f>
        <v>0</v>
      </c>
      <c r="J528" s="90">
        <f>pivå!AF530</f>
        <v>0</v>
      </c>
      <c r="K528" s="90">
        <f>pivå!AG530</f>
        <v>0</v>
      </c>
      <c r="L528" s="90">
        <f>pivå!AH530</f>
        <v>0</v>
      </c>
      <c r="M528" s="90">
        <f>pivå!AI530</f>
        <v>0</v>
      </c>
      <c r="N528" s="90">
        <f>pivå!AJ530</f>
        <v>0</v>
      </c>
      <c r="O528" s="90">
        <f>pivå!AK530</f>
        <v>0</v>
      </c>
      <c r="P528" s="90">
        <f>pivå!AL530</f>
        <v>0</v>
      </c>
      <c r="Q528" s="90">
        <f>pivå!AM530</f>
        <v>0</v>
      </c>
      <c r="R528" s="90">
        <f>pivå!AN530</f>
        <v>0</v>
      </c>
      <c r="S528" s="90">
        <f>pivå!AO530</f>
        <v>0</v>
      </c>
      <c r="T528" s="90">
        <f>pivå!AP530</f>
        <v>0</v>
      </c>
      <c r="U528" s="90">
        <f>pivå!AQ530</f>
        <v>0</v>
      </c>
      <c r="V528" s="90">
        <f>pivå!AR530</f>
        <v>0</v>
      </c>
      <c r="W528" s="90">
        <f>pivå!AS530</f>
        <v>0</v>
      </c>
      <c r="X528" s="90">
        <f>pivå!AT530</f>
        <v>0</v>
      </c>
      <c r="Y528" s="90">
        <f>pivå!AU530</f>
        <v>0</v>
      </c>
      <c r="Z528" s="90">
        <f>pivå!AV530</f>
        <v>0</v>
      </c>
      <c r="AA528" s="90">
        <f>pivå!AW530</f>
        <v>0</v>
      </c>
      <c r="AB528" s="90">
        <f>pivå!AX530</f>
        <v>0</v>
      </c>
      <c r="AC528" s="90">
        <f>pivå!AY530</f>
        <v>0</v>
      </c>
      <c r="AD528" s="90">
        <f>pivå!AZ530</f>
        <v>0</v>
      </c>
      <c r="AE528" s="90">
        <f>pivå!BA530</f>
        <v>0</v>
      </c>
    </row>
    <row r="529" spans="2:31">
      <c r="B529">
        <f>pivå!B531</f>
        <v>0</v>
      </c>
      <c r="C529">
        <f>pivå!C531</f>
        <v>0</v>
      </c>
      <c r="D529">
        <f>pivå!D531</f>
        <v>0</v>
      </c>
      <c r="E529">
        <f>pivå!E531</f>
        <v>0</v>
      </c>
      <c r="F529">
        <f>pivå!F531</f>
        <v>0</v>
      </c>
      <c r="G529">
        <f>pivå!G531</f>
        <v>0</v>
      </c>
      <c r="H529">
        <f>pivå!H531</f>
        <v>0</v>
      </c>
      <c r="I529">
        <f>pivå!I531</f>
        <v>0</v>
      </c>
      <c r="J529" s="90">
        <f>pivå!AF531</f>
        <v>0</v>
      </c>
      <c r="K529" s="90">
        <f>pivå!AG531</f>
        <v>0</v>
      </c>
      <c r="L529" s="90">
        <f>pivå!AH531</f>
        <v>0</v>
      </c>
      <c r="M529" s="90">
        <f>pivå!AI531</f>
        <v>0</v>
      </c>
      <c r="N529" s="90">
        <f>pivå!AJ531</f>
        <v>0</v>
      </c>
      <c r="O529" s="90">
        <f>pivå!AK531</f>
        <v>0</v>
      </c>
      <c r="P529" s="90">
        <f>pivå!AL531</f>
        <v>0</v>
      </c>
      <c r="Q529" s="90">
        <f>pivå!AM531</f>
        <v>0</v>
      </c>
      <c r="R529" s="90">
        <f>pivå!AN531</f>
        <v>0</v>
      </c>
      <c r="S529" s="90">
        <f>pivå!AO531</f>
        <v>0</v>
      </c>
      <c r="T529" s="90">
        <f>pivå!AP531</f>
        <v>0</v>
      </c>
      <c r="U529" s="90">
        <f>pivå!AQ531</f>
        <v>0</v>
      </c>
      <c r="V529" s="90">
        <f>pivå!AR531</f>
        <v>0</v>
      </c>
      <c r="W529" s="90">
        <f>pivå!AS531</f>
        <v>0</v>
      </c>
      <c r="X529" s="90">
        <f>pivå!AT531</f>
        <v>0</v>
      </c>
      <c r="Y529" s="90">
        <f>pivå!AU531</f>
        <v>0</v>
      </c>
      <c r="Z529" s="90">
        <f>pivå!AV531</f>
        <v>0</v>
      </c>
      <c r="AA529" s="90">
        <f>pivå!AW531</f>
        <v>0</v>
      </c>
      <c r="AB529" s="90">
        <f>pivå!AX531</f>
        <v>0</v>
      </c>
      <c r="AC529" s="90">
        <f>pivå!AY531</f>
        <v>0</v>
      </c>
      <c r="AD529" s="90">
        <f>pivå!AZ531</f>
        <v>0</v>
      </c>
      <c r="AE529" s="90">
        <f>pivå!BA531</f>
        <v>0</v>
      </c>
    </row>
    <row r="530" spans="2:31">
      <c r="B530">
        <f>pivå!B532</f>
        <v>0</v>
      </c>
      <c r="C530">
        <f>pivå!C532</f>
        <v>0</v>
      </c>
      <c r="D530">
        <f>pivå!D532</f>
        <v>0</v>
      </c>
      <c r="E530">
        <f>pivå!E532</f>
        <v>0</v>
      </c>
      <c r="F530">
        <f>pivå!F532</f>
        <v>0</v>
      </c>
      <c r="G530">
        <f>pivå!G532</f>
        <v>0</v>
      </c>
      <c r="H530">
        <f>pivå!H532</f>
        <v>0</v>
      </c>
      <c r="I530">
        <f>pivå!I532</f>
        <v>0</v>
      </c>
      <c r="J530" s="90">
        <f>pivå!AF532</f>
        <v>0</v>
      </c>
      <c r="K530" s="90">
        <f>pivå!AG532</f>
        <v>0</v>
      </c>
      <c r="L530" s="90">
        <f>pivå!AH532</f>
        <v>0</v>
      </c>
      <c r="M530" s="90">
        <f>pivå!AI532</f>
        <v>0</v>
      </c>
      <c r="N530" s="90">
        <f>pivå!AJ532</f>
        <v>0</v>
      </c>
      <c r="O530" s="90">
        <f>pivå!AK532</f>
        <v>0</v>
      </c>
      <c r="P530" s="90">
        <f>pivå!AL532</f>
        <v>0</v>
      </c>
      <c r="Q530" s="90">
        <f>pivå!AM532</f>
        <v>0</v>
      </c>
      <c r="R530" s="90">
        <f>pivå!AN532</f>
        <v>0</v>
      </c>
      <c r="S530" s="90">
        <f>pivå!AO532</f>
        <v>0</v>
      </c>
      <c r="T530" s="90">
        <f>pivå!AP532</f>
        <v>0</v>
      </c>
      <c r="U530" s="90">
        <f>pivå!AQ532</f>
        <v>0</v>
      </c>
      <c r="V530" s="90">
        <f>pivå!AR532</f>
        <v>0</v>
      </c>
      <c r="W530" s="90">
        <f>pivå!AS532</f>
        <v>0</v>
      </c>
      <c r="X530" s="90">
        <f>pivå!AT532</f>
        <v>0</v>
      </c>
      <c r="Y530" s="90">
        <f>pivå!AU532</f>
        <v>0</v>
      </c>
      <c r="Z530" s="90">
        <f>pivå!AV532</f>
        <v>0</v>
      </c>
      <c r="AA530" s="90">
        <f>pivå!AW532</f>
        <v>0</v>
      </c>
      <c r="AB530" s="90">
        <f>pivå!AX532</f>
        <v>0</v>
      </c>
      <c r="AC530" s="90">
        <f>pivå!AY532</f>
        <v>0</v>
      </c>
      <c r="AD530" s="90">
        <f>pivå!AZ532</f>
        <v>0</v>
      </c>
      <c r="AE530" s="90">
        <f>pivå!BA532</f>
        <v>0</v>
      </c>
    </row>
    <row r="531" spans="2:31">
      <c r="B531">
        <f>pivå!B533</f>
        <v>0</v>
      </c>
      <c r="C531">
        <f>pivå!C533</f>
        <v>0</v>
      </c>
      <c r="D531">
        <f>pivå!D533</f>
        <v>0</v>
      </c>
      <c r="E531">
        <f>pivå!E533</f>
        <v>0</v>
      </c>
      <c r="F531">
        <f>pivå!F533</f>
        <v>0</v>
      </c>
      <c r="G531">
        <f>pivå!G533</f>
        <v>0</v>
      </c>
      <c r="H531">
        <f>pivå!H533</f>
        <v>0</v>
      </c>
      <c r="I531">
        <f>pivå!I533</f>
        <v>0</v>
      </c>
      <c r="J531" s="90">
        <f>pivå!AF533</f>
        <v>0</v>
      </c>
      <c r="K531" s="90">
        <f>pivå!AG533</f>
        <v>0</v>
      </c>
      <c r="L531" s="90">
        <f>pivå!AH533</f>
        <v>0</v>
      </c>
      <c r="M531" s="90">
        <f>pivå!AI533</f>
        <v>0</v>
      </c>
      <c r="N531" s="90">
        <f>pivå!AJ533</f>
        <v>0</v>
      </c>
      <c r="O531" s="90">
        <f>pivå!AK533</f>
        <v>0</v>
      </c>
      <c r="P531" s="90">
        <f>pivå!AL533</f>
        <v>0</v>
      </c>
      <c r="Q531" s="90">
        <f>pivå!AM533</f>
        <v>0</v>
      </c>
      <c r="R531" s="90">
        <f>pivå!AN533</f>
        <v>0</v>
      </c>
      <c r="S531" s="90">
        <f>pivå!AO533</f>
        <v>0</v>
      </c>
      <c r="T531" s="90">
        <f>pivå!AP533</f>
        <v>0</v>
      </c>
      <c r="U531" s="90">
        <f>pivå!AQ533</f>
        <v>0</v>
      </c>
      <c r="V531" s="90">
        <f>pivå!AR533</f>
        <v>0</v>
      </c>
      <c r="W531" s="90">
        <f>pivå!AS533</f>
        <v>0</v>
      </c>
      <c r="X531" s="90">
        <f>pivå!AT533</f>
        <v>0</v>
      </c>
      <c r="Y531" s="90">
        <f>pivå!AU533</f>
        <v>0</v>
      </c>
      <c r="Z531" s="90">
        <f>pivå!AV533</f>
        <v>0</v>
      </c>
      <c r="AA531" s="90">
        <f>pivå!AW533</f>
        <v>0</v>
      </c>
      <c r="AB531" s="90">
        <f>pivå!AX533</f>
        <v>0</v>
      </c>
      <c r="AC531" s="90">
        <f>pivå!AY533</f>
        <v>0</v>
      </c>
      <c r="AD531" s="90">
        <f>pivå!AZ533</f>
        <v>0</v>
      </c>
      <c r="AE531" s="90">
        <f>pivå!BA533</f>
        <v>0</v>
      </c>
    </row>
    <row r="532" spans="2:31">
      <c r="B532">
        <f>pivå!B534</f>
        <v>0</v>
      </c>
      <c r="C532">
        <f>pivå!C534</f>
        <v>0</v>
      </c>
      <c r="D532">
        <f>pivå!D534</f>
        <v>0</v>
      </c>
      <c r="E532">
        <f>pivå!E534</f>
        <v>0</v>
      </c>
      <c r="F532">
        <f>pivå!F534</f>
        <v>0</v>
      </c>
      <c r="G532">
        <f>pivå!G534</f>
        <v>0</v>
      </c>
      <c r="H532">
        <f>pivå!H534</f>
        <v>0</v>
      </c>
      <c r="I532">
        <f>pivå!I534</f>
        <v>0</v>
      </c>
      <c r="J532" s="90">
        <f>pivå!AF534</f>
        <v>0</v>
      </c>
      <c r="K532" s="90">
        <f>pivå!AG534</f>
        <v>0</v>
      </c>
      <c r="L532" s="90">
        <f>pivå!AH534</f>
        <v>0</v>
      </c>
      <c r="M532" s="90">
        <f>pivå!AI534</f>
        <v>0</v>
      </c>
      <c r="N532" s="90">
        <f>pivå!AJ534</f>
        <v>0</v>
      </c>
      <c r="O532" s="90">
        <f>pivå!AK534</f>
        <v>0</v>
      </c>
      <c r="P532" s="90">
        <f>pivå!AL534</f>
        <v>0</v>
      </c>
      <c r="Q532" s="90">
        <f>pivå!AM534</f>
        <v>0</v>
      </c>
      <c r="R532" s="90">
        <f>pivå!AN534</f>
        <v>0</v>
      </c>
      <c r="S532" s="90">
        <f>pivå!AO534</f>
        <v>0</v>
      </c>
      <c r="T532" s="90">
        <f>pivå!AP534</f>
        <v>0</v>
      </c>
      <c r="U532" s="90">
        <f>pivå!AQ534</f>
        <v>0</v>
      </c>
      <c r="V532" s="90">
        <f>pivå!AR534</f>
        <v>0</v>
      </c>
      <c r="W532" s="90">
        <f>pivå!AS534</f>
        <v>0</v>
      </c>
      <c r="X532" s="90">
        <f>pivå!AT534</f>
        <v>0</v>
      </c>
      <c r="Y532" s="90">
        <f>pivå!AU534</f>
        <v>0</v>
      </c>
      <c r="Z532" s="90">
        <f>pivå!AV534</f>
        <v>0</v>
      </c>
      <c r="AA532" s="90">
        <f>pivå!AW534</f>
        <v>0</v>
      </c>
      <c r="AB532" s="90">
        <f>pivå!AX534</f>
        <v>0</v>
      </c>
      <c r="AC532" s="90">
        <f>pivå!AY534</f>
        <v>0</v>
      </c>
      <c r="AD532" s="90">
        <f>pivå!AZ534</f>
        <v>0</v>
      </c>
      <c r="AE532" s="90">
        <f>pivå!BA534</f>
        <v>0</v>
      </c>
    </row>
    <row r="533" spans="2:31">
      <c r="B533">
        <f>pivå!B535</f>
        <v>0</v>
      </c>
      <c r="C533">
        <f>pivå!C535</f>
        <v>0</v>
      </c>
      <c r="D533">
        <f>pivå!D535</f>
        <v>0</v>
      </c>
      <c r="E533">
        <f>pivå!E535</f>
        <v>0</v>
      </c>
      <c r="F533">
        <f>pivå!F535</f>
        <v>0</v>
      </c>
      <c r="G533">
        <f>pivå!G535</f>
        <v>0</v>
      </c>
      <c r="H533">
        <f>pivå!H535</f>
        <v>0</v>
      </c>
      <c r="I533">
        <f>pivå!I535</f>
        <v>0</v>
      </c>
      <c r="J533" s="90">
        <f>pivå!AF535</f>
        <v>0</v>
      </c>
      <c r="K533" s="90">
        <f>pivå!AG535</f>
        <v>0</v>
      </c>
      <c r="L533" s="90">
        <f>pivå!AH535</f>
        <v>0</v>
      </c>
      <c r="M533" s="90">
        <f>pivå!AI535</f>
        <v>0</v>
      </c>
      <c r="N533" s="90">
        <f>pivå!AJ535</f>
        <v>0</v>
      </c>
      <c r="O533" s="90">
        <f>pivå!AK535</f>
        <v>0</v>
      </c>
      <c r="P533" s="90">
        <f>pivå!AL535</f>
        <v>0</v>
      </c>
      <c r="Q533" s="90">
        <f>pivå!AM535</f>
        <v>0</v>
      </c>
      <c r="R533" s="90">
        <f>pivå!AN535</f>
        <v>0</v>
      </c>
      <c r="S533" s="90">
        <f>pivå!AO535</f>
        <v>0</v>
      </c>
      <c r="T533" s="90">
        <f>pivå!AP535</f>
        <v>0</v>
      </c>
      <c r="U533" s="90">
        <f>pivå!AQ535</f>
        <v>0</v>
      </c>
      <c r="V533" s="90">
        <f>pivå!AR535</f>
        <v>0</v>
      </c>
      <c r="W533" s="90">
        <f>pivå!AS535</f>
        <v>0</v>
      </c>
      <c r="X533" s="90">
        <f>pivå!AT535</f>
        <v>0</v>
      </c>
      <c r="Y533" s="90">
        <f>pivå!AU535</f>
        <v>0</v>
      </c>
      <c r="Z533" s="90">
        <f>pivå!AV535</f>
        <v>0</v>
      </c>
      <c r="AA533" s="90">
        <f>pivå!AW535</f>
        <v>0</v>
      </c>
      <c r="AB533" s="90">
        <f>pivå!AX535</f>
        <v>0</v>
      </c>
      <c r="AC533" s="90">
        <f>pivå!AY535</f>
        <v>0</v>
      </c>
      <c r="AD533" s="90">
        <f>pivå!AZ535</f>
        <v>0</v>
      </c>
      <c r="AE533" s="90">
        <f>pivå!BA535</f>
        <v>0</v>
      </c>
    </row>
    <row r="534" spans="2:31">
      <c r="B534">
        <f>pivå!B536</f>
        <v>0</v>
      </c>
      <c r="C534">
        <f>pivå!C536</f>
        <v>0</v>
      </c>
      <c r="D534">
        <f>pivå!D536</f>
        <v>0</v>
      </c>
      <c r="E534">
        <f>pivå!E536</f>
        <v>0</v>
      </c>
      <c r="F534">
        <f>pivå!F536</f>
        <v>0</v>
      </c>
      <c r="G534">
        <f>pivå!G536</f>
        <v>0</v>
      </c>
      <c r="H534">
        <f>pivå!H536</f>
        <v>0</v>
      </c>
      <c r="I534">
        <f>pivå!I536</f>
        <v>0</v>
      </c>
      <c r="J534" s="90">
        <f>pivå!AF536</f>
        <v>0</v>
      </c>
      <c r="K534" s="90">
        <f>pivå!AG536</f>
        <v>0</v>
      </c>
      <c r="L534" s="90">
        <f>pivå!AH536</f>
        <v>0</v>
      </c>
      <c r="M534" s="90">
        <f>pivå!AI536</f>
        <v>0</v>
      </c>
      <c r="N534" s="90">
        <f>pivå!AJ536</f>
        <v>0</v>
      </c>
      <c r="O534" s="90">
        <f>pivå!AK536</f>
        <v>0</v>
      </c>
      <c r="P534" s="90">
        <f>pivå!AL536</f>
        <v>0</v>
      </c>
      <c r="Q534" s="90">
        <f>pivå!AM536</f>
        <v>0</v>
      </c>
      <c r="R534" s="90">
        <f>pivå!AN536</f>
        <v>0</v>
      </c>
      <c r="S534" s="90">
        <f>pivå!AO536</f>
        <v>0</v>
      </c>
      <c r="T534" s="90">
        <f>pivå!AP536</f>
        <v>0</v>
      </c>
      <c r="U534" s="90">
        <f>pivå!AQ536</f>
        <v>0</v>
      </c>
      <c r="V534" s="90">
        <f>pivå!AR536</f>
        <v>0</v>
      </c>
      <c r="W534" s="90">
        <f>pivå!AS536</f>
        <v>0</v>
      </c>
      <c r="X534" s="90">
        <f>pivå!AT536</f>
        <v>0</v>
      </c>
      <c r="Y534" s="90">
        <f>pivå!AU536</f>
        <v>0</v>
      </c>
      <c r="Z534" s="90">
        <f>pivå!AV536</f>
        <v>0</v>
      </c>
      <c r="AA534" s="90">
        <f>pivå!AW536</f>
        <v>0</v>
      </c>
      <c r="AB534" s="90">
        <f>pivå!AX536</f>
        <v>0</v>
      </c>
      <c r="AC534" s="90">
        <f>pivå!AY536</f>
        <v>0</v>
      </c>
      <c r="AD534" s="90">
        <f>pivå!AZ536</f>
        <v>0</v>
      </c>
      <c r="AE534" s="90">
        <f>pivå!BA536</f>
        <v>0</v>
      </c>
    </row>
    <row r="535" spans="2:31">
      <c r="B535">
        <f>pivå!B537</f>
        <v>0</v>
      </c>
      <c r="C535">
        <f>pivå!C537</f>
        <v>0</v>
      </c>
      <c r="D535">
        <f>pivå!D537</f>
        <v>0</v>
      </c>
      <c r="E535">
        <f>pivå!E537</f>
        <v>0</v>
      </c>
      <c r="F535">
        <f>pivå!F537</f>
        <v>0</v>
      </c>
      <c r="G535">
        <f>pivå!G537</f>
        <v>0</v>
      </c>
      <c r="H535">
        <f>pivå!H537</f>
        <v>0</v>
      </c>
      <c r="I535">
        <f>pivå!I537</f>
        <v>0</v>
      </c>
      <c r="J535" s="90">
        <f>pivå!AF537</f>
        <v>0</v>
      </c>
      <c r="K535" s="90">
        <f>pivå!AG537</f>
        <v>0</v>
      </c>
      <c r="L535" s="90">
        <f>pivå!AH537</f>
        <v>0</v>
      </c>
      <c r="M535" s="90">
        <f>pivå!AI537</f>
        <v>0</v>
      </c>
      <c r="N535" s="90">
        <f>pivå!AJ537</f>
        <v>0</v>
      </c>
      <c r="O535" s="90">
        <f>pivå!AK537</f>
        <v>0</v>
      </c>
      <c r="P535" s="90">
        <f>pivå!AL537</f>
        <v>0</v>
      </c>
      <c r="Q535" s="90">
        <f>pivå!AM537</f>
        <v>0</v>
      </c>
      <c r="R535" s="90">
        <f>pivå!AN537</f>
        <v>0</v>
      </c>
      <c r="S535" s="90">
        <f>pivå!AO537</f>
        <v>0</v>
      </c>
      <c r="T535" s="90">
        <f>pivå!AP537</f>
        <v>0</v>
      </c>
      <c r="U535" s="90">
        <f>pivå!AQ537</f>
        <v>0</v>
      </c>
      <c r="V535" s="90">
        <f>pivå!AR537</f>
        <v>0</v>
      </c>
      <c r="W535" s="90">
        <f>pivå!AS537</f>
        <v>0</v>
      </c>
      <c r="X535" s="90">
        <f>pivå!AT537</f>
        <v>0</v>
      </c>
      <c r="Y535" s="90">
        <f>pivå!AU537</f>
        <v>0</v>
      </c>
      <c r="Z535" s="90">
        <f>pivå!AV537</f>
        <v>0</v>
      </c>
      <c r="AA535" s="90">
        <f>pivå!AW537</f>
        <v>0</v>
      </c>
      <c r="AB535" s="90">
        <f>pivå!AX537</f>
        <v>0</v>
      </c>
      <c r="AC535" s="90">
        <f>pivå!AY537</f>
        <v>0</v>
      </c>
      <c r="AD535" s="90">
        <f>pivå!AZ537</f>
        <v>0</v>
      </c>
      <c r="AE535" s="90">
        <f>pivå!BA537</f>
        <v>0</v>
      </c>
    </row>
    <row r="536" spans="2:31">
      <c r="B536">
        <f>pivå!B538</f>
        <v>0</v>
      </c>
      <c r="C536">
        <f>pivå!C538</f>
        <v>0</v>
      </c>
      <c r="D536">
        <f>pivå!D538</f>
        <v>0</v>
      </c>
      <c r="E536">
        <f>pivå!E538</f>
        <v>0</v>
      </c>
      <c r="F536">
        <f>pivå!F538</f>
        <v>0</v>
      </c>
      <c r="G536">
        <f>pivå!G538</f>
        <v>0</v>
      </c>
      <c r="H536">
        <f>pivå!H538</f>
        <v>0</v>
      </c>
      <c r="I536">
        <f>pivå!I538</f>
        <v>0</v>
      </c>
      <c r="J536" s="90">
        <f>pivå!AF538</f>
        <v>0</v>
      </c>
      <c r="K536" s="90">
        <f>pivå!AG538</f>
        <v>0</v>
      </c>
      <c r="L536" s="90">
        <f>pivå!AH538</f>
        <v>0</v>
      </c>
      <c r="M536" s="90">
        <f>pivå!AI538</f>
        <v>0</v>
      </c>
      <c r="N536" s="90">
        <f>pivå!AJ538</f>
        <v>0</v>
      </c>
      <c r="O536" s="90">
        <f>pivå!AK538</f>
        <v>0</v>
      </c>
      <c r="P536" s="90">
        <f>pivå!AL538</f>
        <v>0</v>
      </c>
      <c r="Q536" s="90">
        <f>pivå!AM538</f>
        <v>0</v>
      </c>
      <c r="R536" s="90">
        <f>pivå!AN538</f>
        <v>0</v>
      </c>
      <c r="S536" s="90">
        <f>pivå!AO538</f>
        <v>0</v>
      </c>
      <c r="T536" s="90">
        <f>pivå!AP538</f>
        <v>0</v>
      </c>
      <c r="U536" s="90">
        <f>pivå!AQ538</f>
        <v>0</v>
      </c>
      <c r="V536" s="90">
        <f>pivå!AR538</f>
        <v>0</v>
      </c>
      <c r="W536" s="90">
        <f>pivå!AS538</f>
        <v>0</v>
      </c>
      <c r="X536" s="90">
        <f>pivå!AT538</f>
        <v>0</v>
      </c>
      <c r="Y536" s="90">
        <f>pivå!AU538</f>
        <v>0</v>
      </c>
      <c r="Z536" s="90">
        <f>pivå!AV538</f>
        <v>0</v>
      </c>
      <c r="AA536" s="90">
        <f>pivå!AW538</f>
        <v>0</v>
      </c>
      <c r="AB536" s="90">
        <f>pivå!AX538</f>
        <v>0</v>
      </c>
      <c r="AC536" s="90">
        <f>pivå!AY538</f>
        <v>0</v>
      </c>
      <c r="AD536" s="90">
        <f>pivå!AZ538</f>
        <v>0</v>
      </c>
      <c r="AE536" s="90">
        <f>pivå!BA538</f>
        <v>0</v>
      </c>
    </row>
    <row r="537" spans="2:31">
      <c r="B537">
        <f>pivå!B539</f>
        <v>0</v>
      </c>
      <c r="C537">
        <f>pivå!C539</f>
        <v>0</v>
      </c>
      <c r="D537">
        <f>pivå!D539</f>
        <v>0</v>
      </c>
      <c r="E537">
        <f>pivå!E539</f>
        <v>0</v>
      </c>
      <c r="F537">
        <f>pivå!F539</f>
        <v>0</v>
      </c>
      <c r="G537">
        <f>pivå!G539</f>
        <v>0</v>
      </c>
      <c r="H537">
        <f>pivå!H539</f>
        <v>0</v>
      </c>
      <c r="I537">
        <f>pivå!I539</f>
        <v>0</v>
      </c>
      <c r="J537" s="90">
        <f>pivå!AF539</f>
        <v>0</v>
      </c>
      <c r="K537" s="90">
        <f>pivå!AG539</f>
        <v>0</v>
      </c>
      <c r="L537" s="90">
        <f>pivå!AH539</f>
        <v>0</v>
      </c>
      <c r="M537" s="90">
        <f>pivå!AI539</f>
        <v>0</v>
      </c>
      <c r="N537" s="90">
        <f>pivå!AJ539</f>
        <v>0</v>
      </c>
      <c r="O537" s="90">
        <f>pivå!AK539</f>
        <v>0</v>
      </c>
      <c r="P537" s="90">
        <f>pivå!AL539</f>
        <v>0</v>
      </c>
      <c r="Q537" s="90">
        <f>pivå!AM539</f>
        <v>0</v>
      </c>
      <c r="R537" s="90">
        <f>pivå!AN539</f>
        <v>0</v>
      </c>
      <c r="S537" s="90">
        <f>pivå!AO539</f>
        <v>0</v>
      </c>
      <c r="T537" s="90">
        <f>pivå!AP539</f>
        <v>0</v>
      </c>
      <c r="U537" s="90">
        <f>pivå!AQ539</f>
        <v>0</v>
      </c>
      <c r="V537" s="90">
        <f>pivå!AR539</f>
        <v>0</v>
      </c>
      <c r="W537" s="90">
        <f>pivå!AS539</f>
        <v>0</v>
      </c>
      <c r="X537" s="90">
        <f>pivå!AT539</f>
        <v>0</v>
      </c>
      <c r="Y537" s="90">
        <f>pivå!AU539</f>
        <v>0</v>
      </c>
      <c r="Z537" s="90">
        <f>pivå!AV539</f>
        <v>0</v>
      </c>
      <c r="AA537" s="90">
        <f>pivå!AW539</f>
        <v>0</v>
      </c>
      <c r="AB537" s="90">
        <f>pivå!AX539</f>
        <v>0</v>
      </c>
      <c r="AC537" s="90">
        <f>pivå!AY539</f>
        <v>0</v>
      </c>
      <c r="AD537" s="90">
        <f>pivå!AZ539</f>
        <v>0</v>
      </c>
      <c r="AE537" s="90">
        <f>pivå!BA539</f>
        <v>0</v>
      </c>
    </row>
    <row r="538" spans="2:31">
      <c r="B538">
        <f>pivå!B540</f>
        <v>0</v>
      </c>
      <c r="C538">
        <f>pivå!C540</f>
        <v>0</v>
      </c>
      <c r="D538">
        <f>pivå!D540</f>
        <v>0</v>
      </c>
      <c r="E538">
        <f>pivå!E540</f>
        <v>0</v>
      </c>
      <c r="F538">
        <f>pivå!F540</f>
        <v>0</v>
      </c>
      <c r="G538">
        <f>pivå!G540</f>
        <v>0</v>
      </c>
      <c r="H538">
        <f>pivå!H540</f>
        <v>0</v>
      </c>
      <c r="I538">
        <f>pivå!I540</f>
        <v>0</v>
      </c>
      <c r="J538" s="90">
        <f>pivå!AF540</f>
        <v>0</v>
      </c>
      <c r="K538" s="90">
        <f>pivå!AG540</f>
        <v>0</v>
      </c>
      <c r="L538" s="90">
        <f>pivå!AH540</f>
        <v>0</v>
      </c>
      <c r="M538" s="90">
        <f>pivå!AI540</f>
        <v>0</v>
      </c>
      <c r="N538" s="90">
        <f>pivå!AJ540</f>
        <v>0</v>
      </c>
      <c r="O538" s="90">
        <f>pivå!AK540</f>
        <v>0</v>
      </c>
      <c r="P538" s="90">
        <f>pivå!AL540</f>
        <v>0</v>
      </c>
      <c r="Q538" s="90">
        <f>pivå!AM540</f>
        <v>0</v>
      </c>
      <c r="R538" s="90">
        <f>pivå!AN540</f>
        <v>0</v>
      </c>
      <c r="S538" s="90">
        <f>pivå!AO540</f>
        <v>0</v>
      </c>
      <c r="T538" s="90">
        <f>pivå!AP540</f>
        <v>0</v>
      </c>
      <c r="U538" s="90">
        <f>pivå!AQ540</f>
        <v>0</v>
      </c>
      <c r="V538" s="90">
        <f>pivå!AR540</f>
        <v>0</v>
      </c>
      <c r="W538" s="90">
        <f>pivå!AS540</f>
        <v>0</v>
      </c>
      <c r="X538" s="90">
        <f>pivå!AT540</f>
        <v>0</v>
      </c>
      <c r="Y538" s="90">
        <f>pivå!AU540</f>
        <v>0</v>
      </c>
      <c r="Z538" s="90">
        <f>pivå!AV540</f>
        <v>0</v>
      </c>
      <c r="AA538" s="90">
        <f>pivå!AW540</f>
        <v>0</v>
      </c>
      <c r="AB538" s="90">
        <f>pivå!AX540</f>
        <v>0</v>
      </c>
      <c r="AC538" s="90">
        <f>pivå!AY540</f>
        <v>0</v>
      </c>
      <c r="AD538" s="90">
        <f>pivå!AZ540</f>
        <v>0</v>
      </c>
      <c r="AE538" s="90">
        <f>pivå!BA540</f>
        <v>0</v>
      </c>
    </row>
    <row r="539" spans="2:31">
      <c r="B539">
        <f>pivå!B541</f>
        <v>0</v>
      </c>
      <c r="C539">
        <f>pivå!C541</f>
        <v>0</v>
      </c>
      <c r="D539">
        <f>pivå!D541</f>
        <v>0</v>
      </c>
      <c r="E539">
        <f>pivå!E541</f>
        <v>0</v>
      </c>
      <c r="F539">
        <f>pivå!F541</f>
        <v>0</v>
      </c>
      <c r="G539">
        <f>pivå!G541</f>
        <v>0</v>
      </c>
      <c r="H539">
        <f>pivå!H541</f>
        <v>0</v>
      </c>
      <c r="I539">
        <f>pivå!I541</f>
        <v>0</v>
      </c>
      <c r="J539" s="90">
        <f>pivå!AF541</f>
        <v>0</v>
      </c>
      <c r="K539" s="90">
        <f>pivå!AG541</f>
        <v>0</v>
      </c>
      <c r="L539" s="90">
        <f>pivå!AH541</f>
        <v>0</v>
      </c>
      <c r="M539" s="90">
        <f>pivå!AI541</f>
        <v>0</v>
      </c>
      <c r="N539" s="90">
        <f>pivå!AJ541</f>
        <v>0</v>
      </c>
      <c r="O539" s="90">
        <f>pivå!AK541</f>
        <v>0</v>
      </c>
      <c r="P539" s="90">
        <f>pivå!AL541</f>
        <v>0</v>
      </c>
      <c r="Q539" s="90">
        <f>pivå!AM541</f>
        <v>0</v>
      </c>
      <c r="R539" s="90">
        <f>pivå!AN541</f>
        <v>0</v>
      </c>
      <c r="S539" s="90">
        <f>pivå!AO541</f>
        <v>0</v>
      </c>
      <c r="T539" s="90">
        <f>pivå!AP541</f>
        <v>0</v>
      </c>
      <c r="U539" s="90">
        <f>pivå!AQ541</f>
        <v>0</v>
      </c>
      <c r="V539" s="90">
        <f>pivå!AR541</f>
        <v>0</v>
      </c>
      <c r="W539" s="90">
        <f>pivå!AS541</f>
        <v>0</v>
      </c>
      <c r="X539" s="90">
        <f>pivå!AT541</f>
        <v>0</v>
      </c>
      <c r="Y539" s="90">
        <f>pivå!AU541</f>
        <v>0</v>
      </c>
      <c r="Z539" s="90">
        <f>pivå!AV541</f>
        <v>0</v>
      </c>
      <c r="AA539" s="90">
        <f>pivå!AW541</f>
        <v>0</v>
      </c>
      <c r="AB539" s="90">
        <f>pivå!AX541</f>
        <v>0</v>
      </c>
      <c r="AC539" s="90">
        <f>pivå!AY541</f>
        <v>0</v>
      </c>
      <c r="AD539" s="90">
        <f>pivå!AZ541</f>
        <v>0</v>
      </c>
      <c r="AE539" s="90">
        <f>pivå!BA541</f>
        <v>0</v>
      </c>
    </row>
    <row r="540" spans="2:31">
      <c r="B540">
        <f>pivå!B542</f>
        <v>0</v>
      </c>
      <c r="C540">
        <f>pivå!C542</f>
        <v>0</v>
      </c>
      <c r="D540">
        <f>pivå!D542</f>
        <v>0</v>
      </c>
      <c r="E540">
        <f>pivå!E542</f>
        <v>0</v>
      </c>
      <c r="F540">
        <f>pivå!F542</f>
        <v>0</v>
      </c>
      <c r="G540">
        <f>pivå!G542</f>
        <v>0</v>
      </c>
      <c r="H540">
        <f>pivå!H542</f>
        <v>0</v>
      </c>
      <c r="I540">
        <f>pivå!I542</f>
        <v>0</v>
      </c>
      <c r="J540" s="90">
        <f>pivå!AF542</f>
        <v>0</v>
      </c>
      <c r="K540" s="90">
        <f>pivå!AG542</f>
        <v>0</v>
      </c>
      <c r="L540" s="90">
        <f>pivå!AH542</f>
        <v>0</v>
      </c>
      <c r="M540" s="90">
        <f>pivå!AI542</f>
        <v>0</v>
      </c>
      <c r="N540" s="90">
        <f>pivå!AJ542</f>
        <v>0</v>
      </c>
      <c r="O540" s="90">
        <f>pivå!AK542</f>
        <v>0</v>
      </c>
      <c r="P540" s="90">
        <f>pivå!AL542</f>
        <v>0</v>
      </c>
      <c r="Q540" s="90">
        <f>pivå!AM542</f>
        <v>0</v>
      </c>
      <c r="R540" s="90">
        <f>pivå!AN542</f>
        <v>0</v>
      </c>
      <c r="S540" s="90">
        <f>pivå!AO542</f>
        <v>0</v>
      </c>
      <c r="T540" s="90">
        <f>pivå!AP542</f>
        <v>0</v>
      </c>
      <c r="U540" s="90">
        <f>pivå!AQ542</f>
        <v>0</v>
      </c>
      <c r="V540" s="90">
        <f>pivå!AR542</f>
        <v>0</v>
      </c>
      <c r="W540" s="90">
        <f>pivå!AS542</f>
        <v>0</v>
      </c>
      <c r="X540" s="90">
        <f>pivå!AT542</f>
        <v>0</v>
      </c>
      <c r="Y540" s="90">
        <f>pivå!AU542</f>
        <v>0</v>
      </c>
      <c r="Z540" s="90">
        <f>pivå!AV542</f>
        <v>0</v>
      </c>
      <c r="AA540" s="90">
        <f>pivå!AW542</f>
        <v>0</v>
      </c>
      <c r="AB540" s="90">
        <f>pivå!AX542</f>
        <v>0</v>
      </c>
      <c r="AC540" s="90">
        <f>pivå!AY542</f>
        <v>0</v>
      </c>
      <c r="AD540" s="90">
        <f>pivå!AZ542</f>
        <v>0</v>
      </c>
      <c r="AE540" s="90">
        <f>pivå!BA542</f>
        <v>0</v>
      </c>
    </row>
    <row r="541" spans="2:31">
      <c r="B541">
        <f>pivå!B543</f>
        <v>0</v>
      </c>
      <c r="C541">
        <f>pivå!C543</f>
        <v>0</v>
      </c>
      <c r="D541">
        <f>pivå!D543</f>
        <v>0</v>
      </c>
      <c r="E541">
        <f>pivå!E543</f>
        <v>0</v>
      </c>
      <c r="F541">
        <f>pivå!F543</f>
        <v>0</v>
      </c>
      <c r="G541">
        <f>pivå!G543</f>
        <v>0</v>
      </c>
      <c r="H541">
        <f>pivå!H543</f>
        <v>0</v>
      </c>
      <c r="I541">
        <f>pivå!I543</f>
        <v>0</v>
      </c>
      <c r="J541" s="90">
        <f>pivå!AF543</f>
        <v>0</v>
      </c>
      <c r="K541" s="90">
        <f>pivå!AG543</f>
        <v>0</v>
      </c>
      <c r="L541" s="90">
        <f>pivå!AH543</f>
        <v>0</v>
      </c>
      <c r="M541" s="90">
        <f>pivå!AI543</f>
        <v>0</v>
      </c>
      <c r="N541" s="90">
        <f>pivå!AJ543</f>
        <v>0</v>
      </c>
      <c r="O541" s="90">
        <f>pivå!AK543</f>
        <v>0</v>
      </c>
      <c r="P541" s="90">
        <f>pivå!AL543</f>
        <v>0</v>
      </c>
      <c r="Q541" s="90">
        <f>pivå!AM543</f>
        <v>0</v>
      </c>
      <c r="R541" s="90">
        <f>pivå!AN543</f>
        <v>0</v>
      </c>
      <c r="S541" s="90">
        <f>pivå!AO543</f>
        <v>0</v>
      </c>
      <c r="T541" s="90">
        <f>pivå!AP543</f>
        <v>0</v>
      </c>
      <c r="U541" s="90">
        <f>pivå!AQ543</f>
        <v>0</v>
      </c>
      <c r="V541" s="90">
        <f>pivå!AR543</f>
        <v>0</v>
      </c>
      <c r="W541" s="90">
        <f>pivå!AS543</f>
        <v>0</v>
      </c>
      <c r="X541" s="90">
        <f>pivå!AT543</f>
        <v>0</v>
      </c>
      <c r="Y541" s="90">
        <f>pivå!AU543</f>
        <v>0</v>
      </c>
      <c r="Z541" s="90">
        <f>pivå!AV543</f>
        <v>0</v>
      </c>
      <c r="AA541" s="90">
        <f>pivå!AW543</f>
        <v>0</v>
      </c>
      <c r="AB541" s="90">
        <f>pivå!AX543</f>
        <v>0</v>
      </c>
      <c r="AC541" s="90">
        <f>pivå!AY543</f>
        <v>0</v>
      </c>
      <c r="AD541" s="90">
        <f>pivå!AZ543</f>
        <v>0</v>
      </c>
      <c r="AE541" s="90">
        <f>pivå!BA543</f>
        <v>0</v>
      </c>
    </row>
    <row r="542" spans="2:31">
      <c r="B542">
        <f>pivå!B544</f>
        <v>0</v>
      </c>
      <c r="C542">
        <f>pivå!C544</f>
        <v>0</v>
      </c>
      <c r="D542">
        <f>pivå!D544</f>
        <v>0</v>
      </c>
      <c r="E542">
        <f>pivå!E544</f>
        <v>0</v>
      </c>
      <c r="F542">
        <f>pivå!F544</f>
        <v>0</v>
      </c>
      <c r="G542">
        <f>pivå!G544</f>
        <v>0</v>
      </c>
      <c r="H542">
        <f>pivå!H544</f>
        <v>0</v>
      </c>
      <c r="I542">
        <f>pivå!I544</f>
        <v>0</v>
      </c>
      <c r="J542" s="90">
        <f>pivå!AF544</f>
        <v>0</v>
      </c>
      <c r="K542" s="90">
        <f>pivå!AG544</f>
        <v>0</v>
      </c>
      <c r="L542" s="90">
        <f>pivå!AH544</f>
        <v>0</v>
      </c>
      <c r="M542" s="90">
        <f>pivå!AI544</f>
        <v>0</v>
      </c>
      <c r="N542" s="90">
        <f>pivå!AJ544</f>
        <v>0</v>
      </c>
      <c r="O542" s="90">
        <f>pivå!AK544</f>
        <v>0</v>
      </c>
      <c r="P542" s="90">
        <f>pivå!AL544</f>
        <v>0</v>
      </c>
      <c r="Q542" s="90">
        <f>pivå!AM544</f>
        <v>0</v>
      </c>
      <c r="R542" s="90">
        <f>pivå!AN544</f>
        <v>0</v>
      </c>
      <c r="S542" s="90">
        <f>pivå!AO544</f>
        <v>0</v>
      </c>
      <c r="T542" s="90">
        <f>pivå!AP544</f>
        <v>0</v>
      </c>
      <c r="U542" s="90">
        <f>pivå!AQ544</f>
        <v>0</v>
      </c>
      <c r="V542" s="90">
        <f>pivå!AR544</f>
        <v>0</v>
      </c>
      <c r="W542" s="90">
        <f>pivå!AS544</f>
        <v>0</v>
      </c>
      <c r="X542" s="90">
        <f>pivå!AT544</f>
        <v>0</v>
      </c>
      <c r="Y542" s="90">
        <f>pivå!AU544</f>
        <v>0</v>
      </c>
      <c r="Z542" s="90">
        <f>pivå!AV544</f>
        <v>0</v>
      </c>
      <c r="AA542" s="90">
        <f>pivå!AW544</f>
        <v>0</v>
      </c>
      <c r="AB542" s="90">
        <f>pivå!AX544</f>
        <v>0</v>
      </c>
      <c r="AC542" s="90">
        <f>pivå!AY544</f>
        <v>0</v>
      </c>
      <c r="AD542" s="90">
        <f>pivå!AZ544</f>
        <v>0</v>
      </c>
      <c r="AE542" s="90">
        <f>pivå!BA544</f>
        <v>0</v>
      </c>
    </row>
    <row r="543" spans="2:31">
      <c r="B543">
        <f>pivå!B545</f>
        <v>0</v>
      </c>
      <c r="C543">
        <f>pivå!C545</f>
        <v>0</v>
      </c>
      <c r="D543">
        <f>pivå!D545</f>
        <v>0</v>
      </c>
      <c r="E543">
        <f>pivå!E545</f>
        <v>0</v>
      </c>
      <c r="F543">
        <f>pivå!F545</f>
        <v>0</v>
      </c>
      <c r="G543">
        <f>pivå!G545</f>
        <v>0</v>
      </c>
      <c r="H543">
        <f>pivå!H545</f>
        <v>0</v>
      </c>
      <c r="I543">
        <f>pivå!I545</f>
        <v>0</v>
      </c>
      <c r="J543" s="90">
        <f>pivå!AF545</f>
        <v>0</v>
      </c>
      <c r="K543" s="90">
        <f>pivå!AG545</f>
        <v>0</v>
      </c>
      <c r="L543" s="90">
        <f>pivå!AH545</f>
        <v>0</v>
      </c>
      <c r="M543" s="90">
        <f>pivå!AI545</f>
        <v>0</v>
      </c>
      <c r="N543" s="90">
        <f>pivå!AJ545</f>
        <v>0</v>
      </c>
      <c r="O543" s="90">
        <f>pivå!AK545</f>
        <v>0</v>
      </c>
      <c r="P543" s="90">
        <f>pivå!AL545</f>
        <v>0</v>
      </c>
      <c r="Q543" s="90">
        <f>pivå!AM545</f>
        <v>0</v>
      </c>
      <c r="R543" s="90">
        <f>pivå!AN545</f>
        <v>0</v>
      </c>
      <c r="S543" s="90">
        <f>pivå!AO545</f>
        <v>0</v>
      </c>
      <c r="T543" s="90">
        <f>pivå!AP545</f>
        <v>0</v>
      </c>
      <c r="U543" s="90">
        <f>pivå!AQ545</f>
        <v>0</v>
      </c>
      <c r="V543" s="90">
        <f>pivå!AR545</f>
        <v>0</v>
      </c>
      <c r="W543" s="90">
        <f>pivå!AS545</f>
        <v>0</v>
      </c>
      <c r="X543" s="90">
        <f>pivå!AT545</f>
        <v>0</v>
      </c>
      <c r="Y543" s="90">
        <f>pivå!AU545</f>
        <v>0</v>
      </c>
      <c r="Z543" s="90">
        <f>pivå!AV545</f>
        <v>0</v>
      </c>
      <c r="AA543" s="90">
        <f>pivå!AW545</f>
        <v>0</v>
      </c>
      <c r="AB543" s="90">
        <f>pivå!AX545</f>
        <v>0</v>
      </c>
      <c r="AC543" s="90">
        <f>pivå!AY545</f>
        <v>0</v>
      </c>
      <c r="AD543" s="90">
        <f>pivå!AZ545</f>
        <v>0</v>
      </c>
      <c r="AE543" s="90">
        <f>pivå!BA545</f>
        <v>0</v>
      </c>
    </row>
    <row r="544" spans="2:31">
      <c r="B544">
        <f>pivå!B546</f>
        <v>0</v>
      </c>
      <c r="C544">
        <f>pivå!C546</f>
        <v>0</v>
      </c>
      <c r="D544">
        <f>pivå!D546</f>
        <v>0</v>
      </c>
      <c r="E544">
        <f>pivå!E546</f>
        <v>0</v>
      </c>
      <c r="F544">
        <f>pivå!F546</f>
        <v>0</v>
      </c>
      <c r="G544">
        <f>pivå!G546</f>
        <v>0</v>
      </c>
      <c r="H544">
        <f>pivå!H546</f>
        <v>0</v>
      </c>
      <c r="I544">
        <f>pivå!I546</f>
        <v>0</v>
      </c>
      <c r="J544" s="90">
        <f>pivå!AF546</f>
        <v>0</v>
      </c>
      <c r="K544" s="90">
        <f>pivå!AG546</f>
        <v>0</v>
      </c>
      <c r="L544" s="90">
        <f>pivå!AH546</f>
        <v>0</v>
      </c>
      <c r="M544" s="90">
        <f>pivå!AI546</f>
        <v>0</v>
      </c>
      <c r="N544" s="90">
        <f>pivå!AJ546</f>
        <v>0</v>
      </c>
      <c r="O544" s="90">
        <f>pivå!AK546</f>
        <v>0</v>
      </c>
      <c r="P544" s="90">
        <f>pivå!AL546</f>
        <v>0</v>
      </c>
      <c r="Q544" s="90">
        <f>pivå!AM546</f>
        <v>0</v>
      </c>
      <c r="R544" s="90">
        <f>pivå!AN546</f>
        <v>0</v>
      </c>
      <c r="S544" s="90">
        <f>pivå!AO546</f>
        <v>0</v>
      </c>
      <c r="T544" s="90">
        <f>pivå!AP546</f>
        <v>0</v>
      </c>
      <c r="U544" s="90">
        <f>pivå!AQ546</f>
        <v>0</v>
      </c>
      <c r="V544" s="90">
        <f>pivå!AR546</f>
        <v>0</v>
      </c>
      <c r="W544" s="90">
        <f>pivå!AS546</f>
        <v>0</v>
      </c>
      <c r="X544" s="90">
        <f>pivå!AT546</f>
        <v>0</v>
      </c>
      <c r="Y544" s="90">
        <f>pivå!AU546</f>
        <v>0</v>
      </c>
      <c r="Z544" s="90">
        <f>pivå!AV546</f>
        <v>0</v>
      </c>
      <c r="AA544" s="90">
        <f>pivå!AW546</f>
        <v>0</v>
      </c>
      <c r="AB544" s="90">
        <f>pivå!AX546</f>
        <v>0</v>
      </c>
      <c r="AC544" s="90">
        <f>pivå!AY546</f>
        <v>0</v>
      </c>
      <c r="AD544" s="90">
        <f>pivå!AZ546</f>
        <v>0</v>
      </c>
      <c r="AE544" s="90">
        <f>pivå!BA546</f>
        <v>0</v>
      </c>
    </row>
    <row r="545" spans="2:31">
      <c r="B545">
        <f>pivå!B547</f>
        <v>0</v>
      </c>
      <c r="C545">
        <f>pivå!C547</f>
        <v>0</v>
      </c>
      <c r="D545">
        <f>pivå!D547</f>
        <v>0</v>
      </c>
      <c r="E545">
        <f>pivå!E547</f>
        <v>0</v>
      </c>
      <c r="F545">
        <f>pivå!F547</f>
        <v>0</v>
      </c>
      <c r="G545">
        <f>pivå!G547</f>
        <v>0</v>
      </c>
      <c r="H545">
        <f>pivå!H547</f>
        <v>0</v>
      </c>
      <c r="I545">
        <f>pivå!I547</f>
        <v>0</v>
      </c>
      <c r="J545" s="90">
        <f>pivå!AF547</f>
        <v>0</v>
      </c>
      <c r="K545" s="90">
        <f>pivå!AG547</f>
        <v>0</v>
      </c>
      <c r="L545" s="90">
        <f>pivå!AH547</f>
        <v>0</v>
      </c>
      <c r="M545" s="90">
        <f>pivå!AI547</f>
        <v>0</v>
      </c>
      <c r="N545" s="90">
        <f>pivå!AJ547</f>
        <v>0</v>
      </c>
      <c r="O545" s="90">
        <f>pivå!AK547</f>
        <v>0</v>
      </c>
      <c r="P545" s="90">
        <f>pivå!AL547</f>
        <v>0</v>
      </c>
      <c r="Q545" s="90">
        <f>pivå!AM547</f>
        <v>0</v>
      </c>
      <c r="R545" s="90">
        <f>pivå!AN547</f>
        <v>0</v>
      </c>
      <c r="S545" s="90">
        <f>pivå!AO547</f>
        <v>0</v>
      </c>
      <c r="T545" s="90">
        <f>pivå!AP547</f>
        <v>0</v>
      </c>
      <c r="U545" s="90">
        <f>pivå!AQ547</f>
        <v>0</v>
      </c>
      <c r="V545" s="90">
        <f>pivå!AR547</f>
        <v>0</v>
      </c>
      <c r="W545" s="90">
        <f>pivå!AS547</f>
        <v>0</v>
      </c>
      <c r="X545" s="90">
        <f>pivå!AT547</f>
        <v>0</v>
      </c>
      <c r="Y545" s="90">
        <f>pivå!AU547</f>
        <v>0</v>
      </c>
      <c r="Z545" s="90">
        <f>pivå!AV547</f>
        <v>0</v>
      </c>
      <c r="AA545" s="90">
        <f>pivå!AW547</f>
        <v>0</v>
      </c>
      <c r="AB545" s="90">
        <f>pivå!AX547</f>
        <v>0</v>
      </c>
      <c r="AC545" s="90">
        <f>pivå!AY547</f>
        <v>0</v>
      </c>
      <c r="AD545" s="90">
        <f>pivå!AZ547</f>
        <v>0</v>
      </c>
      <c r="AE545" s="90">
        <f>pivå!BA547</f>
        <v>0</v>
      </c>
    </row>
    <row r="546" spans="2:31">
      <c r="B546">
        <f>pivå!B548</f>
        <v>0</v>
      </c>
      <c r="C546">
        <f>pivå!C548</f>
        <v>0</v>
      </c>
      <c r="D546">
        <f>pivå!D548</f>
        <v>0</v>
      </c>
      <c r="E546">
        <f>pivå!E548</f>
        <v>0</v>
      </c>
      <c r="F546">
        <f>pivå!F548</f>
        <v>0</v>
      </c>
      <c r="G546">
        <f>pivå!G548</f>
        <v>0</v>
      </c>
      <c r="H546">
        <f>pivå!H548</f>
        <v>0</v>
      </c>
      <c r="I546">
        <f>pivå!I548</f>
        <v>0</v>
      </c>
      <c r="J546" s="90">
        <f>pivå!AF548</f>
        <v>0</v>
      </c>
      <c r="K546" s="90">
        <f>pivå!AG548</f>
        <v>0</v>
      </c>
      <c r="L546" s="90">
        <f>pivå!AH548</f>
        <v>0</v>
      </c>
      <c r="M546" s="90">
        <f>pivå!AI548</f>
        <v>0</v>
      </c>
      <c r="N546" s="90">
        <f>pivå!AJ548</f>
        <v>0</v>
      </c>
      <c r="O546" s="90">
        <f>pivå!AK548</f>
        <v>0</v>
      </c>
      <c r="P546" s="90">
        <f>pivå!AL548</f>
        <v>0</v>
      </c>
      <c r="Q546" s="90">
        <f>pivå!AM548</f>
        <v>0</v>
      </c>
      <c r="R546" s="90">
        <f>pivå!AN548</f>
        <v>0</v>
      </c>
      <c r="S546" s="90">
        <f>pivå!AO548</f>
        <v>0</v>
      </c>
      <c r="T546" s="90">
        <f>pivå!AP548</f>
        <v>0</v>
      </c>
      <c r="U546" s="90">
        <f>pivå!AQ548</f>
        <v>0</v>
      </c>
      <c r="V546" s="90">
        <f>pivå!AR548</f>
        <v>0</v>
      </c>
      <c r="W546" s="90">
        <f>pivå!AS548</f>
        <v>0</v>
      </c>
      <c r="X546" s="90">
        <f>pivå!AT548</f>
        <v>0</v>
      </c>
      <c r="Y546" s="90">
        <f>pivå!AU548</f>
        <v>0</v>
      </c>
      <c r="Z546" s="90">
        <f>pivå!AV548</f>
        <v>0</v>
      </c>
      <c r="AA546" s="90">
        <f>pivå!AW548</f>
        <v>0</v>
      </c>
      <c r="AB546" s="90">
        <f>pivå!AX548</f>
        <v>0</v>
      </c>
      <c r="AC546" s="90">
        <f>pivå!AY548</f>
        <v>0</v>
      </c>
      <c r="AD546" s="90">
        <f>pivå!AZ548</f>
        <v>0</v>
      </c>
      <c r="AE546" s="90">
        <f>pivå!BA548</f>
        <v>0</v>
      </c>
    </row>
    <row r="547" spans="2:31">
      <c r="B547">
        <f>pivå!B549</f>
        <v>0</v>
      </c>
      <c r="C547">
        <f>pivå!C549</f>
        <v>0</v>
      </c>
      <c r="D547">
        <f>pivå!D549</f>
        <v>0</v>
      </c>
      <c r="E547">
        <f>pivå!E549</f>
        <v>0</v>
      </c>
      <c r="F547">
        <f>pivå!F549</f>
        <v>0</v>
      </c>
      <c r="G547">
        <f>pivå!G549</f>
        <v>0</v>
      </c>
      <c r="H547">
        <f>pivå!H549</f>
        <v>0</v>
      </c>
      <c r="I547">
        <f>pivå!I549</f>
        <v>0</v>
      </c>
      <c r="J547" s="90">
        <f>pivå!AF549</f>
        <v>0</v>
      </c>
      <c r="K547" s="90">
        <f>pivå!AG549</f>
        <v>0</v>
      </c>
      <c r="L547" s="90">
        <f>pivå!AH549</f>
        <v>0</v>
      </c>
      <c r="M547" s="90">
        <f>pivå!AI549</f>
        <v>0</v>
      </c>
      <c r="N547" s="90">
        <f>pivå!AJ549</f>
        <v>0</v>
      </c>
      <c r="O547" s="90">
        <f>pivå!AK549</f>
        <v>0</v>
      </c>
      <c r="P547" s="90">
        <f>pivå!AL549</f>
        <v>0</v>
      </c>
      <c r="Q547" s="90">
        <f>pivå!AM549</f>
        <v>0</v>
      </c>
      <c r="R547" s="90">
        <f>pivå!AN549</f>
        <v>0</v>
      </c>
      <c r="S547" s="90">
        <f>pivå!AO549</f>
        <v>0</v>
      </c>
      <c r="T547" s="90">
        <f>pivå!AP549</f>
        <v>0</v>
      </c>
      <c r="U547" s="90">
        <f>pivå!AQ549</f>
        <v>0</v>
      </c>
      <c r="V547" s="90">
        <f>pivå!AR549</f>
        <v>0</v>
      </c>
      <c r="W547" s="90">
        <f>pivå!AS549</f>
        <v>0</v>
      </c>
      <c r="X547" s="90">
        <f>pivå!AT549</f>
        <v>0</v>
      </c>
      <c r="Y547" s="90">
        <f>pivå!AU549</f>
        <v>0</v>
      </c>
      <c r="Z547" s="90">
        <f>pivå!AV549</f>
        <v>0</v>
      </c>
      <c r="AA547" s="90">
        <f>pivå!AW549</f>
        <v>0</v>
      </c>
      <c r="AB547" s="90">
        <f>pivå!AX549</f>
        <v>0</v>
      </c>
      <c r="AC547" s="90">
        <f>pivå!AY549</f>
        <v>0</v>
      </c>
      <c r="AD547" s="90">
        <f>pivå!AZ549</f>
        <v>0</v>
      </c>
      <c r="AE547" s="90">
        <f>pivå!BA549</f>
        <v>0</v>
      </c>
    </row>
    <row r="548" spans="2:31">
      <c r="B548">
        <f>pivå!B550</f>
        <v>0</v>
      </c>
      <c r="C548">
        <f>pivå!C550</f>
        <v>0</v>
      </c>
      <c r="D548">
        <f>pivå!D550</f>
        <v>0</v>
      </c>
      <c r="E548">
        <f>pivå!E550</f>
        <v>0</v>
      </c>
      <c r="F548">
        <f>pivå!F550</f>
        <v>0</v>
      </c>
      <c r="G548">
        <f>pivå!G550</f>
        <v>0</v>
      </c>
      <c r="H548">
        <f>pivå!H550</f>
        <v>0</v>
      </c>
      <c r="I548">
        <f>pivå!I550</f>
        <v>0</v>
      </c>
      <c r="J548" s="90">
        <f>pivå!AF550</f>
        <v>0</v>
      </c>
      <c r="K548" s="90">
        <f>pivå!AG550</f>
        <v>0</v>
      </c>
      <c r="L548" s="90">
        <f>pivå!AH550</f>
        <v>0</v>
      </c>
      <c r="M548" s="90">
        <f>pivå!AI550</f>
        <v>0</v>
      </c>
      <c r="N548" s="90">
        <f>pivå!AJ550</f>
        <v>0</v>
      </c>
      <c r="O548" s="90">
        <f>pivå!AK550</f>
        <v>0</v>
      </c>
      <c r="P548" s="90">
        <f>pivå!AL550</f>
        <v>0</v>
      </c>
      <c r="Q548" s="90">
        <f>pivå!AM550</f>
        <v>0</v>
      </c>
      <c r="R548" s="90">
        <f>pivå!AN550</f>
        <v>0</v>
      </c>
      <c r="S548" s="90">
        <f>pivå!AO550</f>
        <v>0</v>
      </c>
      <c r="T548" s="90">
        <f>pivå!AP550</f>
        <v>0</v>
      </c>
      <c r="U548" s="90">
        <f>pivå!AQ550</f>
        <v>0</v>
      </c>
      <c r="V548" s="90">
        <f>pivå!AR550</f>
        <v>0</v>
      </c>
      <c r="W548" s="90">
        <f>pivå!AS550</f>
        <v>0</v>
      </c>
      <c r="X548" s="90">
        <f>pivå!AT550</f>
        <v>0</v>
      </c>
      <c r="Y548" s="90">
        <f>pivå!AU550</f>
        <v>0</v>
      </c>
      <c r="Z548" s="90">
        <f>pivå!AV550</f>
        <v>0</v>
      </c>
      <c r="AA548" s="90">
        <f>pivå!AW550</f>
        <v>0</v>
      </c>
      <c r="AB548" s="90">
        <f>pivå!AX550</f>
        <v>0</v>
      </c>
      <c r="AC548" s="90">
        <f>pivå!AY550</f>
        <v>0</v>
      </c>
      <c r="AD548" s="90">
        <f>pivå!AZ550</f>
        <v>0</v>
      </c>
      <c r="AE548" s="90">
        <f>pivå!BA550</f>
        <v>0</v>
      </c>
    </row>
    <row r="549" spans="2:31">
      <c r="B549">
        <f>pivå!B551</f>
        <v>0</v>
      </c>
      <c r="C549">
        <f>pivå!C551</f>
        <v>0</v>
      </c>
      <c r="D549">
        <f>pivå!D551</f>
        <v>0</v>
      </c>
      <c r="E549">
        <f>pivå!E551</f>
        <v>0</v>
      </c>
      <c r="F549">
        <f>pivå!F551</f>
        <v>0</v>
      </c>
      <c r="G549">
        <f>pivå!G551</f>
        <v>0</v>
      </c>
      <c r="H549">
        <f>pivå!H551</f>
        <v>0</v>
      </c>
      <c r="I549">
        <f>pivå!I551</f>
        <v>0</v>
      </c>
      <c r="J549" s="90">
        <f>pivå!AF551</f>
        <v>0</v>
      </c>
      <c r="K549" s="90">
        <f>pivå!AG551</f>
        <v>0</v>
      </c>
      <c r="L549" s="90">
        <f>pivå!AH551</f>
        <v>0</v>
      </c>
      <c r="M549" s="90">
        <f>pivå!AI551</f>
        <v>0</v>
      </c>
      <c r="N549" s="90">
        <f>pivå!AJ551</f>
        <v>0</v>
      </c>
      <c r="O549" s="90">
        <f>pivå!AK551</f>
        <v>0</v>
      </c>
      <c r="P549" s="90">
        <f>pivå!AL551</f>
        <v>0</v>
      </c>
      <c r="Q549" s="90">
        <f>pivå!AM551</f>
        <v>0</v>
      </c>
      <c r="R549" s="90">
        <f>pivå!AN551</f>
        <v>0</v>
      </c>
      <c r="S549" s="90">
        <f>pivå!AO551</f>
        <v>0</v>
      </c>
      <c r="T549" s="90">
        <f>pivå!AP551</f>
        <v>0</v>
      </c>
      <c r="U549" s="90">
        <f>pivå!AQ551</f>
        <v>0</v>
      </c>
      <c r="V549" s="90">
        <f>pivå!AR551</f>
        <v>0</v>
      </c>
      <c r="W549" s="90">
        <f>pivå!AS551</f>
        <v>0</v>
      </c>
      <c r="X549" s="90">
        <f>pivå!AT551</f>
        <v>0</v>
      </c>
      <c r="Y549" s="90">
        <f>pivå!AU551</f>
        <v>0</v>
      </c>
      <c r="Z549" s="90">
        <f>pivå!AV551</f>
        <v>0</v>
      </c>
      <c r="AA549" s="90">
        <f>pivå!AW551</f>
        <v>0</v>
      </c>
      <c r="AB549" s="90">
        <f>pivå!AX551</f>
        <v>0</v>
      </c>
      <c r="AC549" s="90">
        <f>pivå!AY551</f>
        <v>0</v>
      </c>
      <c r="AD549" s="90">
        <f>pivå!AZ551</f>
        <v>0</v>
      </c>
      <c r="AE549" s="90">
        <f>pivå!BA551</f>
        <v>0</v>
      </c>
    </row>
    <row r="550" spans="2:31">
      <c r="B550">
        <f>pivå!B552</f>
        <v>0</v>
      </c>
      <c r="C550">
        <f>pivå!C552</f>
        <v>0</v>
      </c>
      <c r="D550">
        <f>pivå!D552</f>
        <v>0</v>
      </c>
      <c r="E550">
        <f>pivå!E552</f>
        <v>0</v>
      </c>
      <c r="F550">
        <f>pivå!F552</f>
        <v>0</v>
      </c>
      <c r="G550">
        <f>pivå!G552</f>
        <v>0</v>
      </c>
      <c r="H550">
        <f>pivå!H552</f>
        <v>0</v>
      </c>
      <c r="I550">
        <f>pivå!I552</f>
        <v>0</v>
      </c>
      <c r="J550" s="90">
        <f>pivå!AF552</f>
        <v>0</v>
      </c>
      <c r="K550" s="90">
        <f>pivå!AG552</f>
        <v>0</v>
      </c>
      <c r="L550" s="90">
        <f>pivå!AH552</f>
        <v>0</v>
      </c>
      <c r="M550" s="90">
        <f>pivå!AI552</f>
        <v>0</v>
      </c>
      <c r="N550" s="90">
        <f>pivå!AJ552</f>
        <v>0</v>
      </c>
      <c r="O550" s="90">
        <f>pivå!AK552</f>
        <v>0</v>
      </c>
      <c r="P550" s="90">
        <f>pivå!AL552</f>
        <v>0</v>
      </c>
      <c r="Q550" s="90">
        <f>pivå!AM552</f>
        <v>0</v>
      </c>
      <c r="R550" s="90">
        <f>pivå!AN552</f>
        <v>0</v>
      </c>
      <c r="S550" s="90">
        <f>pivå!AO552</f>
        <v>0</v>
      </c>
      <c r="T550" s="90">
        <f>pivå!AP552</f>
        <v>0</v>
      </c>
      <c r="U550" s="90">
        <f>pivå!AQ552</f>
        <v>0</v>
      </c>
      <c r="V550" s="90">
        <f>pivå!AR552</f>
        <v>0</v>
      </c>
      <c r="W550" s="90">
        <f>pivå!AS552</f>
        <v>0</v>
      </c>
      <c r="X550" s="90">
        <f>pivå!AT552</f>
        <v>0</v>
      </c>
      <c r="Y550" s="90">
        <f>pivå!AU552</f>
        <v>0</v>
      </c>
      <c r="Z550" s="90">
        <f>pivå!AV552</f>
        <v>0</v>
      </c>
      <c r="AA550" s="90">
        <f>pivå!AW552</f>
        <v>0</v>
      </c>
      <c r="AB550" s="90">
        <f>pivå!AX552</f>
        <v>0</v>
      </c>
      <c r="AC550" s="90">
        <f>pivå!AY552</f>
        <v>0</v>
      </c>
      <c r="AD550" s="90">
        <f>pivå!AZ552</f>
        <v>0</v>
      </c>
      <c r="AE550" s="90">
        <f>pivå!BA552</f>
        <v>0</v>
      </c>
    </row>
    <row r="551" spans="2:31">
      <c r="B551">
        <f>pivå!B553</f>
        <v>0</v>
      </c>
      <c r="C551">
        <f>pivå!C553</f>
        <v>0</v>
      </c>
      <c r="D551">
        <f>pivå!D553</f>
        <v>0</v>
      </c>
      <c r="E551">
        <f>pivå!E553</f>
        <v>0</v>
      </c>
      <c r="F551">
        <f>pivå!F553</f>
        <v>0</v>
      </c>
      <c r="G551">
        <f>pivå!G553</f>
        <v>0</v>
      </c>
      <c r="H551">
        <f>pivå!H553</f>
        <v>0</v>
      </c>
      <c r="I551">
        <f>pivå!I553</f>
        <v>0</v>
      </c>
      <c r="J551" s="90">
        <f>pivå!AF553</f>
        <v>0</v>
      </c>
      <c r="K551" s="90">
        <f>pivå!AG553</f>
        <v>0</v>
      </c>
      <c r="L551" s="90">
        <f>pivå!AH553</f>
        <v>0</v>
      </c>
      <c r="M551" s="90">
        <f>pivå!AI553</f>
        <v>0</v>
      </c>
      <c r="N551" s="90">
        <f>pivå!AJ553</f>
        <v>0</v>
      </c>
      <c r="O551" s="90">
        <f>pivå!AK553</f>
        <v>0</v>
      </c>
      <c r="P551" s="90">
        <f>pivå!AL553</f>
        <v>0</v>
      </c>
      <c r="Q551" s="90">
        <f>pivå!AM553</f>
        <v>0</v>
      </c>
      <c r="R551" s="90">
        <f>pivå!AN553</f>
        <v>0</v>
      </c>
      <c r="S551" s="90">
        <f>pivå!AO553</f>
        <v>0</v>
      </c>
      <c r="T551" s="90">
        <f>pivå!AP553</f>
        <v>0</v>
      </c>
      <c r="U551" s="90">
        <f>pivå!AQ553</f>
        <v>0</v>
      </c>
      <c r="V551" s="90">
        <f>pivå!AR553</f>
        <v>0</v>
      </c>
      <c r="W551" s="90">
        <f>pivå!AS553</f>
        <v>0</v>
      </c>
      <c r="X551" s="90">
        <f>pivå!AT553</f>
        <v>0</v>
      </c>
      <c r="Y551" s="90">
        <f>pivå!AU553</f>
        <v>0</v>
      </c>
      <c r="Z551" s="90">
        <f>pivå!AV553</f>
        <v>0</v>
      </c>
      <c r="AA551" s="90">
        <f>pivå!AW553</f>
        <v>0</v>
      </c>
      <c r="AB551" s="90">
        <f>pivå!AX553</f>
        <v>0</v>
      </c>
      <c r="AC551" s="90">
        <f>pivå!AY553</f>
        <v>0</v>
      </c>
      <c r="AD551" s="90">
        <f>pivå!AZ553</f>
        <v>0</v>
      </c>
      <c r="AE551" s="90">
        <f>pivå!BA553</f>
        <v>0</v>
      </c>
    </row>
    <row r="552" spans="2:31">
      <c r="B552">
        <f>pivå!B554</f>
        <v>0</v>
      </c>
      <c r="C552">
        <f>pivå!C554</f>
        <v>0</v>
      </c>
      <c r="D552">
        <f>pivå!D554</f>
        <v>0</v>
      </c>
      <c r="E552">
        <f>pivå!E554</f>
        <v>0</v>
      </c>
      <c r="F552">
        <f>pivå!F554</f>
        <v>0</v>
      </c>
      <c r="G552">
        <f>pivå!G554</f>
        <v>0</v>
      </c>
      <c r="H552">
        <f>pivå!H554</f>
        <v>0</v>
      </c>
      <c r="I552">
        <f>pivå!I554</f>
        <v>0</v>
      </c>
      <c r="J552" s="90">
        <f>pivå!AF554</f>
        <v>0</v>
      </c>
      <c r="K552" s="90">
        <f>pivå!AG554</f>
        <v>0</v>
      </c>
      <c r="L552" s="90">
        <f>pivå!AH554</f>
        <v>0</v>
      </c>
      <c r="M552" s="90">
        <f>pivå!AI554</f>
        <v>0</v>
      </c>
      <c r="N552" s="90">
        <f>pivå!AJ554</f>
        <v>0</v>
      </c>
      <c r="O552" s="90">
        <f>pivå!AK554</f>
        <v>0</v>
      </c>
      <c r="P552" s="90">
        <f>pivå!AL554</f>
        <v>0</v>
      </c>
      <c r="Q552" s="90">
        <f>pivå!AM554</f>
        <v>0</v>
      </c>
      <c r="R552" s="90">
        <f>pivå!AN554</f>
        <v>0</v>
      </c>
      <c r="S552" s="90">
        <f>pivå!AO554</f>
        <v>0</v>
      </c>
      <c r="T552" s="90">
        <f>pivå!AP554</f>
        <v>0</v>
      </c>
      <c r="U552" s="90">
        <f>pivå!AQ554</f>
        <v>0</v>
      </c>
      <c r="V552" s="90">
        <f>pivå!AR554</f>
        <v>0</v>
      </c>
      <c r="W552" s="90">
        <f>pivå!AS554</f>
        <v>0</v>
      </c>
      <c r="X552" s="90">
        <f>pivå!AT554</f>
        <v>0</v>
      </c>
      <c r="Y552" s="90">
        <f>pivå!AU554</f>
        <v>0</v>
      </c>
      <c r="Z552" s="90">
        <f>pivå!AV554</f>
        <v>0</v>
      </c>
      <c r="AA552" s="90">
        <f>pivå!AW554</f>
        <v>0</v>
      </c>
      <c r="AB552" s="90">
        <f>pivå!AX554</f>
        <v>0</v>
      </c>
      <c r="AC552" s="90">
        <f>pivå!AY554</f>
        <v>0</v>
      </c>
      <c r="AD552" s="90">
        <f>pivå!AZ554</f>
        <v>0</v>
      </c>
      <c r="AE552" s="90">
        <f>pivå!BA554</f>
        <v>0</v>
      </c>
    </row>
    <row r="553" spans="2:31">
      <c r="B553">
        <f>pivå!B555</f>
        <v>0</v>
      </c>
      <c r="C553">
        <f>pivå!C555</f>
        <v>0</v>
      </c>
      <c r="D553">
        <f>pivå!D555</f>
        <v>0</v>
      </c>
      <c r="E553">
        <f>pivå!E555</f>
        <v>0</v>
      </c>
      <c r="F553">
        <f>pivå!F555</f>
        <v>0</v>
      </c>
      <c r="G553">
        <f>pivå!G555</f>
        <v>0</v>
      </c>
      <c r="H553">
        <f>pivå!H555</f>
        <v>0</v>
      </c>
      <c r="I553">
        <f>pivå!I555</f>
        <v>0</v>
      </c>
      <c r="J553" s="90">
        <f>pivå!AF555</f>
        <v>0</v>
      </c>
      <c r="K553" s="90">
        <f>pivå!AG555</f>
        <v>0</v>
      </c>
      <c r="L553" s="90">
        <f>pivå!AH555</f>
        <v>0</v>
      </c>
      <c r="M553" s="90">
        <f>pivå!AI555</f>
        <v>0</v>
      </c>
      <c r="N553" s="90">
        <f>pivå!AJ555</f>
        <v>0</v>
      </c>
      <c r="O553" s="90">
        <f>pivå!AK555</f>
        <v>0</v>
      </c>
      <c r="P553" s="90">
        <f>pivå!AL555</f>
        <v>0</v>
      </c>
      <c r="Q553" s="90">
        <f>pivå!AM555</f>
        <v>0</v>
      </c>
      <c r="R553" s="90">
        <f>pivå!AN555</f>
        <v>0</v>
      </c>
      <c r="S553" s="90">
        <f>pivå!AO555</f>
        <v>0</v>
      </c>
      <c r="T553" s="90">
        <f>pivå!AP555</f>
        <v>0</v>
      </c>
      <c r="U553" s="90">
        <f>pivå!AQ555</f>
        <v>0</v>
      </c>
      <c r="V553" s="90">
        <f>pivå!AR555</f>
        <v>0</v>
      </c>
      <c r="W553" s="90">
        <f>pivå!AS555</f>
        <v>0</v>
      </c>
      <c r="X553" s="90">
        <f>pivå!AT555</f>
        <v>0</v>
      </c>
      <c r="Y553" s="90">
        <f>pivå!AU555</f>
        <v>0</v>
      </c>
      <c r="Z553" s="90">
        <f>pivå!AV555</f>
        <v>0</v>
      </c>
      <c r="AA553" s="90">
        <f>pivå!AW555</f>
        <v>0</v>
      </c>
      <c r="AB553" s="90">
        <f>pivå!AX555</f>
        <v>0</v>
      </c>
      <c r="AC553" s="90">
        <f>pivå!AY555</f>
        <v>0</v>
      </c>
      <c r="AD553" s="90">
        <f>pivå!AZ555</f>
        <v>0</v>
      </c>
      <c r="AE553" s="90">
        <f>pivå!BA555</f>
        <v>0</v>
      </c>
    </row>
    <row r="554" spans="2:31">
      <c r="B554">
        <f>pivå!B556</f>
        <v>0</v>
      </c>
      <c r="C554">
        <f>pivå!C556</f>
        <v>0</v>
      </c>
      <c r="D554">
        <f>pivå!D556</f>
        <v>0</v>
      </c>
      <c r="E554">
        <f>pivå!E556</f>
        <v>0</v>
      </c>
      <c r="F554">
        <f>pivå!F556</f>
        <v>0</v>
      </c>
      <c r="G554">
        <f>pivå!G556</f>
        <v>0</v>
      </c>
      <c r="H554">
        <f>pivå!H556</f>
        <v>0</v>
      </c>
      <c r="I554">
        <f>pivå!I556</f>
        <v>0</v>
      </c>
      <c r="J554" s="90">
        <f>pivå!AF556</f>
        <v>0</v>
      </c>
      <c r="K554" s="90">
        <f>pivå!AG556</f>
        <v>0</v>
      </c>
      <c r="L554" s="90">
        <f>pivå!AH556</f>
        <v>0</v>
      </c>
      <c r="M554" s="90">
        <f>pivå!AI556</f>
        <v>0</v>
      </c>
      <c r="N554" s="90">
        <f>pivå!AJ556</f>
        <v>0</v>
      </c>
      <c r="O554" s="90">
        <f>pivå!AK556</f>
        <v>0</v>
      </c>
      <c r="P554" s="90">
        <f>pivå!AL556</f>
        <v>0</v>
      </c>
      <c r="Q554" s="90">
        <f>pivå!AM556</f>
        <v>0</v>
      </c>
      <c r="R554" s="90">
        <f>pivå!AN556</f>
        <v>0</v>
      </c>
      <c r="S554" s="90">
        <f>pivå!AO556</f>
        <v>0</v>
      </c>
      <c r="T554" s="90">
        <f>pivå!AP556</f>
        <v>0</v>
      </c>
      <c r="U554" s="90">
        <f>pivå!AQ556</f>
        <v>0</v>
      </c>
      <c r="V554" s="90">
        <f>pivå!AR556</f>
        <v>0</v>
      </c>
      <c r="W554" s="90">
        <f>pivå!AS556</f>
        <v>0</v>
      </c>
      <c r="X554" s="90">
        <f>pivå!AT556</f>
        <v>0</v>
      </c>
      <c r="Y554" s="90">
        <f>pivå!AU556</f>
        <v>0</v>
      </c>
      <c r="Z554" s="90">
        <f>pivå!AV556</f>
        <v>0</v>
      </c>
      <c r="AA554" s="90">
        <f>pivå!AW556</f>
        <v>0</v>
      </c>
      <c r="AB554" s="90">
        <f>pivå!AX556</f>
        <v>0</v>
      </c>
      <c r="AC554" s="90">
        <f>pivå!AY556</f>
        <v>0</v>
      </c>
      <c r="AD554" s="90">
        <f>pivå!AZ556</f>
        <v>0</v>
      </c>
      <c r="AE554" s="90">
        <f>pivå!BA556</f>
        <v>0</v>
      </c>
    </row>
    <row r="555" spans="2:31">
      <c r="B555">
        <f>pivå!B557</f>
        <v>0</v>
      </c>
      <c r="C555">
        <f>pivå!C557</f>
        <v>0</v>
      </c>
      <c r="D555">
        <f>pivå!D557</f>
        <v>0</v>
      </c>
      <c r="E555">
        <f>pivå!E557</f>
        <v>0</v>
      </c>
      <c r="F555">
        <f>pivå!F557</f>
        <v>0</v>
      </c>
      <c r="G555">
        <f>pivå!G557</f>
        <v>0</v>
      </c>
      <c r="H555">
        <f>pivå!H557</f>
        <v>0</v>
      </c>
      <c r="I555">
        <f>pivå!I557</f>
        <v>0</v>
      </c>
      <c r="J555" s="90">
        <f>pivå!AF557</f>
        <v>0</v>
      </c>
      <c r="K555" s="90">
        <f>pivå!AG557</f>
        <v>0</v>
      </c>
      <c r="L555" s="90">
        <f>pivå!AH557</f>
        <v>0</v>
      </c>
      <c r="M555" s="90">
        <f>pivå!AI557</f>
        <v>0</v>
      </c>
      <c r="N555" s="90">
        <f>pivå!AJ557</f>
        <v>0</v>
      </c>
      <c r="O555" s="90">
        <f>pivå!AK557</f>
        <v>0</v>
      </c>
      <c r="P555" s="90">
        <f>pivå!AL557</f>
        <v>0</v>
      </c>
      <c r="Q555" s="90">
        <f>pivå!AM557</f>
        <v>0</v>
      </c>
      <c r="R555" s="90">
        <f>pivå!AN557</f>
        <v>0</v>
      </c>
      <c r="S555" s="90">
        <f>pivå!AO557</f>
        <v>0</v>
      </c>
      <c r="T555" s="90">
        <f>pivå!AP557</f>
        <v>0</v>
      </c>
      <c r="U555" s="90">
        <f>pivå!AQ557</f>
        <v>0</v>
      </c>
      <c r="V555" s="90">
        <f>pivå!AR557</f>
        <v>0</v>
      </c>
      <c r="W555" s="90">
        <f>pivå!AS557</f>
        <v>0</v>
      </c>
      <c r="X555" s="90">
        <f>pivå!AT557</f>
        <v>0</v>
      </c>
      <c r="Y555" s="90">
        <f>pivå!AU557</f>
        <v>0</v>
      </c>
      <c r="Z555" s="90">
        <f>pivå!AV557</f>
        <v>0</v>
      </c>
      <c r="AA555" s="90">
        <f>pivå!AW557</f>
        <v>0</v>
      </c>
      <c r="AB555" s="90">
        <f>pivå!AX557</f>
        <v>0</v>
      </c>
      <c r="AC555" s="90">
        <f>pivå!AY557</f>
        <v>0</v>
      </c>
      <c r="AD555" s="90">
        <f>pivå!AZ557</f>
        <v>0</v>
      </c>
      <c r="AE555" s="90">
        <f>pivå!BA557</f>
        <v>0</v>
      </c>
    </row>
    <row r="556" spans="2:31">
      <c r="B556">
        <f>pivå!B558</f>
        <v>0</v>
      </c>
      <c r="C556">
        <f>pivå!C558</f>
        <v>0</v>
      </c>
      <c r="D556">
        <f>pivå!D558</f>
        <v>0</v>
      </c>
      <c r="E556">
        <f>pivå!E558</f>
        <v>0</v>
      </c>
      <c r="F556">
        <f>pivå!F558</f>
        <v>0</v>
      </c>
      <c r="G556">
        <f>pivå!G558</f>
        <v>0</v>
      </c>
      <c r="H556">
        <f>pivå!H558</f>
        <v>0</v>
      </c>
      <c r="I556">
        <f>pivå!I558</f>
        <v>0</v>
      </c>
      <c r="J556" s="90">
        <f>pivå!AF558</f>
        <v>0</v>
      </c>
      <c r="K556" s="90">
        <f>pivå!AG558</f>
        <v>0</v>
      </c>
      <c r="L556" s="90">
        <f>pivå!AH558</f>
        <v>0</v>
      </c>
      <c r="M556" s="90">
        <f>pivå!AI558</f>
        <v>0</v>
      </c>
      <c r="N556" s="90">
        <f>pivå!AJ558</f>
        <v>0</v>
      </c>
      <c r="O556" s="90">
        <f>pivå!AK558</f>
        <v>0</v>
      </c>
      <c r="P556" s="90">
        <f>pivå!AL558</f>
        <v>0</v>
      </c>
      <c r="Q556" s="90">
        <f>pivå!AM558</f>
        <v>0</v>
      </c>
      <c r="R556" s="90">
        <f>pivå!AN558</f>
        <v>0</v>
      </c>
      <c r="S556" s="90">
        <f>pivå!AO558</f>
        <v>0</v>
      </c>
      <c r="T556" s="90">
        <f>pivå!AP558</f>
        <v>0</v>
      </c>
      <c r="U556" s="90">
        <f>pivå!AQ558</f>
        <v>0</v>
      </c>
      <c r="V556" s="90">
        <f>pivå!AR558</f>
        <v>0</v>
      </c>
      <c r="W556" s="90">
        <f>pivå!AS558</f>
        <v>0</v>
      </c>
      <c r="X556" s="90">
        <f>pivå!AT558</f>
        <v>0</v>
      </c>
      <c r="Y556" s="90">
        <f>pivå!AU558</f>
        <v>0</v>
      </c>
      <c r="Z556" s="90">
        <f>pivå!AV558</f>
        <v>0</v>
      </c>
      <c r="AA556" s="90">
        <f>pivå!AW558</f>
        <v>0</v>
      </c>
      <c r="AB556" s="90">
        <f>pivå!AX558</f>
        <v>0</v>
      </c>
      <c r="AC556" s="90">
        <f>pivå!AY558</f>
        <v>0</v>
      </c>
      <c r="AD556" s="90">
        <f>pivå!AZ558</f>
        <v>0</v>
      </c>
      <c r="AE556" s="90">
        <f>pivå!BA558</f>
        <v>0</v>
      </c>
    </row>
    <row r="557" spans="2:31">
      <c r="B557">
        <f>pivå!B559</f>
        <v>0</v>
      </c>
      <c r="C557">
        <f>pivå!C559</f>
        <v>0</v>
      </c>
      <c r="D557">
        <f>pivå!D559</f>
        <v>0</v>
      </c>
      <c r="E557">
        <f>pivå!E559</f>
        <v>0</v>
      </c>
      <c r="F557">
        <f>pivå!F559</f>
        <v>0</v>
      </c>
      <c r="G557">
        <f>pivå!G559</f>
        <v>0</v>
      </c>
      <c r="H557">
        <f>pivå!H559</f>
        <v>0</v>
      </c>
      <c r="I557">
        <f>pivå!I559</f>
        <v>0</v>
      </c>
      <c r="J557" s="90">
        <f>pivå!AF559</f>
        <v>0</v>
      </c>
      <c r="K557" s="90">
        <f>pivå!AG559</f>
        <v>0</v>
      </c>
      <c r="L557" s="90">
        <f>pivå!AH559</f>
        <v>0</v>
      </c>
      <c r="M557" s="90">
        <f>pivå!AI559</f>
        <v>0</v>
      </c>
      <c r="N557" s="90">
        <f>pivå!AJ559</f>
        <v>0</v>
      </c>
      <c r="O557" s="90">
        <f>pivå!AK559</f>
        <v>0</v>
      </c>
      <c r="P557" s="90">
        <f>pivå!AL559</f>
        <v>0</v>
      </c>
      <c r="Q557" s="90">
        <f>pivå!AM559</f>
        <v>0</v>
      </c>
      <c r="R557" s="90">
        <f>pivå!AN559</f>
        <v>0</v>
      </c>
      <c r="S557" s="90">
        <f>pivå!AO559</f>
        <v>0</v>
      </c>
      <c r="T557" s="90">
        <f>pivå!AP559</f>
        <v>0</v>
      </c>
      <c r="U557" s="90">
        <f>pivå!AQ559</f>
        <v>0</v>
      </c>
      <c r="V557" s="90">
        <f>pivå!AR559</f>
        <v>0</v>
      </c>
      <c r="W557" s="90">
        <f>pivå!AS559</f>
        <v>0</v>
      </c>
      <c r="X557" s="90">
        <f>pivå!AT559</f>
        <v>0</v>
      </c>
      <c r="Y557" s="90">
        <f>pivå!AU559</f>
        <v>0</v>
      </c>
      <c r="Z557" s="90">
        <f>pivå!AV559</f>
        <v>0</v>
      </c>
      <c r="AA557" s="90">
        <f>pivå!AW559</f>
        <v>0</v>
      </c>
      <c r="AB557" s="90">
        <f>pivå!AX559</f>
        <v>0</v>
      </c>
      <c r="AC557" s="90">
        <f>pivå!AY559</f>
        <v>0</v>
      </c>
      <c r="AD557" s="90">
        <f>pivå!AZ559</f>
        <v>0</v>
      </c>
      <c r="AE557" s="90">
        <f>pivå!BA559</f>
        <v>0</v>
      </c>
    </row>
    <row r="558" spans="2:31">
      <c r="B558">
        <f>pivå!B560</f>
        <v>0</v>
      </c>
      <c r="C558">
        <f>pivå!C560</f>
        <v>0</v>
      </c>
      <c r="D558">
        <f>pivå!D560</f>
        <v>0</v>
      </c>
      <c r="E558">
        <f>pivå!E560</f>
        <v>0</v>
      </c>
      <c r="F558">
        <f>pivå!F560</f>
        <v>0</v>
      </c>
      <c r="G558">
        <f>pivå!G560</f>
        <v>0</v>
      </c>
      <c r="H558">
        <f>pivå!H560</f>
        <v>0</v>
      </c>
      <c r="I558">
        <f>pivå!I560</f>
        <v>0</v>
      </c>
      <c r="J558" s="90">
        <f>pivå!AF560</f>
        <v>0</v>
      </c>
      <c r="K558" s="90">
        <f>pivå!AG560</f>
        <v>0</v>
      </c>
      <c r="L558" s="90">
        <f>pivå!AH560</f>
        <v>0</v>
      </c>
      <c r="M558" s="90">
        <f>pivå!AI560</f>
        <v>0</v>
      </c>
      <c r="N558" s="90">
        <f>pivå!AJ560</f>
        <v>0</v>
      </c>
      <c r="O558" s="90">
        <f>pivå!AK560</f>
        <v>0</v>
      </c>
      <c r="P558" s="90">
        <f>pivå!AL560</f>
        <v>0</v>
      </c>
      <c r="Q558" s="90">
        <f>pivå!AM560</f>
        <v>0</v>
      </c>
      <c r="R558" s="90">
        <f>pivå!AN560</f>
        <v>0</v>
      </c>
      <c r="S558" s="90">
        <f>pivå!AO560</f>
        <v>0</v>
      </c>
      <c r="T558" s="90">
        <f>pivå!AP560</f>
        <v>0</v>
      </c>
      <c r="U558" s="90">
        <f>pivå!AQ560</f>
        <v>0</v>
      </c>
      <c r="V558" s="90">
        <f>pivå!AR560</f>
        <v>0</v>
      </c>
      <c r="W558" s="90">
        <f>pivå!AS560</f>
        <v>0</v>
      </c>
      <c r="X558" s="90">
        <f>pivå!AT560</f>
        <v>0</v>
      </c>
      <c r="Y558" s="90">
        <f>pivå!AU560</f>
        <v>0</v>
      </c>
      <c r="Z558" s="90">
        <f>pivå!AV560</f>
        <v>0</v>
      </c>
      <c r="AA558" s="90">
        <f>pivå!AW560</f>
        <v>0</v>
      </c>
      <c r="AB558" s="90">
        <f>pivå!AX560</f>
        <v>0</v>
      </c>
      <c r="AC558" s="90">
        <f>pivå!AY560</f>
        <v>0</v>
      </c>
      <c r="AD558" s="90">
        <f>pivå!AZ560</f>
        <v>0</v>
      </c>
      <c r="AE558" s="90">
        <f>pivå!BA560</f>
        <v>0</v>
      </c>
    </row>
    <row r="559" spans="2:31">
      <c r="B559">
        <f>pivå!B561</f>
        <v>0</v>
      </c>
      <c r="C559">
        <f>pivå!C561</f>
        <v>0</v>
      </c>
      <c r="D559">
        <f>pivå!D561</f>
        <v>0</v>
      </c>
      <c r="E559">
        <f>pivå!E561</f>
        <v>0</v>
      </c>
      <c r="F559">
        <f>pivå!F561</f>
        <v>0</v>
      </c>
      <c r="G559">
        <f>pivå!G561</f>
        <v>0</v>
      </c>
      <c r="H559">
        <f>pivå!H561</f>
        <v>0</v>
      </c>
      <c r="I559">
        <f>pivå!I561</f>
        <v>0</v>
      </c>
      <c r="J559" s="90">
        <f>pivå!AF561</f>
        <v>0</v>
      </c>
      <c r="K559" s="90">
        <f>pivå!AG561</f>
        <v>0</v>
      </c>
      <c r="L559" s="90">
        <f>pivå!AH561</f>
        <v>0</v>
      </c>
      <c r="M559" s="90">
        <f>pivå!AI561</f>
        <v>0</v>
      </c>
      <c r="N559" s="90">
        <f>pivå!AJ561</f>
        <v>0</v>
      </c>
      <c r="O559" s="90">
        <f>pivå!AK561</f>
        <v>0</v>
      </c>
      <c r="P559" s="90">
        <f>pivå!AL561</f>
        <v>0</v>
      </c>
      <c r="Q559" s="90">
        <f>pivå!AM561</f>
        <v>0</v>
      </c>
      <c r="R559" s="90">
        <f>pivå!AN561</f>
        <v>0</v>
      </c>
      <c r="S559" s="90">
        <f>pivå!AO561</f>
        <v>0</v>
      </c>
      <c r="T559" s="90">
        <f>pivå!AP561</f>
        <v>0</v>
      </c>
      <c r="U559" s="90">
        <f>pivå!AQ561</f>
        <v>0</v>
      </c>
      <c r="V559" s="90">
        <f>pivå!AR561</f>
        <v>0</v>
      </c>
      <c r="W559" s="90">
        <f>pivå!AS561</f>
        <v>0</v>
      </c>
      <c r="X559" s="90">
        <f>pivå!AT561</f>
        <v>0</v>
      </c>
      <c r="Y559" s="90">
        <f>pivå!AU561</f>
        <v>0</v>
      </c>
      <c r="Z559" s="90">
        <f>pivå!AV561</f>
        <v>0</v>
      </c>
      <c r="AA559" s="90">
        <f>pivå!AW561</f>
        <v>0</v>
      </c>
      <c r="AB559" s="90">
        <f>pivå!AX561</f>
        <v>0</v>
      </c>
      <c r="AC559" s="90">
        <f>pivå!AY561</f>
        <v>0</v>
      </c>
      <c r="AD559" s="90">
        <f>pivå!AZ561</f>
        <v>0</v>
      </c>
      <c r="AE559" s="90">
        <f>pivå!BA561</f>
        <v>0</v>
      </c>
    </row>
    <row r="560" spans="2:31">
      <c r="B560">
        <f>pivå!B562</f>
        <v>0</v>
      </c>
      <c r="C560">
        <f>pivå!C562</f>
        <v>0</v>
      </c>
      <c r="D560">
        <f>pivå!D562</f>
        <v>0</v>
      </c>
      <c r="E560">
        <f>pivå!E562</f>
        <v>0</v>
      </c>
      <c r="F560">
        <f>pivå!F562</f>
        <v>0</v>
      </c>
      <c r="G560">
        <f>pivå!G562</f>
        <v>0</v>
      </c>
      <c r="H560">
        <f>pivå!H562</f>
        <v>0</v>
      </c>
      <c r="I560">
        <f>pivå!I562</f>
        <v>0</v>
      </c>
      <c r="J560" s="90">
        <f>pivå!AF562</f>
        <v>0</v>
      </c>
      <c r="K560" s="90">
        <f>pivå!AG562</f>
        <v>0</v>
      </c>
      <c r="L560" s="90">
        <f>pivå!AH562</f>
        <v>0</v>
      </c>
      <c r="M560" s="90">
        <f>pivå!AI562</f>
        <v>0</v>
      </c>
      <c r="N560" s="90">
        <f>pivå!AJ562</f>
        <v>0</v>
      </c>
      <c r="O560" s="90">
        <f>pivå!AK562</f>
        <v>0</v>
      </c>
      <c r="P560" s="90">
        <f>pivå!AL562</f>
        <v>0</v>
      </c>
      <c r="Q560" s="90">
        <f>pivå!AM562</f>
        <v>0</v>
      </c>
      <c r="R560" s="90">
        <f>pivå!AN562</f>
        <v>0</v>
      </c>
      <c r="S560" s="90">
        <f>pivå!AO562</f>
        <v>0</v>
      </c>
      <c r="T560" s="90">
        <f>pivå!AP562</f>
        <v>0</v>
      </c>
      <c r="U560" s="90">
        <f>pivå!AQ562</f>
        <v>0</v>
      </c>
      <c r="V560" s="90">
        <f>pivå!AR562</f>
        <v>0</v>
      </c>
      <c r="W560" s="90">
        <f>pivå!AS562</f>
        <v>0</v>
      </c>
      <c r="X560" s="90">
        <f>pivå!AT562</f>
        <v>0</v>
      </c>
      <c r="Y560" s="90">
        <f>pivå!AU562</f>
        <v>0</v>
      </c>
      <c r="Z560" s="90">
        <f>pivå!AV562</f>
        <v>0</v>
      </c>
      <c r="AA560" s="90">
        <f>pivå!AW562</f>
        <v>0</v>
      </c>
      <c r="AB560" s="90">
        <f>pivå!AX562</f>
        <v>0</v>
      </c>
      <c r="AC560" s="90">
        <f>pivå!AY562</f>
        <v>0</v>
      </c>
      <c r="AD560" s="90">
        <f>pivå!AZ562</f>
        <v>0</v>
      </c>
      <c r="AE560" s="90">
        <f>pivå!BA562</f>
        <v>0</v>
      </c>
    </row>
    <row r="561" spans="2:31">
      <c r="B561">
        <f>pivå!B563</f>
        <v>0</v>
      </c>
      <c r="C561">
        <f>pivå!C563</f>
        <v>0</v>
      </c>
      <c r="D561">
        <f>pivå!D563</f>
        <v>0</v>
      </c>
      <c r="E561">
        <f>pivå!E563</f>
        <v>0</v>
      </c>
      <c r="F561">
        <f>pivå!F563</f>
        <v>0</v>
      </c>
      <c r="G561">
        <f>pivå!G563</f>
        <v>0</v>
      </c>
      <c r="H561">
        <f>pivå!H563</f>
        <v>0</v>
      </c>
      <c r="I561">
        <f>pivå!I563</f>
        <v>0</v>
      </c>
      <c r="J561" s="90">
        <f>pivå!AF563</f>
        <v>0</v>
      </c>
      <c r="K561" s="90">
        <f>pivå!AG563</f>
        <v>0</v>
      </c>
      <c r="L561" s="90">
        <f>pivå!AH563</f>
        <v>0</v>
      </c>
      <c r="M561" s="90">
        <f>pivå!AI563</f>
        <v>0</v>
      </c>
      <c r="N561" s="90">
        <f>pivå!AJ563</f>
        <v>0</v>
      </c>
      <c r="O561" s="90">
        <f>pivå!AK563</f>
        <v>0</v>
      </c>
      <c r="P561" s="90">
        <f>pivå!AL563</f>
        <v>0</v>
      </c>
      <c r="Q561" s="90">
        <f>pivå!AM563</f>
        <v>0</v>
      </c>
      <c r="R561" s="90">
        <f>pivå!AN563</f>
        <v>0</v>
      </c>
      <c r="S561" s="90">
        <f>pivå!AO563</f>
        <v>0</v>
      </c>
      <c r="T561" s="90">
        <f>pivå!AP563</f>
        <v>0</v>
      </c>
      <c r="U561" s="90">
        <f>pivå!AQ563</f>
        <v>0</v>
      </c>
      <c r="V561" s="90">
        <f>pivå!AR563</f>
        <v>0</v>
      </c>
      <c r="W561" s="90">
        <f>pivå!AS563</f>
        <v>0</v>
      </c>
      <c r="X561" s="90">
        <f>pivå!AT563</f>
        <v>0</v>
      </c>
      <c r="Y561" s="90">
        <f>pivå!AU563</f>
        <v>0</v>
      </c>
      <c r="Z561" s="90">
        <f>pivå!AV563</f>
        <v>0</v>
      </c>
      <c r="AA561" s="90">
        <f>pivå!AW563</f>
        <v>0</v>
      </c>
      <c r="AB561" s="90">
        <f>pivå!AX563</f>
        <v>0</v>
      </c>
      <c r="AC561" s="90">
        <f>pivå!AY563</f>
        <v>0</v>
      </c>
      <c r="AD561" s="90">
        <f>pivå!AZ563</f>
        <v>0</v>
      </c>
      <c r="AE561" s="90">
        <f>pivå!BA563</f>
        <v>0</v>
      </c>
    </row>
    <row r="562" spans="2:31">
      <c r="B562">
        <f>pivå!B564</f>
        <v>0</v>
      </c>
      <c r="C562">
        <f>pivå!C564</f>
        <v>0</v>
      </c>
      <c r="D562">
        <f>pivå!D564</f>
        <v>0</v>
      </c>
      <c r="E562">
        <f>pivå!E564</f>
        <v>0</v>
      </c>
      <c r="F562">
        <f>pivå!F564</f>
        <v>0</v>
      </c>
      <c r="G562">
        <f>pivå!G564</f>
        <v>0</v>
      </c>
      <c r="H562">
        <f>pivå!H564</f>
        <v>0</v>
      </c>
      <c r="I562">
        <f>pivå!I564</f>
        <v>0</v>
      </c>
      <c r="J562" s="90">
        <f>pivå!AF564</f>
        <v>0</v>
      </c>
      <c r="K562" s="90">
        <f>pivå!AG564</f>
        <v>0</v>
      </c>
      <c r="L562" s="90">
        <f>pivå!AH564</f>
        <v>0</v>
      </c>
      <c r="M562" s="90">
        <f>pivå!AI564</f>
        <v>0</v>
      </c>
      <c r="N562" s="90">
        <f>pivå!AJ564</f>
        <v>0</v>
      </c>
      <c r="O562" s="90">
        <f>pivå!AK564</f>
        <v>0</v>
      </c>
      <c r="P562" s="90">
        <f>pivå!AL564</f>
        <v>0</v>
      </c>
      <c r="Q562" s="90">
        <f>pivå!AM564</f>
        <v>0</v>
      </c>
      <c r="R562" s="90">
        <f>pivå!AN564</f>
        <v>0</v>
      </c>
      <c r="S562" s="90">
        <f>pivå!AO564</f>
        <v>0</v>
      </c>
      <c r="T562" s="90">
        <f>pivå!AP564</f>
        <v>0</v>
      </c>
      <c r="U562" s="90">
        <f>pivå!AQ564</f>
        <v>0</v>
      </c>
      <c r="V562" s="90">
        <f>pivå!AR564</f>
        <v>0</v>
      </c>
      <c r="W562" s="90">
        <f>pivå!AS564</f>
        <v>0</v>
      </c>
      <c r="X562" s="90">
        <f>pivå!AT564</f>
        <v>0</v>
      </c>
      <c r="Y562" s="90">
        <f>pivå!AU564</f>
        <v>0</v>
      </c>
      <c r="Z562" s="90">
        <f>pivå!AV564</f>
        <v>0</v>
      </c>
      <c r="AA562" s="90">
        <f>pivå!AW564</f>
        <v>0</v>
      </c>
      <c r="AB562" s="90">
        <f>pivå!AX564</f>
        <v>0</v>
      </c>
      <c r="AC562" s="90">
        <f>pivå!AY564</f>
        <v>0</v>
      </c>
      <c r="AD562" s="90">
        <f>pivå!AZ564</f>
        <v>0</v>
      </c>
      <c r="AE562" s="90">
        <f>pivå!BA564</f>
        <v>0</v>
      </c>
    </row>
    <row r="563" spans="2:31">
      <c r="B563">
        <f>pivå!B565</f>
        <v>0</v>
      </c>
      <c r="C563">
        <f>pivå!C565</f>
        <v>0</v>
      </c>
      <c r="D563">
        <f>pivå!D565</f>
        <v>0</v>
      </c>
      <c r="E563">
        <f>pivå!E565</f>
        <v>0</v>
      </c>
      <c r="F563">
        <f>pivå!F565</f>
        <v>0</v>
      </c>
      <c r="G563">
        <f>pivå!G565</f>
        <v>0</v>
      </c>
      <c r="H563">
        <f>pivå!H565</f>
        <v>0</v>
      </c>
      <c r="I563">
        <f>pivå!I565</f>
        <v>0</v>
      </c>
      <c r="J563" s="90">
        <f>pivå!AF565</f>
        <v>0</v>
      </c>
      <c r="K563" s="90">
        <f>pivå!AG565</f>
        <v>0</v>
      </c>
      <c r="L563" s="90">
        <f>pivå!AH565</f>
        <v>0</v>
      </c>
      <c r="M563" s="90">
        <f>pivå!AI565</f>
        <v>0</v>
      </c>
      <c r="N563" s="90">
        <f>pivå!AJ565</f>
        <v>0</v>
      </c>
      <c r="O563" s="90">
        <f>pivå!AK565</f>
        <v>0</v>
      </c>
      <c r="P563" s="90">
        <f>pivå!AL565</f>
        <v>0</v>
      </c>
      <c r="Q563" s="90">
        <f>pivå!AM565</f>
        <v>0</v>
      </c>
      <c r="R563" s="90">
        <f>pivå!AN565</f>
        <v>0</v>
      </c>
      <c r="S563" s="90">
        <f>pivå!AO565</f>
        <v>0</v>
      </c>
      <c r="T563" s="90">
        <f>pivå!AP565</f>
        <v>0</v>
      </c>
      <c r="U563" s="90">
        <f>pivå!AQ565</f>
        <v>0</v>
      </c>
      <c r="V563" s="90">
        <f>pivå!AR565</f>
        <v>0</v>
      </c>
      <c r="W563" s="90">
        <f>pivå!AS565</f>
        <v>0</v>
      </c>
      <c r="X563" s="90">
        <f>pivå!AT565</f>
        <v>0</v>
      </c>
      <c r="Y563" s="90">
        <f>pivå!AU565</f>
        <v>0</v>
      </c>
      <c r="Z563" s="90">
        <f>pivå!AV565</f>
        <v>0</v>
      </c>
      <c r="AA563" s="90">
        <f>pivå!AW565</f>
        <v>0</v>
      </c>
      <c r="AB563" s="90">
        <f>pivå!AX565</f>
        <v>0</v>
      </c>
      <c r="AC563" s="90">
        <f>pivå!AY565</f>
        <v>0</v>
      </c>
      <c r="AD563" s="90">
        <f>pivå!AZ565</f>
        <v>0</v>
      </c>
      <c r="AE563" s="90">
        <f>pivå!BA565</f>
        <v>0</v>
      </c>
    </row>
    <row r="564" spans="2:31">
      <c r="B564">
        <f>pivå!B566</f>
        <v>0</v>
      </c>
      <c r="C564">
        <f>pivå!C566</f>
        <v>0</v>
      </c>
      <c r="D564">
        <f>pivå!D566</f>
        <v>0</v>
      </c>
      <c r="E564">
        <f>pivå!E566</f>
        <v>0</v>
      </c>
      <c r="F564">
        <f>pivå!F566</f>
        <v>0</v>
      </c>
      <c r="G564">
        <f>pivå!G566</f>
        <v>0</v>
      </c>
      <c r="H564">
        <f>pivå!H566</f>
        <v>0</v>
      </c>
      <c r="I564">
        <f>pivå!I566</f>
        <v>0</v>
      </c>
      <c r="J564" s="90">
        <f>pivå!AF566</f>
        <v>0</v>
      </c>
      <c r="K564" s="90">
        <f>pivå!AG566</f>
        <v>0</v>
      </c>
      <c r="L564" s="90">
        <f>pivå!AH566</f>
        <v>0</v>
      </c>
      <c r="M564" s="90">
        <f>pivå!AI566</f>
        <v>0</v>
      </c>
      <c r="N564" s="90">
        <f>pivå!AJ566</f>
        <v>0</v>
      </c>
      <c r="O564" s="90">
        <f>pivå!AK566</f>
        <v>0</v>
      </c>
      <c r="P564" s="90">
        <f>pivå!AL566</f>
        <v>0</v>
      </c>
      <c r="Q564" s="90">
        <f>pivå!AM566</f>
        <v>0</v>
      </c>
      <c r="R564" s="90">
        <f>pivå!AN566</f>
        <v>0</v>
      </c>
      <c r="S564" s="90">
        <f>pivå!AO566</f>
        <v>0</v>
      </c>
      <c r="T564" s="90">
        <f>pivå!AP566</f>
        <v>0</v>
      </c>
      <c r="U564" s="90">
        <f>pivå!AQ566</f>
        <v>0</v>
      </c>
      <c r="V564" s="90">
        <f>pivå!AR566</f>
        <v>0</v>
      </c>
      <c r="W564" s="90">
        <f>pivå!AS566</f>
        <v>0</v>
      </c>
      <c r="X564" s="90">
        <f>pivå!AT566</f>
        <v>0</v>
      </c>
      <c r="Y564" s="90">
        <f>pivå!AU566</f>
        <v>0</v>
      </c>
      <c r="Z564" s="90">
        <f>pivå!AV566</f>
        <v>0</v>
      </c>
      <c r="AA564" s="90">
        <f>pivå!AW566</f>
        <v>0</v>
      </c>
      <c r="AB564" s="90">
        <f>pivå!AX566</f>
        <v>0</v>
      </c>
      <c r="AC564" s="90">
        <f>pivå!AY566</f>
        <v>0</v>
      </c>
      <c r="AD564" s="90">
        <f>pivå!AZ566</f>
        <v>0</v>
      </c>
      <c r="AE564" s="90">
        <f>pivå!BA566</f>
        <v>0</v>
      </c>
    </row>
    <row r="565" spans="2:31">
      <c r="B565">
        <f>pivå!B567</f>
        <v>0</v>
      </c>
      <c r="C565">
        <f>pivå!C567</f>
        <v>0</v>
      </c>
      <c r="D565">
        <f>pivå!D567</f>
        <v>0</v>
      </c>
      <c r="E565">
        <f>pivå!E567</f>
        <v>0</v>
      </c>
      <c r="F565">
        <f>pivå!F567</f>
        <v>0</v>
      </c>
      <c r="G565">
        <f>pivå!G567</f>
        <v>0</v>
      </c>
      <c r="H565">
        <f>pivå!H567</f>
        <v>0</v>
      </c>
      <c r="I565">
        <f>pivå!I567</f>
        <v>0</v>
      </c>
      <c r="J565" s="90">
        <f>pivå!AF567</f>
        <v>0</v>
      </c>
      <c r="K565" s="90">
        <f>pivå!AG567</f>
        <v>0</v>
      </c>
      <c r="L565" s="90">
        <f>pivå!AH567</f>
        <v>0</v>
      </c>
      <c r="M565" s="90">
        <f>pivå!AI567</f>
        <v>0</v>
      </c>
      <c r="N565" s="90">
        <f>pivå!AJ567</f>
        <v>0</v>
      </c>
      <c r="O565" s="90">
        <f>pivå!AK567</f>
        <v>0</v>
      </c>
      <c r="P565" s="90">
        <f>pivå!AL567</f>
        <v>0</v>
      </c>
      <c r="Q565" s="90">
        <f>pivå!AM567</f>
        <v>0</v>
      </c>
      <c r="R565" s="90">
        <f>pivå!AN567</f>
        <v>0</v>
      </c>
      <c r="S565" s="90">
        <f>pivå!AO567</f>
        <v>0</v>
      </c>
      <c r="T565" s="90">
        <f>pivå!AP567</f>
        <v>0</v>
      </c>
      <c r="U565" s="90">
        <f>pivå!AQ567</f>
        <v>0</v>
      </c>
      <c r="V565" s="90">
        <f>pivå!AR567</f>
        <v>0</v>
      </c>
      <c r="W565" s="90">
        <f>pivå!AS567</f>
        <v>0</v>
      </c>
      <c r="X565" s="90">
        <f>pivå!AT567</f>
        <v>0</v>
      </c>
      <c r="Y565" s="90">
        <f>pivå!AU567</f>
        <v>0</v>
      </c>
      <c r="Z565" s="90">
        <f>pivå!AV567</f>
        <v>0</v>
      </c>
      <c r="AA565" s="90">
        <f>pivå!AW567</f>
        <v>0</v>
      </c>
      <c r="AB565" s="90">
        <f>pivå!AX567</f>
        <v>0</v>
      </c>
      <c r="AC565" s="90">
        <f>pivå!AY567</f>
        <v>0</v>
      </c>
      <c r="AD565" s="90">
        <f>pivå!AZ567</f>
        <v>0</v>
      </c>
      <c r="AE565" s="90">
        <f>pivå!BA567</f>
        <v>0</v>
      </c>
    </row>
    <row r="566" spans="2:31">
      <c r="B566">
        <f>pivå!B568</f>
        <v>0</v>
      </c>
      <c r="C566">
        <f>pivå!C568</f>
        <v>0</v>
      </c>
      <c r="D566">
        <f>pivå!D568</f>
        <v>0</v>
      </c>
      <c r="E566">
        <f>pivå!E568</f>
        <v>0</v>
      </c>
      <c r="F566">
        <f>pivå!F568</f>
        <v>0</v>
      </c>
      <c r="G566">
        <f>pivå!G568</f>
        <v>0</v>
      </c>
      <c r="H566">
        <f>pivå!H568</f>
        <v>0</v>
      </c>
      <c r="I566">
        <f>pivå!I568</f>
        <v>0</v>
      </c>
      <c r="J566" s="90">
        <f>pivå!AF568</f>
        <v>0</v>
      </c>
      <c r="K566" s="90">
        <f>pivå!AG568</f>
        <v>0</v>
      </c>
      <c r="L566" s="90">
        <f>pivå!AH568</f>
        <v>0</v>
      </c>
      <c r="M566" s="90">
        <f>pivå!AI568</f>
        <v>0</v>
      </c>
      <c r="N566" s="90">
        <f>pivå!AJ568</f>
        <v>0</v>
      </c>
      <c r="O566" s="90">
        <f>pivå!AK568</f>
        <v>0</v>
      </c>
      <c r="P566" s="90">
        <f>pivå!AL568</f>
        <v>0</v>
      </c>
      <c r="Q566" s="90">
        <f>pivå!AM568</f>
        <v>0</v>
      </c>
      <c r="R566" s="90">
        <f>pivå!AN568</f>
        <v>0</v>
      </c>
      <c r="S566" s="90">
        <f>pivå!AO568</f>
        <v>0</v>
      </c>
      <c r="T566" s="90">
        <f>pivå!AP568</f>
        <v>0</v>
      </c>
      <c r="U566" s="90">
        <f>pivå!AQ568</f>
        <v>0</v>
      </c>
      <c r="V566" s="90">
        <f>pivå!AR568</f>
        <v>0</v>
      </c>
      <c r="W566" s="90">
        <f>pivå!AS568</f>
        <v>0</v>
      </c>
      <c r="X566" s="90">
        <f>pivå!AT568</f>
        <v>0</v>
      </c>
      <c r="Y566" s="90">
        <f>pivå!AU568</f>
        <v>0</v>
      </c>
      <c r="Z566" s="90">
        <f>pivå!AV568</f>
        <v>0</v>
      </c>
      <c r="AA566" s="90">
        <f>pivå!AW568</f>
        <v>0</v>
      </c>
      <c r="AB566" s="90">
        <f>pivå!AX568</f>
        <v>0</v>
      </c>
      <c r="AC566" s="90">
        <f>pivå!AY568</f>
        <v>0</v>
      </c>
      <c r="AD566" s="90">
        <f>pivå!AZ568</f>
        <v>0</v>
      </c>
      <c r="AE566" s="90">
        <f>pivå!BA568</f>
        <v>0</v>
      </c>
    </row>
    <row r="567" spans="2:31">
      <c r="B567">
        <f>pivå!B569</f>
        <v>0</v>
      </c>
      <c r="C567">
        <f>pivå!C569</f>
        <v>0</v>
      </c>
      <c r="D567">
        <f>pivå!D569</f>
        <v>0</v>
      </c>
      <c r="E567">
        <f>pivå!E569</f>
        <v>0</v>
      </c>
      <c r="F567">
        <f>pivå!F569</f>
        <v>0</v>
      </c>
      <c r="G567">
        <f>pivå!G569</f>
        <v>0</v>
      </c>
      <c r="H567">
        <f>pivå!H569</f>
        <v>0</v>
      </c>
      <c r="I567">
        <f>pivå!I569</f>
        <v>0</v>
      </c>
      <c r="J567" s="90">
        <f>pivå!AF569</f>
        <v>0</v>
      </c>
      <c r="K567" s="90">
        <f>pivå!AG569</f>
        <v>0</v>
      </c>
      <c r="L567" s="90">
        <f>pivå!AH569</f>
        <v>0</v>
      </c>
      <c r="M567" s="90">
        <f>pivå!AI569</f>
        <v>0</v>
      </c>
      <c r="N567" s="90">
        <f>pivå!AJ569</f>
        <v>0</v>
      </c>
      <c r="O567" s="90">
        <f>pivå!AK569</f>
        <v>0</v>
      </c>
      <c r="P567" s="90">
        <f>pivå!AL569</f>
        <v>0</v>
      </c>
      <c r="Q567" s="90">
        <f>pivå!AM569</f>
        <v>0</v>
      </c>
      <c r="R567" s="90">
        <f>pivå!AN569</f>
        <v>0</v>
      </c>
      <c r="S567" s="90">
        <f>pivå!AO569</f>
        <v>0</v>
      </c>
      <c r="T567" s="90">
        <f>pivå!AP569</f>
        <v>0</v>
      </c>
      <c r="U567" s="90">
        <f>pivå!AQ569</f>
        <v>0</v>
      </c>
      <c r="V567" s="90">
        <f>pivå!AR569</f>
        <v>0</v>
      </c>
      <c r="W567" s="90">
        <f>pivå!AS569</f>
        <v>0</v>
      </c>
      <c r="X567" s="90">
        <f>pivå!AT569</f>
        <v>0</v>
      </c>
      <c r="Y567" s="90">
        <f>pivå!AU569</f>
        <v>0</v>
      </c>
      <c r="Z567" s="90">
        <f>pivå!AV569</f>
        <v>0</v>
      </c>
      <c r="AA567" s="90">
        <f>pivå!AW569</f>
        <v>0</v>
      </c>
      <c r="AB567" s="90">
        <f>pivå!AX569</f>
        <v>0</v>
      </c>
      <c r="AC567" s="90">
        <f>pivå!AY569</f>
        <v>0</v>
      </c>
      <c r="AD567" s="90">
        <f>pivå!AZ569</f>
        <v>0</v>
      </c>
      <c r="AE567" s="90">
        <f>pivå!BA569</f>
        <v>0</v>
      </c>
    </row>
    <row r="568" spans="2:31">
      <c r="B568">
        <f>pivå!B570</f>
        <v>0</v>
      </c>
      <c r="C568">
        <f>pivå!C570</f>
        <v>0</v>
      </c>
      <c r="D568">
        <f>pivå!D570</f>
        <v>0</v>
      </c>
      <c r="E568">
        <f>pivå!E570</f>
        <v>0</v>
      </c>
      <c r="F568">
        <f>pivå!F570</f>
        <v>0</v>
      </c>
      <c r="G568">
        <f>pivå!G570</f>
        <v>0</v>
      </c>
      <c r="H568">
        <f>pivå!H570</f>
        <v>0</v>
      </c>
      <c r="I568">
        <f>pivå!I570</f>
        <v>0</v>
      </c>
      <c r="J568" s="90">
        <f>pivå!AF570</f>
        <v>0</v>
      </c>
      <c r="K568" s="90">
        <f>pivå!AG570</f>
        <v>0</v>
      </c>
      <c r="L568" s="90">
        <f>pivå!AH570</f>
        <v>0</v>
      </c>
      <c r="M568" s="90">
        <f>pivå!AI570</f>
        <v>0</v>
      </c>
      <c r="N568" s="90">
        <f>pivå!AJ570</f>
        <v>0</v>
      </c>
      <c r="O568" s="90">
        <f>pivå!AK570</f>
        <v>0</v>
      </c>
      <c r="P568" s="90">
        <f>pivå!AL570</f>
        <v>0</v>
      </c>
      <c r="Q568" s="90">
        <f>pivå!AM570</f>
        <v>0</v>
      </c>
      <c r="R568" s="90">
        <f>pivå!AN570</f>
        <v>0</v>
      </c>
      <c r="S568" s="90">
        <f>pivå!AO570</f>
        <v>0</v>
      </c>
      <c r="T568" s="90">
        <f>pivå!AP570</f>
        <v>0</v>
      </c>
      <c r="U568" s="90">
        <f>pivå!AQ570</f>
        <v>0</v>
      </c>
      <c r="V568" s="90">
        <f>pivå!AR570</f>
        <v>0</v>
      </c>
      <c r="W568" s="90">
        <f>pivå!AS570</f>
        <v>0</v>
      </c>
      <c r="X568" s="90">
        <f>pivå!AT570</f>
        <v>0</v>
      </c>
      <c r="Y568" s="90">
        <f>pivå!AU570</f>
        <v>0</v>
      </c>
      <c r="Z568" s="90">
        <f>pivå!AV570</f>
        <v>0</v>
      </c>
      <c r="AA568" s="90">
        <f>pivå!AW570</f>
        <v>0</v>
      </c>
      <c r="AB568" s="90">
        <f>pivå!AX570</f>
        <v>0</v>
      </c>
      <c r="AC568" s="90">
        <f>pivå!AY570</f>
        <v>0</v>
      </c>
      <c r="AD568" s="90">
        <f>pivå!AZ570</f>
        <v>0</v>
      </c>
      <c r="AE568" s="90">
        <f>pivå!BA570</f>
        <v>0</v>
      </c>
    </row>
    <row r="569" spans="2:31">
      <c r="B569">
        <f>pivå!B571</f>
        <v>0</v>
      </c>
      <c r="C569">
        <f>pivå!C571</f>
        <v>0</v>
      </c>
      <c r="D569">
        <f>pivå!D571</f>
        <v>0</v>
      </c>
      <c r="E569">
        <f>pivå!E571</f>
        <v>0</v>
      </c>
      <c r="F569">
        <f>pivå!F571</f>
        <v>0</v>
      </c>
      <c r="G569">
        <f>pivå!G571</f>
        <v>0</v>
      </c>
      <c r="H569">
        <f>pivå!H571</f>
        <v>0</v>
      </c>
      <c r="I569">
        <f>pivå!I571</f>
        <v>0</v>
      </c>
      <c r="J569" s="90">
        <f>pivå!AF571</f>
        <v>0</v>
      </c>
      <c r="K569" s="90">
        <f>pivå!AG571</f>
        <v>0</v>
      </c>
      <c r="L569" s="90">
        <f>pivå!AH571</f>
        <v>0</v>
      </c>
      <c r="M569" s="90">
        <f>pivå!AI571</f>
        <v>0</v>
      </c>
      <c r="N569" s="90">
        <f>pivå!AJ571</f>
        <v>0</v>
      </c>
      <c r="O569" s="90">
        <f>pivå!AK571</f>
        <v>0</v>
      </c>
      <c r="P569" s="90">
        <f>pivå!AL571</f>
        <v>0</v>
      </c>
      <c r="Q569" s="90">
        <f>pivå!AM571</f>
        <v>0</v>
      </c>
      <c r="R569" s="90">
        <f>pivå!AN571</f>
        <v>0</v>
      </c>
      <c r="S569" s="90">
        <f>pivå!AO571</f>
        <v>0</v>
      </c>
      <c r="T569" s="90">
        <f>pivå!AP571</f>
        <v>0</v>
      </c>
      <c r="U569" s="90">
        <f>pivå!AQ571</f>
        <v>0</v>
      </c>
      <c r="V569" s="90">
        <f>pivå!AR571</f>
        <v>0</v>
      </c>
      <c r="W569" s="90">
        <f>pivå!AS571</f>
        <v>0</v>
      </c>
      <c r="X569" s="90">
        <f>pivå!AT571</f>
        <v>0</v>
      </c>
      <c r="Y569" s="90">
        <f>pivå!AU571</f>
        <v>0</v>
      </c>
      <c r="Z569" s="90">
        <f>pivå!AV571</f>
        <v>0</v>
      </c>
      <c r="AA569" s="90">
        <f>pivå!AW571</f>
        <v>0</v>
      </c>
      <c r="AB569" s="90">
        <f>pivå!AX571</f>
        <v>0</v>
      </c>
      <c r="AC569" s="90">
        <f>pivå!AY571</f>
        <v>0</v>
      </c>
      <c r="AD569" s="90">
        <f>pivå!AZ571</f>
        <v>0</v>
      </c>
      <c r="AE569" s="90">
        <f>pivå!BA571</f>
        <v>0</v>
      </c>
    </row>
    <row r="570" spans="2:31">
      <c r="B570">
        <f>pivå!B572</f>
        <v>0</v>
      </c>
      <c r="C570">
        <f>pivå!C572</f>
        <v>0</v>
      </c>
      <c r="D570">
        <f>pivå!D572</f>
        <v>0</v>
      </c>
      <c r="E570">
        <f>pivå!E572</f>
        <v>0</v>
      </c>
      <c r="F570">
        <f>pivå!F572</f>
        <v>0</v>
      </c>
      <c r="G570">
        <f>pivå!G572</f>
        <v>0</v>
      </c>
      <c r="H570">
        <f>pivå!H572</f>
        <v>0</v>
      </c>
      <c r="I570">
        <f>pivå!I572</f>
        <v>0</v>
      </c>
      <c r="J570" s="90">
        <f>pivå!AF572</f>
        <v>0</v>
      </c>
      <c r="K570" s="90">
        <f>pivå!AG572</f>
        <v>0</v>
      </c>
      <c r="L570" s="90">
        <f>pivå!AH572</f>
        <v>0</v>
      </c>
      <c r="M570" s="90">
        <f>pivå!AI572</f>
        <v>0</v>
      </c>
      <c r="N570" s="90">
        <f>pivå!AJ572</f>
        <v>0</v>
      </c>
      <c r="O570" s="90">
        <f>pivå!AK572</f>
        <v>0</v>
      </c>
      <c r="P570" s="90">
        <f>pivå!AL572</f>
        <v>0</v>
      </c>
      <c r="Q570" s="90">
        <f>pivå!AM572</f>
        <v>0</v>
      </c>
      <c r="R570" s="90">
        <f>pivå!AN572</f>
        <v>0</v>
      </c>
      <c r="S570" s="90">
        <f>pivå!AO572</f>
        <v>0</v>
      </c>
      <c r="T570" s="90">
        <f>pivå!AP572</f>
        <v>0</v>
      </c>
      <c r="U570" s="90">
        <f>pivå!AQ572</f>
        <v>0</v>
      </c>
      <c r="V570" s="90">
        <f>pivå!AR572</f>
        <v>0</v>
      </c>
      <c r="W570" s="90">
        <f>pivå!AS572</f>
        <v>0</v>
      </c>
      <c r="X570" s="90">
        <f>pivå!AT572</f>
        <v>0</v>
      </c>
      <c r="Y570" s="90">
        <f>pivå!AU572</f>
        <v>0</v>
      </c>
      <c r="Z570" s="90">
        <f>pivå!AV572</f>
        <v>0</v>
      </c>
      <c r="AA570" s="90">
        <f>pivå!AW572</f>
        <v>0</v>
      </c>
      <c r="AB570" s="90">
        <f>pivå!AX572</f>
        <v>0</v>
      </c>
      <c r="AC570" s="90">
        <f>pivå!AY572</f>
        <v>0</v>
      </c>
      <c r="AD570" s="90">
        <f>pivå!AZ572</f>
        <v>0</v>
      </c>
      <c r="AE570" s="90">
        <f>pivå!BA572</f>
        <v>0</v>
      </c>
    </row>
    <row r="571" spans="2:31">
      <c r="B571">
        <f>pivå!B573</f>
        <v>0</v>
      </c>
      <c r="C571">
        <f>pivå!C573</f>
        <v>0</v>
      </c>
      <c r="D571">
        <f>pivå!D573</f>
        <v>0</v>
      </c>
      <c r="E571">
        <f>pivå!E573</f>
        <v>0</v>
      </c>
      <c r="F571">
        <f>pivå!F573</f>
        <v>0</v>
      </c>
      <c r="G571">
        <f>pivå!G573</f>
        <v>0</v>
      </c>
      <c r="H571">
        <f>pivå!H573</f>
        <v>0</v>
      </c>
      <c r="I571">
        <f>pivå!I573</f>
        <v>0</v>
      </c>
      <c r="J571" s="90">
        <f>pivå!AF573</f>
        <v>0</v>
      </c>
      <c r="K571" s="90">
        <f>pivå!AG573</f>
        <v>0</v>
      </c>
      <c r="L571" s="90">
        <f>pivå!AH573</f>
        <v>0</v>
      </c>
      <c r="M571" s="90">
        <f>pivå!AI573</f>
        <v>0</v>
      </c>
      <c r="N571" s="90">
        <f>pivå!AJ573</f>
        <v>0</v>
      </c>
      <c r="O571" s="90">
        <f>pivå!AK573</f>
        <v>0</v>
      </c>
      <c r="P571" s="90">
        <f>pivå!AL573</f>
        <v>0</v>
      </c>
      <c r="Q571" s="90">
        <f>pivå!AM573</f>
        <v>0</v>
      </c>
      <c r="R571" s="90">
        <f>pivå!AN573</f>
        <v>0</v>
      </c>
      <c r="S571" s="90">
        <f>pivå!AO573</f>
        <v>0</v>
      </c>
      <c r="T571" s="90">
        <f>pivå!AP573</f>
        <v>0</v>
      </c>
      <c r="U571" s="90">
        <f>pivå!AQ573</f>
        <v>0</v>
      </c>
      <c r="V571" s="90">
        <f>pivå!AR573</f>
        <v>0</v>
      </c>
      <c r="W571" s="90">
        <f>pivå!AS573</f>
        <v>0</v>
      </c>
      <c r="X571" s="90">
        <f>pivå!AT573</f>
        <v>0</v>
      </c>
      <c r="Y571" s="90">
        <f>pivå!AU573</f>
        <v>0</v>
      </c>
      <c r="Z571" s="90">
        <f>pivå!AV573</f>
        <v>0</v>
      </c>
      <c r="AA571" s="90">
        <f>pivå!AW573</f>
        <v>0</v>
      </c>
      <c r="AB571" s="90">
        <f>pivå!AX573</f>
        <v>0</v>
      </c>
      <c r="AC571" s="90">
        <f>pivå!AY573</f>
        <v>0</v>
      </c>
      <c r="AD571" s="90">
        <f>pivå!AZ573</f>
        <v>0</v>
      </c>
      <c r="AE571" s="90">
        <f>pivå!BA573</f>
        <v>0</v>
      </c>
    </row>
    <row r="572" spans="2:31">
      <c r="B572">
        <f>pivå!B574</f>
        <v>0</v>
      </c>
      <c r="C572">
        <f>pivå!C574</f>
        <v>0</v>
      </c>
      <c r="D572">
        <f>pivå!D574</f>
        <v>0</v>
      </c>
      <c r="E572">
        <f>pivå!E574</f>
        <v>0</v>
      </c>
      <c r="F572">
        <f>pivå!F574</f>
        <v>0</v>
      </c>
      <c r="G572">
        <f>pivå!G574</f>
        <v>0</v>
      </c>
      <c r="H572">
        <f>pivå!H574</f>
        <v>0</v>
      </c>
      <c r="I572">
        <f>pivå!I574</f>
        <v>0</v>
      </c>
      <c r="J572" s="90">
        <f>pivå!AF574</f>
        <v>0</v>
      </c>
      <c r="K572" s="90">
        <f>pivå!AG574</f>
        <v>0</v>
      </c>
      <c r="L572" s="90">
        <f>pivå!AH574</f>
        <v>0</v>
      </c>
      <c r="M572" s="90">
        <f>pivå!AI574</f>
        <v>0</v>
      </c>
      <c r="N572" s="90">
        <f>pivå!AJ574</f>
        <v>0</v>
      </c>
      <c r="O572" s="90">
        <f>pivå!AK574</f>
        <v>0</v>
      </c>
      <c r="P572" s="90">
        <f>pivå!AL574</f>
        <v>0</v>
      </c>
      <c r="Q572" s="90">
        <f>pivå!AM574</f>
        <v>0</v>
      </c>
      <c r="R572" s="90">
        <f>pivå!AN574</f>
        <v>0</v>
      </c>
      <c r="S572" s="90">
        <f>pivå!AO574</f>
        <v>0</v>
      </c>
      <c r="T572" s="90">
        <f>pivå!AP574</f>
        <v>0</v>
      </c>
      <c r="U572" s="90">
        <f>pivå!AQ574</f>
        <v>0</v>
      </c>
      <c r="V572" s="90">
        <f>pivå!AR574</f>
        <v>0</v>
      </c>
      <c r="W572" s="90">
        <f>pivå!AS574</f>
        <v>0</v>
      </c>
      <c r="X572" s="90">
        <f>pivå!AT574</f>
        <v>0</v>
      </c>
      <c r="Y572" s="90">
        <f>pivå!AU574</f>
        <v>0</v>
      </c>
      <c r="Z572" s="90">
        <f>pivå!AV574</f>
        <v>0</v>
      </c>
      <c r="AA572" s="90">
        <f>pivå!AW574</f>
        <v>0</v>
      </c>
      <c r="AB572" s="90">
        <f>pivå!AX574</f>
        <v>0</v>
      </c>
      <c r="AC572" s="90">
        <f>pivå!AY574</f>
        <v>0</v>
      </c>
      <c r="AD572" s="90">
        <f>pivå!AZ574</f>
        <v>0</v>
      </c>
      <c r="AE572" s="90">
        <f>pivå!BA574</f>
        <v>0</v>
      </c>
    </row>
    <row r="573" spans="2:31">
      <c r="B573">
        <f>pivå!B575</f>
        <v>0</v>
      </c>
      <c r="C573">
        <f>pivå!C575</f>
        <v>0</v>
      </c>
      <c r="D573">
        <f>pivå!D575</f>
        <v>0</v>
      </c>
      <c r="E573">
        <f>pivå!E575</f>
        <v>0</v>
      </c>
      <c r="F573">
        <f>pivå!F575</f>
        <v>0</v>
      </c>
      <c r="G573">
        <f>pivå!G575</f>
        <v>0</v>
      </c>
      <c r="H573">
        <f>pivå!H575</f>
        <v>0</v>
      </c>
      <c r="I573">
        <f>pivå!I575</f>
        <v>0</v>
      </c>
      <c r="J573" s="90">
        <f>pivå!AF575</f>
        <v>0</v>
      </c>
      <c r="K573" s="90">
        <f>pivå!AG575</f>
        <v>0</v>
      </c>
      <c r="L573" s="90">
        <f>pivå!AH575</f>
        <v>0</v>
      </c>
      <c r="M573" s="90">
        <f>pivå!AI575</f>
        <v>0</v>
      </c>
      <c r="N573" s="90">
        <f>pivå!AJ575</f>
        <v>0</v>
      </c>
      <c r="O573" s="90">
        <f>pivå!AK575</f>
        <v>0</v>
      </c>
      <c r="P573" s="90">
        <f>pivå!AL575</f>
        <v>0</v>
      </c>
      <c r="Q573" s="90">
        <f>pivå!AM575</f>
        <v>0</v>
      </c>
      <c r="R573" s="90">
        <f>pivå!AN575</f>
        <v>0</v>
      </c>
      <c r="S573" s="90">
        <f>pivå!AO575</f>
        <v>0</v>
      </c>
      <c r="T573" s="90">
        <f>pivå!AP575</f>
        <v>0</v>
      </c>
      <c r="U573" s="90">
        <f>pivå!AQ575</f>
        <v>0</v>
      </c>
      <c r="V573" s="90">
        <f>pivå!AR575</f>
        <v>0</v>
      </c>
      <c r="W573" s="90">
        <f>pivå!AS575</f>
        <v>0</v>
      </c>
      <c r="X573" s="90">
        <f>pivå!AT575</f>
        <v>0</v>
      </c>
      <c r="Y573" s="90">
        <f>pivå!AU575</f>
        <v>0</v>
      </c>
      <c r="Z573" s="90">
        <f>pivå!AV575</f>
        <v>0</v>
      </c>
      <c r="AA573" s="90">
        <f>pivå!AW575</f>
        <v>0</v>
      </c>
      <c r="AB573" s="90">
        <f>pivå!AX575</f>
        <v>0</v>
      </c>
      <c r="AC573" s="90">
        <f>pivå!AY575</f>
        <v>0</v>
      </c>
      <c r="AD573" s="90">
        <f>pivå!AZ575</f>
        <v>0</v>
      </c>
      <c r="AE573" s="90">
        <f>pivå!BA575</f>
        <v>0</v>
      </c>
    </row>
    <row r="574" spans="2:31">
      <c r="B574">
        <f>pivå!B576</f>
        <v>0</v>
      </c>
      <c r="C574">
        <f>pivå!C576</f>
        <v>0</v>
      </c>
      <c r="D574">
        <f>pivå!D576</f>
        <v>0</v>
      </c>
      <c r="E574">
        <f>pivå!E576</f>
        <v>0</v>
      </c>
      <c r="F574">
        <f>pivå!F576</f>
        <v>0</v>
      </c>
      <c r="G574">
        <f>pivå!G576</f>
        <v>0</v>
      </c>
      <c r="H574">
        <f>pivå!H576</f>
        <v>0</v>
      </c>
      <c r="I574">
        <f>pivå!I576</f>
        <v>0</v>
      </c>
      <c r="J574" s="90">
        <f>pivå!AF576</f>
        <v>0</v>
      </c>
      <c r="K574" s="90">
        <f>pivå!AG576</f>
        <v>0</v>
      </c>
      <c r="L574" s="90">
        <f>pivå!AH576</f>
        <v>0</v>
      </c>
      <c r="M574" s="90">
        <f>pivå!AI576</f>
        <v>0</v>
      </c>
      <c r="N574" s="90">
        <f>pivå!AJ576</f>
        <v>0</v>
      </c>
      <c r="O574" s="90">
        <f>pivå!AK576</f>
        <v>0</v>
      </c>
      <c r="P574" s="90">
        <f>pivå!AL576</f>
        <v>0</v>
      </c>
      <c r="Q574" s="90">
        <f>pivå!AM576</f>
        <v>0</v>
      </c>
      <c r="R574" s="90">
        <f>pivå!AN576</f>
        <v>0</v>
      </c>
      <c r="S574" s="90">
        <f>pivå!AO576</f>
        <v>0</v>
      </c>
      <c r="T574" s="90">
        <f>pivå!AP576</f>
        <v>0</v>
      </c>
      <c r="U574" s="90">
        <f>pivå!AQ576</f>
        <v>0</v>
      </c>
      <c r="V574" s="90">
        <f>pivå!AR576</f>
        <v>0</v>
      </c>
      <c r="W574" s="90">
        <f>pivå!AS576</f>
        <v>0</v>
      </c>
      <c r="X574" s="90">
        <f>pivå!AT576</f>
        <v>0</v>
      </c>
      <c r="Y574" s="90">
        <f>pivå!AU576</f>
        <v>0</v>
      </c>
      <c r="Z574" s="90">
        <f>pivå!AV576</f>
        <v>0</v>
      </c>
      <c r="AA574" s="90">
        <f>pivå!AW576</f>
        <v>0</v>
      </c>
      <c r="AB574" s="90">
        <f>pivå!AX576</f>
        <v>0</v>
      </c>
      <c r="AC574" s="90">
        <f>pivå!AY576</f>
        <v>0</v>
      </c>
      <c r="AD574" s="90">
        <f>pivå!AZ576</f>
        <v>0</v>
      </c>
      <c r="AE574" s="90">
        <f>pivå!BA576</f>
        <v>0</v>
      </c>
    </row>
    <row r="575" spans="2:31">
      <c r="B575">
        <f>pivå!B577</f>
        <v>0</v>
      </c>
      <c r="C575">
        <f>pivå!C577</f>
        <v>0</v>
      </c>
      <c r="D575">
        <f>pivå!D577</f>
        <v>0</v>
      </c>
      <c r="E575">
        <f>pivå!E577</f>
        <v>0</v>
      </c>
      <c r="F575">
        <f>pivå!F577</f>
        <v>0</v>
      </c>
      <c r="G575">
        <f>pivå!G577</f>
        <v>0</v>
      </c>
      <c r="H575">
        <f>pivå!H577</f>
        <v>0</v>
      </c>
      <c r="I575">
        <f>pivå!I577</f>
        <v>0</v>
      </c>
      <c r="J575" s="90">
        <f>pivå!AF577</f>
        <v>0</v>
      </c>
      <c r="K575" s="90">
        <f>pivå!AG577</f>
        <v>0</v>
      </c>
      <c r="L575" s="90">
        <f>pivå!AH577</f>
        <v>0</v>
      </c>
      <c r="M575" s="90">
        <f>pivå!AI577</f>
        <v>0</v>
      </c>
      <c r="N575" s="90">
        <f>pivå!AJ577</f>
        <v>0</v>
      </c>
      <c r="O575" s="90">
        <f>pivå!AK577</f>
        <v>0</v>
      </c>
      <c r="P575" s="90">
        <f>pivå!AL577</f>
        <v>0</v>
      </c>
      <c r="Q575" s="90">
        <f>pivå!AM577</f>
        <v>0</v>
      </c>
      <c r="R575" s="90">
        <f>pivå!AN577</f>
        <v>0</v>
      </c>
      <c r="S575" s="90">
        <f>pivå!AO577</f>
        <v>0</v>
      </c>
      <c r="T575" s="90">
        <f>pivå!AP577</f>
        <v>0</v>
      </c>
      <c r="U575" s="90">
        <f>pivå!AQ577</f>
        <v>0</v>
      </c>
      <c r="V575" s="90">
        <f>pivå!AR577</f>
        <v>0</v>
      </c>
      <c r="W575" s="90">
        <f>pivå!AS577</f>
        <v>0</v>
      </c>
      <c r="X575" s="90">
        <f>pivå!AT577</f>
        <v>0</v>
      </c>
      <c r="Y575" s="90">
        <f>pivå!AU577</f>
        <v>0</v>
      </c>
      <c r="Z575" s="90">
        <f>pivå!AV577</f>
        <v>0</v>
      </c>
      <c r="AA575" s="90">
        <f>pivå!AW577</f>
        <v>0</v>
      </c>
      <c r="AB575" s="90">
        <f>pivå!AX577</f>
        <v>0</v>
      </c>
      <c r="AC575" s="90">
        <f>pivå!AY577</f>
        <v>0</v>
      </c>
      <c r="AD575" s="90">
        <f>pivå!AZ577</f>
        <v>0</v>
      </c>
      <c r="AE575" s="90">
        <f>pivå!BA577</f>
        <v>0</v>
      </c>
    </row>
    <row r="576" spans="2:31">
      <c r="B576">
        <f>pivå!B578</f>
        <v>0</v>
      </c>
      <c r="C576">
        <f>pivå!C578</f>
        <v>0</v>
      </c>
      <c r="D576">
        <f>pivå!D578</f>
        <v>0</v>
      </c>
      <c r="E576">
        <f>pivå!E578</f>
        <v>0</v>
      </c>
      <c r="F576">
        <f>pivå!F578</f>
        <v>0</v>
      </c>
      <c r="G576">
        <f>pivå!G578</f>
        <v>0</v>
      </c>
      <c r="H576">
        <f>pivå!H578</f>
        <v>0</v>
      </c>
      <c r="I576">
        <f>pivå!I578</f>
        <v>0</v>
      </c>
      <c r="J576" s="90">
        <f>pivå!AF578</f>
        <v>0</v>
      </c>
      <c r="K576" s="90">
        <f>pivå!AG578</f>
        <v>0</v>
      </c>
      <c r="L576" s="90">
        <f>pivå!AH578</f>
        <v>0</v>
      </c>
      <c r="M576" s="90">
        <f>pivå!AI578</f>
        <v>0</v>
      </c>
      <c r="N576" s="90">
        <f>pivå!AJ578</f>
        <v>0</v>
      </c>
      <c r="O576" s="90">
        <f>pivå!AK578</f>
        <v>0</v>
      </c>
      <c r="P576" s="90">
        <f>pivå!AL578</f>
        <v>0</v>
      </c>
      <c r="Q576" s="90">
        <f>pivå!AM578</f>
        <v>0</v>
      </c>
      <c r="R576" s="90">
        <f>pivå!AN578</f>
        <v>0</v>
      </c>
      <c r="S576" s="90">
        <f>pivå!AO578</f>
        <v>0</v>
      </c>
      <c r="T576" s="90">
        <f>pivå!AP578</f>
        <v>0</v>
      </c>
      <c r="U576" s="90">
        <f>pivå!AQ578</f>
        <v>0</v>
      </c>
      <c r="V576" s="90">
        <f>pivå!AR578</f>
        <v>0</v>
      </c>
      <c r="W576" s="90">
        <f>pivå!AS578</f>
        <v>0</v>
      </c>
      <c r="X576" s="90">
        <f>pivå!AT578</f>
        <v>0</v>
      </c>
      <c r="Y576" s="90">
        <f>pivå!AU578</f>
        <v>0</v>
      </c>
      <c r="Z576" s="90">
        <f>pivå!AV578</f>
        <v>0</v>
      </c>
      <c r="AA576" s="90">
        <f>pivå!AW578</f>
        <v>0</v>
      </c>
      <c r="AB576" s="90">
        <f>pivå!AX578</f>
        <v>0</v>
      </c>
      <c r="AC576" s="90">
        <f>pivå!AY578</f>
        <v>0</v>
      </c>
      <c r="AD576" s="90">
        <f>pivå!AZ578</f>
        <v>0</v>
      </c>
      <c r="AE576" s="90">
        <f>pivå!BA578</f>
        <v>0</v>
      </c>
    </row>
    <row r="577" spans="2:31">
      <c r="B577">
        <f>pivå!B579</f>
        <v>0</v>
      </c>
      <c r="C577">
        <f>pivå!C579</f>
        <v>0</v>
      </c>
      <c r="D577">
        <f>pivå!D579</f>
        <v>0</v>
      </c>
      <c r="E577">
        <f>pivå!E579</f>
        <v>0</v>
      </c>
      <c r="F577">
        <f>pivå!F579</f>
        <v>0</v>
      </c>
      <c r="G577">
        <f>pivå!G579</f>
        <v>0</v>
      </c>
      <c r="H577">
        <f>pivå!H579</f>
        <v>0</v>
      </c>
      <c r="I577">
        <f>pivå!I579</f>
        <v>0</v>
      </c>
      <c r="J577" s="90">
        <f>pivå!AF579</f>
        <v>0</v>
      </c>
      <c r="K577" s="90">
        <f>pivå!AG579</f>
        <v>0</v>
      </c>
      <c r="L577" s="90">
        <f>pivå!AH579</f>
        <v>0</v>
      </c>
      <c r="M577" s="90">
        <f>pivå!AI579</f>
        <v>0</v>
      </c>
      <c r="N577" s="90">
        <f>pivå!AJ579</f>
        <v>0</v>
      </c>
      <c r="O577" s="90">
        <f>pivå!AK579</f>
        <v>0</v>
      </c>
      <c r="P577" s="90">
        <f>pivå!AL579</f>
        <v>0</v>
      </c>
      <c r="Q577" s="90">
        <f>pivå!AM579</f>
        <v>0</v>
      </c>
      <c r="R577" s="90">
        <f>pivå!AN579</f>
        <v>0</v>
      </c>
      <c r="S577" s="90">
        <f>pivå!AO579</f>
        <v>0</v>
      </c>
      <c r="T577" s="90">
        <f>pivå!AP579</f>
        <v>0</v>
      </c>
      <c r="U577" s="90">
        <f>pivå!AQ579</f>
        <v>0</v>
      </c>
      <c r="V577" s="90">
        <f>pivå!AR579</f>
        <v>0</v>
      </c>
      <c r="W577" s="90">
        <f>pivå!AS579</f>
        <v>0</v>
      </c>
      <c r="X577" s="90">
        <f>pivå!AT579</f>
        <v>0</v>
      </c>
      <c r="Y577" s="90">
        <f>pivå!AU579</f>
        <v>0</v>
      </c>
      <c r="Z577" s="90">
        <f>pivå!AV579</f>
        <v>0</v>
      </c>
      <c r="AA577" s="90">
        <f>pivå!AW579</f>
        <v>0</v>
      </c>
      <c r="AB577" s="90">
        <f>pivå!AX579</f>
        <v>0</v>
      </c>
      <c r="AC577" s="90">
        <f>pivå!AY579</f>
        <v>0</v>
      </c>
      <c r="AD577" s="90">
        <f>pivå!AZ579</f>
        <v>0</v>
      </c>
      <c r="AE577" s="90">
        <f>pivå!BA579</f>
        <v>0</v>
      </c>
    </row>
    <row r="578" spans="2:31">
      <c r="B578">
        <f>pivå!B580</f>
        <v>0</v>
      </c>
      <c r="C578">
        <f>pivå!C580</f>
        <v>0</v>
      </c>
      <c r="D578">
        <f>pivå!D580</f>
        <v>0</v>
      </c>
      <c r="E578">
        <f>pivå!E580</f>
        <v>0</v>
      </c>
      <c r="F578">
        <f>pivå!F580</f>
        <v>0</v>
      </c>
      <c r="G578">
        <f>pivå!G580</f>
        <v>0</v>
      </c>
      <c r="H578">
        <f>pivå!H580</f>
        <v>0</v>
      </c>
      <c r="I578">
        <f>pivå!I580</f>
        <v>0</v>
      </c>
      <c r="J578" s="90">
        <f>pivå!AF580</f>
        <v>0</v>
      </c>
      <c r="K578" s="90">
        <f>pivå!AG580</f>
        <v>0</v>
      </c>
      <c r="L578" s="90">
        <f>pivå!AH580</f>
        <v>0</v>
      </c>
      <c r="M578" s="90">
        <f>pivå!AI580</f>
        <v>0</v>
      </c>
      <c r="N578" s="90">
        <f>pivå!AJ580</f>
        <v>0</v>
      </c>
      <c r="O578" s="90">
        <f>pivå!AK580</f>
        <v>0</v>
      </c>
      <c r="P578" s="90">
        <f>pivå!AL580</f>
        <v>0</v>
      </c>
      <c r="Q578" s="90">
        <f>pivå!AM580</f>
        <v>0</v>
      </c>
      <c r="R578" s="90">
        <f>pivå!AN580</f>
        <v>0</v>
      </c>
      <c r="S578" s="90">
        <f>pivå!AO580</f>
        <v>0</v>
      </c>
      <c r="T578" s="90">
        <f>pivå!AP580</f>
        <v>0</v>
      </c>
      <c r="U578" s="90">
        <f>pivå!AQ580</f>
        <v>0</v>
      </c>
      <c r="V578" s="90">
        <f>pivå!AR580</f>
        <v>0</v>
      </c>
      <c r="W578" s="90">
        <f>pivå!AS580</f>
        <v>0</v>
      </c>
      <c r="X578" s="90">
        <f>pivå!AT580</f>
        <v>0</v>
      </c>
      <c r="Y578" s="90">
        <f>pivå!AU580</f>
        <v>0</v>
      </c>
      <c r="Z578" s="90">
        <f>pivå!AV580</f>
        <v>0</v>
      </c>
      <c r="AA578" s="90">
        <f>pivå!AW580</f>
        <v>0</v>
      </c>
      <c r="AB578" s="90">
        <f>pivå!AX580</f>
        <v>0</v>
      </c>
      <c r="AC578" s="90">
        <f>pivå!AY580</f>
        <v>0</v>
      </c>
      <c r="AD578" s="90">
        <f>pivå!AZ580</f>
        <v>0</v>
      </c>
      <c r="AE578" s="90">
        <f>pivå!BA580</f>
        <v>0</v>
      </c>
    </row>
    <row r="579" spans="2:31">
      <c r="B579">
        <f>pivå!B581</f>
        <v>0</v>
      </c>
      <c r="C579">
        <f>pivå!C581</f>
        <v>0</v>
      </c>
      <c r="D579">
        <f>pivå!D581</f>
        <v>0</v>
      </c>
      <c r="E579">
        <f>pivå!E581</f>
        <v>0</v>
      </c>
      <c r="F579">
        <f>pivå!F581</f>
        <v>0</v>
      </c>
      <c r="G579">
        <f>pivå!G581</f>
        <v>0</v>
      </c>
      <c r="H579">
        <f>pivå!H581</f>
        <v>0</v>
      </c>
      <c r="I579">
        <f>pivå!I581</f>
        <v>0</v>
      </c>
      <c r="J579" s="90">
        <f>pivå!AF581</f>
        <v>0</v>
      </c>
      <c r="K579" s="90">
        <f>pivå!AG581</f>
        <v>0</v>
      </c>
      <c r="L579" s="90">
        <f>pivå!AH581</f>
        <v>0</v>
      </c>
      <c r="M579" s="90">
        <f>pivå!AI581</f>
        <v>0</v>
      </c>
      <c r="N579" s="90">
        <f>pivå!AJ581</f>
        <v>0</v>
      </c>
      <c r="O579" s="90">
        <f>pivå!AK581</f>
        <v>0</v>
      </c>
      <c r="P579" s="90">
        <f>pivå!AL581</f>
        <v>0</v>
      </c>
      <c r="Q579" s="90">
        <f>pivå!AM581</f>
        <v>0</v>
      </c>
      <c r="R579" s="90">
        <f>pivå!AN581</f>
        <v>0</v>
      </c>
      <c r="S579" s="90">
        <f>pivå!AO581</f>
        <v>0</v>
      </c>
      <c r="T579" s="90">
        <f>pivå!AP581</f>
        <v>0</v>
      </c>
      <c r="U579" s="90">
        <f>pivå!AQ581</f>
        <v>0</v>
      </c>
      <c r="V579" s="90">
        <f>pivå!AR581</f>
        <v>0</v>
      </c>
      <c r="W579" s="90">
        <f>pivå!AS581</f>
        <v>0</v>
      </c>
      <c r="X579" s="90">
        <f>pivå!AT581</f>
        <v>0</v>
      </c>
      <c r="Y579" s="90">
        <f>pivå!AU581</f>
        <v>0</v>
      </c>
      <c r="Z579" s="90">
        <f>pivå!AV581</f>
        <v>0</v>
      </c>
      <c r="AA579" s="90">
        <f>pivå!AW581</f>
        <v>0</v>
      </c>
      <c r="AB579" s="90">
        <f>pivå!AX581</f>
        <v>0</v>
      </c>
      <c r="AC579" s="90">
        <f>pivå!AY581</f>
        <v>0</v>
      </c>
      <c r="AD579" s="90">
        <f>pivå!AZ581</f>
        <v>0</v>
      </c>
      <c r="AE579" s="90">
        <f>pivå!BA581</f>
        <v>0</v>
      </c>
    </row>
    <row r="580" spans="2:31">
      <c r="B580">
        <f>pivå!B582</f>
        <v>0</v>
      </c>
      <c r="C580">
        <f>pivå!C582</f>
        <v>0</v>
      </c>
      <c r="D580">
        <f>pivå!D582</f>
        <v>0</v>
      </c>
      <c r="E580">
        <f>pivå!E582</f>
        <v>0</v>
      </c>
      <c r="F580">
        <f>pivå!F582</f>
        <v>0</v>
      </c>
      <c r="G580">
        <f>pivå!G582</f>
        <v>0</v>
      </c>
      <c r="H580">
        <f>pivå!H582</f>
        <v>0</v>
      </c>
      <c r="I580">
        <f>pivå!I582</f>
        <v>0</v>
      </c>
      <c r="J580" s="90">
        <f>pivå!AF582</f>
        <v>0</v>
      </c>
      <c r="K580" s="90">
        <f>pivå!AG582</f>
        <v>0</v>
      </c>
      <c r="L580" s="90">
        <f>pivå!AH582</f>
        <v>0</v>
      </c>
      <c r="M580" s="90">
        <f>pivå!AI582</f>
        <v>0</v>
      </c>
      <c r="N580" s="90">
        <f>pivå!AJ582</f>
        <v>0</v>
      </c>
      <c r="O580" s="90">
        <f>pivå!AK582</f>
        <v>0</v>
      </c>
      <c r="P580" s="90">
        <f>pivå!AL582</f>
        <v>0</v>
      </c>
      <c r="Q580" s="90">
        <f>pivå!AM582</f>
        <v>0</v>
      </c>
      <c r="R580" s="90">
        <f>pivå!AN582</f>
        <v>0</v>
      </c>
      <c r="S580" s="90">
        <f>pivå!AO582</f>
        <v>0</v>
      </c>
      <c r="T580" s="90">
        <f>pivå!AP582</f>
        <v>0</v>
      </c>
      <c r="U580" s="90">
        <f>pivå!AQ582</f>
        <v>0</v>
      </c>
      <c r="V580" s="90">
        <f>pivå!AR582</f>
        <v>0</v>
      </c>
      <c r="W580" s="90">
        <f>pivå!AS582</f>
        <v>0</v>
      </c>
      <c r="X580" s="90">
        <f>pivå!AT582</f>
        <v>0</v>
      </c>
      <c r="Y580" s="90">
        <f>pivå!AU582</f>
        <v>0</v>
      </c>
      <c r="Z580" s="90">
        <f>pivå!AV582</f>
        <v>0</v>
      </c>
      <c r="AA580" s="90">
        <f>pivå!AW582</f>
        <v>0</v>
      </c>
      <c r="AB580" s="90">
        <f>pivå!AX582</f>
        <v>0</v>
      </c>
      <c r="AC580" s="90">
        <f>pivå!AY582</f>
        <v>0</v>
      </c>
      <c r="AD580" s="90">
        <f>pivå!AZ582</f>
        <v>0</v>
      </c>
      <c r="AE580" s="90">
        <f>pivå!BA582</f>
        <v>0</v>
      </c>
    </row>
    <row r="581" spans="2:31">
      <c r="B581">
        <f>pivå!B583</f>
        <v>0</v>
      </c>
      <c r="C581">
        <f>pivå!C583</f>
        <v>0</v>
      </c>
      <c r="D581">
        <f>pivå!D583</f>
        <v>0</v>
      </c>
      <c r="E581">
        <f>pivå!E583</f>
        <v>0</v>
      </c>
      <c r="F581">
        <f>pivå!F583</f>
        <v>0</v>
      </c>
      <c r="G581">
        <f>pivå!G583</f>
        <v>0</v>
      </c>
      <c r="H581">
        <f>pivå!H583</f>
        <v>0</v>
      </c>
      <c r="I581">
        <f>pivå!I583</f>
        <v>0</v>
      </c>
      <c r="J581" s="90">
        <f>pivå!AF583</f>
        <v>0</v>
      </c>
      <c r="K581" s="90">
        <f>pivå!AG583</f>
        <v>0</v>
      </c>
      <c r="L581" s="90">
        <f>pivå!AH583</f>
        <v>0</v>
      </c>
      <c r="M581" s="90">
        <f>pivå!AI583</f>
        <v>0</v>
      </c>
      <c r="N581" s="90">
        <f>pivå!AJ583</f>
        <v>0</v>
      </c>
      <c r="O581" s="90">
        <f>pivå!AK583</f>
        <v>0</v>
      </c>
      <c r="P581" s="90">
        <f>pivå!AL583</f>
        <v>0</v>
      </c>
      <c r="Q581" s="90">
        <f>pivå!AM583</f>
        <v>0</v>
      </c>
      <c r="R581" s="90">
        <f>pivå!AN583</f>
        <v>0</v>
      </c>
      <c r="S581" s="90">
        <f>pivå!AO583</f>
        <v>0</v>
      </c>
      <c r="T581" s="90">
        <f>pivå!AP583</f>
        <v>0</v>
      </c>
      <c r="U581" s="90">
        <f>pivå!AQ583</f>
        <v>0</v>
      </c>
      <c r="V581" s="90">
        <f>pivå!AR583</f>
        <v>0</v>
      </c>
      <c r="W581" s="90">
        <f>pivå!AS583</f>
        <v>0</v>
      </c>
      <c r="X581" s="90">
        <f>pivå!AT583</f>
        <v>0</v>
      </c>
      <c r="Y581" s="90">
        <f>pivå!AU583</f>
        <v>0</v>
      </c>
      <c r="Z581" s="90">
        <f>pivå!AV583</f>
        <v>0</v>
      </c>
      <c r="AA581" s="90">
        <f>pivå!AW583</f>
        <v>0</v>
      </c>
      <c r="AB581" s="90">
        <f>pivå!AX583</f>
        <v>0</v>
      </c>
      <c r="AC581" s="90">
        <f>pivå!AY583</f>
        <v>0</v>
      </c>
      <c r="AD581" s="90">
        <f>pivå!AZ583</f>
        <v>0</v>
      </c>
      <c r="AE581" s="90">
        <f>pivå!BA583</f>
        <v>0</v>
      </c>
    </row>
    <row r="582" spans="2:31">
      <c r="B582">
        <f>pivå!B584</f>
        <v>0</v>
      </c>
      <c r="C582">
        <f>pivå!C584</f>
        <v>0</v>
      </c>
      <c r="D582">
        <f>pivå!D584</f>
        <v>0</v>
      </c>
      <c r="E582">
        <f>pivå!E584</f>
        <v>0</v>
      </c>
      <c r="F582">
        <f>pivå!F584</f>
        <v>0</v>
      </c>
      <c r="G582">
        <f>pivå!G584</f>
        <v>0</v>
      </c>
      <c r="H582">
        <f>pivå!H584</f>
        <v>0</v>
      </c>
      <c r="I582">
        <f>pivå!I584</f>
        <v>0</v>
      </c>
      <c r="J582" s="90">
        <f>pivå!AF584</f>
        <v>0</v>
      </c>
      <c r="K582" s="90">
        <f>pivå!AG584</f>
        <v>0</v>
      </c>
      <c r="L582" s="90">
        <f>pivå!AH584</f>
        <v>0</v>
      </c>
      <c r="M582" s="90">
        <f>pivå!AI584</f>
        <v>0</v>
      </c>
      <c r="N582" s="90">
        <f>pivå!AJ584</f>
        <v>0</v>
      </c>
      <c r="O582" s="90">
        <f>pivå!AK584</f>
        <v>0</v>
      </c>
      <c r="P582" s="90">
        <f>pivå!AL584</f>
        <v>0</v>
      </c>
      <c r="Q582" s="90">
        <f>pivå!AM584</f>
        <v>0</v>
      </c>
      <c r="R582" s="90">
        <f>pivå!AN584</f>
        <v>0</v>
      </c>
      <c r="S582" s="90">
        <f>pivå!AO584</f>
        <v>0</v>
      </c>
      <c r="T582" s="90">
        <f>pivå!AP584</f>
        <v>0</v>
      </c>
      <c r="U582" s="90">
        <f>pivå!AQ584</f>
        <v>0</v>
      </c>
      <c r="V582" s="90">
        <f>pivå!AR584</f>
        <v>0</v>
      </c>
      <c r="W582" s="90">
        <f>pivå!AS584</f>
        <v>0</v>
      </c>
      <c r="X582" s="90">
        <f>pivå!AT584</f>
        <v>0</v>
      </c>
      <c r="Y582" s="90">
        <f>pivå!AU584</f>
        <v>0</v>
      </c>
      <c r="Z582" s="90">
        <f>pivå!AV584</f>
        <v>0</v>
      </c>
      <c r="AA582" s="90">
        <f>pivå!AW584</f>
        <v>0</v>
      </c>
      <c r="AB582" s="90">
        <f>pivå!AX584</f>
        <v>0</v>
      </c>
      <c r="AC582" s="90">
        <f>pivå!AY584</f>
        <v>0</v>
      </c>
      <c r="AD582" s="90">
        <f>pivå!AZ584</f>
        <v>0</v>
      </c>
      <c r="AE582" s="90">
        <f>pivå!BA584</f>
        <v>0</v>
      </c>
    </row>
    <row r="583" spans="2:31">
      <c r="B583">
        <f>pivå!B585</f>
        <v>0</v>
      </c>
      <c r="C583">
        <f>pivå!C585</f>
        <v>0</v>
      </c>
      <c r="D583">
        <f>pivå!D585</f>
        <v>0</v>
      </c>
      <c r="E583">
        <f>pivå!E585</f>
        <v>0</v>
      </c>
      <c r="F583">
        <f>pivå!F585</f>
        <v>0</v>
      </c>
      <c r="G583">
        <f>pivå!G585</f>
        <v>0</v>
      </c>
      <c r="H583">
        <f>pivå!H585</f>
        <v>0</v>
      </c>
      <c r="I583">
        <f>pivå!I585</f>
        <v>0</v>
      </c>
      <c r="J583" s="90">
        <f>pivå!AF585</f>
        <v>0</v>
      </c>
      <c r="K583" s="90">
        <f>pivå!AG585</f>
        <v>0</v>
      </c>
      <c r="L583" s="90">
        <f>pivå!AH585</f>
        <v>0</v>
      </c>
      <c r="M583" s="90">
        <f>pivå!AI585</f>
        <v>0</v>
      </c>
      <c r="N583" s="90">
        <f>pivå!AJ585</f>
        <v>0</v>
      </c>
      <c r="O583" s="90">
        <f>pivå!AK585</f>
        <v>0</v>
      </c>
      <c r="P583" s="90">
        <f>pivå!AL585</f>
        <v>0</v>
      </c>
      <c r="Q583" s="90">
        <f>pivå!AM585</f>
        <v>0</v>
      </c>
      <c r="R583" s="90">
        <f>pivå!AN585</f>
        <v>0</v>
      </c>
      <c r="S583" s="90">
        <f>pivå!AO585</f>
        <v>0</v>
      </c>
      <c r="T583" s="90">
        <f>pivå!AP585</f>
        <v>0</v>
      </c>
      <c r="U583" s="90">
        <f>pivå!AQ585</f>
        <v>0</v>
      </c>
      <c r="V583" s="90">
        <f>pivå!AR585</f>
        <v>0</v>
      </c>
      <c r="W583" s="90">
        <f>pivå!AS585</f>
        <v>0</v>
      </c>
      <c r="X583" s="90">
        <f>pivå!AT585</f>
        <v>0</v>
      </c>
      <c r="Y583" s="90">
        <f>pivå!AU585</f>
        <v>0</v>
      </c>
      <c r="Z583" s="90">
        <f>pivå!AV585</f>
        <v>0</v>
      </c>
      <c r="AA583" s="90">
        <f>pivå!AW585</f>
        <v>0</v>
      </c>
      <c r="AB583" s="90">
        <f>pivå!AX585</f>
        <v>0</v>
      </c>
      <c r="AC583" s="90">
        <f>pivå!AY585</f>
        <v>0</v>
      </c>
      <c r="AD583" s="90">
        <f>pivå!AZ585</f>
        <v>0</v>
      </c>
      <c r="AE583" s="90">
        <f>pivå!BA585</f>
        <v>0</v>
      </c>
    </row>
    <row r="584" spans="2:31">
      <c r="B584">
        <f>pivå!B586</f>
        <v>0</v>
      </c>
      <c r="C584">
        <f>pivå!C586</f>
        <v>0</v>
      </c>
      <c r="D584">
        <f>pivå!D586</f>
        <v>0</v>
      </c>
      <c r="E584">
        <f>pivå!E586</f>
        <v>0</v>
      </c>
      <c r="F584">
        <f>pivå!F586</f>
        <v>0</v>
      </c>
      <c r="G584">
        <f>pivå!G586</f>
        <v>0</v>
      </c>
      <c r="H584">
        <f>pivå!H586</f>
        <v>0</v>
      </c>
      <c r="I584">
        <f>pivå!I586</f>
        <v>0</v>
      </c>
      <c r="J584" s="90">
        <f>pivå!AF586</f>
        <v>0</v>
      </c>
      <c r="K584" s="90">
        <f>pivå!AG586</f>
        <v>0</v>
      </c>
      <c r="L584" s="90">
        <f>pivå!AH586</f>
        <v>0</v>
      </c>
      <c r="M584" s="90">
        <f>pivå!AI586</f>
        <v>0</v>
      </c>
      <c r="N584" s="90">
        <f>pivå!AJ586</f>
        <v>0</v>
      </c>
      <c r="O584" s="90">
        <f>pivå!AK586</f>
        <v>0</v>
      </c>
      <c r="P584" s="90">
        <f>pivå!AL586</f>
        <v>0</v>
      </c>
      <c r="Q584" s="90">
        <f>pivå!AM586</f>
        <v>0</v>
      </c>
      <c r="R584" s="90">
        <f>pivå!AN586</f>
        <v>0</v>
      </c>
      <c r="S584" s="90">
        <f>pivå!AO586</f>
        <v>0</v>
      </c>
      <c r="T584" s="90">
        <f>pivå!AP586</f>
        <v>0</v>
      </c>
      <c r="U584" s="90">
        <f>pivå!AQ586</f>
        <v>0</v>
      </c>
      <c r="V584" s="90">
        <f>pivå!AR586</f>
        <v>0</v>
      </c>
      <c r="W584" s="90">
        <f>pivå!AS586</f>
        <v>0</v>
      </c>
      <c r="X584" s="90">
        <f>pivå!AT586</f>
        <v>0</v>
      </c>
      <c r="Y584" s="90">
        <f>pivå!AU586</f>
        <v>0</v>
      </c>
      <c r="Z584" s="90">
        <f>pivå!AV586</f>
        <v>0</v>
      </c>
      <c r="AA584" s="90">
        <f>pivå!AW586</f>
        <v>0</v>
      </c>
      <c r="AB584" s="90">
        <f>pivå!AX586</f>
        <v>0</v>
      </c>
      <c r="AC584" s="90">
        <f>pivå!AY586</f>
        <v>0</v>
      </c>
      <c r="AD584" s="90">
        <f>pivå!AZ586</f>
        <v>0</v>
      </c>
      <c r="AE584" s="90">
        <f>pivå!BA586</f>
        <v>0</v>
      </c>
    </row>
    <row r="585" spans="2:31">
      <c r="B585">
        <f>pivå!B587</f>
        <v>0</v>
      </c>
      <c r="C585">
        <f>pivå!C587</f>
        <v>0</v>
      </c>
      <c r="D585">
        <f>pivå!D587</f>
        <v>0</v>
      </c>
      <c r="E585">
        <f>pivå!E587</f>
        <v>0</v>
      </c>
      <c r="F585">
        <f>pivå!F587</f>
        <v>0</v>
      </c>
      <c r="G585">
        <f>pivå!G587</f>
        <v>0</v>
      </c>
      <c r="H585">
        <f>pivå!H587</f>
        <v>0</v>
      </c>
      <c r="I585">
        <f>pivå!I587</f>
        <v>0</v>
      </c>
      <c r="J585" s="90">
        <f>pivå!AF587</f>
        <v>0</v>
      </c>
      <c r="K585" s="90">
        <f>pivå!AG587</f>
        <v>0</v>
      </c>
      <c r="L585" s="90">
        <f>pivå!AH587</f>
        <v>0</v>
      </c>
      <c r="M585" s="90">
        <f>pivå!AI587</f>
        <v>0</v>
      </c>
      <c r="N585" s="90">
        <f>pivå!AJ587</f>
        <v>0</v>
      </c>
      <c r="O585" s="90">
        <f>pivå!AK587</f>
        <v>0</v>
      </c>
      <c r="P585" s="90">
        <f>pivå!AL587</f>
        <v>0</v>
      </c>
      <c r="Q585" s="90">
        <f>pivå!AM587</f>
        <v>0</v>
      </c>
      <c r="R585" s="90">
        <f>pivå!AN587</f>
        <v>0</v>
      </c>
      <c r="S585" s="90">
        <f>pivå!AO587</f>
        <v>0</v>
      </c>
      <c r="T585" s="90">
        <f>pivå!AP587</f>
        <v>0</v>
      </c>
      <c r="U585" s="90">
        <f>pivå!AQ587</f>
        <v>0</v>
      </c>
      <c r="V585" s="90">
        <f>pivå!AR587</f>
        <v>0</v>
      </c>
      <c r="W585" s="90">
        <f>pivå!AS587</f>
        <v>0</v>
      </c>
      <c r="X585" s="90">
        <f>pivå!AT587</f>
        <v>0</v>
      </c>
      <c r="Y585" s="90">
        <f>pivå!AU587</f>
        <v>0</v>
      </c>
      <c r="Z585" s="90">
        <f>pivå!AV587</f>
        <v>0</v>
      </c>
      <c r="AA585" s="90">
        <f>pivå!AW587</f>
        <v>0</v>
      </c>
      <c r="AB585" s="90">
        <f>pivå!AX587</f>
        <v>0</v>
      </c>
      <c r="AC585" s="90">
        <f>pivå!AY587</f>
        <v>0</v>
      </c>
      <c r="AD585" s="90">
        <f>pivå!AZ587</f>
        <v>0</v>
      </c>
      <c r="AE585" s="90">
        <f>pivå!BA587</f>
        <v>0</v>
      </c>
    </row>
    <row r="586" spans="2:31">
      <c r="B586">
        <f>pivå!B588</f>
        <v>0</v>
      </c>
      <c r="C586">
        <f>pivå!C588</f>
        <v>0</v>
      </c>
      <c r="D586">
        <f>pivå!D588</f>
        <v>0</v>
      </c>
      <c r="E586">
        <f>pivå!E588</f>
        <v>0</v>
      </c>
      <c r="F586">
        <f>pivå!F588</f>
        <v>0</v>
      </c>
      <c r="G586">
        <f>pivå!G588</f>
        <v>0</v>
      </c>
      <c r="H586">
        <f>pivå!H588</f>
        <v>0</v>
      </c>
      <c r="I586">
        <f>pivå!I588</f>
        <v>0</v>
      </c>
      <c r="J586" s="90">
        <f>pivå!AF588</f>
        <v>0</v>
      </c>
      <c r="K586" s="90">
        <f>pivå!AG588</f>
        <v>0</v>
      </c>
      <c r="L586" s="90">
        <f>pivå!AH588</f>
        <v>0</v>
      </c>
      <c r="M586" s="90">
        <f>pivå!AI588</f>
        <v>0</v>
      </c>
      <c r="N586" s="90">
        <f>pivå!AJ588</f>
        <v>0</v>
      </c>
      <c r="O586" s="90">
        <f>pivå!AK588</f>
        <v>0</v>
      </c>
      <c r="P586" s="90">
        <f>pivå!AL588</f>
        <v>0</v>
      </c>
      <c r="Q586" s="90">
        <f>pivå!AM588</f>
        <v>0</v>
      </c>
      <c r="R586" s="90">
        <f>pivå!AN588</f>
        <v>0</v>
      </c>
      <c r="S586" s="90">
        <f>pivå!AO588</f>
        <v>0</v>
      </c>
      <c r="T586" s="90">
        <f>pivå!AP588</f>
        <v>0</v>
      </c>
      <c r="U586" s="90">
        <f>pivå!AQ588</f>
        <v>0</v>
      </c>
      <c r="V586" s="90">
        <f>pivå!AR588</f>
        <v>0</v>
      </c>
      <c r="W586" s="90">
        <f>pivå!AS588</f>
        <v>0</v>
      </c>
      <c r="X586" s="90">
        <f>pivå!AT588</f>
        <v>0</v>
      </c>
      <c r="Y586" s="90">
        <f>pivå!AU588</f>
        <v>0</v>
      </c>
      <c r="Z586" s="90">
        <f>pivå!AV588</f>
        <v>0</v>
      </c>
      <c r="AA586" s="90">
        <f>pivå!AW588</f>
        <v>0</v>
      </c>
      <c r="AB586" s="90">
        <f>pivå!AX588</f>
        <v>0</v>
      </c>
      <c r="AC586" s="90">
        <f>pivå!AY588</f>
        <v>0</v>
      </c>
      <c r="AD586" s="90">
        <f>pivå!AZ588</f>
        <v>0</v>
      </c>
      <c r="AE586" s="90">
        <f>pivå!BA588</f>
        <v>0</v>
      </c>
    </row>
    <row r="587" spans="2:31">
      <c r="B587">
        <f>pivå!B589</f>
        <v>0</v>
      </c>
      <c r="C587">
        <f>pivå!C589</f>
        <v>0</v>
      </c>
      <c r="D587">
        <f>pivå!D589</f>
        <v>0</v>
      </c>
      <c r="E587">
        <f>pivå!E589</f>
        <v>0</v>
      </c>
      <c r="F587">
        <f>pivå!F589</f>
        <v>0</v>
      </c>
      <c r="G587">
        <f>pivå!G589</f>
        <v>0</v>
      </c>
      <c r="H587">
        <f>pivå!H589</f>
        <v>0</v>
      </c>
      <c r="I587">
        <f>pivå!I589</f>
        <v>0</v>
      </c>
      <c r="J587" s="90">
        <f>pivå!AF589</f>
        <v>0</v>
      </c>
      <c r="K587" s="90">
        <f>pivå!AG589</f>
        <v>0</v>
      </c>
      <c r="L587" s="90">
        <f>pivå!AH589</f>
        <v>0</v>
      </c>
      <c r="M587" s="90">
        <f>pivå!AI589</f>
        <v>0</v>
      </c>
      <c r="N587" s="90">
        <f>pivå!AJ589</f>
        <v>0</v>
      </c>
      <c r="O587" s="90">
        <f>pivå!AK589</f>
        <v>0</v>
      </c>
      <c r="P587" s="90">
        <f>pivå!AL589</f>
        <v>0</v>
      </c>
      <c r="Q587" s="90">
        <f>pivå!AM589</f>
        <v>0</v>
      </c>
      <c r="R587" s="90">
        <f>pivå!AN589</f>
        <v>0</v>
      </c>
      <c r="S587" s="90">
        <f>pivå!AO589</f>
        <v>0</v>
      </c>
      <c r="T587" s="90">
        <f>pivå!AP589</f>
        <v>0</v>
      </c>
      <c r="U587" s="90">
        <f>pivå!AQ589</f>
        <v>0</v>
      </c>
      <c r="V587" s="90">
        <f>pivå!AR589</f>
        <v>0</v>
      </c>
      <c r="W587" s="90">
        <f>pivå!AS589</f>
        <v>0</v>
      </c>
      <c r="X587" s="90">
        <f>pivå!AT589</f>
        <v>0</v>
      </c>
      <c r="Y587" s="90">
        <f>pivå!AU589</f>
        <v>0</v>
      </c>
      <c r="Z587" s="90">
        <f>pivå!AV589</f>
        <v>0</v>
      </c>
      <c r="AA587" s="90">
        <f>pivå!AW589</f>
        <v>0</v>
      </c>
      <c r="AB587" s="90">
        <f>pivå!AX589</f>
        <v>0</v>
      </c>
      <c r="AC587" s="90">
        <f>pivå!AY589</f>
        <v>0</v>
      </c>
      <c r="AD587" s="90">
        <f>pivå!AZ589</f>
        <v>0</v>
      </c>
      <c r="AE587" s="90">
        <f>pivå!BA589</f>
        <v>0</v>
      </c>
    </row>
    <row r="588" spans="2:31">
      <c r="B588">
        <f>pivå!B590</f>
        <v>0</v>
      </c>
      <c r="C588">
        <f>pivå!C590</f>
        <v>0</v>
      </c>
      <c r="D588">
        <f>pivå!D590</f>
        <v>0</v>
      </c>
      <c r="E588">
        <f>pivå!E590</f>
        <v>0</v>
      </c>
      <c r="F588">
        <f>pivå!F590</f>
        <v>0</v>
      </c>
      <c r="G588">
        <f>pivå!G590</f>
        <v>0</v>
      </c>
      <c r="H588">
        <f>pivå!H590</f>
        <v>0</v>
      </c>
      <c r="I588">
        <f>pivå!I590</f>
        <v>0</v>
      </c>
      <c r="J588" s="90">
        <f>pivå!AF590</f>
        <v>0</v>
      </c>
      <c r="K588" s="90">
        <f>pivå!AG590</f>
        <v>0</v>
      </c>
      <c r="L588" s="90">
        <f>pivå!AH590</f>
        <v>0</v>
      </c>
      <c r="M588" s="90">
        <f>pivå!AI590</f>
        <v>0</v>
      </c>
      <c r="N588" s="90">
        <f>pivå!AJ590</f>
        <v>0</v>
      </c>
      <c r="O588" s="90">
        <f>pivå!AK590</f>
        <v>0</v>
      </c>
      <c r="P588" s="90">
        <f>pivå!AL590</f>
        <v>0</v>
      </c>
      <c r="Q588" s="90">
        <f>pivå!AM590</f>
        <v>0</v>
      </c>
      <c r="R588" s="90">
        <f>pivå!AN590</f>
        <v>0</v>
      </c>
      <c r="S588" s="90">
        <f>pivå!AO590</f>
        <v>0</v>
      </c>
      <c r="T588" s="90">
        <f>pivå!AP590</f>
        <v>0</v>
      </c>
      <c r="U588" s="90">
        <f>pivå!AQ590</f>
        <v>0</v>
      </c>
      <c r="V588" s="90">
        <f>pivå!AR590</f>
        <v>0</v>
      </c>
      <c r="W588" s="90">
        <f>pivå!AS590</f>
        <v>0</v>
      </c>
      <c r="X588" s="90">
        <f>pivå!AT590</f>
        <v>0</v>
      </c>
      <c r="Y588" s="90">
        <f>pivå!AU590</f>
        <v>0</v>
      </c>
      <c r="Z588" s="90">
        <f>pivå!AV590</f>
        <v>0</v>
      </c>
      <c r="AA588" s="90">
        <f>pivå!AW590</f>
        <v>0</v>
      </c>
      <c r="AB588" s="90">
        <f>pivå!AX590</f>
        <v>0</v>
      </c>
      <c r="AC588" s="90">
        <f>pivå!AY590</f>
        <v>0</v>
      </c>
      <c r="AD588" s="90">
        <f>pivå!AZ590</f>
        <v>0</v>
      </c>
      <c r="AE588" s="90">
        <f>pivå!BA590</f>
        <v>0</v>
      </c>
    </row>
    <row r="589" spans="2:31">
      <c r="B589">
        <f>pivå!B591</f>
        <v>0</v>
      </c>
      <c r="C589">
        <f>pivå!C591</f>
        <v>0</v>
      </c>
      <c r="D589">
        <f>pivå!D591</f>
        <v>0</v>
      </c>
      <c r="E589">
        <f>pivå!E591</f>
        <v>0</v>
      </c>
      <c r="F589">
        <f>pivå!F591</f>
        <v>0</v>
      </c>
      <c r="G589">
        <f>pivå!G591</f>
        <v>0</v>
      </c>
      <c r="H589">
        <f>pivå!H591</f>
        <v>0</v>
      </c>
      <c r="I589">
        <f>pivå!I591</f>
        <v>0</v>
      </c>
      <c r="J589" s="90">
        <f>pivå!AF591</f>
        <v>0</v>
      </c>
      <c r="K589" s="90">
        <f>pivå!AG591</f>
        <v>0</v>
      </c>
      <c r="L589" s="90">
        <f>pivå!AH591</f>
        <v>0</v>
      </c>
      <c r="M589" s="90">
        <f>pivå!AI591</f>
        <v>0</v>
      </c>
      <c r="N589" s="90">
        <f>pivå!AJ591</f>
        <v>0</v>
      </c>
      <c r="O589" s="90">
        <f>pivå!AK591</f>
        <v>0</v>
      </c>
      <c r="P589" s="90">
        <f>pivå!AL591</f>
        <v>0</v>
      </c>
      <c r="Q589" s="90">
        <f>pivå!AM591</f>
        <v>0</v>
      </c>
      <c r="R589" s="90">
        <f>pivå!AN591</f>
        <v>0</v>
      </c>
      <c r="S589" s="90">
        <f>pivå!AO591</f>
        <v>0</v>
      </c>
      <c r="T589" s="90">
        <f>pivå!AP591</f>
        <v>0</v>
      </c>
      <c r="U589" s="90">
        <f>pivå!AQ591</f>
        <v>0</v>
      </c>
      <c r="V589" s="90">
        <f>pivå!AR591</f>
        <v>0</v>
      </c>
      <c r="W589" s="90">
        <f>pivå!AS591</f>
        <v>0</v>
      </c>
      <c r="X589" s="90">
        <f>pivå!AT591</f>
        <v>0</v>
      </c>
      <c r="Y589" s="90">
        <f>pivå!AU591</f>
        <v>0</v>
      </c>
      <c r="Z589" s="90">
        <f>pivå!AV591</f>
        <v>0</v>
      </c>
      <c r="AA589" s="90">
        <f>pivå!AW591</f>
        <v>0</v>
      </c>
      <c r="AB589" s="90">
        <f>pivå!AX591</f>
        <v>0</v>
      </c>
      <c r="AC589" s="90">
        <f>pivå!AY591</f>
        <v>0</v>
      </c>
      <c r="AD589" s="90">
        <f>pivå!AZ591</f>
        <v>0</v>
      </c>
      <c r="AE589" s="90">
        <f>pivå!BA591</f>
        <v>0</v>
      </c>
    </row>
    <row r="590" spans="2:31">
      <c r="B590">
        <f>pivå!B592</f>
        <v>0</v>
      </c>
      <c r="C590">
        <f>pivå!C592</f>
        <v>0</v>
      </c>
      <c r="D590">
        <f>pivå!D592</f>
        <v>0</v>
      </c>
      <c r="E590">
        <f>pivå!E592</f>
        <v>0</v>
      </c>
      <c r="F590">
        <f>pivå!F592</f>
        <v>0</v>
      </c>
      <c r="G590">
        <f>pivå!G592</f>
        <v>0</v>
      </c>
      <c r="H590">
        <f>pivå!H592</f>
        <v>0</v>
      </c>
      <c r="I590">
        <f>pivå!I592</f>
        <v>0</v>
      </c>
      <c r="J590" s="90">
        <f>pivå!AF592</f>
        <v>0</v>
      </c>
      <c r="K590" s="90">
        <f>pivå!AG592</f>
        <v>0</v>
      </c>
      <c r="L590" s="90">
        <f>pivå!AH592</f>
        <v>0</v>
      </c>
      <c r="M590" s="90">
        <f>pivå!AI592</f>
        <v>0</v>
      </c>
      <c r="N590" s="90">
        <f>pivå!AJ592</f>
        <v>0</v>
      </c>
      <c r="O590" s="90">
        <f>pivå!AK592</f>
        <v>0</v>
      </c>
      <c r="P590" s="90">
        <f>pivå!AL592</f>
        <v>0</v>
      </c>
      <c r="Q590" s="90">
        <f>pivå!AM592</f>
        <v>0</v>
      </c>
      <c r="R590" s="90">
        <f>pivå!AN592</f>
        <v>0</v>
      </c>
      <c r="S590" s="90">
        <f>pivå!AO592</f>
        <v>0</v>
      </c>
      <c r="T590" s="90">
        <f>pivå!AP592</f>
        <v>0</v>
      </c>
      <c r="U590" s="90">
        <f>pivå!AQ592</f>
        <v>0</v>
      </c>
      <c r="V590" s="90">
        <f>pivå!AR592</f>
        <v>0</v>
      </c>
      <c r="W590" s="90">
        <f>pivå!AS592</f>
        <v>0</v>
      </c>
      <c r="X590" s="90">
        <f>pivå!AT592</f>
        <v>0</v>
      </c>
      <c r="Y590" s="90">
        <f>pivå!AU592</f>
        <v>0</v>
      </c>
      <c r="Z590" s="90">
        <f>pivå!AV592</f>
        <v>0</v>
      </c>
      <c r="AA590" s="90">
        <f>pivå!AW592</f>
        <v>0</v>
      </c>
      <c r="AB590" s="90">
        <f>pivå!AX592</f>
        <v>0</v>
      </c>
      <c r="AC590" s="90">
        <f>pivå!AY592</f>
        <v>0</v>
      </c>
      <c r="AD590" s="90">
        <f>pivå!AZ592</f>
        <v>0</v>
      </c>
      <c r="AE590" s="90">
        <f>pivå!BA592</f>
        <v>0</v>
      </c>
    </row>
    <row r="591" spans="2:31">
      <c r="B591">
        <f>pivå!B593</f>
        <v>0</v>
      </c>
      <c r="C591">
        <f>pivå!C593</f>
        <v>0</v>
      </c>
      <c r="D591">
        <f>pivå!D593</f>
        <v>0</v>
      </c>
      <c r="E591">
        <f>pivå!E593</f>
        <v>0</v>
      </c>
      <c r="F591">
        <f>pivå!F593</f>
        <v>0</v>
      </c>
      <c r="G591">
        <f>pivå!G593</f>
        <v>0</v>
      </c>
      <c r="H591">
        <f>pivå!H593</f>
        <v>0</v>
      </c>
      <c r="I591">
        <f>pivå!I593</f>
        <v>0</v>
      </c>
      <c r="J591" s="90">
        <f>pivå!AF593</f>
        <v>0</v>
      </c>
      <c r="K591" s="90">
        <f>pivå!AG593</f>
        <v>0</v>
      </c>
      <c r="L591" s="90">
        <f>pivå!AH593</f>
        <v>0</v>
      </c>
      <c r="M591" s="90">
        <f>pivå!AI593</f>
        <v>0</v>
      </c>
      <c r="N591" s="90">
        <f>pivå!AJ593</f>
        <v>0</v>
      </c>
      <c r="O591" s="90">
        <f>pivå!AK593</f>
        <v>0</v>
      </c>
      <c r="P591" s="90">
        <f>pivå!AL593</f>
        <v>0</v>
      </c>
      <c r="Q591" s="90">
        <f>pivå!AM593</f>
        <v>0</v>
      </c>
      <c r="R591" s="90">
        <f>pivå!AN593</f>
        <v>0</v>
      </c>
      <c r="S591" s="90">
        <f>pivå!AO593</f>
        <v>0</v>
      </c>
      <c r="T591" s="90">
        <f>pivå!AP593</f>
        <v>0</v>
      </c>
      <c r="U591" s="90">
        <f>pivå!AQ593</f>
        <v>0</v>
      </c>
      <c r="V591" s="90">
        <f>pivå!AR593</f>
        <v>0</v>
      </c>
      <c r="W591" s="90">
        <f>pivå!AS593</f>
        <v>0</v>
      </c>
      <c r="X591" s="90">
        <f>pivå!AT593</f>
        <v>0</v>
      </c>
      <c r="Y591" s="90">
        <f>pivå!AU593</f>
        <v>0</v>
      </c>
      <c r="Z591" s="90">
        <f>pivå!AV593</f>
        <v>0</v>
      </c>
      <c r="AA591" s="90">
        <f>pivå!AW593</f>
        <v>0</v>
      </c>
      <c r="AB591" s="90">
        <f>pivå!AX593</f>
        <v>0</v>
      </c>
      <c r="AC591" s="90">
        <f>pivå!AY593</f>
        <v>0</v>
      </c>
      <c r="AD591" s="90">
        <f>pivå!AZ593</f>
        <v>0</v>
      </c>
      <c r="AE591" s="90">
        <f>pivå!BA593</f>
        <v>0</v>
      </c>
    </row>
    <row r="592" spans="2:31">
      <c r="B592">
        <f>pivå!B594</f>
        <v>0</v>
      </c>
      <c r="C592">
        <f>pivå!C594</f>
        <v>0</v>
      </c>
      <c r="D592">
        <f>pivå!D594</f>
        <v>0</v>
      </c>
      <c r="E592">
        <f>pivå!E594</f>
        <v>0</v>
      </c>
      <c r="F592">
        <f>pivå!F594</f>
        <v>0</v>
      </c>
      <c r="G592">
        <f>pivå!G594</f>
        <v>0</v>
      </c>
      <c r="H592">
        <f>pivå!H594</f>
        <v>0</v>
      </c>
      <c r="I592">
        <f>pivå!I594</f>
        <v>0</v>
      </c>
      <c r="J592" s="90">
        <f>pivå!AF594</f>
        <v>0</v>
      </c>
      <c r="K592" s="90">
        <f>pivå!AG594</f>
        <v>0</v>
      </c>
      <c r="L592" s="90">
        <f>pivå!AH594</f>
        <v>0</v>
      </c>
      <c r="M592" s="90">
        <f>pivå!AI594</f>
        <v>0</v>
      </c>
      <c r="N592" s="90">
        <f>pivå!AJ594</f>
        <v>0</v>
      </c>
      <c r="O592" s="90">
        <f>pivå!AK594</f>
        <v>0</v>
      </c>
      <c r="P592" s="90">
        <f>pivå!AL594</f>
        <v>0</v>
      </c>
      <c r="Q592" s="90">
        <f>pivå!AM594</f>
        <v>0</v>
      </c>
      <c r="R592" s="90">
        <f>pivå!AN594</f>
        <v>0</v>
      </c>
      <c r="S592" s="90">
        <f>pivå!AO594</f>
        <v>0</v>
      </c>
      <c r="T592" s="90">
        <f>pivå!AP594</f>
        <v>0</v>
      </c>
      <c r="U592" s="90">
        <f>pivå!AQ594</f>
        <v>0</v>
      </c>
      <c r="V592" s="90">
        <f>pivå!AR594</f>
        <v>0</v>
      </c>
      <c r="W592" s="90">
        <f>pivå!AS594</f>
        <v>0</v>
      </c>
      <c r="X592" s="90">
        <f>pivå!AT594</f>
        <v>0</v>
      </c>
      <c r="Y592" s="90">
        <f>pivå!AU594</f>
        <v>0</v>
      </c>
      <c r="Z592" s="90">
        <f>pivå!AV594</f>
        <v>0</v>
      </c>
      <c r="AA592" s="90">
        <f>pivå!AW594</f>
        <v>0</v>
      </c>
      <c r="AB592" s="90">
        <f>pivå!AX594</f>
        <v>0</v>
      </c>
      <c r="AC592" s="90">
        <f>pivå!AY594</f>
        <v>0</v>
      </c>
      <c r="AD592" s="90">
        <f>pivå!AZ594</f>
        <v>0</v>
      </c>
      <c r="AE592" s="90">
        <f>pivå!BA594</f>
        <v>0</v>
      </c>
    </row>
    <row r="593" spans="2:31">
      <c r="B593">
        <f>pivå!B595</f>
        <v>0</v>
      </c>
      <c r="C593">
        <f>pivå!C595</f>
        <v>0</v>
      </c>
      <c r="D593">
        <f>pivå!D595</f>
        <v>0</v>
      </c>
      <c r="E593">
        <f>pivå!E595</f>
        <v>0</v>
      </c>
      <c r="F593">
        <f>pivå!F595</f>
        <v>0</v>
      </c>
      <c r="G593">
        <f>pivå!G595</f>
        <v>0</v>
      </c>
      <c r="H593">
        <f>pivå!H595</f>
        <v>0</v>
      </c>
      <c r="I593">
        <f>pivå!I595</f>
        <v>0</v>
      </c>
      <c r="J593" s="90">
        <f>pivå!AF595</f>
        <v>0</v>
      </c>
      <c r="K593" s="90">
        <f>pivå!AG595</f>
        <v>0</v>
      </c>
      <c r="L593" s="90">
        <f>pivå!AH595</f>
        <v>0</v>
      </c>
      <c r="M593" s="90">
        <f>pivå!AI595</f>
        <v>0</v>
      </c>
      <c r="N593" s="90">
        <f>pivå!AJ595</f>
        <v>0</v>
      </c>
      <c r="O593" s="90">
        <f>pivå!AK595</f>
        <v>0</v>
      </c>
      <c r="P593" s="90">
        <f>pivå!AL595</f>
        <v>0</v>
      </c>
      <c r="Q593" s="90">
        <f>pivå!AM595</f>
        <v>0</v>
      </c>
      <c r="R593" s="90">
        <f>pivå!AN595</f>
        <v>0</v>
      </c>
      <c r="S593" s="90">
        <f>pivå!AO595</f>
        <v>0</v>
      </c>
      <c r="T593" s="90">
        <f>pivå!AP595</f>
        <v>0</v>
      </c>
      <c r="U593" s="90">
        <f>pivå!AQ595</f>
        <v>0</v>
      </c>
      <c r="V593" s="90">
        <f>pivå!AR595</f>
        <v>0</v>
      </c>
      <c r="W593" s="90">
        <f>pivå!AS595</f>
        <v>0</v>
      </c>
      <c r="X593" s="90">
        <f>pivå!AT595</f>
        <v>0</v>
      </c>
      <c r="Y593" s="90">
        <f>pivå!AU595</f>
        <v>0</v>
      </c>
      <c r="Z593" s="90">
        <f>pivå!AV595</f>
        <v>0</v>
      </c>
      <c r="AA593" s="90">
        <f>pivå!AW595</f>
        <v>0</v>
      </c>
      <c r="AB593" s="90">
        <f>pivå!AX595</f>
        <v>0</v>
      </c>
      <c r="AC593" s="90">
        <f>pivå!AY595</f>
        <v>0</v>
      </c>
      <c r="AD593" s="90">
        <f>pivå!AZ595</f>
        <v>0</v>
      </c>
      <c r="AE593" s="90">
        <f>pivå!BA595</f>
        <v>0</v>
      </c>
    </row>
    <row r="594" spans="2:31">
      <c r="B594">
        <f>pivå!B596</f>
        <v>0</v>
      </c>
      <c r="C594">
        <f>pivå!C596</f>
        <v>0</v>
      </c>
      <c r="D594">
        <f>pivå!D596</f>
        <v>0</v>
      </c>
      <c r="E594">
        <f>pivå!E596</f>
        <v>0</v>
      </c>
      <c r="F594">
        <f>pivå!F596</f>
        <v>0</v>
      </c>
      <c r="G594">
        <f>pivå!G596</f>
        <v>0</v>
      </c>
      <c r="H594">
        <f>pivå!H596</f>
        <v>0</v>
      </c>
      <c r="I594">
        <f>pivå!I596</f>
        <v>0</v>
      </c>
      <c r="J594" s="90">
        <f>pivå!AF596</f>
        <v>0</v>
      </c>
      <c r="K594" s="90">
        <f>pivå!AG596</f>
        <v>0</v>
      </c>
      <c r="L594" s="90">
        <f>pivå!AH596</f>
        <v>0</v>
      </c>
      <c r="M594" s="90">
        <f>pivå!AI596</f>
        <v>0</v>
      </c>
      <c r="N594" s="90">
        <f>pivå!AJ596</f>
        <v>0</v>
      </c>
      <c r="O594" s="90">
        <f>pivå!AK596</f>
        <v>0</v>
      </c>
      <c r="P594" s="90">
        <f>pivå!AL596</f>
        <v>0</v>
      </c>
      <c r="Q594" s="90">
        <f>pivå!AM596</f>
        <v>0</v>
      </c>
      <c r="R594" s="90">
        <f>pivå!AN596</f>
        <v>0</v>
      </c>
      <c r="S594" s="90">
        <f>pivå!AO596</f>
        <v>0</v>
      </c>
      <c r="T594" s="90">
        <f>pivå!AP596</f>
        <v>0</v>
      </c>
      <c r="U594" s="90">
        <f>pivå!AQ596</f>
        <v>0</v>
      </c>
      <c r="V594" s="90">
        <f>pivå!AR596</f>
        <v>0</v>
      </c>
      <c r="W594" s="90">
        <f>pivå!AS596</f>
        <v>0</v>
      </c>
      <c r="X594" s="90">
        <f>pivå!AT596</f>
        <v>0</v>
      </c>
      <c r="Y594" s="90">
        <f>pivå!AU596</f>
        <v>0</v>
      </c>
      <c r="Z594" s="90">
        <f>pivå!AV596</f>
        <v>0</v>
      </c>
      <c r="AA594" s="90">
        <f>pivå!AW596</f>
        <v>0</v>
      </c>
      <c r="AB594" s="90">
        <f>pivå!AX596</f>
        <v>0</v>
      </c>
      <c r="AC594" s="90">
        <f>pivå!AY596</f>
        <v>0</v>
      </c>
      <c r="AD594" s="90">
        <f>pivå!AZ596</f>
        <v>0</v>
      </c>
      <c r="AE594" s="90">
        <f>pivå!BA596</f>
        <v>0</v>
      </c>
    </row>
    <row r="595" spans="2:31">
      <c r="B595">
        <f>pivå!B597</f>
        <v>0</v>
      </c>
      <c r="C595">
        <f>pivå!C597</f>
        <v>0</v>
      </c>
      <c r="D595">
        <f>pivå!D597</f>
        <v>0</v>
      </c>
      <c r="E595">
        <f>pivå!E597</f>
        <v>0</v>
      </c>
      <c r="F595">
        <f>pivå!F597</f>
        <v>0</v>
      </c>
      <c r="G595">
        <f>pivå!G597</f>
        <v>0</v>
      </c>
      <c r="H595">
        <f>pivå!H597</f>
        <v>0</v>
      </c>
      <c r="I595">
        <f>pivå!I597</f>
        <v>0</v>
      </c>
      <c r="J595" s="90">
        <f>pivå!AF597</f>
        <v>0</v>
      </c>
      <c r="K595" s="90">
        <f>pivå!AG597</f>
        <v>0</v>
      </c>
      <c r="L595" s="90">
        <f>pivå!AH597</f>
        <v>0</v>
      </c>
      <c r="M595" s="90">
        <f>pivå!AI597</f>
        <v>0</v>
      </c>
      <c r="N595" s="90">
        <f>pivå!AJ597</f>
        <v>0</v>
      </c>
      <c r="O595" s="90">
        <f>pivå!AK597</f>
        <v>0</v>
      </c>
      <c r="P595" s="90">
        <f>pivå!AL597</f>
        <v>0</v>
      </c>
      <c r="Q595" s="90">
        <f>pivå!AM597</f>
        <v>0</v>
      </c>
      <c r="R595" s="90">
        <f>pivå!AN597</f>
        <v>0</v>
      </c>
      <c r="S595" s="90">
        <f>pivå!AO597</f>
        <v>0</v>
      </c>
      <c r="T595" s="90">
        <f>pivå!AP597</f>
        <v>0</v>
      </c>
      <c r="U595" s="90">
        <f>pivå!AQ597</f>
        <v>0</v>
      </c>
      <c r="V595" s="90">
        <f>pivå!AR597</f>
        <v>0</v>
      </c>
      <c r="W595" s="90">
        <f>pivå!AS597</f>
        <v>0</v>
      </c>
      <c r="X595" s="90">
        <f>pivå!AT597</f>
        <v>0</v>
      </c>
      <c r="Y595" s="90">
        <f>pivå!AU597</f>
        <v>0</v>
      </c>
      <c r="Z595" s="90">
        <f>pivå!AV597</f>
        <v>0</v>
      </c>
      <c r="AA595" s="90">
        <f>pivå!AW597</f>
        <v>0</v>
      </c>
      <c r="AB595" s="90">
        <f>pivå!AX597</f>
        <v>0</v>
      </c>
      <c r="AC595" s="90">
        <f>pivå!AY597</f>
        <v>0</v>
      </c>
      <c r="AD595" s="90">
        <f>pivå!AZ597</f>
        <v>0</v>
      </c>
      <c r="AE595" s="90">
        <f>pivå!BA597</f>
        <v>0</v>
      </c>
    </row>
    <row r="596" spans="2:31">
      <c r="B596">
        <f>pivå!B598</f>
        <v>0</v>
      </c>
      <c r="C596">
        <f>pivå!C598</f>
        <v>0</v>
      </c>
      <c r="D596">
        <f>pivå!D598</f>
        <v>0</v>
      </c>
      <c r="E596">
        <f>pivå!E598</f>
        <v>0</v>
      </c>
      <c r="F596">
        <f>pivå!F598</f>
        <v>0</v>
      </c>
      <c r="G596">
        <f>pivå!G598</f>
        <v>0</v>
      </c>
      <c r="H596">
        <f>pivå!H598</f>
        <v>0</v>
      </c>
      <c r="I596">
        <f>pivå!I598</f>
        <v>0</v>
      </c>
      <c r="J596" s="90">
        <f>pivå!AF598</f>
        <v>0</v>
      </c>
      <c r="K596" s="90">
        <f>pivå!AG598</f>
        <v>0</v>
      </c>
      <c r="L596" s="90">
        <f>pivå!AH598</f>
        <v>0</v>
      </c>
      <c r="M596" s="90">
        <f>pivå!AI598</f>
        <v>0</v>
      </c>
      <c r="N596" s="90">
        <f>pivå!AJ598</f>
        <v>0</v>
      </c>
      <c r="O596" s="90">
        <f>pivå!AK598</f>
        <v>0</v>
      </c>
      <c r="P596" s="90">
        <f>pivå!AL598</f>
        <v>0</v>
      </c>
      <c r="Q596" s="90">
        <f>pivå!AM598</f>
        <v>0</v>
      </c>
      <c r="R596" s="90">
        <f>pivå!AN598</f>
        <v>0</v>
      </c>
      <c r="S596" s="90">
        <f>pivå!AO598</f>
        <v>0</v>
      </c>
      <c r="T596" s="90">
        <f>pivå!AP598</f>
        <v>0</v>
      </c>
      <c r="U596" s="90">
        <f>pivå!AQ598</f>
        <v>0</v>
      </c>
      <c r="V596" s="90">
        <f>pivå!AR598</f>
        <v>0</v>
      </c>
      <c r="W596" s="90">
        <f>pivå!AS598</f>
        <v>0</v>
      </c>
      <c r="X596" s="90">
        <f>pivå!AT598</f>
        <v>0</v>
      </c>
      <c r="Y596" s="90">
        <f>pivå!AU598</f>
        <v>0</v>
      </c>
      <c r="Z596" s="90">
        <f>pivå!AV598</f>
        <v>0</v>
      </c>
      <c r="AA596" s="90">
        <f>pivå!AW598</f>
        <v>0</v>
      </c>
      <c r="AB596" s="90">
        <f>pivå!AX598</f>
        <v>0</v>
      </c>
      <c r="AC596" s="90">
        <f>pivå!AY598</f>
        <v>0</v>
      </c>
      <c r="AD596" s="90">
        <f>pivå!AZ598</f>
        <v>0</v>
      </c>
      <c r="AE596" s="90">
        <f>pivå!BA598</f>
        <v>0</v>
      </c>
    </row>
    <row r="597" spans="2:31">
      <c r="B597">
        <f>pivå!B599</f>
        <v>0</v>
      </c>
      <c r="C597">
        <f>pivå!C599</f>
        <v>0</v>
      </c>
      <c r="D597">
        <f>pivå!D599</f>
        <v>0</v>
      </c>
      <c r="E597">
        <f>pivå!E599</f>
        <v>0</v>
      </c>
      <c r="F597">
        <f>pivå!F599</f>
        <v>0</v>
      </c>
      <c r="G597">
        <f>pivå!G599</f>
        <v>0</v>
      </c>
      <c r="H597">
        <f>pivå!H599</f>
        <v>0</v>
      </c>
      <c r="I597">
        <f>pivå!I599</f>
        <v>0</v>
      </c>
      <c r="J597" s="90">
        <f>pivå!AF599</f>
        <v>0</v>
      </c>
      <c r="K597" s="90">
        <f>pivå!AG599</f>
        <v>0</v>
      </c>
      <c r="L597" s="90">
        <f>pivå!AH599</f>
        <v>0</v>
      </c>
      <c r="M597" s="90">
        <f>pivå!AI599</f>
        <v>0</v>
      </c>
      <c r="N597" s="90">
        <f>pivå!AJ599</f>
        <v>0</v>
      </c>
      <c r="O597" s="90">
        <f>pivå!AK599</f>
        <v>0</v>
      </c>
      <c r="P597" s="90">
        <f>pivå!AL599</f>
        <v>0</v>
      </c>
      <c r="Q597" s="90">
        <f>pivå!AM599</f>
        <v>0</v>
      </c>
      <c r="R597" s="90">
        <f>pivå!AN599</f>
        <v>0</v>
      </c>
      <c r="S597" s="90">
        <f>pivå!AO599</f>
        <v>0</v>
      </c>
      <c r="T597" s="90">
        <f>pivå!AP599</f>
        <v>0</v>
      </c>
      <c r="U597" s="90">
        <f>pivå!AQ599</f>
        <v>0</v>
      </c>
      <c r="V597" s="90">
        <f>pivå!AR599</f>
        <v>0</v>
      </c>
      <c r="W597" s="90">
        <f>pivå!AS599</f>
        <v>0</v>
      </c>
      <c r="X597" s="90">
        <f>pivå!AT599</f>
        <v>0</v>
      </c>
      <c r="Y597" s="90">
        <f>pivå!AU599</f>
        <v>0</v>
      </c>
      <c r="Z597" s="90">
        <f>pivå!AV599</f>
        <v>0</v>
      </c>
      <c r="AA597" s="90">
        <f>pivå!AW599</f>
        <v>0</v>
      </c>
      <c r="AB597" s="90">
        <f>pivå!AX599</f>
        <v>0</v>
      </c>
      <c r="AC597" s="90">
        <f>pivå!AY599</f>
        <v>0</v>
      </c>
      <c r="AD597" s="90">
        <f>pivå!AZ599</f>
        <v>0</v>
      </c>
      <c r="AE597" s="90">
        <f>pivå!BA599</f>
        <v>0</v>
      </c>
    </row>
    <row r="598" spans="2:31">
      <c r="B598">
        <f>pivå!B600</f>
        <v>0</v>
      </c>
      <c r="C598">
        <f>pivå!C600</f>
        <v>0</v>
      </c>
      <c r="D598">
        <f>pivå!D600</f>
        <v>0</v>
      </c>
      <c r="E598">
        <f>pivå!E600</f>
        <v>0</v>
      </c>
      <c r="F598">
        <f>pivå!F600</f>
        <v>0</v>
      </c>
      <c r="G598">
        <f>pivå!G600</f>
        <v>0</v>
      </c>
      <c r="H598">
        <f>pivå!H600</f>
        <v>0</v>
      </c>
      <c r="I598">
        <f>pivå!I600</f>
        <v>0</v>
      </c>
      <c r="J598" s="90">
        <f>pivå!AF600</f>
        <v>0</v>
      </c>
      <c r="K598" s="90">
        <f>pivå!AG600</f>
        <v>0</v>
      </c>
      <c r="L598" s="90">
        <f>pivå!AH600</f>
        <v>0</v>
      </c>
      <c r="M598" s="90">
        <f>pivå!AI600</f>
        <v>0</v>
      </c>
      <c r="N598" s="90">
        <f>pivå!AJ600</f>
        <v>0</v>
      </c>
      <c r="O598" s="90">
        <f>pivå!AK600</f>
        <v>0</v>
      </c>
      <c r="P598" s="90">
        <f>pivå!AL600</f>
        <v>0</v>
      </c>
      <c r="Q598" s="90">
        <f>pivå!AM600</f>
        <v>0</v>
      </c>
      <c r="R598" s="90">
        <f>pivå!AN600</f>
        <v>0</v>
      </c>
      <c r="S598" s="90">
        <f>pivå!AO600</f>
        <v>0</v>
      </c>
      <c r="T598" s="90">
        <f>pivå!AP600</f>
        <v>0</v>
      </c>
      <c r="U598" s="90">
        <f>pivå!AQ600</f>
        <v>0</v>
      </c>
      <c r="V598" s="90">
        <f>pivå!AR600</f>
        <v>0</v>
      </c>
      <c r="W598" s="90">
        <f>pivå!AS600</f>
        <v>0</v>
      </c>
      <c r="X598" s="90">
        <f>pivå!AT600</f>
        <v>0</v>
      </c>
      <c r="Y598" s="90">
        <f>pivå!AU600</f>
        <v>0</v>
      </c>
      <c r="Z598" s="90">
        <f>pivå!AV600</f>
        <v>0</v>
      </c>
      <c r="AA598" s="90">
        <f>pivå!AW600</f>
        <v>0</v>
      </c>
      <c r="AB598" s="90">
        <f>pivå!AX600</f>
        <v>0</v>
      </c>
      <c r="AC598" s="90">
        <f>pivå!AY600</f>
        <v>0</v>
      </c>
      <c r="AD598" s="90">
        <f>pivå!AZ600</f>
        <v>0</v>
      </c>
      <c r="AE598" s="90">
        <f>pivå!BA600</f>
        <v>0</v>
      </c>
    </row>
    <row r="599" spans="2:31">
      <c r="B599">
        <f>pivå!B601</f>
        <v>0</v>
      </c>
      <c r="C599">
        <f>pivå!C601</f>
        <v>0</v>
      </c>
      <c r="D599">
        <f>pivå!D601</f>
        <v>0</v>
      </c>
      <c r="E599">
        <f>pivå!E601</f>
        <v>0</v>
      </c>
      <c r="F599">
        <f>pivå!F601</f>
        <v>0</v>
      </c>
      <c r="G599">
        <f>pivå!G601</f>
        <v>0</v>
      </c>
      <c r="H599">
        <f>pivå!H601</f>
        <v>0</v>
      </c>
      <c r="I599">
        <f>pivå!I601</f>
        <v>0</v>
      </c>
      <c r="J599" s="90">
        <f>pivå!AF601</f>
        <v>0</v>
      </c>
      <c r="K599" s="90">
        <f>pivå!AG601</f>
        <v>0</v>
      </c>
      <c r="L599" s="90">
        <f>pivå!AH601</f>
        <v>0</v>
      </c>
      <c r="M599" s="90">
        <f>pivå!AI601</f>
        <v>0</v>
      </c>
      <c r="N599" s="90">
        <f>pivå!AJ601</f>
        <v>0</v>
      </c>
      <c r="O599" s="90">
        <f>pivå!AK601</f>
        <v>0</v>
      </c>
      <c r="P599" s="90">
        <f>pivå!AL601</f>
        <v>0</v>
      </c>
      <c r="Q599" s="90">
        <f>pivå!AM601</f>
        <v>0</v>
      </c>
      <c r="R599" s="90">
        <f>pivå!AN601</f>
        <v>0</v>
      </c>
      <c r="S599" s="90">
        <f>pivå!AO601</f>
        <v>0</v>
      </c>
      <c r="T599" s="90">
        <f>pivå!AP601</f>
        <v>0</v>
      </c>
      <c r="U599" s="90">
        <f>pivå!AQ601</f>
        <v>0</v>
      </c>
      <c r="V599" s="90">
        <f>pivå!AR601</f>
        <v>0</v>
      </c>
      <c r="W599" s="90">
        <f>pivå!AS601</f>
        <v>0</v>
      </c>
      <c r="X599" s="90">
        <f>pivå!AT601</f>
        <v>0</v>
      </c>
      <c r="Y599" s="90">
        <f>pivå!AU601</f>
        <v>0</v>
      </c>
      <c r="Z599" s="90">
        <f>pivå!AV601</f>
        <v>0</v>
      </c>
      <c r="AA599" s="90">
        <f>pivå!AW601</f>
        <v>0</v>
      </c>
      <c r="AB599" s="90">
        <f>pivå!AX601</f>
        <v>0</v>
      </c>
      <c r="AC599" s="90">
        <f>pivå!AY601</f>
        <v>0</v>
      </c>
      <c r="AD599" s="90">
        <f>pivå!AZ601</f>
        <v>0</v>
      </c>
      <c r="AE599" s="90">
        <f>pivå!BA601</f>
        <v>0</v>
      </c>
    </row>
    <row r="600" spans="2:31">
      <c r="B600">
        <f>pivå!B602</f>
        <v>0</v>
      </c>
      <c r="C600">
        <f>pivå!C602</f>
        <v>0</v>
      </c>
      <c r="D600">
        <f>pivå!D602</f>
        <v>0</v>
      </c>
      <c r="E600">
        <f>pivå!E602</f>
        <v>0</v>
      </c>
      <c r="F600">
        <f>pivå!F602</f>
        <v>0</v>
      </c>
      <c r="G600">
        <f>pivå!G602</f>
        <v>0</v>
      </c>
      <c r="H600">
        <f>pivå!H602</f>
        <v>0</v>
      </c>
      <c r="I600">
        <f>pivå!I602</f>
        <v>0</v>
      </c>
      <c r="J600" s="90">
        <f>pivå!AF602</f>
        <v>0</v>
      </c>
      <c r="K600" s="90">
        <f>pivå!AG602</f>
        <v>0</v>
      </c>
      <c r="L600" s="90">
        <f>pivå!AH602</f>
        <v>0</v>
      </c>
      <c r="M600" s="90">
        <f>pivå!AI602</f>
        <v>0</v>
      </c>
      <c r="N600" s="90">
        <f>pivå!AJ602</f>
        <v>0</v>
      </c>
      <c r="O600" s="90">
        <f>pivå!AK602</f>
        <v>0</v>
      </c>
      <c r="P600" s="90">
        <f>pivå!AL602</f>
        <v>0</v>
      </c>
      <c r="Q600" s="90">
        <f>pivå!AM602</f>
        <v>0</v>
      </c>
      <c r="R600" s="90">
        <f>pivå!AN602</f>
        <v>0</v>
      </c>
      <c r="S600" s="90">
        <f>pivå!AO602</f>
        <v>0</v>
      </c>
      <c r="T600" s="90">
        <f>pivå!AP602</f>
        <v>0</v>
      </c>
      <c r="U600" s="90">
        <f>pivå!AQ602</f>
        <v>0</v>
      </c>
      <c r="V600" s="90">
        <f>pivå!AR602</f>
        <v>0</v>
      </c>
      <c r="W600" s="90">
        <f>pivå!AS602</f>
        <v>0</v>
      </c>
      <c r="X600" s="90">
        <f>pivå!AT602</f>
        <v>0</v>
      </c>
      <c r="Y600" s="90">
        <f>pivå!AU602</f>
        <v>0</v>
      </c>
      <c r="Z600" s="90">
        <f>pivå!AV602</f>
        <v>0</v>
      </c>
      <c r="AA600" s="90">
        <f>pivå!AW602</f>
        <v>0</v>
      </c>
      <c r="AB600" s="90">
        <f>pivå!AX602</f>
        <v>0</v>
      </c>
      <c r="AC600" s="90">
        <f>pivå!AY602</f>
        <v>0</v>
      </c>
      <c r="AD600" s="90">
        <f>pivå!AZ602</f>
        <v>0</v>
      </c>
      <c r="AE600" s="90">
        <f>pivå!BA602</f>
        <v>0</v>
      </c>
    </row>
    <row r="601" spans="2:31">
      <c r="B601">
        <f>pivå!B603</f>
        <v>0</v>
      </c>
      <c r="C601">
        <f>pivå!C603</f>
        <v>0</v>
      </c>
      <c r="D601">
        <f>pivå!D603</f>
        <v>0</v>
      </c>
      <c r="E601">
        <f>pivå!E603</f>
        <v>0</v>
      </c>
      <c r="F601">
        <f>pivå!F603</f>
        <v>0</v>
      </c>
      <c r="G601">
        <f>pivå!G603</f>
        <v>0</v>
      </c>
      <c r="H601">
        <f>pivå!H603</f>
        <v>0</v>
      </c>
      <c r="I601">
        <f>pivå!I603</f>
        <v>0</v>
      </c>
      <c r="J601" s="90">
        <f>pivå!AF603</f>
        <v>0</v>
      </c>
      <c r="K601" s="90">
        <f>pivå!AG603</f>
        <v>0</v>
      </c>
      <c r="L601" s="90">
        <f>pivå!AH603</f>
        <v>0</v>
      </c>
      <c r="M601" s="90">
        <f>pivå!AI603</f>
        <v>0</v>
      </c>
      <c r="N601" s="90">
        <f>pivå!AJ603</f>
        <v>0</v>
      </c>
      <c r="O601" s="90">
        <f>pivå!AK603</f>
        <v>0</v>
      </c>
      <c r="P601" s="90">
        <f>pivå!AL603</f>
        <v>0</v>
      </c>
      <c r="Q601" s="90">
        <f>pivå!AM603</f>
        <v>0</v>
      </c>
      <c r="R601" s="90">
        <f>pivå!AN603</f>
        <v>0</v>
      </c>
      <c r="S601" s="90">
        <f>pivå!AO603</f>
        <v>0</v>
      </c>
      <c r="T601" s="90">
        <f>pivå!AP603</f>
        <v>0</v>
      </c>
      <c r="U601" s="90">
        <f>pivå!AQ603</f>
        <v>0</v>
      </c>
      <c r="V601" s="90">
        <f>pivå!AR603</f>
        <v>0</v>
      </c>
      <c r="W601" s="90">
        <f>pivå!AS603</f>
        <v>0</v>
      </c>
      <c r="X601" s="90">
        <f>pivå!AT603</f>
        <v>0</v>
      </c>
      <c r="Y601" s="90">
        <f>pivå!AU603</f>
        <v>0</v>
      </c>
      <c r="Z601" s="90">
        <f>pivå!AV603</f>
        <v>0</v>
      </c>
      <c r="AA601" s="90">
        <f>pivå!AW603</f>
        <v>0</v>
      </c>
      <c r="AB601" s="90">
        <f>pivå!AX603</f>
        <v>0</v>
      </c>
      <c r="AC601" s="90">
        <f>pivå!AY603</f>
        <v>0</v>
      </c>
      <c r="AD601" s="90">
        <f>pivå!AZ603</f>
        <v>0</v>
      </c>
      <c r="AE601" s="90">
        <f>pivå!BA603</f>
        <v>0</v>
      </c>
    </row>
    <row r="602" spans="2:31">
      <c r="B602">
        <f>pivå!B604</f>
        <v>0</v>
      </c>
      <c r="C602">
        <f>pivå!C604</f>
        <v>0</v>
      </c>
      <c r="D602">
        <f>pivå!D604</f>
        <v>0</v>
      </c>
      <c r="E602">
        <f>pivå!E604</f>
        <v>0</v>
      </c>
      <c r="F602">
        <f>pivå!F604</f>
        <v>0</v>
      </c>
      <c r="G602">
        <f>pivå!G604</f>
        <v>0</v>
      </c>
      <c r="H602">
        <f>pivå!H604</f>
        <v>0</v>
      </c>
      <c r="I602">
        <f>pivå!I604</f>
        <v>0</v>
      </c>
      <c r="J602" s="90">
        <f>pivå!AF604</f>
        <v>0</v>
      </c>
      <c r="K602" s="90">
        <f>pivå!AG604</f>
        <v>0</v>
      </c>
      <c r="L602" s="90">
        <f>pivå!AH604</f>
        <v>0</v>
      </c>
      <c r="M602" s="90">
        <f>pivå!AI604</f>
        <v>0</v>
      </c>
      <c r="N602" s="90">
        <f>pivå!AJ604</f>
        <v>0</v>
      </c>
      <c r="O602" s="90">
        <f>pivå!AK604</f>
        <v>0</v>
      </c>
      <c r="P602" s="90">
        <f>pivå!AL604</f>
        <v>0</v>
      </c>
      <c r="Q602" s="90">
        <f>pivå!AM604</f>
        <v>0</v>
      </c>
      <c r="R602" s="90">
        <f>pivå!AN604</f>
        <v>0</v>
      </c>
      <c r="S602" s="90">
        <f>pivå!AO604</f>
        <v>0</v>
      </c>
      <c r="T602" s="90">
        <f>pivå!AP604</f>
        <v>0</v>
      </c>
      <c r="U602" s="90">
        <f>pivå!AQ604</f>
        <v>0</v>
      </c>
      <c r="V602" s="90">
        <f>pivå!AR604</f>
        <v>0</v>
      </c>
      <c r="W602" s="90">
        <f>pivå!AS604</f>
        <v>0</v>
      </c>
      <c r="X602" s="90">
        <f>pivå!AT604</f>
        <v>0</v>
      </c>
      <c r="Y602" s="90">
        <f>pivå!AU604</f>
        <v>0</v>
      </c>
      <c r="Z602" s="90">
        <f>pivå!AV604</f>
        <v>0</v>
      </c>
      <c r="AA602" s="90">
        <f>pivå!AW604</f>
        <v>0</v>
      </c>
      <c r="AB602" s="90">
        <f>pivå!AX604</f>
        <v>0</v>
      </c>
      <c r="AC602" s="90">
        <f>pivå!AY604</f>
        <v>0</v>
      </c>
      <c r="AD602" s="90">
        <f>pivå!AZ604</f>
        <v>0</v>
      </c>
      <c r="AE602" s="90">
        <f>pivå!BA604</f>
        <v>0</v>
      </c>
    </row>
    <row r="603" spans="2:31">
      <c r="B603">
        <f>pivå!B605</f>
        <v>0</v>
      </c>
      <c r="C603">
        <f>pivå!C605</f>
        <v>0</v>
      </c>
      <c r="D603">
        <f>pivå!D605</f>
        <v>0</v>
      </c>
      <c r="E603">
        <f>pivå!E605</f>
        <v>0</v>
      </c>
      <c r="F603">
        <f>pivå!F605</f>
        <v>0</v>
      </c>
      <c r="G603">
        <f>pivå!G605</f>
        <v>0</v>
      </c>
      <c r="H603">
        <f>pivå!H605</f>
        <v>0</v>
      </c>
      <c r="I603">
        <f>pivå!I605</f>
        <v>0</v>
      </c>
      <c r="J603" s="90">
        <f>pivå!AF605</f>
        <v>0</v>
      </c>
      <c r="K603" s="90">
        <f>pivå!AG605</f>
        <v>0</v>
      </c>
      <c r="L603" s="90">
        <f>pivå!AH605</f>
        <v>0</v>
      </c>
      <c r="M603" s="90">
        <f>pivå!AI605</f>
        <v>0</v>
      </c>
      <c r="N603" s="90">
        <f>pivå!AJ605</f>
        <v>0</v>
      </c>
      <c r="O603" s="90">
        <f>pivå!AK605</f>
        <v>0</v>
      </c>
      <c r="P603" s="90">
        <f>pivå!AL605</f>
        <v>0</v>
      </c>
      <c r="Q603" s="90">
        <f>pivå!AM605</f>
        <v>0</v>
      </c>
      <c r="R603" s="90">
        <f>pivå!AN605</f>
        <v>0</v>
      </c>
      <c r="S603" s="90">
        <f>pivå!AO605</f>
        <v>0</v>
      </c>
      <c r="T603" s="90">
        <f>pivå!AP605</f>
        <v>0</v>
      </c>
      <c r="U603" s="90">
        <f>pivå!AQ605</f>
        <v>0</v>
      </c>
      <c r="V603" s="90">
        <f>pivå!AR605</f>
        <v>0</v>
      </c>
      <c r="W603" s="90">
        <f>pivå!AS605</f>
        <v>0</v>
      </c>
      <c r="X603" s="90">
        <f>pivå!AT605</f>
        <v>0</v>
      </c>
      <c r="Y603" s="90">
        <f>pivå!AU605</f>
        <v>0</v>
      </c>
      <c r="Z603" s="90">
        <f>pivå!AV605</f>
        <v>0</v>
      </c>
      <c r="AA603" s="90">
        <f>pivå!AW605</f>
        <v>0</v>
      </c>
      <c r="AB603" s="90">
        <f>pivå!AX605</f>
        <v>0</v>
      </c>
      <c r="AC603" s="90">
        <f>pivå!AY605</f>
        <v>0</v>
      </c>
      <c r="AD603" s="90">
        <f>pivå!AZ605</f>
        <v>0</v>
      </c>
      <c r="AE603" s="90">
        <f>pivå!BA605</f>
        <v>0</v>
      </c>
    </row>
    <row r="604" spans="2:31">
      <c r="B604">
        <f>pivå!B606</f>
        <v>0</v>
      </c>
      <c r="C604">
        <f>pivå!C606</f>
        <v>0</v>
      </c>
      <c r="D604">
        <f>pivå!D606</f>
        <v>0</v>
      </c>
      <c r="E604">
        <f>pivå!E606</f>
        <v>0</v>
      </c>
      <c r="F604">
        <f>pivå!F606</f>
        <v>0</v>
      </c>
      <c r="G604">
        <f>pivå!G606</f>
        <v>0</v>
      </c>
      <c r="H604">
        <f>pivå!H606</f>
        <v>0</v>
      </c>
      <c r="I604">
        <f>pivå!I606</f>
        <v>0</v>
      </c>
      <c r="J604" s="90">
        <f>pivå!AF606</f>
        <v>0</v>
      </c>
      <c r="K604" s="90">
        <f>pivå!AG606</f>
        <v>0</v>
      </c>
      <c r="L604" s="90">
        <f>pivå!AH606</f>
        <v>0</v>
      </c>
      <c r="M604" s="90">
        <f>pivå!AI606</f>
        <v>0</v>
      </c>
      <c r="N604" s="90">
        <f>pivå!AJ606</f>
        <v>0</v>
      </c>
      <c r="O604" s="90">
        <f>pivå!AK606</f>
        <v>0</v>
      </c>
      <c r="P604" s="90">
        <f>pivå!AL606</f>
        <v>0</v>
      </c>
      <c r="Q604" s="90">
        <f>pivå!AM606</f>
        <v>0</v>
      </c>
      <c r="R604" s="90">
        <f>pivå!AN606</f>
        <v>0</v>
      </c>
      <c r="S604" s="90">
        <f>pivå!AO606</f>
        <v>0</v>
      </c>
      <c r="T604" s="90">
        <f>pivå!AP606</f>
        <v>0</v>
      </c>
      <c r="U604" s="90">
        <f>pivå!AQ606</f>
        <v>0</v>
      </c>
      <c r="V604" s="90">
        <f>pivå!AR606</f>
        <v>0</v>
      </c>
      <c r="W604" s="90">
        <f>pivå!AS606</f>
        <v>0</v>
      </c>
      <c r="X604" s="90">
        <f>pivå!AT606</f>
        <v>0</v>
      </c>
      <c r="Y604" s="90">
        <f>pivå!AU606</f>
        <v>0</v>
      </c>
      <c r="Z604" s="90">
        <f>pivå!AV606</f>
        <v>0</v>
      </c>
      <c r="AA604" s="90">
        <f>pivå!AW606</f>
        <v>0</v>
      </c>
      <c r="AB604" s="90">
        <f>pivå!AX606</f>
        <v>0</v>
      </c>
      <c r="AC604" s="90">
        <f>pivå!AY606</f>
        <v>0</v>
      </c>
      <c r="AD604" s="90">
        <f>pivå!AZ606</f>
        <v>0</v>
      </c>
      <c r="AE604" s="90">
        <f>pivå!BA606</f>
        <v>0</v>
      </c>
    </row>
    <row r="605" spans="2:31">
      <c r="B605">
        <f>pivå!B607</f>
        <v>0</v>
      </c>
      <c r="C605">
        <f>pivå!C607</f>
        <v>0</v>
      </c>
      <c r="D605">
        <f>pivå!D607</f>
        <v>0</v>
      </c>
      <c r="E605">
        <f>pivå!E607</f>
        <v>0</v>
      </c>
      <c r="F605">
        <f>pivå!F607</f>
        <v>0</v>
      </c>
      <c r="G605">
        <f>pivå!G607</f>
        <v>0</v>
      </c>
      <c r="H605">
        <f>pivå!H607</f>
        <v>0</v>
      </c>
      <c r="I605">
        <f>pivå!I607</f>
        <v>0</v>
      </c>
      <c r="J605" s="90">
        <f>pivå!AF607</f>
        <v>0</v>
      </c>
      <c r="K605" s="90">
        <f>pivå!AG607</f>
        <v>0</v>
      </c>
      <c r="L605" s="90">
        <f>pivå!AH607</f>
        <v>0</v>
      </c>
      <c r="M605" s="90">
        <f>pivå!AI607</f>
        <v>0</v>
      </c>
      <c r="N605" s="90">
        <f>pivå!AJ607</f>
        <v>0</v>
      </c>
      <c r="O605" s="90">
        <f>pivå!AK607</f>
        <v>0</v>
      </c>
      <c r="P605" s="90">
        <f>pivå!AL607</f>
        <v>0</v>
      </c>
      <c r="Q605" s="90">
        <f>pivå!AM607</f>
        <v>0</v>
      </c>
      <c r="R605" s="90">
        <f>pivå!AN607</f>
        <v>0</v>
      </c>
      <c r="S605" s="90">
        <f>pivå!AO607</f>
        <v>0</v>
      </c>
      <c r="T605" s="90">
        <f>pivå!AP607</f>
        <v>0</v>
      </c>
      <c r="U605" s="90">
        <f>pivå!AQ607</f>
        <v>0</v>
      </c>
      <c r="V605" s="90">
        <f>pivå!AR607</f>
        <v>0</v>
      </c>
      <c r="W605" s="90">
        <f>pivå!AS607</f>
        <v>0</v>
      </c>
      <c r="X605" s="90">
        <f>pivå!AT607</f>
        <v>0</v>
      </c>
      <c r="Y605" s="90">
        <f>pivå!AU607</f>
        <v>0</v>
      </c>
      <c r="Z605" s="90">
        <f>pivå!AV607</f>
        <v>0</v>
      </c>
      <c r="AA605" s="90">
        <f>pivå!AW607</f>
        <v>0</v>
      </c>
      <c r="AB605" s="90">
        <f>pivå!AX607</f>
        <v>0</v>
      </c>
      <c r="AC605" s="90">
        <f>pivå!AY607</f>
        <v>0</v>
      </c>
      <c r="AD605" s="90">
        <f>pivå!AZ607</f>
        <v>0</v>
      </c>
      <c r="AE605" s="90">
        <f>pivå!BA607</f>
        <v>0</v>
      </c>
    </row>
    <row r="606" spans="2:31">
      <c r="B606">
        <f>pivå!B608</f>
        <v>0</v>
      </c>
      <c r="C606">
        <f>pivå!C608</f>
        <v>0</v>
      </c>
      <c r="D606">
        <f>pivå!D608</f>
        <v>0</v>
      </c>
      <c r="E606">
        <f>pivå!E608</f>
        <v>0</v>
      </c>
      <c r="F606">
        <f>pivå!F608</f>
        <v>0</v>
      </c>
      <c r="G606">
        <f>pivå!G608</f>
        <v>0</v>
      </c>
      <c r="H606">
        <f>pivå!H608</f>
        <v>0</v>
      </c>
      <c r="I606">
        <f>pivå!I608</f>
        <v>0</v>
      </c>
      <c r="J606" s="90">
        <f>pivå!AF608</f>
        <v>0</v>
      </c>
      <c r="K606" s="90">
        <f>pivå!AG608</f>
        <v>0</v>
      </c>
      <c r="L606" s="90">
        <f>pivå!AH608</f>
        <v>0</v>
      </c>
      <c r="M606" s="90">
        <f>pivå!AI608</f>
        <v>0</v>
      </c>
      <c r="N606" s="90">
        <f>pivå!AJ608</f>
        <v>0</v>
      </c>
      <c r="O606" s="90">
        <f>pivå!AK608</f>
        <v>0</v>
      </c>
      <c r="P606" s="90">
        <f>pivå!AL608</f>
        <v>0</v>
      </c>
      <c r="Q606" s="90">
        <f>pivå!AM608</f>
        <v>0</v>
      </c>
      <c r="R606" s="90">
        <f>pivå!AN608</f>
        <v>0</v>
      </c>
      <c r="S606" s="90">
        <f>pivå!AO608</f>
        <v>0</v>
      </c>
      <c r="T606" s="90">
        <f>pivå!AP608</f>
        <v>0</v>
      </c>
      <c r="U606" s="90">
        <f>pivå!AQ608</f>
        <v>0</v>
      </c>
      <c r="V606" s="90">
        <f>pivå!AR608</f>
        <v>0</v>
      </c>
      <c r="W606" s="90">
        <f>pivå!AS608</f>
        <v>0</v>
      </c>
      <c r="X606" s="90">
        <f>pivå!AT608</f>
        <v>0</v>
      </c>
      <c r="Y606" s="90">
        <f>pivå!AU608</f>
        <v>0</v>
      </c>
      <c r="Z606" s="90">
        <f>pivå!AV608</f>
        <v>0</v>
      </c>
      <c r="AA606" s="90">
        <f>pivå!AW608</f>
        <v>0</v>
      </c>
      <c r="AB606" s="90">
        <f>pivå!AX608</f>
        <v>0</v>
      </c>
      <c r="AC606" s="90">
        <f>pivå!AY608</f>
        <v>0</v>
      </c>
      <c r="AD606" s="90">
        <f>pivå!AZ608</f>
        <v>0</v>
      </c>
      <c r="AE606" s="90">
        <f>pivå!BA608</f>
        <v>0</v>
      </c>
    </row>
    <row r="607" spans="2:31">
      <c r="B607">
        <f>pivå!B609</f>
        <v>0</v>
      </c>
      <c r="C607">
        <f>pivå!C609</f>
        <v>0</v>
      </c>
      <c r="D607">
        <f>pivå!D609</f>
        <v>0</v>
      </c>
      <c r="E607">
        <f>pivå!E609</f>
        <v>0</v>
      </c>
      <c r="F607">
        <f>pivå!F609</f>
        <v>0</v>
      </c>
      <c r="G607">
        <f>pivå!G609</f>
        <v>0</v>
      </c>
      <c r="H607">
        <f>pivå!H609</f>
        <v>0</v>
      </c>
      <c r="I607">
        <f>pivå!I609</f>
        <v>0</v>
      </c>
      <c r="J607" s="90">
        <f>pivå!AF609</f>
        <v>0</v>
      </c>
      <c r="K607" s="90">
        <f>pivå!AG609</f>
        <v>0</v>
      </c>
      <c r="L607" s="90">
        <f>pivå!AH609</f>
        <v>0</v>
      </c>
      <c r="M607" s="90">
        <f>pivå!AI609</f>
        <v>0</v>
      </c>
      <c r="N607" s="90">
        <f>pivå!AJ609</f>
        <v>0</v>
      </c>
      <c r="O607" s="90">
        <f>pivå!AK609</f>
        <v>0</v>
      </c>
      <c r="P607" s="90">
        <f>pivå!AL609</f>
        <v>0</v>
      </c>
      <c r="Q607" s="90">
        <f>pivå!AM609</f>
        <v>0</v>
      </c>
      <c r="R607" s="90">
        <f>pivå!AN609</f>
        <v>0</v>
      </c>
      <c r="S607" s="90">
        <f>pivå!AO609</f>
        <v>0</v>
      </c>
      <c r="T607" s="90">
        <f>pivå!AP609</f>
        <v>0</v>
      </c>
      <c r="U607" s="90">
        <f>pivå!AQ609</f>
        <v>0</v>
      </c>
      <c r="V607" s="90">
        <f>pivå!AR609</f>
        <v>0</v>
      </c>
      <c r="W607" s="90">
        <f>pivå!AS609</f>
        <v>0</v>
      </c>
      <c r="X607" s="90">
        <f>pivå!AT609</f>
        <v>0</v>
      </c>
      <c r="Y607" s="90">
        <f>pivå!AU609</f>
        <v>0</v>
      </c>
      <c r="Z607" s="90">
        <f>pivå!AV609</f>
        <v>0</v>
      </c>
      <c r="AA607" s="90">
        <f>pivå!AW609</f>
        <v>0</v>
      </c>
      <c r="AB607" s="90">
        <f>pivå!AX609</f>
        <v>0</v>
      </c>
      <c r="AC607" s="90">
        <f>pivå!AY609</f>
        <v>0</v>
      </c>
      <c r="AD607" s="90">
        <f>pivå!AZ609</f>
        <v>0</v>
      </c>
      <c r="AE607" s="90">
        <f>pivå!BA609</f>
        <v>0</v>
      </c>
    </row>
    <row r="608" spans="2:31">
      <c r="B608">
        <f>pivå!B610</f>
        <v>0</v>
      </c>
      <c r="C608">
        <f>pivå!C610</f>
        <v>0</v>
      </c>
      <c r="D608">
        <f>pivå!D610</f>
        <v>0</v>
      </c>
      <c r="E608">
        <f>pivå!E610</f>
        <v>0</v>
      </c>
      <c r="F608">
        <f>pivå!F610</f>
        <v>0</v>
      </c>
      <c r="G608">
        <f>pivå!G610</f>
        <v>0</v>
      </c>
      <c r="H608">
        <f>pivå!H610</f>
        <v>0</v>
      </c>
      <c r="I608">
        <f>pivå!I610</f>
        <v>0</v>
      </c>
      <c r="J608" s="90">
        <f>pivå!AF610</f>
        <v>0</v>
      </c>
      <c r="K608" s="90">
        <f>pivå!AG610</f>
        <v>0</v>
      </c>
      <c r="L608" s="90">
        <f>pivå!AH610</f>
        <v>0</v>
      </c>
      <c r="M608" s="90">
        <f>pivå!AI610</f>
        <v>0</v>
      </c>
      <c r="N608" s="90">
        <f>pivå!AJ610</f>
        <v>0</v>
      </c>
      <c r="O608" s="90">
        <f>pivå!AK610</f>
        <v>0</v>
      </c>
      <c r="P608" s="90">
        <f>pivå!AL610</f>
        <v>0</v>
      </c>
      <c r="Q608" s="90">
        <f>pivå!AM610</f>
        <v>0</v>
      </c>
      <c r="R608" s="90">
        <f>pivå!AN610</f>
        <v>0</v>
      </c>
      <c r="S608" s="90">
        <f>pivå!AO610</f>
        <v>0</v>
      </c>
      <c r="T608" s="90">
        <f>pivå!AP610</f>
        <v>0</v>
      </c>
      <c r="U608" s="90">
        <f>pivå!AQ610</f>
        <v>0</v>
      </c>
      <c r="V608" s="90">
        <f>pivå!AR610</f>
        <v>0</v>
      </c>
      <c r="W608" s="90">
        <f>pivå!AS610</f>
        <v>0</v>
      </c>
      <c r="X608" s="90">
        <f>pivå!AT610</f>
        <v>0</v>
      </c>
      <c r="Y608" s="90">
        <f>pivå!AU610</f>
        <v>0</v>
      </c>
      <c r="Z608" s="90">
        <f>pivå!AV610</f>
        <v>0</v>
      </c>
      <c r="AA608" s="90">
        <f>pivå!AW610</f>
        <v>0</v>
      </c>
      <c r="AB608" s="90">
        <f>pivå!AX610</f>
        <v>0</v>
      </c>
      <c r="AC608" s="90">
        <f>pivå!AY610</f>
        <v>0</v>
      </c>
      <c r="AD608" s="90">
        <f>pivå!AZ610</f>
        <v>0</v>
      </c>
      <c r="AE608" s="90">
        <f>pivå!BA610</f>
        <v>0</v>
      </c>
    </row>
    <row r="609" spans="2:31">
      <c r="B609">
        <f>pivå!B611</f>
        <v>0</v>
      </c>
      <c r="C609">
        <f>pivå!C611</f>
        <v>0</v>
      </c>
      <c r="D609">
        <f>pivå!D611</f>
        <v>0</v>
      </c>
      <c r="E609">
        <f>pivå!E611</f>
        <v>0</v>
      </c>
      <c r="F609">
        <f>pivå!F611</f>
        <v>0</v>
      </c>
      <c r="G609">
        <f>pivå!G611</f>
        <v>0</v>
      </c>
      <c r="H609">
        <f>pivå!H611</f>
        <v>0</v>
      </c>
      <c r="I609">
        <f>pivå!I611</f>
        <v>0</v>
      </c>
      <c r="J609" s="90">
        <f>pivå!AF611</f>
        <v>0</v>
      </c>
      <c r="K609" s="90">
        <f>pivå!AG611</f>
        <v>0</v>
      </c>
      <c r="L609" s="90">
        <f>pivå!AH611</f>
        <v>0</v>
      </c>
      <c r="M609" s="90">
        <f>pivå!AI611</f>
        <v>0</v>
      </c>
      <c r="N609" s="90">
        <f>pivå!AJ611</f>
        <v>0</v>
      </c>
      <c r="O609" s="90">
        <f>pivå!AK611</f>
        <v>0</v>
      </c>
      <c r="P609" s="90">
        <f>pivå!AL611</f>
        <v>0</v>
      </c>
      <c r="Q609" s="90">
        <f>pivå!AM611</f>
        <v>0</v>
      </c>
      <c r="R609" s="90">
        <f>pivå!AN611</f>
        <v>0</v>
      </c>
      <c r="S609" s="90">
        <f>pivå!AO611</f>
        <v>0</v>
      </c>
      <c r="T609" s="90">
        <f>pivå!AP611</f>
        <v>0</v>
      </c>
      <c r="U609" s="90">
        <f>pivå!AQ611</f>
        <v>0</v>
      </c>
      <c r="V609" s="90">
        <f>pivå!AR611</f>
        <v>0</v>
      </c>
      <c r="W609" s="90">
        <f>pivå!AS611</f>
        <v>0</v>
      </c>
      <c r="X609" s="90">
        <f>pivå!AT611</f>
        <v>0</v>
      </c>
      <c r="Y609" s="90">
        <f>pivå!AU611</f>
        <v>0</v>
      </c>
      <c r="Z609" s="90">
        <f>pivå!AV611</f>
        <v>0</v>
      </c>
      <c r="AA609" s="90">
        <f>pivå!AW611</f>
        <v>0</v>
      </c>
      <c r="AB609" s="90">
        <f>pivå!AX611</f>
        <v>0</v>
      </c>
      <c r="AC609" s="90">
        <f>pivå!AY611</f>
        <v>0</v>
      </c>
      <c r="AD609" s="90">
        <f>pivå!AZ611</f>
        <v>0</v>
      </c>
      <c r="AE609" s="90">
        <f>pivå!BA611</f>
        <v>0</v>
      </c>
    </row>
    <row r="610" spans="2:31">
      <c r="B610">
        <f>pivå!B612</f>
        <v>0</v>
      </c>
      <c r="C610">
        <f>pivå!C612</f>
        <v>0</v>
      </c>
      <c r="D610">
        <f>pivå!D612</f>
        <v>0</v>
      </c>
      <c r="E610">
        <f>pivå!E612</f>
        <v>0</v>
      </c>
      <c r="F610">
        <f>pivå!F612</f>
        <v>0</v>
      </c>
      <c r="G610">
        <f>pivå!G612</f>
        <v>0</v>
      </c>
      <c r="H610">
        <f>pivå!H612</f>
        <v>0</v>
      </c>
      <c r="I610">
        <f>pivå!I612</f>
        <v>0</v>
      </c>
      <c r="J610" s="90">
        <f>pivå!AF612</f>
        <v>0</v>
      </c>
      <c r="K610" s="90">
        <f>pivå!AG612</f>
        <v>0</v>
      </c>
      <c r="L610" s="90">
        <f>pivå!AH612</f>
        <v>0</v>
      </c>
      <c r="M610" s="90">
        <f>pivå!AI612</f>
        <v>0</v>
      </c>
      <c r="N610" s="90">
        <f>pivå!AJ612</f>
        <v>0</v>
      </c>
      <c r="O610" s="90">
        <f>pivå!AK612</f>
        <v>0</v>
      </c>
      <c r="P610" s="90">
        <f>pivå!AL612</f>
        <v>0</v>
      </c>
      <c r="Q610" s="90">
        <f>pivå!AM612</f>
        <v>0</v>
      </c>
      <c r="R610" s="90">
        <f>pivå!AN612</f>
        <v>0</v>
      </c>
      <c r="S610" s="90">
        <f>pivå!AO612</f>
        <v>0</v>
      </c>
      <c r="T610" s="90">
        <f>pivå!AP612</f>
        <v>0</v>
      </c>
      <c r="U610" s="90">
        <f>pivå!AQ612</f>
        <v>0</v>
      </c>
      <c r="V610" s="90">
        <f>pivå!AR612</f>
        <v>0</v>
      </c>
      <c r="W610" s="90">
        <f>pivå!AS612</f>
        <v>0</v>
      </c>
      <c r="X610" s="90">
        <f>pivå!AT612</f>
        <v>0</v>
      </c>
      <c r="Y610" s="90">
        <f>pivå!AU612</f>
        <v>0</v>
      </c>
      <c r="Z610" s="90">
        <f>pivå!AV612</f>
        <v>0</v>
      </c>
      <c r="AA610" s="90">
        <f>pivå!AW612</f>
        <v>0</v>
      </c>
      <c r="AB610" s="90">
        <f>pivå!AX612</f>
        <v>0</v>
      </c>
      <c r="AC610" s="90">
        <f>pivå!AY612</f>
        <v>0</v>
      </c>
      <c r="AD610" s="90">
        <f>pivå!AZ612</f>
        <v>0</v>
      </c>
      <c r="AE610" s="90">
        <f>pivå!BA612</f>
        <v>0</v>
      </c>
    </row>
    <row r="611" spans="2:31">
      <c r="B611">
        <f>pivå!B613</f>
        <v>0</v>
      </c>
      <c r="C611">
        <f>pivå!C613</f>
        <v>0</v>
      </c>
      <c r="D611">
        <f>pivå!D613</f>
        <v>0</v>
      </c>
      <c r="E611">
        <f>pivå!E613</f>
        <v>0</v>
      </c>
      <c r="F611">
        <f>pivå!F613</f>
        <v>0</v>
      </c>
      <c r="G611">
        <f>pivå!G613</f>
        <v>0</v>
      </c>
      <c r="H611">
        <f>pivå!H613</f>
        <v>0</v>
      </c>
      <c r="I611">
        <f>pivå!I613</f>
        <v>0</v>
      </c>
      <c r="J611" s="90">
        <f>pivå!AF613</f>
        <v>0</v>
      </c>
      <c r="K611" s="90">
        <f>pivå!AG613</f>
        <v>0</v>
      </c>
      <c r="L611" s="90">
        <f>pivå!AH613</f>
        <v>0</v>
      </c>
      <c r="M611" s="90">
        <f>pivå!AI613</f>
        <v>0</v>
      </c>
      <c r="N611" s="90">
        <f>pivå!AJ613</f>
        <v>0</v>
      </c>
      <c r="O611" s="90">
        <f>pivå!AK613</f>
        <v>0</v>
      </c>
      <c r="P611" s="90">
        <f>pivå!AL613</f>
        <v>0</v>
      </c>
      <c r="Q611" s="90">
        <f>pivå!AM613</f>
        <v>0</v>
      </c>
      <c r="R611" s="90">
        <f>pivå!AN613</f>
        <v>0</v>
      </c>
      <c r="S611" s="90">
        <f>pivå!AO613</f>
        <v>0</v>
      </c>
      <c r="T611" s="90">
        <f>pivå!AP613</f>
        <v>0</v>
      </c>
      <c r="U611" s="90">
        <f>pivå!AQ613</f>
        <v>0</v>
      </c>
      <c r="V611" s="90">
        <f>pivå!AR613</f>
        <v>0</v>
      </c>
      <c r="W611" s="90">
        <f>pivå!AS613</f>
        <v>0</v>
      </c>
      <c r="X611" s="90">
        <f>pivå!AT613</f>
        <v>0</v>
      </c>
      <c r="Y611" s="90">
        <f>pivå!AU613</f>
        <v>0</v>
      </c>
      <c r="Z611" s="90">
        <f>pivå!AV613</f>
        <v>0</v>
      </c>
      <c r="AA611" s="90">
        <f>pivå!AW613</f>
        <v>0</v>
      </c>
      <c r="AB611" s="90">
        <f>pivå!AX613</f>
        <v>0</v>
      </c>
      <c r="AC611" s="90">
        <f>pivå!AY613</f>
        <v>0</v>
      </c>
      <c r="AD611" s="90">
        <f>pivå!AZ613</f>
        <v>0</v>
      </c>
      <c r="AE611" s="90">
        <f>pivå!BA613</f>
        <v>0</v>
      </c>
    </row>
    <row r="612" spans="2:31">
      <c r="B612">
        <f>pivå!B614</f>
        <v>0</v>
      </c>
      <c r="C612">
        <f>pivå!C614</f>
        <v>0</v>
      </c>
      <c r="D612">
        <f>pivå!D614</f>
        <v>0</v>
      </c>
      <c r="E612">
        <f>pivå!E614</f>
        <v>0</v>
      </c>
      <c r="F612">
        <f>pivå!F614</f>
        <v>0</v>
      </c>
      <c r="G612">
        <f>pivå!G614</f>
        <v>0</v>
      </c>
      <c r="H612">
        <f>pivå!H614</f>
        <v>0</v>
      </c>
      <c r="I612">
        <f>pivå!I614</f>
        <v>0</v>
      </c>
      <c r="J612" s="90">
        <f>pivå!AF614</f>
        <v>0</v>
      </c>
      <c r="K612" s="90">
        <f>pivå!AG614</f>
        <v>0</v>
      </c>
      <c r="L612" s="90">
        <f>pivå!AH614</f>
        <v>0</v>
      </c>
      <c r="M612" s="90">
        <f>pivå!AI614</f>
        <v>0</v>
      </c>
      <c r="N612" s="90">
        <f>pivå!AJ614</f>
        <v>0</v>
      </c>
      <c r="O612" s="90">
        <f>pivå!AK614</f>
        <v>0</v>
      </c>
      <c r="P612" s="90">
        <f>pivå!AL614</f>
        <v>0</v>
      </c>
      <c r="Q612" s="90">
        <f>pivå!AM614</f>
        <v>0</v>
      </c>
      <c r="R612" s="90">
        <f>pivå!AN614</f>
        <v>0</v>
      </c>
      <c r="S612" s="90">
        <f>pivå!AO614</f>
        <v>0</v>
      </c>
      <c r="T612" s="90">
        <f>pivå!AP614</f>
        <v>0</v>
      </c>
      <c r="U612" s="90">
        <f>pivå!AQ614</f>
        <v>0</v>
      </c>
      <c r="V612" s="90">
        <f>pivå!AR614</f>
        <v>0</v>
      </c>
      <c r="W612" s="90">
        <f>pivå!AS614</f>
        <v>0</v>
      </c>
      <c r="X612" s="90">
        <f>pivå!AT614</f>
        <v>0</v>
      </c>
      <c r="Y612" s="90">
        <f>pivå!AU614</f>
        <v>0</v>
      </c>
      <c r="Z612" s="90">
        <f>pivå!AV614</f>
        <v>0</v>
      </c>
      <c r="AA612" s="90">
        <f>pivå!AW614</f>
        <v>0</v>
      </c>
      <c r="AB612" s="90">
        <f>pivå!AX614</f>
        <v>0</v>
      </c>
      <c r="AC612" s="90">
        <f>pivå!AY614</f>
        <v>0</v>
      </c>
      <c r="AD612" s="90">
        <f>pivå!AZ614</f>
        <v>0</v>
      </c>
      <c r="AE612" s="90">
        <f>pivå!BA614</f>
        <v>0</v>
      </c>
    </row>
    <row r="613" spans="2:31">
      <c r="B613">
        <f>pivå!B615</f>
        <v>0</v>
      </c>
      <c r="C613">
        <f>pivå!C615</f>
        <v>0</v>
      </c>
      <c r="D613">
        <f>pivå!D615</f>
        <v>0</v>
      </c>
      <c r="E613">
        <f>pivå!E615</f>
        <v>0</v>
      </c>
      <c r="F613">
        <f>pivå!F615</f>
        <v>0</v>
      </c>
      <c r="G613">
        <f>pivå!G615</f>
        <v>0</v>
      </c>
      <c r="H613">
        <f>pivå!H615</f>
        <v>0</v>
      </c>
      <c r="I613">
        <f>pivå!I615</f>
        <v>0</v>
      </c>
      <c r="J613" s="90">
        <f>pivå!AF615</f>
        <v>0</v>
      </c>
      <c r="K613" s="90">
        <f>pivå!AG615</f>
        <v>0</v>
      </c>
      <c r="L613" s="90">
        <f>pivå!AH615</f>
        <v>0</v>
      </c>
      <c r="M613" s="90">
        <f>pivå!AI615</f>
        <v>0</v>
      </c>
      <c r="N613" s="90">
        <f>pivå!AJ615</f>
        <v>0</v>
      </c>
      <c r="O613" s="90">
        <f>pivå!AK615</f>
        <v>0</v>
      </c>
      <c r="P613" s="90">
        <f>pivå!AL615</f>
        <v>0</v>
      </c>
      <c r="Q613" s="90">
        <f>pivå!AM615</f>
        <v>0</v>
      </c>
      <c r="R613" s="90">
        <f>pivå!AN615</f>
        <v>0</v>
      </c>
      <c r="S613" s="90">
        <f>pivå!AO615</f>
        <v>0</v>
      </c>
      <c r="T613" s="90">
        <f>pivå!AP615</f>
        <v>0</v>
      </c>
      <c r="U613" s="90">
        <f>pivå!AQ615</f>
        <v>0</v>
      </c>
      <c r="V613" s="90">
        <f>pivå!AR615</f>
        <v>0</v>
      </c>
      <c r="W613" s="90">
        <f>pivå!AS615</f>
        <v>0</v>
      </c>
      <c r="X613" s="90">
        <f>pivå!AT615</f>
        <v>0</v>
      </c>
      <c r="Y613" s="90">
        <f>pivå!AU615</f>
        <v>0</v>
      </c>
      <c r="Z613" s="90">
        <f>pivå!AV615</f>
        <v>0</v>
      </c>
      <c r="AA613" s="90">
        <f>pivå!AW615</f>
        <v>0</v>
      </c>
      <c r="AB613" s="90">
        <f>pivå!AX615</f>
        <v>0</v>
      </c>
      <c r="AC613" s="90">
        <f>pivå!AY615</f>
        <v>0</v>
      </c>
      <c r="AD613" s="90">
        <f>pivå!AZ615</f>
        <v>0</v>
      </c>
      <c r="AE613" s="90">
        <f>pivå!BA615</f>
        <v>0</v>
      </c>
    </row>
    <row r="614" spans="2:31">
      <c r="B614">
        <f>pivå!B616</f>
        <v>0</v>
      </c>
      <c r="C614">
        <f>pivå!C616</f>
        <v>0</v>
      </c>
      <c r="D614">
        <f>pivå!D616</f>
        <v>0</v>
      </c>
      <c r="E614">
        <f>pivå!E616</f>
        <v>0</v>
      </c>
      <c r="F614">
        <f>pivå!F616</f>
        <v>0</v>
      </c>
      <c r="G614">
        <f>pivå!G616</f>
        <v>0</v>
      </c>
      <c r="H614">
        <f>pivå!H616</f>
        <v>0</v>
      </c>
      <c r="I614">
        <f>pivå!I616</f>
        <v>0</v>
      </c>
      <c r="J614" s="90">
        <f>pivå!AF616</f>
        <v>0</v>
      </c>
      <c r="K614" s="90">
        <f>pivå!AG616</f>
        <v>0</v>
      </c>
      <c r="L614" s="90">
        <f>pivå!AH616</f>
        <v>0</v>
      </c>
      <c r="M614" s="90">
        <f>pivå!AI616</f>
        <v>0</v>
      </c>
      <c r="N614" s="90">
        <f>pivå!AJ616</f>
        <v>0</v>
      </c>
      <c r="O614" s="90">
        <f>pivå!AK616</f>
        <v>0</v>
      </c>
      <c r="P614" s="90">
        <f>pivå!AL616</f>
        <v>0</v>
      </c>
      <c r="Q614" s="90">
        <f>pivå!AM616</f>
        <v>0</v>
      </c>
      <c r="R614" s="90">
        <f>pivå!AN616</f>
        <v>0</v>
      </c>
      <c r="S614" s="90">
        <f>pivå!AO616</f>
        <v>0</v>
      </c>
      <c r="T614" s="90">
        <f>pivå!AP616</f>
        <v>0</v>
      </c>
      <c r="U614" s="90">
        <f>pivå!AQ616</f>
        <v>0</v>
      </c>
      <c r="V614" s="90">
        <f>pivå!AR616</f>
        <v>0</v>
      </c>
      <c r="W614" s="90">
        <f>pivå!AS616</f>
        <v>0</v>
      </c>
      <c r="X614" s="90">
        <f>pivå!AT616</f>
        <v>0</v>
      </c>
      <c r="Y614" s="90">
        <f>pivå!AU616</f>
        <v>0</v>
      </c>
      <c r="Z614" s="90">
        <f>pivå!AV616</f>
        <v>0</v>
      </c>
      <c r="AA614" s="90">
        <f>pivå!AW616</f>
        <v>0</v>
      </c>
      <c r="AB614" s="90">
        <f>pivå!AX616</f>
        <v>0</v>
      </c>
      <c r="AC614" s="90">
        <f>pivå!AY616</f>
        <v>0</v>
      </c>
      <c r="AD614" s="90">
        <f>pivå!AZ616</f>
        <v>0</v>
      </c>
      <c r="AE614" s="90">
        <f>pivå!BA616</f>
        <v>0</v>
      </c>
    </row>
    <row r="615" spans="2:31">
      <c r="B615">
        <f>pivå!B617</f>
        <v>0</v>
      </c>
      <c r="C615">
        <f>pivå!C617</f>
        <v>0</v>
      </c>
      <c r="D615">
        <f>pivå!D617</f>
        <v>0</v>
      </c>
      <c r="E615">
        <f>pivå!E617</f>
        <v>0</v>
      </c>
      <c r="F615">
        <f>pivå!F617</f>
        <v>0</v>
      </c>
      <c r="G615">
        <f>pivå!G617</f>
        <v>0</v>
      </c>
      <c r="H615">
        <f>pivå!H617</f>
        <v>0</v>
      </c>
      <c r="I615">
        <f>pivå!I617</f>
        <v>0</v>
      </c>
      <c r="J615" s="90">
        <f>pivå!AF617</f>
        <v>0</v>
      </c>
      <c r="K615" s="90">
        <f>pivå!AG617</f>
        <v>0</v>
      </c>
      <c r="L615" s="90">
        <f>pivå!AH617</f>
        <v>0</v>
      </c>
      <c r="M615" s="90">
        <f>pivå!AI617</f>
        <v>0</v>
      </c>
      <c r="N615" s="90">
        <f>pivå!AJ617</f>
        <v>0</v>
      </c>
      <c r="O615" s="90">
        <f>pivå!AK617</f>
        <v>0</v>
      </c>
      <c r="P615" s="90">
        <f>pivå!AL617</f>
        <v>0</v>
      </c>
      <c r="Q615" s="90">
        <f>pivå!AM617</f>
        <v>0</v>
      </c>
      <c r="R615" s="90">
        <f>pivå!AN617</f>
        <v>0</v>
      </c>
      <c r="S615" s="90">
        <f>pivå!AO617</f>
        <v>0</v>
      </c>
      <c r="T615" s="90">
        <f>pivå!AP617</f>
        <v>0</v>
      </c>
      <c r="U615" s="90">
        <f>pivå!AQ617</f>
        <v>0</v>
      </c>
      <c r="V615" s="90">
        <f>pivå!AR617</f>
        <v>0</v>
      </c>
      <c r="W615" s="90">
        <f>pivå!AS617</f>
        <v>0</v>
      </c>
      <c r="X615" s="90">
        <f>pivå!AT617</f>
        <v>0</v>
      </c>
      <c r="Y615" s="90">
        <f>pivå!AU617</f>
        <v>0</v>
      </c>
      <c r="Z615" s="90">
        <f>pivå!AV617</f>
        <v>0</v>
      </c>
      <c r="AA615" s="90">
        <f>pivå!AW617</f>
        <v>0</v>
      </c>
      <c r="AB615" s="90">
        <f>pivå!AX617</f>
        <v>0</v>
      </c>
      <c r="AC615" s="90">
        <f>pivå!AY617</f>
        <v>0</v>
      </c>
      <c r="AD615" s="90">
        <f>pivå!AZ617</f>
        <v>0</v>
      </c>
      <c r="AE615" s="90">
        <f>pivå!BA617</f>
        <v>0</v>
      </c>
    </row>
    <row r="616" spans="2:31">
      <c r="B616">
        <f>pivå!B618</f>
        <v>0</v>
      </c>
      <c r="C616">
        <f>pivå!C618</f>
        <v>0</v>
      </c>
      <c r="D616">
        <f>pivå!D618</f>
        <v>0</v>
      </c>
      <c r="E616">
        <f>pivå!E618</f>
        <v>0</v>
      </c>
      <c r="F616">
        <f>pivå!F618</f>
        <v>0</v>
      </c>
      <c r="G616">
        <f>pivå!G618</f>
        <v>0</v>
      </c>
      <c r="H616">
        <f>pivå!H618</f>
        <v>0</v>
      </c>
      <c r="I616">
        <f>pivå!I618</f>
        <v>0</v>
      </c>
      <c r="J616" s="90">
        <f>pivå!AF618</f>
        <v>0</v>
      </c>
      <c r="K616" s="90">
        <f>pivå!AG618</f>
        <v>0</v>
      </c>
      <c r="L616" s="90">
        <f>pivå!AH618</f>
        <v>0</v>
      </c>
      <c r="M616" s="90">
        <f>pivå!AI618</f>
        <v>0</v>
      </c>
      <c r="N616" s="90">
        <f>pivå!AJ618</f>
        <v>0</v>
      </c>
      <c r="O616" s="90">
        <f>pivå!AK618</f>
        <v>0</v>
      </c>
      <c r="P616" s="90">
        <f>pivå!AL618</f>
        <v>0</v>
      </c>
      <c r="Q616" s="90">
        <f>pivå!AM618</f>
        <v>0</v>
      </c>
      <c r="R616" s="90">
        <f>pivå!AN618</f>
        <v>0</v>
      </c>
      <c r="S616" s="90">
        <f>pivå!AO618</f>
        <v>0</v>
      </c>
      <c r="T616" s="90">
        <f>pivå!AP618</f>
        <v>0</v>
      </c>
      <c r="U616" s="90">
        <f>pivå!AQ618</f>
        <v>0</v>
      </c>
      <c r="V616" s="90">
        <f>pivå!AR618</f>
        <v>0</v>
      </c>
      <c r="W616" s="90">
        <f>pivå!AS618</f>
        <v>0</v>
      </c>
      <c r="X616" s="90">
        <f>pivå!AT618</f>
        <v>0</v>
      </c>
      <c r="Y616" s="90">
        <f>pivå!AU618</f>
        <v>0</v>
      </c>
      <c r="Z616" s="90">
        <f>pivå!AV618</f>
        <v>0</v>
      </c>
      <c r="AA616" s="90">
        <f>pivå!AW618</f>
        <v>0</v>
      </c>
      <c r="AB616" s="90">
        <f>pivå!AX618</f>
        <v>0</v>
      </c>
      <c r="AC616" s="90">
        <f>pivå!AY618</f>
        <v>0</v>
      </c>
      <c r="AD616" s="90">
        <f>pivå!AZ618</f>
        <v>0</v>
      </c>
      <c r="AE616" s="90">
        <f>pivå!BA618</f>
        <v>0</v>
      </c>
    </row>
    <row r="617" spans="2:31">
      <c r="B617">
        <f>pivå!B619</f>
        <v>0</v>
      </c>
      <c r="C617">
        <f>pivå!C619</f>
        <v>0</v>
      </c>
      <c r="D617">
        <f>pivå!D619</f>
        <v>0</v>
      </c>
      <c r="E617">
        <f>pivå!E619</f>
        <v>0</v>
      </c>
      <c r="F617">
        <f>pivå!F619</f>
        <v>0</v>
      </c>
      <c r="G617">
        <f>pivå!G619</f>
        <v>0</v>
      </c>
      <c r="H617">
        <f>pivå!H619</f>
        <v>0</v>
      </c>
      <c r="I617">
        <f>pivå!I619</f>
        <v>0</v>
      </c>
      <c r="J617" s="90">
        <f>pivå!AF619</f>
        <v>0</v>
      </c>
      <c r="K617" s="90">
        <f>pivå!AG619</f>
        <v>0</v>
      </c>
      <c r="L617" s="90">
        <f>pivå!AH619</f>
        <v>0</v>
      </c>
      <c r="M617" s="90">
        <f>pivå!AI619</f>
        <v>0</v>
      </c>
      <c r="N617" s="90">
        <f>pivå!AJ619</f>
        <v>0</v>
      </c>
      <c r="O617" s="90">
        <f>pivå!AK619</f>
        <v>0</v>
      </c>
      <c r="P617" s="90">
        <f>pivå!AL619</f>
        <v>0</v>
      </c>
      <c r="Q617" s="90">
        <f>pivå!AM619</f>
        <v>0</v>
      </c>
      <c r="R617" s="90">
        <f>pivå!AN619</f>
        <v>0</v>
      </c>
      <c r="S617" s="90">
        <f>pivå!AO619</f>
        <v>0</v>
      </c>
      <c r="T617" s="90">
        <f>pivå!AP619</f>
        <v>0</v>
      </c>
      <c r="U617" s="90">
        <f>pivå!AQ619</f>
        <v>0</v>
      </c>
      <c r="V617" s="90">
        <f>pivå!AR619</f>
        <v>0</v>
      </c>
      <c r="W617" s="90">
        <f>pivå!AS619</f>
        <v>0</v>
      </c>
      <c r="X617" s="90">
        <f>pivå!AT619</f>
        <v>0</v>
      </c>
      <c r="Y617" s="90">
        <f>pivå!AU619</f>
        <v>0</v>
      </c>
      <c r="Z617" s="90">
        <f>pivå!AV619</f>
        <v>0</v>
      </c>
      <c r="AA617" s="90">
        <f>pivå!AW619</f>
        <v>0</v>
      </c>
      <c r="AB617" s="90">
        <f>pivå!AX619</f>
        <v>0</v>
      </c>
      <c r="AC617" s="90">
        <f>pivå!AY619</f>
        <v>0</v>
      </c>
      <c r="AD617" s="90">
        <f>pivå!AZ619</f>
        <v>0</v>
      </c>
      <c r="AE617" s="90">
        <f>pivå!BA619</f>
        <v>0</v>
      </c>
    </row>
    <row r="618" spans="2:31">
      <c r="B618">
        <f>pivå!B620</f>
        <v>0</v>
      </c>
      <c r="C618">
        <f>pivå!C620</f>
        <v>0</v>
      </c>
      <c r="D618">
        <f>pivå!D620</f>
        <v>0</v>
      </c>
      <c r="E618">
        <f>pivå!E620</f>
        <v>0</v>
      </c>
      <c r="F618">
        <f>pivå!F620</f>
        <v>0</v>
      </c>
      <c r="G618">
        <f>pivå!G620</f>
        <v>0</v>
      </c>
      <c r="H618">
        <f>pivå!H620</f>
        <v>0</v>
      </c>
      <c r="I618">
        <f>pivå!I620</f>
        <v>0</v>
      </c>
      <c r="J618" s="90">
        <f>pivå!AF620</f>
        <v>0</v>
      </c>
      <c r="K618" s="90">
        <f>pivå!AG620</f>
        <v>0</v>
      </c>
      <c r="L618" s="90">
        <f>pivå!AH620</f>
        <v>0</v>
      </c>
      <c r="M618" s="90">
        <f>pivå!AI620</f>
        <v>0</v>
      </c>
      <c r="N618" s="90">
        <f>pivå!AJ620</f>
        <v>0</v>
      </c>
      <c r="O618" s="90">
        <f>pivå!AK620</f>
        <v>0</v>
      </c>
      <c r="P618" s="90">
        <f>pivå!AL620</f>
        <v>0</v>
      </c>
      <c r="Q618" s="90">
        <f>pivå!AM620</f>
        <v>0</v>
      </c>
      <c r="R618" s="90">
        <f>pivå!AN620</f>
        <v>0</v>
      </c>
      <c r="S618" s="90">
        <f>pivå!AO620</f>
        <v>0</v>
      </c>
      <c r="T618" s="90">
        <f>pivå!AP620</f>
        <v>0</v>
      </c>
      <c r="U618" s="90">
        <f>pivå!AQ620</f>
        <v>0</v>
      </c>
      <c r="V618" s="90">
        <f>pivå!AR620</f>
        <v>0</v>
      </c>
      <c r="W618" s="90">
        <f>pivå!AS620</f>
        <v>0</v>
      </c>
      <c r="X618" s="90">
        <f>pivå!AT620</f>
        <v>0</v>
      </c>
      <c r="Y618" s="90">
        <f>pivå!AU620</f>
        <v>0</v>
      </c>
      <c r="Z618" s="90">
        <f>pivå!AV620</f>
        <v>0</v>
      </c>
      <c r="AA618" s="90">
        <f>pivå!AW620</f>
        <v>0</v>
      </c>
      <c r="AB618" s="90">
        <f>pivå!AX620</f>
        <v>0</v>
      </c>
      <c r="AC618" s="90">
        <f>pivå!AY620</f>
        <v>0</v>
      </c>
      <c r="AD618" s="90">
        <f>pivå!AZ620</f>
        <v>0</v>
      </c>
      <c r="AE618" s="90">
        <f>pivå!BA620</f>
        <v>0</v>
      </c>
    </row>
    <row r="619" spans="2:31">
      <c r="B619">
        <f>pivå!B621</f>
        <v>0</v>
      </c>
      <c r="C619">
        <f>pivå!C621</f>
        <v>0</v>
      </c>
      <c r="D619">
        <f>pivå!D621</f>
        <v>0</v>
      </c>
      <c r="E619">
        <f>pivå!E621</f>
        <v>0</v>
      </c>
      <c r="F619">
        <f>pivå!F621</f>
        <v>0</v>
      </c>
      <c r="G619">
        <f>pivå!G621</f>
        <v>0</v>
      </c>
      <c r="H619">
        <f>pivå!H621</f>
        <v>0</v>
      </c>
      <c r="I619">
        <f>pivå!I621</f>
        <v>0</v>
      </c>
      <c r="J619" s="90">
        <f>pivå!AF621</f>
        <v>0</v>
      </c>
      <c r="K619" s="90">
        <f>pivå!AG621</f>
        <v>0</v>
      </c>
      <c r="L619" s="90">
        <f>pivå!AH621</f>
        <v>0</v>
      </c>
      <c r="M619" s="90">
        <f>pivå!AI621</f>
        <v>0</v>
      </c>
      <c r="N619" s="90">
        <f>pivå!AJ621</f>
        <v>0</v>
      </c>
      <c r="O619" s="90">
        <f>pivå!AK621</f>
        <v>0</v>
      </c>
      <c r="P619" s="90">
        <f>pivå!AL621</f>
        <v>0</v>
      </c>
      <c r="Q619" s="90">
        <f>pivå!AM621</f>
        <v>0</v>
      </c>
      <c r="R619" s="90">
        <f>pivå!AN621</f>
        <v>0</v>
      </c>
      <c r="S619" s="90">
        <f>pivå!AO621</f>
        <v>0</v>
      </c>
      <c r="T619" s="90">
        <f>pivå!AP621</f>
        <v>0</v>
      </c>
      <c r="U619" s="90">
        <f>pivå!AQ621</f>
        <v>0</v>
      </c>
      <c r="V619" s="90">
        <f>pivå!AR621</f>
        <v>0</v>
      </c>
      <c r="W619" s="90">
        <f>pivå!AS621</f>
        <v>0</v>
      </c>
      <c r="X619" s="90">
        <f>pivå!AT621</f>
        <v>0</v>
      </c>
      <c r="Y619" s="90">
        <f>pivå!AU621</f>
        <v>0</v>
      </c>
      <c r="Z619" s="90">
        <f>pivå!AV621</f>
        <v>0</v>
      </c>
      <c r="AA619" s="90">
        <f>pivå!AW621</f>
        <v>0</v>
      </c>
      <c r="AB619" s="90">
        <f>pivå!AX621</f>
        <v>0</v>
      </c>
      <c r="AC619" s="90">
        <f>pivå!AY621</f>
        <v>0</v>
      </c>
      <c r="AD619" s="90">
        <f>pivå!AZ621</f>
        <v>0</v>
      </c>
      <c r="AE619" s="90">
        <f>pivå!BA621</f>
        <v>0</v>
      </c>
    </row>
    <row r="620" spans="2:31">
      <c r="B620">
        <f>pivå!B622</f>
        <v>0</v>
      </c>
      <c r="C620">
        <f>pivå!C622</f>
        <v>0</v>
      </c>
      <c r="D620">
        <f>pivå!D622</f>
        <v>0</v>
      </c>
      <c r="E620">
        <f>pivå!E622</f>
        <v>0</v>
      </c>
      <c r="F620">
        <f>pivå!F622</f>
        <v>0</v>
      </c>
      <c r="G620">
        <f>pivå!G622</f>
        <v>0</v>
      </c>
      <c r="H620">
        <f>pivå!H622</f>
        <v>0</v>
      </c>
      <c r="I620">
        <f>pivå!I622</f>
        <v>0</v>
      </c>
      <c r="J620" s="90">
        <f>pivå!AF622</f>
        <v>0</v>
      </c>
      <c r="K620" s="90">
        <f>pivå!AG622</f>
        <v>0</v>
      </c>
      <c r="L620" s="90">
        <f>pivå!AH622</f>
        <v>0</v>
      </c>
      <c r="M620" s="90">
        <f>pivå!AI622</f>
        <v>0</v>
      </c>
      <c r="N620" s="90">
        <f>pivå!AJ622</f>
        <v>0</v>
      </c>
      <c r="O620" s="90">
        <f>pivå!AK622</f>
        <v>0</v>
      </c>
      <c r="P620" s="90">
        <f>pivå!AL622</f>
        <v>0</v>
      </c>
      <c r="Q620" s="90">
        <f>pivå!AM622</f>
        <v>0</v>
      </c>
      <c r="R620" s="90">
        <f>pivå!AN622</f>
        <v>0</v>
      </c>
      <c r="S620" s="90">
        <f>pivå!AO622</f>
        <v>0</v>
      </c>
      <c r="T620" s="90">
        <f>pivå!AP622</f>
        <v>0</v>
      </c>
      <c r="U620" s="90">
        <f>pivå!AQ622</f>
        <v>0</v>
      </c>
      <c r="V620" s="90">
        <f>pivå!AR622</f>
        <v>0</v>
      </c>
      <c r="W620" s="90">
        <f>pivå!AS622</f>
        <v>0</v>
      </c>
      <c r="X620" s="90">
        <f>pivå!AT622</f>
        <v>0</v>
      </c>
      <c r="Y620" s="90">
        <f>pivå!AU622</f>
        <v>0</v>
      </c>
      <c r="Z620" s="90">
        <f>pivå!AV622</f>
        <v>0</v>
      </c>
      <c r="AA620" s="90">
        <f>pivå!AW622</f>
        <v>0</v>
      </c>
      <c r="AB620" s="90">
        <f>pivå!AX622</f>
        <v>0</v>
      </c>
      <c r="AC620" s="90">
        <f>pivå!AY622</f>
        <v>0</v>
      </c>
      <c r="AD620" s="90">
        <f>pivå!AZ622</f>
        <v>0</v>
      </c>
      <c r="AE620" s="90">
        <f>pivå!BA622</f>
        <v>0</v>
      </c>
    </row>
    <row r="621" spans="2:31">
      <c r="B621">
        <f>pivå!B623</f>
        <v>0</v>
      </c>
      <c r="C621">
        <f>pivå!C623</f>
        <v>0</v>
      </c>
      <c r="D621">
        <f>pivå!D623</f>
        <v>0</v>
      </c>
      <c r="E621">
        <f>pivå!E623</f>
        <v>0</v>
      </c>
      <c r="F621">
        <f>pivå!F623</f>
        <v>0</v>
      </c>
      <c r="G621">
        <f>pivå!G623</f>
        <v>0</v>
      </c>
      <c r="H621">
        <f>pivå!H623</f>
        <v>0</v>
      </c>
      <c r="I621">
        <f>pivå!I623</f>
        <v>0</v>
      </c>
      <c r="J621" s="90">
        <f>pivå!AF623</f>
        <v>0</v>
      </c>
      <c r="K621" s="90">
        <f>pivå!AG623</f>
        <v>0</v>
      </c>
      <c r="L621" s="90">
        <f>pivå!AH623</f>
        <v>0</v>
      </c>
      <c r="M621" s="90">
        <f>pivå!AI623</f>
        <v>0</v>
      </c>
      <c r="N621" s="90">
        <f>pivå!AJ623</f>
        <v>0</v>
      </c>
      <c r="O621" s="90">
        <f>pivå!AK623</f>
        <v>0</v>
      </c>
      <c r="P621" s="90">
        <f>pivå!AL623</f>
        <v>0</v>
      </c>
      <c r="Q621" s="90">
        <f>pivå!AM623</f>
        <v>0</v>
      </c>
      <c r="R621" s="90">
        <f>pivå!AN623</f>
        <v>0</v>
      </c>
      <c r="S621" s="90">
        <f>pivå!AO623</f>
        <v>0</v>
      </c>
      <c r="T621" s="90">
        <f>pivå!AP623</f>
        <v>0</v>
      </c>
      <c r="U621" s="90">
        <f>pivå!AQ623</f>
        <v>0</v>
      </c>
      <c r="V621" s="90">
        <f>pivå!AR623</f>
        <v>0</v>
      </c>
      <c r="W621" s="90">
        <f>pivå!AS623</f>
        <v>0</v>
      </c>
      <c r="X621" s="90">
        <f>pivå!AT623</f>
        <v>0</v>
      </c>
      <c r="Y621" s="90">
        <f>pivå!AU623</f>
        <v>0</v>
      </c>
      <c r="Z621" s="90">
        <f>pivå!AV623</f>
        <v>0</v>
      </c>
      <c r="AA621" s="90">
        <f>pivå!AW623</f>
        <v>0</v>
      </c>
      <c r="AB621" s="90">
        <f>pivå!AX623</f>
        <v>0</v>
      </c>
      <c r="AC621" s="90">
        <f>pivå!AY623</f>
        <v>0</v>
      </c>
      <c r="AD621" s="90">
        <f>pivå!AZ623</f>
        <v>0</v>
      </c>
      <c r="AE621" s="90">
        <f>pivå!BA623</f>
        <v>0</v>
      </c>
    </row>
    <row r="622" spans="2:31">
      <c r="B622">
        <f>pivå!B624</f>
        <v>0</v>
      </c>
      <c r="C622">
        <f>pivå!C624</f>
        <v>0</v>
      </c>
      <c r="D622">
        <f>pivå!D624</f>
        <v>0</v>
      </c>
      <c r="E622">
        <f>pivå!E624</f>
        <v>0</v>
      </c>
      <c r="F622">
        <f>pivå!F624</f>
        <v>0</v>
      </c>
      <c r="G622">
        <f>pivå!G624</f>
        <v>0</v>
      </c>
      <c r="H622">
        <f>pivå!H624</f>
        <v>0</v>
      </c>
      <c r="I622">
        <f>pivå!I624</f>
        <v>0</v>
      </c>
      <c r="J622" s="90">
        <f>pivå!AF624</f>
        <v>0</v>
      </c>
      <c r="K622" s="90">
        <f>pivå!AG624</f>
        <v>0</v>
      </c>
      <c r="L622" s="90">
        <f>pivå!AH624</f>
        <v>0</v>
      </c>
      <c r="M622" s="90">
        <f>pivå!AI624</f>
        <v>0</v>
      </c>
      <c r="N622" s="90">
        <f>pivå!AJ624</f>
        <v>0</v>
      </c>
      <c r="O622" s="90">
        <f>pivå!AK624</f>
        <v>0</v>
      </c>
      <c r="P622" s="90">
        <f>pivå!AL624</f>
        <v>0</v>
      </c>
      <c r="Q622" s="90">
        <f>pivå!AM624</f>
        <v>0</v>
      </c>
      <c r="R622" s="90">
        <f>pivå!AN624</f>
        <v>0</v>
      </c>
      <c r="S622" s="90">
        <f>pivå!AO624</f>
        <v>0</v>
      </c>
      <c r="T622" s="90">
        <f>pivå!AP624</f>
        <v>0</v>
      </c>
      <c r="U622" s="90">
        <f>pivå!AQ624</f>
        <v>0</v>
      </c>
      <c r="V622" s="90">
        <f>pivå!AR624</f>
        <v>0</v>
      </c>
      <c r="W622" s="90">
        <f>pivå!AS624</f>
        <v>0</v>
      </c>
      <c r="X622" s="90">
        <f>pivå!AT624</f>
        <v>0</v>
      </c>
      <c r="Y622" s="90">
        <f>pivå!AU624</f>
        <v>0</v>
      </c>
      <c r="Z622" s="90">
        <f>pivå!AV624</f>
        <v>0</v>
      </c>
      <c r="AA622" s="90">
        <f>pivå!AW624</f>
        <v>0</v>
      </c>
      <c r="AB622" s="90">
        <f>pivå!AX624</f>
        <v>0</v>
      </c>
      <c r="AC622" s="90">
        <f>pivå!AY624</f>
        <v>0</v>
      </c>
      <c r="AD622" s="90">
        <f>pivå!AZ624</f>
        <v>0</v>
      </c>
      <c r="AE622" s="90">
        <f>pivå!BA624</f>
        <v>0</v>
      </c>
    </row>
    <row r="623" spans="2:31">
      <c r="B623">
        <f>pivå!B625</f>
        <v>0</v>
      </c>
      <c r="C623">
        <f>pivå!C625</f>
        <v>0</v>
      </c>
      <c r="D623">
        <f>pivå!D625</f>
        <v>0</v>
      </c>
      <c r="E623">
        <f>pivå!E625</f>
        <v>0</v>
      </c>
      <c r="F623">
        <f>pivå!F625</f>
        <v>0</v>
      </c>
      <c r="G623">
        <f>pivå!G625</f>
        <v>0</v>
      </c>
      <c r="H623">
        <f>pivå!H625</f>
        <v>0</v>
      </c>
      <c r="I623">
        <f>pivå!I625</f>
        <v>0</v>
      </c>
      <c r="J623" s="90">
        <f>pivå!AF625</f>
        <v>0</v>
      </c>
      <c r="K623" s="90">
        <f>pivå!AG625</f>
        <v>0</v>
      </c>
      <c r="L623" s="90">
        <f>pivå!AH625</f>
        <v>0</v>
      </c>
      <c r="M623" s="90">
        <f>pivå!AI625</f>
        <v>0</v>
      </c>
      <c r="N623" s="90">
        <f>pivå!AJ625</f>
        <v>0</v>
      </c>
      <c r="O623" s="90">
        <f>pivå!AK625</f>
        <v>0</v>
      </c>
      <c r="P623" s="90">
        <f>pivå!AL625</f>
        <v>0</v>
      </c>
      <c r="Q623" s="90">
        <f>pivå!AM625</f>
        <v>0</v>
      </c>
      <c r="R623" s="90">
        <f>pivå!AN625</f>
        <v>0</v>
      </c>
      <c r="S623" s="90">
        <f>pivå!AO625</f>
        <v>0</v>
      </c>
      <c r="T623" s="90">
        <f>pivå!AP625</f>
        <v>0</v>
      </c>
      <c r="U623" s="90">
        <f>pivå!AQ625</f>
        <v>0</v>
      </c>
      <c r="V623" s="90">
        <f>pivå!AR625</f>
        <v>0</v>
      </c>
      <c r="W623" s="90">
        <f>pivå!AS625</f>
        <v>0</v>
      </c>
      <c r="X623" s="90">
        <f>pivå!AT625</f>
        <v>0</v>
      </c>
      <c r="Y623" s="90">
        <f>pivå!AU625</f>
        <v>0</v>
      </c>
      <c r="Z623" s="90">
        <f>pivå!AV625</f>
        <v>0</v>
      </c>
      <c r="AA623" s="90">
        <f>pivå!AW625</f>
        <v>0</v>
      </c>
      <c r="AB623" s="90">
        <f>pivå!AX625</f>
        <v>0</v>
      </c>
      <c r="AC623" s="90">
        <f>pivå!AY625</f>
        <v>0</v>
      </c>
      <c r="AD623" s="90">
        <f>pivå!AZ625</f>
        <v>0</v>
      </c>
      <c r="AE623" s="90">
        <f>pivå!BA625</f>
        <v>0</v>
      </c>
    </row>
    <row r="624" spans="2:31">
      <c r="B624">
        <f>pivå!B626</f>
        <v>0</v>
      </c>
      <c r="C624">
        <f>pivå!C626</f>
        <v>0</v>
      </c>
      <c r="D624">
        <f>pivå!D626</f>
        <v>0</v>
      </c>
      <c r="E624">
        <f>pivå!E626</f>
        <v>0</v>
      </c>
      <c r="F624">
        <f>pivå!F626</f>
        <v>0</v>
      </c>
      <c r="G624">
        <f>pivå!G626</f>
        <v>0</v>
      </c>
      <c r="H624">
        <f>pivå!H626</f>
        <v>0</v>
      </c>
      <c r="I624">
        <f>pivå!I626</f>
        <v>0</v>
      </c>
      <c r="J624" s="90">
        <f>pivå!AF626</f>
        <v>0</v>
      </c>
      <c r="K624" s="90">
        <f>pivå!AG626</f>
        <v>0</v>
      </c>
      <c r="L624" s="90">
        <f>pivå!AH626</f>
        <v>0</v>
      </c>
      <c r="M624" s="90">
        <f>pivå!AI626</f>
        <v>0</v>
      </c>
      <c r="N624" s="90">
        <f>pivå!AJ626</f>
        <v>0</v>
      </c>
      <c r="O624" s="90">
        <f>pivå!AK626</f>
        <v>0</v>
      </c>
      <c r="P624" s="90">
        <f>pivå!AL626</f>
        <v>0</v>
      </c>
      <c r="Q624" s="90">
        <f>pivå!AM626</f>
        <v>0</v>
      </c>
      <c r="R624" s="90">
        <f>pivå!AN626</f>
        <v>0</v>
      </c>
      <c r="S624" s="90">
        <f>pivå!AO626</f>
        <v>0</v>
      </c>
      <c r="T624" s="90">
        <f>pivå!AP626</f>
        <v>0</v>
      </c>
      <c r="U624" s="90">
        <f>pivå!AQ626</f>
        <v>0</v>
      </c>
      <c r="V624" s="90">
        <f>pivå!AR626</f>
        <v>0</v>
      </c>
      <c r="W624" s="90">
        <f>pivå!AS626</f>
        <v>0</v>
      </c>
      <c r="X624" s="90">
        <f>pivå!AT626</f>
        <v>0</v>
      </c>
      <c r="Y624" s="90">
        <f>pivå!AU626</f>
        <v>0</v>
      </c>
      <c r="Z624" s="90">
        <f>pivå!AV626</f>
        <v>0</v>
      </c>
      <c r="AA624" s="90">
        <f>pivå!AW626</f>
        <v>0</v>
      </c>
      <c r="AB624" s="90">
        <f>pivå!AX626</f>
        <v>0</v>
      </c>
      <c r="AC624" s="90">
        <f>pivå!AY626</f>
        <v>0</v>
      </c>
      <c r="AD624" s="90">
        <f>pivå!AZ626</f>
        <v>0</v>
      </c>
      <c r="AE624" s="90">
        <f>pivå!BA626</f>
        <v>0</v>
      </c>
    </row>
    <row r="625" spans="2:31">
      <c r="B625">
        <f>pivå!B627</f>
        <v>0</v>
      </c>
      <c r="C625">
        <f>pivå!C627</f>
        <v>0</v>
      </c>
      <c r="D625">
        <f>pivå!D627</f>
        <v>0</v>
      </c>
      <c r="E625">
        <f>pivå!E627</f>
        <v>0</v>
      </c>
      <c r="F625">
        <f>pivå!F627</f>
        <v>0</v>
      </c>
      <c r="G625">
        <f>pivå!G627</f>
        <v>0</v>
      </c>
      <c r="H625">
        <f>pivå!H627</f>
        <v>0</v>
      </c>
      <c r="I625">
        <f>pivå!I627</f>
        <v>0</v>
      </c>
      <c r="J625" s="90">
        <f>pivå!AF627</f>
        <v>0</v>
      </c>
      <c r="K625" s="90">
        <f>pivå!AG627</f>
        <v>0</v>
      </c>
      <c r="L625" s="90">
        <f>pivå!AH627</f>
        <v>0</v>
      </c>
      <c r="M625" s="90">
        <f>pivå!AI627</f>
        <v>0</v>
      </c>
      <c r="N625" s="90">
        <f>pivå!AJ627</f>
        <v>0</v>
      </c>
      <c r="O625" s="90">
        <f>pivå!AK627</f>
        <v>0</v>
      </c>
      <c r="P625" s="90">
        <f>pivå!AL627</f>
        <v>0</v>
      </c>
      <c r="Q625" s="90">
        <f>pivå!AM627</f>
        <v>0</v>
      </c>
      <c r="R625" s="90">
        <f>pivå!AN627</f>
        <v>0</v>
      </c>
      <c r="S625" s="90">
        <f>pivå!AO627</f>
        <v>0</v>
      </c>
      <c r="T625" s="90">
        <f>pivå!AP627</f>
        <v>0</v>
      </c>
      <c r="U625" s="90">
        <f>pivå!AQ627</f>
        <v>0</v>
      </c>
      <c r="V625" s="90">
        <f>pivå!AR627</f>
        <v>0</v>
      </c>
      <c r="W625" s="90">
        <f>pivå!AS627</f>
        <v>0</v>
      </c>
      <c r="X625" s="90">
        <f>pivå!AT627</f>
        <v>0</v>
      </c>
      <c r="Y625" s="90">
        <f>pivå!AU627</f>
        <v>0</v>
      </c>
      <c r="Z625" s="90">
        <f>pivå!AV627</f>
        <v>0</v>
      </c>
      <c r="AA625" s="90">
        <f>pivå!AW627</f>
        <v>0</v>
      </c>
      <c r="AB625" s="90">
        <f>pivå!AX627</f>
        <v>0</v>
      </c>
      <c r="AC625" s="90">
        <f>pivå!AY627</f>
        <v>0</v>
      </c>
      <c r="AD625" s="90">
        <f>pivå!AZ627</f>
        <v>0</v>
      </c>
      <c r="AE625" s="90">
        <f>pivå!BA627</f>
        <v>0</v>
      </c>
    </row>
    <row r="626" spans="2:31">
      <c r="B626">
        <f>pivå!B628</f>
        <v>0</v>
      </c>
      <c r="C626">
        <f>pivå!C628</f>
        <v>0</v>
      </c>
      <c r="D626">
        <f>pivå!D628</f>
        <v>0</v>
      </c>
      <c r="E626">
        <f>pivå!E628</f>
        <v>0</v>
      </c>
      <c r="F626">
        <f>pivå!F628</f>
        <v>0</v>
      </c>
      <c r="G626">
        <f>pivå!G628</f>
        <v>0</v>
      </c>
      <c r="H626">
        <f>pivå!H628</f>
        <v>0</v>
      </c>
      <c r="I626">
        <f>pivå!I628</f>
        <v>0</v>
      </c>
      <c r="J626" s="90">
        <f>pivå!AF628</f>
        <v>0</v>
      </c>
      <c r="K626" s="90">
        <f>pivå!AG628</f>
        <v>0</v>
      </c>
      <c r="L626" s="90">
        <f>pivå!AH628</f>
        <v>0</v>
      </c>
      <c r="M626" s="90">
        <f>pivå!AI628</f>
        <v>0</v>
      </c>
      <c r="N626" s="90">
        <f>pivå!AJ628</f>
        <v>0</v>
      </c>
      <c r="O626" s="90">
        <f>pivå!AK628</f>
        <v>0</v>
      </c>
      <c r="P626" s="90">
        <f>pivå!AL628</f>
        <v>0</v>
      </c>
      <c r="Q626" s="90">
        <f>pivå!AM628</f>
        <v>0</v>
      </c>
      <c r="R626" s="90">
        <f>pivå!AN628</f>
        <v>0</v>
      </c>
      <c r="S626" s="90">
        <f>pivå!AO628</f>
        <v>0</v>
      </c>
      <c r="T626" s="90">
        <f>pivå!AP628</f>
        <v>0</v>
      </c>
      <c r="U626" s="90">
        <f>pivå!AQ628</f>
        <v>0</v>
      </c>
      <c r="V626" s="90">
        <f>pivå!AR628</f>
        <v>0</v>
      </c>
      <c r="W626" s="90">
        <f>pivå!AS628</f>
        <v>0</v>
      </c>
      <c r="X626" s="90">
        <f>pivå!AT628</f>
        <v>0</v>
      </c>
      <c r="Y626" s="90">
        <f>pivå!AU628</f>
        <v>0</v>
      </c>
      <c r="Z626" s="90">
        <f>pivå!AV628</f>
        <v>0</v>
      </c>
      <c r="AA626" s="90">
        <f>pivå!AW628</f>
        <v>0</v>
      </c>
      <c r="AB626" s="90">
        <f>pivå!AX628</f>
        <v>0</v>
      </c>
      <c r="AC626" s="90">
        <f>pivå!AY628</f>
        <v>0</v>
      </c>
      <c r="AD626" s="90">
        <f>pivå!AZ628</f>
        <v>0</v>
      </c>
      <c r="AE626" s="90">
        <f>pivå!BA628</f>
        <v>0</v>
      </c>
    </row>
    <row r="627" spans="2:31">
      <c r="B627">
        <f>pivå!B629</f>
        <v>0</v>
      </c>
      <c r="C627">
        <f>pivå!C629</f>
        <v>0</v>
      </c>
      <c r="D627">
        <f>pivå!D629</f>
        <v>0</v>
      </c>
      <c r="E627">
        <f>pivå!E629</f>
        <v>0</v>
      </c>
      <c r="F627">
        <f>pivå!F629</f>
        <v>0</v>
      </c>
      <c r="G627">
        <f>pivå!G629</f>
        <v>0</v>
      </c>
      <c r="H627">
        <f>pivå!H629</f>
        <v>0</v>
      </c>
      <c r="I627">
        <f>pivå!I629</f>
        <v>0</v>
      </c>
      <c r="J627" s="90">
        <f>pivå!AF629</f>
        <v>0</v>
      </c>
      <c r="K627" s="90">
        <f>pivå!AG629</f>
        <v>0</v>
      </c>
      <c r="L627" s="90">
        <f>pivå!AH629</f>
        <v>0</v>
      </c>
      <c r="M627" s="90">
        <f>pivå!AI629</f>
        <v>0</v>
      </c>
      <c r="N627" s="90">
        <f>pivå!AJ629</f>
        <v>0</v>
      </c>
      <c r="O627" s="90">
        <f>pivå!AK629</f>
        <v>0</v>
      </c>
      <c r="P627" s="90">
        <f>pivå!AL629</f>
        <v>0</v>
      </c>
      <c r="Q627" s="90">
        <f>pivå!AM629</f>
        <v>0</v>
      </c>
      <c r="R627" s="90">
        <f>pivå!AN629</f>
        <v>0</v>
      </c>
      <c r="S627" s="90">
        <f>pivå!AO629</f>
        <v>0</v>
      </c>
      <c r="T627" s="90">
        <f>pivå!AP629</f>
        <v>0</v>
      </c>
      <c r="U627" s="90">
        <f>pivå!AQ629</f>
        <v>0</v>
      </c>
      <c r="V627" s="90">
        <f>pivå!AR629</f>
        <v>0</v>
      </c>
      <c r="W627" s="90">
        <f>pivå!AS629</f>
        <v>0</v>
      </c>
      <c r="X627" s="90">
        <f>pivå!AT629</f>
        <v>0</v>
      </c>
      <c r="Y627" s="90">
        <f>pivå!AU629</f>
        <v>0</v>
      </c>
      <c r="Z627" s="90">
        <f>pivå!AV629</f>
        <v>0</v>
      </c>
      <c r="AA627" s="90">
        <f>pivå!AW629</f>
        <v>0</v>
      </c>
      <c r="AB627" s="90">
        <f>pivå!AX629</f>
        <v>0</v>
      </c>
      <c r="AC627" s="90">
        <f>pivå!AY629</f>
        <v>0</v>
      </c>
      <c r="AD627" s="90">
        <f>pivå!AZ629</f>
        <v>0</v>
      </c>
      <c r="AE627" s="90">
        <f>pivå!BA629</f>
        <v>0</v>
      </c>
    </row>
    <row r="628" spans="2:31">
      <c r="B628">
        <f>pivå!B630</f>
        <v>0</v>
      </c>
      <c r="C628">
        <f>pivå!C630</f>
        <v>0</v>
      </c>
      <c r="D628">
        <f>pivå!D630</f>
        <v>0</v>
      </c>
      <c r="E628">
        <f>pivå!E630</f>
        <v>0</v>
      </c>
      <c r="F628">
        <f>pivå!F630</f>
        <v>0</v>
      </c>
      <c r="G628">
        <f>pivå!G630</f>
        <v>0</v>
      </c>
      <c r="H628">
        <f>pivå!H630</f>
        <v>0</v>
      </c>
      <c r="I628">
        <f>pivå!I630</f>
        <v>0</v>
      </c>
      <c r="J628" s="90">
        <f>pivå!AF630</f>
        <v>0</v>
      </c>
      <c r="K628" s="90">
        <f>pivå!AG630</f>
        <v>0</v>
      </c>
      <c r="L628" s="90">
        <f>pivå!AH630</f>
        <v>0</v>
      </c>
      <c r="M628" s="90">
        <f>pivå!AI630</f>
        <v>0</v>
      </c>
      <c r="N628" s="90">
        <f>pivå!AJ630</f>
        <v>0</v>
      </c>
      <c r="O628" s="90">
        <f>pivå!AK630</f>
        <v>0</v>
      </c>
      <c r="P628" s="90">
        <f>pivå!AL630</f>
        <v>0</v>
      </c>
      <c r="Q628" s="90">
        <f>pivå!AM630</f>
        <v>0</v>
      </c>
      <c r="R628" s="90">
        <f>pivå!AN630</f>
        <v>0</v>
      </c>
      <c r="S628" s="90">
        <f>pivå!AO630</f>
        <v>0</v>
      </c>
      <c r="T628" s="90">
        <f>pivå!AP630</f>
        <v>0</v>
      </c>
      <c r="U628" s="90">
        <f>pivå!AQ630</f>
        <v>0</v>
      </c>
      <c r="V628" s="90">
        <f>pivå!AR630</f>
        <v>0</v>
      </c>
      <c r="W628" s="90">
        <f>pivå!AS630</f>
        <v>0</v>
      </c>
      <c r="X628" s="90">
        <f>pivå!AT630</f>
        <v>0</v>
      </c>
      <c r="Y628" s="90">
        <f>pivå!AU630</f>
        <v>0</v>
      </c>
      <c r="Z628" s="90">
        <f>pivå!AV630</f>
        <v>0</v>
      </c>
      <c r="AA628" s="90">
        <f>pivå!AW630</f>
        <v>0</v>
      </c>
      <c r="AB628" s="90">
        <f>pivå!AX630</f>
        <v>0</v>
      </c>
      <c r="AC628" s="90">
        <f>pivå!AY630</f>
        <v>0</v>
      </c>
      <c r="AD628" s="90">
        <f>pivå!AZ630</f>
        <v>0</v>
      </c>
      <c r="AE628" s="90">
        <f>pivå!BA630</f>
        <v>0</v>
      </c>
    </row>
    <row r="629" spans="2:31">
      <c r="B629">
        <f>pivå!B631</f>
        <v>0</v>
      </c>
      <c r="C629">
        <f>pivå!C631</f>
        <v>0</v>
      </c>
      <c r="D629">
        <f>pivå!D631</f>
        <v>0</v>
      </c>
      <c r="E629">
        <f>pivå!E631</f>
        <v>0</v>
      </c>
      <c r="F629">
        <f>pivå!F631</f>
        <v>0</v>
      </c>
      <c r="G629">
        <f>pivå!G631</f>
        <v>0</v>
      </c>
      <c r="H629">
        <f>pivå!H631</f>
        <v>0</v>
      </c>
      <c r="I629">
        <f>pivå!I631</f>
        <v>0</v>
      </c>
      <c r="J629" s="90">
        <f>pivå!AF631</f>
        <v>0</v>
      </c>
      <c r="K629" s="90">
        <f>pivå!AG631</f>
        <v>0</v>
      </c>
      <c r="L629" s="90">
        <f>pivå!AH631</f>
        <v>0</v>
      </c>
      <c r="M629" s="90">
        <f>pivå!AI631</f>
        <v>0</v>
      </c>
      <c r="N629" s="90">
        <f>pivå!AJ631</f>
        <v>0</v>
      </c>
      <c r="O629" s="90">
        <f>pivå!AK631</f>
        <v>0</v>
      </c>
      <c r="P629" s="90">
        <f>pivå!AL631</f>
        <v>0</v>
      </c>
      <c r="Q629" s="90">
        <f>pivå!AM631</f>
        <v>0</v>
      </c>
      <c r="R629" s="90">
        <f>pivå!AN631</f>
        <v>0</v>
      </c>
      <c r="S629" s="90">
        <f>pivå!AO631</f>
        <v>0</v>
      </c>
      <c r="T629" s="90">
        <f>pivå!AP631</f>
        <v>0</v>
      </c>
      <c r="U629" s="90">
        <f>pivå!AQ631</f>
        <v>0</v>
      </c>
      <c r="V629" s="90">
        <f>pivå!AR631</f>
        <v>0</v>
      </c>
      <c r="W629" s="90">
        <f>pivå!AS631</f>
        <v>0</v>
      </c>
      <c r="X629" s="90">
        <f>pivå!AT631</f>
        <v>0</v>
      </c>
      <c r="Y629" s="90">
        <f>pivå!AU631</f>
        <v>0</v>
      </c>
      <c r="Z629" s="90">
        <f>pivå!AV631</f>
        <v>0</v>
      </c>
      <c r="AA629" s="90">
        <f>pivå!AW631</f>
        <v>0</v>
      </c>
      <c r="AB629" s="90">
        <f>pivå!AX631</f>
        <v>0</v>
      </c>
      <c r="AC629" s="90">
        <f>pivå!AY631</f>
        <v>0</v>
      </c>
      <c r="AD629" s="90">
        <f>pivå!AZ631</f>
        <v>0</v>
      </c>
      <c r="AE629" s="90">
        <f>pivå!BA631</f>
        <v>0</v>
      </c>
    </row>
    <row r="630" spans="2:31">
      <c r="B630">
        <f>pivå!B632</f>
        <v>0</v>
      </c>
      <c r="C630">
        <f>pivå!C632</f>
        <v>0</v>
      </c>
      <c r="D630">
        <f>pivå!D632</f>
        <v>0</v>
      </c>
      <c r="E630">
        <f>pivå!E632</f>
        <v>0</v>
      </c>
      <c r="F630">
        <f>pivå!F632</f>
        <v>0</v>
      </c>
      <c r="G630">
        <f>pivå!G632</f>
        <v>0</v>
      </c>
      <c r="H630">
        <f>pivå!H632</f>
        <v>0</v>
      </c>
      <c r="I630">
        <f>pivå!I632</f>
        <v>0</v>
      </c>
      <c r="J630" s="90">
        <f>pivå!AF632</f>
        <v>0</v>
      </c>
      <c r="K630" s="90">
        <f>pivå!AG632</f>
        <v>0</v>
      </c>
      <c r="L630" s="90">
        <f>pivå!AH632</f>
        <v>0</v>
      </c>
      <c r="M630" s="90">
        <f>pivå!AI632</f>
        <v>0</v>
      </c>
      <c r="N630" s="90">
        <f>pivå!AJ632</f>
        <v>0</v>
      </c>
      <c r="O630" s="90">
        <f>pivå!AK632</f>
        <v>0</v>
      </c>
      <c r="P630" s="90">
        <f>pivå!AL632</f>
        <v>0</v>
      </c>
      <c r="Q630" s="90">
        <f>pivå!AM632</f>
        <v>0</v>
      </c>
      <c r="R630" s="90">
        <f>pivå!AN632</f>
        <v>0</v>
      </c>
      <c r="S630" s="90">
        <f>pivå!AO632</f>
        <v>0</v>
      </c>
      <c r="T630" s="90">
        <f>pivå!AP632</f>
        <v>0</v>
      </c>
      <c r="U630" s="90">
        <f>pivå!AQ632</f>
        <v>0</v>
      </c>
      <c r="V630" s="90">
        <f>pivå!AR632</f>
        <v>0</v>
      </c>
      <c r="W630" s="90">
        <f>pivå!AS632</f>
        <v>0</v>
      </c>
      <c r="X630" s="90">
        <f>pivå!AT632</f>
        <v>0</v>
      </c>
      <c r="Y630" s="90">
        <f>pivå!AU632</f>
        <v>0</v>
      </c>
      <c r="Z630" s="90">
        <f>pivå!AV632</f>
        <v>0</v>
      </c>
      <c r="AA630" s="90">
        <f>pivå!AW632</f>
        <v>0</v>
      </c>
      <c r="AB630" s="90">
        <f>pivå!AX632</f>
        <v>0</v>
      </c>
      <c r="AC630" s="90">
        <f>pivå!AY632</f>
        <v>0</v>
      </c>
      <c r="AD630" s="90">
        <f>pivå!AZ632</f>
        <v>0</v>
      </c>
      <c r="AE630" s="90">
        <f>pivå!BA632</f>
        <v>0</v>
      </c>
    </row>
    <row r="631" spans="2:31">
      <c r="B631">
        <f>pivå!B633</f>
        <v>0</v>
      </c>
      <c r="C631">
        <f>pivå!C633</f>
        <v>0</v>
      </c>
      <c r="D631">
        <f>pivå!D633</f>
        <v>0</v>
      </c>
      <c r="E631">
        <f>pivå!E633</f>
        <v>0</v>
      </c>
      <c r="F631">
        <f>pivå!F633</f>
        <v>0</v>
      </c>
      <c r="G631">
        <f>pivå!G633</f>
        <v>0</v>
      </c>
      <c r="H631">
        <f>pivå!H633</f>
        <v>0</v>
      </c>
      <c r="I631">
        <f>pivå!I633</f>
        <v>0</v>
      </c>
      <c r="J631" s="90">
        <f>pivå!AF633</f>
        <v>0</v>
      </c>
      <c r="K631" s="90">
        <f>pivå!AG633</f>
        <v>0</v>
      </c>
      <c r="L631" s="90">
        <f>pivå!AH633</f>
        <v>0</v>
      </c>
      <c r="M631" s="90">
        <f>pivå!AI633</f>
        <v>0</v>
      </c>
      <c r="N631" s="90">
        <f>pivå!AJ633</f>
        <v>0</v>
      </c>
      <c r="O631" s="90">
        <f>pivå!AK633</f>
        <v>0</v>
      </c>
      <c r="P631" s="90">
        <f>pivå!AL633</f>
        <v>0</v>
      </c>
      <c r="Q631" s="90">
        <f>pivå!AM633</f>
        <v>0</v>
      </c>
      <c r="R631" s="90">
        <f>pivå!AN633</f>
        <v>0</v>
      </c>
      <c r="S631" s="90">
        <f>pivå!AO633</f>
        <v>0</v>
      </c>
      <c r="T631" s="90">
        <f>pivå!AP633</f>
        <v>0</v>
      </c>
      <c r="U631" s="90">
        <f>pivå!AQ633</f>
        <v>0</v>
      </c>
      <c r="V631" s="90">
        <f>pivå!AR633</f>
        <v>0</v>
      </c>
      <c r="W631" s="90">
        <f>pivå!AS633</f>
        <v>0</v>
      </c>
      <c r="X631" s="90">
        <f>pivå!AT633</f>
        <v>0</v>
      </c>
      <c r="Y631" s="90">
        <f>pivå!AU633</f>
        <v>0</v>
      </c>
      <c r="Z631" s="90">
        <f>pivå!AV633</f>
        <v>0</v>
      </c>
      <c r="AA631" s="90">
        <f>pivå!AW633</f>
        <v>0</v>
      </c>
      <c r="AB631" s="90">
        <f>pivå!AX633</f>
        <v>0</v>
      </c>
      <c r="AC631" s="90">
        <f>pivå!AY633</f>
        <v>0</v>
      </c>
      <c r="AD631" s="90">
        <f>pivå!AZ633</f>
        <v>0</v>
      </c>
      <c r="AE631" s="90">
        <f>pivå!BA633</f>
        <v>0</v>
      </c>
    </row>
    <row r="632" spans="2:31">
      <c r="B632">
        <f>pivå!B634</f>
        <v>0</v>
      </c>
      <c r="C632">
        <f>pivå!C634</f>
        <v>0</v>
      </c>
      <c r="D632">
        <f>pivå!D634</f>
        <v>0</v>
      </c>
      <c r="E632">
        <f>pivå!E634</f>
        <v>0</v>
      </c>
      <c r="F632">
        <f>pivå!F634</f>
        <v>0</v>
      </c>
      <c r="G632">
        <f>pivå!G634</f>
        <v>0</v>
      </c>
      <c r="H632">
        <f>pivå!H634</f>
        <v>0</v>
      </c>
      <c r="I632">
        <f>pivå!I634</f>
        <v>0</v>
      </c>
      <c r="J632" s="90">
        <f>pivå!AF634</f>
        <v>0</v>
      </c>
      <c r="K632" s="90">
        <f>pivå!AG634</f>
        <v>0</v>
      </c>
      <c r="L632" s="90">
        <f>pivå!AH634</f>
        <v>0</v>
      </c>
      <c r="M632" s="90">
        <f>pivå!AI634</f>
        <v>0</v>
      </c>
      <c r="N632" s="90">
        <f>pivå!AJ634</f>
        <v>0</v>
      </c>
      <c r="O632" s="90">
        <f>pivå!AK634</f>
        <v>0</v>
      </c>
      <c r="P632" s="90">
        <f>pivå!AL634</f>
        <v>0</v>
      </c>
      <c r="Q632" s="90">
        <f>pivå!AM634</f>
        <v>0</v>
      </c>
      <c r="R632" s="90">
        <f>pivå!AN634</f>
        <v>0</v>
      </c>
      <c r="S632" s="90">
        <f>pivå!AO634</f>
        <v>0</v>
      </c>
      <c r="T632" s="90">
        <f>pivå!AP634</f>
        <v>0</v>
      </c>
      <c r="U632" s="90">
        <f>pivå!AQ634</f>
        <v>0</v>
      </c>
      <c r="V632" s="90">
        <f>pivå!AR634</f>
        <v>0</v>
      </c>
      <c r="W632" s="90">
        <f>pivå!AS634</f>
        <v>0</v>
      </c>
      <c r="X632" s="90">
        <f>pivå!AT634</f>
        <v>0</v>
      </c>
      <c r="Y632" s="90">
        <f>pivå!AU634</f>
        <v>0</v>
      </c>
      <c r="Z632" s="90">
        <f>pivå!AV634</f>
        <v>0</v>
      </c>
      <c r="AA632" s="90">
        <f>pivå!AW634</f>
        <v>0</v>
      </c>
      <c r="AB632" s="90">
        <f>pivå!AX634</f>
        <v>0</v>
      </c>
      <c r="AC632" s="90">
        <f>pivå!AY634</f>
        <v>0</v>
      </c>
      <c r="AD632" s="90">
        <f>pivå!AZ634</f>
        <v>0</v>
      </c>
      <c r="AE632" s="90">
        <f>pivå!BA634</f>
        <v>0</v>
      </c>
    </row>
    <row r="633" spans="2:31">
      <c r="B633">
        <f>pivå!B635</f>
        <v>0</v>
      </c>
      <c r="C633">
        <f>pivå!C635</f>
        <v>0</v>
      </c>
      <c r="D633">
        <f>pivå!D635</f>
        <v>0</v>
      </c>
      <c r="E633">
        <f>pivå!E635</f>
        <v>0</v>
      </c>
      <c r="F633">
        <f>pivå!F635</f>
        <v>0</v>
      </c>
      <c r="G633">
        <f>pivå!G635</f>
        <v>0</v>
      </c>
      <c r="H633">
        <f>pivå!H635</f>
        <v>0</v>
      </c>
      <c r="I633">
        <f>pivå!I635</f>
        <v>0</v>
      </c>
      <c r="J633" s="90">
        <f>pivå!AF635</f>
        <v>0</v>
      </c>
      <c r="K633" s="90">
        <f>pivå!AG635</f>
        <v>0</v>
      </c>
      <c r="L633" s="90">
        <f>pivå!AH635</f>
        <v>0</v>
      </c>
      <c r="M633" s="90">
        <f>pivå!AI635</f>
        <v>0</v>
      </c>
      <c r="N633" s="90">
        <f>pivå!AJ635</f>
        <v>0</v>
      </c>
      <c r="O633" s="90">
        <f>pivå!AK635</f>
        <v>0</v>
      </c>
      <c r="P633" s="90">
        <f>pivå!AL635</f>
        <v>0</v>
      </c>
      <c r="Q633" s="90">
        <f>pivå!AM635</f>
        <v>0</v>
      </c>
      <c r="R633" s="90">
        <f>pivå!AN635</f>
        <v>0</v>
      </c>
      <c r="S633" s="90">
        <f>pivå!AO635</f>
        <v>0</v>
      </c>
      <c r="T633" s="90">
        <f>pivå!AP635</f>
        <v>0</v>
      </c>
      <c r="U633" s="90">
        <f>pivå!AQ635</f>
        <v>0</v>
      </c>
      <c r="V633" s="90">
        <f>pivå!AR635</f>
        <v>0</v>
      </c>
      <c r="W633" s="90">
        <f>pivå!AS635</f>
        <v>0</v>
      </c>
      <c r="X633" s="90">
        <f>pivå!AT635</f>
        <v>0</v>
      </c>
      <c r="Y633" s="90">
        <f>pivå!AU635</f>
        <v>0</v>
      </c>
      <c r="Z633" s="90">
        <f>pivå!AV635</f>
        <v>0</v>
      </c>
      <c r="AA633" s="90">
        <f>pivå!AW635</f>
        <v>0</v>
      </c>
      <c r="AB633" s="90">
        <f>pivå!AX635</f>
        <v>0</v>
      </c>
      <c r="AC633" s="90">
        <f>pivå!AY635</f>
        <v>0</v>
      </c>
      <c r="AD633" s="90">
        <f>pivå!AZ635</f>
        <v>0</v>
      </c>
      <c r="AE633" s="90">
        <f>pivå!BA635</f>
        <v>0</v>
      </c>
    </row>
    <row r="634" spans="2:31">
      <c r="B634">
        <f>pivå!B636</f>
        <v>0</v>
      </c>
      <c r="C634">
        <f>pivå!C636</f>
        <v>0</v>
      </c>
      <c r="D634">
        <f>pivå!D636</f>
        <v>0</v>
      </c>
      <c r="E634">
        <f>pivå!E636</f>
        <v>0</v>
      </c>
      <c r="F634">
        <f>pivå!F636</f>
        <v>0</v>
      </c>
      <c r="G634">
        <f>pivå!G636</f>
        <v>0</v>
      </c>
      <c r="H634">
        <f>pivå!H636</f>
        <v>0</v>
      </c>
      <c r="I634">
        <f>pivå!I636</f>
        <v>0</v>
      </c>
      <c r="J634" s="90">
        <f>pivå!AF636</f>
        <v>0</v>
      </c>
      <c r="K634" s="90">
        <f>pivå!AG636</f>
        <v>0</v>
      </c>
      <c r="L634" s="90">
        <f>pivå!AH636</f>
        <v>0</v>
      </c>
      <c r="M634" s="90">
        <f>pivå!AI636</f>
        <v>0</v>
      </c>
      <c r="N634" s="90">
        <f>pivå!AJ636</f>
        <v>0</v>
      </c>
      <c r="O634" s="90">
        <f>pivå!AK636</f>
        <v>0</v>
      </c>
      <c r="P634" s="90">
        <f>pivå!AL636</f>
        <v>0</v>
      </c>
      <c r="Q634" s="90">
        <f>pivå!AM636</f>
        <v>0</v>
      </c>
      <c r="R634" s="90">
        <f>pivå!AN636</f>
        <v>0</v>
      </c>
      <c r="S634" s="90">
        <f>pivå!AO636</f>
        <v>0</v>
      </c>
      <c r="T634" s="90">
        <f>pivå!AP636</f>
        <v>0</v>
      </c>
      <c r="U634" s="90">
        <f>pivå!AQ636</f>
        <v>0</v>
      </c>
      <c r="V634" s="90">
        <f>pivå!AR636</f>
        <v>0</v>
      </c>
      <c r="W634" s="90">
        <f>pivå!AS636</f>
        <v>0</v>
      </c>
      <c r="X634" s="90">
        <f>pivå!AT636</f>
        <v>0</v>
      </c>
      <c r="Y634" s="90">
        <f>pivå!AU636</f>
        <v>0</v>
      </c>
      <c r="Z634" s="90">
        <f>pivå!AV636</f>
        <v>0</v>
      </c>
      <c r="AA634" s="90">
        <f>pivå!AW636</f>
        <v>0</v>
      </c>
      <c r="AB634" s="90">
        <f>pivå!AX636</f>
        <v>0</v>
      </c>
      <c r="AC634" s="90">
        <f>pivå!AY636</f>
        <v>0</v>
      </c>
      <c r="AD634" s="90">
        <f>pivå!AZ636</f>
        <v>0</v>
      </c>
      <c r="AE634" s="90">
        <f>pivå!BA636</f>
        <v>0</v>
      </c>
    </row>
    <row r="635" spans="2:31">
      <c r="B635">
        <f>pivå!B637</f>
        <v>0</v>
      </c>
      <c r="C635">
        <f>pivå!C637</f>
        <v>0</v>
      </c>
      <c r="D635">
        <f>pivå!D637</f>
        <v>0</v>
      </c>
      <c r="E635">
        <f>pivå!E637</f>
        <v>0</v>
      </c>
      <c r="F635">
        <f>pivå!F637</f>
        <v>0</v>
      </c>
      <c r="G635">
        <f>pivå!G637</f>
        <v>0</v>
      </c>
      <c r="H635">
        <f>pivå!H637</f>
        <v>0</v>
      </c>
      <c r="I635">
        <f>pivå!I637</f>
        <v>0</v>
      </c>
      <c r="J635" s="90">
        <f>pivå!AF637</f>
        <v>0</v>
      </c>
      <c r="K635" s="90">
        <f>pivå!AG637</f>
        <v>0</v>
      </c>
      <c r="L635" s="90">
        <f>pivå!AH637</f>
        <v>0</v>
      </c>
      <c r="M635" s="90">
        <f>pivå!AI637</f>
        <v>0</v>
      </c>
      <c r="N635" s="90">
        <f>pivå!AJ637</f>
        <v>0</v>
      </c>
      <c r="O635" s="90">
        <f>pivå!AK637</f>
        <v>0</v>
      </c>
      <c r="P635" s="90">
        <f>pivå!AL637</f>
        <v>0</v>
      </c>
      <c r="Q635" s="90">
        <f>pivå!AM637</f>
        <v>0</v>
      </c>
      <c r="R635" s="90">
        <f>pivå!AN637</f>
        <v>0</v>
      </c>
      <c r="S635" s="90">
        <f>pivå!AO637</f>
        <v>0</v>
      </c>
      <c r="T635" s="90">
        <f>pivå!AP637</f>
        <v>0</v>
      </c>
      <c r="U635" s="90">
        <f>pivå!AQ637</f>
        <v>0</v>
      </c>
      <c r="V635" s="90">
        <f>pivå!AR637</f>
        <v>0</v>
      </c>
      <c r="W635" s="90">
        <f>pivå!AS637</f>
        <v>0</v>
      </c>
      <c r="X635" s="90">
        <f>pivå!AT637</f>
        <v>0</v>
      </c>
      <c r="Y635" s="90">
        <f>pivå!AU637</f>
        <v>0</v>
      </c>
      <c r="Z635" s="90">
        <f>pivå!AV637</f>
        <v>0</v>
      </c>
      <c r="AA635" s="90">
        <f>pivå!AW637</f>
        <v>0</v>
      </c>
      <c r="AB635" s="90">
        <f>pivå!AX637</f>
        <v>0</v>
      </c>
      <c r="AC635" s="90">
        <f>pivå!AY637</f>
        <v>0</v>
      </c>
      <c r="AD635" s="90">
        <f>pivå!AZ637</f>
        <v>0</v>
      </c>
      <c r="AE635" s="90">
        <f>pivå!BA637</f>
        <v>0</v>
      </c>
    </row>
    <row r="636" spans="2:31">
      <c r="B636">
        <f>pivå!B638</f>
        <v>0</v>
      </c>
      <c r="C636">
        <f>pivå!C638</f>
        <v>0</v>
      </c>
      <c r="D636">
        <f>pivå!D638</f>
        <v>0</v>
      </c>
      <c r="E636">
        <f>pivå!E638</f>
        <v>0</v>
      </c>
      <c r="F636">
        <f>pivå!F638</f>
        <v>0</v>
      </c>
      <c r="G636">
        <f>pivå!G638</f>
        <v>0</v>
      </c>
      <c r="H636">
        <f>pivå!H638</f>
        <v>0</v>
      </c>
      <c r="I636">
        <f>pivå!I638</f>
        <v>0</v>
      </c>
      <c r="J636" s="90">
        <f>pivå!AF638</f>
        <v>0</v>
      </c>
      <c r="K636" s="90">
        <f>pivå!AG638</f>
        <v>0</v>
      </c>
      <c r="L636" s="90">
        <f>pivå!AH638</f>
        <v>0</v>
      </c>
      <c r="M636" s="90">
        <f>pivå!AI638</f>
        <v>0</v>
      </c>
      <c r="N636" s="90">
        <f>pivå!AJ638</f>
        <v>0</v>
      </c>
      <c r="O636" s="90">
        <f>pivå!AK638</f>
        <v>0</v>
      </c>
      <c r="P636" s="90">
        <f>pivå!AL638</f>
        <v>0</v>
      </c>
      <c r="Q636" s="90">
        <f>pivå!AM638</f>
        <v>0</v>
      </c>
      <c r="R636" s="90">
        <f>pivå!AN638</f>
        <v>0</v>
      </c>
      <c r="S636" s="90">
        <f>pivå!AO638</f>
        <v>0</v>
      </c>
      <c r="T636" s="90">
        <f>pivå!AP638</f>
        <v>0</v>
      </c>
      <c r="U636" s="90">
        <f>pivå!AQ638</f>
        <v>0</v>
      </c>
      <c r="V636" s="90">
        <f>pivå!AR638</f>
        <v>0</v>
      </c>
      <c r="W636" s="90">
        <f>pivå!AS638</f>
        <v>0</v>
      </c>
      <c r="X636" s="90">
        <f>pivå!AT638</f>
        <v>0</v>
      </c>
      <c r="Y636" s="90">
        <f>pivå!AU638</f>
        <v>0</v>
      </c>
      <c r="Z636" s="90">
        <f>pivå!AV638</f>
        <v>0</v>
      </c>
      <c r="AA636" s="90">
        <f>pivå!AW638</f>
        <v>0</v>
      </c>
      <c r="AB636" s="90">
        <f>pivå!AX638</f>
        <v>0</v>
      </c>
      <c r="AC636" s="90">
        <f>pivå!AY638</f>
        <v>0</v>
      </c>
      <c r="AD636" s="90">
        <f>pivå!AZ638</f>
        <v>0</v>
      </c>
      <c r="AE636" s="90">
        <f>pivå!BA638</f>
        <v>0</v>
      </c>
    </row>
    <row r="637" spans="2:31">
      <c r="B637">
        <f>pivå!B639</f>
        <v>0</v>
      </c>
      <c r="C637">
        <f>pivå!C639</f>
        <v>0</v>
      </c>
      <c r="D637">
        <f>pivå!D639</f>
        <v>0</v>
      </c>
      <c r="E637">
        <f>pivå!E639</f>
        <v>0</v>
      </c>
      <c r="F637">
        <f>pivå!F639</f>
        <v>0</v>
      </c>
      <c r="G637">
        <f>pivå!G639</f>
        <v>0</v>
      </c>
      <c r="H637">
        <f>pivå!H639</f>
        <v>0</v>
      </c>
      <c r="I637">
        <f>pivå!I639</f>
        <v>0</v>
      </c>
      <c r="J637" s="90">
        <f>pivå!AF639</f>
        <v>0</v>
      </c>
      <c r="K637" s="90">
        <f>pivå!AG639</f>
        <v>0</v>
      </c>
      <c r="L637" s="90">
        <f>pivå!AH639</f>
        <v>0</v>
      </c>
      <c r="M637" s="90">
        <f>pivå!AI639</f>
        <v>0</v>
      </c>
      <c r="N637" s="90">
        <f>pivå!AJ639</f>
        <v>0</v>
      </c>
      <c r="O637" s="90">
        <f>pivå!AK639</f>
        <v>0</v>
      </c>
      <c r="P637" s="90">
        <f>pivå!AL639</f>
        <v>0</v>
      </c>
      <c r="Q637" s="90">
        <f>pivå!AM639</f>
        <v>0</v>
      </c>
      <c r="R637" s="90">
        <f>pivå!AN639</f>
        <v>0</v>
      </c>
      <c r="S637" s="90">
        <f>pivå!AO639</f>
        <v>0</v>
      </c>
      <c r="T637" s="90">
        <f>pivå!AP639</f>
        <v>0</v>
      </c>
      <c r="U637" s="90">
        <f>pivå!AQ639</f>
        <v>0</v>
      </c>
      <c r="V637" s="90">
        <f>pivå!AR639</f>
        <v>0</v>
      </c>
      <c r="W637" s="90">
        <f>pivå!AS639</f>
        <v>0</v>
      </c>
      <c r="X637" s="90">
        <f>pivå!AT639</f>
        <v>0</v>
      </c>
      <c r="Y637" s="90">
        <f>pivå!AU639</f>
        <v>0</v>
      </c>
      <c r="Z637" s="90">
        <f>pivå!AV639</f>
        <v>0</v>
      </c>
      <c r="AA637" s="90">
        <f>pivå!AW639</f>
        <v>0</v>
      </c>
      <c r="AB637" s="90">
        <f>pivå!AX639</f>
        <v>0</v>
      </c>
      <c r="AC637" s="90">
        <f>pivå!AY639</f>
        <v>0</v>
      </c>
      <c r="AD637" s="90">
        <f>pivå!AZ639</f>
        <v>0</v>
      </c>
      <c r="AE637" s="90">
        <f>pivå!BA639</f>
        <v>0</v>
      </c>
    </row>
    <row r="638" spans="2:31">
      <c r="B638">
        <f>pivå!B640</f>
        <v>0</v>
      </c>
      <c r="C638">
        <f>pivå!C640</f>
        <v>0</v>
      </c>
      <c r="D638">
        <f>pivå!D640</f>
        <v>0</v>
      </c>
      <c r="E638">
        <f>pivå!E640</f>
        <v>0</v>
      </c>
      <c r="F638">
        <f>pivå!F640</f>
        <v>0</v>
      </c>
      <c r="G638">
        <f>pivå!G640</f>
        <v>0</v>
      </c>
      <c r="H638">
        <f>pivå!H640</f>
        <v>0</v>
      </c>
      <c r="I638">
        <f>pivå!I640</f>
        <v>0</v>
      </c>
      <c r="J638" s="90">
        <f>pivå!AF640</f>
        <v>0</v>
      </c>
      <c r="K638" s="90">
        <f>pivå!AG640</f>
        <v>0</v>
      </c>
      <c r="L638" s="90">
        <f>pivå!AH640</f>
        <v>0</v>
      </c>
      <c r="M638" s="90">
        <f>pivå!AI640</f>
        <v>0</v>
      </c>
      <c r="N638" s="90">
        <f>pivå!AJ640</f>
        <v>0</v>
      </c>
      <c r="O638" s="90">
        <f>pivå!AK640</f>
        <v>0</v>
      </c>
      <c r="P638" s="90">
        <f>pivå!AL640</f>
        <v>0</v>
      </c>
      <c r="Q638" s="90">
        <f>pivå!AM640</f>
        <v>0</v>
      </c>
      <c r="R638" s="90">
        <f>pivå!AN640</f>
        <v>0</v>
      </c>
      <c r="S638" s="90">
        <f>pivå!AO640</f>
        <v>0</v>
      </c>
      <c r="T638" s="90">
        <f>pivå!AP640</f>
        <v>0</v>
      </c>
      <c r="U638" s="90">
        <f>pivå!AQ640</f>
        <v>0</v>
      </c>
      <c r="V638" s="90">
        <f>pivå!AR640</f>
        <v>0</v>
      </c>
      <c r="W638" s="90">
        <f>pivå!AS640</f>
        <v>0</v>
      </c>
      <c r="X638" s="90">
        <f>pivå!AT640</f>
        <v>0</v>
      </c>
      <c r="Y638" s="90">
        <f>pivå!AU640</f>
        <v>0</v>
      </c>
      <c r="Z638" s="90">
        <f>pivå!AV640</f>
        <v>0</v>
      </c>
      <c r="AA638" s="90">
        <f>pivå!AW640</f>
        <v>0</v>
      </c>
      <c r="AB638" s="90">
        <f>pivå!AX640</f>
        <v>0</v>
      </c>
      <c r="AC638" s="90">
        <f>pivå!AY640</f>
        <v>0</v>
      </c>
      <c r="AD638" s="90">
        <f>pivå!AZ640</f>
        <v>0</v>
      </c>
      <c r="AE638" s="90">
        <f>pivå!BA640</f>
        <v>0</v>
      </c>
    </row>
    <row r="639" spans="2:31">
      <c r="B639">
        <f>pivå!B641</f>
        <v>0</v>
      </c>
      <c r="C639">
        <f>pivå!C641</f>
        <v>0</v>
      </c>
      <c r="D639">
        <f>pivå!D641</f>
        <v>0</v>
      </c>
      <c r="E639">
        <f>pivå!E641</f>
        <v>0</v>
      </c>
      <c r="F639">
        <f>pivå!F641</f>
        <v>0</v>
      </c>
      <c r="G639">
        <f>pivå!G641</f>
        <v>0</v>
      </c>
      <c r="H639">
        <f>pivå!H641</f>
        <v>0</v>
      </c>
      <c r="I639">
        <f>pivå!I641</f>
        <v>0</v>
      </c>
      <c r="J639" s="90">
        <f>pivå!AF641</f>
        <v>0</v>
      </c>
      <c r="K639" s="90">
        <f>pivå!AG641</f>
        <v>0</v>
      </c>
      <c r="L639" s="90">
        <f>pivå!AH641</f>
        <v>0</v>
      </c>
      <c r="M639" s="90">
        <f>pivå!AI641</f>
        <v>0</v>
      </c>
      <c r="N639" s="90">
        <f>pivå!AJ641</f>
        <v>0</v>
      </c>
      <c r="O639" s="90">
        <f>pivå!AK641</f>
        <v>0</v>
      </c>
      <c r="P639" s="90">
        <f>pivå!AL641</f>
        <v>0</v>
      </c>
      <c r="Q639" s="90">
        <f>pivå!AM641</f>
        <v>0</v>
      </c>
      <c r="R639" s="90">
        <f>pivå!AN641</f>
        <v>0</v>
      </c>
      <c r="S639" s="90">
        <f>pivå!AO641</f>
        <v>0</v>
      </c>
      <c r="T639" s="90">
        <f>pivå!AP641</f>
        <v>0</v>
      </c>
      <c r="U639" s="90">
        <f>pivå!AQ641</f>
        <v>0</v>
      </c>
      <c r="V639" s="90">
        <f>pivå!AR641</f>
        <v>0</v>
      </c>
      <c r="W639" s="90">
        <f>pivå!AS641</f>
        <v>0</v>
      </c>
      <c r="X639" s="90">
        <f>pivå!AT641</f>
        <v>0</v>
      </c>
      <c r="Y639" s="90">
        <f>pivå!AU641</f>
        <v>0</v>
      </c>
      <c r="Z639" s="90">
        <f>pivå!AV641</f>
        <v>0</v>
      </c>
      <c r="AA639" s="90">
        <f>pivå!AW641</f>
        <v>0</v>
      </c>
      <c r="AB639" s="90">
        <f>pivå!AX641</f>
        <v>0</v>
      </c>
      <c r="AC639" s="90">
        <f>pivå!AY641</f>
        <v>0</v>
      </c>
      <c r="AD639" s="90">
        <f>pivå!AZ641</f>
        <v>0</v>
      </c>
      <c r="AE639" s="90">
        <f>pivå!BA641</f>
        <v>0</v>
      </c>
    </row>
    <row r="640" spans="2:31">
      <c r="B640">
        <f>pivå!B642</f>
        <v>0</v>
      </c>
      <c r="C640">
        <f>pivå!C642</f>
        <v>0</v>
      </c>
      <c r="D640">
        <f>pivå!D642</f>
        <v>0</v>
      </c>
      <c r="E640">
        <f>pivå!E642</f>
        <v>0</v>
      </c>
      <c r="F640">
        <f>pivå!F642</f>
        <v>0</v>
      </c>
      <c r="G640">
        <f>pivå!G642</f>
        <v>0</v>
      </c>
      <c r="H640">
        <f>pivå!H642</f>
        <v>0</v>
      </c>
      <c r="I640">
        <f>pivå!I642</f>
        <v>0</v>
      </c>
      <c r="J640" s="90">
        <f>pivå!AF642</f>
        <v>0</v>
      </c>
      <c r="K640" s="90">
        <f>pivå!AG642</f>
        <v>0</v>
      </c>
      <c r="L640" s="90">
        <f>pivå!AH642</f>
        <v>0</v>
      </c>
      <c r="M640" s="90">
        <f>pivå!AI642</f>
        <v>0</v>
      </c>
      <c r="N640" s="90">
        <f>pivå!AJ642</f>
        <v>0</v>
      </c>
      <c r="O640" s="90">
        <f>pivå!AK642</f>
        <v>0</v>
      </c>
      <c r="P640" s="90">
        <f>pivå!AL642</f>
        <v>0</v>
      </c>
      <c r="Q640" s="90">
        <f>pivå!AM642</f>
        <v>0</v>
      </c>
      <c r="R640" s="90">
        <f>pivå!AN642</f>
        <v>0</v>
      </c>
      <c r="S640" s="90">
        <f>pivå!AO642</f>
        <v>0</v>
      </c>
      <c r="T640" s="90">
        <f>pivå!AP642</f>
        <v>0</v>
      </c>
      <c r="U640" s="90">
        <f>pivå!AQ642</f>
        <v>0</v>
      </c>
      <c r="V640" s="90">
        <f>pivå!AR642</f>
        <v>0</v>
      </c>
      <c r="W640" s="90">
        <f>pivå!AS642</f>
        <v>0</v>
      </c>
      <c r="X640" s="90">
        <f>pivå!AT642</f>
        <v>0</v>
      </c>
      <c r="Y640" s="90">
        <f>pivå!AU642</f>
        <v>0</v>
      </c>
      <c r="Z640" s="90">
        <f>pivå!AV642</f>
        <v>0</v>
      </c>
      <c r="AA640" s="90">
        <f>pivå!AW642</f>
        <v>0</v>
      </c>
      <c r="AB640" s="90">
        <f>pivå!AX642</f>
        <v>0</v>
      </c>
      <c r="AC640" s="90">
        <f>pivå!AY642</f>
        <v>0</v>
      </c>
      <c r="AD640" s="90">
        <f>pivå!AZ642</f>
        <v>0</v>
      </c>
      <c r="AE640" s="90">
        <f>pivå!BA642</f>
        <v>0</v>
      </c>
    </row>
    <row r="641" spans="2:31">
      <c r="B641">
        <f>pivå!B643</f>
        <v>0</v>
      </c>
      <c r="C641">
        <f>pivå!C643</f>
        <v>0</v>
      </c>
      <c r="D641">
        <f>pivå!D643</f>
        <v>0</v>
      </c>
      <c r="E641">
        <f>pivå!E643</f>
        <v>0</v>
      </c>
      <c r="F641">
        <f>pivå!F643</f>
        <v>0</v>
      </c>
      <c r="G641">
        <f>pivå!G643</f>
        <v>0</v>
      </c>
      <c r="H641">
        <f>pivå!H643</f>
        <v>0</v>
      </c>
      <c r="I641">
        <f>pivå!I643</f>
        <v>0</v>
      </c>
      <c r="J641" s="90">
        <f>pivå!AF643</f>
        <v>0</v>
      </c>
      <c r="K641" s="90">
        <f>pivå!AG643</f>
        <v>0</v>
      </c>
      <c r="L641" s="90">
        <f>pivå!AH643</f>
        <v>0</v>
      </c>
      <c r="M641" s="90">
        <f>pivå!AI643</f>
        <v>0</v>
      </c>
      <c r="N641" s="90">
        <f>pivå!AJ643</f>
        <v>0</v>
      </c>
      <c r="O641" s="90">
        <f>pivå!AK643</f>
        <v>0</v>
      </c>
      <c r="P641" s="90">
        <f>pivå!AL643</f>
        <v>0</v>
      </c>
      <c r="Q641" s="90">
        <f>pivå!AM643</f>
        <v>0</v>
      </c>
      <c r="R641" s="90">
        <f>pivå!AN643</f>
        <v>0</v>
      </c>
      <c r="S641" s="90">
        <f>pivå!AO643</f>
        <v>0</v>
      </c>
      <c r="T641" s="90">
        <f>pivå!AP643</f>
        <v>0</v>
      </c>
      <c r="U641" s="90">
        <f>pivå!AQ643</f>
        <v>0</v>
      </c>
      <c r="V641" s="90">
        <f>pivå!AR643</f>
        <v>0</v>
      </c>
      <c r="W641" s="90">
        <f>pivå!AS643</f>
        <v>0</v>
      </c>
      <c r="X641" s="90">
        <f>pivå!AT643</f>
        <v>0</v>
      </c>
      <c r="Y641" s="90">
        <f>pivå!AU643</f>
        <v>0</v>
      </c>
      <c r="Z641" s="90">
        <f>pivå!AV643</f>
        <v>0</v>
      </c>
      <c r="AA641" s="90">
        <f>pivå!AW643</f>
        <v>0</v>
      </c>
      <c r="AB641" s="90">
        <f>pivå!AX643</f>
        <v>0</v>
      </c>
      <c r="AC641" s="90">
        <f>pivå!AY643</f>
        <v>0</v>
      </c>
      <c r="AD641" s="90">
        <f>pivå!AZ643</f>
        <v>0</v>
      </c>
      <c r="AE641" s="90">
        <f>pivå!BA643</f>
        <v>0</v>
      </c>
    </row>
    <row r="642" spans="2:31">
      <c r="B642">
        <f>pivå!B644</f>
        <v>0</v>
      </c>
      <c r="C642">
        <f>pivå!C644</f>
        <v>0</v>
      </c>
      <c r="D642">
        <f>pivå!D644</f>
        <v>0</v>
      </c>
      <c r="E642">
        <f>pivå!E644</f>
        <v>0</v>
      </c>
      <c r="F642">
        <f>pivå!F644</f>
        <v>0</v>
      </c>
      <c r="G642">
        <f>pivå!G644</f>
        <v>0</v>
      </c>
      <c r="H642">
        <f>pivå!H644</f>
        <v>0</v>
      </c>
      <c r="I642">
        <f>pivå!I644</f>
        <v>0</v>
      </c>
      <c r="J642" s="90">
        <f>pivå!AF644</f>
        <v>0</v>
      </c>
      <c r="K642" s="90">
        <f>pivå!AG644</f>
        <v>0</v>
      </c>
      <c r="L642" s="90">
        <f>pivå!AH644</f>
        <v>0</v>
      </c>
      <c r="M642" s="90">
        <f>pivå!AI644</f>
        <v>0</v>
      </c>
      <c r="N642" s="90">
        <f>pivå!AJ644</f>
        <v>0</v>
      </c>
      <c r="O642" s="90">
        <f>pivå!AK644</f>
        <v>0</v>
      </c>
      <c r="P642" s="90">
        <f>pivå!AL644</f>
        <v>0</v>
      </c>
      <c r="Q642" s="90">
        <f>pivå!AM644</f>
        <v>0</v>
      </c>
      <c r="R642" s="90">
        <f>pivå!AN644</f>
        <v>0</v>
      </c>
      <c r="S642" s="90">
        <f>pivå!AO644</f>
        <v>0</v>
      </c>
      <c r="T642" s="90">
        <f>pivå!AP644</f>
        <v>0</v>
      </c>
      <c r="U642" s="90">
        <f>pivå!AQ644</f>
        <v>0</v>
      </c>
      <c r="V642" s="90">
        <f>pivå!AR644</f>
        <v>0</v>
      </c>
      <c r="W642" s="90">
        <f>pivå!AS644</f>
        <v>0</v>
      </c>
      <c r="X642" s="90">
        <f>pivå!AT644</f>
        <v>0</v>
      </c>
      <c r="Y642" s="90">
        <f>pivå!AU644</f>
        <v>0</v>
      </c>
      <c r="Z642" s="90">
        <f>pivå!AV644</f>
        <v>0</v>
      </c>
      <c r="AA642" s="90">
        <f>pivå!AW644</f>
        <v>0</v>
      </c>
      <c r="AB642" s="90">
        <f>pivå!AX644</f>
        <v>0</v>
      </c>
      <c r="AC642" s="90">
        <f>pivå!AY644</f>
        <v>0</v>
      </c>
      <c r="AD642" s="90">
        <f>pivå!AZ644</f>
        <v>0</v>
      </c>
      <c r="AE642" s="90">
        <f>pivå!BA644</f>
        <v>0</v>
      </c>
    </row>
    <row r="643" spans="2:31">
      <c r="B643">
        <f>pivå!B645</f>
        <v>0</v>
      </c>
      <c r="C643">
        <f>pivå!C645</f>
        <v>0</v>
      </c>
      <c r="D643">
        <f>pivå!D645</f>
        <v>0</v>
      </c>
      <c r="E643">
        <f>pivå!E645</f>
        <v>0</v>
      </c>
      <c r="F643">
        <f>pivå!F645</f>
        <v>0</v>
      </c>
      <c r="G643">
        <f>pivå!G645</f>
        <v>0</v>
      </c>
      <c r="H643">
        <f>pivå!H645</f>
        <v>0</v>
      </c>
      <c r="I643">
        <f>pivå!I645</f>
        <v>0</v>
      </c>
      <c r="J643" s="90">
        <f>pivå!AF645</f>
        <v>0</v>
      </c>
      <c r="K643" s="90">
        <f>pivå!AG645</f>
        <v>0</v>
      </c>
      <c r="L643" s="90">
        <f>pivå!AH645</f>
        <v>0</v>
      </c>
      <c r="M643" s="90">
        <f>pivå!AI645</f>
        <v>0</v>
      </c>
      <c r="N643" s="90">
        <f>pivå!AJ645</f>
        <v>0</v>
      </c>
      <c r="O643" s="90">
        <f>pivå!AK645</f>
        <v>0</v>
      </c>
      <c r="P643" s="90">
        <f>pivå!AL645</f>
        <v>0</v>
      </c>
      <c r="Q643" s="90">
        <f>pivå!AM645</f>
        <v>0</v>
      </c>
      <c r="R643" s="90">
        <f>pivå!AN645</f>
        <v>0</v>
      </c>
      <c r="S643" s="90">
        <f>pivå!AO645</f>
        <v>0</v>
      </c>
      <c r="T643" s="90">
        <f>pivå!AP645</f>
        <v>0</v>
      </c>
      <c r="U643" s="90">
        <f>pivå!AQ645</f>
        <v>0</v>
      </c>
      <c r="V643" s="90">
        <f>pivå!AR645</f>
        <v>0</v>
      </c>
      <c r="W643" s="90">
        <f>pivå!AS645</f>
        <v>0</v>
      </c>
      <c r="X643" s="90">
        <f>pivå!AT645</f>
        <v>0</v>
      </c>
      <c r="Y643" s="90">
        <f>pivå!AU645</f>
        <v>0</v>
      </c>
      <c r="Z643" s="90">
        <f>pivå!AV645</f>
        <v>0</v>
      </c>
      <c r="AA643" s="90">
        <f>pivå!AW645</f>
        <v>0</v>
      </c>
      <c r="AB643" s="90">
        <f>pivå!AX645</f>
        <v>0</v>
      </c>
      <c r="AC643" s="90">
        <f>pivå!AY645</f>
        <v>0</v>
      </c>
      <c r="AD643" s="90">
        <f>pivå!AZ645</f>
        <v>0</v>
      </c>
      <c r="AE643" s="90">
        <f>pivå!BA645</f>
        <v>0</v>
      </c>
    </row>
    <row r="644" spans="2:31">
      <c r="B644">
        <f>pivå!B646</f>
        <v>0</v>
      </c>
      <c r="C644">
        <f>pivå!C646</f>
        <v>0</v>
      </c>
      <c r="D644">
        <f>pivå!D646</f>
        <v>0</v>
      </c>
      <c r="E644">
        <f>pivå!E646</f>
        <v>0</v>
      </c>
      <c r="F644">
        <f>pivå!F646</f>
        <v>0</v>
      </c>
      <c r="G644">
        <f>pivå!G646</f>
        <v>0</v>
      </c>
      <c r="H644">
        <f>pivå!H646</f>
        <v>0</v>
      </c>
      <c r="I644">
        <f>pivå!I646</f>
        <v>0</v>
      </c>
      <c r="J644" s="90">
        <f>pivå!AF646</f>
        <v>0</v>
      </c>
      <c r="K644" s="90">
        <f>pivå!AG646</f>
        <v>0</v>
      </c>
      <c r="L644" s="90">
        <f>pivå!AH646</f>
        <v>0</v>
      </c>
      <c r="M644" s="90">
        <f>pivå!AI646</f>
        <v>0</v>
      </c>
      <c r="N644" s="90">
        <f>pivå!AJ646</f>
        <v>0</v>
      </c>
      <c r="O644" s="90">
        <f>pivå!AK646</f>
        <v>0</v>
      </c>
      <c r="P644" s="90">
        <f>pivå!AL646</f>
        <v>0</v>
      </c>
      <c r="Q644" s="90">
        <f>pivå!AM646</f>
        <v>0</v>
      </c>
      <c r="R644" s="90">
        <f>pivå!AN646</f>
        <v>0</v>
      </c>
      <c r="S644" s="90">
        <f>pivå!AO646</f>
        <v>0</v>
      </c>
      <c r="T644" s="90">
        <f>pivå!AP646</f>
        <v>0</v>
      </c>
      <c r="U644" s="90">
        <f>pivå!AQ646</f>
        <v>0</v>
      </c>
      <c r="V644" s="90">
        <f>pivå!AR646</f>
        <v>0</v>
      </c>
      <c r="W644" s="90">
        <f>pivå!AS646</f>
        <v>0</v>
      </c>
      <c r="X644" s="90">
        <f>pivå!AT646</f>
        <v>0</v>
      </c>
      <c r="Y644" s="90">
        <f>pivå!AU646</f>
        <v>0</v>
      </c>
      <c r="Z644" s="90">
        <f>pivå!AV646</f>
        <v>0</v>
      </c>
      <c r="AA644" s="90">
        <f>pivå!AW646</f>
        <v>0</v>
      </c>
      <c r="AB644" s="90">
        <f>pivå!AX646</f>
        <v>0</v>
      </c>
      <c r="AC644" s="90">
        <f>pivå!AY646</f>
        <v>0</v>
      </c>
      <c r="AD644" s="90">
        <f>pivå!AZ646</f>
        <v>0</v>
      </c>
      <c r="AE644" s="90">
        <f>pivå!BA646</f>
        <v>0</v>
      </c>
    </row>
    <row r="645" spans="2:31">
      <c r="B645">
        <f>pivå!B647</f>
        <v>0</v>
      </c>
      <c r="C645">
        <f>pivå!C647</f>
        <v>0</v>
      </c>
      <c r="D645">
        <f>pivå!D647</f>
        <v>0</v>
      </c>
      <c r="E645">
        <f>pivå!E647</f>
        <v>0</v>
      </c>
      <c r="F645">
        <f>pivå!F647</f>
        <v>0</v>
      </c>
      <c r="G645">
        <f>pivå!G647</f>
        <v>0</v>
      </c>
      <c r="H645">
        <f>pivå!H647</f>
        <v>0</v>
      </c>
      <c r="I645">
        <f>pivå!I647</f>
        <v>0</v>
      </c>
      <c r="J645" s="90">
        <f>pivå!AF647</f>
        <v>0</v>
      </c>
      <c r="K645" s="90">
        <f>pivå!AG647</f>
        <v>0</v>
      </c>
      <c r="L645" s="90">
        <f>pivå!AH647</f>
        <v>0</v>
      </c>
      <c r="M645" s="90">
        <f>pivå!AI647</f>
        <v>0</v>
      </c>
      <c r="N645" s="90">
        <f>pivå!AJ647</f>
        <v>0</v>
      </c>
      <c r="O645" s="90">
        <f>pivå!AK647</f>
        <v>0</v>
      </c>
      <c r="P645" s="90">
        <f>pivå!AL647</f>
        <v>0</v>
      </c>
      <c r="Q645" s="90">
        <f>pivå!AM647</f>
        <v>0</v>
      </c>
      <c r="R645" s="90">
        <f>pivå!AN647</f>
        <v>0</v>
      </c>
      <c r="S645" s="90">
        <f>pivå!AO647</f>
        <v>0</v>
      </c>
      <c r="T645" s="90">
        <f>pivå!AP647</f>
        <v>0</v>
      </c>
      <c r="U645" s="90">
        <f>pivå!AQ647</f>
        <v>0</v>
      </c>
      <c r="V645" s="90">
        <f>pivå!AR647</f>
        <v>0</v>
      </c>
      <c r="W645" s="90">
        <f>pivå!AS647</f>
        <v>0</v>
      </c>
      <c r="X645" s="90">
        <f>pivå!AT647</f>
        <v>0</v>
      </c>
      <c r="Y645" s="90">
        <f>pivå!AU647</f>
        <v>0</v>
      </c>
      <c r="Z645" s="90">
        <f>pivå!AV647</f>
        <v>0</v>
      </c>
      <c r="AA645" s="90">
        <f>pivå!AW647</f>
        <v>0</v>
      </c>
      <c r="AB645" s="90">
        <f>pivå!AX647</f>
        <v>0</v>
      </c>
      <c r="AC645" s="90">
        <f>pivå!AY647</f>
        <v>0</v>
      </c>
      <c r="AD645" s="90">
        <f>pivå!AZ647</f>
        <v>0</v>
      </c>
      <c r="AE645" s="90">
        <f>pivå!BA647</f>
        <v>0</v>
      </c>
    </row>
    <row r="646" spans="2:31">
      <c r="B646">
        <f>pivå!B648</f>
        <v>0</v>
      </c>
      <c r="C646">
        <f>pivå!C648</f>
        <v>0</v>
      </c>
      <c r="D646">
        <f>pivå!D648</f>
        <v>0</v>
      </c>
      <c r="E646">
        <f>pivå!E648</f>
        <v>0</v>
      </c>
      <c r="F646">
        <f>pivå!F648</f>
        <v>0</v>
      </c>
      <c r="G646">
        <f>pivå!G648</f>
        <v>0</v>
      </c>
      <c r="H646">
        <f>pivå!H648</f>
        <v>0</v>
      </c>
      <c r="I646">
        <f>pivå!I648</f>
        <v>0</v>
      </c>
      <c r="J646" s="90">
        <f>pivå!AF648</f>
        <v>0</v>
      </c>
      <c r="K646" s="90">
        <f>pivå!AG648</f>
        <v>0</v>
      </c>
      <c r="L646" s="90">
        <f>pivå!AH648</f>
        <v>0</v>
      </c>
      <c r="M646" s="90">
        <f>pivå!AI648</f>
        <v>0</v>
      </c>
      <c r="N646" s="90">
        <f>pivå!AJ648</f>
        <v>0</v>
      </c>
      <c r="O646" s="90">
        <f>pivå!AK648</f>
        <v>0</v>
      </c>
      <c r="P646" s="90">
        <f>pivå!AL648</f>
        <v>0</v>
      </c>
      <c r="Q646" s="90">
        <f>pivå!AM648</f>
        <v>0</v>
      </c>
      <c r="R646" s="90">
        <f>pivå!AN648</f>
        <v>0</v>
      </c>
      <c r="S646" s="90">
        <f>pivå!AO648</f>
        <v>0</v>
      </c>
      <c r="T646" s="90">
        <f>pivå!AP648</f>
        <v>0</v>
      </c>
      <c r="U646" s="90">
        <f>pivå!AQ648</f>
        <v>0</v>
      </c>
      <c r="V646" s="90">
        <f>pivå!AR648</f>
        <v>0</v>
      </c>
      <c r="W646" s="90">
        <f>pivå!AS648</f>
        <v>0</v>
      </c>
      <c r="X646" s="90">
        <f>pivå!AT648</f>
        <v>0</v>
      </c>
      <c r="Y646" s="90">
        <f>pivå!AU648</f>
        <v>0</v>
      </c>
      <c r="Z646" s="90">
        <f>pivå!AV648</f>
        <v>0</v>
      </c>
      <c r="AA646" s="90">
        <f>pivå!AW648</f>
        <v>0</v>
      </c>
      <c r="AB646" s="90">
        <f>pivå!AX648</f>
        <v>0</v>
      </c>
      <c r="AC646" s="90">
        <f>pivå!AY648</f>
        <v>0</v>
      </c>
      <c r="AD646" s="90">
        <f>pivå!AZ648</f>
        <v>0</v>
      </c>
      <c r="AE646" s="90">
        <f>pivå!BA648</f>
        <v>0</v>
      </c>
    </row>
    <row r="647" spans="2:31">
      <c r="B647">
        <f>pivå!B649</f>
        <v>0</v>
      </c>
      <c r="C647">
        <f>pivå!C649</f>
        <v>0</v>
      </c>
      <c r="D647">
        <f>pivå!D649</f>
        <v>0</v>
      </c>
      <c r="E647">
        <f>pivå!E649</f>
        <v>0</v>
      </c>
      <c r="F647">
        <f>pivå!F649</f>
        <v>0</v>
      </c>
      <c r="G647">
        <f>pivå!G649</f>
        <v>0</v>
      </c>
      <c r="H647">
        <f>pivå!H649</f>
        <v>0</v>
      </c>
      <c r="I647">
        <f>pivå!I649</f>
        <v>0</v>
      </c>
      <c r="J647" s="90">
        <f>pivå!AF649</f>
        <v>0</v>
      </c>
      <c r="K647" s="90">
        <f>pivå!AG649</f>
        <v>0</v>
      </c>
      <c r="L647" s="90">
        <f>pivå!AH649</f>
        <v>0</v>
      </c>
      <c r="M647" s="90">
        <f>pivå!AI649</f>
        <v>0</v>
      </c>
      <c r="N647" s="90">
        <f>pivå!AJ649</f>
        <v>0</v>
      </c>
      <c r="O647" s="90">
        <f>pivå!AK649</f>
        <v>0</v>
      </c>
      <c r="P647" s="90">
        <f>pivå!AL649</f>
        <v>0</v>
      </c>
      <c r="Q647" s="90">
        <f>pivå!AM649</f>
        <v>0</v>
      </c>
      <c r="R647" s="90">
        <f>pivå!AN649</f>
        <v>0</v>
      </c>
      <c r="S647" s="90">
        <f>pivå!AO649</f>
        <v>0</v>
      </c>
      <c r="T647" s="90">
        <f>pivå!AP649</f>
        <v>0</v>
      </c>
      <c r="U647" s="90">
        <f>pivå!AQ649</f>
        <v>0</v>
      </c>
      <c r="V647" s="90">
        <f>pivå!AR649</f>
        <v>0</v>
      </c>
      <c r="W647" s="90">
        <f>pivå!AS649</f>
        <v>0</v>
      </c>
      <c r="X647" s="90">
        <f>pivå!AT649</f>
        <v>0</v>
      </c>
      <c r="Y647" s="90">
        <f>pivå!AU649</f>
        <v>0</v>
      </c>
      <c r="Z647" s="90">
        <f>pivå!AV649</f>
        <v>0</v>
      </c>
      <c r="AA647" s="90">
        <f>pivå!AW649</f>
        <v>0</v>
      </c>
      <c r="AB647" s="90">
        <f>pivå!AX649</f>
        <v>0</v>
      </c>
      <c r="AC647" s="90">
        <f>pivå!AY649</f>
        <v>0</v>
      </c>
      <c r="AD647" s="90">
        <f>pivå!AZ649</f>
        <v>0</v>
      </c>
      <c r="AE647" s="90">
        <f>pivå!BA649</f>
        <v>0</v>
      </c>
    </row>
    <row r="648" spans="2:31">
      <c r="B648">
        <f>pivå!B650</f>
        <v>0</v>
      </c>
      <c r="C648">
        <f>pivå!C650</f>
        <v>0</v>
      </c>
      <c r="D648">
        <f>pivå!D650</f>
        <v>0</v>
      </c>
      <c r="E648">
        <f>pivå!E650</f>
        <v>0</v>
      </c>
      <c r="F648">
        <f>pivå!F650</f>
        <v>0</v>
      </c>
      <c r="G648">
        <f>pivå!G650</f>
        <v>0</v>
      </c>
      <c r="H648">
        <f>pivå!H650</f>
        <v>0</v>
      </c>
      <c r="I648">
        <f>pivå!I650</f>
        <v>0</v>
      </c>
      <c r="J648" s="90">
        <f>pivå!AF650</f>
        <v>0</v>
      </c>
      <c r="K648" s="90">
        <f>pivå!AG650</f>
        <v>0</v>
      </c>
      <c r="L648" s="90">
        <f>pivå!AH650</f>
        <v>0</v>
      </c>
      <c r="M648" s="90">
        <f>pivå!AI650</f>
        <v>0</v>
      </c>
      <c r="N648" s="90">
        <f>pivå!AJ650</f>
        <v>0</v>
      </c>
      <c r="O648" s="90">
        <f>pivå!AK650</f>
        <v>0</v>
      </c>
      <c r="P648" s="90">
        <f>pivå!AL650</f>
        <v>0</v>
      </c>
      <c r="Q648" s="90">
        <f>pivå!AM650</f>
        <v>0</v>
      </c>
      <c r="R648" s="90">
        <f>pivå!AN650</f>
        <v>0</v>
      </c>
      <c r="S648" s="90">
        <f>pivå!AO650</f>
        <v>0</v>
      </c>
      <c r="T648" s="90">
        <f>pivå!AP650</f>
        <v>0</v>
      </c>
      <c r="U648" s="90">
        <f>pivå!AQ650</f>
        <v>0</v>
      </c>
      <c r="V648" s="90">
        <f>pivå!AR650</f>
        <v>0</v>
      </c>
      <c r="W648" s="90">
        <f>pivå!AS650</f>
        <v>0</v>
      </c>
      <c r="X648" s="90">
        <f>pivå!AT650</f>
        <v>0</v>
      </c>
      <c r="Y648" s="90">
        <f>pivå!AU650</f>
        <v>0</v>
      </c>
      <c r="Z648" s="90">
        <f>pivå!AV650</f>
        <v>0</v>
      </c>
      <c r="AA648" s="90">
        <f>pivå!AW650</f>
        <v>0</v>
      </c>
      <c r="AB648" s="90">
        <f>pivå!AX650</f>
        <v>0</v>
      </c>
      <c r="AC648" s="90">
        <f>pivå!AY650</f>
        <v>0</v>
      </c>
      <c r="AD648" s="90">
        <f>pivå!AZ650</f>
        <v>0</v>
      </c>
      <c r="AE648" s="90">
        <f>pivå!BA650</f>
        <v>0</v>
      </c>
    </row>
    <row r="649" spans="2:31">
      <c r="B649">
        <f>pivå!B651</f>
        <v>0</v>
      </c>
      <c r="C649">
        <f>pivå!C651</f>
        <v>0</v>
      </c>
      <c r="D649">
        <f>pivå!D651</f>
        <v>0</v>
      </c>
      <c r="E649">
        <f>pivå!E651</f>
        <v>0</v>
      </c>
      <c r="F649">
        <f>pivå!F651</f>
        <v>0</v>
      </c>
      <c r="G649">
        <f>pivå!G651</f>
        <v>0</v>
      </c>
      <c r="H649">
        <f>pivå!H651</f>
        <v>0</v>
      </c>
      <c r="I649">
        <f>pivå!I651</f>
        <v>0</v>
      </c>
      <c r="J649" s="90">
        <f>pivå!AF651</f>
        <v>0</v>
      </c>
      <c r="K649" s="90">
        <f>pivå!AG651</f>
        <v>0</v>
      </c>
      <c r="L649" s="90">
        <f>pivå!AH651</f>
        <v>0</v>
      </c>
      <c r="M649" s="90">
        <f>pivå!AI651</f>
        <v>0</v>
      </c>
      <c r="N649" s="90">
        <f>pivå!AJ651</f>
        <v>0</v>
      </c>
      <c r="O649" s="90">
        <f>pivå!AK651</f>
        <v>0</v>
      </c>
      <c r="P649" s="90">
        <f>pivå!AL651</f>
        <v>0</v>
      </c>
      <c r="Q649" s="90">
        <f>pivå!AM651</f>
        <v>0</v>
      </c>
      <c r="R649" s="90">
        <f>pivå!AN651</f>
        <v>0</v>
      </c>
      <c r="S649" s="90">
        <f>pivå!AO651</f>
        <v>0</v>
      </c>
      <c r="T649" s="90">
        <f>pivå!AP651</f>
        <v>0</v>
      </c>
      <c r="U649" s="90">
        <f>pivå!AQ651</f>
        <v>0</v>
      </c>
      <c r="V649" s="90">
        <f>pivå!AR651</f>
        <v>0</v>
      </c>
      <c r="W649" s="90">
        <f>pivå!AS651</f>
        <v>0</v>
      </c>
      <c r="X649" s="90">
        <f>pivå!AT651</f>
        <v>0</v>
      </c>
      <c r="Y649" s="90">
        <f>pivå!AU651</f>
        <v>0</v>
      </c>
      <c r="Z649" s="90">
        <f>pivå!AV651</f>
        <v>0</v>
      </c>
      <c r="AA649" s="90">
        <f>pivå!AW651</f>
        <v>0</v>
      </c>
      <c r="AB649" s="90">
        <f>pivå!AX651</f>
        <v>0</v>
      </c>
      <c r="AC649" s="90">
        <f>pivå!AY651</f>
        <v>0</v>
      </c>
      <c r="AD649" s="90">
        <f>pivå!AZ651</f>
        <v>0</v>
      </c>
      <c r="AE649" s="90">
        <f>pivå!BA651</f>
        <v>0</v>
      </c>
    </row>
    <row r="650" spans="2:31">
      <c r="B650">
        <f>pivå!B652</f>
        <v>0</v>
      </c>
      <c r="C650">
        <f>pivå!C652</f>
        <v>0</v>
      </c>
      <c r="D650">
        <f>pivå!D652</f>
        <v>0</v>
      </c>
      <c r="E650">
        <f>pivå!E652</f>
        <v>0</v>
      </c>
      <c r="F650">
        <f>pivå!F652</f>
        <v>0</v>
      </c>
      <c r="G650">
        <f>pivå!G652</f>
        <v>0</v>
      </c>
      <c r="H650">
        <f>pivå!H652</f>
        <v>0</v>
      </c>
      <c r="I650">
        <f>pivå!I652</f>
        <v>0</v>
      </c>
      <c r="J650" s="90">
        <f>pivå!AF652</f>
        <v>0</v>
      </c>
      <c r="K650" s="90">
        <f>pivå!AG652</f>
        <v>0</v>
      </c>
      <c r="L650" s="90">
        <f>pivå!AH652</f>
        <v>0</v>
      </c>
      <c r="M650" s="90">
        <f>pivå!AI652</f>
        <v>0</v>
      </c>
      <c r="N650" s="90">
        <f>pivå!AJ652</f>
        <v>0</v>
      </c>
      <c r="O650" s="90">
        <f>pivå!AK652</f>
        <v>0</v>
      </c>
      <c r="P650" s="90">
        <f>pivå!AL652</f>
        <v>0</v>
      </c>
      <c r="Q650" s="90">
        <f>pivå!AM652</f>
        <v>0</v>
      </c>
      <c r="R650" s="90">
        <f>pivå!AN652</f>
        <v>0</v>
      </c>
      <c r="S650" s="90">
        <f>pivå!AO652</f>
        <v>0</v>
      </c>
      <c r="T650" s="90">
        <f>pivå!AP652</f>
        <v>0</v>
      </c>
      <c r="U650" s="90">
        <f>pivå!AQ652</f>
        <v>0</v>
      </c>
      <c r="V650" s="90">
        <f>pivå!AR652</f>
        <v>0</v>
      </c>
      <c r="W650" s="90">
        <f>pivå!AS652</f>
        <v>0</v>
      </c>
      <c r="X650" s="90">
        <f>pivå!AT652</f>
        <v>0</v>
      </c>
      <c r="Y650" s="90">
        <f>pivå!AU652</f>
        <v>0</v>
      </c>
      <c r="Z650" s="90">
        <f>pivå!AV652</f>
        <v>0</v>
      </c>
      <c r="AA650" s="90">
        <f>pivå!AW652</f>
        <v>0</v>
      </c>
      <c r="AB650" s="90">
        <f>pivå!AX652</f>
        <v>0</v>
      </c>
      <c r="AC650" s="90">
        <f>pivå!AY652</f>
        <v>0</v>
      </c>
      <c r="AD650" s="90">
        <f>pivå!AZ652</f>
        <v>0</v>
      </c>
      <c r="AE650" s="90">
        <f>pivå!BA652</f>
        <v>0</v>
      </c>
    </row>
    <row r="651" spans="2:31">
      <c r="B651">
        <f>pivå!B653</f>
        <v>0</v>
      </c>
      <c r="C651">
        <f>pivå!C653</f>
        <v>0</v>
      </c>
      <c r="D651">
        <f>pivå!D653</f>
        <v>0</v>
      </c>
      <c r="E651">
        <f>pivå!E653</f>
        <v>0</v>
      </c>
      <c r="F651">
        <f>pivå!F653</f>
        <v>0</v>
      </c>
      <c r="G651">
        <f>pivå!G653</f>
        <v>0</v>
      </c>
      <c r="H651">
        <f>pivå!H653</f>
        <v>0</v>
      </c>
      <c r="I651">
        <f>pivå!I653</f>
        <v>0</v>
      </c>
      <c r="J651" s="90">
        <f>pivå!AF653</f>
        <v>0</v>
      </c>
      <c r="K651" s="90">
        <f>pivå!AG653</f>
        <v>0</v>
      </c>
      <c r="L651" s="90">
        <f>pivå!AH653</f>
        <v>0</v>
      </c>
      <c r="M651" s="90">
        <f>pivå!AI653</f>
        <v>0</v>
      </c>
      <c r="N651" s="90">
        <f>pivå!AJ653</f>
        <v>0</v>
      </c>
      <c r="O651" s="90">
        <f>pivå!AK653</f>
        <v>0</v>
      </c>
      <c r="P651" s="90">
        <f>pivå!AL653</f>
        <v>0</v>
      </c>
      <c r="Q651" s="90">
        <f>pivå!AM653</f>
        <v>0</v>
      </c>
      <c r="R651" s="90">
        <f>pivå!AN653</f>
        <v>0</v>
      </c>
      <c r="S651" s="90">
        <f>pivå!AO653</f>
        <v>0</v>
      </c>
      <c r="T651" s="90">
        <f>pivå!AP653</f>
        <v>0</v>
      </c>
      <c r="U651" s="90">
        <f>pivå!AQ653</f>
        <v>0</v>
      </c>
      <c r="V651" s="90">
        <f>pivå!AR653</f>
        <v>0</v>
      </c>
      <c r="W651" s="90">
        <f>pivå!AS653</f>
        <v>0</v>
      </c>
      <c r="X651" s="90">
        <f>pivå!AT653</f>
        <v>0</v>
      </c>
      <c r="Y651" s="90">
        <f>pivå!AU653</f>
        <v>0</v>
      </c>
      <c r="Z651" s="90">
        <f>pivå!AV653</f>
        <v>0</v>
      </c>
      <c r="AA651" s="90">
        <f>pivå!AW653</f>
        <v>0</v>
      </c>
      <c r="AB651" s="90">
        <f>pivå!AX653</f>
        <v>0</v>
      </c>
      <c r="AC651" s="90">
        <f>pivå!AY653</f>
        <v>0</v>
      </c>
      <c r="AD651" s="90">
        <f>pivå!AZ653</f>
        <v>0</v>
      </c>
      <c r="AE651" s="90">
        <f>pivå!BA653</f>
        <v>0</v>
      </c>
    </row>
    <row r="652" spans="2:31">
      <c r="B652">
        <f>pivå!B654</f>
        <v>0</v>
      </c>
      <c r="C652">
        <f>pivå!C654</f>
        <v>0</v>
      </c>
      <c r="D652">
        <f>pivå!D654</f>
        <v>0</v>
      </c>
      <c r="E652">
        <f>pivå!E654</f>
        <v>0</v>
      </c>
      <c r="F652">
        <f>pivå!F654</f>
        <v>0</v>
      </c>
      <c r="G652">
        <f>pivå!G654</f>
        <v>0</v>
      </c>
      <c r="H652">
        <f>pivå!H654</f>
        <v>0</v>
      </c>
      <c r="I652">
        <f>pivå!I654</f>
        <v>0</v>
      </c>
      <c r="J652" s="90">
        <f>pivå!AF654</f>
        <v>0</v>
      </c>
      <c r="K652" s="90">
        <f>pivå!AG654</f>
        <v>0</v>
      </c>
      <c r="L652" s="90">
        <f>pivå!AH654</f>
        <v>0</v>
      </c>
      <c r="M652" s="90">
        <f>pivå!AI654</f>
        <v>0</v>
      </c>
      <c r="N652" s="90">
        <f>pivå!AJ654</f>
        <v>0</v>
      </c>
      <c r="O652" s="90">
        <f>pivå!AK654</f>
        <v>0</v>
      </c>
      <c r="P652" s="90">
        <f>pivå!AL654</f>
        <v>0</v>
      </c>
      <c r="Q652" s="90">
        <f>pivå!AM654</f>
        <v>0</v>
      </c>
      <c r="R652" s="90">
        <f>pivå!AN654</f>
        <v>0</v>
      </c>
      <c r="S652" s="90">
        <f>pivå!AO654</f>
        <v>0</v>
      </c>
      <c r="T652" s="90">
        <f>pivå!AP654</f>
        <v>0</v>
      </c>
      <c r="U652" s="90">
        <f>pivå!AQ654</f>
        <v>0</v>
      </c>
      <c r="V652" s="90">
        <f>pivå!AR654</f>
        <v>0</v>
      </c>
      <c r="W652" s="90">
        <f>pivå!AS654</f>
        <v>0</v>
      </c>
      <c r="X652" s="90">
        <f>pivå!AT654</f>
        <v>0</v>
      </c>
      <c r="Y652" s="90">
        <f>pivå!AU654</f>
        <v>0</v>
      </c>
      <c r="Z652" s="90">
        <f>pivå!AV654</f>
        <v>0</v>
      </c>
      <c r="AA652" s="90">
        <f>pivå!AW654</f>
        <v>0</v>
      </c>
      <c r="AB652" s="90">
        <f>pivå!AX654</f>
        <v>0</v>
      </c>
      <c r="AC652" s="90">
        <f>pivå!AY654</f>
        <v>0</v>
      </c>
      <c r="AD652" s="90">
        <f>pivå!AZ654</f>
        <v>0</v>
      </c>
      <c r="AE652" s="90">
        <f>pivå!BA654</f>
        <v>0</v>
      </c>
    </row>
    <row r="653" spans="2:31">
      <c r="B653">
        <f>pivå!B655</f>
        <v>0</v>
      </c>
      <c r="C653">
        <f>pivå!C655</f>
        <v>0</v>
      </c>
      <c r="D653">
        <f>pivå!D655</f>
        <v>0</v>
      </c>
      <c r="E653">
        <f>pivå!E655</f>
        <v>0</v>
      </c>
      <c r="F653">
        <f>pivå!F655</f>
        <v>0</v>
      </c>
      <c r="G653">
        <f>pivå!G655</f>
        <v>0</v>
      </c>
      <c r="H653">
        <f>pivå!H655</f>
        <v>0</v>
      </c>
      <c r="I653">
        <f>pivå!I655</f>
        <v>0</v>
      </c>
      <c r="J653" s="90">
        <f>pivå!AF655</f>
        <v>0</v>
      </c>
      <c r="K653" s="90">
        <f>pivå!AG655</f>
        <v>0</v>
      </c>
      <c r="L653" s="90">
        <f>pivå!AH655</f>
        <v>0</v>
      </c>
      <c r="M653" s="90">
        <f>pivå!AI655</f>
        <v>0</v>
      </c>
      <c r="N653" s="90">
        <f>pivå!AJ655</f>
        <v>0</v>
      </c>
      <c r="O653" s="90">
        <f>pivå!AK655</f>
        <v>0</v>
      </c>
      <c r="P653" s="90">
        <f>pivå!AL655</f>
        <v>0</v>
      </c>
      <c r="Q653" s="90">
        <f>pivå!AM655</f>
        <v>0</v>
      </c>
      <c r="R653" s="90">
        <f>pivå!AN655</f>
        <v>0</v>
      </c>
      <c r="S653" s="90">
        <f>pivå!AO655</f>
        <v>0</v>
      </c>
      <c r="T653" s="90">
        <f>pivå!AP655</f>
        <v>0</v>
      </c>
      <c r="U653" s="90">
        <f>pivå!AQ655</f>
        <v>0</v>
      </c>
      <c r="V653" s="90">
        <f>pivå!AR655</f>
        <v>0</v>
      </c>
      <c r="W653" s="90">
        <f>pivå!AS655</f>
        <v>0</v>
      </c>
      <c r="X653" s="90">
        <f>pivå!AT655</f>
        <v>0</v>
      </c>
      <c r="Y653" s="90">
        <f>pivå!AU655</f>
        <v>0</v>
      </c>
      <c r="Z653" s="90">
        <f>pivå!AV655</f>
        <v>0</v>
      </c>
      <c r="AA653" s="90">
        <f>pivå!AW655</f>
        <v>0</v>
      </c>
      <c r="AB653" s="90">
        <f>pivå!AX655</f>
        <v>0</v>
      </c>
      <c r="AC653" s="90">
        <f>pivå!AY655</f>
        <v>0</v>
      </c>
      <c r="AD653" s="90">
        <f>pivå!AZ655</f>
        <v>0</v>
      </c>
      <c r="AE653" s="90">
        <f>pivå!BA655</f>
        <v>0</v>
      </c>
    </row>
    <row r="654" spans="2:31">
      <c r="B654">
        <f>pivå!B656</f>
        <v>0</v>
      </c>
      <c r="C654">
        <f>pivå!C656</f>
        <v>0</v>
      </c>
      <c r="D654">
        <f>pivå!D656</f>
        <v>0</v>
      </c>
      <c r="E654">
        <f>pivå!E656</f>
        <v>0</v>
      </c>
      <c r="F654">
        <f>pivå!F656</f>
        <v>0</v>
      </c>
      <c r="G654">
        <f>pivå!G656</f>
        <v>0</v>
      </c>
      <c r="H654">
        <f>pivå!H656</f>
        <v>0</v>
      </c>
      <c r="I654">
        <f>pivå!I656</f>
        <v>0</v>
      </c>
      <c r="J654" s="90">
        <f>pivå!AF656</f>
        <v>0</v>
      </c>
      <c r="K654" s="90">
        <f>pivå!AG656</f>
        <v>0</v>
      </c>
      <c r="L654" s="90">
        <f>pivå!AH656</f>
        <v>0</v>
      </c>
      <c r="M654" s="90">
        <f>pivå!AI656</f>
        <v>0</v>
      </c>
      <c r="N654" s="90">
        <f>pivå!AJ656</f>
        <v>0</v>
      </c>
      <c r="O654" s="90">
        <f>pivå!AK656</f>
        <v>0</v>
      </c>
      <c r="P654" s="90">
        <f>pivå!AL656</f>
        <v>0</v>
      </c>
      <c r="Q654" s="90">
        <f>pivå!AM656</f>
        <v>0</v>
      </c>
      <c r="R654" s="90">
        <f>pivå!AN656</f>
        <v>0</v>
      </c>
      <c r="S654" s="90">
        <f>pivå!AO656</f>
        <v>0</v>
      </c>
      <c r="T654" s="90">
        <f>pivå!AP656</f>
        <v>0</v>
      </c>
      <c r="U654" s="90">
        <f>pivå!AQ656</f>
        <v>0</v>
      </c>
      <c r="V654" s="90">
        <f>pivå!AR656</f>
        <v>0</v>
      </c>
      <c r="W654" s="90">
        <f>pivå!AS656</f>
        <v>0</v>
      </c>
      <c r="X654" s="90">
        <f>pivå!AT656</f>
        <v>0</v>
      </c>
      <c r="Y654" s="90">
        <f>pivå!AU656</f>
        <v>0</v>
      </c>
      <c r="Z654" s="90">
        <f>pivå!AV656</f>
        <v>0</v>
      </c>
      <c r="AA654" s="90">
        <f>pivå!AW656</f>
        <v>0</v>
      </c>
      <c r="AB654" s="90">
        <f>pivå!AX656</f>
        <v>0</v>
      </c>
      <c r="AC654" s="90">
        <f>pivå!AY656</f>
        <v>0</v>
      </c>
      <c r="AD654" s="90">
        <f>pivå!AZ656</f>
        <v>0</v>
      </c>
      <c r="AE654" s="90">
        <f>pivå!BA656</f>
        <v>0</v>
      </c>
    </row>
    <row r="655" spans="2:31">
      <c r="B655">
        <f>pivå!B657</f>
        <v>0</v>
      </c>
      <c r="C655">
        <f>pivå!C657</f>
        <v>0</v>
      </c>
      <c r="D655">
        <f>pivå!D657</f>
        <v>0</v>
      </c>
      <c r="E655">
        <f>pivå!E657</f>
        <v>0</v>
      </c>
      <c r="F655">
        <f>pivå!F657</f>
        <v>0</v>
      </c>
      <c r="G655">
        <f>pivå!G657</f>
        <v>0</v>
      </c>
      <c r="H655">
        <f>pivå!H657</f>
        <v>0</v>
      </c>
      <c r="I655">
        <f>pivå!I657</f>
        <v>0</v>
      </c>
      <c r="J655" s="90">
        <f>pivå!AF657</f>
        <v>0</v>
      </c>
      <c r="K655" s="90">
        <f>pivå!AG657</f>
        <v>0</v>
      </c>
      <c r="L655" s="90">
        <f>pivå!AH657</f>
        <v>0</v>
      </c>
      <c r="M655" s="90">
        <f>pivå!AI657</f>
        <v>0</v>
      </c>
      <c r="N655" s="90">
        <f>pivå!AJ657</f>
        <v>0</v>
      </c>
      <c r="O655" s="90">
        <f>pivå!AK657</f>
        <v>0</v>
      </c>
      <c r="P655" s="90">
        <f>pivå!AL657</f>
        <v>0</v>
      </c>
      <c r="Q655" s="90">
        <f>pivå!AM657</f>
        <v>0</v>
      </c>
      <c r="R655" s="90">
        <f>pivå!AN657</f>
        <v>0</v>
      </c>
      <c r="S655" s="90">
        <f>pivå!AO657</f>
        <v>0</v>
      </c>
      <c r="T655" s="90">
        <f>pivå!AP657</f>
        <v>0</v>
      </c>
      <c r="U655" s="90">
        <f>pivå!AQ657</f>
        <v>0</v>
      </c>
      <c r="V655" s="90">
        <f>pivå!AR657</f>
        <v>0</v>
      </c>
      <c r="W655" s="90">
        <f>pivå!AS657</f>
        <v>0</v>
      </c>
      <c r="X655" s="90">
        <f>pivå!AT657</f>
        <v>0</v>
      </c>
      <c r="Y655" s="90">
        <f>pivå!AU657</f>
        <v>0</v>
      </c>
      <c r="Z655" s="90">
        <f>pivå!AV657</f>
        <v>0</v>
      </c>
      <c r="AA655" s="90">
        <f>pivå!AW657</f>
        <v>0</v>
      </c>
      <c r="AB655" s="90">
        <f>pivå!AX657</f>
        <v>0</v>
      </c>
      <c r="AC655" s="90">
        <f>pivå!AY657</f>
        <v>0</v>
      </c>
      <c r="AD655" s="90">
        <f>pivå!AZ657</f>
        <v>0</v>
      </c>
      <c r="AE655" s="90">
        <f>pivå!BA657</f>
        <v>0</v>
      </c>
    </row>
    <row r="656" spans="2:31">
      <c r="B656">
        <f>pivå!B658</f>
        <v>0</v>
      </c>
      <c r="C656">
        <f>pivå!C658</f>
        <v>0</v>
      </c>
      <c r="D656">
        <f>pivå!D658</f>
        <v>0</v>
      </c>
      <c r="E656">
        <f>pivå!E658</f>
        <v>0</v>
      </c>
      <c r="F656">
        <f>pivå!F658</f>
        <v>0</v>
      </c>
      <c r="G656">
        <f>pivå!G658</f>
        <v>0</v>
      </c>
      <c r="H656">
        <f>pivå!H658</f>
        <v>0</v>
      </c>
      <c r="I656">
        <f>pivå!I658</f>
        <v>0</v>
      </c>
      <c r="J656" s="90">
        <f>pivå!AF658</f>
        <v>0</v>
      </c>
      <c r="K656" s="90">
        <f>pivå!AG658</f>
        <v>0</v>
      </c>
      <c r="L656" s="90">
        <f>pivå!AH658</f>
        <v>0</v>
      </c>
      <c r="M656" s="90">
        <f>pivå!AI658</f>
        <v>0</v>
      </c>
      <c r="N656" s="90">
        <f>pivå!AJ658</f>
        <v>0</v>
      </c>
      <c r="O656" s="90">
        <f>pivå!AK658</f>
        <v>0</v>
      </c>
      <c r="P656" s="90">
        <f>pivå!AL658</f>
        <v>0</v>
      </c>
      <c r="Q656" s="90">
        <f>pivå!AM658</f>
        <v>0</v>
      </c>
      <c r="R656" s="90">
        <f>pivå!AN658</f>
        <v>0</v>
      </c>
      <c r="S656" s="90">
        <f>pivå!AO658</f>
        <v>0</v>
      </c>
      <c r="T656" s="90">
        <f>pivå!AP658</f>
        <v>0</v>
      </c>
      <c r="U656" s="90">
        <f>pivå!AQ658</f>
        <v>0</v>
      </c>
      <c r="V656" s="90">
        <f>pivå!AR658</f>
        <v>0</v>
      </c>
      <c r="W656" s="90">
        <f>pivå!AS658</f>
        <v>0</v>
      </c>
      <c r="X656" s="90">
        <f>pivå!AT658</f>
        <v>0</v>
      </c>
      <c r="Y656" s="90">
        <f>pivå!AU658</f>
        <v>0</v>
      </c>
      <c r="Z656" s="90">
        <f>pivå!AV658</f>
        <v>0</v>
      </c>
      <c r="AA656" s="90">
        <f>pivå!AW658</f>
        <v>0</v>
      </c>
      <c r="AB656" s="90">
        <f>pivå!AX658</f>
        <v>0</v>
      </c>
      <c r="AC656" s="90">
        <f>pivå!AY658</f>
        <v>0</v>
      </c>
      <c r="AD656" s="90">
        <f>pivå!AZ658</f>
        <v>0</v>
      </c>
      <c r="AE656" s="90">
        <f>pivå!BA658</f>
        <v>0</v>
      </c>
    </row>
    <row r="657" spans="2:31">
      <c r="B657">
        <f>pivå!B659</f>
        <v>0</v>
      </c>
      <c r="C657">
        <f>pivå!C659</f>
        <v>0</v>
      </c>
      <c r="D657">
        <f>pivå!D659</f>
        <v>0</v>
      </c>
      <c r="E657">
        <f>pivå!E659</f>
        <v>0</v>
      </c>
      <c r="F657">
        <f>pivå!F659</f>
        <v>0</v>
      </c>
      <c r="G657">
        <f>pivå!G659</f>
        <v>0</v>
      </c>
      <c r="H657">
        <f>pivå!H659</f>
        <v>0</v>
      </c>
      <c r="I657">
        <f>pivå!I659</f>
        <v>0</v>
      </c>
      <c r="J657" s="90">
        <f>pivå!AF659</f>
        <v>0</v>
      </c>
      <c r="K657" s="90">
        <f>pivå!AG659</f>
        <v>0</v>
      </c>
      <c r="L657" s="90">
        <f>pivå!AH659</f>
        <v>0</v>
      </c>
      <c r="M657" s="90">
        <f>pivå!AI659</f>
        <v>0</v>
      </c>
      <c r="N657" s="90">
        <f>pivå!AJ659</f>
        <v>0</v>
      </c>
      <c r="O657" s="90">
        <f>pivå!AK659</f>
        <v>0</v>
      </c>
      <c r="P657" s="90">
        <f>pivå!AL659</f>
        <v>0</v>
      </c>
      <c r="Q657" s="90">
        <f>pivå!AM659</f>
        <v>0</v>
      </c>
      <c r="R657" s="90">
        <f>pivå!AN659</f>
        <v>0</v>
      </c>
      <c r="S657" s="90">
        <f>pivå!AO659</f>
        <v>0</v>
      </c>
      <c r="T657" s="90">
        <f>pivå!AP659</f>
        <v>0</v>
      </c>
      <c r="U657" s="90">
        <f>pivå!AQ659</f>
        <v>0</v>
      </c>
      <c r="V657" s="90">
        <f>pivå!AR659</f>
        <v>0</v>
      </c>
      <c r="W657" s="90">
        <f>pivå!AS659</f>
        <v>0</v>
      </c>
      <c r="X657" s="90">
        <f>pivå!AT659</f>
        <v>0</v>
      </c>
      <c r="Y657" s="90">
        <f>pivå!AU659</f>
        <v>0</v>
      </c>
      <c r="Z657" s="90">
        <f>pivå!AV659</f>
        <v>0</v>
      </c>
      <c r="AA657" s="90">
        <f>pivå!AW659</f>
        <v>0</v>
      </c>
      <c r="AB657" s="90">
        <f>pivå!AX659</f>
        <v>0</v>
      </c>
      <c r="AC657" s="90">
        <f>pivå!AY659</f>
        <v>0</v>
      </c>
      <c r="AD657" s="90">
        <f>pivå!AZ659</f>
        <v>0</v>
      </c>
      <c r="AE657" s="90">
        <f>pivå!BA659</f>
        <v>0</v>
      </c>
    </row>
    <row r="658" spans="2:31">
      <c r="B658">
        <f>pivå!B660</f>
        <v>0</v>
      </c>
      <c r="C658">
        <f>pivå!C660</f>
        <v>0</v>
      </c>
      <c r="D658">
        <f>pivå!D660</f>
        <v>0</v>
      </c>
      <c r="E658">
        <f>pivå!E660</f>
        <v>0</v>
      </c>
      <c r="F658">
        <f>pivå!F660</f>
        <v>0</v>
      </c>
      <c r="G658">
        <f>pivå!G660</f>
        <v>0</v>
      </c>
      <c r="H658">
        <f>pivå!H660</f>
        <v>0</v>
      </c>
      <c r="I658">
        <f>pivå!I660</f>
        <v>0</v>
      </c>
      <c r="J658" s="90">
        <f>pivå!AF660</f>
        <v>0</v>
      </c>
      <c r="K658" s="90">
        <f>pivå!AG660</f>
        <v>0</v>
      </c>
      <c r="L658" s="90">
        <f>pivå!AH660</f>
        <v>0</v>
      </c>
      <c r="M658" s="90">
        <f>pivå!AI660</f>
        <v>0</v>
      </c>
      <c r="N658" s="90">
        <f>pivå!AJ660</f>
        <v>0</v>
      </c>
      <c r="O658" s="90">
        <f>pivå!AK660</f>
        <v>0</v>
      </c>
      <c r="P658" s="90">
        <f>pivå!AL660</f>
        <v>0</v>
      </c>
      <c r="Q658" s="90">
        <f>pivå!AM660</f>
        <v>0</v>
      </c>
      <c r="R658" s="90">
        <f>pivå!AN660</f>
        <v>0</v>
      </c>
      <c r="S658" s="90">
        <f>pivå!AO660</f>
        <v>0</v>
      </c>
      <c r="T658" s="90">
        <f>pivå!AP660</f>
        <v>0</v>
      </c>
      <c r="U658" s="90">
        <f>pivå!AQ660</f>
        <v>0</v>
      </c>
      <c r="V658" s="90">
        <f>pivå!AR660</f>
        <v>0</v>
      </c>
      <c r="W658" s="90">
        <f>pivå!AS660</f>
        <v>0</v>
      </c>
      <c r="X658" s="90">
        <f>pivå!AT660</f>
        <v>0</v>
      </c>
      <c r="Y658" s="90">
        <f>pivå!AU660</f>
        <v>0</v>
      </c>
      <c r="Z658" s="90">
        <f>pivå!AV660</f>
        <v>0</v>
      </c>
      <c r="AA658" s="90">
        <f>pivå!AW660</f>
        <v>0</v>
      </c>
      <c r="AB658" s="90">
        <f>pivå!AX660</f>
        <v>0</v>
      </c>
      <c r="AC658" s="90">
        <f>pivå!AY660</f>
        <v>0</v>
      </c>
      <c r="AD658" s="90">
        <f>pivå!AZ660</f>
        <v>0</v>
      </c>
      <c r="AE658" s="90">
        <f>pivå!BA660</f>
        <v>0</v>
      </c>
    </row>
    <row r="659" spans="2:31">
      <c r="B659">
        <f>pivå!B661</f>
        <v>0</v>
      </c>
      <c r="C659">
        <f>pivå!C661</f>
        <v>0</v>
      </c>
      <c r="D659">
        <f>pivå!D661</f>
        <v>0</v>
      </c>
      <c r="E659">
        <f>pivå!E661</f>
        <v>0</v>
      </c>
      <c r="F659">
        <f>pivå!F661</f>
        <v>0</v>
      </c>
      <c r="G659">
        <f>pivå!G661</f>
        <v>0</v>
      </c>
      <c r="H659">
        <f>pivå!H661</f>
        <v>0</v>
      </c>
      <c r="I659">
        <f>pivå!I661</f>
        <v>0</v>
      </c>
      <c r="J659" s="90">
        <f>pivå!AF661</f>
        <v>0</v>
      </c>
      <c r="K659" s="90">
        <f>pivå!AG661</f>
        <v>0</v>
      </c>
      <c r="L659" s="90">
        <f>pivå!AH661</f>
        <v>0</v>
      </c>
      <c r="M659" s="90">
        <f>pivå!AI661</f>
        <v>0</v>
      </c>
      <c r="N659" s="90">
        <f>pivå!AJ661</f>
        <v>0</v>
      </c>
      <c r="O659" s="90">
        <f>pivå!AK661</f>
        <v>0</v>
      </c>
      <c r="P659" s="90">
        <f>pivå!AL661</f>
        <v>0</v>
      </c>
      <c r="Q659" s="90">
        <f>pivå!AM661</f>
        <v>0</v>
      </c>
      <c r="R659" s="90">
        <f>pivå!AN661</f>
        <v>0</v>
      </c>
      <c r="S659" s="90">
        <f>pivå!AO661</f>
        <v>0</v>
      </c>
      <c r="T659" s="90">
        <f>pivå!AP661</f>
        <v>0</v>
      </c>
      <c r="U659" s="90">
        <f>pivå!AQ661</f>
        <v>0</v>
      </c>
      <c r="V659" s="90">
        <f>pivå!AR661</f>
        <v>0</v>
      </c>
      <c r="W659" s="90">
        <f>pivå!AS661</f>
        <v>0</v>
      </c>
      <c r="X659" s="90">
        <f>pivå!AT661</f>
        <v>0</v>
      </c>
      <c r="Y659" s="90">
        <f>pivå!AU661</f>
        <v>0</v>
      </c>
      <c r="Z659" s="90">
        <f>pivå!AV661</f>
        <v>0</v>
      </c>
      <c r="AA659" s="90">
        <f>pivå!AW661</f>
        <v>0</v>
      </c>
      <c r="AB659" s="90">
        <f>pivå!AX661</f>
        <v>0</v>
      </c>
      <c r="AC659" s="90">
        <f>pivå!AY661</f>
        <v>0</v>
      </c>
      <c r="AD659" s="90">
        <f>pivå!AZ661</f>
        <v>0</v>
      </c>
      <c r="AE659" s="90">
        <f>pivå!BA661</f>
        <v>0</v>
      </c>
    </row>
    <row r="660" spans="2:31">
      <c r="B660">
        <f>pivå!B662</f>
        <v>0</v>
      </c>
      <c r="C660">
        <f>pivå!C662</f>
        <v>0</v>
      </c>
      <c r="D660">
        <f>pivå!D662</f>
        <v>0</v>
      </c>
      <c r="E660">
        <f>pivå!E662</f>
        <v>0</v>
      </c>
      <c r="F660">
        <f>pivå!F662</f>
        <v>0</v>
      </c>
      <c r="G660">
        <f>pivå!G662</f>
        <v>0</v>
      </c>
      <c r="H660">
        <f>pivå!H662</f>
        <v>0</v>
      </c>
      <c r="I660">
        <f>pivå!I662</f>
        <v>0</v>
      </c>
      <c r="J660" s="90">
        <f>pivå!AF662</f>
        <v>0</v>
      </c>
      <c r="K660" s="90">
        <f>pivå!AG662</f>
        <v>0</v>
      </c>
      <c r="L660" s="90">
        <f>pivå!AH662</f>
        <v>0</v>
      </c>
      <c r="M660" s="90">
        <f>pivå!AI662</f>
        <v>0</v>
      </c>
      <c r="N660" s="90">
        <f>pivå!AJ662</f>
        <v>0</v>
      </c>
      <c r="O660" s="90">
        <f>pivå!AK662</f>
        <v>0</v>
      </c>
      <c r="P660" s="90">
        <f>pivå!AL662</f>
        <v>0</v>
      </c>
      <c r="Q660" s="90">
        <f>pivå!AM662</f>
        <v>0</v>
      </c>
      <c r="R660" s="90">
        <f>pivå!AN662</f>
        <v>0</v>
      </c>
      <c r="S660" s="90">
        <f>pivå!AO662</f>
        <v>0</v>
      </c>
      <c r="T660" s="90">
        <f>pivå!AP662</f>
        <v>0</v>
      </c>
      <c r="U660" s="90">
        <f>pivå!AQ662</f>
        <v>0</v>
      </c>
      <c r="V660" s="90">
        <f>pivå!AR662</f>
        <v>0</v>
      </c>
      <c r="W660" s="90">
        <f>pivå!AS662</f>
        <v>0</v>
      </c>
      <c r="X660" s="90">
        <f>pivå!AT662</f>
        <v>0</v>
      </c>
      <c r="Y660" s="90">
        <f>pivå!AU662</f>
        <v>0</v>
      </c>
      <c r="Z660" s="90">
        <f>pivå!AV662</f>
        <v>0</v>
      </c>
      <c r="AA660" s="90">
        <f>pivå!AW662</f>
        <v>0</v>
      </c>
      <c r="AB660" s="90">
        <f>pivå!AX662</f>
        <v>0</v>
      </c>
      <c r="AC660" s="90">
        <f>pivå!AY662</f>
        <v>0</v>
      </c>
      <c r="AD660" s="90">
        <f>pivå!AZ662</f>
        <v>0</v>
      </c>
      <c r="AE660" s="90">
        <f>pivå!BA662</f>
        <v>0</v>
      </c>
    </row>
    <row r="661" spans="2:31">
      <c r="B661">
        <f>pivå!B663</f>
        <v>0</v>
      </c>
      <c r="C661">
        <f>pivå!C663</f>
        <v>0</v>
      </c>
      <c r="D661">
        <f>pivå!D663</f>
        <v>0</v>
      </c>
      <c r="E661">
        <f>pivå!E663</f>
        <v>0</v>
      </c>
      <c r="F661">
        <f>pivå!F663</f>
        <v>0</v>
      </c>
      <c r="G661">
        <f>pivå!G663</f>
        <v>0</v>
      </c>
      <c r="H661">
        <f>pivå!H663</f>
        <v>0</v>
      </c>
      <c r="I661">
        <f>pivå!I663</f>
        <v>0</v>
      </c>
      <c r="J661" s="90">
        <f>pivå!AF663</f>
        <v>0</v>
      </c>
      <c r="K661" s="90">
        <f>pivå!AG663</f>
        <v>0</v>
      </c>
      <c r="L661" s="90">
        <f>pivå!AH663</f>
        <v>0</v>
      </c>
      <c r="M661" s="90">
        <f>pivå!AI663</f>
        <v>0</v>
      </c>
      <c r="N661" s="90">
        <f>pivå!AJ663</f>
        <v>0</v>
      </c>
      <c r="O661" s="90">
        <f>pivå!AK663</f>
        <v>0</v>
      </c>
      <c r="P661" s="90">
        <f>pivå!AL663</f>
        <v>0</v>
      </c>
      <c r="Q661" s="90">
        <f>pivå!AM663</f>
        <v>0</v>
      </c>
      <c r="R661" s="90">
        <f>pivå!AN663</f>
        <v>0</v>
      </c>
      <c r="S661" s="90">
        <f>pivå!AO663</f>
        <v>0</v>
      </c>
      <c r="T661" s="90">
        <f>pivå!AP663</f>
        <v>0</v>
      </c>
      <c r="U661" s="90">
        <f>pivå!AQ663</f>
        <v>0</v>
      </c>
      <c r="V661" s="90">
        <f>pivå!AR663</f>
        <v>0</v>
      </c>
      <c r="W661" s="90">
        <f>pivå!AS663</f>
        <v>0</v>
      </c>
      <c r="X661" s="90">
        <f>pivå!AT663</f>
        <v>0</v>
      </c>
      <c r="Y661" s="90">
        <f>pivå!AU663</f>
        <v>0</v>
      </c>
      <c r="Z661" s="90">
        <f>pivå!AV663</f>
        <v>0</v>
      </c>
      <c r="AA661" s="90">
        <f>pivå!AW663</f>
        <v>0</v>
      </c>
      <c r="AB661" s="90">
        <f>pivå!AX663</f>
        <v>0</v>
      </c>
      <c r="AC661" s="90">
        <f>pivå!AY663</f>
        <v>0</v>
      </c>
      <c r="AD661" s="90">
        <f>pivå!AZ663</f>
        <v>0</v>
      </c>
      <c r="AE661" s="90">
        <f>pivå!BA663</f>
        <v>0</v>
      </c>
    </row>
    <row r="662" spans="2:31">
      <c r="B662">
        <f>pivå!B664</f>
        <v>0</v>
      </c>
      <c r="C662">
        <f>pivå!C664</f>
        <v>0</v>
      </c>
      <c r="D662">
        <f>pivå!D664</f>
        <v>0</v>
      </c>
      <c r="E662">
        <f>pivå!E664</f>
        <v>0</v>
      </c>
      <c r="F662">
        <f>pivå!F664</f>
        <v>0</v>
      </c>
      <c r="G662">
        <f>pivå!G664</f>
        <v>0</v>
      </c>
      <c r="H662">
        <f>pivå!H664</f>
        <v>0</v>
      </c>
      <c r="I662">
        <f>pivå!I664</f>
        <v>0</v>
      </c>
      <c r="J662" s="90">
        <f>pivå!AF664</f>
        <v>0</v>
      </c>
      <c r="K662" s="90">
        <f>pivå!AG664</f>
        <v>0</v>
      </c>
      <c r="L662" s="90">
        <f>pivå!AH664</f>
        <v>0</v>
      </c>
      <c r="M662" s="90">
        <f>pivå!AI664</f>
        <v>0</v>
      </c>
      <c r="N662" s="90">
        <f>pivå!AJ664</f>
        <v>0</v>
      </c>
      <c r="O662" s="90">
        <f>pivå!AK664</f>
        <v>0</v>
      </c>
      <c r="P662" s="90">
        <f>pivå!AL664</f>
        <v>0</v>
      </c>
      <c r="Q662" s="90">
        <f>pivå!AM664</f>
        <v>0</v>
      </c>
      <c r="R662" s="90">
        <f>pivå!AN664</f>
        <v>0</v>
      </c>
      <c r="S662" s="90">
        <f>pivå!AO664</f>
        <v>0</v>
      </c>
      <c r="T662" s="90">
        <f>pivå!AP664</f>
        <v>0</v>
      </c>
      <c r="U662" s="90">
        <f>pivå!AQ664</f>
        <v>0</v>
      </c>
      <c r="V662" s="90">
        <f>pivå!AR664</f>
        <v>0</v>
      </c>
      <c r="W662" s="90">
        <f>pivå!AS664</f>
        <v>0</v>
      </c>
      <c r="X662" s="90">
        <f>pivå!AT664</f>
        <v>0</v>
      </c>
      <c r="Y662" s="90">
        <f>pivå!AU664</f>
        <v>0</v>
      </c>
      <c r="Z662" s="90">
        <f>pivå!AV664</f>
        <v>0</v>
      </c>
      <c r="AA662" s="90">
        <f>pivå!AW664</f>
        <v>0</v>
      </c>
      <c r="AB662" s="90">
        <f>pivå!AX664</f>
        <v>0</v>
      </c>
      <c r="AC662" s="90">
        <f>pivå!AY664</f>
        <v>0</v>
      </c>
      <c r="AD662" s="90">
        <f>pivå!AZ664</f>
        <v>0</v>
      </c>
      <c r="AE662" s="90">
        <f>pivå!BA664</f>
        <v>0</v>
      </c>
    </row>
    <row r="663" spans="2:31">
      <c r="B663">
        <f>pivå!B665</f>
        <v>0</v>
      </c>
      <c r="C663">
        <f>pivå!C665</f>
        <v>0</v>
      </c>
      <c r="D663">
        <f>pivå!D665</f>
        <v>0</v>
      </c>
      <c r="E663">
        <f>pivå!E665</f>
        <v>0</v>
      </c>
      <c r="F663">
        <f>pivå!F665</f>
        <v>0</v>
      </c>
      <c r="G663">
        <f>pivå!G665</f>
        <v>0</v>
      </c>
      <c r="H663">
        <f>pivå!H665</f>
        <v>0</v>
      </c>
      <c r="I663">
        <f>pivå!I665</f>
        <v>0</v>
      </c>
      <c r="J663" s="90">
        <f>pivå!AF665</f>
        <v>0</v>
      </c>
      <c r="K663" s="90">
        <f>pivå!AG665</f>
        <v>0</v>
      </c>
      <c r="L663" s="90">
        <f>pivå!AH665</f>
        <v>0</v>
      </c>
      <c r="M663" s="90">
        <f>pivå!AI665</f>
        <v>0</v>
      </c>
      <c r="N663" s="90">
        <f>pivå!AJ665</f>
        <v>0</v>
      </c>
      <c r="O663" s="90">
        <f>pivå!AK665</f>
        <v>0</v>
      </c>
      <c r="P663" s="90">
        <f>pivå!AL665</f>
        <v>0</v>
      </c>
      <c r="Q663" s="90">
        <f>pivå!AM665</f>
        <v>0</v>
      </c>
      <c r="R663" s="90">
        <f>pivå!AN665</f>
        <v>0</v>
      </c>
      <c r="S663" s="90">
        <f>pivå!AO665</f>
        <v>0</v>
      </c>
      <c r="T663" s="90">
        <f>pivå!AP665</f>
        <v>0</v>
      </c>
      <c r="U663" s="90">
        <f>pivå!AQ665</f>
        <v>0</v>
      </c>
      <c r="V663" s="90">
        <f>pivå!AR665</f>
        <v>0</v>
      </c>
      <c r="W663" s="90">
        <f>pivå!AS665</f>
        <v>0</v>
      </c>
      <c r="X663" s="90">
        <f>pivå!AT665</f>
        <v>0</v>
      </c>
      <c r="Y663" s="90">
        <f>pivå!AU665</f>
        <v>0</v>
      </c>
      <c r="Z663" s="90">
        <f>pivå!AV665</f>
        <v>0</v>
      </c>
      <c r="AA663" s="90">
        <f>pivå!AW665</f>
        <v>0</v>
      </c>
      <c r="AB663" s="90">
        <f>pivå!AX665</f>
        <v>0</v>
      </c>
      <c r="AC663" s="90">
        <f>pivå!AY665</f>
        <v>0</v>
      </c>
      <c r="AD663" s="90">
        <f>pivå!AZ665</f>
        <v>0</v>
      </c>
      <c r="AE663" s="90">
        <f>pivå!BA665</f>
        <v>0</v>
      </c>
    </row>
    <row r="664" spans="2:31">
      <c r="B664">
        <f>pivå!B666</f>
        <v>0</v>
      </c>
      <c r="C664">
        <f>pivå!C666</f>
        <v>0</v>
      </c>
      <c r="D664">
        <f>pivå!D666</f>
        <v>0</v>
      </c>
      <c r="E664">
        <f>pivå!E666</f>
        <v>0</v>
      </c>
      <c r="F664">
        <f>pivå!F666</f>
        <v>0</v>
      </c>
      <c r="G664">
        <f>pivå!G666</f>
        <v>0</v>
      </c>
      <c r="H664">
        <f>pivå!H666</f>
        <v>0</v>
      </c>
      <c r="I664">
        <f>pivå!I666</f>
        <v>0</v>
      </c>
      <c r="J664" s="90">
        <f>pivå!AF666</f>
        <v>0</v>
      </c>
      <c r="K664" s="90">
        <f>pivå!AG666</f>
        <v>0</v>
      </c>
      <c r="L664" s="90">
        <f>pivå!AH666</f>
        <v>0</v>
      </c>
      <c r="M664" s="90">
        <f>pivå!AI666</f>
        <v>0</v>
      </c>
      <c r="N664" s="90">
        <f>pivå!AJ666</f>
        <v>0</v>
      </c>
      <c r="O664" s="90">
        <f>pivå!AK666</f>
        <v>0</v>
      </c>
      <c r="P664" s="90">
        <f>pivå!AL666</f>
        <v>0</v>
      </c>
      <c r="Q664" s="90">
        <f>pivå!AM666</f>
        <v>0</v>
      </c>
      <c r="R664" s="90">
        <f>pivå!AN666</f>
        <v>0</v>
      </c>
      <c r="S664" s="90">
        <f>pivå!AO666</f>
        <v>0</v>
      </c>
      <c r="T664" s="90">
        <f>pivå!AP666</f>
        <v>0</v>
      </c>
      <c r="U664" s="90">
        <f>pivå!AQ666</f>
        <v>0</v>
      </c>
      <c r="V664" s="90">
        <f>pivå!AR666</f>
        <v>0</v>
      </c>
      <c r="W664" s="90">
        <f>pivå!AS666</f>
        <v>0</v>
      </c>
      <c r="X664" s="90">
        <f>pivå!AT666</f>
        <v>0</v>
      </c>
      <c r="Y664" s="90">
        <f>pivå!AU666</f>
        <v>0</v>
      </c>
      <c r="Z664" s="90">
        <f>pivå!AV666</f>
        <v>0</v>
      </c>
      <c r="AA664" s="90">
        <f>pivå!AW666</f>
        <v>0</v>
      </c>
      <c r="AB664" s="90">
        <f>pivå!AX666</f>
        <v>0</v>
      </c>
      <c r="AC664" s="90">
        <f>pivå!AY666</f>
        <v>0</v>
      </c>
      <c r="AD664" s="90">
        <f>pivå!AZ666</f>
        <v>0</v>
      </c>
      <c r="AE664" s="90">
        <f>pivå!BA666</f>
        <v>0</v>
      </c>
    </row>
    <row r="665" spans="2:31">
      <c r="B665">
        <f>pivå!B667</f>
        <v>0</v>
      </c>
      <c r="C665">
        <f>pivå!C667</f>
        <v>0</v>
      </c>
      <c r="D665">
        <f>pivå!D667</f>
        <v>0</v>
      </c>
      <c r="E665">
        <f>pivå!E667</f>
        <v>0</v>
      </c>
      <c r="F665">
        <f>pivå!F667</f>
        <v>0</v>
      </c>
      <c r="G665">
        <f>pivå!G667</f>
        <v>0</v>
      </c>
      <c r="H665">
        <f>pivå!H667</f>
        <v>0</v>
      </c>
      <c r="I665">
        <f>pivå!I667</f>
        <v>0</v>
      </c>
      <c r="J665" s="90">
        <f>pivå!AF667</f>
        <v>0</v>
      </c>
      <c r="K665" s="90">
        <f>pivå!AG667</f>
        <v>0</v>
      </c>
      <c r="L665" s="90">
        <f>pivå!AH667</f>
        <v>0</v>
      </c>
      <c r="M665" s="90">
        <f>pivå!AI667</f>
        <v>0</v>
      </c>
      <c r="N665" s="90">
        <f>pivå!AJ667</f>
        <v>0</v>
      </c>
      <c r="O665" s="90">
        <f>pivå!AK667</f>
        <v>0</v>
      </c>
      <c r="P665" s="90">
        <f>pivå!AL667</f>
        <v>0</v>
      </c>
      <c r="Q665" s="90">
        <f>pivå!AM667</f>
        <v>0</v>
      </c>
      <c r="R665" s="90">
        <f>pivå!AN667</f>
        <v>0</v>
      </c>
      <c r="S665" s="90">
        <f>pivå!AO667</f>
        <v>0</v>
      </c>
      <c r="T665" s="90">
        <f>pivå!AP667</f>
        <v>0</v>
      </c>
      <c r="U665" s="90">
        <f>pivå!AQ667</f>
        <v>0</v>
      </c>
      <c r="V665" s="90">
        <f>pivå!AR667</f>
        <v>0</v>
      </c>
      <c r="W665" s="90">
        <f>pivå!AS667</f>
        <v>0</v>
      </c>
      <c r="X665" s="90">
        <f>pivå!AT667</f>
        <v>0</v>
      </c>
      <c r="Y665" s="90">
        <f>pivå!AU667</f>
        <v>0</v>
      </c>
      <c r="Z665" s="90">
        <f>pivå!AV667</f>
        <v>0</v>
      </c>
      <c r="AA665" s="90">
        <f>pivå!AW667</f>
        <v>0</v>
      </c>
      <c r="AB665" s="90">
        <f>pivå!AX667</f>
        <v>0</v>
      </c>
      <c r="AC665" s="90">
        <f>pivå!AY667</f>
        <v>0</v>
      </c>
      <c r="AD665" s="90">
        <f>pivå!AZ667</f>
        <v>0</v>
      </c>
      <c r="AE665" s="90">
        <f>pivå!BA667</f>
        <v>0</v>
      </c>
    </row>
    <row r="666" spans="2:31">
      <c r="B666">
        <f>pivå!B668</f>
        <v>0</v>
      </c>
      <c r="C666">
        <f>pivå!C668</f>
        <v>0</v>
      </c>
      <c r="D666">
        <f>pivå!D668</f>
        <v>0</v>
      </c>
      <c r="E666">
        <f>pivå!E668</f>
        <v>0</v>
      </c>
      <c r="F666">
        <f>pivå!F668</f>
        <v>0</v>
      </c>
      <c r="G666">
        <f>pivå!G668</f>
        <v>0</v>
      </c>
      <c r="H666">
        <f>pivå!H668</f>
        <v>0</v>
      </c>
      <c r="I666">
        <f>pivå!I668</f>
        <v>0</v>
      </c>
      <c r="J666" s="90">
        <f>pivå!AF668</f>
        <v>0</v>
      </c>
      <c r="K666" s="90">
        <f>pivå!AG668</f>
        <v>0</v>
      </c>
      <c r="L666" s="90">
        <f>pivå!AH668</f>
        <v>0</v>
      </c>
      <c r="M666" s="90">
        <f>pivå!AI668</f>
        <v>0</v>
      </c>
      <c r="N666" s="90">
        <f>pivå!AJ668</f>
        <v>0</v>
      </c>
      <c r="O666" s="90">
        <f>pivå!AK668</f>
        <v>0</v>
      </c>
      <c r="P666" s="90">
        <f>pivå!AL668</f>
        <v>0</v>
      </c>
      <c r="Q666" s="90">
        <f>pivå!AM668</f>
        <v>0</v>
      </c>
      <c r="R666" s="90">
        <f>pivå!AN668</f>
        <v>0</v>
      </c>
      <c r="S666" s="90">
        <f>pivå!AO668</f>
        <v>0</v>
      </c>
      <c r="T666" s="90">
        <f>pivå!AP668</f>
        <v>0</v>
      </c>
      <c r="U666" s="90">
        <f>pivå!AQ668</f>
        <v>0</v>
      </c>
      <c r="V666" s="90">
        <f>pivå!AR668</f>
        <v>0</v>
      </c>
      <c r="W666" s="90">
        <f>pivå!AS668</f>
        <v>0</v>
      </c>
      <c r="X666" s="90">
        <f>pivå!AT668</f>
        <v>0</v>
      </c>
      <c r="Y666" s="90">
        <f>pivå!AU668</f>
        <v>0</v>
      </c>
      <c r="Z666" s="90">
        <f>pivå!AV668</f>
        <v>0</v>
      </c>
      <c r="AA666" s="90">
        <f>pivå!AW668</f>
        <v>0</v>
      </c>
      <c r="AB666" s="90">
        <f>pivå!AX668</f>
        <v>0</v>
      </c>
      <c r="AC666" s="90">
        <f>pivå!AY668</f>
        <v>0</v>
      </c>
      <c r="AD666" s="90">
        <f>pivå!AZ668</f>
        <v>0</v>
      </c>
      <c r="AE666" s="90">
        <f>pivå!BA668</f>
        <v>0</v>
      </c>
    </row>
    <row r="667" spans="2:31">
      <c r="B667">
        <f>pivå!B669</f>
        <v>0</v>
      </c>
      <c r="C667">
        <f>pivå!C669</f>
        <v>0</v>
      </c>
      <c r="D667">
        <f>pivå!D669</f>
        <v>0</v>
      </c>
      <c r="E667">
        <f>pivå!E669</f>
        <v>0</v>
      </c>
      <c r="F667">
        <f>pivå!F669</f>
        <v>0</v>
      </c>
      <c r="G667">
        <f>pivå!G669</f>
        <v>0</v>
      </c>
      <c r="H667">
        <f>pivå!H669</f>
        <v>0</v>
      </c>
      <c r="I667">
        <f>pivå!I669</f>
        <v>0</v>
      </c>
      <c r="J667" s="90">
        <f>pivå!AF669</f>
        <v>0</v>
      </c>
      <c r="K667" s="90">
        <f>pivå!AG669</f>
        <v>0</v>
      </c>
      <c r="L667" s="90">
        <f>pivå!AH669</f>
        <v>0</v>
      </c>
      <c r="M667" s="90">
        <f>pivå!AI669</f>
        <v>0</v>
      </c>
      <c r="N667" s="90">
        <f>pivå!AJ669</f>
        <v>0</v>
      </c>
      <c r="O667" s="90">
        <f>pivå!AK669</f>
        <v>0</v>
      </c>
      <c r="P667" s="90">
        <f>pivå!AL669</f>
        <v>0</v>
      </c>
      <c r="Q667" s="90">
        <f>pivå!AM669</f>
        <v>0</v>
      </c>
      <c r="R667" s="90">
        <f>pivå!AN669</f>
        <v>0</v>
      </c>
      <c r="S667" s="90">
        <f>pivå!AO669</f>
        <v>0</v>
      </c>
      <c r="T667" s="90">
        <f>pivå!AP669</f>
        <v>0</v>
      </c>
      <c r="U667" s="90">
        <f>pivå!AQ669</f>
        <v>0</v>
      </c>
      <c r="V667" s="90">
        <f>pivå!AR669</f>
        <v>0</v>
      </c>
      <c r="W667" s="90">
        <f>pivå!AS669</f>
        <v>0</v>
      </c>
      <c r="X667" s="90">
        <f>pivå!AT669</f>
        <v>0</v>
      </c>
      <c r="Y667" s="90">
        <f>pivå!AU669</f>
        <v>0</v>
      </c>
      <c r="Z667" s="90">
        <f>pivå!AV669</f>
        <v>0</v>
      </c>
      <c r="AA667" s="90">
        <f>pivå!AW669</f>
        <v>0</v>
      </c>
      <c r="AB667" s="90">
        <f>pivå!AX669</f>
        <v>0</v>
      </c>
      <c r="AC667" s="90">
        <f>pivå!AY669</f>
        <v>0</v>
      </c>
      <c r="AD667" s="90">
        <f>pivå!AZ669</f>
        <v>0</v>
      </c>
      <c r="AE667" s="90">
        <f>pivå!BA669</f>
        <v>0</v>
      </c>
    </row>
    <row r="668" spans="2:31">
      <c r="B668">
        <f>pivå!B670</f>
        <v>0</v>
      </c>
      <c r="C668">
        <f>pivå!C670</f>
        <v>0</v>
      </c>
      <c r="D668">
        <f>pivå!D670</f>
        <v>0</v>
      </c>
      <c r="E668">
        <f>pivå!E670</f>
        <v>0</v>
      </c>
      <c r="F668">
        <f>pivå!F670</f>
        <v>0</v>
      </c>
      <c r="G668">
        <f>pivå!G670</f>
        <v>0</v>
      </c>
      <c r="H668">
        <f>pivå!H670</f>
        <v>0</v>
      </c>
      <c r="I668">
        <f>pivå!I670</f>
        <v>0</v>
      </c>
      <c r="J668" s="90">
        <f>pivå!AF670</f>
        <v>0</v>
      </c>
      <c r="K668" s="90">
        <f>pivå!AG670</f>
        <v>0</v>
      </c>
      <c r="L668" s="90">
        <f>pivå!AH670</f>
        <v>0</v>
      </c>
      <c r="M668" s="90">
        <f>pivå!AI670</f>
        <v>0</v>
      </c>
      <c r="N668" s="90">
        <f>pivå!AJ670</f>
        <v>0</v>
      </c>
      <c r="O668" s="90">
        <f>pivå!AK670</f>
        <v>0</v>
      </c>
      <c r="P668" s="90">
        <f>pivå!AL670</f>
        <v>0</v>
      </c>
      <c r="Q668" s="90">
        <f>pivå!AM670</f>
        <v>0</v>
      </c>
      <c r="R668" s="90">
        <f>pivå!AN670</f>
        <v>0</v>
      </c>
      <c r="S668" s="90">
        <f>pivå!AO670</f>
        <v>0</v>
      </c>
      <c r="T668" s="90">
        <f>pivå!AP670</f>
        <v>0</v>
      </c>
      <c r="U668" s="90">
        <f>pivå!AQ670</f>
        <v>0</v>
      </c>
      <c r="V668" s="90">
        <f>pivå!AR670</f>
        <v>0</v>
      </c>
      <c r="W668" s="90">
        <f>pivå!AS670</f>
        <v>0</v>
      </c>
      <c r="X668" s="90">
        <f>pivå!AT670</f>
        <v>0</v>
      </c>
      <c r="Y668" s="90">
        <f>pivå!AU670</f>
        <v>0</v>
      </c>
      <c r="Z668" s="90">
        <f>pivå!AV670</f>
        <v>0</v>
      </c>
      <c r="AA668" s="90">
        <f>pivå!AW670</f>
        <v>0</v>
      </c>
      <c r="AB668" s="90">
        <f>pivå!AX670</f>
        <v>0</v>
      </c>
      <c r="AC668" s="90">
        <f>pivå!AY670</f>
        <v>0</v>
      </c>
      <c r="AD668" s="90">
        <f>pivå!AZ670</f>
        <v>0</v>
      </c>
      <c r="AE668" s="90">
        <f>pivå!BA670</f>
        <v>0</v>
      </c>
    </row>
    <row r="669" spans="2:31">
      <c r="B669">
        <f>pivå!B671</f>
        <v>0</v>
      </c>
      <c r="C669">
        <f>pivå!C671</f>
        <v>0</v>
      </c>
      <c r="D669">
        <f>pivå!D671</f>
        <v>0</v>
      </c>
      <c r="E669">
        <f>pivå!E671</f>
        <v>0</v>
      </c>
      <c r="F669">
        <f>pivå!F671</f>
        <v>0</v>
      </c>
      <c r="G669">
        <f>pivå!G671</f>
        <v>0</v>
      </c>
      <c r="H669">
        <f>pivå!H671</f>
        <v>0</v>
      </c>
      <c r="I669">
        <f>pivå!I671</f>
        <v>0</v>
      </c>
      <c r="J669" s="90">
        <f>pivå!AF671</f>
        <v>0</v>
      </c>
      <c r="K669" s="90">
        <f>pivå!AG671</f>
        <v>0</v>
      </c>
      <c r="L669" s="90">
        <f>pivå!AH671</f>
        <v>0</v>
      </c>
      <c r="M669" s="90">
        <f>pivå!AI671</f>
        <v>0</v>
      </c>
      <c r="N669" s="90">
        <f>pivå!AJ671</f>
        <v>0</v>
      </c>
      <c r="O669" s="90">
        <f>pivå!AK671</f>
        <v>0</v>
      </c>
      <c r="P669" s="90">
        <f>pivå!AL671</f>
        <v>0</v>
      </c>
      <c r="Q669" s="90">
        <f>pivå!AM671</f>
        <v>0</v>
      </c>
      <c r="R669" s="90">
        <f>pivå!AN671</f>
        <v>0</v>
      </c>
      <c r="S669" s="90">
        <f>pivå!AO671</f>
        <v>0</v>
      </c>
      <c r="T669" s="90">
        <f>pivå!AP671</f>
        <v>0</v>
      </c>
      <c r="U669" s="90">
        <f>pivå!AQ671</f>
        <v>0</v>
      </c>
      <c r="V669" s="90">
        <f>pivå!AR671</f>
        <v>0</v>
      </c>
      <c r="W669" s="90">
        <f>pivå!AS671</f>
        <v>0</v>
      </c>
      <c r="X669" s="90">
        <f>pivå!AT671</f>
        <v>0</v>
      </c>
      <c r="Y669" s="90">
        <f>pivå!AU671</f>
        <v>0</v>
      </c>
      <c r="Z669" s="90">
        <f>pivå!AV671</f>
        <v>0</v>
      </c>
      <c r="AA669" s="90">
        <f>pivå!AW671</f>
        <v>0</v>
      </c>
      <c r="AB669" s="90">
        <f>pivå!AX671</f>
        <v>0</v>
      </c>
      <c r="AC669" s="90">
        <f>pivå!AY671</f>
        <v>0</v>
      </c>
      <c r="AD669" s="90">
        <f>pivå!AZ671</f>
        <v>0</v>
      </c>
      <c r="AE669" s="90">
        <f>pivå!BA671</f>
        <v>0</v>
      </c>
    </row>
    <row r="670" spans="2:31">
      <c r="B670">
        <f>pivå!B672</f>
        <v>0</v>
      </c>
      <c r="C670">
        <f>pivå!C672</f>
        <v>0</v>
      </c>
      <c r="D670">
        <f>pivå!D672</f>
        <v>0</v>
      </c>
      <c r="E670">
        <f>pivå!E672</f>
        <v>0</v>
      </c>
      <c r="F670">
        <f>pivå!F672</f>
        <v>0</v>
      </c>
      <c r="G670">
        <f>pivå!G672</f>
        <v>0</v>
      </c>
      <c r="H670">
        <f>pivå!H672</f>
        <v>0</v>
      </c>
      <c r="I670">
        <f>pivå!I672</f>
        <v>0</v>
      </c>
      <c r="J670" s="90">
        <f>pivå!AF672</f>
        <v>0</v>
      </c>
      <c r="K670" s="90">
        <f>pivå!AG672</f>
        <v>0</v>
      </c>
      <c r="L670" s="90">
        <f>pivå!AH672</f>
        <v>0</v>
      </c>
      <c r="M670" s="90">
        <f>pivå!AI672</f>
        <v>0</v>
      </c>
      <c r="N670" s="90">
        <f>pivå!AJ672</f>
        <v>0</v>
      </c>
      <c r="O670" s="90">
        <f>pivå!AK672</f>
        <v>0</v>
      </c>
      <c r="P670" s="90">
        <f>pivå!AL672</f>
        <v>0</v>
      </c>
      <c r="Q670" s="90">
        <f>pivå!AM672</f>
        <v>0</v>
      </c>
      <c r="R670" s="90">
        <f>pivå!AN672</f>
        <v>0</v>
      </c>
      <c r="S670" s="90">
        <f>pivå!AO672</f>
        <v>0</v>
      </c>
      <c r="T670" s="90">
        <f>pivå!AP672</f>
        <v>0</v>
      </c>
      <c r="U670" s="90">
        <f>pivå!AQ672</f>
        <v>0</v>
      </c>
      <c r="V670" s="90">
        <f>pivå!AR672</f>
        <v>0</v>
      </c>
      <c r="W670" s="90">
        <f>pivå!AS672</f>
        <v>0</v>
      </c>
      <c r="X670" s="90">
        <f>pivå!AT672</f>
        <v>0</v>
      </c>
      <c r="Y670" s="90">
        <f>pivå!AU672</f>
        <v>0</v>
      </c>
      <c r="Z670" s="90">
        <f>pivå!AV672</f>
        <v>0</v>
      </c>
      <c r="AA670" s="90">
        <f>pivå!AW672</f>
        <v>0</v>
      </c>
      <c r="AB670" s="90">
        <f>pivå!AX672</f>
        <v>0</v>
      </c>
      <c r="AC670" s="90">
        <f>pivå!AY672</f>
        <v>0</v>
      </c>
      <c r="AD670" s="90">
        <f>pivå!AZ672</f>
        <v>0</v>
      </c>
      <c r="AE670" s="90">
        <f>pivå!BA672</f>
        <v>0</v>
      </c>
    </row>
    <row r="671" spans="2:31">
      <c r="B671">
        <f>pivå!B673</f>
        <v>0</v>
      </c>
      <c r="C671">
        <f>pivå!C673</f>
        <v>0</v>
      </c>
      <c r="D671">
        <f>pivå!D673</f>
        <v>0</v>
      </c>
      <c r="E671">
        <f>pivå!E673</f>
        <v>0</v>
      </c>
      <c r="F671">
        <f>pivå!F673</f>
        <v>0</v>
      </c>
      <c r="G671">
        <f>pivå!G673</f>
        <v>0</v>
      </c>
      <c r="H671">
        <f>pivå!H673</f>
        <v>0</v>
      </c>
      <c r="I671">
        <f>pivå!I673</f>
        <v>0</v>
      </c>
      <c r="J671" s="90">
        <f>pivå!AF673</f>
        <v>0</v>
      </c>
      <c r="K671" s="90">
        <f>pivå!AG673</f>
        <v>0</v>
      </c>
      <c r="L671" s="90">
        <f>pivå!AH673</f>
        <v>0</v>
      </c>
      <c r="M671" s="90">
        <f>pivå!AI673</f>
        <v>0</v>
      </c>
      <c r="N671" s="90">
        <f>pivå!AJ673</f>
        <v>0</v>
      </c>
      <c r="O671" s="90">
        <f>pivå!AK673</f>
        <v>0</v>
      </c>
      <c r="P671" s="90">
        <f>pivå!AL673</f>
        <v>0</v>
      </c>
      <c r="Q671" s="90">
        <f>pivå!AM673</f>
        <v>0</v>
      </c>
      <c r="R671" s="90">
        <f>pivå!AN673</f>
        <v>0</v>
      </c>
      <c r="S671" s="90">
        <f>pivå!AO673</f>
        <v>0</v>
      </c>
      <c r="T671" s="90">
        <f>pivå!AP673</f>
        <v>0</v>
      </c>
      <c r="U671" s="90">
        <f>pivå!AQ673</f>
        <v>0</v>
      </c>
      <c r="V671" s="90">
        <f>pivå!AR673</f>
        <v>0</v>
      </c>
      <c r="W671" s="90">
        <f>pivå!AS673</f>
        <v>0</v>
      </c>
      <c r="X671" s="90">
        <f>pivå!AT673</f>
        <v>0</v>
      </c>
      <c r="Y671" s="90">
        <f>pivå!AU673</f>
        <v>0</v>
      </c>
      <c r="Z671" s="90">
        <f>pivå!AV673</f>
        <v>0</v>
      </c>
      <c r="AA671" s="90">
        <f>pivå!AW673</f>
        <v>0</v>
      </c>
      <c r="AB671" s="90">
        <f>pivå!AX673</f>
        <v>0</v>
      </c>
      <c r="AC671" s="90">
        <f>pivå!AY673</f>
        <v>0</v>
      </c>
      <c r="AD671" s="90">
        <f>pivå!AZ673</f>
        <v>0</v>
      </c>
      <c r="AE671" s="90">
        <f>pivå!BA673</f>
        <v>0</v>
      </c>
    </row>
    <row r="672" spans="2:31">
      <c r="B672">
        <f>pivå!B674</f>
        <v>0</v>
      </c>
      <c r="C672">
        <f>pivå!C674</f>
        <v>0</v>
      </c>
      <c r="D672">
        <f>pivå!D674</f>
        <v>0</v>
      </c>
      <c r="E672">
        <f>pivå!E674</f>
        <v>0</v>
      </c>
      <c r="F672">
        <f>pivå!F674</f>
        <v>0</v>
      </c>
      <c r="G672">
        <f>pivå!G674</f>
        <v>0</v>
      </c>
      <c r="H672">
        <f>pivå!H674</f>
        <v>0</v>
      </c>
      <c r="I672">
        <f>pivå!I674</f>
        <v>0</v>
      </c>
      <c r="J672" s="90">
        <f>pivå!AF674</f>
        <v>0</v>
      </c>
      <c r="K672" s="90">
        <f>pivå!AG674</f>
        <v>0</v>
      </c>
      <c r="L672" s="90">
        <f>pivå!AH674</f>
        <v>0</v>
      </c>
      <c r="M672" s="90">
        <f>pivå!AI674</f>
        <v>0</v>
      </c>
      <c r="N672" s="90">
        <f>pivå!AJ674</f>
        <v>0</v>
      </c>
      <c r="O672" s="90">
        <f>pivå!AK674</f>
        <v>0</v>
      </c>
      <c r="P672" s="90">
        <f>pivå!AL674</f>
        <v>0</v>
      </c>
      <c r="Q672" s="90">
        <f>pivå!AM674</f>
        <v>0</v>
      </c>
      <c r="R672" s="90">
        <f>pivå!AN674</f>
        <v>0</v>
      </c>
      <c r="S672" s="90">
        <f>pivå!AO674</f>
        <v>0</v>
      </c>
      <c r="T672" s="90">
        <f>pivå!AP674</f>
        <v>0</v>
      </c>
      <c r="U672" s="90">
        <f>pivå!AQ674</f>
        <v>0</v>
      </c>
      <c r="V672" s="90">
        <f>pivå!AR674</f>
        <v>0</v>
      </c>
      <c r="W672" s="90">
        <f>pivå!AS674</f>
        <v>0</v>
      </c>
      <c r="X672" s="90">
        <f>pivå!AT674</f>
        <v>0</v>
      </c>
      <c r="Y672" s="90">
        <f>pivå!AU674</f>
        <v>0</v>
      </c>
      <c r="Z672" s="90">
        <f>pivå!AV674</f>
        <v>0</v>
      </c>
      <c r="AA672" s="90">
        <f>pivå!AW674</f>
        <v>0</v>
      </c>
      <c r="AB672" s="90">
        <f>pivå!AX674</f>
        <v>0</v>
      </c>
      <c r="AC672" s="90">
        <f>pivå!AY674</f>
        <v>0</v>
      </c>
      <c r="AD672" s="90">
        <f>pivå!AZ674</f>
        <v>0</v>
      </c>
      <c r="AE672" s="90">
        <f>pivå!BA674</f>
        <v>0</v>
      </c>
    </row>
    <row r="673" spans="2:31">
      <c r="B673">
        <f>pivå!B675</f>
        <v>0</v>
      </c>
      <c r="C673">
        <f>pivå!C675</f>
        <v>0</v>
      </c>
      <c r="D673">
        <f>pivå!D675</f>
        <v>0</v>
      </c>
      <c r="E673">
        <f>pivå!E675</f>
        <v>0</v>
      </c>
      <c r="F673">
        <f>pivå!F675</f>
        <v>0</v>
      </c>
      <c r="G673">
        <f>pivå!G675</f>
        <v>0</v>
      </c>
      <c r="H673">
        <f>pivå!H675</f>
        <v>0</v>
      </c>
      <c r="I673">
        <f>pivå!I675</f>
        <v>0</v>
      </c>
      <c r="J673" s="90">
        <f>pivå!AF675</f>
        <v>0</v>
      </c>
      <c r="K673" s="90">
        <f>pivå!AG675</f>
        <v>0</v>
      </c>
      <c r="L673" s="90">
        <f>pivå!AH675</f>
        <v>0</v>
      </c>
      <c r="M673" s="90">
        <f>pivå!AI675</f>
        <v>0</v>
      </c>
      <c r="N673" s="90">
        <f>pivå!AJ675</f>
        <v>0</v>
      </c>
      <c r="O673" s="90">
        <f>pivå!AK675</f>
        <v>0</v>
      </c>
      <c r="P673" s="90">
        <f>pivå!AL675</f>
        <v>0</v>
      </c>
      <c r="Q673" s="90">
        <f>pivå!AM675</f>
        <v>0</v>
      </c>
      <c r="R673" s="90">
        <f>pivå!AN675</f>
        <v>0</v>
      </c>
      <c r="S673" s="90">
        <f>pivå!AO675</f>
        <v>0</v>
      </c>
      <c r="T673" s="90">
        <f>pivå!AP675</f>
        <v>0</v>
      </c>
      <c r="U673" s="90">
        <f>pivå!AQ675</f>
        <v>0</v>
      </c>
      <c r="V673" s="90">
        <f>pivå!AR675</f>
        <v>0</v>
      </c>
      <c r="W673" s="90">
        <f>pivå!AS675</f>
        <v>0</v>
      </c>
      <c r="X673" s="90">
        <f>pivå!AT675</f>
        <v>0</v>
      </c>
      <c r="Y673" s="90">
        <f>pivå!AU675</f>
        <v>0</v>
      </c>
      <c r="Z673" s="90">
        <f>pivå!AV675</f>
        <v>0</v>
      </c>
      <c r="AA673" s="90">
        <f>pivå!AW675</f>
        <v>0</v>
      </c>
      <c r="AB673" s="90">
        <f>pivå!AX675</f>
        <v>0</v>
      </c>
      <c r="AC673" s="90">
        <f>pivå!AY675</f>
        <v>0</v>
      </c>
      <c r="AD673" s="90">
        <f>pivå!AZ675</f>
        <v>0</v>
      </c>
      <c r="AE673" s="90">
        <f>pivå!BA675</f>
        <v>0</v>
      </c>
    </row>
    <row r="674" spans="2:31">
      <c r="B674">
        <f>pivå!B676</f>
        <v>0</v>
      </c>
      <c r="C674">
        <f>pivå!C676</f>
        <v>0</v>
      </c>
      <c r="D674">
        <f>pivå!D676</f>
        <v>0</v>
      </c>
      <c r="E674">
        <f>pivå!E676</f>
        <v>0</v>
      </c>
      <c r="F674">
        <f>pivå!F676</f>
        <v>0</v>
      </c>
      <c r="G674">
        <f>pivå!G676</f>
        <v>0</v>
      </c>
      <c r="H674">
        <f>pivå!H676</f>
        <v>0</v>
      </c>
      <c r="I674">
        <f>pivå!I676</f>
        <v>0</v>
      </c>
      <c r="J674" s="90">
        <f>pivå!AF676</f>
        <v>0</v>
      </c>
      <c r="K674" s="90">
        <f>pivå!AG676</f>
        <v>0</v>
      </c>
      <c r="L674" s="90">
        <f>pivå!AH676</f>
        <v>0</v>
      </c>
      <c r="M674" s="90">
        <f>pivå!AI676</f>
        <v>0</v>
      </c>
      <c r="N674" s="90">
        <f>pivå!AJ676</f>
        <v>0</v>
      </c>
      <c r="O674" s="90">
        <f>pivå!AK676</f>
        <v>0</v>
      </c>
      <c r="P674" s="90">
        <f>pivå!AL676</f>
        <v>0</v>
      </c>
      <c r="Q674" s="90">
        <f>pivå!AM676</f>
        <v>0</v>
      </c>
      <c r="R674" s="90">
        <f>pivå!AN676</f>
        <v>0</v>
      </c>
      <c r="S674" s="90">
        <f>pivå!AO676</f>
        <v>0</v>
      </c>
      <c r="T674" s="90">
        <f>pivå!AP676</f>
        <v>0</v>
      </c>
      <c r="U674" s="90">
        <f>pivå!AQ676</f>
        <v>0</v>
      </c>
      <c r="V674" s="90">
        <f>pivå!AR676</f>
        <v>0</v>
      </c>
      <c r="W674" s="90">
        <f>pivå!AS676</f>
        <v>0</v>
      </c>
      <c r="X674" s="90">
        <f>pivå!AT676</f>
        <v>0</v>
      </c>
      <c r="Y674" s="90">
        <f>pivå!AU676</f>
        <v>0</v>
      </c>
      <c r="Z674" s="90">
        <f>pivå!AV676</f>
        <v>0</v>
      </c>
      <c r="AA674" s="90">
        <f>pivå!AW676</f>
        <v>0</v>
      </c>
      <c r="AB674" s="90">
        <f>pivå!AX676</f>
        <v>0</v>
      </c>
      <c r="AC674" s="90">
        <f>pivå!AY676</f>
        <v>0</v>
      </c>
      <c r="AD674" s="90">
        <f>pivå!AZ676</f>
        <v>0</v>
      </c>
      <c r="AE674" s="90">
        <f>pivå!BA676</f>
        <v>0</v>
      </c>
    </row>
    <row r="675" spans="2:31">
      <c r="B675">
        <f>pivå!B677</f>
        <v>0</v>
      </c>
      <c r="C675">
        <f>pivå!C677</f>
        <v>0</v>
      </c>
      <c r="D675">
        <f>pivå!D677</f>
        <v>0</v>
      </c>
      <c r="E675">
        <f>pivå!E677</f>
        <v>0</v>
      </c>
      <c r="F675">
        <f>pivå!F677</f>
        <v>0</v>
      </c>
      <c r="G675">
        <f>pivå!G677</f>
        <v>0</v>
      </c>
      <c r="H675">
        <f>pivå!H677</f>
        <v>0</v>
      </c>
      <c r="I675">
        <f>pivå!I677</f>
        <v>0</v>
      </c>
      <c r="J675" s="90">
        <f>pivå!AF677</f>
        <v>0</v>
      </c>
      <c r="K675" s="90">
        <f>pivå!AG677</f>
        <v>0</v>
      </c>
      <c r="L675" s="90">
        <f>pivå!AH677</f>
        <v>0</v>
      </c>
      <c r="M675" s="90">
        <f>pivå!AI677</f>
        <v>0</v>
      </c>
      <c r="N675" s="90">
        <f>pivå!AJ677</f>
        <v>0</v>
      </c>
      <c r="O675" s="90">
        <f>pivå!AK677</f>
        <v>0</v>
      </c>
      <c r="P675" s="90">
        <f>pivå!AL677</f>
        <v>0</v>
      </c>
      <c r="Q675" s="90">
        <f>pivå!AM677</f>
        <v>0</v>
      </c>
      <c r="R675" s="90">
        <f>pivå!AN677</f>
        <v>0</v>
      </c>
      <c r="S675" s="90">
        <f>pivå!AO677</f>
        <v>0</v>
      </c>
      <c r="T675" s="90">
        <f>pivå!AP677</f>
        <v>0</v>
      </c>
      <c r="U675" s="90">
        <f>pivå!AQ677</f>
        <v>0</v>
      </c>
      <c r="V675" s="90">
        <f>pivå!AR677</f>
        <v>0</v>
      </c>
      <c r="W675" s="90">
        <f>pivå!AS677</f>
        <v>0</v>
      </c>
      <c r="X675" s="90">
        <f>pivå!AT677</f>
        <v>0</v>
      </c>
      <c r="Y675" s="90">
        <f>pivå!AU677</f>
        <v>0</v>
      </c>
      <c r="Z675" s="90">
        <f>pivå!AV677</f>
        <v>0</v>
      </c>
      <c r="AA675" s="90">
        <f>pivå!AW677</f>
        <v>0</v>
      </c>
      <c r="AB675" s="90">
        <f>pivå!AX677</f>
        <v>0</v>
      </c>
      <c r="AC675" s="90">
        <f>pivå!AY677</f>
        <v>0</v>
      </c>
      <c r="AD675" s="90">
        <f>pivå!AZ677</f>
        <v>0</v>
      </c>
      <c r="AE675" s="90">
        <f>pivå!BA677</f>
        <v>0</v>
      </c>
    </row>
    <row r="676" spans="2:31">
      <c r="B676">
        <f>pivå!B678</f>
        <v>0</v>
      </c>
      <c r="C676">
        <f>pivå!C678</f>
        <v>0</v>
      </c>
      <c r="D676">
        <f>pivå!D678</f>
        <v>0</v>
      </c>
      <c r="E676">
        <f>pivå!E678</f>
        <v>0</v>
      </c>
      <c r="F676">
        <f>pivå!F678</f>
        <v>0</v>
      </c>
      <c r="G676">
        <f>pivå!G678</f>
        <v>0</v>
      </c>
      <c r="H676">
        <f>pivå!H678</f>
        <v>0</v>
      </c>
      <c r="I676">
        <f>pivå!I678</f>
        <v>0</v>
      </c>
      <c r="J676" s="90">
        <f>pivå!AF678</f>
        <v>0</v>
      </c>
      <c r="K676" s="90">
        <f>pivå!AG678</f>
        <v>0</v>
      </c>
      <c r="L676" s="90">
        <f>pivå!AH678</f>
        <v>0</v>
      </c>
      <c r="M676" s="90">
        <f>pivå!AI678</f>
        <v>0</v>
      </c>
      <c r="N676" s="90">
        <f>pivå!AJ678</f>
        <v>0</v>
      </c>
      <c r="O676" s="90">
        <f>pivå!AK678</f>
        <v>0</v>
      </c>
      <c r="P676" s="90">
        <f>pivå!AL678</f>
        <v>0</v>
      </c>
      <c r="Q676" s="90">
        <f>pivå!AM678</f>
        <v>0</v>
      </c>
      <c r="R676" s="90">
        <f>pivå!AN678</f>
        <v>0</v>
      </c>
      <c r="S676" s="90">
        <f>pivå!AO678</f>
        <v>0</v>
      </c>
      <c r="T676" s="90">
        <f>pivå!AP678</f>
        <v>0</v>
      </c>
      <c r="U676" s="90">
        <f>pivå!AQ678</f>
        <v>0</v>
      </c>
      <c r="V676" s="90">
        <f>pivå!AR678</f>
        <v>0</v>
      </c>
      <c r="W676" s="90">
        <f>pivå!AS678</f>
        <v>0</v>
      </c>
      <c r="X676" s="90">
        <f>pivå!AT678</f>
        <v>0</v>
      </c>
      <c r="Y676" s="90">
        <f>pivå!AU678</f>
        <v>0</v>
      </c>
      <c r="Z676" s="90">
        <f>pivå!AV678</f>
        <v>0</v>
      </c>
      <c r="AA676" s="90">
        <f>pivå!AW678</f>
        <v>0</v>
      </c>
      <c r="AB676" s="90">
        <f>pivå!AX678</f>
        <v>0</v>
      </c>
      <c r="AC676" s="90">
        <f>pivå!AY678</f>
        <v>0</v>
      </c>
      <c r="AD676" s="90">
        <f>pivå!AZ678</f>
        <v>0</v>
      </c>
      <c r="AE676" s="90">
        <f>pivå!BA678</f>
        <v>0</v>
      </c>
    </row>
    <row r="677" spans="2:31">
      <c r="B677">
        <f>pivå!B679</f>
        <v>0</v>
      </c>
      <c r="C677">
        <f>pivå!C679</f>
        <v>0</v>
      </c>
      <c r="D677">
        <f>pivå!D679</f>
        <v>0</v>
      </c>
      <c r="E677">
        <f>pivå!E679</f>
        <v>0</v>
      </c>
      <c r="F677">
        <f>pivå!F679</f>
        <v>0</v>
      </c>
      <c r="G677">
        <f>pivå!G679</f>
        <v>0</v>
      </c>
      <c r="H677">
        <f>pivå!H679</f>
        <v>0</v>
      </c>
      <c r="I677">
        <f>pivå!I679</f>
        <v>0</v>
      </c>
      <c r="J677" s="90">
        <f>pivå!AF679</f>
        <v>0</v>
      </c>
      <c r="K677" s="90">
        <f>pivå!AG679</f>
        <v>0</v>
      </c>
      <c r="L677" s="90">
        <f>pivå!AH679</f>
        <v>0</v>
      </c>
      <c r="M677" s="90">
        <f>pivå!AI679</f>
        <v>0</v>
      </c>
      <c r="N677" s="90">
        <f>pivå!AJ679</f>
        <v>0</v>
      </c>
      <c r="O677" s="90">
        <f>pivå!AK679</f>
        <v>0</v>
      </c>
      <c r="P677" s="90">
        <f>pivå!AL679</f>
        <v>0</v>
      </c>
      <c r="Q677" s="90">
        <f>pivå!AM679</f>
        <v>0</v>
      </c>
      <c r="R677" s="90">
        <f>pivå!AN679</f>
        <v>0</v>
      </c>
      <c r="S677" s="90">
        <f>pivå!AO679</f>
        <v>0</v>
      </c>
      <c r="T677" s="90">
        <f>pivå!AP679</f>
        <v>0</v>
      </c>
      <c r="U677" s="90">
        <f>pivå!AQ679</f>
        <v>0</v>
      </c>
      <c r="V677" s="90">
        <f>pivå!AR679</f>
        <v>0</v>
      </c>
      <c r="W677" s="90">
        <f>pivå!AS679</f>
        <v>0</v>
      </c>
      <c r="X677" s="90">
        <f>pivå!AT679</f>
        <v>0</v>
      </c>
      <c r="Y677" s="90">
        <f>pivå!AU679</f>
        <v>0</v>
      </c>
      <c r="Z677" s="90">
        <f>pivå!AV679</f>
        <v>0</v>
      </c>
      <c r="AA677" s="90">
        <f>pivå!AW679</f>
        <v>0</v>
      </c>
      <c r="AB677" s="90">
        <f>pivå!AX679</f>
        <v>0</v>
      </c>
      <c r="AC677" s="90">
        <f>pivå!AY679</f>
        <v>0</v>
      </c>
      <c r="AD677" s="90">
        <f>pivå!AZ679</f>
        <v>0</v>
      </c>
      <c r="AE677" s="90">
        <f>pivå!BA679</f>
        <v>0</v>
      </c>
    </row>
    <row r="678" spans="2:31">
      <c r="B678">
        <f>pivå!B680</f>
        <v>0</v>
      </c>
      <c r="C678">
        <f>pivå!C680</f>
        <v>0</v>
      </c>
      <c r="D678">
        <f>pivå!D680</f>
        <v>0</v>
      </c>
      <c r="E678">
        <f>pivå!E680</f>
        <v>0</v>
      </c>
      <c r="F678">
        <f>pivå!F680</f>
        <v>0</v>
      </c>
      <c r="G678">
        <f>pivå!G680</f>
        <v>0</v>
      </c>
      <c r="H678">
        <f>pivå!H680</f>
        <v>0</v>
      </c>
      <c r="I678">
        <f>pivå!I680</f>
        <v>0</v>
      </c>
      <c r="J678" s="90">
        <f>pivå!AF680</f>
        <v>0</v>
      </c>
      <c r="K678" s="90">
        <f>pivå!AG680</f>
        <v>0</v>
      </c>
      <c r="L678" s="90">
        <f>pivå!AH680</f>
        <v>0</v>
      </c>
      <c r="M678" s="90">
        <f>pivå!AI680</f>
        <v>0</v>
      </c>
      <c r="N678" s="90">
        <f>pivå!AJ680</f>
        <v>0</v>
      </c>
      <c r="O678" s="90">
        <f>pivå!AK680</f>
        <v>0</v>
      </c>
      <c r="P678" s="90">
        <f>pivå!AL680</f>
        <v>0</v>
      </c>
      <c r="Q678" s="90">
        <f>pivå!AM680</f>
        <v>0</v>
      </c>
      <c r="R678" s="90">
        <f>pivå!AN680</f>
        <v>0</v>
      </c>
      <c r="S678" s="90">
        <f>pivå!AO680</f>
        <v>0</v>
      </c>
      <c r="T678" s="90">
        <f>pivå!AP680</f>
        <v>0</v>
      </c>
      <c r="U678" s="90">
        <f>pivå!AQ680</f>
        <v>0</v>
      </c>
      <c r="V678" s="90">
        <f>pivå!AR680</f>
        <v>0</v>
      </c>
      <c r="W678" s="90">
        <f>pivå!AS680</f>
        <v>0</v>
      </c>
      <c r="X678" s="90">
        <f>pivå!AT680</f>
        <v>0</v>
      </c>
      <c r="Y678" s="90">
        <f>pivå!AU680</f>
        <v>0</v>
      </c>
      <c r="Z678" s="90">
        <f>pivå!AV680</f>
        <v>0</v>
      </c>
      <c r="AA678" s="90">
        <f>pivå!AW680</f>
        <v>0</v>
      </c>
      <c r="AB678" s="90">
        <f>pivå!AX680</f>
        <v>0</v>
      </c>
      <c r="AC678" s="90">
        <f>pivå!AY680</f>
        <v>0</v>
      </c>
      <c r="AD678" s="90">
        <f>pivå!AZ680</f>
        <v>0</v>
      </c>
      <c r="AE678" s="90">
        <f>pivå!BA680</f>
        <v>0</v>
      </c>
    </row>
    <row r="679" spans="2:31">
      <c r="B679">
        <f>pivå!B681</f>
        <v>0</v>
      </c>
      <c r="C679">
        <f>pivå!C681</f>
        <v>0</v>
      </c>
      <c r="D679">
        <f>pivå!D681</f>
        <v>0</v>
      </c>
      <c r="E679">
        <f>pivå!E681</f>
        <v>0</v>
      </c>
      <c r="F679">
        <f>pivå!F681</f>
        <v>0</v>
      </c>
      <c r="G679">
        <f>pivå!G681</f>
        <v>0</v>
      </c>
      <c r="H679">
        <f>pivå!H681</f>
        <v>0</v>
      </c>
      <c r="I679">
        <f>pivå!I681</f>
        <v>0</v>
      </c>
      <c r="J679" s="90">
        <f>pivå!AF681</f>
        <v>0</v>
      </c>
      <c r="K679" s="90">
        <f>pivå!AG681</f>
        <v>0</v>
      </c>
      <c r="L679" s="90">
        <f>pivå!AH681</f>
        <v>0</v>
      </c>
      <c r="M679" s="90">
        <f>pivå!AI681</f>
        <v>0</v>
      </c>
      <c r="N679" s="90">
        <f>pivå!AJ681</f>
        <v>0</v>
      </c>
      <c r="O679" s="90">
        <f>pivå!AK681</f>
        <v>0</v>
      </c>
      <c r="P679" s="90">
        <f>pivå!AL681</f>
        <v>0</v>
      </c>
      <c r="Q679" s="90">
        <f>pivå!AM681</f>
        <v>0</v>
      </c>
      <c r="R679" s="90">
        <f>pivå!AN681</f>
        <v>0</v>
      </c>
      <c r="S679" s="90">
        <f>pivå!AO681</f>
        <v>0</v>
      </c>
      <c r="T679" s="90">
        <f>pivå!AP681</f>
        <v>0</v>
      </c>
      <c r="U679" s="90">
        <f>pivå!AQ681</f>
        <v>0</v>
      </c>
      <c r="V679" s="90">
        <f>pivå!AR681</f>
        <v>0</v>
      </c>
      <c r="W679" s="90">
        <f>pivå!AS681</f>
        <v>0</v>
      </c>
      <c r="X679" s="90">
        <f>pivå!AT681</f>
        <v>0</v>
      </c>
      <c r="Y679" s="90">
        <f>pivå!AU681</f>
        <v>0</v>
      </c>
      <c r="Z679" s="90">
        <f>pivå!AV681</f>
        <v>0</v>
      </c>
      <c r="AA679" s="90">
        <f>pivå!AW681</f>
        <v>0</v>
      </c>
      <c r="AB679" s="90">
        <f>pivå!AX681</f>
        <v>0</v>
      </c>
      <c r="AC679" s="90">
        <f>pivå!AY681</f>
        <v>0</v>
      </c>
      <c r="AD679" s="90">
        <f>pivå!AZ681</f>
        <v>0</v>
      </c>
      <c r="AE679" s="90">
        <f>pivå!BA681</f>
        <v>0</v>
      </c>
    </row>
    <row r="680" spans="2:31">
      <c r="B680">
        <f>pivå!B682</f>
        <v>0</v>
      </c>
      <c r="C680">
        <f>pivå!C682</f>
        <v>0</v>
      </c>
      <c r="D680">
        <f>pivå!D682</f>
        <v>0</v>
      </c>
      <c r="E680">
        <f>pivå!E682</f>
        <v>0</v>
      </c>
      <c r="F680">
        <f>pivå!F682</f>
        <v>0</v>
      </c>
      <c r="G680">
        <f>pivå!G682</f>
        <v>0</v>
      </c>
      <c r="H680">
        <f>pivå!H682</f>
        <v>0</v>
      </c>
      <c r="I680">
        <f>pivå!I682</f>
        <v>0</v>
      </c>
      <c r="J680" s="90">
        <f>pivå!AF682</f>
        <v>0</v>
      </c>
      <c r="K680" s="90">
        <f>pivå!AG682</f>
        <v>0</v>
      </c>
      <c r="L680" s="90">
        <f>pivå!AH682</f>
        <v>0</v>
      </c>
      <c r="M680" s="90">
        <f>pivå!AI682</f>
        <v>0</v>
      </c>
      <c r="N680" s="90">
        <f>pivå!AJ682</f>
        <v>0</v>
      </c>
      <c r="O680" s="90">
        <f>pivå!AK682</f>
        <v>0</v>
      </c>
      <c r="P680" s="90">
        <f>pivå!AL682</f>
        <v>0</v>
      </c>
      <c r="Q680" s="90">
        <f>pivå!AM682</f>
        <v>0</v>
      </c>
      <c r="R680" s="90">
        <f>pivå!AN682</f>
        <v>0</v>
      </c>
      <c r="S680" s="90">
        <f>pivå!AO682</f>
        <v>0</v>
      </c>
      <c r="T680" s="90">
        <f>pivå!AP682</f>
        <v>0</v>
      </c>
      <c r="U680" s="90">
        <f>pivå!AQ682</f>
        <v>0</v>
      </c>
      <c r="V680" s="90">
        <f>pivå!AR682</f>
        <v>0</v>
      </c>
      <c r="W680" s="90">
        <f>pivå!AS682</f>
        <v>0</v>
      </c>
      <c r="X680" s="90">
        <f>pivå!AT682</f>
        <v>0</v>
      </c>
      <c r="Y680" s="90">
        <f>pivå!AU682</f>
        <v>0</v>
      </c>
      <c r="Z680" s="90">
        <f>pivå!AV682</f>
        <v>0</v>
      </c>
      <c r="AA680" s="90">
        <f>pivå!AW682</f>
        <v>0</v>
      </c>
      <c r="AB680" s="90">
        <f>pivå!AX682</f>
        <v>0</v>
      </c>
      <c r="AC680" s="90">
        <f>pivå!AY682</f>
        <v>0</v>
      </c>
      <c r="AD680" s="90">
        <f>pivå!AZ682</f>
        <v>0</v>
      </c>
      <c r="AE680" s="90">
        <f>pivå!BA682</f>
        <v>0</v>
      </c>
    </row>
    <row r="681" spans="2:31">
      <c r="B681">
        <f>pivå!B683</f>
        <v>0</v>
      </c>
      <c r="C681">
        <f>pivå!C683</f>
        <v>0</v>
      </c>
      <c r="D681">
        <f>pivå!D683</f>
        <v>0</v>
      </c>
      <c r="E681">
        <f>pivå!E683</f>
        <v>0</v>
      </c>
      <c r="F681">
        <f>pivå!F683</f>
        <v>0</v>
      </c>
      <c r="G681">
        <f>pivå!G683</f>
        <v>0</v>
      </c>
      <c r="H681">
        <f>pivå!H683</f>
        <v>0</v>
      </c>
      <c r="I681">
        <f>pivå!I683</f>
        <v>0</v>
      </c>
      <c r="J681" s="90">
        <f>pivå!AF683</f>
        <v>0</v>
      </c>
      <c r="K681" s="90">
        <f>pivå!AG683</f>
        <v>0</v>
      </c>
      <c r="L681" s="90">
        <f>pivå!AH683</f>
        <v>0</v>
      </c>
      <c r="M681" s="90">
        <f>pivå!AI683</f>
        <v>0</v>
      </c>
      <c r="N681" s="90">
        <f>pivå!AJ683</f>
        <v>0</v>
      </c>
      <c r="O681" s="90">
        <f>pivå!AK683</f>
        <v>0</v>
      </c>
      <c r="P681" s="90">
        <f>pivå!AL683</f>
        <v>0</v>
      </c>
      <c r="Q681" s="90">
        <f>pivå!AM683</f>
        <v>0</v>
      </c>
      <c r="R681" s="90">
        <f>pivå!AN683</f>
        <v>0</v>
      </c>
      <c r="S681" s="90">
        <f>pivå!AO683</f>
        <v>0</v>
      </c>
      <c r="T681" s="90">
        <f>pivå!AP683</f>
        <v>0</v>
      </c>
      <c r="U681" s="90">
        <f>pivå!AQ683</f>
        <v>0</v>
      </c>
      <c r="V681" s="90">
        <f>pivå!AR683</f>
        <v>0</v>
      </c>
      <c r="W681" s="90">
        <f>pivå!AS683</f>
        <v>0</v>
      </c>
      <c r="X681" s="90">
        <f>pivå!AT683</f>
        <v>0</v>
      </c>
      <c r="Y681" s="90">
        <f>pivå!AU683</f>
        <v>0</v>
      </c>
      <c r="Z681" s="90">
        <f>pivå!AV683</f>
        <v>0</v>
      </c>
      <c r="AA681" s="90">
        <f>pivå!AW683</f>
        <v>0</v>
      </c>
      <c r="AB681" s="90">
        <f>pivå!AX683</f>
        <v>0</v>
      </c>
      <c r="AC681" s="90">
        <f>pivå!AY683</f>
        <v>0</v>
      </c>
      <c r="AD681" s="90">
        <f>pivå!AZ683</f>
        <v>0</v>
      </c>
      <c r="AE681" s="90">
        <f>pivå!BA683</f>
        <v>0</v>
      </c>
    </row>
    <row r="682" spans="2:31">
      <c r="B682">
        <f>pivå!B684</f>
        <v>0</v>
      </c>
      <c r="C682">
        <f>pivå!C684</f>
        <v>0</v>
      </c>
      <c r="D682">
        <f>pivå!D684</f>
        <v>0</v>
      </c>
      <c r="E682">
        <f>pivå!E684</f>
        <v>0</v>
      </c>
      <c r="F682">
        <f>pivå!F684</f>
        <v>0</v>
      </c>
      <c r="G682">
        <f>pivå!G684</f>
        <v>0</v>
      </c>
      <c r="H682">
        <f>pivå!H684</f>
        <v>0</v>
      </c>
      <c r="I682">
        <f>pivå!I684</f>
        <v>0</v>
      </c>
      <c r="J682" s="90">
        <f>pivå!AF684</f>
        <v>0</v>
      </c>
      <c r="K682" s="90">
        <f>pivå!AG684</f>
        <v>0</v>
      </c>
      <c r="L682" s="90">
        <f>pivå!AH684</f>
        <v>0</v>
      </c>
      <c r="M682" s="90">
        <f>pivå!AI684</f>
        <v>0</v>
      </c>
      <c r="N682" s="90">
        <f>pivå!AJ684</f>
        <v>0</v>
      </c>
      <c r="O682" s="90">
        <f>pivå!AK684</f>
        <v>0</v>
      </c>
      <c r="P682" s="90">
        <f>pivå!AL684</f>
        <v>0</v>
      </c>
      <c r="Q682" s="90">
        <f>pivå!AM684</f>
        <v>0</v>
      </c>
      <c r="R682" s="90">
        <f>pivå!AN684</f>
        <v>0</v>
      </c>
      <c r="S682" s="90">
        <f>pivå!AO684</f>
        <v>0</v>
      </c>
      <c r="T682" s="90">
        <f>pivå!AP684</f>
        <v>0</v>
      </c>
      <c r="U682" s="90">
        <f>pivå!AQ684</f>
        <v>0</v>
      </c>
      <c r="V682" s="90">
        <f>pivå!AR684</f>
        <v>0</v>
      </c>
      <c r="W682" s="90">
        <f>pivå!AS684</f>
        <v>0</v>
      </c>
      <c r="X682" s="90">
        <f>pivå!AT684</f>
        <v>0</v>
      </c>
      <c r="Y682" s="90">
        <f>pivå!AU684</f>
        <v>0</v>
      </c>
      <c r="Z682" s="90">
        <f>pivå!AV684</f>
        <v>0</v>
      </c>
      <c r="AA682" s="90">
        <f>pivå!AW684</f>
        <v>0</v>
      </c>
      <c r="AB682" s="90">
        <f>pivå!AX684</f>
        <v>0</v>
      </c>
      <c r="AC682" s="90">
        <f>pivå!AY684</f>
        <v>0</v>
      </c>
      <c r="AD682" s="90">
        <f>pivå!AZ684</f>
        <v>0</v>
      </c>
      <c r="AE682" s="90">
        <f>pivå!BA684</f>
        <v>0</v>
      </c>
    </row>
    <row r="683" spans="2:31">
      <c r="B683">
        <f>pivå!B685</f>
        <v>0</v>
      </c>
      <c r="C683">
        <f>pivå!C685</f>
        <v>0</v>
      </c>
      <c r="D683">
        <f>pivå!D685</f>
        <v>0</v>
      </c>
      <c r="E683">
        <f>pivå!E685</f>
        <v>0</v>
      </c>
      <c r="F683">
        <f>pivå!F685</f>
        <v>0</v>
      </c>
      <c r="G683">
        <f>pivå!G685</f>
        <v>0</v>
      </c>
      <c r="H683">
        <f>pivå!H685</f>
        <v>0</v>
      </c>
      <c r="I683">
        <f>pivå!I685</f>
        <v>0</v>
      </c>
      <c r="J683" s="90">
        <f>pivå!AF685</f>
        <v>0</v>
      </c>
      <c r="K683" s="90">
        <f>pivå!AG685</f>
        <v>0</v>
      </c>
      <c r="L683" s="90">
        <f>pivå!AH685</f>
        <v>0</v>
      </c>
      <c r="M683" s="90">
        <f>pivå!AI685</f>
        <v>0</v>
      </c>
      <c r="N683" s="90">
        <f>pivå!AJ685</f>
        <v>0</v>
      </c>
      <c r="O683" s="90">
        <f>pivå!AK685</f>
        <v>0</v>
      </c>
      <c r="P683" s="90">
        <f>pivå!AL685</f>
        <v>0</v>
      </c>
      <c r="Q683" s="90">
        <f>pivå!AM685</f>
        <v>0</v>
      </c>
      <c r="R683" s="90">
        <f>pivå!AN685</f>
        <v>0</v>
      </c>
      <c r="S683" s="90">
        <f>pivå!AO685</f>
        <v>0</v>
      </c>
      <c r="T683" s="90">
        <f>pivå!AP685</f>
        <v>0</v>
      </c>
      <c r="U683" s="90">
        <f>pivå!AQ685</f>
        <v>0</v>
      </c>
      <c r="V683" s="90">
        <f>pivå!AR685</f>
        <v>0</v>
      </c>
      <c r="W683" s="90">
        <f>pivå!AS685</f>
        <v>0</v>
      </c>
      <c r="X683" s="90">
        <f>pivå!AT685</f>
        <v>0</v>
      </c>
      <c r="Y683" s="90">
        <f>pivå!AU685</f>
        <v>0</v>
      </c>
      <c r="Z683" s="90">
        <f>pivå!AV685</f>
        <v>0</v>
      </c>
      <c r="AA683" s="90">
        <f>pivå!AW685</f>
        <v>0</v>
      </c>
      <c r="AB683" s="90">
        <f>pivå!AX685</f>
        <v>0</v>
      </c>
      <c r="AC683" s="90">
        <f>pivå!AY685</f>
        <v>0</v>
      </c>
      <c r="AD683" s="90">
        <f>pivå!AZ685</f>
        <v>0</v>
      </c>
      <c r="AE683" s="90">
        <f>pivå!BA685</f>
        <v>0</v>
      </c>
    </row>
    <row r="684" spans="2:31">
      <c r="B684">
        <f>pivå!B686</f>
        <v>0</v>
      </c>
      <c r="C684">
        <f>pivå!C686</f>
        <v>0</v>
      </c>
      <c r="D684">
        <f>pivå!D686</f>
        <v>0</v>
      </c>
      <c r="E684">
        <f>pivå!E686</f>
        <v>0</v>
      </c>
      <c r="F684">
        <f>pivå!F686</f>
        <v>0</v>
      </c>
      <c r="G684">
        <f>pivå!G686</f>
        <v>0</v>
      </c>
      <c r="H684">
        <f>pivå!H686</f>
        <v>0</v>
      </c>
      <c r="I684">
        <f>pivå!I686</f>
        <v>0</v>
      </c>
      <c r="J684" s="90">
        <f>pivå!AF686</f>
        <v>0</v>
      </c>
      <c r="K684" s="90">
        <f>pivå!AG686</f>
        <v>0</v>
      </c>
      <c r="L684" s="90">
        <f>pivå!AH686</f>
        <v>0</v>
      </c>
      <c r="M684" s="90">
        <f>pivå!AI686</f>
        <v>0</v>
      </c>
      <c r="N684" s="90">
        <f>pivå!AJ686</f>
        <v>0</v>
      </c>
      <c r="O684" s="90">
        <f>pivå!AK686</f>
        <v>0</v>
      </c>
      <c r="P684" s="90">
        <f>pivå!AL686</f>
        <v>0</v>
      </c>
      <c r="Q684" s="90">
        <f>pivå!AM686</f>
        <v>0</v>
      </c>
      <c r="R684" s="90">
        <f>pivå!AN686</f>
        <v>0</v>
      </c>
      <c r="S684" s="90">
        <f>pivå!AO686</f>
        <v>0</v>
      </c>
      <c r="T684" s="90">
        <f>pivå!AP686</f>
        <v>0</v>
      </c>
      <c r="U684" s="90">
        <f>pivå!AQ686</f>
        <v>0</v>
      </c>
      <c r="V684" s="90">
        <f>pivå!AR686</f>
        <v>0</v>
      </c>
      <c r="W684" s="90">
        <f>pivå!AS686</f>
        <v>0</v>
      </c>
      <c r="X684" s="90">
        <f>pivå!AT686</f>
        <v>0</v>
      </c>
      <c r="Y684" s="90">
        <f>pivå!AU686</f>
        <v>0</v>
      </c>
      <c r="Z684" s="90">
        <f>pivå!AV686</f>
        <v>0</v>
      </c>
      <c r="AA684" s="90">
        <f>pivå!AW686</f>
        <v>0</v>
      </c>
      <c r="AB684" s="90">
        <f>pivå!AX686</f>
        <v>0</v>
      </c>
      <c r="AC684" s="90">
        <f>pivå!AY686</f>
        <v>0</v>
      </c>
      <c r="AD684" s="90">
        <f>pivå!AZ686</f>
        <v>0</v>
      </c>
      <c r="AE684" s="90">
        <f>pivå!BA686</f>
        <v>0</v>
      </c>
    </row>
    <row r="685" spans="2:31">
      <c r="B685">
        <f>pivå!B687</f>
        <v>0</v>
      </c>
      <c r="C685">
        <f>pivå!C687</f>
        <v>0</v>
      </c>
      <c r="D685">
        <f>pivå!D687</f>
        <v>0</v>
      </c>
      <c r="E685">
        <f>pivå!E687</f>
        <v>0</v>
      </c>
      <c r="F685">
        <f>pivå!F687</f>
        <v>0</v>
      </c>
      <c r="G685">
        <f>pivå!G687</f>
        <v>0</v>
      </c>
      <c r="H685">
        <f>pivå!H687</f>
        <v>0</v>
      </c>
      <c r="I685">
        <f>pivå!I687</f>
        <v>0</v>
      </c>
      <c r="J685" s="90">
        <f>pivå!AF687</f>
        <v>0</v>
      </c>
      <c r="K685" s="90">
        <f>pivå!AG687</f>
        <v>0</v>
      </c>
      <c r="L685" s="90">
        <f>pivå!AH687</f>
        <v>0</v>
      </c>
      <c r="M685" s="90">
        <f>pivå!AI687</f>
        <v>0</v>
      </c>
      <c r="N685" s="90">
        <f>pivå!AJ687</f>
        <v>0</v>
      </c>
      <c r="O685" s="90">
        <f>pivå!AK687</f>
        <v>0</v>
      </c>
      <c r="P685" s="90">
        <f>pivå!AL687</f>
        <v>0</v>
      </c>
      <c r="Q685" s="90">
        <f>pivå!AM687</f>
        <v>0</v>
      </c>
      <c r="R685" s="90">
        <f>pivå!AN687</f>
        <v>0</v>
      </c>
      <c r="S685" s="90">
        <f>pivå!AO687</f>
        <v>0</v>
      </c>
      <c r="T685" s="90">
        <f>pivå!AP687</f>
        <v>0</v>
      </c>
      <c r="U685" s="90">
        <f>pivå!AQ687</f>
        <v>0</v>
      </c>
      <c r="V685" s="90">
        <f>pivå!AR687</f>
        <v>0</v>
      </c>
      <c r="W685" s="90">
        <f>pivå!AS687</f>
        <v>0</v>
      </c>
      <c r="X685" s="90">
        <f>pivå!AT687</f>
        <v>0</v>
      </c>
      <c r="Y685" s="90">
        <f>pivå!AU687</f>
        <v>0</v>
      </c>
      <c r="Z685" s="90">
        <f>pivå!AV687</f>
        <v>0</v>
      </c>
      <c r="AA685" s="90">
        <f>pivå!AW687</f>
        <v>0</v>
      </c>
      <c r="AB685" s="90">
        <f>pivå!AX687</f>
        <v>0</v>
      </c>
      <c r="AC685" s="90">
        <f>pivå!AY687</f>
        <v>0</v>
      </c>
      <c r="AD685" s="90">
        <f>pivå!AZ687</f>
        <v>0</v>
      </c>
      <c r="AE685" s="90">
        <f>pivå!BA687</f>
        <v>0</v>
      </c>
    </row>
    <row r="686" spans="2:31">
      <c r="B686">
        <f>pivå!B688</f>
        <v>0</v>
      </c>
      <c r="C686">
        <f>pivå!C688</f>
        <v>0</v>
      </c>
      <c r="D686">
        <f>pivå!D688</f>
        <v>0</v>
      </c>
      <c r="E686">
        <f>pivå!E688</f>
        <v>0</v>
      </c>
      <c r="F686">
        <f>pivå!F688</f>
        <v>0</v>
      </c>
      <c r="G686">
        <f>pivå!G688</f>
        <v>0</v>
      </c>
      <c r="H686">
        <f>pivå!H688</f>
        <v>0</v>
      </c>
      <c r="I686">
        <f>pivå!I688</f>
        <v>0</v>
      </c>
      <c r="J686" s="90">
        <f>pivå!AF688</f>
        <v>0</v>
      </c>
      <c r="K686" s="90">
        <f>pivå!AG688</f>
        <v>0</v>
      </c>
      <c r="L686" s="90">
        <f>pivå!AH688</f>
        <v>0</v>
      </c>
      <c r="M686" s="90">
        <f>pivå!AI688</f>
        <v>0</v>
      </c>
      <c r="N686" s="90">
        <f>pivå!AJ688</f>
        <v>0</v>
      </c>
      <c r="O686" s="90">
        <f>pivå!AK688</f>
        <v>0</v>
      </c>
      <c r="P686" s="90">
        <f>pivå!AL688</f>
        <v>0</v>
      </c>
      <c r="Q686" s="90">
        <f>pivå!AM688</f>
        <v>0</v>
      </c>
      <c r="R686" s="90">
        <f>pivå!AN688</f>
        <v>0</v>
      </c>
      <c r="S686" s="90">
        <f>pivå!AO688</f>
        <v>0</v>
      </c>
      <c r="T686" s="90">
        <f>pivå!AP688</f>
        <v>0</v>
      </c>
      <c r="U686" s="90">
        <f>pivå!AQ688</f>
        <v>0</v>
      </c>
      <c r="V686" s="90">
        <f>pivå!AR688</f>
        <v>0</v>
      </c>
      <c r="W686" s="90">
        <f>pivå!AS688</f>
        <v>0</v>
      </c>
      <c r="X686" s="90">
        <f>pivå!AT688</f>
        <v>0</v>
      </c>
      <c r="Y686" s="90">
        <f>pivå!AU688</f>
        <v>0</v>
      </c>
      <c r="Z686" s="90">
        <f>pivå!AV688</f>
        <v>0</v>
      </c>
      <c r="AA686" s="90">
        <f>pivå!AW688</f>
        <v>0</v>
      </c>
      <c r="AB686" s="90">
        <f>pivå!AX688</f>
        <v>0</v>
      </c>
      <c r="AC686" s="90">
        <f>pivå!AY688</f>
        <v>0</v>
      </c>
      <c r="AD686" s="90">
        <f>pivå!AZ688</f>
        <v>0</v>
      </c>
      <c r="AE686" s="90">
        <f>pivå!BA688</f>
        <v>0</v>
      </c>
    </row>
    <row r="687" spans="2:31">
      <c r="B687">
        <f>pivå!B689</f>
        <v>0</v>
      </c>
      <c r="C687">
        <f>pivå!C689</f>
        <v>0</v>
      </c>
      <c r="D687">
        <f>pivå!D689</f>
        <v>0</v>
      </c>
      <c r="E687">
        <f>pivå!E689</f>
        <v>0</v>
      </c>
      <c r="F687">
        <f>pivå!F689</f>
        <v>0</v>
      </c>
      <c r="G687">
        <f>pivå!G689</f>
        <v>0</v>
      </c>
      <c r="H687">
        <f>pivå!H689</f>
        <v>0</v>
      </c>
      <c r="I687">
        <f>pivå!I689</f>
        <v>0</v>
      </c>
      <c r="J687" s="90">
        <f>pivå!AF689</f>
        <v>0</v>
      </c>
      <c r="K687" s="90">
        <f>pivå!AG689</f>
        <v>0</v>
      </c>
      <c r="L687" s="90">
        <f>pivå!AH689</f>
        <v>0</v>
      </c>
      <c r="M687" s="90">
        <f>pivå!AI689</f>
        <v>0</v>
      </c>
      <c r="N687" s="90">
        <f>pivå!AJ689</f>
        <v>0</v>
      </c>
      <c r="O687" s="90">
        <f>pivå!AK689</f>
        <v>0</v>
      </c>
      <c r="P687" s="90">
        <f>pivå!AL689</f>
        <v>0</v>
      </c>
      <c r="Q687" s="90">
        <f>pivå!AM689</f>
        <v>0</v>
      </c>
      <c r="R687" s="90">
        <f>pivå!AN689</f>
        <v>0</v>
      </c>
      <c r="S687" s="90">
        <f>pivå!AO689</f>
        <v>0</v>
      </c>
      <c r="T687" s="90">
        <f>pivå!AP689</f>
        <v>0</v>
      </c>
      <c r="U687" s="90">
        <f>pivå!AQ689</f>
        <v>0</v>
      </c>
      <c r="V687" s="90">
        <f>pivå!AR689</f>
        <v>0</v>
      </c>
      <c r="W687" s="90">
        <f>pivå!AS689</f>
        <v>0</v>
      </c>
      <c r="X687" s="90">
        <f>pivå!AT689</f>
        <v>0</v>
      </c>
      <c r="Y687" s="90">
        <f>pivå!AU689</f>
        <v>0</v>
      </c>
      <c r="Z687" s="90">
        <f>pivå!AV689</f>
        <v>0</v>
      </c>
      <c r="AA687" s="90">
        <f>pivå!AW689</f>
        <v>0</v>
      </c>
      <c r="AB687" s="90">
        <f>pivå!AX689</f>
        <v>0</v>
      </c>
      <c r="AC687" s="90">
        <f>pivå!AY689</f>
        <v>0</v>
      </c>
      <c r="AD687" s="90">
        <f>pivå!AZ689</f>
        <v>0</v>
      </c>
      <c r="AE687" s="90">
        <f>pivå!BA689</f>
        <v>0</v>
      </c>
    </row>
    <row r="688" spans="2:31">
      <c r="B688">
        <f>pivå!B690</f>
        <v>0</v>
      </c>
      <c r="C688">
        <f>pivå!C690</f>
        <v>0</v>
      </c>
      <c r="D688">
        <f>pivå!D690</f>
        <v>0</v>
      </c>
      <c r="E688">
        <f>pivå!E690</f>
        <v>0</v>
      </c>
      <c r="F688">
        <f>pivå!F690</f>
        <v>0</v>
      </c>
      <c r="G688">
        <f>pivå!G690</f>
        <v>0</v>
      </c>
      <c r="H688">
        <f>pivå!H690</f>
        <v>0</v>
      </c>
      <c r="I688">
        <f>pivå!I690</f>
        <v>0</v>
      </c>
      <c r="J688" s="90">
        <f>pivå!AF690</f>
        <v>0</v>
      </c>
      <c r="K688" s="90">
        <f>pivå!AG690</f>
        <v>0</v>
      </c>
      <c r="L688" s="90">
        <f>pivå!AH690</f>
        <v>0</v>
      </c>
      <c r="M688" s="90">
        <f>pivå!AI690</f>
        <v>0</v>
      </c>
      <c r="N688" s="90">
        <f>pivå!AJ690</f>
        <v>0</v>
      </c>
      <c r="O688" s="90">
        <f>pivå!AK690</f>
        <v>0</v>
      </c>
      <c r="P688" s="90">
        <f>pivå!AL690</f>
        <v>0</v>
      </c>
      <c r="Q688" s="90">
        <f>pivå!AM690</f>
        <v>0</v>
      </c>
      <c r="R688" s="90">
        <f>pivå!AN690</f>
        <v>0</v>
      </c>
      <c r="S688" s="90">
        <f>pivå!AO690</f>
        <v>0</v>
      </c>
      <c r="T688" s="90">
        <f>pivå!AP690</f>
        <v>0</v>
      </c>
      <c r="U688" s="90">
        <f>pivå!AQ690</f>
        <v>0</v>
      </c>
      <c r="V688" s="90">
        <f>pivå!AR690</f>
        <v>0</v>
      </c>
      <c r="W688" s="90">
        <f>pivå!AS690</f>
        <v>0</v>
      </c>
      <c r="X688" s="90">
        <f>pivå!AT690</f>
        <v>0</v>
      </c>
      <c r="Y688" s="90">
        <f>pivå!AU690</f>
        <v>0</v>
      </c>
      <c r="Z688" s="90">
        <f>pivå!AV690</f>
        <v>0</v>
      </c>
      <c r="AA688" s="90">
        <f>pivå!AW690</f>
        <v>0</v>
      </c>
      <c r="AB688" s="90">
        <f>pivå!AX690</f>
        <v>0</v>
      </c>
      <c r="AC688" s="90">
        <f>pivå!AY690</f>
        <v>0</v>
      </c>
      <c r="AD688" s="90">
        <f>pivå!AZ690</f>
        <v>0</v>
      </c>
      <c r="AE688" s="90">
        <f>pivå!BA690</f>
        <v>0</v>
      </c>
    </row>
    <row r="689" spans="2:31">
      <c r="B689">
        <f>pivå!B691</f>
        <v>0</v>
      </c>
      <c r="C689">
        <f>pivå!C691</f>
        <v>0</v>
      </c>
      <c r="D689">
        <f>pivå!D691</f>
        <v>0</v>
      </c>
      <c r="E689">
        <f>pivå!E691</f>
        <v>0</v>
      </c>
      <c r="F689">
        <f>pivå!F691</f>
        <v>0</v>
      </c>
      <c r="G689">
        <f>pivå!G691</f>
        <v>0</v>
      </c>
      <c r="H689">
        <f>pivå!H691</f>
        <v>0</v>
      </c>
      <c r="I689">
        <f>pivå!I691</f>
        <v>0</v>
      </c>
      <c r="J689" s="90">
        <f>pivå!AF691</f>
        <v>0</v>
      </c>
      <c r="K689" s="90">
        <f>pivå!AG691</f>
        <v>0</v>
      </c>
      <c r="L689" s="90">
        <f>pivå!AH691</f>
        <v>0</v>
      </c>
      <c r="M689" s="90">
        <f>pivå!AI691</f>
        <v>0</v>
      </c>
      <c r="N689" s="90">
        <f>pivå!AJ691</f>
        <v>0</v>
      </c>
      <c r="O689" s="90">
        <f>pivå!AK691</f>
        <v>0</v>
      </c>
      <c r="P689" s="90">
        <f>pivå!AL691</f>
        <v>0</v>
      </c>
      <c r="Q689" s="90">
        <f>pivå!AM691</f>
        <v>0</v>
      </c>
      <c r="R689" s="90">
        <f>pivå!AN691</f>
        <v>0</v>
      </c>
      <c r="S689" s="90">
        <f>pivå!AO691</f>
        <v>0</v>
      </c>
      <c r="T689" s="90">
        <f>pivå!AP691</f>
        <v>0</v>
      </c>
      <c r="U689" s="90">
        <f>pivå!AQ691</f>
        <v>0</v>
      </c>
      <c r="V689" s="90">
        <f>pivå!AR691</f>
        <v>0</v>
      </c>
      <c r="W689" s="90">
        <f>pivå!AS691</f>
        <v>0</v>
      </c>
      <c r="X689" s="90">
        <f>pivå!AT691</f>
        <v>0</v>
      </c>
      <c r="Y689" s="90">
        <f>pivå!AU691</f>
        <v>0</v>
      </c>
      <c r="Z689" s="90">
        <f>pivå!AV691</f>
        <v>0</v>
      </c>
      <c r="AA689" s="90">
        <f>pivå!AW691</f>
        <v>0</v>
      </c>
      <c r="AB689" s="90">
        <f>pivå!AX691</f>
        <v>0</v>
      </c>
      <c r="AC689" s="90">
        <f>pivå!AY691</f>
        <v>0</v>
      </c>
      <c r="AD689" s="90">
        <f>pivå!AZ691</f>
        <v>0</v>
      </c>
      <c r="AE689" s="90">
        <f>pivå!BA691</f>
        <v>0</v>
      </c>
    </row>
    <row r="690" spans="2:31">
      <c r="B690">
        <f>pivå!B692</f>
        <v>0</v>
      </c>
      <c r="C690">
        <f>pivå!C692</f>
        <v>0</v>
      </c>
      <c r="D690">
        <f>pivå!D692</f>
        <v>0</v>
      </c>
      <c r="E690">
        <f>pivå!E692</f>
        <v>0</v>
      </c>
      <c r="F690">
        <f>pivå!F692</f>
        <v>0</v>
      </c>
      <c r="G690">
        <f>pivå!G692</f>
        <v>0</v>
      </c>
      <c r="H690">
        <f>pivå!H692</f>
        <v>0</v>
      </c>
      <c r="I690">
        <f>pivå!I692</f>
        <v>0</v>
      </c>
      <c r="J690" s="90">
        <f>pivå!AF692</f>
        <v>0</v>
      </c>
      <c r="K690" s="90">
        <f>pivå!AG692</f>
        <v>0</v>
      </c>
      <c r="L690" s="90">
        <f>pivå!AH692</f>
        <v>0</v>
      </c>
      <c r="M690" s="90">
        <f>pivå!AI692</f>
        <v>0</v>
      </c>
      <c r="N690" s="90">
        <f>pivå!AJ692</f>
        <v>0</v>
      </c>
      <c r="O690" s="90">
        <f>pivå!AK692</f>
        <v>0</v>
      </c>
      <c r="P690" s="90">
        <f>pivå!AL692</f>
        <v>0</v>
      </c>
      <c r="Q690" s="90">
        <f>pivå!AM692</f>
        <v>0</v>
      </c>
      <c r="R690" s="90">
        <f>pivå!AN692</f>
        <v>0</v>
      </c>
      <c r="S690" s="90">
        <f>pivå!AO692</f>
        <v>0</v>
      </c>
      <c r="T690" s="90">
        <f>pivå!AP692</f>
        <v>0</v>
      </c>
      <c r="U690" s="90">
        <f>pivå!AQ692</f>
        <v>0</v>
      </c>
      <c r="V690" s="90">
        <f>pivå!AR692</f>
        <v>0</v>
      </c>
      <c r="W690" s="90">
        <f>pivå!AS692</f>
        <v>0</v>
      </c>
      <c r="X690" s="90">
        <f>pivå!AT692</f>
        <v>0</v>
      </c>
      <c r="Y690" s="90">
        <f>pivå!AU692</f>
        <v>0</v>
      </c>
      <c r="Z690" s="90">
        <f>pivå!AV692</f>
        <v>0</v>
      </c>
      <c r="AA690" s="90">
        <f>pivå!AW692</f>
        <v>0</v>
      </c>
      <c r="AB690" s="90">
        <f>pivå!AX692</f>
        <v>0</v>
      </c>
      <c r="AC690" s="90">
        <f>pivå!AY692</f>
        <v>0</v>
      </c>
      <c r="AD690" s="90">
        <f>pivå!AZ692</f>
        <v>0</v>
      </c>
      <c r="AE690" s="90">
        <f>pivå!BA692</f>
        <v>0</v>
      </c>
    </row>
    <row r="691" spans="2:31">
      <c r="B691">
        <f>pivå!B693</f>
        <v>0</v>
      </c>
      <c r="C691">
        <f>pivå!C693</f>
        <v>0</v>
      </c>
      <c r="D691">
        <f>pivå!D693</f>
        <v>0</v>
      </c>
      <c r="E691">
        <f>pivå!E693</f>
        <v>0</v>
      </c>
      <c r="F691">
        <f>pivå!F693</f>
        <v>0</v>
      </c>
      <c r="G691">
        <f>pivå!G693</f>
        <v>0</v>
      </c>
      <c r="H691">
        <f>pivå!H693</f>
        <v>0</v>
      </c>
      <c r="I691">
        <f>pivå!I693</f>
        <v>0</v>
      </c>
      <c r="J691" s="90">
        <f>pivå!AF693</f>
        <v>0</v>
      </c>
      <c r="K691" s="90">
        <f>pivå!AG693</f>
        <v>0</v>
      </c>
      <c r="L691" s="90">
        <f>pivå!AH693</f>
        <v>0</v>
      </c>
      <c r="M691" s="90">
        <f>pivå!AI693</f>
        <v>0</v>
      </c>
      <c r="N691" s="90">
        <f>pivå!AJ693</f>
        <v>0</v>
      </c>
      <c r="O691" s="90">
        <f>pivå!AK693</f>
        <v>0</v>
      </c>
      <c r="P691" s="90">
        <f>pivå!AL693</f>
        <v>0</v>
      </c>
      <c r="Q691" s="90">
        <f>pivå!AM693</f>
        <v>0</v>
      </c>
      <c r="R691" s="90">
        <f>pivå!AN693</f>
        <v>0</v>
      </c>
      <c r="S691" s="90">
        <f>pivå!AO693</f>
        <v>0</v>
      </c>
      <c r="T691" s="90">
        <f>pivå!AP693</f>
        <v>0</v>
      </c>
      <c r="U691" s="90">
        <f>pivå!AQ693</f>
        <v>0</v>
      </c>
      <c r="V691" s="90">
        <f>pivå!AR693</f>
        <v>0</v>
      </c>
      <c r="W691" s="90">
        <f>pivå!AS693</f>
        <v>0</v>
      </c>
      <c r="X691" s="90">
        <f>pivå!AT693</f>
        <v>0</v>
      </c>
      <c r="Y691" s="90">
        <f>pivå!AU693</f>
        <v>0</v>
      </c>
      <c r="Z691" s="90">
        <f>pivå!AV693</f>
        <v>0</v>
      </c>
      <c r="AA691" s="90">
        <f>pivå!AW693</f>
        <v>0</v>
      </c>
      <c r="AB691" s="90">
        <f>pivå!AX693</f>
        <v>0</v>
      </c>
      <c r="AC691" s="90">
        <f>pivå!AY693</f>
        <v>0</v>
      </c>
      <c r="AD691" s="90">
        <f>pivå!AZ693</f>
        <v>0</v>
      </c>
      <c r="AE691" s="90">
        <f>pivå!BA693</f>
        <v>0</v>
      </c>
    </row>
    <row r="692" spans="2:31">
      <c r="B692">
        <f>pivå!B694</f>
        <v>0</v>
      </c>
      <c r="C692">
        <f>pivå!C694</f>
        <v>0</v>
      </c>
      <c r="D692">
        <f>pivå!D694</f>
        <v>0</v>
      </c>
      <c r="E692">
        <f>pivå!E694</f>
        <v>0</v>
      </c>
      <c r="F692">
        <f>pivå!F694</f>
        <v>0</v>
      </c>
      <c r="G692">
        <f>pivå!G694</f>
        <v>0</v>
      </c>
      <c r="H692">
        <f>pivå!H694</f>
        <v>0</v>
      </c>
      <c r="I692">
        <f>pivå!I694</f>
        <v>0</v>
      </c>
      <c r="J692" s="90">
        <f>pivå!AF694</f>
        <v>0</v>
      </c>
      <c r="K692" s="90">
        <f>pivå!AG694</f>
        <v>0</v>
      </c>
      <c r="L692" s="90">
        <f>pivå!AH694</f>
        <v>0</v>
      </c>
      <c r="M692" s="90">
        <f>pivå!AI694</f>
        <v>0</v>
      </c>
      <c r="N692" s="90">
        <f>pivå!AJ694</f>
        <v>0</v>
      </c>
      <c r="O692" s="90">
        <f>pivå!AK694</f>
        <v>0</v>
      </c>
      <c r="P692" s="90">
        <f>pivå!AL694</f>
        <v>0</v>
      </c>
      <c r="Q692" s="90">
        <f>pivå!AM694</f>
        <v>0</v>
      </c>
      <c r="R692" s="90">
        <f>pivå!AN694</f>
        <v>0</v>
      </c>
      <c r="S692" s="90">
        <f>pivå!AO694</f>
        <v>0</v>
      </c>
      <c r="T692" s="90">
        <f>pivå!AP694</f>
        <v>0</v>
      </c>
      <c r="U692" s="90">
        <f>pivå!AQ694</f>
        <v>0</v>
      </c>
      <c r="V692" s="90">
        <f>pivå!AR694</f>
        <v>0</v>
      </c>
      <c r="W692" s="90">
        <f>pivå!AS694</f>
        <v>0</v>
      </c>
      <c r="X692" s="90">
        <f>pivå!AT694</f>
        <v>0</v>
      </c>
      <c r="Y692" s="90">
        <f>pivå!AU694</f>
        <v>0</v>
      </c>
      <c r="Z692" s="90">
        <f>pivå!AV694</f>
        <v>0</v>
      </c>
      <c r="AA692" s="90">
        <f>pivå!AW694</f>
        <v>0</v>
      </c>
      <c r="AB692" s="90">
        <f>pivå!AX694</f>
        <v>0</v>
      </c>
      <c r="AC692" s="90">
        <f>pivå!AY694</f>
        <v>0</v>
      </c>
      <c r="AD692" s="90">
        <f>pivå!AZ694</f>
        <v>0</v>
      </c>
      <c r="AE692" s="90">
        <f>pivå!BA694</f>
        <v>0</v>
      </c>
    </row>
    <row r="693" spans="2:31">
      <c r="B693">
        <f>pivå!B695</f>
        <v>0</v>
      </c>
      <c r="C693">
        <f>pivå!C695</f>
        <v>0</v>
      </c>
      <c r="D693">
        <f>pivå!D695</f>
        <v>0</v>
      </c>
      <c r="E693">
        <f>pivå!E695</f>
        <v>0</v>
      </c>
      <c r="F693">
        <f>pivå!F695</f>
        <v>0</v>
      </c>
      <c r="G693">
        <f>pivå!G695</f>
        <v>0</v>
      </c>
      <c r="H693">
        <f>pivå!H695</f>
        <v>0</v>
      </c>
      <c r="I693">
        <f>pivå!I695</f>
        <v>0</v>
      </c>
      <c r="J693" s="90">
        <f>pivå!AF695</f>
        <v>0</v>
      </c>
      <c r="K693" s="90">
        <f>pivå!AG695</f>
        <v>0</v>
      </c>
      <c r="L693" s="90">
        <f>pivå!AH695</f>
        <v>0</v>
      </c>
      <c r="M693" s="90">
        <f>pivå!AI695</f>
        <v>0</v>
      </c>
      <c r="N693" s="90">
        <f>pivå!AJ695</f>
        <v>0</v>
      </c>
      <c r="O693" s="90">
        <f>pivå!AK695</f>
        <v>0</v>
      </c>
      <c r="P693" s="90">
        <f>pivå!AL695</f>
        <v>0</v>
      </c>
      <c r="Q693" s="90">
        <f>pivå!AM695</f>
        <v>0</v>
      </c>
      <c r="R693" s="90">
        <f>pivå!AN695</f>
        <v>0</v>
      </c>
      <c r="S693" s="90">
        <f>pivå!AO695</f>
        <v>0</v>
      </c>
      <c r="T693" s="90">
        <f>pivå!AP695</f>
        <v>0</v>
      </c>
      <c r="U693" s="90">
        <f>pivå!AQ695</f>
        <v>0</v>
      </c>
      <c r="V693" s="90">
        <f>pivå!AR695</f>
        <v>0</v>
      </c>
      <c r="W693" s="90">
        <f>pivå!AS695</f>
        <v>0</v>
      </c>
      <c r="X693" s="90">
        <f>pivå!AT695</f>
        <v>0</v>
      </c>
      <c r="Y693" s="90">
        <f>pivå!AU695</f>
        <v>0</v>
      </c>
      <c r="Z693" s="90">
        <f>pivå!AV695</f>
        <v>0</v>
      </c>
      <c r="AA693" s="90">
        <f>pivå!AW695</f>
        <v>0</v>
      </c>
      <c r="AB693" s="90">
        <f>pivå!AX695</f>
        <v>0</v>
      </c>
      <c r="AC693" s="90">
        <f>pivå!AY695</f>
        <v>0</v>
      </c>
      <c r="AD693" s="90">
        <f>pivå!AZ695</f>
        <v>0</v>
      </c>
      <c r="AE693" s="90">
        <f>pivå!BA695</f>
        <v>0</v>
      </c>
    </row>
    <row r="694" spans="2:31">
      <c r="B694">
        <f>pivå!B696</f>
        <v>0</v>
      </c>
      <c r="C694">
        <f>pivå!C696</f>
        <v>0</v>
      </c>
      <c r="D694">
        <f>pivå!D696</f>
        <v>0</v>
      </c>
      <c r="E694">
        <f>pivå!E696</f>
        <v>0</v>
      </c>
      <c r="F694">
        <f>pivå!F696</f>
        <v>0</v>
      </c>
      <c r="G694">
        <f>pivå!G696</f>
        <v>0</v>
      </c>
      <c r="H694">
        <f>pivå!H696</f>
        <v>0</v>
      </c>
      <c r="I694">
        <f>pivå!I696</f>
        <v>0</v>
      </c>
      <c r="J694" s="90">
        <f>pivå!AF696</f>
        <v>0</v>
      </c>
      <c r="K694" s="90">
        <f>pivå!AG696</f>
        <v>0</v>
      </c>
      <c r="L694" s="90">
        <f>pivå!AH696</f>
        <v>0</v>
      </c>
      <c r="M694" s="90">
        <f>pivå!AI696</f>
        <v>0</v>
      </c>
      <c r="N694" s="90">
        <f>pivå!AJ696</f>
        <v>0</v>
      </c>
      <c r="O694" s="90">
        <f>pivå!AK696</f>
        <v>0</v>
      </c>
      <c r="P694" s="90">
        <f>pivå!AL696</f>
        <v>0</v>
      </c>
      <c r="Q694" s="90">
        <f>pivå!AM696</f>
        <v>0</v>
      </c>
      <c r="R694" s="90">
        <f>pivå!AN696</f>
        <v>0</v>
      </c>
      <c r="S694" s="90">
        <f>pivå!AO696</f>
        <v>0</v>
      </c>
      <c r="T694" s="90">
        <f>pivå!AP696</f>
        <v>0</v>
      </c>
      <c r="U694" s="90">
        <f>pivå!AQ696</f>
        <v>0</v>
      </c>
      <c r="V694" s="90">
        <f>pivå!AR696</f>
        <v>0</v>
      </c>
      <c r="W694" s="90">
        <f>pivå!AS696</f>
        <v>0</v>
      </c>
      <c r="X694" s="90">
        <f>pivå!AT696</f>
        <v>0</v>
      </c>
      <c r="Y694" s="90">
        <f>pivå!AU696</f>
        <v>0</v>
      </c>
      <c r="Z694" s="90">
        <f>pivå!AV696</f>
        <v>0</v>
      </c>
      <c r="AA694" s="90">
        <f>pivå!AW696</f>
        <v>0</v>
      </c>
      <c r="AB694" s="90">
        <f>pivå!AX696</f>
        <v>0</v>
      </c>
      <c r="AC694" s="90">
        <f>pivå!AY696</f>
        <v>0</v>
      </c>
      <c r="AD694" s="90">
        <f>pivå!AZ696</f>
        <v>0</v>
      </c>
      <c r="AE694" s="90">
        <f>pivå!BA696</f>
        <v>0</v>
      </c>
    </row>
    <row r="695" spans="2:31">
      <c r="B695">
        <f>pivå!B697</f>
        <v>0</v>
      </c>
      <c r="C695">
        <f>pivå!C697</f>
        <v>0</v>
      </c>
      <c r="D695">
        <f>pivå!D697</f>
        <v>0</v>
      </c>
      <c r="E695">
        <f>pivå!E697</f>
        <v>0</v>
      </c>
      <c r="F695">
        <f>pivå!F697</f>
        <v>0</v>
      </c>
      <c r="G695">
        <f>pivå!G697</f>
        <v>0</v>
      </c>
      <c r="H695">
        <f>pivå!H697</f>
        <v>0</v>
      </c>
      <c r="I695">
        <f>pivå!I697</f>
        <v>0</v>
      </c>
      <c r="J695" s="90">
        <f>pivå!AF697</f>
        <v>0</v>
      </c>
      <c r="K695" s="90">
        <f>pivå!AG697</f>
        <v>0</v>
      </c>
      <c r="L695" s="90">
        <f>pivå!AH697</f>
        <v>0</v>
      </c>
      <c r="M695" s="90">
        <f>pivå!AI697</f>
        <v>0</v>
      </c>
      <c r="N695" s="90">
        <f>pivå!AJ697</f>
        <v>0</v>
      </c>
      <c r="O695" s="90">
        <f>pivå!AK697</f>
        <v>0</v>
      </c>
      <c r="P695" s="90">
        <f>pivå!AL697</f>
        <v>0</v>
      </c>
      <c r="Q695" s="90">
        <f>pivå!AM697</f>
        <v>0</v>
      </c>
      <c r="R695" s="90">
        <f>pivå!AN697</f>
        <v>0</v>
      </c>
      <c r="S695" s="90">
        <f>pivå!AO697</f>
        <v>0</v>
      </c>
      <c r="T695" s="90">
        <f>pivå!AP697</f>
        <v>0</v>
      </c>
      <c r="U695" s="90">
        <f>pivå!AQ697</f>
        <v>0</v>
      </c>
      <c r="V695" s="90">
        <f>pivå!AR697</f>
        <v>0</v>
      </c>
      <c r="W695" s="90">
        <f>pivå!AS697</f>
        <v>0</v>
      </c>
      <c r="X695" s="90">
        <f>pivå!AT697</f>
        <v>0</v>
      </c>
      <c r="Y695" s="90">
        <f>pivå!AU697</f>
        <v>0</v>
      </c>
      <c r="Z695" s="90">
        <f>pivå!AV697</f>
        <v>0</v>
      </c>
      <c r="AA695" s="90">
        <f>pivå!AW697</f>
        <v>0</v>
      </c>
      <c r="AB695" s="90">
        <f>pivå!AX697</f>
        <v>0</v>
      </c>
      <c r="AC695" s="90">
        <f>pivå!AY697</f>
        <v>0</v>
      </c>
      <c r="AD695" s="90">
        <f>pivå!AZ697</f>
        <v>0</v>
      </c>
      <c r="AE695" s="90">
        <f>pivå!BA697</f>
        <v>0</v>
      </c>
    </row>
    <row r="696" spans="2:31">
      <c r="B696">
        <f>pivå!B698</f>
        <v>0</v>
      </c>
      <c r="C696">
        <f>pivå!C698</f>
        <v>0</v>
      </c>
      <c r="D696">
        <f>pivå!D698</f>
        <v>0</v>
      </c>
      <c r="E696">
        <f>pivå!E698</f>
        <v>0</v>
      </c>
      <c r="F696">
        <f>pivå!F698</f>
        <v>0</v>
      </c>
      <c r="G696">
        <f>pivå!G698</f>
        <v>0</v>
      </c>
      <c r="H696">
        <f>pivå!H698</f>
        <v>0</v>
      </c>
      <c r="I696">
        <f>pivå!I698</f>
        <v>0</v>
      </c>
      <c r="J696" s="90">
        <f>pivå!AF698</f>
        <v>0</v>
      </c>
      <c r="K696" s="90">
        <f>pivå!AG698</f>
        <v>0</v>
      </c>
      <c r="L696" s="90">
        <f>pivå!AH698</f>
        <v>0</v>
      </c>
      <c r="M696" s="90">
        <f>pivå!AI698</f>
        <v>0</v>
      </c>
      <c r="N696" s="90">
        <f>pivå!AJ698</f>
        <v>0</v>
      </c>
      <c r="O696" s="90">
        <f>pivå!AK698</f>
        <v>0</v>
      </c>
      <c r="P696" s="90">
        <f>pivå!AL698</f>
        <v>0</v>
      </c>
      <c r="Q696" s="90">
        <f>pivå!AM698</f>
        <v>0</v>
      </c>
      <c r="R696" s="90">
        <f>pivå!AN698</f>
        <v>0</v>
      </c>
      <c r="S696" s="90">
        <f>pivå!AO698</f>
        <v>0</v>
      </c>
      <c r="T696" s="90">
        <f>pivå!AP698</f>
        <v>0</v>
      </c>
      <c r="U696" s="90">
        <f>pivå!AQ698</f>
        <v>0</v>
      </c>
      <c r="V696" s="90">
        <f>pivå!AR698</f>
        <v>0</v>
      </c>
      <c r="W696" s="90">
        <f>pivå!AS698</f>
        <v>0</v>
      </c>
      <c r="X696" s="90">
        <f>pivå!AT698</f>
        <v>0</v>
      </c>
      <c r="Y696" s="90">
        <f>pivå!AU698</f>
        <v>0</v>
      </c>
      <c r="Z696" s="90">
        <f>pivå!AV698</f>
        <v>0</v>
      </c>
      <c r="AA696" s="90">
        <f>pivå!AW698</f>
        <v>0</v>
      </c>
      <c r="AB696" s="90">
        <f>pivå!AX698</f>
        <v>0</v>
      </c>
      <c r="AC696" s="90">
        <f>pivå!AY698</f>
        <v>0</v>
      </c>
      <c r="AD696" s="90">
        <f>pivå!AZ698</f>
        <v>0</v>
      </c>
      <c r="AE696" s="90">
        <f>pivå!BA698</f>
        <v>0</v>
      </c>
    </row>
    <row r="697" spans="2:31">
      <c r="B697">
        <f>pivå!B699</f>
        <v>0</v>
      </c>
      <c r="C697">
        <f>pivå!C699</f>
        <v>0</v>
      </c>
      <c r="D697">
        <f>pivå!D699</f>
        <v>0</v>
      </c>
      <c r="E697">
        <f>pivå!E699</f>
        <v>0</v>
      </c>
      <c r="F697">
        <f>pivå!F699</f>
        <v>0</v>
      </c>
      <c r="G697">
        <f>pivå!G699</f>
        <v>0</v>
      </c>
      <c r="H697">
        <f>pivå!H699</f>
        <v>0</v>
      </c>
      <c r="I697">
        <f>pivå!I699</f>
        <v>0</v>
      </c>
      <c r="J697" s="90">
        <f>pivå!AF699</f>
        <v>0</v>
      </c>
      <c r="K697" s="90">
        <f>pivå!AG699</f>
        <v>0</v>
      </c>
      <c r="L697" s="90">
        <f>pivå!AH699</f>
        <v>0</v>
      </c>
      <c r="M697" s="90">
        <f>pivå!AI699</f>
        <v>0</v>
      </c>
      <c r="N697" s="90">
        <f>pivå!AJ699</f>
        <v>0</v>
      </c>
      <c r="O697" s="90">
        <f>pivå!AK699</f>
        <v>0</v>
      </c>
      <c r="P697" s="90">
        <f>pivå!AL699</f>
        <v>0</v>
      </c>
      <c r="Q697" s="90">
        <f>pivå!AM699</f>
        <v>0</v>
      </c>
      <c r="R697" s="90">
        <f>pivå!AN699</f>
        <v>0</v>
      </c>
      <c r="S697" s="90">
        <f>pivå!AO699</f>
        <v>0</v>
      </c>
      <c r="T697" s="90">
        <f>pivå!AP699</f>
        <v>0</v>
      </c>
      <c r="U697" s="90">
        <f>pivå!AQ699</f>
        <v>0</v>
      </c>
      <c r="V697" s="90">
        <f>pivå!AR699</f>
        <v>0</v>
      </c>
      <c r="W697" s="90">
        <f>pivå!AS699</f>
        <v>0</v>
      </c>
      <c r="X697" s="90">
        <f>pivå!AT699</f>
        <v>0</v>
      </c>
      <c r="Y697" s="90">
        <f>pivå!AU699</f>
        <v>0</v>
      </c>
      <c r="Z697" s="90">
        <f>pivå!AV699</f>
        <v>0</v>
      </c>
      <c r="AA697" s="90">
        <f>pivå!AW699</f>
        <v>0</v>
      </c>
      <c r="AB697" s="90">
        <f>pivå!AX699</f>
        <v>0</v>
      </c>
      <c r="AC697" s="90">
        <f>pivå!AY699</f>
        <v>0</v>
      </c>
      <c r="AD697" s="90">
        <f>pivå!AZ699</f>
        <v>0</v>
      </c>
      <c r="AE697" s="90">
        <f>pivå!BA699</f>
        <v>0</v>
      </c>
    </row>
    <row r="698" spans="2:31">
      <c r="B698">
        <f>pivå!B700</f>
        <v>0</v>
      </c>
      <c r="C698">
        <f>pivå!C700</f>
        <v>0</v>
      </c>
      <c r="D698">
        <f>pivå!D700</f>
        <v>0</v>
      </c>
      <c r="E698">
        <f>pivå!E700</f>
        <v>0</v>
      </c>
      <c r="F698">
        <f>pivå!F700</f>
        <v>0</v>
      </c>
      <c r="G698">
        <f>pivå!G700</f>
        <v>0</v>
      </c>
      <c r="H698">
        <f>pivå!H700</f>
        <v>0</v>
      </c>
      <c r="I698">
        <f>pivå!I700</f>
        <v>0</v>
      </c>
      <c r="J698" s="90">
        <f>pivå!AF700</f>
        <v>0</v>
      </c>
      <c r="K698" s="90">
        <f>pivå!AG700</f>
        <v>0</v>
      </c>
      <c r="L698" s="90">
        <f>pivå!AH700</f>
        <v>0</v>
      </c>
      <c r="M698" s="90">
        <f>pivå!AI700</f>
        <v>0</v>
      </c>
      <c r="N698" s="90">
        <f>pivå!AJ700</f>
        <v>0</v>
      </c>
      <c r="O698" s="90">
        <f>pivå!AK700</f>
        <v>0</v>
      </c>
      <c r="P698" s="90">
        <f>pivå!AL700</f>
        <v>0</v>
      </c>
      <c r="Q698" s="90">
        <f>pivå!AM700</f>
        <v>0</v>
      </c>
      <c r="R698" s="90">
        <f>pivå!AN700</f>
        <v>0</v>
      </c>
      <c r="S698" s="90">
        <f>pivå!AO700</f>
        <v>0</v>
      </c>
      <c r="T698" s="90">
        <f>pivå!AP700</f>
        <v>0</v>
      </c>
      <c r="U698" s="90">
        <f>pivå!AQ700</f>
        <v>0</v>
      </c>
      <c r="V698" s="90">
        <f>pivå!AR700</f>
        <v>0</v>
      </c>
      <c r="W698" s="90">
        <f>pivå!AS700</f>
        <v>0</v>
      </c>
      <c r="X698" s="90">
        <f>pivå!AT700</f>
        <v>0</v>
      </c>
      <c r="Y698" s="90">
        <f>pivå!AU700</f>
        <v>0</v>
      </c>
      <c r="Z698" s="90">
        <f>pivå!AV700</f>
        <v>0</v>
      </c>
      <c r="AA698" s="90">
        <f>pivå!AW700</f>
        <v>0</v>
      </c>
      <c r="AB698" s="90">
        <f>pivå!AX700</f>
        <v>0</v>
      </c>
      <c r="AC698" s="90">
        <f>pivå!AY700</f>
        <v>0</v>
      </c>
      <c r="AD698" s="90">
        <f>pivå!AZ700</f>
        <v>0</v>
      </c>
      <c r="AE698" s="90">
        <f>pivå!BA700</f>
        <v>0</v>
      </c>
    </row>
    <row r="699" spans="2:31">
      <c r="B699">
        <f>pivå!B701</f>
        <v>0</v>
      </c>
      <c r="C699">
        <f>pivå!C701</f>
        <v>0</v>
      </c>
      <c r="D699">
        <f>pivå!D701</f>
        <v>0</v>
      </c>
      <c r="E699">
        <f>pivå!E701</f>
        <v>0</v>
      </c>
      <c r="F699">
        <f>pivå!F701</f>
        <v>0</v>
      </c>
      <c r="G699">
        <f>pivå!G701</f>
        <v>0</v>
      </c>
      <c r="H699">
        <f>pivå!H701</f>
        <v>0</v>
      </c>
      <c r="I699">
        <f>pivå!I701</f>
        <v>0</v>
      </c>
      <c r="J699" s="90">
        <f>pivå!AF701</f>
        <v>0</v>
      </c>
      <c r="K699" s="90">
        <f>pivå!AG701</f>
        <v>0</v>
      </c>
      <c r="L699" s="90">
        <f>pivå!AH701</f>
        <v>0</v>
      </c>
      <c r="M699" s="90">
        <f>pivå!AI701</f>
        <v>0</v>
      </c>
      <c r="N699" s="90">
        <f>pivå!AJ701</f>
        <v>0</v>
      </c>
      <c r="O699" s="90">
        <f>pivå!AK701</f>
        <v>0</v>
      </c>
      <c r="P699" s="90">
        <f>pivå!AL701</f>
        <v>0</v>
      </c>
      <c r="Q699" s="90">
        <f>pivå!AM701</f>
        <v>0</v>
      </c>
      <c r="R699" s="90">
        <f>pivå!AN701</f>
        <v>0</v>
      </c>
      <c r="S699" s="90">
        <f>pivå!AO701</f>
        <v>0</v>
      </c>
      <c r="T699" s="90">
        <f>pivå!AP701</f>
        <v>0</v>
      </c>
      <c r="U699" s="90">
        <f>pivå!AQ701</f>
        <v>0</v>
      </c>
      <c r="V699" s="90">
        <f>pivå!AR701</f>
        <v>0</v>
      </c>
      <c r="W699" s="90">
        <f>pivå!AS701</f>
        <v>0</v>
      </c>
      <c r="X699" s="90">
        <f>pivå!AT701</f>
        <v>0</v>
      </c>
      <c r="Y699" s="90">
        <f>pivå!AU701</f>
        <v>0</v>
      </c>
      <c r="Z699" s="90">
        <f>pivå!AV701</f>
        <v>0</v>
      </c>
      <c r="AA699" s="90">
        <f>pivå!AW701</f>
        <v>0</v>
      </c>
      <c r="AB699" s="90">
        <f>pivå!AX701</f>
        <v>0</v>
      </c>
      <c r="AC699" s="90">
        <f>pivå!AY701</f>
        <v>0</v>
      </c>
      <c r="AD699" s="90">
        <f>pivå!AZ701</f>
        <v>0</v>
      </c>
      <c r="AE699" s="90">
        <f>pivå!BA701</f>
        <v>0</v>
      </c>
    </row>
    <row r="700" spans="2:31">
      <c r="B700">
        <f>pivå!B702</f>
        <v>0</v>
      </c>
      <c r="C700">
        <f>pivå!C702</f>
        <v>0</v>
      </c>
      <c r="D700">
        <f>pivå!D702</f>
        <v>0</v>
      </c>
      <c r="E700">
        <f>pivå!E702</f>
        <v>0</v>
      </c>
      <c r="F700">
        <f>pivå!F702</f>
        <v>0</v>
      </c>
      <c r="G700">
        <f>pivå!G702</f>
        <v>0</v>
      </c>
      <c r="H700">
        <f>pivå!H702</f>
        <v>0</v>
      </c>
      <c r="I700">
        <f>pivå!I702</f>
        <v>0</v>
      </c>
      <c r="J700" s="90">
        <f>pivå!AF702</f>
        <v>0</v>
      </c>
      <c r="K700" s="90">
        <f>pivå!AG702</f>
        <v>0</v>
      </c>
      <c r="L700" s="90">
        <f>pivå!AH702</f>
        <v>0</v>
      </c>
      <c r="M700" s="90">
        <f>pivå!AI702</f>
        <v>0</v>
      </c>
      <c r="N700" s="90">
        <f>pivå!AJ702</f>
        <v>0</v>
      </c>
      <c r="O700" s="90">
        <f>pivå!AK702</f>
        <v>0</v>
      </c>
      <c r="P700" s="90">
        <f>pivå!AL702</f>
        <v>0</v>
      </c>
      <c r="Q700" s="90">
        <f>pivå!AM702</f>
        <v>0</v>
      </c>
      <c r="R700" s="90">
        <f>pivå!AN702</f>
        <v>0</v>
      </c>
      <c r="S700" s="90">
        <f>pivå!AO702</f>
        <v>0</v>
      </c>
      <c r="T700" s="90">
        <f>pivå!AP702</f>
        <v>0</v>
      </c>
      <c r="U700" s="90">
        <f>pivå!AQ702</f>
        <v>0</v>
      </c>
      <c r="V700" s="90">
        <f>pivå!AR702</f>
        <v>0</v>
      </c>
      <c r="W700" s="90">
        <f>pivå!AS702</f>
        <v>0</v>
      </c>
      <c r="X700" s="90">
        <f>pivå!AT702</f>
        <v>0</v>
      </c>
      <c r="Y700" s="90">
        <f>pivå!AU702</f>
        <v>0</v>
      </c>
      <c r="Z700" s="90">
        <f>pivå!AV702</f>
        <v>0</v>
      </c>
      <c r="AA700" s="90">
        <f>pivå!AW702</f>
        <v>0</v>
      </c>
      <c r="AB700" s="90">
        <f>pivå!AX702</f>
        <v>0</v>
      </c>
      <c r="AC700" s="90">
        <f>pivå!AY702</f>
        <v>0</v>
      </c>
      <c r="AD700" s="90">
        <f>pivå!AZ702</f>
        <v>0</v>
      </c>
      <c r="AE700" s="90">
        <f>pivå!BA702</f>
        <v>0</v>
      </c>
    </row>
    <row r="701" spans="2:31">
      <c r="B701">
        <f>pivå!B703</f>
        <v>0</v>
      </c>
      <c r="C701">
        <f>pivå!C703</f>
        <v>0</v>
      </c>
      <c r="D701">
        <f>pivå!D703</f>
        <v>0</v>
      </c>
      <c r="E701">
        <f>pivå!E703</f>
        <v>0</v>
      </c>
      <c r="F701">
        <f>pivå!F703</f>
        <v>0</v>
      </c>
      <c r="G701">
        <f>pivå!G703</f>
        <v>0</v>
      </c>
      <c r="H701">
        <f>pivå!H703</f>
        <v>0</v>
      </c>
      <c r="I701">
        <f>pivå!I703</f>
        <v>0</v>
      </c>
      <c r="J701" s="90">
        <f>pivå!AF703</f>
        <v>0</v>
      </c>
      <c r="K701" s="90">
        <f>pivå!AG703</f>
        <v>0</v>
      </c>
      <c r="L701" s="90">
        <f>pivå!AH703</f>
        <v>0</v>
      </c>
      <c r="M701" s="90">
        <f>pivå!AI703</f>
        <v>0</v>
      </c>
      <c r="N701" s="90">
        <f>pivå!AJ703</f>
        <v>0</v>
      </c>
      <c r="O701" s="90">
        <f>pivå!AK703</f>
        <v>0</v>
      </c>
      <c r="P701" s="90">
        <f>pivå!AL703</f>
        <v>0</v>
      </c>
      <c r="Q701" s="90">
        <f>pivå!AM703</f>
        <v>0</v>
      </c>
      <c r="R701" s="90">
        <f>pivå!AN703</f>
        <v>0</v>
      </c>
      <c r="S701" s="90">
        <f>pivå!AO703</f>
        <v>0</v>
      </c>
      <c r="T701" s="90">
        <f>pivå!AP703</f>
        <v>0</v>
      </c>
      <c r="U701" s="90">
        <f>pivå!AQ703</f>
        <v>0</v>
      </c>
      <c r="V701" s="90">
        <f>pivå!AR703</f>
        <v>0</v>
      </c>
      <c r="W701" s="90">
        <f>pivå!AS703</f>
        <v>0</v>
      </c>
      <c r="X701" s="90">
        <f>pivå!AT703</f>
        <v>0</v>
      </c>
      <c r="Y701" s="90">
        <f>pivå!AU703</f>
        <v>0</v>
      </c>
      <c r="Z701" s="90">
        <f>pivå!AV703</f>
        <v>0</v>
      </c>
      <c r="AA701" s="90">
        <f>pivå!AW703</f>
        <v>0</v>
      </c>
      <c r="AB701" s="90">
        <f>pivå!AX703</f>
        <v>0</v>
      </c>
      <c r="AC701" s="90">
        <f>pivå!AY703</f>
        <v>0</v>
      </c>
      <c r="AD701" s="90">
        <f>pivå!AZ703</f>
        <v>0</v>
      </c>
      <c r="AE701" s="90">
        <f>pivå!BA703</f>
        <v>0</v>
      </c>
    </row>
    <row r="702" spans="2:31">
      <c r="B702">
        <f>pivå!B704</f>
        <v>0</v>
      </c>
      <c r="C702">
        <f>pivå!C704</f>
        <v>0</v>
      </c>
      <c r="D702">
        <f>pivå!D704</f>
        <v>0</v>
      </c>
      <c r="E702">
        <f>pivå!E704</f>
        <v>0</v>
      </c>
      <c r="F702">
        <f>pivå!F704</f>
        <v>0</v>
      </c>
      <c r="G702">
        <f>pivå!G704</f>
        <v>0</v>
      </c>
      <c r="H702">
        <f>pivå!H704</f>
        <v>0</v>
      </c>
      <c r="I702">
        <f>pivå!I704</f>
        <v>0</v>
      </c>
      <c r="J702" s="90">
        <f>pivå!AF704</f>
        <v>0</v>
      </c>
      <c r="K702" s="90">
        <f>pivå!AG704</f>
        <v>0</v>
      </c>
      <c r="L702" s="90">
        <f>pivå!AH704</f>
        <v>0</v>
      </c>
      <c r="M702" s="90">
        <f>pivå!AI704</f>
        <v>0</v>
      </c>
      <c r="N702" s="90">
        <f>pivå!AJ704</f>
        <v>0</v>
      </c>
      <c r="O702" s="90">
        <f>pivå!AK704</f>
        <v>0</v>
      </c>
      <c r="P702" s="90">
        <f>pivå!AL704</f>
        <v>0</v>
      </c>
      <c r="Q702" s="90">
        <f>pivå!AM704</f>
        <v>0</v>
      </c>
      <c r="R702" s="90">
        <f>pivå!AN704</f>
        <v>0</v>
      </c>
      <c r="S702" s="90">
        <f>pivå!AO704</f>
        <v>0</v>
      </c>
      <c r="T702" s="90">
        <f>pivå!AP704</f>
        <v>0</v>
      </c>
      <c r="U702" s="90">
        <f>pivå!AQ704</f>
        <v>0</v>
      </c>
      <c r="V702" s="90">
        <f>pivå!AR704</f>
        <v>0</v>
      </c>
      <c r="W702" s="90">
        <f>pivå!AS704</f>
        <v>0</v>
      </c>
      <c r="X702" s="90">
        <f>pivå!AT704</f>
        <v>0</v>
      </c>
      <c r="Y702" s="90">
        <f>pivå!AU704</f>
        <v>0</v>
      </c>
      <c r="Z702" s="90">
        <f>pivå!AV704</f>
        <v>0</v>
      </c>
      <c r="AA702" s="90">
        <f>pivå!AW704</f>
        <v>0</v>
      </c>
      <c r="AB702" s="90">
        <f>pivå!AX704</f>
        <v>0</v>
      </c>
      <c r="AC702" s="90">
        <f>pivå!AY704</f>
        <v>0</v>
      </c>
      <c r="AD702" s="90">
        <f>pivå!AZ704</f>
        <v>0</v>
      </c>
      <c r="AE702" s="90">
        <f>pivå!BA704</f>
        <v>0</v>
      </c>
    </row>
    <row r="703" spans="2:31">
      <c r="B703">
        <f>pivå!B705</f>
        <v>0</v>
      </c>
      <c r="C703">
        <f>pivå!C705</f>
        <v>0</v>
      </c>
      <c r="D703">
        <f>pivå!D705</f>
        <v>0</v>
      </c>
      <c r="E703">
        <f>pivå!E705</f>
        <v>0</v>
      </c>
      <c r="F703">
        <f>pivå!F705</f>
        <v>0</v>
      </c>
      <c r="G703">
        <f>pivå!G705</f>
        <v>0</v>
      </c>
      <c r="H703">
        <f>pivå!H705</f>
        <v>0</v>
      </c>
      <c r="I703">
        <f>pivå!I705</f>
        <v>0</v>
      </c>
      <c r="J703" s="90">
        <f>pivå!AF705</f>
        <v>0</v>
      </c>
      <c r="K703" s="90">
        <f>pivå!AG705</f>
        <v>0</v>
      </c>
      <c r="L703" s="90">
        <f>pivå!AH705</f>
        <v>0</v>
      </c>
      <c r="M703" s="90">
        <f>pivå!AI705</f>
        <v>0</v>
      </c>
      <c r="N703" s="90">
        <f>pivå!AJ705</f>
        <v>0</v>
      </c>
      <c r="O703" s="90">
        <f>pivå!AK705</f>
        <v>0</v>
      </c>
      <c r="P703" s="90">
        <f>pivå!AL705</f>
        <v>0</v>
      </c>
      <c r="Q703" s="90">
        <f>pivå!AM705</f>
        <v>0</v>
      </c>
      <c r="R703" s="90">
        <f>pivå!AN705</f>
        <v>0</v>
      </c>
      <c r="S703" s="90">
        <f>pivå!AO705</f>
        <v>0</v>
      </c>
      <c r="T703" s="90">
        <f>pivå!AP705</f>
        <v>0</v>
      </c>
      <c r="U703" s="90">
        <f>pivå!AQ705</f>
        <v>0</v>
      </c>
      <c r="V703" s="90">
        <f>pivå!AR705</f>
        <v>0</v>
      </c>
      <c r="W703" s="90">
        <f>pivå!AS705</f>
        <v>0</v>
      </c>
      <c r="X703" s="90">
        <f>pivå!AT705</f>
        <v>0</v>
      </c>
      <c r="Y703" s="90">
        <f>pivå!AU705</f>
        <v>0</v>
      </c>
      <c r="Z703" s="90">
        <f>pivå!AV705</f>
        <v>0</v>
      </c>
      <c r="AA703" s="90">
        <f>pivå!AW705</f>
        <v>0</v>
      </c>
      <c r="AB703" s="90">
        <f>pivå!AX705</f>
        <v>0</v>
      </c>
      <c r="AC703" s="90">
        <f>pivå!AY705</f>
        <v>0</v>
      </c>
      <c r="AD703" s="90">
        <f>pivå!AZ705</f>
        <v>0</v>
      </c>
      <c r="AE703" s="90">
        <f>pivå!BA705</f>
        <v>0</v>
      </c>
    </row>
    <row r="704" spans="2:31">
      <c r="B704">
        <f>pivå!B706</f>
        <v>0</v>
      </c>
      <c r="C704">
        <f>pivå!C706</f>
        <v>0</v>
      </c>
      <c r="D704">
        <f>pivå!D706</f>
        <v>0</v>
      </c>
      <c r="E704">
        <f>pivå!E706</f>
        <v>0</v>
      </c>
      <c r="F704">
        <f>pivå!F706</f>
        <v>0</v>
      </c>
      <c r="G704">
        <f>pivå!G706</f>
        <v>0</v>
      </c>
      <c r="H704">
        <f>pivå!H706</f>
        <v>0</v>
      </c>
      <c r="I704">
        <f>pivå!I706</f>
        <v>0</v>
      </c>
      <c r="J704" s="90">
        <f>pivå!AF706</f>
        <v>0</v>
      </c>
      <c r="K704" s="90">
        <f>pivå!AG706</f>
        <v>0</v>
      </c>
      <c r="L704" s="90">
        <f>pivå!AH706</f>
        <v>0</v>
      </c>
      <c r="M704" s="90">
        <f>pivå!AI706</f>
        <v>0</v>
      </c>
      <c r="N704" s="90">
        <f>pivå!AJ706</f>
        <v>0</v>
      </c>
      <c r="O704" s="90">
        <f>pivå!AK706</f>
        <v>0</v>
      </c>
      <c r="P704" s="90">
        <f>pivå!AL706</f>
        <v>0</v>
      </c>
      <c r="Q704" s="90">
        <f>pivå!AM706</f>
        <v>0</v>
      </c>
      <c r="R704" s="90">
        <f>pivå!AN706</f>
        <v>0</v>
      </c>
      <c r="S704" s="90">
        <f>pivå!AO706</f>
        <v>0</v>
      </c>
      <c r="T704" s="90">
        <f>pivå!AP706</f>
        <v>0</v>
      </c>
      <c r="U704" s="90">
        <f>pivå!AQ706</f>
        <v>0</v>
      </c>
      <c r="V704" s="90">
        <f>pivå!AR706</f>
        <v>0</v>
      </c>
      <c r="W704" s="90">
        <f>pivå!AS706</f>
        <v>0</v>
      </c>
      <c r="X704" s="90">
        <f>pivå!AT706</f>
        <v>0</v>
      </c>
      <c r="Y704" s="90">
        <f>pivå!AU706</f>
        <v>0</v>
      </c>
      <c r="Z704" s="90">
        <f>pivå!AV706</f>
        <v>0</v>
      </c>
      <c r="AA704" s="90">
        <f>pivå!AW706</f>
        <v>0</v>
      </c>
      <c r="AB704" s="90">
        <f>pivå!AX706</f>
        <v>0</v>
      </c>
      <c r="AC704" s="90">
        <f>pivå!AY706</f>
        <v>0</v>
      </c>
      <c r="AD704" s="90">
        <f>pivå!AZ706</f>
        <v>0</v>
      </c>
      <c r="AE704" s="90">
        <f>pivå!BA706</f>
        <v>0</v>
      </c>
    </row>
    <row r="705" spans="2:31">
      <c r="B705">
        <f>pivå!B707</f>
        <v>0</v>
      </c>
      <c r="C705">
        <f>pivå!C707</f>
        <v>0</v>
      </c>
      <c r="D705">
        <f>pivå!D707</f>
        <v>0</v>
      </c>
      <c r="E705">
        <f>pivå!E707</f>
        <v>0</v>
      </c>
      <c r="F705">
        <f>pivå!F707</f>
        <v>0</v>
      </c>
      <c r="G705">
        <f>pivå!G707</f>
        <v>0</v>
      </c>
      <c r="H705">
        <f>pivå!H707</f>
        <v>0</v>
      </c>
      <c r="I705">
        <f>pivå!I707</f>
        <v>0</v>
      </c>
      <c r="J705" s="90">
        <f>pivå!AF707</f>
        <v>0</v>
      </c>
      <c r="K705" s="90">
        <f>pivå!AG707</f>
        <v>0</v>
      </c>
      <c r="L705" s="90">
        <f>pivå!AH707</f>
        <v>0</v>
      </c>
      <c r="M705" s="90">
        <f>pivå!AI707</f>
        <v>0</v>
      </c>
      <c r="N705" s="90">
        <f>pivå!AJ707</f>
        <v>0</v>
      </c>
      <c r="O705" s="90">
        <f>pivå!AK707</f>
        <v>0</v>
      </c>
      <c r="P705" s="90">
        <f>pivå!AL707</f>
        <v>0</v>
      </c>
      <c r="Q705" s="90">
        <f>pivå!AM707</f>
        <v>0</v>
      </c>
      <c r="R705" s="90">
        <f>pivå!AN707</f>
        <v>0</v>
      </c>
      <c r="S705" s="90">
        <f>pivå!AO707</f>
        <v>0</v>
      </c>
      <c r="T705" s="90">
        <f>pivå!AP707</f>
        <v>0</v>
      </c>
      <c r="U705" s="90">
        <f>pivå!AQ707</f>
        <v>0</v>
      </c>
      <c r="V705" s="90">
        <f>pivå!AR707</f>
        <v>0</v>
      </c>
      <c r="W705" s="90">
        <f>pivå!AS707</f>
        <v>0</v>
      </c>
      <c r="X705" s="90">
        <f>pivå!AT707</f>
        <v>0</v>
      </c>
      <c r="Y705" s="90">
        <f>pivå!AU707</f>
        <v>0</v>
      </c>
      <c r="Z705" s="90">
        <f>pivå!AV707</f>
        <v>0</v>
      </c>
      <c r="AA705" s="90">
        <f>pivå!AW707</f>
        <v>0</v>
      </c>
      <c r="AB705" s="90">
        <f>pivå!AX707</f>
        <v>0</v>
      </c>
      <c r="AC705" s="90">
        <f>pivå!AY707</f>
        <v>0</v>
      </c>
      <c r="AD705" s="90">
        <f>pivå!AZ707</f>
        <v>0</v>
      </c>
      <c r="AE705" s="90">
        <f>pivå!BA707</f>
        <v>0</v>
      </c>
    </row>
    <row r="706" spans="2:31">
      <c r="B706">
        <f>pivå!B708</f>
        <v>0</v>
      </c>
      <c r="C706">
        <f>pivå!C708</f>
        <v>0</v>
      </c>
      <c r="D706">
        <f>pivå!D708</f>
        <v>0</v>
      </c>
      <c r="E706">
        <f>pivå!E708</f>
        <v>0</v>
      </c>
      <c r="F706">
        <f>pivå!F708</f>
        <v>0</v>
      </c>
      <c r="G706">
        <f>pivå!G708</f>
        <v>0</v>
      </c>
      <c r="H706">
        <f>pivå!H708</f>
        <v>0</v>
      </c>
      <c r="I706">
        <f>pivå!I708</f>
        <v>0</v>
      </c>
      <c r="J706" s="90">
        <f>pivå!AF708</f>
        <v>0</v>
      </c>
      <c r="K706" s="90">
        <f>pivå!AG708</f>
        <v>0</v>
      </c>
      <c r="L706" s="90">
        <f>pivå!AH708</f>
        <v>0</v>
      </c>
      <c r="M706" s="90">
        <f>pivå!AI708</f>
        <v>0</v>
      </c>
      <c r="N706" s="90">
        <f>pivå!AJ708</f>
        <v>0</v>
      </c>
      <c r="O706" s="90">
        <f>pivå!AK708</f>
        <v>0</v>
      </c>
      <c r="P706" s="90">
        <f>pivå!AL708</f>
        <v>0</v>
      </c>
      <c r="Q706" s="90">
        <f>pivå!AM708</f>
        <v>0</v>
      </c>
      <c r="R706" s="90">
        <f>pivå!AN708</f>
        <v>0</v>
      </c>
      <c r="S706" s="90">
        <f>pivå!AO708</f>
        <v>0</v>
      </c>
      <c r="T706" s="90">
        <f>pivå!AP708</f>
        <v>0</v>
      </c>
      <c r="U706" s="90">
        <f>pivå!AQ708</f>
        <v>0</v>
      </c>
      <c r="V706" s="90">
        <f>pivå!AR708</f>
        <v>0</v>
      </c>
      <c r="W706" s="90">
        <f>pivå!AS708</f>
        <v>0</v>
      </c>
      <c r="X706" s="90">
        <f>pivå!AT708</f>
        <v>0</v>
      </c>
      <c r="Y706" s="90">
        <f>pivå!AU708</f>
        <v>0</v>
      </c>
      <c r="Z706" s="90">
        <f>pivå!AV708</f>
        <v>0</v>
      </c>
      <c r="AA706" s="90">
        <f>pivå!AW708</f>
        <v>0</v>
      </c>
      <c r="AB706" s="90">
        <f>pivå!AX708</f>
        <v>0</v>
      </c>
      <c r="AC706" s="90">
        <f>pivå!AY708</f>
        <v>0</v>
      </c>
      <c r="AD706" s="90">
        <f>pivå!AZ708</f>
        <v>0</v>
      </c>
      <c r="AE706" s="90">
        <f>pivå!BA708</f>
        <v>0</v>
      </c>
    </row>
    <row r="707" spans="2:31">
      <c r="B707">
        <f>pivå!B709</f>
        <v>0</v>
      </c>
      <c r="C707">
        <f>pivå!C709</f>
        <v>0</v>
      </c>
      <c r="D707">
        <f>pivå!D709</f>
        <v>0</v>
      </c>
      <c r="E707">
        <f>pivå!E709</f>
        <v>0</v>
      </c>
      <c r="F707">
        <f>pivå!F709</f>
        <v>0</v>
      </c>
      <c r="G707">
        <f>pivå!G709</f>
        <v>0</v>
      </c>
      <c r="H707">
        <f>pivå!H709</f>
        <v>0</v>
      </c>
      <c r="I707">
        <f>pivå!I709</f>
        <v>0</v>
      </c>
      <c r="J707" s="90">
        <f>pivå!AF709</f>
        <v>0</v>
      </c>
      <c r="K707" s="90">
        <f>pivå!AG709</f>
        <v>0</v>
      </c>
      <c r="L707" s="90">
        <f>pivå!AH709</f>
        <v>0</v>
      </c>
      <c r="M707" s="90">
        <f>pivå!AI709</f>
        <v>0</v>
      </c>
      <c r="N707" s="90">
        <f>pivå!AJ709</f>
        <v>0</v>
      </c>
      <c r="O707" s="90">
        <f>pivå!AK709</f>
        <v>0</v>
      </c>
      <c r="P707" s="90">
        <f>pivå!AL709</f>
        <v>0</v>
      </c>
      <c r="Q707" s="90">
        <f>pivå!AM709</f>
        <v>0</v>
      </c>
      <c r="R707" s="90">
        <f>pivå!AN709</f>
        <v>0</v>
      </c>
      <c r="S707" s="90">
        <f>pivå!AO709</f>
        <v>0</v>
      </c>
      <c r="T707" s="90">
        <f>pivå!AP709</f>
        <v>0</v>
      </c>
      <c r="U707" s="90">
        <f>pivå!AQ709</f>
        <v>0</v>
      </c>
      <c r="V707" s="90">
        <f>pivå!AR709</f>
        <v>0</v>
      </c>
      <c r="W707" s="90">
        <f>pivå!AS709</f>
        <v>0</v>
      </c>
      <c r="X707" s="90">
        <f>pivå!AT709</f>
        <v>0</v>
      </c>
      <c r="Y707" s="90">
        <f>pivå!AU709</f>
        <v>0</v>
      </c>
      <c r="Z707" s="90">
        <f>pivå!AV709</f>
        <v>0</v>
      </c>
      <c r="AA707" s="90">
        <f>pivå!AW709</f>
        <v>0</v>
      </c>
      <c r="AB707" s="90">
        <f>pivå!AX709</f>
        <v>0</v>
      </c>
      <c r="AC707" s="90">
        <f>pivå!AY709</f>
        <v>0</v>
      </c>
      <c r="AD707" s="90">
        <f>pivå!AZ709</f>
        <v>0</v>
      </c>
      <c r="AE707" s="90">
        <f>pivå!BA709</f>
        <v>0</v>
      </c>
    </row>
    <row r="708" spans="2:31">
      <c r="B708">
        <f>pivå!B710</f>
        <v>0</v>
      </c>
      <c r="C708">
        <f>pivå!C710</f>
        <v>0</v>
      </c>
      <c r="D708">
        <f>pivå!D710</f>
        <v>0</v>
      </c>
      <c r="E708">
        <f>pivå!E710</f>
        <v>0</v>
      </c>
      <c r="F708">
        <f>pivå!F710</f>
        <v>0</v>
      </c>
      <c r="G708">
        <f>pivå!G710</f>
        <v>0</v>
      </c>
      <c r="H708">
        <f>pivå!H710</f>
        <v>0</v>
      </c>
      <c r="I708">
        <f>pivå!I710</f>
        <v>0</v>
      </c>
      <c r="J708" s="90">
        <f>pivå!AF710</f>
        <v>0</v>
      </c>
      <c r="K708" s="90">
        <f>pivå!AG710</f>
        <v>0</v>
      </c>
      <c r="L708" s="90">
        <f>pivå!AH710</f>
        <v>0</v>
      </c>
      <c r="M708" s="90">
        <f>pivå!AI710</f>
        <v>0</v>
      </c>
      <c r="N708" s="90">
        <f>pivå!AJ710</f>
        <v>0</v>
      </c>
      <c r="O708" s="90">
        <f>pivå!AK710</f>
        <v>0</v>
      </c>
      <c r="P708" s="90">
        <f>pivå!AL710</f>
        <v>0</v>
      </c>
      <c r="Q708" s="90">
        <f>pivå!AM710</f>
        <v>0</v>
      </c>
      <c r="R708" s="90">
        <f>pivå!AN710</f>
        <v>0</v>
      </c>
      <c r="S708" s="90">
        <f>pivå!AO710</f>
        <v>0</v>
      </c>
      <c r="T708" s="90">
        <f>pivå!AP710</f>
        <v>0</v>
      </c>
      <c r="U708" s="90">
        <f>pivå!AQ710</f>
        <v>0</v>
      </c>
      <c r="V708" s="90">
        <f>pivå!AR710</f>
        <v>0</v>
      </c>
      <c r="W708" s="90">
        <f>pivå!AS710</f>
        <v>0</v>
      </c>
      <c r="X708" s="90">
        <f>pivå!AT710</f>
        <v>0</v>
      </c>
      <c r="Y708" s="90">
        <f>pivå!AU710</f>
        <v>0</v>
      </c>
      <c r="Z708" s="90">
        <f>pivå!AV710</f>
        <v>0</v>
      </c>
      <c r="AA708" s="90">
        <f>pivå!AW710</f>
        <v>0</v>
      </c>
      <c r="AB708" s="90">
        <f>pivå!AX710</f>
        <v>0</v>
      </c>
      <c r="AC708" s="90">
        <f>pivå!AY710</f>
        <v>0</v>
      </c>
      <c r="AD708" s="90">
        <f>pivå!AZ710</f>
        <v>0</v>
      </c>
      <c r="AE708" s="90">
        <f>pivå!BA710</f>
        <v>0</v>
      </c>
    </row>
    <row r="709" spans="2:31">
      <c r="B709">
        <f>pivå!B711</f>
        <v>0</v>
      </c>
      <c r="C709">
        <f>pivå!C711</f>
        <v>0</v>
      </c>
      <c r="D709">
        <f>pivå!D711</f>
        <v>0</v>
      </c>
      <c r="E709">
        <f>pivå!E711</f>
        <v>0</v>
      </c>
      <c r="F709">
        <f>pivå!F711</f>
        <v>0</v>
      </c>
      <c r="G709">
        <f>pivå!G711</f>
        <v>0</v>
      </c>
      <c r="H709">
        <f>pivå!H711</f>
        <v>0</v>
      </c>
      <c r="I709">
        <f>pivå!I711</f>
        <v>0</v>
      </c>
      <c r="J709" s="90">
        <f>pivå!AF711</f>
        <v>0</v>
      </c>
      <c r="K709" s="90">
        <f>pivå!AG711</f>
        <v>0</v>
      </c>
      <c r="L709" s="90">
        <f>pivå!AH711</f>
        <v>0</v>
      </c>
      <c r="M709" s="90">
        <f>pivå!AI711</f>
        <v>0</v>
      </c>
      <c r="N709" s="90">
        <f>pivå!AJ711</f>
        <v>0</v>
      </c>
      <c r="O709" s="90">
        <f>pivå!AK711</f>
        <v>0</v>
      </c>
      <c r="P709" s="90">
        <f>pivå!AL711</f>
        <v>0</v>
      </c>
      <c r="Q709" s="90">
        <f>pivå!AM711</f>
        <v>0</v>
      </c>
      <c r="R709" s="90">
        <f>pivå!AN711</f>
        <v>0</v>
      </c>
      <c r="S709" s="90">
        <f>pivå!AO711</f>
        <v>0</v>
      </c>
      <c r="T709" s="90">
        <f>pivå!AP711</f>
        <v>0</v>
      </c>
      <c r="U709" s="90">
        <f>pivå!AQ711</f>
        <v>0</v>
      </c>
      <c r="V709" s="90">
        <f>pivå!AR711</f>
        <v>0</v>
      </c>
      <c r="W709" s="90">
        <f>pivå!AS711</f>
        <v>0</v>
      </c>
      <c r="X709" s="90">
        <f>pivå!AT711</f>
        <v>0</v>
      </c>
      <c r="Y709" s="90">
        <f>pivå!AU711</f>
        <v>0</v>
      </c>
      <c r="Z709" s="90">
        <f>pivå!AV711</f>
        <v>0</v>
      </c>
      <c r="AA709" s="90">
        <f>pivå!AW711</f>
        <v>0</v>
      </c>
      <c r="AB709" s="90">
        <f>pivå!AX711</f>
        <v>0</v>
      </c>
      <c r="AC709" s="90">
        <f>pivå!AY711</f>
        <v>0</v>
      </c>
      <c r="AD709" s="90">
        <f>pivå!AZ711</f>
        <v>0</v>
      </c>
      <c r="AE709" s="90">
        <f>pivå!BA711</f>
        <v>0</v>
      </c>
    </row>
    <row r="710" spans="2:31">
      <c r="B710">
        <f>pivå!B712</f>
        <v>0</v>
      </c>
      <c r="C710">
        <f>pivå!C712</f>
        <v>0</v>
      </c>
      <c r="D710">
        <f>pivå!D712</f>
        <v>0</v>
      </c>
      <c r="E710">
        <f>pivå!E712</f>
        <v>0</v>
      </c>
      <c r="F710">
        <f>pivå!F712</f>
        <v>0</v>
      </c>
      <c r="G710">
        <f>pivå!G712</f>
        <v>0</v>
      </c>
      <c r="H710">
        <f>pivå!H712</f>
        <v>0</v>
      </c>
      <c r="I710">
        <f>pivå!I712</f>
        <v>0</v>
      </c>
      <c r="J710" s="90">
        <f>pivå!AF712</f>
        <v>0</v>
      </c>
      <c r="K710" s="90">
        <f>pivå!AG712</f>
        <v>0</v>
      </c>
      <c r="L710" s="90">
        <f>pivå!AH712</f>
        <v>0</v>
      </c>
      <c r="M710" s="90">
        <f>pivå!AI712</f>
        <v>0</v>
      </c>
      <c r="N710" s="90">
        <f>pivå!AJ712</f>
        <v>0</v>
      </c>
      <c r="O710" s="90">
        <f>pivå!AK712</f>
        <v>0</v>
      </c>
      <c r="P710" s="90">
        <f>pivå!AL712</f>
        <v>0</v>
      </c>
      <c r="Q710" s="90">
        <f>pivå!AM712</f>
        <v>0</v>
      </c>
      <c r="R710" s="90">
        <f>pivå!AN712</f>
        <v>0</v>
      </c>
      <c r="S710" s="90">
        <f>pivå!AO712</f>
        <v>0</v>
      </c>
      <c r="T710" s="90">
        <f>pivå!AP712</f>
        <v>0</v>
      </c>
      <c r="U710" s="90">
        <f>pivå!AQ712</f>
        <v>0</v>
      </c>
      <c r="V710" s="90">
        <f>pivå!AR712</f>
        <v>0</v>
      </c>
      <c r="W710" s="90">
        <f>pivå!AS712</f>
        <v>0</v>
      </c>
      <c r="X710" s="90">
        <f>pivå!AT712</f>
        <v>0</v>
      </c>
      <c r="Y710" s="90">
        <f>pivå!AU712</f>
        <v>0</v>
      </c>
      <c r="Z710" s="90">
        <f>pivå!AV712</f>
        <v>0</v>
      </c>
      <c r="AA710" s="90">
        <f>pivå!AW712</f>
        <v>0</v>
      </c>
      <c r="AB710" s="90">
        <f>pivå!AX712</f>
        <v>0</v>
      </c>
      <c r="AC710" s="90">
        <f>pivå!AY712</f>
        <v>0</v>
      </c>
      <c r="AD710" s="90">
        <f>pivå!AZ712</f>
        <v>0</v>
      </c>
      <c r="AE710" s="90">
        <f>pivå!BA712</f>
        <v>0</v>
      </c>
    </row>
    <row r="711" spans="2:31">
      <c r="B711">
        <f>pivå!B713</f>
        <v>0</v>
      </c>
      <c r="C711">
        <f>pivå!C713</f>
        <v>0</v>
      </c>
      <c r="D711">
        <f>pivå!D713</f>
        <v>0</v>
      </c>
      <c r="E711">
        <f>pivå!E713</f>
        <v>0</v>
      </c>
      <c r="F711">
        <f>pivå!F713</f>
        <v>0</v>
      </c>
      <c r="G711">
        <f>pivå!G713</f>
        <v>0</v>
      </c>
      <c r="H711">
        <f>pivå!H713</f>
        <v>0</v>
      </c>
      <c r="I711">
        <f>pivå!I713</f>
        <v>0</v>
      </c>
      <c r="J711" s="90">
        <f>pivå!AF713</f>
        <v>0</v>
      </c>
      <c r="K711" s="90">
        <f>pivå!AG713</f>
        <v>0</v>
      </c>
      <c r="L711" s="90">
        <f>pivå!AH713</f>
        <v>0</v>
      </c>
      <c r="M711" s="90">
        <f>pivå!AI713</f>
        <v>0</v>
      </c>
      <c r="N711" s="90">
        <f>pivå!AJ713</f>
        <v>0</v>
      </c>
      <c r="O711" s="90">
        <f>pivå!AK713</f>
        <v>0</v>
      </c>
      <c r="P711" s="90">
        <f>pivå!AL713</f>
        <v>0</v>
      </c>
      <c r="Q711" s="90">
        <f>pivå!AM713</f>
        <v>0</v>
      </c>
      <c r="R711" s="90">
        <f>pivå!AN713</f>
        <v>0</v>
      </c>
      <c r="S711" s="90">
        <f>pivå!AO713</f>
        <v>0</v>
      </c>
      <c r="T711" s="90">
        <f>pivå!AP713</f>
        <v>0</v>
      </c>
      <c r="U711" s="90">
        <f>pivå!AQ713</f>
        <v>0</v>
      </c>
      <c r="V711" s="90">
        <f>pivå!AR713</f>
        <v>0</v>
      </c>
      <c r="W711" s="90">
        <f>pivå!AS713</f>
        <v>0</v>
      </c>
      <c r="X711" s="90">
        <f>pivå!AT713</f>
        <v>0</v>
      </c>
      <c r="Y711" s="90">
        <f>pivå!AU713</f>
        <v>0</v>
      </c>
      <c r="Z711" s="90">
        <f>pivå!AV713</f>
        <v>0</v>
      </c>
      <c r="AA711" s="90">
        <f>pivå!AW713</f>
        <v>0</v>
      </c>
      <c r="AB711" s="90">
        <f>pivå!AX713</f>
        <v>0</v>
      </c>
      <c r="AC711" s="90">
        <f>pivå!AY713</f>
        <v>0</v>
      </c>
      <c r="AD711" s="90">
        <f>pivå!AZ713</f>
        <v>0</v>
      </c>
      <c r="AE711" s="90">
        <f>pivå!BA713</f>
        <v>0</v>
      </c>
    </row>
    <row r="712" spans="2:31">
      <c r="B712">
        <f>pivå!B714</f>
        <v>0</v>
      </c>
      <c r="C712">
        <f>pivå!C714</f>
        <v>0</v>
      </c>
      <c r="D712">
        <f>pivå!D714</f>
        <v>0</v>
      </c>
      <c r="E712">
        <f>pivå!E714</f>
        <v>0</v>
      </c>
      <c r="F712">
        <f>pivå!F714</f>
        <v>0</v>
      </c>
      <c r="G712">
        <f>pivå!G714</f>
        <v>0</v>
      </c>
      <c r="H712">
        <f>pivå!H714</f>
        <v>0</v>
      </c>
      <c r="I712">
        <f>pivå!I714</f>
        <v>0</v>
      </c>
      <c r="J712" s="90">
        <f>pivå!AF714</f>
        <v>0</v>
      </c>
      <c r="K712" s="90">
        <f>pivå!AG714</f>
        <v>0</v>
      </c>
      <c r="L712" s="90">
        <f>pivå!AH714</f>
        <v>0</v>
      </c>
      <c r="M712" s="90">
        <f>pivå!AI714</f>
        <v>0</v>
      </c>
      <c r="N712" s="90">
        <f>pivå!AJ714</f>
        <v>0</v>
      </c>
      <c r="O712" s="90">
        <f>pivå!AK714</f>
        <v>0</v>
      </c>
      <c r="P712" s="90">
        <f>pivå!AL714</f>
        <v>0</v>
      </c>
      <c r="Q712" s="90">
        <f>pivå!AM714</f>
        <v>0</v>
      </c>
      <c r="R712" s="90">
        <f>pivå!AN714</f>
        <v>0</v>
      </c>
      <c r="S712" s="90">
        <f>pivå!AO714</f>
        <v>0</v>
      </c>
      <c r="T712" s="90">
        <f>pivå!AP714</f>
        <v>0</v>
      </c>
      <c r="U712" s="90">
        <f>pivå!AQ714</f>
        <v>0</v>
      </c>
      <c r="V712" s="90">
        <f>pivå!AR714</f>
        <v>0</v>
      </c>
      <c r="W712" s="90">
        <f>pivå!AS714</f>
        <v>0</v>
      </c>
      <c r="X712" s="90">
        <f>pivå!AT714</f>
        <v>0</v>
      </c>
      <c r="Y712" s="90">
        <f>pivå!AU714</f>
        <v>0</v>
      </c>
      <c r="Z712" s="90">
        <f>pivå!AV714</f>
        <v>0</v>
      </c>
      <c r="AA712" s="90">
        <f>pivå!AW714</f>
        <v>0</v>
      </c>
      <c r="AB712" s="90">
        <f>pivå!AX714</f>
        <v>0</v>
      </c>
      <c r="AC712" s="90">
        <f>pivå!AY714</f>
        <v>0</v>
      </c>
      <c r="AD712" s="90">
        <f>pivå!AZ714</f>
        <v>0</v>
      </c>
      <c r="AE712" s="90">
        <f>pivå!BA714</f>
        <v>0</v>
      </c>
    </row>
    <row r="713" spans="2:31">
      <c r="B713">
        <f>pivå!B715</f>
        <v>0</v>
      </c>
      <c r="C713">
        <f>pivå!C715</f>
        <v>0</v>
      </c>
      <c r="D713">
        <f>pivå!D715</f>
        <v>0</v>
      </c>
      <c r="E713">
        <f>pivå!E715</f>
        <v>0</v>
      </c>
      <c r="F713">
        <f>pivå!F715</f>
        <v>0</v>
      </c>
      <c r="G713">
        <f>pivå!G715</f>
        <v>0</v>
      </c>
      <c r="H713">
        <f>pivå!H715</f>
        <v>0</v>
      </c>
      <c r="I713">
        <f>pivå!I715</f>
        <v>0</v>
      </c>
      <c r="J713" s="90">
        <f>pivå!AF715</f>
        <v>0</v>
      </c>
      <c r="K713" s="90">
        <f>pivå!AG715</f>
        <v>0</v>
      </c>
      <c r="L713" s="90">
        <f>pivå!AH715</f>
        <v>0</v>
      </c>
      <c r="M713" s="90">
        <f>pivå!AI715</f>
        <v>0</v>
      </c>
      <c r="N713" s="90">
        <f>pivå!AJ715</f>
        <v>0</v>
      </c>
      <c r="O713" s="90">
        <f>pivå!AK715</f>
        <v>0</v>
      </c>
      <c r="P713" s="90">
        <f>pivå!AL715</f>
        <v>0</v>
      </c>
      <c r="Q713" s="90">
        <f>pivå!AM715</f>
        <v>0</v>
      </c>
      <c r="R713" s="90">
        <f>pivå!AN715</f>
        <v>0</v>
      </c>
      <c r="S713" s="90">
        <f>pivå!AO715</f>
        <v>0</v>
      </c>
      <c r="T713" s="90">
        <f>pivå!AP715</f>
        <v>0</v>
      </c>
      <c r="U713" s="90">
        <f>pivå!AQ715</f>
        <v>0</v>
      </c>
      <c r="V713" s="90">
        <f>pivå!AR715</f>
        <v>0</v>
      </c>
      <c r="W713" s="90">
        <f>pivå!AS715</f>
        <v>0</v>
      </c>
      <c r="X713" s="90">
        <f>pivå!AT715</f>
        <v>0</v>
      </c>
      <c r="Y713" s="90">
        <f>pivå!AU715</f>
        <v>0</v>
      </c>
      <c r="Z713" s="90">
        <f>pivå!AV715</f>
        <v>0</v>
      </c>
      <c r="AA713" s="90">
        <f>pivå!AW715</f>
        <v>0</v>
      </c>
      <c r="AB713" s="90">
        <f>pivå!AX715</f>
        <v>0</v>
      </c>
      <c r="AC713" s="90">
        <f>pivå!AY715</f>
        <v>0</v>
      </c>
      <c r="AD713" s="90">
        <f>pivå!AZ715</f>
        <v>0</v>
      </c>
      <c r="AE713" s="90">
        <f>pivå!BA715</f>
        <v>0</v>
      </c>
    </row>
    <row r="714" spans="2:31">
      <c r="B714">
        <f>pivå!B716</f>
        <v>0</v>
      </c>
      <c r="C714">
        <f>pivå!C716</f>
        <v>0</v>
      </c>
      <c r="D714">
        <f>pivå!D716</f>
        <v>0</v>
      </c>
      <c r="E714">
        <f>pivå!E716</f>
        <v>0</v>
      </c>
      <c r="F714">
        <f>pivå!F716</f>
        <v>0</v>
      </c>
      <c r="G714">
        <f>pivå!G716</f>
        <v>0</v>
      </c>
      <c r="H714">
        <f>pivå!H716</f>
        <v>0</v>
      </c>
      <c r="I714">
        <f>pivå!I716</f>
        <v>0</v>
      </c>
      <c r="J714" s="90">
        <f>pivå!AF716</f>
        <v>0</v>
      </c>
      <c r="K714" s="90">
        <f>pivå!AG716</f>
        <v>0</v>
      </c>
      <c r="L714" s="90">
        <f>pivå!AH716</f>
        <v>0</v>
      </c>
      <c r="M714" s="90">
        <f>pivå!AI716</f>
        <v>0</v>
      </c>
      <c r="N714" s="90">
        <f>pivå!AJ716</f>
        <v>0</v>
      </c>
      <c r="O714" s="90">
        <f>pivå!AK716</f>
        <v>0</v>
      </c>
      <c r="P714" s="90">
        <f>pivå!AL716</f>
        <v>0</v>
      </c>
      <c r="Q714" s="90">
        <f>pivå!AM716</f>
        <v>0</v>
      </c>
      <c r="R714" s="90">
        <f>pivå!AN716</f>
        <v>0</v>
      </c>
      <c r="S714" s="90">
        <f>pivå!AO716</f>
        <v>0</v>
      </c>
      <c r="T714" s="90">
        <f>pivå!AP716</f>
        <v>0</v>
      </c>
      <c r="U714" s="90">
        <f>pivå!AQ716</f>
        <v>0</v>
      </c>
      <c r="V714" s="90">
        <f>pivå!AR716</f>
        <v>0</v>
      </c>
      <c r="W714" s="90">
        <f>pivå!AS716</f>
        <v>0</v>
      </c>
      <c r="X714" s="90">
        <f>pivå!AT716</f>
        <v>0</v>
      </c>
      <c r="Y714" s="90">
        <f>pivå!AU716</f>
        <v>0</v>
      </c>
      <c r="Z714" s="90">
        <f>pivå!AV716</f>
        <v>0</v>
      </c>
      <c r="AA714" s="90">
        <f>pivå!AW716</f>
        <v>0</v>
      </c>
      <c r="AB714" s="90">
        <f>pivå!AX716</f>
        <v>0</v>
      </c>
      <c r="AC714" s="90">
        <f>pivå!AY716</f>
        <v>0</v>
      </c>
      <c r="AD714" s="90">
        <f>pivå!AZ716</f>
        <v>0</v>
      </c>
      <c r="AE714" s="90">
        <f>pivå!BA716</f>
        <v>0</v>
      </c>
    </row>
    <row r="715" spans="2:31">
      <c r="B715">
        <f>pivå!B717</f>
        <v>0</v>
      </c>
      <c r="C715">
        <f>pivå!C717</f>
        <v>0</v>
      </c>
      <c r="D715">
        <f>pivå!D717</f>
        <v>0</v>
      </c>
      <c r="E715">
        <f>pivå!E717</f>
        <v>0</v>
      </c>
      <c r="F715">
        <f>pivå!F717</f>
        <v>0</v>
      </c>
      <c r="G715">
        <f>pivå!G717</f>
        <v>0</v>
      </c>
      <c r="H715">
        <f>pivå!H717</f>
        <v>0</v>
      </c>
      <c r="I715">
        <f>pivå!I717</f>
        <v>0</v>
      </c>
      <c r="J715" s="90">
        <f>pivå!AF717</f>
        <v>0</v>
      </c>
      <c r="K715" s="90">
        <f>pivå!AG717</f>
        <v>0</v>
      </c>
      <c r="L715" s="90">
        <f>pivå!AH717</f>
        <v>0</v>
      </c>
      <c r="M715" s="90">
        <f>pivå!AI717</f>
        <v>0</v>
      </c>
      <c r="N715" s="90">
        <f>pivå!AJ717</f>
        <v>0</v>
      </c>
      <c r="O715" s="90">
        <f>pivå!AK717</f>
        <v>0</v>
      </c>
      <c r="P715" s="90">
        <f>pivå!AL717</f>
        <v>0</v>
      </c>
      <c r="Q715" s="90">
        <f>pivå!AM717</f>
        <v>0</v>
      </c>
      <c r="R715" s="90">
        <f>pivå!AN717</f>
        <v>0</v>
      </c>
      <c r="S715" s="90">
        <f>pivå!AO717</f>
        <v>0</v>
      </c>
      <c r="T715" s="90">
        <f>pivå!AP717</f>
        <v>0</v>
      </c>
      <c r="U715" s="90">
        <f>pivå!AQ717</f>
        <v>0</v>
      </c>
      <c r="V715" s="90">
        <f>pivå!AR717</f>
        <v>0</v>
      </c>
      <c r="W715" s="90">
        <f>pivå!AS717</f>
        <v>0</v>
      </c>
      <c r="X715" s="90">
        <f>pivå!AT717</f>
        <v>0</v>
      </c>
      <c r="Y715" s="90">
        <f>pivå!AU717</f>
        <v>0</v>
      </c>
      <c r="Z715" s="90">
        <f>pivå!AV717</f>
        <v>0</v>
      </c>
      <c r="AA715" s="90">
        <f>pivå!AW717</f>
        <v>0</v>
      </c>
      <c r="AB715" s="90">
        <f>pivå!AX717</f>
        <v>0</v>
      </c>
      <c r="AC715" s="90">
        <f>pivå!AY717</f>
        <v>0</v>
      </c>
      <c r="AD715" s="90">
        <f>pivå!AZ717</f>
        <v>0</v>
      </c>
      <c r="AE715" s="90">
        <f>pivå!BA717</f>
        <v>0</v>
      </c>
    </row>
    <row r="716" spans="2:31">
      <c r="B716">
        <f>pivå!B718</f>
        <v>0</v>
      </c>
      <c r="C716">
        <f>pivå!C718</f>
        <v>0</v>
      </c>
      <c r="D716">
        <f>pivå!D718</f>
        <v>0</v>
      </c>
      <c r="E716">
        <f>pivå!E718</f>
        <v>0</v>
      </c>
      <c r="F716">
        <f>pivå!F718</f>
        <v>0</v>
      </c>
      <c r="G716">
        <f>pivå!G718</f>
        <v>0</v>
      </c>
      <c r="H716">
        <f>pivå!H718</f>
        <v>0</v>
      </c>
      <c r="I716">
        <f>pivå!I718</f>
        <v>0</v>
      </c>
      <c r="J716" s="90">
        <f>pivå!AF718</f>
        <v>0</v>
      </c>
      <c r="K716" s="90">
        <f>pivå!AG718</f>
        <v>0</v>
      </c>
      <c r="L716" s="90">
        <f>pivå!AH718</f>
        <v>0</v>
      </c>
      <c r="M716" s="90">
        <f>pivå!AI718</f>
        <v>0</v>
      </c>
      <c r="N716" s="90">
        <f>pivå!AJ718</f>
        <v>0</v>
      </c>
      <c r="O716" s="90">
        <f>pivå!AK718</f>
        <v>0</v>
      </c>
      <c r="P716" s="90">
        <f>pivå!AL718</f>
        <v>0</v>
      </c>
      <c r="Q716" s="90">
        <f>pivå!AM718</f>
        <v>0</v>
      </c>
      <c r="R716" s="90">
        <f>pivå!AN718</f>
        <v>0</v>
      </c>
      <c r="S716" s="90">
        <f>pivå!AO718</f>
        <v>0</v>
      </c>
      <c r="T716" s="90">
        <f>pivå!AP718</f>
        <v>0</v>
      </c>
      <c r="U716" s="90">
        <f>pivå!AQ718</f>
        <v>0</v>
      </c>
      <c r="V716" s="90">
        <f>pivå!AR718</f>
        <v>0</v>
      </c>
      <c r="W716" s="90">
        <f>pivå!AS718</f>
        <v>0</v>
      </c>
      <c r="X716" s="90">
        <f>pivå!AT718</f>
        <v>0</v>
      </c>
      <c r="Y716" s="90">
        <f>pivå!AU718</f>
        <v>0</v>
      </c>
      <c r="Z716" s="90">
        <f>pivå!AV718</f>
        <v>0</v>
      </c>
      <c r="AA716" s="90">
        <f>pivå!AW718</f>
        <v>0</v>
      </c>
      <c r="AB716" s="90">
        <f>pivå!AX718</f>
        <v>0</v>
      </c>
      <c r="AC716" s="90">
        <f>pivå!AY718</f>
        <v>0</v>
      </c>
      <c r="AD716" s="90">
        <f>pivå!AZ718</f>
        <v>0</v>
      </c>
      <c r="AE716" s="90">
        <f>pivå!BA718</f>
        <v>0</v>
      </c>
    </row>
    <row r="717" spans="2:31">
      <c r="B717">
        <f>pivå!B719</f>
        <v>0</v>
      </c>
      <c r="C717">
        <f>pivå!C719</f>
        <v>0</v>
      </c>
      <c r="D717">
        <f>pivå!D719</f>
        <v>0</v>
      </c>
      <c r="E717">
        <f>pivå!E719</f>
        <v>0</v>
      </c>
      <c r="F717">
        <f>pivå!F719</f>
        <v>0</v>
      </c>
      <c r="G717">
        <f>pivå!G719</f>
        <v>0</v>
      </c>
      <c r="H717">
        <f>pivå!H719</f>
        <v>0</v>
      </c>
      <c r="I717">
        <f>pivå!I719</f>
        <v>0</v>
      </c>
      <c r="J717" s="90">
        <f>pivå!AF719</f>
        <v>0</v>
      </c>
      <c r="K717" s="90">
        <f>pivå!AG719</f>
        <v>0</v>
      </c>
      <c r="L717" s="90">
        <f>pivå!AH719</f>
        <v>0</v>
      </c>
      <c r="M717" s="90">
        <f>pivå!AI719</f>
        <v>0</v>
      </c>
      <c r="N717" s="90">
        <f>pivå!AJ719</f>
        <v>0</v>
      </c>
      <c r="O717" s="90">
        <f>pivå!AK719</f>
        <v>0</v>
      </c>
      <c r="P717" s="90">
        <f>pivå!AL719</f>
        <v>0</v>
      </c>
      <c r="Q717" s="90">
        <f>pivå!AM719</f>
        <v>0</v>
      </c>
      <c r="R717" s="90">
        <f>pivå!AN719</f>
        <v>0</v>
      </c>
      <c r="S717" s="90">
        <f>pivå!AO719</f>
        <v>0</v>
      </c>
      <c r="T717" s="90">
        <f>pivå!AP719</f>
        <v>0</v>
      </c>
      <c r="U717" s="90">
        <f>pivå!AQ719</f>
        <v>0</v>
      </c>
      <c r="V717" s="90">
        <f>pivå!AR719</f>
        <v>0</v>
      </c>
      <c r="W717" s="90">
        <f>pivå!AS719</f>
        <v>0</v>
      </c>
      <c r="X717" s="90">
        <f>pivå!AT719</f>
        <v>0</v>
      </c>
      <c r="Y717" s="90">
        <f>pivå!AU719</f>
        <v>0</v>
      </c>
      <c r="Z717" s="90">
        <f>pivå!AV719</f>
        <v>0</v>
      </c>
      <c r="AA717" s="90">
        <f>pivå!AW719</f>
        <v>0</v>
      </c>
      <c r="AB717" s="90">
        <f>pivå!AX719</f>
        <v>0</v>
      </c>
      <c r="AC717" s="90">
        <f>pivå!AY719</f>
        <v>0</v>
      </c>
      <c r="AD717" s="90">
        <f>pivå!AZ719</f>
        <v>0</v>
      </c>
      <c r="AE717" s="90">
        <f>pivå!BA719</f>
        <v>0</v>
      </c>
    </row>
    <row r="718" spans="2:31">
      <c r="B718">
        <f>pivå!B720</f>
        <v>0</v>
      </c>
      <c r="C718">
        <f>pivå!C720</f>
        <v>0</v>
      </c>
      <c r="D718">
        <f>pivå!D720</f>
        <v>0</v>
      </c>
      <c r="E718">
        <f>pivå!E720</f>
        <v>0</v>
      </c>
      <c r="F718">
        <f>pivå!F720</f>
        <v>0</v>
      </c>
      <c r="G718">
        <f>pivå!G720</f>
        <v>0</v>
      </c>
      <c r="H718">
        <f>pivå!H720</f>
        <v>0</v>
      </c>
      <c r="I718">
        <f>pivå!I720</f>
        <v>0</v>
      </c>
      <c r="J718" s="90">
        <f>pivå!AF720</f>
        <v>0</v>
      </c>
      <c r="K718" s="90">
        <f>pivå!AG720</f>
        <v>0</v>
      </c>
      <c r="L718" s="90">
        <f>pivå!AH720</f>
        <v>0</v>
      </c>
      <c r="M718" s="90">
        <f>pivå!AI720</f>
        <v>0</v>
      </c>
      <c r="N718" s="90">
        <f>pivå!AJ720</f>
        <v>0</v>
      </c>
      <c r="O718" s="90">
        <f>pivå!AK720</f>
        <v>0</v>
      </c>
      <c r="P718" s="90">
        <f>pivå!AL720</f>
        <v>0</v>
      </c>
      <c r="Q718" s="90">
        <f>pivå!AM720</f>
        <v>0</v>
      </c>
      <c r="R718" s="90">
        <f>pivå!AN720</f>
        <v>0</v>
      </c>
      <c r="S718" s="90">
        <f>pivå!AO720</f>
        <v>0</v>
      </c>
      <c r="T718" s="90">
        <f>pivå!AP720</f>
        <v>0</v>
      </c>
      <c r="U718" s="90">
        <f>pivå!AQ720</f>
        <v>0</v>
      </c>
      <c r="V718" s="90">
        <f>pivå!AR720</f>
        <v>0</v>
      </c>
      <c r="W718" s="90">
        <f>pivå!AS720</f>
        <v>0</v>
      </c>
      <c r="X718" s="90">
        <f>pivå!AT720</f>
        <v>0</v>
      </c>
      <c r="Y718" s="90">
        <f>pivå!AU720</f>
        <v>0</v>
      </c>
      <c r="Z718" s="90">
        <f>pivå!AV720</f>
        <v>0</v>
      </c>
      <c r="AA718" s="90">
        <f>pivå!AW720</f>
        <v>0</v>
      </c>
      <c r="AB718" s="90">
        <f>pivå!AX720</f>
        <v>0</v>
      </c>
      <c r="AC718" s="90">
        <f>pivå!AY720</f>
        <v>0</v>
      </c>
      <c r="AD718" s="90">
        <f>pivå!AZ720</f>
        <v>0</v>
      </c>
      <c r="AE718" s="90">
        <f>pivå!BA720</f>
        <v>0</v>
      </c>
    </row>
    <row r="719" spans="2:31">
      <c r="B719">
        <f>pivå!B721</f>
        <v>0</v>
      </c>
      <c r="C719">
        <f>pivå!C721</f>
        <v>0</v>
      </c>
      <c r="D719">
        <f>pivå!D721</f>
        <v>0</v>
      </c>
      <c r="E719">
        <f>pivå!E721</f>
        <v>0</v>
      </c>
      <c r="F719">
        <f>pivå!F721</f>
        <v>0</v>
      </c>
      <c r="G719">
        <f>pivå!G721</f>
        <v>0</v>
      </c>
      <c r="H719">
        <f>pivå!H721</f>
        <v>0</v>
      </c>
      <c r="I719">
        <f>pivå!I721</f>
        <v>0</v>
      </c>
      <c r="J719" s="90">
        <f>pivå!AF721</f>
        <v>0</v>
      </c>
      <c r="K719" s="90">
        <f>pivå!AG721</f>
        <v>0</v>
      </c>
      <c r="L719" s="90">
        <f>pivå!AH721</f>
        <v>0</v>
      </c>
      <c r="M719" s="90">
        <f>pivå!AI721</f>
        <v>0</v>
      </c>
      <c r="N719" s="90">
        <f>pivå!AJ721</f>
        <v>0</v>
      </c>
      <c r="O719" s="90">
        <f>pivå!AK721</f>
        <v>0</v>
      </c>
      <c r="P719" s="90">
        <f>pivå!AL721</f>
        <v>0</v>
      </c>
      <c r="Q719" s="90">
        <f>pivå!AM721</f>
        <v>0</v>
      </c>
      <c r="R719" s="90">
        <f>pivå!AN721</f>
        <v>0</v>
      </c>
      <c r="S719" s="90">
        <f>pivå!AO721</f>
        <v>0</v>
      </c>
      <c r="T719" s="90">
        <f>pivå!AP721</f>
        <v>0</v>
      </c>
      <c r="U719" s="90">
        <f>pivå!AQ721</f>
        <v>0</v>
      </c>
      <c r="V719" s="90">
        <f>pivå!AR721</f>
        <v>0</v>
      </c>
      <c r="W719" s="90">
        <f>pivå!AS721</f>
        <v>0</v>
      </c>
      <c r="X719" s="90">
        <f>pivå!AT721</f>
        <v>0</v>
      </c>
      <c r="Y719" s="90">
        <f>pivå!AU721</f>
        <v>0</v>
      </c>
      <c r="Z719" s="90">
        <f>pivå!AV721</f>
        <v>0</v>
      </c>
      <c r="AA719" s="90">
        <f>pivå!AW721</f>
        <v>0</v>
      </c>
      <c r="AB719" s="90">
        <f>pivå!AX721</f>
        <v>0</v>
      </c>
      <c r="AC719" s="90">
        <f>pivå!AY721</f>
        <v>0</v>
      </c>
      <c r="AD719" s="90">
        <f>pivå!AZ721</f>
        <v>0</v>
      </c>
      <c r="AE719" s="90">
        <f>pivå!BA721</f>
        <v>0</v>
      </c>
    </row>
    <row r="720" spans="2:31">
      <c r="B720">
        <f>pivå!B722</f>
        <v>0</v>
      </c>
      <c r="C720">
        <f>pivå!C722</f>
        <v>0</v>
      </c>
      <c r="D720">
        <f>pivå!D722</f>
        <v>0</v>
      </c>
      <c r="E720">
        <f>pivå!E722</f>
        <v>0</v>
      </c>
      <c r="F720">
        <f>pivå!F722</f>
        <v>0</v>
      </c>
      <c r="G720">
        <f>pivå!G722</f>
        <v>0</v>
      </c>
      <c r="H720">
        <f>pivå!H722</f>
        <v>0</v>
      </c>
      <c r="I720">
        <f>pivå!I722</f>
        <v>0</v>
      </c>
      <c r="J720" s="90">
        <f>pivå!AF722</f>
        <v>0</v>
      </c>
      <c r="K720" s="90">
        <f>pivå!AG722</f>
        <v>0</v>
      </c>
      <c r="L720" s="90">
        <f>pivå!AH722</f>
        <v>0</v>
      </c>
      <c r="M720" s="90">
        <f>pivå!AI722</f>
        <v>0</v>
      </c>
      <c r="N720" s="90">
        <f>pivå!AJ722</f>
        <v>0</v>
      </c>
      <c r="O720" s="90">
        <f>pivå!AK722</f>
        <v>0</v>
      </c>
      <c r="P720" s="90">
        <f>pivå!AL722</f>
        <v>0</v>
      </c>
      <c r="Q720" s="90">
        <f>pivå!AM722</f>
        <v>0</v>
      </c>
      <c r="R720" s="90">
        <f>pivå!AN722</f>
        <v>0</v>
      </c>
      <c r="S720" s="90">
        <f>pivå!AO722</f>
        <v>0</v>
      </c>
      <c r="T720" s="90">
        <f>pivå!AP722</f>
        <v>0</v>
      </c>
      <c r="U720" s="90">
        <f>pivå!AQ722</f>
        <v>0</v>
      </c>
      <c r="V720" s="90">
        <f>pivå!AR722</f>
        <v>0</v>
      </c>
      <c r="W720" s="90">
        <f>pivå!AS722</f>
        <v>0</v>
      </c>
      <c r="X720" s="90">
        <f>pivå!AT722</f>
        <v>0</v>
      </c>
      <c r="Y720" s="90">
        <f>pivå!AU722</f>
        <v>0</v>
      </c>
      <c r="Z720" s="90">
        <f>pivå!AV722</f>
        <v>0</v>
      </c>
      <c r="AA720" s="90">
        <f>pivå!AW722</f>
        <v>0</v>
      </c>
      <c r="AB720" s="90">
        <f>pivå!AX722</f>
        <v>0</v>
      </c>
      <c r="AC720" s="90">
        <f>pivå!AY722</f>
        <v>0</v>
      </c>
      <c r="AD720" s="90">
        <f>pivå!AZ722</f>
        <v>0</v>
      </c>
      <c r="AE720" s="90">
        <f>pivå!BA722</f>
        <v>0</v>
      </c>
    </row>
    <row r="721" spans="2:31">
      <c r="B721">
        <f>pivå!B723</f>
        <v>0</v>
      </c>
      <c r="C721">
        <f>pivå!C723</f>
        <v>0</v>
      </c>
      <c r="D721">
        <f>pivå!D723</f>
        <v>0</v>
      </c>
      <c r="E721">
        <f>pivå!E723</f>
        <v>0</v>
      </c>
      <c r="F721">
        <f>pivå!F723</f>
        <v>0</v>
      </c>
      <c r="G721">
        <f>pivå!G723</f>
        <v>0</v>
      </c>
      <c r="H721">
        <f>pivå!H723</f>
        <v>0</v>
      </c>
      <c r="I721">
        <f>pivå!I723</f>
        <v>0</v>
      </c>
      <c r="J721" s="90">
        <f>pivå!AF723</f>
        <v>0</v>
      </c>
      <c r="K721" s="90">
        <f>pivå!AG723</f>
        <v>0</v>
      </c>
      <c r="L721" s="90">
        <f>pivå!AH723</f>
        <v>0</v>
      </c>
      <c r="M721" s="90">
        <f>pivå!AI723</f>
        <v>0</v>
      </c>
      <c r="N721" s="90">
        <f>pivå!AJ723</f>
        <v>0</v>
      </c>
      <c r="O721" s="90">
        <f>pivå!AK723</f>
        <v>0</v>
      </c>
      <c r="P721" s="90">
        <f>pivå!AL723</f>
        <v>0</v>
      </c>
      <c r="Q721" s="90">
        <f>pivå!AM723</f>
        <v>0</v>
      </c>
      <c r="R721" s="90">
        <f>pivå!AN723</f>
        <v>0</v>
      </c>
      <c r="S721" s="90">
        <f>pivå!AO723</f>
        <v>0</v>
      </c>
      <c r="T721" s="90">
        <f>pivå!AP723</f>
        <v>0</v>
      </c>
      <c r="U721" s="90">
        <f>pivå!AQ723</f>
        <v>0</v>
      </c>
      <c r="V721" s="90">
        <f>pivå!AR723</f>
        <v>0</v>
      </c>
      <c r="W721" s="90">
        <f>pivå!AS723</f>
        <v>0</v>
      </c>
      <c r="X721" s="90">
        <f>pivå!AT723</f>
        <v>0</v>
      </c>
      <c r="Y721" s="90">
        <f>pivå!AU723</f>
        <v>0</v>
      </c>
      <c r="Z721" s="90">
        <f>pivå!AV723</f>
        <v>0</v>
      </c>
      <c r="AA721" s="90">
        <f>pivå!AW723</f>
        <v>0</v>
      </c>
      <c r="AB721" s="90">
        <f>pivå!AX723</f>
        <v>0</v>
      </c>
      <c r="AC721" s="90">
        <f>pivå!AY723</f>
        <v>0</v>
      </c>
      <c r="AD721" s="90">
        <f>pivå!AZ723</f>
        <v>0</v>
      </c>
      <c r="AE721" s="90">
        <f>pivå!BA723</f>
        <v>0</v>
      </c>
    </row>
    <row r="722" spans="2:31">
      <c r="B722">
        <f>pivå!B724</f>
        <v>0</v>
      </c>
      <c r="C722">
        <f>pivå!C724</f>
        <v>0</v>
      </c>
      <c r="D722">
        <f>pivå!D724</f>
        <v>0</v>
      </c>
      <c r="E722">
        <f>pivå!E724</f>
        <v>0</v>
      </c>
      <c r="F722">
        <f>pivå!F724</f>
        <v>0</v>
      </c>
      <c r="G722">
        <f>pivå!G724</f>
        <v>0</v>
      </c>
      <c r="H722">
        <f>pivå!H724</f>
        <v>0</v>
      </c>
      <c r="I722">
        <f>pivå!I724</f>
        <v>0</v>
      </c>
      <c r="J722" s="90">
        <f>pivå!AF724</f>
        <v>0</v>
      </c>
      <c r="K722" s="90">
        <f>pivå!AG724</f>
        <v>0</v>
      </c>
      <c r="L722" s="90">
        <f>pivå!AH724</f>
        <v>0</v>
      </c>
      <c r="M722" s="90">
        <f>pivå!AI724</f>
        <v>0</v>
      </c>
      <c r="N722" s="90">
        <f>pivå!AJ724</f>
        <v>0</v>
      </c>
      <c r="O722" s="90">
        <f>pivå!AK724</f>
        <v>0</v>
      </c>
      <c r="P722" s="90">
        <f>pivå!AL724</f>
        <v>0</v>
      </c>
      <c r="Q722" s="90">
        <f>pivå!AM724</f>
        <v>0</v>
      </c>
      <c r="R722" s="90">
        <f>pivå!AN724</f>
        <v>0</v>
      </c>
      <c r="S722" s="90">
        <f>pivå!AO724</f>
        <v>0</v>
      </c>
      <c r="T722" s="90">
        <f>pivå!AP724</f>
        <v>0</v>
      </c>
      <c r="U722" s="90">
        <f>pivå!AQ724</f>
        <v>0</v>
      </c>
      <c r="V722" s="90">
        <f>pivå!AR724</f>
        <v>0</v>
      </c>
      <c r="W722" s="90">
        <f>pivå!AS724</f>
        <v>0</v>
      </c>
      <c r="X722" s="90">
        <f>pivå!AT724</f>
        <v>0</v>
      </c>
      <c r="Y722" s="90">
        <f>pivå!AU724</f>
        <v>0</v>
      </c>
      <c r="Z722" s="90">
        <f>pivå!AV724</f>
        <v>0</v>
      </c>
      <c r="AA722" s="90">
        <f>pivå!AW724</f>
        <v>0</v>
      </c>
      <c r="AB722" s="90">
        <f>pivå!AX724</f>
        <v>0</v>
      </c>
      <c r="AC722" s="90">
        <f>pivå!AY724</f>
        <v>0</v>
      </c>
      <c r="AD722" s="90">
        <f>pivå!AZ724</f>
        <v>0</v>
      </c>
      <c r="AE722" s="90">
        <f>pivå!BA724</f>
        <v>0</v>
      </c>
    </row>
    <row r="723" spans="2:31">
      <c r="B723">
        <f>pivå!B725</f>
        <v>0</v>
      </c>
      <c r="C723">
        <f>pivå!C725</f>
        <v>0</v>
      </c>
      <c r="D723">
        <f>pivå!D725</f>
        <v>0</v>
      </c>
      <c r="E723">
        <f>pivå!E725</f>
        <v>0</v>
      </c>
      <c r="F723">
        <f>pivå!F725</f>
        <v>0</v>
      </c>
      <c r="G723">
        <f>pivå!G725</f>
        <v>0</v>
      </c>
      <c r="H723">
        <f>pivå!H725</f>
        <v>0</v>
      </c>
      <c r="I723">
        <f>pivå!I725</f>
        <v>0</v>
      </c>
      <c r="J723" s="90">
        <f>pivå!AF725</f>
        <v>0</v>
      </c>
      <c r="K723" s="90">
        <f>pivå!AG725</f>
        <v>0</v>
      </c>
      <c r="L723" s="90">
        <f>pivå!AH725</f>
        <v>0</v>
      </c>
      <c r="M723" s="90">
        <f>pivå!AI725</f>
        <v>0</v>
      </c>
      <c r="N723" s="90">
        <f>pivå!AJ725</f>
        <v>0</v>
      </c>
      <c r="O723" s="90">
        <f>pivå!AK725</f>
        <v>0</v>
      </c>
      <c r="P723" s="90">
        <f>pivå!AL725</f>
        <v>0</v>
      </c>
      <c r="Q723" s="90">
        <f>pivå!AM725</f>
        <v>0</v>
      </c>
      <c r="R723" s="90">
        <f>pivå!AN725</f>
        <v>0</v>
      </c>
      <c r="S723" s="90">
        <f>pivå!AO725</f>
        <v>0</v>
      </c>
      <c r="T723" s="90">
        <f>pivå!AP725</f>
        <v>0</v>
      </c>
      <c r="U723" s="90">
        <f>pivå!AQ725</f>
        <v>0</v>
      </c>
      <c r="V723" s="90">
        <f>pivå!AR725</f>
        <v>0</v>
      </c>
      <c r="W723" s="90">
        <f>pivå!AS725</f>
        <v>0</v>
      </c>
      <c r="X723" s="90">
        <f>pivå!AT725</f>
        <v>0</v>
      </c>
      <c r="Y723" s="90">
        <f>pivå!AU725</f>
        <v>0</v>
      </c>
      <c r="Z723" s="90">
        <f>pivå!AV725</f>
        <v>0</v>
      </c>
      <c r="AA723" s="90">
        <f>pivå!AW725</f>
        <v>0</v>
      </c>
      <c r="AB723" s="90">
        <f>pivå!AX725</f>
        <v>0</v>
      </c>
      <c r="AC723" s="90">
        <f>pivå!AY725</f>
        <v>0</v>
      </c>
      <c r="AD723" s="90">
        <f>pivå!AZ725</f>
        <v>0</v>
      </c>
      <c r="AE723" s="90">
        <f>pivå!BA725</f>
        <v>0</v>
      </c>
    </row>
    <row r="724" spans="2:31">
      <c r="B724">
        <f>pivå!B726</f>
        <v>0</v>
      </c>
      <c r="C724">
        <f>pivå!C726</f>
        <v>0</v>
      </c>
      <c r="D724">
        <f>pivå!D726</f>
        <v>0</v>
      </c>
      <c r="E724">
        <f>pivå!E726</f>
        <v>0</v>
      </c>
      <c r="F724">
        <f>pivå!F726</f>
        <v>0</v>
      </c>
      <c r="G724">
        <f>pivå!G726</f>
        <v>0</v>
      </c>
      <c r="H724">
        <f>pivå!H726</f>
        <v>0</v>
      </c>
      <c r="I724">
        <f>pivå!I726</f>
        <v>0</v>
      </c>
      <c r="J724" s="90">
        <f>pivå!AF726</f>
        <v>0</v>
      </c>
      <c r="K724" s="90">
        <f>pivå!AG726</f>
        <v>0</v>
      </c>
      <c r="L724" s="90">
        <f>pivå!AH726</f>
        <v>0</v>
      </c>
      <c r="M724" s="90">
        <f>pivå!AI726</f>
        <v>0</v>
      </c>
      <c r="N724" s="90">
        <f>pivå!AJ726</f>
        <v>0</v>
      </c>
      <c r="O724" s="90">
        <f>pivå!AK726</f>
        <v>0</v>
      </c>
      <c r="P724" s="90">
        <f>pivå!AL726</f>
        <v>0</v>
      </c>
      <c r="Q724" s="90">
        <f>pivå!AM726</f>
        <v>0</v>
      </c>
      <c r="R724" s="90">
        <f>pivå!AN726</f>
        <v>0</v>
      </c>
      <c r="S724" s="90">
        <f>pivå!AO726</f>
        <v>0</v>
      </c>
      <c r="T724" s="90">
        <f>pivå!AP726</f>
        <v>0</v>
      </c>
      <c r="U724" s="90">
        <f>pivå!AQ726</f>
        <v>0</v>
      </c>
      <c r="V724" s="90">
        <f>pivå!AR726</f>
        <v>0</v>
      </c>
      <c r="W724" s="90">
        <f>pivå!AS726</f>
        <v>0</v>
      </c>
      <c r="X724" s="90">
        <f>pivå!AT726</f>
        <v>0</v>
      </c>
      <c r="Y724" s="90">
        <f>pivå!AU726</f>
        <v>0</v>
      </c>
      <c r="Z724" s="90">
        <f>pivå!AV726</f>
        <v>0</v>
      </c>
      <c r="AA724" s="90">
        <f>pivå!AW726</f>
        <v>0</v>
      </c>
      <c r="AB724" s="90">
        <f>pivå!AX726</f>
        <v>0</v>
      </c>
      <c r="AC724" s="90">
        <f>pivå!AY726</f>
        <v>0</v>
      </c>
      <c r="AD724" s="90">
        <f>pivå!AZ726</f>
        <v>0</v>
      </c>
      <c r="AE724" s="90">
        <f>pivå!BA726</f>
        <v>0</v>
      </c>
    </row>
    <row r="725" spans="2:31">
      <c r="B725">
        <f>pivå!B727</f>
        <v>0</v>
      </c>
      <c r="C725">
        <f>pivå!C727</f>
        <v>0</v>
      </c>
      <c r="D725">
        <f>pivå!D727</f>
        <v>0</v>
      </c>
      <c r="E725">
        <f>pivå!E727</f>
        <v>0</v>
      </c>
      <c r="F725">
        <f>pivå!F727</f>
        <v>0</v>
      </c>
      <c r="G725">
        <f>pivå!G727</f>
        <v>0</v>
      </c>
      <c r="H725">
        <f>pivå!H727</f>
        <v>0</v>
      </c>
      <c r="I725">
        <f>pivå!I727</f>
        <v>0</v>
      </c>
      <c r="J725" s="90">
        <f>pivå!AF727</f>
        <v>0</v>
      </c>
      <c r="K725" s="90">
        <f>pivå!AG727</f>
        <v>0</v>
      </c>
      <c r="L725" s="90">
        <f>pivå!AH727</f>
        <v>0</v>
      </c>
      <c r="M725" s="90">
        <f>pivå!AI727</f>
        <v>0</v>
      </c>
      <c r="N725" s="90">
        <f>pivå!AJ727</f>
        <v>0</v>
      </c>
      <c r="O725" s="90">
        <f>pivå!AK727</f>
        <v>0</v>
      </c>
      <c r="P725" s="90">
        <f>pivå!AL727</f>
        <v>0</v>
      </c>
      <c r="Q725" s="90">
        <f>pivå!AM727</f>
        <v>0</v>
      </c>
      <c r="R725" s="90">
        <f>pivå!AN727</f>
        <v>0</v>
      </c>
      <c r="S725" s="90">
        <f>pivå!AO727</f>
        <v>0</v>
      </c>
      <c r="T725" s="90">
        <f>pivå!AP727</f>
        <v>0</v>
      </c>
      <c r="U725" s="90">
        <f>pivå!AQ727</f>
        <v>0</v>
      </c>
      <c r="V725" s="90">
        <f>pivå!AR727</f>
        <v>0</v>
      </c>
      <c r="W725" s="90">
        <f>pivå!AS727</f>
        <v>0</v>
      </c>
      <c r="X725" s="90">
        <f>pivå!AT727</f>
        <v>0</v>
      </c>
      <c r="Y725" s="90">
        <f>pivå!AU727</f>
        <v>0</v>
      </c>
      <c r="Z725" s="90">
        <f>pivå!AV727</f>
        <v>0</v>
      </c>
      <c r="AA725" s="90">
        <f>pivå!AW727</f>
        <v>0</v>
      </c>
      <c r="AB725" s="90">
        <f>pivå!AX727</f>
        <v>0</v>
      </c>
      <c r="AC725" s="90">
        <f>pivå!AY727</f>
        <v>0</v>
      </c>
      <c r="AD725" s="90">
        <f>pivå!AZ727</f>
        <v>0</v>
      </c>
      <c r="AE725" s="90">
        <f>pivå!BA727</f>
        <v>0</v>
      </c>
    </row>
    <row r="726" spans="2:31">
      <c r="B726">
        <f>pivå!B728</f>
        <v>0</v>
      </c>
      <c r="C726">
        <f>pivå!C728</f>
        <v>0</v>
      </c>
      <c r="D726">
        <f>pivå!D728</f>
        <v>0</v>
      </c>
      <c r="E726">
        <f>pivå!E728</f>
        <v>0</v>
      </c>
      <c r="F726">
        <f>pivå!F728</f>
        <v>0</v>
      </c>
      <c r="G726">
        <f>pivå!G728</f>
        <v>0</v>
      </c>
      <c r="H726">
        <f>pivå!H728</f>
        <v>0</v>
      </c>
      <c r="I726">
        <f>pivå!I728</f>
        <v>0</v>
      </c>
      <c r="J726" s="90">
        <f>pivå!AF728</f>
        <v>0</v>
      </c>
      <c r="K726" s="90">
        <f>pivå!AG728</f>
        <v>0</v>
      </c>
      <c r="L726" s="90">
        <f>pivå!AH728</f>
        <v>0</v>
      </c>
      <c r="M726" s="90">
        <f>pivå!AI728</f>
        <v>0</v>
      </c>
      <c r="N726" s="90">
        <f>pivå!AJ728</f>
        <v>0</v>
      </c>
      <c r="O726" s="90">
        <f>pivå!AK728</f>
        <v>0</v>
      </c>
      <c r="P726" s="90">
        <f>pivå!AL728</f>
        <v>0</v>
      </c>
      <c r="Q726" s="90">
        <f>pivå!AM728</f>
        <v>0</v>
      </c>
      <c r="R726" s="90">
        <f>pivå!AN728</f>
        <v>0</v>
      </c>
      <c r="S726" s="90">
        <f>pivå!AO728</f>
        <v>0</v>
      </c>
      <c r="T726" s="90">
        <f>pivå!AP728</f>
        <v>0</v>
      </c>
      <c r="U726" s="90">
        <f>pivå!AQ728</f>
        <v>0</v>
      </c>
      <c r="V726" s="90">
        <f>pivå!AR728</f>
        <v>0</v>
      </c>
      <c r="W726" s="90">
        <f>pivå!AS728</f>
        <v>0</v>
      </c>
      <c r="X726" s="90">
        <f>pivå!AT728</f>
        <v>0</v>
      </c>
      <c r="Y726" s="90">
        <f>pivå!AU728</f>
        <v>0</v>
      </c>
      <c r="Z726" s="90">
        <f>pivå!AV728</f>
        <v>0</v>
      </c>
      <c r="AA726" s="90">
        <f>pivå!AW728</f>
        <v>0</v>
      </c>
      <c r="AB726" s="90">
        <f>pivå!AX728</f>
        <v>0</v>
      </c>
      <c r="AC726" s="90">
        <f>pivå!AY728</f>
        <v>0</v>
      </c>
      <c r="AD726" s="90">
        <f>pivå!AZ728</f>
        <v>0</v>
      </c>
      <c r="AE726" s="90">
        <f>pivå!BA728</f>
        <v>0</v>
      </c>
    </row>
    <row r="727" spans="2:31">
      <c r="B727">
        <f>pivå!B729</f>
        <v>0</v>
      </c>
      <c r="C727">
        <f>pivå!C729</f>
        <v>0</v>
      </c>
      <c r="D727">
        <f>pivå!D729</f>
        <v>0</v>
      </c>
      <c r="E727">
        <f>pivå!E729</f>
        <v>0</v>
      </c>
      <c r="F727">
        <f>pivå!F729</f>
        <v>0</v>
      </c>
      <c r="G727">
        <f>pivå!G729</f>
        <v>0</v>
      </c>
      <c r="H727">
        <f>pivå!H729</f>
        <v>0</v>
      </c>
      <c r="I727">
        <f>pivå!I729</f>
        <v>0</v>
      </c>
      <c r="J727" s="90">
        <f>pivå!AF729</f>
        <v>0</v>
      </c>
      <c r="K727" s="90">
        <f>pivå!AG729</f>
        <v>0</v>
      </c>
      <c r="L727" s="90">
        <f>pivå!AH729</f>
        <v>0</v>
      </c>
      <c r="M727" s="90">
        <f>pivå!AI729</f>
        <v>0</v>
      </c>
      <c r="N727" s="90">
        <f>pivå!AJ729</f>
        <v>0</v>
      </c>
      <c r="O727" s="90">
        <f>pivå!AK729</f>
        <v>0</v>
      </c>
      <c r="P727" s="90">
        <f>pivå!AL729</f>
        <v>0</v>
      </c>
      <c r="Q727" s="90">
        <f>pivå!AM729</f>
        <v>0</v>
      </c>
      <c r="R727" s="90">
        <f>pivå!AN729</f>
        <v>0</v>
      </c>
      <c r="S727" s="90">
        <f>pivå!AO729</f>
        <v>0</v>
      </c>
      <c r="T727" s="90">
        <f>pivå!AP729</f>
        <v>0</v>
      </c>
      <c r="U727" s="90">
        <f>pivå!AQ729</f>
        <v>0</v>
      </c>
      <c r="V727" s="90">
        <f>pivå!AR729</f>
        <v>0</v>
      </c>
      <c r="W727" s="90">
        <f>pivå!AS729</f>
        <v>0</v>
      </c>
      <c r="X727" s="90">
        <f>pivå!AT729</f>
        <v>0</v>
      </c>
      <c r="Y727" s="90">
        <f>pivå!AU729</f>
        <v>0</v>
      </c>
      <c r="Z727" s="90">
        <f>pivå!AV729</f>
        <v>0</v>
      </c>
      <c r="AA727" s="90">
        <f>pivå!AW729</f>
        <v>0</v>
      </c>
      <c r="AB727" s="90">
        <f>pivå!AX729</f>
        <v>0</v>
      </c>
      <c r="AC727" s="90">
        <f>pivå!AY729</f>
        <v>0</v>
      </c>
      <c r="AD727" s="90">
        <f>pivå!AZ729</f>
        <v>0</v>
      </c>
      <c r="AE727" s="90">
        <f>pivå!BA729</f>
        <v>0</v>
      </c>
    </row>
    <row r="728" spans="2:31">
      <c r="B728">
        <f>pivå!B730</f>
        <v>0</v>
      </c>
      <c r="C728">
        <f>pivå!C730</f>
        <v>0</v>
      </c>
      <c r="D728">
        <f>pivå!D730</f>
        <v>0</v>
      </c>
      <c r="E728">
        <f>pivå!E730</f>
        <v>0</v>
      </c>
      <c r="F728">
        <f>pivå!F730</f>
        <v>0</v>
      </c>
      <c r="G728">
        <f>pivå!G730</f>
        <v>0</v>
      </c>
      <c r="H728">
        <f>pivå!H730</f>
        <v>0</v>
      </c>
      <c r="I728">
        <f>pivå!I730</f>
        <v>0</v>
      </c>
      <c r="J728" s="90">
        <f>pivå!AF730</f>
        <v>0</v>
      </c>
      <c r="K728" s="90">
        <f>pivå!AG730</f>
        <v>0</v>
      </c>
      <c r="L728" s="90">
        <f>pivå!AH730</f>
        <v>0</v>
      </c>
      <c r="M728" s="90">
        <f>pivå!AI730</f>
        <v>0</v>
      </c>
      <c r="N728" s="90">
        <f>pivå!AJ730</f>
        <v>0</v>
      </c>
      <c r="O728" s="90">
        <f>pivå!AK730</f>
        <v>0</v>
      </c>
      <c r="P728" s="90">
        <f>pivå!AL730</f>
        <v>0</v>
      </c>
      <c r="Q728" s="90">
        <f>pivå!AM730</f>
        <v>0</v>
      </c>
      <c r="R728" s="90">
        <f>pivå!AN730</f>
        <v>0</v>
      </c>
      <c r="S728" s="90">
        <f>pivå!AO730</f>
        <v>0</v>
      </c>
      <c r="T728" s="90">
        <f>pivå!AP730</f>
        <v>0</v>
      </c>
      <c r="U728" s="90">
        <f>pivå!AQ730</f>
        <v>0</v>
      </c>
      <c r="V728" s="90">
        <f>pivå!AR730</f>
        <v>0</v>
      </c>
      <c r="W728" s="90">
        <f>pivå!AS730</f>
        <v>0</v>
      </c>
      <c r="X728" s="90">
        <f>pivå!AT730</f>
        <v>0</v>
      </c>
      <c r="Y728" s="90">
        <f>pivå!AU730</f>
        <v>0</v>
      </c>
      <c r="Z728" s="90">
        <f>pivå!AV730</f>
        <v>0</v>
      </c>
      <c r="AA728" s="90">
        <f>pivå!AW730</f>
        <v>0</v>
      </c>
      <c r="AB728" s="90">
        <f>pivå!AX730</f>
        <v>0</v>
      </c>
      <c r="AC728" s="90">
        <f>pivå!AY730</f>
        <v>0</v>
      </c>
      <c r="AD728" s="90">
        <f>pivå!AZ730</f>
        <v>0</v>
      </c>
      <c r="AE728" s="90">
        <f>pivå!BA730</f>
        <v>0</v>
      </c>
    </row>
    <row r="729" spans="2:31">
      <c r="B729">
        <f>pivå!B731</f>
        <v>0</v>
      </c>
      <c r="C729">
        <f>pivå!C731</f>
        <v>0</v>
      </c>
      <c r="D729">
        <f>pivå!D731</f>
        <v>0</v>
      </c>
      <c r="E729">
        <f>pivå!E731</f>
        <v>0</v>
      </c>
      <c r="F729">
        <f>pivå!F731</f>
        <v>0</v>
      </c>
      <c r="G729">
        <f>pivå!G731</f>
        <v>0</v>
      </c>
      <c r="H729">
        <f>pivå!H731</f>
        <v>0</v>
      </c>
      <c r="I729">
        <f>pivå!I731</f>
        <v>0</v>
      </c>
      <c r="J729" s="90">
        <f>pivå!AF731</f>
        <v>0</v>
      </c>
      <c r="K729" s="90">
        <f>pivå!AG731</f>
        <v>0</v>
      </c>
      <c r="L729" s="90">
        <f>pivå!AH731</f>
        <v>0</v>
      </c>
      <c r="M729" s="90">
        <f>pivå!AI731</f>
        <v>0</v>
      </c>
      <c r="N729" s="90">
        <f>pivå!AJ731</f>
        <v>0</v>
      </c>
      <c r="O729" s="90">
        <f>pivå!AK731</f>
        <v>0</v>
      </c>
      <c r="P729" s="90">
        <f>pivå!AL731</f>
        <v>0</v>
      </c>
      <c r="Q729" s="90">
        <f>pivå!AM731</f>
        <v>0</v>
      </c>
      <c r="R729" s="90">
        <f>pivå!AN731</f>
        <v>0</v>
      </c>
      <c r="S729" s="90">
        <f>pivå!AO731</f>
        <v>0</v>
      </c>
      <c r="T729" s="90">
        <f>pivå!AP731</f>
        <v>0</v>
      </c>
      <c r="U729" s="90">
        <f>pivå!AQ731</f>
        <v>0</v>
      </c>
      <c r="V729" s="90">
        <f>pivå!AR731</f>
        <v>0</v>
      </c>
      <c r="W729" s="90">
        <f>pivå!AS731</f>
        <v>0</v>
      </c>
      <c r="X729" s="90">
        <f>pivå!AT731</f>
        <v>0</v>
      </c>
      <c r="Y729" s="90">
        <f>pivå!AU731</f>
        <v>0</v>
      </c>
      <c r="Z729" s="90">
        <f>pivå!AV731</f>
        <v>0</v>
      </c>
      <c r="AA729" s="90">
        <f>pivå!AW731</f>
        <v>0</v>
      </c>
      <c r="AB729" s="90">
        <f>pivå!AX731</f>
        <v>0</v>
      </c>
      <c r="AC729" s="90">
        <f>pivå!AY731</f>
        <v>0</v>
      </c>
      <c r="AD729" s="90">
        <f>pivå!AZ731</f>
        <v>0</v>
      </c>
      <c r="AE729" s="90">
        <f>pivå!BA731</f>
        <v>0</v>
      </c>
    </row>
    <row r="730" spans="2:31">
      <c r="B730">
        <f>pivå!B732</f>
        <v>0</v>
      </c>
      <c r="C730">
        <f>pivå!C732</f>
        <v>0</v>
      </c>
      <c r="D730">
        <f>pivå!D732</f>
        <v>0</v>
      </c>
      <c r="E730">
        <f>pivå!E732</f>
        <v>0</v>
      </c>
      <c r="F730">
        <f>pivå!F732</f>
        <v>0</v>
      </c>
      <c r="G730">
        <f>pivå!G732</f>
        <v>0</v>
      </c>
      <c r="H730">
        <f>pivå!H732</f>
        <v>0</v>
      </c>
      <c r="I730">
        <f>pivå!I732</f>
        <v>0</v>
      </c>
      <c r="J730" s="90">
        <f>pivå!AF732</f>
        <v>0</v>
      </c>
      <c r="K730" s="90">
        <f>pivå!AG732</f>
        <v>0</v>
      </c>
      <c r="L730" s="90">
        <f>pivå!AH732</f>
        <v>0</v>
      </c>
      <c r="M730" s="90">
        <f>pivå!AI732</f>
        <v>0</v>
      </c>
      <c r="N730" s="90">
        <f>pivå!AJ732</f>
        <v>0</v>
      </c>
      <c r="O730" s="90">
        <f>pivå!AK732</f>
        <v>0</v>
      </c>
      <c r="P730" s="90">
        <f>pivå!AL732</f>
        <v>0</v>
      </c>
      <c r="Q730" s="90">
        <f>pivå!AM732</f>
        <v>0</v>
      </c>
      <c r="R730" s="90">
        <f>pivå!AN732</f>
        <v>0</v>
      </c>
      <c r="S730" s="90">
        <f>pivå!AO732</f>
        <v>0</v>
      </c>
      <c r="T730" s="90">
        <f>pivå!AP732</f>
        <v>0</v>
      </c>
      <c r="U730" s="90">
        <f>pivå!AQ732</f>
        <v>0</v>
      </c>
      <c r="V730" s="90">
        <f>pivå!AR732</f>
        <v>0</v>
      </c>
      <c r="W730" s="90">
        <f>pivå!AS732</f>
        <v>0</v>
      </c>
      <c r="X730" s="90">
        <f>pivå!AT732</f>
        <v>0</v>
      </c>
      <c r="Y730" s="90">
        <f>pivå!AU732</f>
        <v>0</v>
      </c>
      <c r="Z730" s="90">
        <f>pivå!AV732</f>
        <v>0</v>
      </c>
      <c r="AA730" s="90">
        <f>pivå!AW732</f>
        <v>0</v>
      </c>
      <c r="AB730" s="90">
        <f>pivå!AX732</f>
        <v>0</v>
      </c>
      <c r="AC730" s="90">
        <f>pivå!AY732</f>
        <v>0</v>
      </c>
      <c r="AD730" s="90">
        <f>pivå!AZ732</f>
        <v>0</v>
      </c>
      <c r="AE730" s="90">
        <f>pivå!BA732</f>
        <v>0</v>
      </c>
    </row>
    <row r="731" spans="2:31">
      <c r="B731">
        <f>pivå!B733</f>
        <v>0</v>
      </c>
      <c r="C731">
        <f>pivå!C733</f>
        <v>0</v>
      </c>
      <c r="D731">
        <f>pivå!D733</f>
        <v>0</v>
      </c>
      <c r="E731">
        <f>pivå!E733</f>
        <v>0</v>
      </c>
      <c r="F731">
        <f>pivå!F733</f>
        <v>0</v>
      </c>
      <c r="G731">
        <f>pivå!G733</f>
        <v>0</v>
      </c>
      <c r="H731">
        <f>pivå!H733</f>
        <v>0</v>
      </c>
      <c r="I731">
        <f>pivå!I733</f>
        <v>0</v>
      </c>
      <c r="J731" s="90">
        <f>pivå!AF733</f>
        <v>0</v>
      </c>
      <c r="K731" s="90">
        <f>pivå!AG733</f>
        <v>0</v>
      </c>
      <c r="L731" s="90">
        <f>pivå!AH733</f>
        <v>0</v>
      </c>
      <c r="M731" s="90">
        <f>pivå!AI733</f>
        <v>0</v>
      </c>
      <c r="N731" s="90">
        <f>pivå!AJ733</f>
        <v>0</v>
      </c>
      <c r="O731" s="90">
        <f>pivå!AK733</f>
        <v>0</v>
      </c>
      <c r="P731" s="90">
        <f>pivå!AL733</f>
        <v>0</v>
      </c>
      <c r="Q731" s="90">
        <f>pivå!AM733</f>
        <v>0</v>
      </c>
      <c r="R731" s="90">
        <f>pivå!AN733</f>
        <v>0</v>
      </c>
      <c r="S731" s="90">
        <f>pivå!AO733</f>
        <v>0</v>
      </c>
      <c r="T731" s="90">
        <f>pivå!AP733</f>
        <v>0</v>
      </c>
      <c r="U731" s="90">
        <f>pivå!AQ733</f>
        <v>0</v>
      </c>
      <c r="V731" s="90">
        <f>pivå!AR733</f>
        <v>0</v>
      </c>
      <c r="W731" s="90">
        <f>pivå!AS733</f>
        <v>0</v>
      </c>
      <c r="X731" s="90">
        <f>pivå!AT733</f>
        <v>0</v>
      </c>
      <c r="Y731" s="90">
        <f>pivå!AU733</f>
        <v>0</v>
      </c>
      <c r="Z731" s="90">
        <f>pivå!AV733</f>
        <v>0</v>
      </c>
      <c r="AA731" s="90">
        <f>pivå!AW733</f>
        <v>0</v>
      </c>
      <c r="AB731" s="90">
        <f>pivå!AX733</f>
        <v>0</v>
      </c>
      <c r="AC731" s="90">
        <f>pivå!AY733</f>
        <v>0</v>
      </c>
      <c r="AD731" s="90">
        <f>pivå!AZ733</f>
        <v>0</v>
      </c>
      <c r="AE731" s="90">
        <f>pivå!BA733</f>
        <v>0</v>
      </c>
    </row>
    <row r="732" spans="2:31">
      <c r="B732">
        <f>pivå!B734</f>
        <v>0</v>
      </c>
      <c r="C732">
        <f>pivå!C734</f>
        <v>0</v>
      </c>
      <c r="D732">
        <f>pivå!D734</f>
        <v>0</v>
      </c>
      <c r="E732">
        <f>pivå!E734</f>
        <v>0</v>
      </c>
      <c r="F732">
        <f>pivå!F734</f>
        <v>0</v>
      </c>
      <c r="G732">
        <f>pivå!G734</f>
        <v>0</v>
      </c>
      <c r="H732">
        <f>pivå!H734</f>
        <v>0</v>
      </c>
      <c r="I732">
        <f>pivå!I734</f>
        <v>0</v>
      </c>
      <c r="J732" s="90">
        <f>pivå!AF734</f>
        <v>0</v>
      </c>
      <c r="K732" s="90">
        <f>pivå!AG734</f>
        <v>0</v>
      </c>
      <c r="L732" s="90">
        <f>pivå!AH734</f>
        <v>0</v>
      </c>
      <c r="M732" s="90">
        <f>pivå!AI734</f>
        <v>0</v>
      </c>
      <c r="N732" s="90">
        <f>pivå!AJ734</f>
        <v>0</v>
      </c>
      <c r="O732" s="90">
        <f>pivå!AK734</f>
        <v>0</v>
      </c>
      <c r="P732" s="90">
        <f>pivå!AL734</f>
        <v>0</v>
      </c>
      <c r="Q732" s="90">
        <f>pivå!AM734</f>
        <v>0</v>
      </c>
      <c r="R732" s="90">
        <f>pivå!AN734</f>
        <v>0</v>
      </c>
      <c r="S732" s="90">
        <f>pivå!AO734</f>
        <v>0</v>
      </c>
      <c r="T732" s="90">
        <f>pivå!AP734</f>
        <v>0</v>
      </c>
      <c r="U732" s="90">
        <f>pivå!AQ734</f>
        <v>0</v>
      </c>
      <c r="V732" s="90">
        <f>pivå!AR734</f>
        <v>0</v>
      </c>
      <c r="W732" s="90">
        <f>pivå!AS734</f>
        <v>0</v>
      </c>
      <c r="X732" s="90">
        <f>pivå!AT734</f>
        <v>0</v>
      </c>
      <c r="Y732" s="90">
        <f>pivå!AU734</f>
        <v>0</v>
      </c>
      <c r="Z732" s="90">
        <f>pivå!AV734</f>
        <v>0</v>
      </c>
      <c r="AA732" s="90">
        <f>pivå!AW734</f>
        <v>0</v>
      </c>
      <c r="AB732" s="90">
        <f>pivå!AX734</f>
        <v>0</v>
      </c>
      <c r="AC732" s="90">
        <f>pivå!AY734</f>
        <v>0</v>
      </c>
      <c r="AD732" s="90">
        <f>pivå!AZ734</f>
        <v>0</v>
      </c>
      <c r="AE732" s="90">
        <f>pivå!BA734</f>
        <v>0</v>
      </c>
    </row>
    <row r="733" spans="2:31">
      <c r="B733">
        <f>pivå!B735</f>
        <v>0</v>
      </c>
      <c r="C733">
        <f>pivå!C735</f>
        <v>0</v>
      </c>
      <c r="D733">
        <f>pivå!D735</f>
        <v>0</v>
      </c>
      <c r="E733">
        <f>pivå!E735</f>
        <v>0</v>
      </c>
      <c r="F733">
        <f>pivå!F735</f>
        <v>0</v>
      </c>
      <c r="G733">
        <f>pivå!G735</f>
        <v>0</v>
      </c>
      <c r="H733">
        <f>pivå!H735</f>
        <v>0</v>
      </c>
      <c r="I733">
        <f>pivå!I735</f>
        <v>0</v>
      </c>
      <c r="J733" s="90">
        <f>pivå!AF735</f>
        <v>0</v>
      </c>
      <c r="K733" s="90">
        <f>pivå!AG735</f>
        <v>0</v>
      </c>
      <c r="L733" s="90">
        <f>pivå!AH735</f>
        <v>0</v>
      </c>
      <c r="M733" s="90">
        <f>pivå!AI735</f>
        <v>0</v>
      </c>
      <c r="N733" s="90">
        <f>pivå!AJ735</f>
        <v>0</v>
      </c>
      <c r="O733" s="90">
        <f>pivå!AK735</f>
        <v>0</v>
      </c>
      <c r="P733" s="90">
        <f>pivå!AL735</f>
        <v>0</v>
      </c>
      <c r="Q733" s="90">
        <f>pivå!AM735</f>
        <v>0</v>
      </c>
      <c r="R733" s="90">
        <f>pivå!AN735</f>
        <v>0</v>
      </c>
      <c r="S733" s="90">
        <f>pivå!AO735</f>
        <v>0</v>
      </c>
      <c r="T733" s="90">
        <f>pivå!AP735</f>
        <v>0</v>
      </c>
      <c r="U733" s="90">
        <f>pivå!AQ735</f>
        <v>0</v>
      </c>
      <c r="V733" s="90">
        <f>pivå!AR735</f>
        <v>0</v>
      </c>
      <c r="W733" s="90">
        <f>pivå!AS735</f>
        <v>0</v>
      </c>
      <c r="X733" s="90">
        <f>pivå!AT735</f>
        <v>0</v>
      </c>
      <c r="Y733" s="90">
        <f>pivå!AU735</f>
        <v>0</v>
      </c>
      <c r="Z733" s="90">
        <f>pivå!AV735</f>
        <v>0</v>
      </c>
      <c r="AA733" s="90">
        <f>pivå!AW735</f>
        <v>0</v>
      </c>
      <c r="AB733" s="90">
        <f>pivå!AX735</f>
        <v>0</v>
      </c>
      <c r="AC733" s="90">
        <f>pivå!AY735</f>
        <v>0</v>
      </c>
      <c r="AD733" s="90">
        <f>pivå!AZ735</f>
        <v>0</v>
      </c>
      <c r="AE733" s="90">
        <f>pivå!BA735</f>
        <v>0</v>
      </c>
    </row>
    <row r="734" spans="2:31">
      <c r="B734">
        <f>pivå!B736</f>
        <v>0</v>
      </c>
      <c r="C734">
        <f>pivå!C736</f>
        <v>0</v>
      </c>
      <c r="D734">
        <f>pivå!D736</f>
        <v>0</v>
      </c>
      <c r="E734">
        <f>pivå!E736</f>
        <v>0</v>
      </c>
      <c r="F734">
        <f>pivå!F736</f>
        <v>0</v>
      </c>
      <c r="G734">
        <f>pivå!G736</f>
        <v>0</v>
      </c>
      <c r="H734">
        <f>pivå!H736</f>
        <v>0</v>
      </c>
      <c r="I734">
        <f>pivå!I736</f>
        <v>0</v>
      </c>
      <c r="J734" s="90">
        <f>pivå!AF736</f>
        <v>0</v>
      </c>
      <c r="K734" s="90">
        <f>pivå!AG736</f>
        <v>0</v>
      </c>
      <c r="L734" s="90">
        <f>pivå!AH736</f>
        <v>0</v>
      </c>
      <c r="M734" s="90">
        <f>pivå!AI736</f>
        <v>0</v>
      </c>
      <c r="N734" s="90">
        <f>pivå!AJ736</f>
        <v>0</v>
      </c>
      <c r="O734" s="90">
        <f>pivå!AK736</f>
        <v>0</v>
      </c>
      <c r="P734" s="90">
        <f>pivå!AL736</f>
        <v>0</v>
      </c>
      <c r="Q734" s="90">
        <f>pivå!AM736</f>
        <v>0</v>
      </c>
      <c r="R734" s="90">
        <f>pivå!AN736</f>
        <v>0</v>
      </c>
      <c r="S734" s="90">
        <f>pivå!AO736</f>
        <v>0</v>
      </c>
      <c r="T734" s="90">
        <f>pivå!AP736</f>
        <v>0</v>
      </c>
      <c r="U734" s="90">
        <f>pivå!AQ736</f>
        <v>0</v>
      </c>
      <c r="V734" s="90">
        <f>pivå!AR736</f>
        <v>0</v>
      </c>
      <c r="W734" s="90">
        <f>pivå!AS736</f>
        <v>0</v>
      </c>
      <c r="X734" s="90">
        <f>pivå!AT736</f>
        <v>0</v>
      </c>
      <c r="Y734" s="90">
        <f>pivå!AU736</f>
        <v>0</v>
      </c>
      <c r="Z734" s="90">
        <f>pivå!AV736</f>
        <v>0</v>
      </c>
      <c r="AA734" s="90">
        <f>pivå!AW736</f>
        <v>0</v>
      </c>
      <c r="AB734" s="90">
        <f>pivå!AX736</f>
        <v>0</v>
      </c>
      <c r="AC734" s="90">
        <f>pivå!AY736</f>
        <v>0</v>
      </c>
      <c r="AD734" s="90">
        <f>pivå!AZ736</f>
        <v>0</v>
      </c>
      <c r="AE734" s="90">
        <f>pivå!BA736</f>
        <v>0</v>
      </c>
    </row>
    <row r="735" spans="2:31">
      <c r="B735">
        <f>pivå!B737</f>
        <v>0</v>
      </c>
      <c r="C735">
        <f>pivå!C737</f>
        <v>0</v>
      </c>
      <c r="D735">
        <f>pivå!D737</f>
        <v>0</v>
      </c>
      <c r="E735">
        <f>pivå!E737</f>
        <v>0</v>
      </c>
      <c r="F735">
        <f>pivå!F737</f>
        <v>0</v>
      </c>
      <c r="G735">
        <f>pivå!G737</f>
        <v>0</v>
      </c>
      <c r="H735">
        <f>pivå!H737</f>
        <v>0</v>
      </c>
      <c r="I735">
        <f>pivå!I737</f>
        <v>0</v>
      </c>
      <c r="J735" s="90">
        <f>pivå!AF737</f>
        <v>0</v>
      </c>
      <c r="K735" s="90">
        <f>pivå!AG737</f>
        <v>0</v>
      </c>
      <c r="L735" s="90">
        <f>pivå!AH737</f>
        <v>0</v>
      </c>
      <c r="M735" s="90">
        <f>pivå!AI737</f>
        <v>0</v>
      </c>
      <c r="N735" s="90">
        <f>pivå!AJ737</f>
        <v>0</v>
      </c>
      <c r="O735" s="90">
        <f>pivå!AK737</f>
        <v>0</v>
      </c>
      <c r="P735" s="90">
        <f>pivå!AL737</f>
        <v>0</v>
      </c>
      <c r="Q735" s="90">
        <f>pivå!AM737</f>
        <v>0</v>
      </c>
      <c r="R735" s="90">
        <f>pivå!AN737</f>
        <v>0</v>
      </c>
      <c r="S735" s="90">
        <f>pivå!AO737</f>
        <v>0</v>
      </c>
      <c r="T735" s="90">
        <f>pivå!AP737</f>
        <v>0</v>
      </c>
      <c r="U735" s="90">
        <f>pivå!AQ737</f>
        <v>0</v>
      </c>
      <c r="V735" s="90">
        <f>pivå!AR737</f>
        <v>0</v>
      </c>
      <c r="W735" s="90">
        <f>pivå!AS737</f>
        <v>0</v>
      </c>
      <c r="X735" s="90">
        <f>pivå!AT737</f>
        <v>0</v>
      </c>
      <c r="Y735" s="90">
        <f>pivå!AU737</f>
        <v>0</v>
      </c>
      <c r="Z735" s="90">
        <f>pivå!AV737</f>
        <v>0</v>
      </c>
      <c r="AA735" s="90">
        <f>pivå!AW737</f>
        <v>0</v>
      </c>
      <c r="AB735" s="90">
        <f>pivå!AX737</f>
        <v>0</v>
      </c>
      <c r="AC735" s="90">
        <f>pivå!AY737</f>
        <v>0</v>
      </c>
      <c r="AD735" s="90">
        <f>pivå!AZ737</f>
        <v>0</v>
      </c>
      <c r="AE735" s="90">
        <f>pivå!BA737</f>
        <v>0</v>
      </c>
    </row>
    <row r="736" spans="2:31">
      <c r="B736">
        <f>pivå!B738</f>
        <v>0</v>
      </c>
      <c r="C736">
        <f>pivå!C738</f>
        <v>0</v>
      </c>
      <c r="D736">
        <f>pivå!D738</f>
        <v>0</v>
      </c>
      <c r="E736">
        <f>pivå!E738</f>
        <v>0</v>
      </c>
      <c r="F736">
        <f>pivå!F738</f>
        <v>0</v>
      </c>
      <c r="G736">
        <f>pivå!G738</f>
        <v>0</v>
      </c>
      <c r="H736">
        <f>pivå!H738</f>
        <v>0</v>
      </c>
      <c r="I736">
        <f>pivå!I738</f>
        <v>0</v>
      </c>
      <c r="J736" s="90">
        <f>pivå!AF738</f>
        <v>0</v>
      </c>
      <c r="K736" s="90">
        <f>pivå!AG738</f>
        <v>0</v>
      </c>
      <c r="L736" s="90">
        <f>pivå!AH738</f>
        <v>0</v>
      </c>
      <c r="M736" s="90">
        <f>pivå!AI738</f>
        <v>0</v>
      </c>
      <c r="N736" s="90">
        <f>pivå!AJ738</f>
        <v>0</v>
      </c>
      <c r="O736" s="90">
        <f>pivå!AK738</f>
        <v>0</v>
      </c>
      <c r="P736" s="90">
        <f>pivå!AL738</f>
        <v>0</v>
      </c>
      <c r="Q736" s="90">
        <f>pivå!AM738</f>
        <v>0</v>
      </c>
      <c r="R736" s="90">
        <f>pivå!AN738</f>
        <v>0</v>
      </c>
      <c r="S736" s="90">
        <f>pivå!AO738</f>
        <v>0</v>
      </c>
      <c r="T736" s="90">
        <f>pivå!AP738</f>
        <v>0</v>
      </c>
      <c r="U736" s="90">
        <f>pivå!AQ738</f>
        <v>0</v>
      </c>
      <c r="V736" s="90">
        <f>pivå!AR738</f>
        <v>0</v>
      </c>
      <c r="W736" s="90">
        <f>pivå!AS738</f>
        <v>0</v>
      </c>
      <c r="X736" s="90">
        <f>pivå!AT738</f>
        <v>0</v>
      </c>
      <c r="Y736" s="90">
        <f>pivå!AU738</f>
        <v>0</v>
      </c>
      <c r="Z736" s="90">
        <f>pivå!AV738</f>
        <v>0</v>
      </c>
      <c r="AA736" s="90">
        <f>pivå!AW738</f>
        <v>0</v>
      </c>
      <c r="AB736" s="90">
        <f>pivå!AX738</f>
        <v>0</v>
      </c>
      <c r="AC736" s="90">
        <f>pivå!AY738</f>
        <v>0</v>
      </c>
      <c r="AD736" s="90">
        <f>pivå!AZ738</f>
        <v>0</v>
      </c>
      <c r="AE736" s="90">
        <f>pivå!BA738</f>
        <v>0</v>
      </c>
    </row>
    <row r="737" spans="2:31">
      <c r="B737">
        <f>pivå!B739</f>
        <v>0</v>
      </c>
      <c r="C737">
        <f>pivå!C739</f>
        <v>0</v>
      </c>
      <c r="D737">
        <f>pivå!D739</f>
        <v>0</v>
      </c>
      <c r="E737">
        <f>pivå!E739</f>
        <v>0</v>
      </c>
      <c r="F737">
        <f>pivå!F739</f>
        <v>0</v>
      </c>
      <c r="G737">
        <f>pivå!G739</f>
        <v>0</v>
      </c>
      <c r="H737">
        <f>pivå!H739</f>
        <v>0</v>
      </c>
      <c r="I737">
        <f>pivå!I739</f>
        <v>0</v>
      </c>
      <c r="J737" s="90">
        <f>pivå!AF739</f>
        <v>0</v>
      </c>
      <c r="K737" s="90">
        <f>pivå!AG739</f>
        <v>0</v>
      </c>
      <c r="L737" s="90">
        <f>pivå!AH739</f>
        <v>0</v>
      </c>
      <c r="M737" s="90">
        <f>pivå!AI739</f>
        <v>0</v>
      </c>
      <c r="N737" s="90">
        <f>pivå!AJ739</f>
        <v>0</v>
      </c>
      <c r="O737" s="90">
        <f>pivå!AK739</f>
        <v>0</v>
      </c>
      <c r="P737" s="90">
        <f>pivå!AL739</f>
        <v>0</v>
      </c>
      <c r="Q737" s="90">
        <f>pivå!AM739</f>
        <v>0</v>
      </c>
      <c r="R737" s="90">
        <f>pivå!AN739</f>
        <v>0</v>
      </c>
      <c r="S737" s="90">
        <f>pivå!AO739</f>
        <v>0</v>
      </c>
      <c r="T737" s="90">
        <f>pivå!AP739</f>
        <v>0</v>
      </c>
      <c r="U737" s="90">
        <f>pivå!AQ739</f>
        <v>0</v>
      </c>
      <c r="V737" s="90">
        <f>pivå!AR739</f>
        <v>0</v>
      </c>
      <c r="W737" s="90">
        <f>pivå!AS739</f>
        <v>0</v>
      </c>
      <c r="X737" s="90">
        <f>pivå!AT739</f>
        <v>0</v>
      </c>
      <c r="Y737" s="90">
        <f>pivå!AU739</f>
        <v>0</v>
      </c>
      <c r="Z737" s="90">
        <f>pivå!AV739</f>
        <v>0</v>
      </c>
      <c r="AA737" s="90">
        <f>pivå!AW739</f>
        <v>0</v>
      </c>
      <c r="AB737" s="90">
        <f>pivå!AX739</f>
        <v>0</v>
      </c>
      <c r="AC737" s="90">
        <f>pivå!AY739</f>
        <v>0</v>
      </c>
      <c r="AD737" s="90">
        <f>pivå!AZ739</f>
        <v>0</v>
      </c>
      <c r="AE737" s="90">
        <f>pivå!BA739</f>
        <v>0</v>
      </c>
    </row>
    <row r="738" spans="2:31">
      <c r="B738">
        <f>pivå!B740</f>
        <v>0</v>
      </c>
      <c r="C738">
        <f>pivå!C740</f>
        <v>0</v>
      </c>
      <c r="D738">
        <f>pivå!D740</f>
        <v>0</v>
      </c>
      <c r="E738">
        <f>pivå!E740</f>
        <v>0</v>
      </c>
      <c r="F738">
        <f>pivå!F740</f>
        <v>0</v>
      </c>
      <c r="G738">
        <f>pivå!G740</f>
        <v>0</v>
      </c>
      <c r="H738">
        <f>pivå!H740</f>
        <v>0</v>
      </c>
      <c r="I738">
        <f>pivå!I740</f>
        <v>0</v>
      </c>
      <c r="J738" s="90">
        <f>pivå!AF740</f>
        <v>0</v>
      </c>
      <c r="K738" s="90">
        <f>pivå!AG740</f>
        <v>0</v>
      </c>
      <c r="L738" s="90">
        <f>pivå!AH740</f>
        <v>0</v>
      </c>
      <c r="M738" s="90">
        <f>pivå!AI740</f>
        <v>0</v>
      </c>
      <c r="N738" s="90">
        <f>pivå!AJ740</f>
        <v>0</v>
      </c>
      <c r="O738" s="90">
        <f>pivå!AK740</f>
        <v>0</v>
      </c>
      <c r="P738" s="90">
        <f>pivå!AL740</f>
        <v>0</v>
      </c>
      <c r="Q738" s="90">
        <f>pivå!AM740</f>
        <v>0</v>
      </c>
      <c r="R738" s="90">
        <f>pivå!AN740</f>
        <v>0</v>
      </c>
      <c r="S738" s="90">
        <f>pivå!AO740</f>
        <v>0</v>
      </c>
      <c r="T738" s="90">
        <f>pivå!AP740</f>
        <v>0</v>
      </c>
      <c r="U738" s="90">
        <f>pivå!AQ740</f>
        <v>0</v>
      </c>
      <c r="V738" s="90">
        <f>pivå!AR740</f>
        <v>0</v>
      </c>
      <c r="W738" s="90">
        <f>pivå!AS740</f>
        <v>0</v>
      </c>
      <c r="X738" s="90">
        <f>pivå!AT740</f>
        <v>0</v>
      </c>
      <c r="Y738" s="90">
        <f>pivå!AU740</f>
        <v>0</v>
      </c>
      <c r="Z738" s="90">
        <f>pivå!AV740</f>
        <v>0</v>
      </c>
      <c r="AA738" s="90">
        <f>pivå!AW740</f>
        <v>0</v>
      </c>
      <c r="AB738" s="90">
        <f>pivå!AX740</f>
        <v>0</v>
      </c>
      <c r="AC738" s="90">
        <f>pivå!AY740</f>
        <v>0</v>
      </c>
      <c r="AD738" s="90">
        <f>pivå!AZ740</f>
        <v>0</v>
      </c>
      <c r="AE738" s="90">
        <f>pivå!BA740</f>
        <v>0</v>
      </c>
    </row>
    <row r="739" spans="2:31">
      <c r="B739">
        <f>pivå!B741</f>
        <v>0</v>
      </c>
      <c r="C739">
        <f>pivå!C741</f>
        <v>0</v>
      </c>
      <c r="D739">
        <f>pivå!D741</f>
        <v>0</v>
      </c>
      <c r="E739">
        <f>pivå!E741</f>
        <v>0</v>
      </c>
      <c r="F739">
        <f>pivå!F741</f>
        <v>0</v>
      </c>
      <c r="G739">
        <f>pivå!G741</f>
        <v>0</v>
      </c>
      <c r="H739">
        <f>pivå!H741</f>
        <v>0</v>
      </c>
      <c r="I739">
        <f>pivå!I741</f>
        <v>0</v>
      </c>
      <c r="J739" s="90">
        <f>pivå!AF741</f>
        <v>0</v>
      </c>
      <c r="K739" s="90">
        <f>pivå!AG741</f>
        <v>0</v>
      </c>
      <c r="L739" s="90">
        <f>pivå!AH741</f>
        <v>0</v>
      </c>
      <c r="M739" s="90">
        <f>pivå!AI741</f>
        <v>0</v>
      </c>
      <c r="N739" s="90">
        <f>pivå!AJ741</f>
        <v>0</v>
      </c>
      <c r="O739" s="90">
        <f>pivå!AK741</f>
        <v>0</v>
      </c>
      <c r="P739" s="90">
        <f>pivå!AL741</f>
        <v>0</v>
      </c>
      <c r="Q739" s="90">
        <f>pivå!AM741</f>
        <v>0</v>
      </c>
      <c r="R739" s="90">
        <f>pivå!AN741</f>
        <v>0</v>
      </c>
      <c r="S739" s="90">
        <f>pivå!AO741</f>
        <v>0</v>
      </c>
      <c r="T739" s="90">
        <f>pivå!AP741</f>
        <v>0</v>
      </c>
      <c r="U739" s="90">
        <f>pivå!AQ741</f>
        <v>0</v>
      </c>
      <c r="V739" s="90">
        <f>pivå!AR741</f>
        <v>0</v>
      </c>
      <c r="W739" s="90">
        <f>pivå!AS741</f>
        <v>0</v>
      </c>
      <c r="X739" s="90">
        <f>pivå!AT741</f>
        <v>0</v>
      </c>
      <c r="Y739" s="90">
        <f>pivå!AU741</f>
        <v>0</v>
      </c>
      <c r="Z739" s="90">
        <f>pivå!AV741</f>
        <v>0</v>
      </c>
      <c r="AA739" s="90">
        <f>pivå!AW741</f>
        <v>0</v>
      </c>
      <c r="AB739" s="90">
        <f>pivå!AX741</f>
        <v>0</v>
      </c>
      <c r="AC739" s="90">
        <f>pivå!AY741</f>
        <v>0</v>
      </c>
      <c r="AD739" s="90">
        <f>pivå!AZ741</f>
        <v>0</v>
      </c>
      <c r="AE739" s="90">
        <f>pivå!BA741</f>
        <v>0</v>
      </c>
    </row>
    <row r="740" spans="2:31">
      <c r="B740">
        <f>pivå!B742</f>
        <v>0</v>
      </c>
      <c r="C740">
        <f>pivå!C742</f>
        <v>0</v>
      </c>
      <c r="D740">
        <f>pivå!D742</f>
        <v>0</v>
      </c>
      <c r="E740">
        <f>pivå!E742</f>
        <v>0</v>
      </c>
      <c r="F740">
        <f>pivå!F742</f>
        <v>0</v>
      </c>
      <c r="G740">
        <f>pivå!G742</f>
        <v>0</v>
      </c>
      <c r="H740">
        <f>pivå!H742</f>
        <v>0</v>
      </c>
      <c r="I740">
        <f>pivå!I742</f>
        <v>0</v>
      </c>
      <c r="J740" s="90">
        <f>pivå!AF742</f>
        <v>0</v>
      </c>
      <c r="K740" s="90">
        <f>pivå!AG742</f>
        <v>0</v>
      </c>
      <c r="L740" s="90">
        <f>pivå!AH742</f>
        <v>0</v>
      </c>
      <c r="M740" s="90">
        <f>pivå!AI742</f>
        <v>0</v>
      </c>
      <c r="N740" s="90">
        <f>pivå!AJ742</f>
        <v>0</v>
      </c>
      <c r="O740" s="90">
        <f>pivå!AK742</f>
        <v>0</v>
      </c>
      <c r="P740" s="90">
        <f>pivå!AL742</f>
        <v>0</v>
      </c>
      <c r="Q740" s="90">
        <f>pivå!AM742</f>
        <v>0</v>
      </c>
      <c r="R740" s="90">
        <f>pivå!AN742</f>
        <v>0</v>
      </c>
      <c r="S740" s="90">
        <f>pivå!AO742</f>
        <v>0</v>
      </c>
      <c r="T740" s="90">
        <f>pivå!AP742</f>
        <v>0</v>
      </c>
      <c r="U740" s="90">
        <f>pivå!AQ742</f>
        <v>0</v>
      </c>
      <c r="V740" s="90">
        <f>pivå!AR742</f>
        <v>0</v>
      </c>
      <c r="W740" s="90">
        <f>pivå!AS742</f>
        <v>0</v>
      </c>
      <c r="X740" s="90">
        <f>pivå!AT742</f>
        <v>0</v>
      </c>
      <c r="Y740" s="90">
        <f>pivå!AU742</f>
        <v>0</v>
      </c>
      <c r="Z740" s="90">
        <f>pivå!AV742</f>
        <v>0</v>
      </c>
      <c r="AA740" s="90">
        <f>pivå!AW742</f>
        <v>0</v>
      </c>
      <c r="AB740" s="90">
        <f>pivå!AX742</f>
        <v>0</v>
      </c>
      <c r="AC740" s="90">
        <f>pivå!AY742</f>
        <v>0</v>
      </c>
      <c r="AD740" s="90">
        <f>pivå!AZ742</f>
        <v>0</v>
      </c>
      <c r="AE740" s="90">
        <f>pivå!BA742</f>
        <v>0</v>
      </c>
    </row>
    <row r="741" spans="2:31">
      <c r="B741">
        <f>pivå!B743</f>
        <v>0</v>
      </c>
      <c r="C741">
        <f>pivå!C743</f>
        <v>0</v>
      </c>
      <c r="D741">
        <f>pivå!D743</f>
        <v>0</v>
      </c>
      <c r="E741">
        <f>pivå!E743</f>
        <v>0</v>
      </c>
      <c r="F741">
        <f>pivå!F743</f>
        <v>0</v>
      </c>
      <c r="G741">
        <f>pivå!G743</f>
        <v>0</v>
      </c>
      <c r="H741">
        <f>pivå!H743</f>
        <v>0</v>
      </c>
      <c r="I741">
        <f>pivå!I743</f>
        <v>0</v>
      </c>
      <c r="J741" s="90">
        <f>pivå!AF743</f>
        <v>0</v>
      </c>
      <c r="K741" s="90">
        <f>pivå!AG743</f>
        <v>0</v>
      </c>
      <c r="L741" s="90">
        <f>pivå!AH743</f>
        <v>0</v>
      </c>
      <c r="M741" s="90">
        <f>pivå!AI743</f>
        <v>0</v>
      </c>
      <c r="N741" s="90">
        <f>pivå!AJ743</f>
        <v>0</v>
      </c>
      <c r="O741" s="90">
        <f>pivå!AK743</f>
        <v>0</v>
      </c>
      <c r="P741" s="90">
        <f>pivå!AL743</f>
        <v>0</v>
      </c>
      <c r="Q741" s="90">
        <f>pivå!AM743</f>
        <v>0</v>
      </c>
      <c r="R741" s="90">
        <f>pivå!AN743</f>
        <v>0</v>
      </c>
      <c r="S741" s="90">
        <f>pivå!AO743</f>
        <v>0</v>
      </c>
      <c r="T741" s="90">
        <f>pivå!AP743</f>
        <v>0</v>
      </c>
      <c r="U741" s="90">
        <f>pivå!AQ743</f>
        <v>0</v>
      </c>
      <c r="V741" s="90">
        <f>pivå!AR743</f>
        <v>0</v>
      </c>
      <c r="W741" s="90">
        <f>pivå!AS743</f>
        <v>0</v>
      </c>
      <c r="X741" s="90">
        <f>pivå!AT743</f>
        <v>0</v>
      </c>
      <c r="Y741" s="90">
        <f>pivå!AU743</f>
        <v>0</v>
      </c>
      <c r="Z741" s="90">
        <f>pivå!AV743</f>
        <v>0</v>
      </c>
      <c r="AA741" s="90">
        <f>pivå!AW743</f>
        <v>0</v>
      </c>
      <c r="AB741" s="90">
        <f>pivå!AX743</f>
        <v>0</v>
      </c>
      <c r="AC741" s="90">
        <f>pivå!AY743</f>
        <v>0</v>
      </c>
      <c r="AD741" s="90">
        <f>pivå!AZ743</f>
        <v>0</v>
      </c>
      <c r="AE741" s="90">
        <f>pivå!BA743</f>
        <v>0</v>
      </c>
    </row>
    <row r="742" spans="2:31">
      <c r="B742">
        <f>pivå!B744</f>
        <v>0</v>
      </c>
      <c r="C742">
        <f>pivå!C744</f>
        <v>0</v>
      </c>
      <c r="D742">
        <f>pivå!D744</f>
        <v>0</v>
      </c>
      <c r="E742">
        <f>pivå!E744</f>
        <v>0</v>
      </c>
      <c r="F742">
        <f>pivå!F744</f>
        <v>0</v>
      </c>
      <c r="G742">
        <f>pivå!G744</f>
        <v>0</v>
      </c>
      <c r="H742">
        <f>pivå!H744</f>
        <v>0</v>
      </c>
      <c r="I742">
        <f>pivå!I744</f>
        <v>0</v>
      </c>
      <c r="J742" s="90">
        <f>pivå!AF744</f>
        <v>0</v>
      </c>
      <c r="K742" s="90">
        <f>pivå!AG744</f>
        <v>0</v>
      </c>
      <c r="L742" s="90">
        <f>pivå!AH744</f>
        <v>0</v>
      </c>
      <c r="M742" s="90">
        <f>pivå!AI744</f>
        <v>0</v>
      </c>
      <c r="N742" s="90">
        <f>pivå!AJ744</f>
        <v>0</v>
      </c>
      <c r="O742" s="90">
        <f>pivå!AK744</f>
        <v>0</v>
      </c>
      <c r="P742" s="90">
        <f>pivå!AL744</f>
        <v>0</v>
      </c>
      <c r="Q742" s="90">
        <f>pivå!AM744</f>
        <v>0</v>
      </c>
      <c r="R742" s="90">
        <f>pivå!AN744</f>
        <v>0</v>
      </c>
      <c r="S742" s="90">
        <f>pivå!AO744</f>
        <v>0</v>
      </c>
      <c r="T742" s="90">
        <f>pivå!AP744</f>
        <v>0</v>
      </c>
      <c r="U742" s="90">
        <f>pivå!AQ744</f>
        <v>0</v>
      </c>
      <c r="V742" s="90">
        <f>pivå!AR744</f>
        <v>0</v>
      </c>
      <c r="W742" s="90">
        <f>pivå!AS744</f>
        <v>0</v>
      </c>
      <c r="X742" s="90">
        <f>pivå!AT744</f>
        <v>0</v>
      </c>
      <c r="Y742" s="90">
        <f>pivå!AU744</f>
        <v>0</v>
      </c>
      <c r="Z742" s="90">
        <f>pivå!AV744</f>
        <v>0</v>
      </c>
      <c r="AA742" s="90">
        <f>pivå!AW744</f>
        <v>0</v>
      </c>
      <c r="AB742" s="90">
        <f>pivå!AX744</f>
        <v>0</v>
      </c>
      <c r="AC742" s="90">
        <f>pivå!AY744</f>
        <v>0</v>
      </c>
      <c r="AD742" s="90">
        <f>pivå!AZ744</f>
        <v>0</v>
      </c>
      <c r="AE742" s="90">
        <f>pivå!BA744</f>
        <v>0</v>
      </c>
    </row>
    <row r="743" spans="2:31">
      <c r="B743">
        <f>pivå!B745</f>
        <v>0</v>
      </c>
      <c r="C743">
        <f>pivå!C745</f>
        <v>0</v>
      </c>
      <c r="D743">
        <f>pivå!D745</f>
        <v>0</v>
      </c>
      <c r="E743">
        <f>pivå!E745</f>
        <v>0</v>
      </c>
      <c r="F743">
        <f>pivå!F745</f>
        <v>0</v>
      </c>
      <c r="G743">
        <f>pivå!G745</f>
        <v>0</v>
      </c>
      <c r="H743">
        <f>pivå!H745</f>
        <v>0</v>
      </c>
      <c r="I743">
        <f>pivå!I745</f>
        <v>0</v>
      </c>
      <c r="J743" s="90">
        <f>pivå!AF745</f>
        <v>0</v>
      </c>
      <c r="K743" s="90">
        <f>pivå!AG745</f>
        <v>0</v>
      </c>
      <c r="L743" s="90">
        <f>pivå!AH745</f>
        <v>0</v>
      </c>
      <c r="M743" s="90">
        <f>pivå!AI745</f>
        <v>0</v>
      </c>
      <c r="N743" s="90">
        <f>pivå!AJ745</f>
        <v>0</v>
      </c>
      <c r="O743" s="90">
        <f>pivå!AK745</f>
        <v>0</v>
      </c>
      <c r="P743" s="90">
        <f>pivå!AL745</f>
        <v>0</v>
      </c>
      <c r="Q743" s="90">
        <f>pivå!AM745</f>
        <v>0</v>
      </c>
      <c r="R743" s="90">
        <f>pivå!AN745</f>
        <v>0</v>
      </c>
      <c r="S743" s="90">
        <f>pivå!AO745</f>
        <v>0</v>
      </c>
      <c r="T743" s="90">
        <f>pivå!AP745</f>
        <v>0</v>
      </c>
      <c r="U743" s="90">
        <f>pivå!AQ745</f>
        <v>0</v>
      </c>
      <c r="V743" s="90">
        <f>pivå!AR745</f>
        <v>0</v>
      </c>
      <c r="W743" s="90">
        <f>pivå!AS745</f>
        <v>0</v>
      </c>
      <c r="X743" s="90">
        <f>pivå!AT745</f>
        <v>0</v>
      </c>
      <c r="Y743" s="90">
        <f>pivå!AU745</f>
        <v>0</v>
      </c>
      <c r="Z743" s="90">
        <f>pivå!AV745</f>
        <v>0</v>
      </c>
      <c r="AA743" s="90">
        <f>pivå!AW745</f>
        <v>0</v>
      </c>
      <c r="AB743" s="90">
        <f>pivå!AX745</f>
        <v>0</v>
      </c>
      <c r="AC743" s="90">
        <f>pivå!AY745</f>
        <v>0</v>
      </c>
      <c r="AD743" s="90">
        <f>pivå!AZ745</f>
        <v>0</v>
      </c>
      <c r="AE743" s="90">
        <f>pivå!BA745</f>
        <v>0</v>
      </c>
    </row>
    <row r="744" spans="2:31">
      <c r="B744">
        <f>pivå!B746</f>
        <v>0</v>
      </c>
      <c r="C744">
        <f>pivå!C746</f>
        <v>0</v>
      </c>
      <c r="D744">
        <f>pivå!D746</f>
        <v>0</v>
      </c>
      <c r="E744">
        <f>pivå!E746</f>
        <v>0</v>
      </c>
      <c r="F744">
        <f>pivå!F746</f>
        <v>0</v>
      </c>
      <c r="G744">
        <f>pivå!G746</f>
        <v>0</v>
      </c>
      <c r="H744">
        <f>pivå!H746</f>
        <v>0</v>
      </c>
      <c r="I744">
        <f>pivå!I746</f>
        <v>0</v>
      </c>
      <c r="J744" s="90">
        <f>pivå!AF746</f>
        <v>0</v>
      </c>
      <c r="K744" s="90">
        <f>pivå!AG746</f>
        <v>0</v>
      </c>
      <c r="L744" s="90">
        <f>pivå!AH746</f>
        <v>0</v>
      </c>
      <c r="M744" s="90">
        <f>pivå!AI746</f>
        <v>0</v>
      </c>
      <c r="N744" s="90">
        <f>pivå!AJ746</f>
        <v>0</v>
      </c>
      <c r="O744" s="90">
        <f>pivå!AK746</f>
        <v>0</v>
      </c>
      <c r="P744" s="90">
        <f>pivå!AL746</f>
        <v>0</v>
      </c>
      <c r="Q744" s="90">
        <f>pivå!AM746</f>
        <v>0</v>
      </c>
      <c r="R744" s="90">
        <f>pivå!AN746</f>
        <v>0</v>
      </c>
      <c r="S744" s="90">
        <f>pivå!AO746</f>
        <v>0</v>
      </c>
      <c r="T744" s="90">
        <f>pivå!AP746</f>
        <v>0</v>
      </c>
      <c r="U744" s="90">
        <f>pivå!AQ746</f>
        <v>0</v>
      </c>
      <c r="V744" s="90">
        <f>pivå!AR746</f>
        <v>0</v>
      </c>
      <c r="W744" s="90">
        <f>pivå!AS746</f>
        <v>0</v>
      </c>
      <c r="X744" s="90">
        <f>pivå!AT746</f>
        <v>0</v>
      </c>
      <c r="Y744" s="90">
        <f>pivå!AU746</f>
        <v>0</v>
      </c>
      <c r="Z744" s="90">
        <f>pivå!AV746</f>
        <v>0</v>
      </c>
      <c r="AA744" s="90">
        <f>pivå!AW746</f>
        <v>0</v>
      </c>
      <c r="AB744" s="90">
        <f>pivå!AX746</f>
        <v>0</v>
      </c>
      <c r="AC744" s="90">
        <f>pivå!AY746</f>
        <v>0</v>
      </c>
      <c r="AD744" s="90">
        <f>pivå!AZ746</f>
        <v>0</v>
      </c>
      <c r="AE744" s="90">
        <f>pivå!BA746</f>
        <v>0</v>
      </c>
    </row>
    <row r="745" spans="2:31">
      <c r="B745">
        <f>pivå!B747</f>
        <v>0</v>
      </c>
      <c r="C745">
        <f>pivå!C747</f>
        <v>0</v>
      </c>
      <c r="D745">
        <f>pivå!D747</f>
        <v>0</v>
      </c>
      <c r="E745">
        <f>pivå!E747</f>
        <v>0</v>
      </c>
      <c r="F745">
        <f>pivå!F747</f>
        <v>0</v>
      </c>
      <c r="G745">
        <f>pivå!G747</f>
        <v>0</v>
      </c>
      <c r="H745">
        <f>pivå!H747</f>
        <v>0</v>
      </c>
      <c r="I745">
        <f>pivå!I747</f>
        <v>0</v>
      </c>
      <c r="J745" s="90">
        <f>pivå!AF747</f>
        <v>0</v>
      </c>
      <c r="K745" s="90">
        <f>pivå!AG747</f>
        <v>0</v>
      </c>
      <c r="L745" s="90">
        <f>pivå!AH747</f>
        <v>0</v>
      </c>
      <c r="M745" s="90">
        <f>pivå!AI747</f>
        <v>0</v>
      </c>
      <c r="N745" s="90">
        <f>pivå!AJ747</f>
        <v>0</v>
      </c>
      <c r="O745" s="90">
        <f>pivå!AK747</f>
        <v>0</v>
      </c>
      <c r="P745" s="90">
        <f>pivå!AL747</f>
        <v>0</v>
      </c>
      <c r="Q745" s="90">
        <f>pivå!AM747</f>
        <v>0</v>
      </c>
      <c r="R745" s="90">
        <f>pivå!AN747</f>
        <v>0</v>
      </c>
      <c r="S745" s="90">
        <f>pivå!AO747</f>
        <v>0</v>
      </c>
      <c r="T745" s="90">
        <f>pivå!AP747</f>
        <v>0</v>
      </c>
      <c r="U745" s="90">
        <f>pivå!AQ747</f>
        <v>0</v>
      </c>
      <c r="V745" s="90">
        <f>pivå!AR747</f>
        <v>0</v>
      </c>
      <c r="W745" s="90">
        <f>pivå!AS747</f>
        <v>0</v>
      </c>
      <c r="X745" s="90">
        <f>pivå!AT747</f>
        <v>0</v>
      </c>
      <c r="Y745" s="90">
        <f>pivå!AU747</f>
        <v>0</v>
      </c>
      <c r="Z745" s="90">
        <f>pivå!AV747</f>
        <v>0</v>
      </c>
      <c r="AA745" s="90">
        <f>pivå!AW747</f>
        <v>0</v>
      </c>
      <c r="AB745" s="90">
        <f>pivå!AX747</f>
        <v>0</v>
      </c>
      <c r="AC745" s="90">
        <f>pivå!AY747</f>
        <v>0</v>
      </c>
      <c r="AD745" s="90">
        <f>pivå!AZ747</f>
        <v>0</v>
      </c>
      <c r="AE745" s="90">
        <f>pivå!BA747</f>
        <v>0</v>
      </c>
    </row>
    <row r="746" spans="2:31">
      <c r="B746">
        <f>pivå!B748</f>
        <v>0</v>
      </c>
      <c r="C746">
        <f>pivå!C748</f>
        <v>0</v>
      </c>
      <c r="D746">
        <f>pivå!D748</f>
        <v>0</v>
      </c>
      <c r="E746">
        <f>pivå!E748</f>
        <v>0</v>
      </c>
      <c r="F746">
        <f>pivå!F748</f>
        <v>0</v>
      </c>
      <c r="G746">
        <f>pivå!G748</f>
        <v>0</v>
      </c>
      <c r="H746">
        <f>pivå!H748</f>
        <v>0</v>
      </c>
      <c r="I746">
        <f>pivå!I748</f>
        <v>0</v>
      </c>
      <c r="J746" s="90">
        <f>pivå!AF748</f>
        <v>0</v>
      </c>
      <c r="K746" s="90">
        <f>pivå!AG748</f>
        <v>0</v>
      </c>
      <c r="L746" s="90">
        <f>pivå!AH748</f>
        <v>0</v>
      </c>
      <c r="M746" s="90">
        <f>pivå!AI748</f>
        <v>0</v>
      </c>
      <c r="N746" s="90">
        <f>pivå!AJ748</f>
        <v>0</v>
      </c>
      <c r="O746" s="90">
        <f>pivå!AK748</f>
        <v>0</v>
      </c>
      <c r="P746" s="90">
        <f>pivå!AL748</f>
        <v>0</v>
      </c>
      <c r="Q746" s="90">
        <f>pivå!AM748</f>
        <v>0</v>
      </c>
      <c r="R746" s="90">
        <f>pivå!AN748</f>
        <v>0</v>
      </c>
      <c r="S746" s="90">
        <f>pivå!AO748</f>
        <v>0</v>
      </c>
      <c r="T746" s="90">
        <f>pivå!AP748</f>
        <v>0</v>
      </c>
      <c r="U746" s="90">
        <f>pivå!AQ748</f>
        <v>0</v>
      </c>
      <c r="V746" s="90">
        <f>pivå!AR748</f>
        <v>0</v>
      </c>
      <c r="W746" s="90">
        <f>pivå!AS748</f>
        <v>0</v>
      </c>
      <c r="X746" s="90">
        <f>pivå!AT748</f>
        <v>0</v>
      </c>
      <c r="Y746" s="90">
        <f>pivå!AU748</f>
        <v>0</v>
      </c>
      <c r="Z746" s="90">
        <f>pivå!AV748</f>
        <v>0</v>
      </c>
      <c r="AA746" s="90">
        <f>pivå!AW748</f>
        <v>0</v>
      </c>
      <c r="AB746" s="90">
        <f>pivå!AX748</f>
        <v>0</v>
      </c>
      <c r="AC746" s="90">
        <f>pivå!AY748</f>
        <v>0</v>
      </c>
      <c r="AD746" s="90">
        <f>pivå!AZ748</f>
        <v>0</v>
      </c>
      <c r="AE746" s="90">
        <f>pivå!BA748</f>
        <v>0</v>
      </c>
    </row>
    <row r="747" spans="2:31">
      <c r="B747">
        <f>pivå!B749</f>
        <v>0</v>
      </c>
      <c r="C747">
        <f>pivå!C749</f>
        <v>0</v>
      </c>
      <c r="D747">
        <f>pivå!D749</f>
        <v>0</v>
      </c>
      <c r="E747">
        <f>pivå!E749</f>
        <v>0</v>
      </c>
      <c r="F747">
        <f>pivå!F749</f>
        <v>0</v>
      </c>
      <c r="G747">
        <f>pivå!G749</f>
        <v>0</v>
      </c>
      <c r="H747">
        <f>pivå!H749</f>
        <v>0</v>
      </c>
      <c r="I747">
        <f>pivå!I749</f>
        <v>0</v>
      </c>
      <c r="J747" s="90">
        <f>pivå!AF749</f>
        <v>0</v>
      </c>
      <c r="K747" s="90">
        <f>pivå!AG749</f>
        <v>0</v>
      </c>
      <c r="L747" s="90">
        <f>pivå!AH749</f>
        <v>0</v>
      </c>
      <c r="M747" s="90">
        <f>pivå!AI749</f>
        <v>0</v>
      </c>
      <c r="N747" s="90">
        <f>pivå!AJ749</f>
        <v>0</v>
      </c>
      <c r="O747" s="90">
        <f>pivå!AK749</f>
        <v>0</v>
      </c>
      <c r="P747" s="90">
        <f>pivå!AL749</f>
        <v>0</v>
      </c>
      <c r="Q747" s="90">
        <f>pivå!AM749</f>
        <v>0</v>
      </c>
      <c r="R747" s="90">
        <f>pivå!AN749</f>
        <v>0</v>
      </c>
      <c r="S747" s="90">
        <f>pivå!AO749</f>
        <v>0</v>
      </c>
      <c r="T747" s="90">
        <f>pivå!AP749</f>
        <v>0</v>
      </c>
      <c r="U747" s="90">
        <f>pivå!AQ749</f>
        <v>0</v>
      </c>
      <c r="V747" s="90">
        <f>pivå!AR749</f>
        <v>0</v>
      </c>
      <c r="W747" s="90">
        <f>pivå!AS749</f>
        <v>0</v>
      </c>
      <c r="X747" s="90">
        <f>pivå!AT749</f>
        <v>0</v>
      </c>
      <c r="Y747" s="90">
        <f>pivå!AU749</f>
        <v>0</v>
      </c>
      <c r="Z747" s="90">
        <f>pivå!AV749</f>
        <v>0</v>
      </c>
      <c r="AA747" s="90">
        <f>pivå!AW749</f>
        <v>0</v>
      </c>
      <c r="AB747" s="90">
        <f>pivå!AX749</f>
        <v>0</v>
      </c>
      <c r="AC747" s="90">
        <f>pivå!AY749</f>
        <v>0</v>
      </c>
      <c r="AD747" s="90">
        <f>pivå!AZ749</f>
        <v>0</v>
      </c>
      <c r="AE747" s="90">
        <f>pivå!BA749</f>
        <v>0</v>
      </c>
    </row>
    <row r="748" spans="2:31">
      <c r="B748">
        <f>pivå!B750</f>
        <v>0</v>
      </c>
      <c r="C748">
        <f>pivå!C750</f>
        <v>0</v>
      </c>
      <c r="D748">
        <f>pivå!D750</f>
        <v>0</v>
      </c>
      <c r="E748">
        <f>pivå!E750</f>
        <v>0</v>
      </c>
      <c r="F748">
        <f>pivå!F750</f>
        <v>0</v>
      </c>
      <c r="G748">
        <f>pivå!G750</f>
        <v>0</v>
      </c>
      <c r="H748">
        <f>pivå!H750</f>
        <v>0</v>
      </c>
      <c r="I748">
        <f>pivå!I750</f>
        <v>0</v>
      </c>
      <c r="J748" s="90">
        <f>pivå!AF750</f>
        <v>0</v>
      </c>
      <c r="K748" s="90">
        <f>pivå!AG750</f>
        <v>0</v>
      </c>
      <c r="L748" s="90">
        <f>pivå!AH750</f>
        <v>0</v>
      </c>
      <c r="M748" s="90">
        <f>pivå!AI750</f>
        <v>0</v>
      </c>
      <c r="N748" s="90">
        <f>pivå!AJ750</f>
        <v>0</v>
      </c>
      <c r="O748" s="90">
        <f>pivå!AK750</f>
        <v>0</v>
      </c>
      <c r="P748" s="90">
        <f>pivå!AL750</f>
        <v>0</v>
      </c>
      <c r="Q748" s="90">
        <f>pivå!AM750</f>
        <v>0</v>
      </c>
      <c r="R748" s="90">
        <f>pivå!AN750</f>
        <v>0</v>
      </c>
      <c r="S748" s="90">
        <f>pivå!AO750</f>
        <v>0</v>
      </c>
      <c r="T748" s="90">
        <f>pivå!AP750</f>
        <v>0</v>
      </c>
      <c r="U748" s="90">
        <f>pivå!AQ750</f>
        <v>0</v>
      </c>
      <c r="V748" s="90">
        <f>pivå!AR750</f>
        <v>0</v>
      </c>
      <c r="W748" s="90">
        <f>pivå!AS750</f>
        <v>0</v>
      </c>
      <c r="X748" s="90">
        <f>pivå!AT750</f>
        <v>0</v>
      </c>
      <c r="Y748" s="90">
        <f>pivå!AU750</f>
        <v>0</v>
      </c>
      <c r="Z748" s="90">
        <f>pivå!AV750</f>
        <v>0</v>
      </c>
      <c r="AA748" s="90">
        <f>pivå!AW750</f>
        <v>0</v>
      </c>
      <c r="AB748" s="90">
        <f>pivå!AX750</f>
        <v>0</v>
      </c>
      <c r="AC748" s="90">
        <f>pivå!AY750</f>
        <v>0</v>
      </c>
      <c r="AD748" s="90">
        <f>pivå!AZ750</f>
        <v>0</v>
      </c>
      <c r="AE748" s="90">
        <f>pivå!BA750</f>
        <v>0</v>
      </c>
    </row>
    <row r="749" spans="2:31">
      <c r="B749">
        <f>pivå!B751</f>
        <v>0</v>
      </c>
      <c r="C749">
        <f>pivå!C751</f>
        <v>0</v>
      </c>
      <c r="D749">
        <f>pivå!D751</f>
        <v>0</v>
      </c>
      <c r="E749">
        <f>pivå!E751</f>
        <v>0</v>
      </c>
      <c r="F749">
        <f>pivå!F751</f>
        <v>0</v>
      </c>
      <c r="G749">
        <f>pivå!G751</f>
        <v>0</v>
      </c>
      <c r="H749">
        <f>pivå!H751</f>
        <v>0</v>
      </c>
      <c r="I749">
        <f>pivå!I751</f>
        <v>0</v>
      </c>
      <c r="J749" s="90">
        <f>pivå!AF751</f>
        <v>0</v>
      </c>
      <c r="K749" s="90">
        <f>pivå!AG751</f>
        <v>0</v>
      </c>
      <c r="L749" s="90">
        <f>pivå!AH751</f>
        <v>0</v>
      </c>
      <c r="M749" s="90">
        <f>pivå!AI751</f>
        <v>0</v>
      </c>
      <c r="N749" s="90">
        <f>pivå!AJ751</f>
        <v>0</v>
      </c>
      <c r="O749" s="90">
        <f>pivå!AK751</f>
        <v>0</v>
      </c>
      <c r="P749" s="90">
        <f>pivå!AL751</f>
        <v>0</v>
      </c>
      <c r="Q749" s="90">
        <f>pivå!AM751</f>
        <v>0</v>
      </c>
      <c r="R749" s="90">
        <f>pivå!AN751</f>
        <v>0</v>
      </c>
      <c r="S749" s="90">
        <f>pivå!AO751</f>
        <v>0</v>
      </c>
      <c r="T749" s="90">
        <f>pivå!AP751</f>
        <v>0</v>
      </c>
      <c r="U749" s="90">
        <f>pivå!AQ751</f>
        <v>0</v>
      </c>
      <c r="V749" s="90">
        <f>pivå!AR751</f>
        <v>0</v>
      </c>
      <c r="W749" s="90">
        <f>pivå!AS751</f>
        <v>0</v>
      </c>
      <c r="X749" s="90">
        <f>pivå!AT751</f>
        <v>0</v>
      </c>
      <c r="Y749" s="90">
        <f>pivå!AU751</f>
        <v>0</v>
      </c>
      <c r="Z749" s="90">
        <f>pivå!AV751</f>
        <v>0</v>
      </c>
      <c r="AA749" s="90">
        <f>pivå!AW751</f>
        <v>0</v>
      </c>
      <c r="AB749" s="90">
        <f>pivå!AX751</f>
        <v>0</v>
      </c>
      <c r="AC749" s="90">
        <f>pivå!AY751</f>
        <v>0</v>
      </c>
      <c r="AD749" s="90">
        <f>pivå!AZ751</f>
        <v>0</v>
      </c>
      <c r="AE749" s="90">
        <f>pivå!BA751</f>
        <v>0</v>
      </c>
    </row>
    <row r="750" spans="2:31">
      <c r="B750">
        <f>pivå!B752</f>
        <v>0</v>
      </c>
      <c r="C750">
        <f>pivå!C752</f>
        <v>0</v>
      </c>
      <c r="D750">
        <f>pivå!D752</f>
        <v>0</v>
      </c>
      <c r="E750">
        <f>pivå!E752</f>
        <v>0</v>
      </c>
      <c r="F750">
        <f>pivå!F752</f>
        <v>0</v>
      </c>
      <c r="G750">
        <f>pivå!G752</f>
        <v>0</v>
      </c>
      <c r="H750">
        <f>pivå!H752</f>
        <v>0</v>
      </c>
      <c r="I750">
        <f>pivå!I752</f>
        <v>0</v>
      </c>
      <c r="J750" s="90">
        <f>pivå!AF752</f>
        <v>0</v>
      </c>
      <c r="K750" s="90">
        <f>pivå!AG752</f>
        <v>0</v>
      </c>
      <c r="L750" s="90">
        <f>pivå!AH752</f>
        <v>0</v>
      </c>
      <c r="M750" s="90">
        <f>pivå!AI752</f>
        <v>0</v>
      </c>
      <c r="N750" s="90">
        <f>pivå!AJ752</f>
        <v>0</v>
      </c>
      <c r="O750" s="90">
        <f>pivå!AK752</f>
        <v>0</v>
      </c>
      <c r="P750" s="90">
        <f>pivå!AL752</f>
        <v>0</v>
      </c>
      <c r="Q750" s="90">
        <f>pivå!AM752</f>
        <v>0</v>
      </c>
      <c r="R750" s="90">
        <f>pivå!AN752</f>
        <v>0</v>
      </c>
      <c r="S750" s="90">
        <f>pivå!AO752</f>
        <v>0</v>
      </c>
      <c r="T750" s="90">
        <f>pivå!AP752</f>
        <v>0</v>
      </c>
      <c r="U750" s="90">
        <f>pivå!AQ752</f>
        <v>0</v>
      </c>
      <c r="V750" s="90">
        <f>pivå!AR752</f>
        <v>0</v>
      </c>
      <c r="W750" s="90">
        <f>pivå!AS752</f>
        <v>0</v>
      </c>
      <c r="X750" s="90">
        <f>pivå!AT752</f>
        <v>0</v>
      </c>
      <c r="Y750" s="90">
        <f>pivå!AU752</f>
        <v>0</v>
      </c>
      <c r="Z750" s="90">
        <f>pivå!AV752</f>
        <v>0</v>
      </c>
      <c r="AA750" s="90">
        <f>pivå!AW752</f>
        <v>0</v>
      </c>
      <c r="AB750" s="90">
        <f>pivå!AX752</f>
        <v>0</v>
      </c>
      <c r="AC750" s="90">
        <f>pivå!AY752</f>
        <v>0</v>
      </c>
      <c r="AD750" s="90">
        <f>pivå!AZ752</f>
        <v>0</v>
      </c>
      <c r="AE750" s="90">
        <f>pivå!BA752</f>
        <v>0</v>
      </c>
    </row>
    <row r="751" spans="2:31">
      <c r="B751">
        <f>pivå!B753</f>
        <v>0</v>
      </c>
      <c r="C751">
        <f>pivå!C753</f>
        <v>0</v>
      </c>
      <c r="D751">
        <f>pivå!D753</f>
        <v>0</v>
      </c>
      <c r="E751">
        <f>pivå!E753</f>
        <v>0</v>
      </c>
      <c r="F751">
        <f>pivå!F753</f>
        <v>0</v>
      </c>
      <c r="G751">
        <f>pivå!G753</f>
        <v>0</v>
      </c>
      <c r="H751">
        <f>pivå!H753</f>
        <v>0</v>
      </c>
      <c r="I751">
        <f>pivå!I753</f>
        <v>0</v>
      </c>
      <c r="J751" s="90">
        <f>pivå!AF753</f>
        <v>0</v>
      </c>
      <c r="K751" s="90">
        <f>pivå!AG753</f>
        <v>0</v>
      </c>
      <c r="L751" s="90">
        <f>pivå!AH753</f>
        <v>0</v>
      </c>
      <c r="M751" s="90">
        <f>pivå!AI753</f>
        <v>0</v>
      </c>
      <c r="N751" s="90">
        <f>pivå!AJ753</f>
        <v>0</v>
      </c>
      <c r="O751" s="90">
        <f>pivå!AK753</f>
        <v>0</v>
      </c>
      <c r="P751" s="90">
        <f>pivå!AL753</f>
        <v>0</v>
      </c>
      <c r="Q751" s="90">
        <f>pivå!AM753</f>
        <v>0</v>
      </c>
      <c r="R751" s="90">
        <f>pivå!AN753</f>
        <v>0</v>
      </c>
      <c r="S751" s="90">
        <f>pivå!AO753</f>
        <v>0</v>
      </c>
      <c r="T751" s="90">
        <f>pivå!AP753</f>
        <v>0</v>
      </c>
      <c r="U751" s="90">
        <f>pivå!AQ753</f>
        <v>0</v>
      </c>
      <c r="V751" s="90">
        <f>pivå!AR753</f>
        <v>0</v>
      </c>
      <c r="W751" s="90">
        <f>pivå!AS753</f>
        <v>0</v>
      </c>
      <c r="X751" s="90">
        <f>pivå!AT753</f>
        <v>0</v>
      </c>
      <c r="Y751" s="90">
        <f>pivå!AU753</f>
        <v>0</v>
      </c>
      <c r="Z751" s="90">
        <f>pivå!AV753</f>
        <v>0</v>
      </c>
      <c r="AA751" s="90">
        <f>pivå!AW753</f>
        <v>0</v>
      </c>
      <c r="AB751" s="90">
        <f>pivå!AX753</f>
        <v>0</v>
      </c>
      <c r="AC751" s="90">
        <f>pivå!AY753</f>
        <v>0</v>
      </c>
      <c r="AD751" s="90">
        <f>pivå!AZ753</f>
        <v>0</v>
      </c>
      <c r="AE751" s="90">
        <f>pivå!BA753</f>
        <v>0</v>
      </c>
    </row>
    <row r="752" spans="2:31">
      <c r="B752">
        <f>pivå!B754</f>
        <v>0</v>
      </c>
      <c r="C752">
        <f>pivå!C754</f>
        <v>0</v>
      </c>
      <c r="D752">
        <f>pivå!D754</f>
        <v>0</v>
      </c>
      <c r="E752">
        <f>pivå!E754</f>
        <v>0</v>
      </c>
      <c r="F752">
        <f>pivå!F754</f>
        <v>0</v>
      </c>
      <c r="G752">
        <f>pivå!G754</f>
        <v>0</v>
      </c>
      <c r="H752">
        <f>pivå!H754</f>
        <v>0</v>
      </c>
      <c r="I752">
        <f>pivå!I754</f>
        <v>0</v>
      </c>
      <c r="J752" s="90">
        <f>pivå!AF754</f>
        <v>0</v>
      </c>
      <c r="K752" s="90">
        <f>pivå!AG754</f>
        <v>0</v>
      </c>
      <c r="L752" s="90">
        <f>pivå!AH754</f>
        <v>0</v>
      </c>
      <c r="M752" s="90">
        <f>pivå!AI754</f>
        <v>0</v>
      </c>
      <c r="N752" s="90">
        <f>pivå!AJ754</f>
        <v>0</v>
      </c>
      <c r="O752" s="90">
        <f>pivå!AK754</f>
        <v>0</v>
      </c>
      <c r="P752" s="90">
        <f>pivå!AL754</f>
        <v>0</v>
      </c>
      <c r="Q752" s="90">
        <f>pivå!AM754</f>
        <v>0</v>
      </c>
      <c r="R752" s="90">
        <f>pivå!AN754</f>
        <v>0</v>
      </c>
      <c r="S752" s="90">
        <f>pivå!AO754</f>
        <v>0</v>
      </c>
      <c r="T752" s="90">
        <f>pivå!AP754</f>
        <v>0</v>
      </c>
      <c r="U752" s="90">
        <f>pivå!AQ754</f>
        <v>0</v>
      </c>
      <c r="V752" s="90">
        <f>pivå!AR754</f>
        <v>0</v>
      </c>
      <c r="W752" s="90">
        <f>pivå!AS754</f>
        <v>0</v>
      </c>
      <c r="X752" s="90">
        <f>pivå!AT754</f>
        <v>0</v>
      </c>
      <c r="Y752" s="90">
        <f>pivå!AU754</f>
        <v>0</v>
      </c>
      <c r="Z752" s="90">
        <f>pivå!AV754</f>
        <v>0</v>
      </c>
      <c r="AA752" s="90">
        <f>pivå!AW754</f>
        <v>0</v>
      </c>
      <c r="AB752" s="90">
        <f>pivå!AX754</f>
        <v>0</v>
      </c>
      <c r="AC752" s="90">
        <f>pivå!AY754</f>
        <v>0</v>
      </c>
      <c r="AD752" s="90">
        <f>pivå!AZ754</f>
        <v>0</v>
      </c>
      <c r="AE752" s="90">
        <f>pivå!BA754</f>
        <v>0</v>
      </c>
    </row>
    <row r="753" spans="2:31">
      <c r="B753">
        <f>pivå!B755</f>
        <v>0</v>
      </c>
      <c r="C753">
        <f>pivå!C755</f>
        <v>0</v>
      </c>
      <c r="D753">
        <f>pivå!D755</f>
        <v>0</v>
      </c>
      <c r="E753">
        <f>pivå!E755</f>
        <v>0</v>
      </c>
      <c r="F753">
        <f>pivå!F755</f>
        <v>0</v>
      </c>
      <c r="G753">
        <f>pivå!G755</f>
        <v>0</v>
      </c>
      <c r="H753">
        <f>pivå!H755</f>
        <v>0</v>
      </c>
      <c r="I753">
        <f>pivå!I755</f>
        <v>0</v>
      </c>
      <c r="J753" s="90">
        <f>pivå!AF755</f>
        <v>0</v>
      </c>
      <c r="K753" s="90">
        <f>pivå!AG755</f>
        <v>0</v>
      </c>
      <c r="L753" s="90">
        <f>pivå!AH755</f>
        <v>0</v>
      </c>
      <c r="M753" s="90">
        <f>pivå!AI755</f>
        <v>0</v>
      </c>
      <c r="N753" s="90">
        <f>pivå!AJ755</f>
        <v>0</v>
      </c>
      <c r="O753" s="90">
        <f>pivå!AK755</f>
        <v>0</v>
      </c>
      <c r="P753" s="90">
        <f>pivå!AL755</f>
        <v>0</v>
      </c>
      <c r="Q753" s="90">
        <f>pivå!AM755</f>
        <v>0</v>
      </c>
      <c r="R753" s="90">
        <f>pivå!AN755</f>
        <v>0</v>
      </c>
      <c r="S753" s="90">
        <f>pivå!AO755</f>
        <v>0</v>
      </c>
      <c r="T753" s="90">
        <f>pivå!AP755</f>
        <v>0</v>
      </c>
      <c r="U753" s="90">
        <f>pivå!AQ755</f>
        <v>0</v>
      </c>
      <c r="V753" s="90">
        <f>pivå!AR755</f>
        <v>0</v>
      </c>
      <c r="W753" s="90">
        <f>pivå!AS755</f>
        <v>0</v>
      </c>
      <c r="X753" s="90">
        <f>pivå!AT755</f>
        <v>0</v>
      </c>
      <c r="Y753" s="90">
        <f>pivå!AU755</f>
        <v>0</v>
      </c>
      <c r="Z753" s="90">
        <f>pivå!AV755</f>
        <v>0</v>
      </c>
      <c r="AA753" s="90">
        <f>pivå!AW755</f>
        <v>0</v>
      </c>
      <c r="AB753" s="90">
        <f>pivå!AX755</f>
        <v>0</v>
      </c>
      <c r="AC753" s="90">
        <f>pivå!AY755</f>
        <v>0</v>
      </c>
      <c r="AD753" s="90">
        <f>pivå!AZ755</f>
        <v>0</v>
      </c>
      <c r="AE753" s="90">
        <f>pivå!BA755</f>
        <v>0</v>
      </c>
    </row>
    <row r="754" spans="2:31">
      <c r="B754">
        <f>pivå!B756</f>
        <v>0</v>
      </c>
      <c r="C754">
        <f>pivå!C756</f>
        <v>0</v>
      </c>
      <c r="D754">
        <f>pivå!D756</f>
        <v>0</v>
      </c>
      <c r="E754">
        <f>pivå!E756</f>
        <v>0</v>
      </c>
      <c r="F754">
        <f>pivå!F756</f>
        <v>0</v>
      </c>
      <c r="G754">
        <f>pivå!G756</f>
        <v>0</v>
      </c>
      <c r="H754">
        <f>pivå!H756</f>
        <v>0</v>
      </c>
      <c r="I754">
        <f>pivå!I756</f>
        <v>0</v>
      </c>
      <c r="J754" s="90">
        <f>pivå!AF756</f>
        <v>0</v>
      </c>
      <c r="K754" s="90">
        <f>pivå!AG756</f>
        <v>0</v>
      </c>
      <c r="L754" s="90">
        <f>pivå!AH756</f>
        <v>0</v>
      </c>
      <c r="M754" s="90">
        <f>pivå!AI756</f>
        <v>0</v>
      </c>
      <c r="N754" s="90">
        <f>pivå!AJ756</f>
        <v>0</v>
      </c>
      <c r="O754" s="90">
        <f>pivå!AK756</f>
        <v>0</v>
      </c>
      <c r="P754" s="90">
        <f>pivå!AL756</f>
        <v>0</v>
      </c>
      <c r="Q754" s="90">
        <f>pivå!AM756</f>
        <v>0</v>
      </c>
      <c r="R754" s="90">
        <f>pivå!AN756</f>
        <v>0</v>
      </c>
      <c r="S754" s="90">
        <f>pivå!AO756</f>
        <v>0</v>
      </c>
      <c r="T754" s="90">
        <f>pivå!AP756</f>
        <v>0</v>
      </c>
      <c r="U754" s="90">
        <f>pivå!AQ756</f>
        <v>0</v>
      </c>
      <c r="V754" s="90">
        <f>pivå!AR756</f>
        <v>0</v>
      </c>
      <c r="W754" s="90">
        <f>pivå!AS756</f>
        <v>0</v>
      </c>
      <c r="X754" s="90">
        <f>pivå!AT756</f>
        <v>0</v>
      </c>
      <c r="Y754" s="90">
        <f>pivå!AU756</f>
        <v>0</v>
      </c>
      <c r="Z754" s="90">
        <f>pivå!AV756</f>
        <v>0</v>
      </c>
      <c r="AA754" s="90">
        <f>pivå!AW756</f>
        <v>0</v>
      </c>
      <c r="AB754" s="90">
        <f>pivå!AX756</f>
        <v>0</v>
      </c>
      <c r="AC754" s="90">
        <f>pivå!AY756</f>
        <v>0</v>
      </c>
      <c r="AD754" s="90">
        <f>pivå!AZ756</f>
        <v>0</v>
      </c>
      <c r="AE754" s="90">
        <f>pivå!BA756</f>
        <v>0</v>
      </c>
    </row>
    <row r="755" spans="2:31">
      <c r="B755">
        <f>pivå!B757</f>
        <v>0</v>
      </c>
      <c r="C755">
        <f>pivå!C757</f>
        <v>0</v>
      </c>
      <c r="D755">
        <f>pivå!D757</f>
        <v>0</v>
      </c>
      <c r="E755">
        <f>pivå!E757</f>
        <v>0</v>
      </c>
      <c r="F755">
        <f>pivå!F757</f>
        <v>0</v>
      </c>
      <c r="G755">
        <f>pivå!G757</f>
        <v>0</v>
      </c>
      <c r="H755">
        <f>pivå!H757</f>
        <v>0</v>
      </c>
      <c r="I755">
        <f>pivå!I757</f>
        <v>0</v>
      </c>
      <c r="J755" s="90">
        <f>pivå!AF757</f>
        <v>0</v>
      </c>
      <c r="K755" s="90">
        <f>pivå!AG757</f>
        <v>0</v>
      </c>
      <c r="L755" s="90">
        <f>pivå!AH757</f>
        <v>0</v>
      </c>
      <c r="M755" s="90">
        <f>pivå!AI757</f>
        <v>0</v>
      </c>
      <c r="N755" s="90">
        <f>pivå!AJ757</f>
        <v>0</v>
      </c>
      <c r="O755" s="90">
        <f>pivå!AK757</f>
        <v>0</v>
      </c>
      <c r="P755" s="90">
        <f>pivå!AL757</f>
        <v>0</v>
      </c>
      <c r="Q755" s="90">
        <f>pivå!AM757</f>
        <v>0</v>
      </c>
      <c r="R755" s="90">
        <f>pivå!AN757</f>
        <v>0</v>
      </c>
      <c r="S755" s="90">
        <f>pivå!AO757</f>
        <v>0</v>
      </c>
      <c r="T755" s="90">
        <f>pivå!AP757</f>
        <v>0</v>
      </c>
      <c r="U755" s="90">
        <f>pivå!AQ757</f>
        <v>0</v>
      </c>
      <c r="V755" s="90">
        <f>pivå!AR757</f>
        <v>0</v>
      </c>
      <c r="W755" s="90">
        <f>pivå!AS757</f>
        <v>0</v>
      </c>
      <c r="X755" s="90">
        <f>pivå!AT757</f>
        <v>0</v>
      </c>
      <c r="Y755" s="90">
        <f>pivå!AU757</f>
        <v>0</v>
      </c>
      <c r="Z755" s="90">
        <f>pivå!AV757</f>
        <v>0</v>
      </c>
      <c r="AA755" s="90">
        <f>pivå!AW757</f>
        <v>0</v>
      </c>
      <c r="AB755" s="90">
        <f>pivå!AX757</f>
        <v>0</v>
      </c>
      <c r="AC755" s="90">
        <f>pivå!AY757</f>
        <v>0</v>
      </c>
      <c r="AD755" s="90">
        <f>pivå!AZ757</f>
        <v>0</v>
      </c>
      <c r="AE755" s="90">
        <f>pivå!BA757</f>
        <v>0</v>
      </c>
    </row>
    <row r="756" spans="2:31">
      <c r="B756">
        <f>pivå!B758</f>
        <v>0</v>
      </c>
      <c r="C756">
        <f>pivå!C758</f>
        <v>0</v>
      </c>
      <c r="D756">
        <f>pivå!D758</f>
        <v>0</v>
      </c>
      <c r="E756">
        <f>pivå!E758</f>
        <v>0</v>
      </c>
      <c r="F756">
        <f>pivå!F758</f>
        <v>0</v>
      </c>
      <c r="G756">
        <f>pivå!G758</f>
        <v>0</v>
      </c>
      <c r="H756">
        <f>pivå!H758</f>
        <v>0</v>
      </c>
      <c r="I756">
        <f>pivå!I758</f>
        <v>0</v>
      </c>
      <c r="J756" s="90">
        <f>pivå!AF758</f>
        <v>0</v>
      </c>
      <c r="K756" s="90">
        <f>pivå!AG758</f>
        <v>0</v>
      </c>
      <c r="L756" s="90">
        <f>pivå!AH758</f>
        <v>0</v>
      </c>
      <c r="M756" s="90">
        <f>pivå!AI758</f>
        <v>0</v>
      </c>
      <c r="N756" s="90">
        <f>pivå!AJ758</f>
        <v>0</v>
      </c>
      <c r="O756" s="90">
        <f>pivå!AK758</f>
        <v>0</v>
      </c>
      <c r="P756" s="90">
        <f>pivå!AL758</f>
        <v>0</v>
      </c>
      <c r="Q756" s="90">
        <f>pivå!AM758</f>
        <v>0</v>
      </c>
      <c r="R756" s="90">
        <f>pivå!AN758</f>
        <v>0</v>
      </c>
      <c r="S756" s="90">
        <f>pivå!AO758</f>
        <v>0</v>
      </c>
      <c r="T756" s="90">
        <f>pivå!AP758</f>
        <v>0</v>
      </c>
      <c r="U756" s="90">
        <f>pivå!AQ758</f>
        <v>0</v>
      </c>
      <c r="V756" s="90">
        <f>pivå!AR758</f>
        <v>0</v>
      </c>
      <c r="W756" s="90">
        <f>pivå!AS758</f>
        <v>0</v>
      </c>
      <c r="X756" s="90">
        <f>pivå!AT758</f>
        <v>0</v>
      </c>
      <c r="Y756" s="90">
        <f>pivå!AU758</f>
        <v>0</v>
      </c>
      <c r="Z756" s="90">
        <f>pivå!AV758</f>
        <v>0</v>
      </c>
      <c r="AA756" s="90">
        <f>pivå!AW758</f>
        <v>0</v>
      </c>
      <c r="AB756" s="90">
        <f>pivå!AX758</f>
        <v>0</v>
      </c>
      <c r="AC756" s="90">
        <f>pivå!AY758</f>
        <v>0</v>
      </c>
      <c r="AD756" s="90">
        <f>pivå!AZ758</f>
        <v>0</v>
      </c>
      <c r="AE756" s="90">
        <f>pivå!BA758</f>
        <v>0</v>
      </c>
    </row>
    <row r="757" spans="2:31">
      <c r="B757">
        <f>pivå!B759</f>
        <v>0</v>
      </c>
      <c r="C757">
        <f>pivå!C759</f>
        <v>0</v>
      </c>
      <c r="D757">
        <f>pivå!D759</f>
        <v>0</v>
      </c>
      <c r="E757">
        <f>pivå!E759</f>
        <v>0</v>
      </c>
      <c r="F757">
        <f>pivå!F759</f>
        <v>0</v>
      </c>
      <c r="G757">
        <f>pivå!G759</f>
        <v>0</v>
      </c>
      <c r="H757">
        <f>pivå!H759</f>
        <v>0</v>
      </c>
      <c r="I757">
        <f>pivå!I759</f>
        <v>0</v>
      </c>
      <c r="J757" s="90">
        <f>pivå!AF759</f>
        <v>0</v>
      </c>
      <c r="K757" s="90">
        <f>pivå!AG759</f>
        <v>0</v>
      </c>
      <c r="L757" s="90">
        <f>pivå!AH759</f>
        <v>0</v>
      </c>
      <c r="M757" s="90">
        <f>pivå!AI759</f>
        <v>0</v>
      </c>
      <c r="N757" s="90">
        <f>pivå!AJ759</f>
        <v>0</v>
      </c>
      <c r="O757" s="90">
        <f>pivå!AK759</f>
        <v>0</v>
      </c>
      <c r="P757" s="90">
        <f>pivå!AL759</f>
        <v>0</v>
      </c>
      <c r="Q757" s="90">
        <f>pivå!AM759</f>
        <v>0</v>
      </c>
      <c r="R757" s="90">
        <f>pivå!AN759</f>
        <v>0</v>
      </c>
      <c r="S757" s="90">
        <f>pivå!AO759</f>
        <v>0</v>
      </c>
      <c r="T757" s="90">
        <f>pivå!AP759</f>
        <v>0</v>
      </c>
      <c r="U757" s="90">
        <f>pivå!AQ759</f>
        <v>0</v>
      </c>
      <c r="V757" s="90">
        <f>pivå!AR759</f>
        <v>0</v>
      </c>
      <c r="W757" s="90">
        <f>pivå!AS759</f>
        <v>0</v>
      </c>
      <c r="X757" s="90">
        <f>pivå!AT759</f>
        <v>0</v>
      </c>
      <c r="Y757" s="90">
        <f>pivå!AU759</f>
        <v>0</v>
      </c>
      <c r="Z757" s="90">
        <f>pivå!AV759</f>
        <v>0</v>
      </c>
      <c r="AA757" s="90">
        <f>pivå!AW759</f>
        <v>0</v>
      </c>
      <c r="AB757" s="90">
        <f>pivå!AX759</f>
        <v>0</v>
      </c>
      <c r="AC757" s="90">
        <f>pivå!AY759</f>
        <v>0</v>
      </c>
      <c r="AD757" s="90">
        <f>pivå!AZ759</f>
        <v>0</v>
      </c>
      <c r="AE757" s="90">
        <f>pivå!BA759</f>
        <v>0</v>
      </c>
    </row>
    <row r="758" spans="2:31">
      <c r="B758">
        <f>pivå!B760</f>
        <v>0</v>
      </c>
      <c r="C758">
        <f>pivå!C760</f>
        <v>0</v>
      </c>
      <c r="D758">
        <f>pivå!D760</f>
        <v>0</v>
      </c>
      <c r="E758">
        <f>pivå!E760</f>
        <v>0</v>
      </c>
      <c r="F758">
        <f>pivå!F760</f>
        <v>0</v>
      </c>
      <c r="G758">
        <f>pivå!G760</f>
        <v>0</v>
      </c>
      <c r="H758">
        <f>pivå!H760</f>
        <v>0</v>
      </c>
      <c r="I758">
        <f>pivå!I760</f>
        <v>0</v>
      </c>
      <c r="J758" s="90">
        <f>pivå!AF760</f>
        <v>0</v>
      </c>
      <c r="K758" s="90">
        <f>pivå!AG760</f>
        <v>0</v>
      </c>
      <c r="L758" s="90">
        <f>pivå!AH760</f>
        <v>0</v>
      </c>
      <c r="M758" s="90">
        <f>pivå!AI760</f>
        <v>0</v>
      </c>
      <c r="N758" s="90">
        <f>pivå!AJ760</f>
        <v>0</v>
      </c>
      <c r="O758" s="90">
        <f>pivå!AK760</f>
        <v>0</v>
      </c>
      <c r="P758" s="90">
        <f>pivå!AL760</f>
        <v>0</v>
      </c>
      <c r="Q758" s="90">
        <f>pivå!AM760</f>
        <v>0</v>
      </c>
      <c r="R758" s="90">
        <f>pivå!AN760</f>
        <v>0</v>
      </c>
      <c r="S758" s="90">
        <f>pivå!AO760</f>
        <v>0</v>
      </c>
      <c r="T758" s="90">
        <f>pivå!AP760</f>
        <v>0</v>
      </c>
      <c r="U758" s="90">
        <f>pivå!AQ760</f>
        <v>0</v>
      </c>
      <c r="V758" s="90">
        <f>pivå!AR760</f>
        <v>0</v>
      </c>
      <c r="W758" s="90">
        <f>pivå!AS760</f>
        <v>0</v>
      </c>
      <c r="X758" s="90">
        <f>pivå!AT760</f>
        <v>0</v>
      </c>
      <c r="Y758" s="90">
        <f>pivå!AU760</f>
        <v>0</v>
      </c>
      <c r="Z758" s="90">
        <f>pivå!AV760</f>
        <v>0</v>
      </c>
      <c r="AA758" s="90">
        <f>pivå!AW760</f>
        <v>0</v>
      </c>
      <c r="AB758" s="90">
        <f>pivå!AX760</f>
        <v>0</v>
      </c>
      <c r="AC758" s="90">
        <f>pivå!AY760</f>
        <v>0</v>
      </c>
      <c r="AD758" s="90">
        <f>pivå!AZ760</f>
        <v>0</v>
      </c>
      <c r="AE758" s="90">
        <f>pivå!BA760</f>
        <v>0</v>
      </c>
    </row>
    <row r="759" spans="2:31">
      <c r="B759">
        <f>pivå!B761</f>
        <v>0</v>
      </c>
      <c r="C759">
        <f>pivå!C761</f>
        <v>0</v>
      </c>
      <c r="D759">
        <f>pivå!D761</f>
        <v>0</v>
      </c>
      <c r="E759">
        <f>pivå!E761</f>
        <v>0</v>
      </c>
      <c r="F759">
        <f>pivå!F761</f>
        <v>0</v>
      </c>
      <c r="G759">
        <f>pivå!G761</f>
        <v>0</v>
      </c>
      <c r="H759">
        <f>pivå!H761</f>
        <v>0</v>
      </c>
      <c r="I759">
        <f>pivå!I761</f>
        <v>0</v>
      </c>
      <c r="J759" s="90">
        <f>pivå!AF761</f>
        <v>0</v>
      </c>
      <c r="K759" s="90">
        <f>pivå!AG761</f>
        <v>0</v>
      </c>
      <c r="L759" s="90">
        <f>pivå!AH761</f>
        <v>0</v>
      </c>
      <c r="M759" s="90">
        <f>pivå!AI761</f>
        <v>0</v>
      </c>
      <c r="N759" s="90">
        <f>pivå!AJ761</f>
        <v>0</v>
      </c>
      <c r="O759" s="90">
        <f>pivå!AK761</f>
        <v>0</v>
      </c>
      <c r="P759" s="90">
        <f>pivå!AL761</f>
        <v>0</v>
      </c>
      <c r="Q759" s="90">
        <f>pivå!AM761</f>
        <v>0</v>
      </c>
      <c r="R759" s="90">
        <f>pivå!AN761</f>
        <v>0</v>
      </c>
      <c r="S759" s="90">
        <f>pivå!AO761</f>
        <v>0</v>
      </c>
      <c r="T759" s="90">
        <f>pivå!AP761</f>
        <v>0</v>
      </c>
      <c r="U759" s="90">
        <f>pivå!AQ761</f>
        <v>0</v>
      </c>
      <c r="V759" s="90">
        <f>pivå!AR761</f>
        <v>0</v>
      </c>
      <c r="W759" s="90">
        <f>pivå!AS761</f>
        <v>0</v>
      </c>
      <c r="X759" s="90">
        <f>pivå!AT761</f>
        <v>0</v>
      </c>
      <c r="Y759" s="90">
        <f>pivå!AU761</f>
        <v>0</v>
      </c>
      <c r="Z759" s="90">
        <f>pivå!AV761</f>
        <v>0</v>
      </c>
      <c r="AA759" s="90">
        <f>pivå!AW761</f>
        <v>0</v>
      </c>
      <c r="AB759" s="90">
        <f>pivå!AX761</f>
        <v>0</v>
      </c>
      <c r="AC759" s="90">
        <f>pivå!AY761</f>
        <v>0</v>
      </c>
      <c r="AD759" s="90">
        <f>pivå!AZ761</f>
        <v>0</v>
      </c>
      <c r="AE759" s="90">
        <f>pivå!BA761</f>
        <v>0</v>
      </c>
    </row>
    <row r="760" spans="2:31">
      <c r="B760">
        <f>pivå!B762</f>
        <v>0</v>
      </c>
      <c r="C760">
        <f>pivå!C762</f>
        <v>0</v>
      </c>
      <c r="D760">
        <f>pivå!D762</f>
        <v>0</v>
      </c>
      <c r="E760">
        <f>pivå!E762</f>
        <v>0</v>
      </c>
      <c r="F760">
        <f>pivå!F762</f>
        <v>0</v>
      </c>
      <c r="G760">
        <f>pivå!G762</f>
        <v>0</v>
      </c>
      <c r="H760">
        <f>pivå!H762</f>
        <v>0</v>
      </c>
      <c r="I760">
        <f>pivå!I762</f>
        <v>0</v>
      </c>
      <c r="J760" s="90">
        <f>pivå!AF762</f>
        <v>0</v>
      </c>
      <c r="K760" s="90">
        <f>pivå!AG762</f>
        <v>0</v>
      </c>
      <c r="L760" s="90">
        <f>pivå!AH762</f>
        <v>0</v>
      </c>
      <c r="M760" s="90">
        <f>pivå!AI762</f>
        <v>0</v>
      </c>
      <c r="N760" s="90">
        <f>pivå!AJ762</f>
        <v>0</v>
      </c>
      <c r="O760" s="90">
        <f>pivå!AK762</f>
        <v>0</v>
      </c>
      <c r="P760" s="90">
        <f>pivå!AL762</f>
        <v>0</v>
      </c>
      <c r="Q760" s="90">
        <f>pivå!AM762</f>
        <v>0</v>
      </c>
      <c r="R760" s="90">
        <f>pivå!AN762</f>
        <v>0</v>
      </c>
      <c r="S760" s="90">
        <f>pivå!AO762</f>
        <v>0</v>
      </c>
      <c r="T760" s="90">
        <f>pivå!AP762</f>
        <v>0</v>
      </c>
      <c r="U760" s="90">
        <f>pivå!AQ762</f>
        <v>0</v>
      </c>
      <c r="V760" s="90">
        <f>pivå!AR762</f>
        <v>0</v>
      </c>
      <c r="W760" s="90">
        <f>pivå!AS762</f>
        <v>0</v>
      </c>
      <c r="X760" s="90">
        <f>pivå!AT762</f>
        <v>0</v>
      </c>
      <c r="Y760" s="90">
        <f>pivå!AU762</f>
        <v>0</v>
      </c>
      <c r="Z760" s="90">
        <f>pivå!AV762</f>
        <v>0</v>
      </c>
      <c r="AA760" s="90">
        <f>pivå!AW762</f>
        <v>0</v>
      </c>
      <c r="AB760" s="90">
        <f>pivå!AX762</f>
        <v>0</v>
      </c>
      <c r="AC760" s="90">
        <f>pivå!AY762</f>
        <v>0</v>
      </c>
      <c r="AD760" s="90">
        <f>pivå!AZ762</f>
        <v>0</v>
      </c>
      <c r="AE760" s="90">
        <f>pivå!BA762</f>
        <v>0</v>
      </c>
    </row>
    <row r="761" spans="2:31">
      <c r="B761">
        <f>pivå!B763</f>
        <v>0</v>
      </c>
      <c r="C761">
        <f>pivå!C763</f>
        <v>0</v>
      </c>
      <c r="D761">
        <f>pivå!D763</f>
        <v>0</v>
      </c>
      <c r="E761">
        <f>pivå!E763</f>
        <v>0</v>
      </c>
      <c r="F761">
        <f>pivå!F763</f>
        <v>0</v>
      </c>
      <c r="G761">
        <f>pivå!G763</f>
        <v>0</v>
      </c>
      <c r="H761">
        <f>pivå!H763</f>
        <v>0</v>
      </c>
      <c r="I761">
        <f>pivå!I763</f>
        <v>0</v>
      </c>
      <c r="J761" s="90">
        <f>pivå!AF763</f>
        <v>0</v>
      </c>
      <c r="K761" s="90">
        <f>pivå!AG763</f>
        <v>0</v>
      </c>
      <c r="L761" s="90">
        <f>pivå!AH763</f>
        <v>0</v>
      </c>
      <c r="M761" s="90">
        <f>pivå!AI763</f>
        <v>0</v>
      </c>
      <c r="N761" s="90">
        <f>pivå!AJ763</f>
        <v>0</v>
      </c>
      <c r="O761" s="90">
        <f>pivå!AK763</f>
        <v>0</v>
      </c>
      <c r="P761" s="90">
        <f>pivå!AL763</f>
        <v>0</v>
      </c>
      <c r="Q761" s="90">
        <f>pivå!AM763</f>
        <v>0</v>
      </c>
      <c r="R761" s="90">
        <f>pivå!AN763</f>
        <v>0</v>
      </c>
      <c r="S761" s="90">
        <f>pivå!AO763</f>
        <v>0</v>
      </c>
      <c r="T761" s="90">
        <f>pivå!AP763</f>
        <v>0</v>
      </c>
      <c r="U761" s="90">
        <f>pivå!AQ763</f>
        <v>0</v>
      </c>
      <c r="V761" s="90">
        <f>pivå!AR763</f>
        <v>0</v>
      </c>
      <c r="W761" s="90">
        <f>pivå!AS763</f>
        <v>0</v>
      </c>
      <c r="X761" s="90">
        <f>pivå!AT763</f>
        <v>0</v>
      </c>
      <c r="Y761" s="90">
        <f>pivå!AU763</f>
        <v>0</v>
      </c>
      <c r="Z761" s="90">
        <f>pivå!AV763</f>
        <v>0</v>
      </c>
      <c r="AA761" s="90">
        <f>pivå!AW763</f>
        <v>0</v>
      </c>
      <c r="AB761" s="90">
        <f>pivå!AX763</f>
        <v>0</v>
      </c>
      <c r="AC761" s="90">
        <f>pivå!AY763</f>
        <v>0</v>
      </c>
      <c r="AD761" s="90">
        <f>pivå!AZ763</f>
        <v>0</v>
      </c>
      <c r="AE761" s="90">
        <f>pivå!BA763</f>
        <v>0</v>
      </c>
    </row>
    <row r="762" spans="2:31">
      <c r="B762">
        <f>pivå!B764</f>
        <v>0</v>
      </c>
      <c r="C762">
        <f>pivå!C764</f>
        <v>0</v>
      </c>
      <c r="D762">
        <f>pivå!D764</f>
        <v>0</v>
      </c>
      <c r="E762">
        <f>pivå!E764</f>
        <v>0</v>
      </c>
      <c r="F762">
        <f>pivå!F764</f>
        <v>0</v>
      </c>
      <c r="G762">
        <f>pivå!G764</f>
        <v>0</v>
      </c>
      <c r="H762">
        <f>pivå!H764</f>
        <v>0</v>
      </c>
      <c r="I762">
        <f>pivå!I764</f>
        <v>0</v>
      </c>
      <c r="J762" s="90">
        <f>pivå!AF764</f>
        <v>0</v>
      </c>
      <c r="K762" s="90">
        <f>pivå!AG764</f>
        <v>0</v>
      </c>
      <c r="L762" s="90">
        <f>pivå!AH764</f>
        <v>0</v>
      </c>
      <c r="M762" s="90">
        <f>pivå!AI764</f>
        <v>0</v>
      </c>
      <c r="N762" s="90">
        <f>pivå!AJ764</f>
        <v>0</v>
      </c>
      <c r="O762" s="90">
        <f>pivå!AK764</f>
        <v>0</v>
      </c>
      <c r="P762" s="90">
        <f>pivå!AL764</f>
        <v>0</v>
      </c>
      <c r="Q762" s="90">
        <f>pivå!AM764</f>
        <v>0</v>
      </c>
      <c r="R762" s="90">
        <f>pivå!AN764</f>
        <v>0</v>
      </c>
      <c r="S762" s="90">
        <f>pivå!AO764</f>
        <v>0</v>
      </c>
      <c r="T762" s="90">
        <f>pivå!AP764</f>
        <v>0</v>
      </c>
      <c r="U762" s="90">
        <f>pivå!AQ764</f>
        <v>0</v>
      </c>
      <c r="V762" s="90">
        <f>pivå!AR764</f>
        <v>0</v>
      </c>
      <c r="W762" s="90">
        <f>pivå!AS764</f>
        <v>0</v>
      </c>
      <c r="X762" s="90">
        <f>pivå!AT764</f>
        <v>0</v>
      </c>
      <c r="Y762" s="90">
        <f>pivå!AU764</f>
        <v>0</v>
      </c>
      <c r="Z762" s="90">
        <f>pivå!AV764</f>
        <v>0</v>
      </c>
      <c r="AA762" s="90">
        <f>pivå!AW764</f>
        <v>0</v>
      </c>
      <c r="AB762" s="90">
        <f>pivå!AX764</f>
        <v>0</v>
      </c>
      <c r="AC762" s="90">
        <f>pivå!AY764</f>
        <v>0</v>
      </c>
      <c r="AD762" s="90">
        <f>pivå!AZ764</f>
        <v>0</v>
      </c>
      <c r="AE762" s="90">
        <f>pivå!BA764</f>
        <v>0</v>
      </c>
    </row>
    <row r="763" spans="2:31">
      <c r="B763">
        <f>pivå!B765</f>
        <v>0</v>
      </c>
      <c r="C763">
        <f>pivå!C765</f>
        <v>0</v>
      </c>
      <c r="D763">
        <f>pivå!D765</f>
        <v>0</v>
      </c>
      <c r="E763">
        <f>pivå!E765</f>
        <v>0</v>
      </c>
      <c r="F763">
        <f>pivå!F765</f>
        <v>0</v>
      </c>
      <c r="G763">
        <f>pivå!G765</f>
        <v>0</v>
      </c>
      <c r="H763">
        <f>pivå!H765</f>
        <v>0</v>
      </c>
      <c r="I763">
        <f>pivå!I765</f>
        <v>0</v>
      </c>
      <c r="J763" s="90">
        <f>pivå!AF765</f>
        <v>0</v>
      </c>
      <c r="K763" s="90">
        <f>pivå!AG765</f>
        <v>0</v>
      </c>
      <c r="L763" s="90">
        <f>pivå!AH765</f>
        <v>0</v>
      </c>
      <c r="M763" s="90">
        <f>pivå!AI765</f>
        <v>0</v>
      </c>
      <c r="N763" s="90">
        <f>pivå!AJ765</f>
        <v>0</v>
      </c>
      <c r="O763" s="90">
        <f>pivå!AK765</f>
        <v>0</v>
      </c>
      <c r="P763" s="90">
        <f>pivå!AL765</f>
        <v>0</v>
      </c>
      <c r="Q763" s="90">
        <f>pivå!AM765</f>
        <v>0</v>
      </c>
      <c r="R763" s="90">
        <f>pivå!AN765</f>
        <v>0</v>
      </c>
      <c r="S763" s="90">
        <f>pivå!AO765</f>
        <v>0</v>
      </c>
      <c r="T763" s="90">
        <f>pivå!AP765</f>
        <v>0</v>
      </c>
      <c r="U763" s="90">
        <f>pivå!AQ765</f>
        <v>0</v>
      </c>
      <c r="V763" s="90">
        <f>pivå!AR765</f>
        <v>0</v>
      </c>
      <c r="W763" s="90">
        <f>pivå!AS765</f>
        <v>0</v>
      </c>
      <c r="X763" s="90">
        <f>pivå!AT765</f>
        <v>0</v>
      </c>
      <c r="Y763" s="90">
        <f>pivå!AU765</f>
        <v>0</v>
      </c>
      <c r="Z763" s="90">
        <f>pivå!AV765</f>
        <v>0</v>
      </c>
      <c r="AA763" s="90">
        <f>pivå!AW765</f>
        <v>0</v>
      </c>
      <c r="AB763" s="90">
        <f>pivå!AX765</f>
        <v>0</v>
      </c>
      <c r="AC763" s="90">
        <f>pivå!AY765</f>
        <v>0</v>
      </c>
      <c r="AD763" s="90">
        <f>pivå!AZ765</f>
        <v>0</v>
      </c>
      <c r="AE763" s="90">
        <f>pivå!BA765</f>
        <v>0</v>
      </c>
    </row>
    <row r="764" spans="2:31">
      <c r="B764">
        <f>pivå!B766</f>
        <v>0</v>
      </c>
      <c r="C764">
        <f>pivå!C766</f>
        <v>0</v>
      </c>
      <c r="D764">
        <f>pivå!D766</f>
        <v>0</v>
      </c>
      <c r="E764">
        <f>pivå!E766</f>
        <v>0</v>
      </c>
      <c r="F764">
        <f>pivå!F766</f>
        <v>0</v>
      </c>
      <c r="G764">
        <f>pivå!G766</f>
        <v>0</v>
      </c>
      <c r="H764">
        <f>pivå!H766</f>
        <v>0</v>
      </c>
      <c r="I764">
        <f>pivå!I766</f>
        <v>0</v>
      </c>
      <c r="J764" s="90">
        <f>pivå!AF766</f>
        <v>0</v>
      </c>
      <c r="K764" s="90">
        <f>pivå!AG766</f>
        <v>0</v>
      </c>
      <c r="L764" s="90">
        <f>pivå!AH766</f>
        <v>0</v>
      </c>
      <c r="M764" s="90">
        <f>pivå!AI766</f>
        <v>0</v>
      </c>
      <c r="N764" s="90">
        <f>pivå!AJ766</f>
        <v>0</v>
      </c>
      <c r="O764" s="90">
        <f>pivå!AK766</f>
        <v>0</v>
      </c>
      <c r="P764" s="90">
        <f>pivå!AL766</f>
        <v>0</v>
      </c>
      <c r="Q764" s="90">
        <f>pivå!AM766</f>
        <v>0</v>
      </c>
      <c r="R764" s="90">
        <f>pivå!AN766</f>
        <v>0</v>
      </c>
      <c r="S764" s="90">
        <f>pivå!AO766</f>
        <v>0</v>
      </c>
      <c r="T764" s="90">
        <f>pivå!AP766</f>
        <v>0</v>
      </c>
      <c r="U764" s="90">
        <f>pivå!AQ766</f>
        <v>0</v>
      </c>
      <c r="V764" s="90">
        <f>pivå!AR766</f>
        <v>0</v>
      </c>
      <c r="W764" s="90">
        <f>pivå!AS766</f>
        <v>0</v>
      </c>
      <c r="X764" s="90">
        <f>pivå!AT766</f>
        <v>0</v>
      </c>
      <c r="Y764" s="90">
        <f>pivå!AU766</f>
        <v>0</v>
      </c>
      <c r="Z764" s="90">
        <f>pivå!AV766</f>
        <v>0</v>
      </c>
      <c r="AA764" s="90">
        <f>pivå!AW766</f>
        <v>0</v>
      </c>
      <c r="AB764" s="90">
        <f>pivå!AX766</f>
        <v>0</v>
      </c>
      <c r="AC764" s="90">
        <f>pivå!AY766</f>
        <v>0</v>
      </c>
      <c r="AD764" s="90">
        <f>pivå!AZ766</f>
        <v>0</v>
      </c>
      <c r="AE764" s="90">
        <f>pivå!BA766</f>
        <v>0</v>
      </c>
    </row>
    <row r="765" spans="2:31">
      <c r="B765">
        <f>pivå!B767</f>
        <v>0</v>
      </c>
      <c r="C765">
        <f>pivå!C767</f>
        <v>0</v>
      </c>
      <c r="D765">
        <f>pivå!D767</f>
        <v>0</v>
      </c>
      <c r="E765">
        <f>pivå!E767</f>
        <v>0</v>
      </c>
      <c r="F765">
        <f>pivå!F767</f>
        <v>0</v>
      </c>
      <c r="G765">
        <f>pivå!G767</f>
        <v>0</v>
      </c>
      <c r="H765">
        <f>pivå!H767</f>
        <v>0</v>
      </c>
      <c r="I765">
        <f>pivå!I767</f>
        <v>0</v>
      </c>
      <c r="J765" s="90">
        <f>pivå!AF767</f>
        <v>0</v>
      </c>
      <c r="K765" s="90">
        <f>pivå!AG767</f>
        <v>0</v>
      </c>
      <c r="L765" s="90">
        <f>pivå!AH767</f>
        <v>0</v>
      </c>
      <c r="M765" s="90">
        <f>pivå!AI767</f>
        <v>0</v>
      </c>
      <c r="N765" s="90">
        <f>pivå!AJ767</f>
        <v>0</v>
      </c>
      <c r="O765" s="90">
        <f>pivå!AK767</f>
        <v>0</v>
      </c>
      <c r="P765" s="90">
        <f>pivå!AL767</f>
        <v>0</v>
      </c>
      <c r="Q765" s="90">
        <f>pivå!AM767</f>
        <v>0</v>
      </c>
      <c r="R765" s="90">
        <f>pivå!AN767</f>
        <v>0</v>
      </c>
      <c r="S765" s="90">
        <f>pivå!AO767</f>
        <v>0</v>
      </c>
      <c r="T765" s="90">
        <f>pivå!AP767</f>
        <v>0</v>
      </c>
      <c r="U765" s="90">
        <f>pivå!AQ767</f>
        <v>0</v>
      </c>
      <c r="V765" s="90">
        <f>pivå!AR767</f>
        <v>0</v>
      </c>
      <c r="W765" s="90">
        <f>pivå!AS767</f>
        <v>0</v>
      </c>
      <c r="X765" s="90">
        <f>pivå!AT767</f>
        <v>0</v>
      </c>
      <c r="Y765" s="90">
        <f>pivå!AU767</f>
        <v>0</v>
      </c>
      <c r="Z765" s="90">
        <f>pivå!AV767</f>
        <v>0</v>
      </c>
      <c r="AA765" s="90">
        <f>pivå!AW767</f>
        <v>0</v>
      </c>
      <c r="AB765" s="90">
        <f>pivå!AX767</f>
        <v>0</v>
      </c>
      <c r="AC765" s="90">
        <f>pivå!AY767</f>
        <v>0</v>
      </c>
      <c r="AD765" s="90">
        <f>pivå!AZ767</f>
        <v>0</v>
      </c>
      <c r="AE765" s="90">
        <f>pivå!BA767</f>
        <v>0</v>
      </c>
    </row>
    <row r="766" spans="2:31">
      <c r="B766">
        <f>pivå!B768</f>
        <v>0</v>
      </c>
      <c r="C766">
        <f>pivå!C768</f>
        <v>0</v>
      </c>
      <c r="D766">
        <f>pivå!D768</f>
        <v>0</v>
      </c>
      <c r="E766">
        <f>pivå!E768</f>
        <v>0</v>
      </c>
      <c r="F766">
        <f>pivå!F768</f>
        <v>0</v>
      </c>
      <c r="G766">
        <f>pivå!G768</f>
        <v>0</v>
      </c>
      <c r="H766">
        <f>pivå!H768</f>
        <v>0</v>
      </c>
      <c r="I766">
        <f>pivå!I768</f>
        <v>0</v>
      </c>
      <c r="J766" s="90">
        <f>pivå!AF768</f>
        <v>0</v>
      </c>
      <c r="K766" s="90">
        <f>pivå!AG768</f>
        <v>0</v>
      </c>
      <c r="L766" s="90">
        <f>pivå!AH768</f>
        <v>0</v>
      </c>
      <c r="M766" s="90">
        <f>pivå!AI768</f>
        <v>0</v>
      </c>
      <c r="N766" s="90">
        <f>pivå!AJ768</f>
        <v>0</v>
      </c>
      <c r="O766" s="90">
        <f>pivå!AK768</f>
        <v>0</v>
      </c>
      <c r="P766" s="90">
        <f>pivå!AL768</f>
        <v>0</v>
      </c>
      <c r="Q766" s="90">
        <f>pivå!AM768</f>
        <v>0</v>
      </c>
      <c r="R766" s="90">
        <f>pivå!AN768</f>
        <v>0</v>
      </c>
      <c r="S766" s="90">
        <f>pivå!AO768</f>
        <v>0</v>
      </c>
      <c r="T766" s="90">
        <f>pivå!AP768</f>
        <v>0</v>
      </c>
      <c r="U766" s="90">
        <f>pivå!AQ768</f>
        <v>0</v>
      </c>
      <c r="V766" s="90">
        <f>pivå!AR768</f>
        <v>0</v>
      </c>
      <c r="W766" s="90">
        <f>pivå!AS768</f>
        <v>0</v>
      </c>
      <c r="X766" s="90">
        <f>pivå!AT768</f>
        <v>0</v>
      </c>
      <c r="Y766" s="90">
        <f>pivå!AU768</f>
        <v>0</v>
      </c>
      <c r="Z766" s="90">
        <f>pivå!AV768</f>
        <v>0</v>
      </c>
      <c r="AA766" s="90">
        <f>pivå!AW768</f>
        <v>0</v>
      </c>
      <c r="AB766" s="90">
        <f>pivå!AX768</f>
        <v>0</v>
      </c>
      <c r="AC766" s="90">
        <f>pivå!AY768</f>
        <v>0</v>
      </c>
      <c r="AD766" s="90">
        <f>pivå!AZ768</f>
        <v>0</v>
      </c>
      <c r="AE766" s="90">
        <f>pivå!BA768</f>
        <v>0</v>
      </c>
    </row>
    <row r="767" spans="2:31">
      <c r="B767">
        <f>pivå!B769</f>
        <v>0</v>
      </c>
      <c r="C767">
        <f>pivå!C769</f>
        <v>0</v>
      </c>
      <c r="D767">
        <f>pivå!D769</f>
        <v>0</v>
      </c>
      <c r="E767">
        <f>pivå!E769</f>
        <v>0</v>
      </c>
      <c r="F767">
        <f>pivå!F769</f>
        <v>0</v>
      </c>
      <c r="G767">
        <f>pivå!G769</f>
        <v>0</v>
      </c>
      <c r="H767">
        <f>pivå!H769</f>
        <v>0</v>
      </c>
      <c r="I767">
        <f>pivå!I769</f>
        <v>0</v>
      </c>
      <c r="J767" s="90">
        <f>pivå!AF769</f>
        <v>0</v>
      </c>
      <c r="K767" s="90">
        <f>pivå!AG769</f>
        <v>0</v>
      </c>
      <c r="L767" s="90">
        <f>pivå!AH769</f>
        <v>0</v>
      </c>
      <c r="M767" s="90">
        <f>pivå!AI769</f>
        <v>0</v>
      </c>
      <c r="N767" s="90">
        <f>pivå!AJ769</f>
        <v>0</v>
      </c>
      <c r="O767" s="90">
        <f>pivå!AK769</f>
        <v>0</v>
      </c>
      <c r="P767" s="90">
        <f>pivå!AL769</f>
        <v>0</v>
      </c>
      <c r="Q767" s="90">
        <f>pivå!AM769</f>
        <v>0</v>
      </c>
      <c r="R767" s="90">
        <f>pivå!AN769</f>
        <v>0</v>
      </c>
      <c r="S767" s="90">
        <f>pivå!AO769</f>
        <v>0</v>
      </c>
      <c r="T767" s="90">
        <f>pivå!AP769</f>
        <v>0</v>
      </c>
      <c r="U767" s="90">
        <f>pivå!AQ769</f>
        <v>0</v>
      </c>
      <c r="V767" s="90">
        <f>pivå!AR769</f>
        <v>0</v>
      </c>
      <c r="W767" s="90">
        <f>pivå!AS769</f>
        <v>0</v>
      </c>
      <c r="X767" s="90">
        <f>pivå!AT769</f>
        <v>0</v>
      </c>
      <c r="Y767" s="90">
        <f>pivå!AU769</f>
        <v>0</v>
      </c>
      <c r="Z767" s="90">
        <f>pivå!AV769</f>
        <v>0</v>
      </c>
      <c r="AA767" s="90">
        <f>pivå!AW769</f>
        <v>0</v>
      </c>
      <c r="AB767" s="90">
        <f>pivå!AX769</f>
        <v>0</v>
      </c>
      <c r="AC767" s="90">
        <f>pivå!AY769</f>
        <v>0</v>
      </c>
      <c r="AD767" s="90">
        <f>pivå!AZ769</f>
        <v>0</v>
      </c>
      <c r="AE767" s="90">
        <f>pivå!BA769</f>
        <v>0</v>
      </c>
    </row>
    <row r="768" spans="2:31">
      <c r="B768">
        <f>pivå!B770</f>
        <v>0</v>
      </c>
      <c r="C768">
        <f>pivå!C770</f>
        <v>0</v>
      </c>
      <c r="D768">
        <f>pivå!D770</f>
        <v>0</v>
      </c>
      <c r="E768">
        <f>pivå!E770</f>
        <v>0</v>
      </c>
      <c r="F768">
        <f>pivå!F770</f>
        <v>0</v>
      </c>
      <c r="G768">
        <f>pivå!G770</f>
        <v>0</v>
      </c>
      <c r="H768">
        <f>pivå!H770</f>
        <v>0</v>
      </c>
      <c r="I768">
        <f>pivå!I770</f>
        <v>0</v>
      </c>
      <c r="J768" s="90">
        <f>pivå!AF770</f>
        <v>0</v>
      </c>
      <c r="K768" s="90">
        <f>pivå!AG770</f>
        <v>0</v>
      </c>
      <c r="L768" s="90">
        <f>pivå!AH770</f>
        <v>0</v>
      </c>
      <c r="M768" s="90">
        <f>pivå!AI770</f>
        <v>0</v>
      </c>
      <c r="N768" s="90">
        <f>pivå!AJ770</f>
        <v>0</v>
      </c>
      <c r="O768" s="90">
        <f>pivå!AK770</f>
        <v>0</v>
      </c>
      <c r="P768" s="90">
        <f>pivå!AL770</f>
        <v>0</v>
      </c>
      <c r="Q768" s="90">
        <f>pivå!AM770</f>
        <v>0</v>
      </c>
      <c r="R768" s="90">
        <f>pivå!AN770</f>
        <v>0</v>
      </c>
      <c r="S768" s="90">
        <f>pivå!AO770</f>
        <v>0</v>
      </c>
      <c r="T768" s="90">
        <f>pivå!AP770</f>
        <v>0</v>
      </c>
      <c r="U768" s="90">
        <f>pivå!AQ770</f>
        <v>0</v>
      </c>
      <c r="V768" s="90">
        <f>pivå!AR770</f>
        <v>0</v>
      </c>
      <c r="W768" s="90">
        <f>pivå!AS770</f>
        <v>0</v>
      </c>
      <c r="X768" s="90">
        <f>pivå!AT770</f>
        <v>0</v>
      </c>
      <c r="Y768" s="90">
        <f>pivå!AU770</f>
        <v>0</v>
      </c>
      <c r="Z768" s="90">
        <f>pivå!AV770</f>
        <v>0</v>
      </c>
      <c r="AA768" s="90">
        <f>pivå!AW770</f>
        <v>0</v>
      </c>
      <c r="AB768" s="90">
        <f>pivå!AX770</f>
        <v>0</v>
      </c>
      <c r="AC768" s="90">
        <f>pivå!AY770</f>
        <v>0</v>
      </c>
      <c r="AD768" s="90">
        <f>pivå!AZ770</f>
        <v>0</v>
      </c>
      <c r="AE768" s="90">
        <f>pivå!BA770</f>
        <v>0</v>
      </c>
    </row>
    <row r="769" spans="2:31">
      <c r="B769">
        <f>pivå!B771</f>
        <v>0</v>
      </c>
      <c r="C769">
        <f>pivå!C771</f>
        <v>0</v>
      </c>
      <c r="D769">
        <f>pivå!D771</f>
        <v>0</v>
      </c>
      <c r="E769">
        <f>pivå!E771</f>
        <v>0</v>
      </c>
      <c r="F769">
        <f>pivå!F771</f>
        <v>0</v>
      </c>
      <c r="G769">
        <f>pivå!G771</f>
        <v>0</v>
      </c>
      <c r="H769">
        <f>pivå!H771</f>
        <v>0</v>
      </c>
      <c r="I769">
        <f>pivå!I771</f>
        <v>0</v>
      </c>
      <c r="J769" s="90">
        <f>pivå!AF771</f>
        <v>0</v>
      </c>
      <c r="K769" s="90">
        <f>pivå!AG771</f>
        <v>0</v>
      </c>
      <c r="L769" s="90">
        <f>pivå!AH771</f>
        <v>0</v>
      </c>
      <c r="M769" s="90">
        <f>pivå!AI771</f>
        <v>0</v>
      </c>
      <c r="N769" s="90">
        <f>pivå!AJ771</f>
        <v>0</v>
      </c>
      <c r="O769" s="90">
        <f>pivå!AK771</f>
        <v>0</v>
      </c>
      <c r="P769" s="90">
        <f>pivå!AL771</f>
        <v>0</v>
      </c>
      <c r="Q769" s="90">
        <f>pivå!AM771</f>
        <v>0</v>
      </c>
      <c r="R769" s="90">
        <f>pivå!AN771</f>
        <v>0</v>
      </c>
      <c r="S769" s="90">
        <f>pivå!AO771</f>
        <v>0</v>
      </c>
      <c r="T769" s="90">
        <f>pivå!AP771</f>
        <v>0</v>
      </c>
      <c r="U769" s="90">
        <f>pivå!AQ771</f>
        <v>0</v>
      </c>
      <c r="V769" s="90">
        <f>pivå!AR771</f>
        <v>0</v>
      </c>
      <c r="W769" s="90">
        <f>pivå!AS771</f>
        <v>0</v>
      </c>
      <c r="X769" s="90">
        <f>pivå!AT771</f>
        <v>0</v>
      </c>
      <c r="Y769" s="90">
        <f>pivå!AU771</f>
        <v>0</v>
      </c>
      <c r="Z769" s="90">
        <f>pivå!AV771</f>
        <v>0</v>
      </c>
      <c r="AA769" s="90">
        <f>pivå!AW771</f>
        <v>0</v>
      </c>
      <c r="AB769" s="90">
        <f>pivå!AX771</f>
        <v>0</v>
      </c>
      <c r="AC769" s="90">
        <f>pivå!AY771</f>
        <v>0</v>
      </c>
      <c r="AD769" s="90">
        <f>pivå!AZ771</f>
        <v>0</v>
      </c>
      <c r="AE769" s="90">
        <f>pivå!BA771</f>
        <v>0</v>
      </c>
    </row>
    <row r="770" spans="2:31">
      <c r="B770">
        <f>pivå!B772</f>
        <v>0</v>
      </c>
      <c r="C770">
        <f>pivå!C772</f>
        <v>0</v>
      </c>
      <c r="D770">
        <f>pivå!D772</f>
        <v>0</v>
      </c>
      <c r="E770">
        <f>pivå!E772</f>
        <v>0</v>
      </c>
      <c r="F770">
        <f>pivå!F772</f>
        <v>0</v>
      </c>
      <c r="G770">
        <f>pivå!G772</f>
        <v>0</v>
      </c>
      <c r="H770">
        <f>pivå!H772</f>
        <v>0</v>
      </c>
      <c r="I770">
        <f>pivå!I772</f>
        <v>0</v>
      </c>
      <c r="J770" s="90">
        <f>pivå!AF772</f>
        <v>0</v>
      </c>
      <c r="K770" s="90">
        <f>pivå!AG772</f>
        <v>0</v>
      </c>
      <c r="L770" s="90">
        <f>pivå!AH772</f>
        <v>0</v>
      </c>
      <c r="M770" s="90">
        <f>pivå!AI772</f>
        <v>0</v>
      </c>
      <c r="N770" s="90">
        <f>pivå!AJ772</f>
        <v>0</v>
      </c>
      <c r="O770" s="90">
        <f>pivå!AK772</f>
        <v>0</v>
      </c>
      <c r="P770" s="90">
        <f>pivå!AL772</f>
        <v>0</v>
      </c>
      <c r="Q770" s="90">
        <f>pivå!AM772</f>
        <v>0</v>
      </c>
      <c r="R770" s="90">
        <f>pivå!AN772</f>
        <v>0</v>
      </c>
      <c r="S770" s="90">
        <f>pivå!AO772</f>
        <v>0</v>
      </c>
      <c r="T770" s="90">
        <f>pivå!AP772</f>
        <v>0</v>
      </c>
      <c r="U770" s="90">
        <f>pivå!AQ772</f>
        <v>0</v>
      </c>
      <c r="V770" s="90">
        <f>pivå!AR772</f>
        <v>0</v>
      </c>
      <c r="W770" s="90">
        <f>pivå!AS772</f>
        <v>0</v>
      </c>
      <c r="X770" s="90">
        <f>pivå!AT772</f>
        <v>0</v>
      </c>
      <c r="Y770" s="90">
        <f>pivå!AU772</f>
        <v>0</v>
      </c>
      <c r="Z770" s="90">
        <f>pivå!AV772</f>
        <v>0</v>
      </c>
      <c r="AA770" s="90">
        <f>pivå!AW772</f>
        <v>0</v>
      </c>
      <c r="AB770" s="90">
        <f>pivå!AX772</f>
        <v>0</v>
      </c>
      <c r="AC770" s="90">
        <f>pivå!AY772</f>
        <v>0</v>
      </c>
      <c r="AD770" s="90">
        <f>pivå!AZ772</f>
        <v>0</v>
      </c>
      <c r="AE770" s="90">
        <f>pivå!BA772</f>
        <v>0</v>
      </c>
    </row>
    <row r="771" spans="2:31">
      <c r="B771">
        <f>pivå!B773</f>
        <v>0</v>
      </c>
      <c r="C771">
        <f>pivå!C773</f>
        <v>0</v>
      </c>
      <c r="D771">
        <f>pivå!D773</f>
        <v>0</v>
      </c>
      <c r="E771">
        <f>pivå!E773</f>
        <v>0</v>
      </c>
      <c r="F771">
        <f>pivå!F773</f>
        <v>0</v>
      </c>
      <c r="G771">
        <f>pivå!G773</f>
        <v>0</v>
      </c>
      <c r="H771">
        <f>pivå!H773</f>
        <v>0</v>
      </c>
      <c r="I771">
        <f>pivå!I773</f>
        <v>0</v>
      </c>
      <c r="J771" s="90">
        <f>pivå!AF773</f>
        <v>0</v>
      </c>
      <c r="K771" s="90">
        <f>pivå!AG773</f>
        <v>0</v>
      </c>
      <c r="L771" s="90">
        <f>pivå!AH773</f>
        <v>0</v>
      </c>
      <c r="M771" s="90">
        <f>pivå!AI773</f>
        <v>0</v>
      </c>
      <c r="N771" s="90">
        <f>pivå!AJ773</f>
        <v>0</v>
      </c>
      <c r="O771" s="90">
        <f>pivå!AK773</f>
        <v>0</v>
      </c>
      <c r="P771" s="90">
        <f>pivå!AL773</f>
        <v>0</v>
      </c>
      <c r="Q771" s="90">
        <f>pivå!AM773</f>
        <v>0</v>
      </c>
      <c r="R771" s="90">
        <f>pivå!AN773</f>
        <v>0</v>
      </c>
      <c r="S771" s="90">
        <f>pivå!AO773</f>
        <v>0</v>
      </c>
      <c r="T771" s="90">
        <f>pivå!AP773</f>
        <v>0</v>
      </c>
      <c r="U771" s="90">
        <f>pivå!AQ773</f>
        <v>0</v>
      </c>
      <c r="V771" s="90">
        <f>pivå!AR773</f>
        <v>0</v>
      </c>
      <c r="W771" s="90">
        <f>pivå!AS773</f>
        <v>0</v>
      </c>
      <c r="X771" s="90">
        <f>pivå!AT773</f>
        <v>0</v>
      </c>
      <c r="Y771" s="90">
        <f>pivå!AU773</f>
        <v>0</v>
      </c>
      <c r="Z771" s="90">
        <f>pivå!AV773</f>
        <v>0</v>
      </c>
      <c r="AA771" s="90">
        <f>pivå!AW773</f>
        <v>0</v>
      </c>
      <c r="AB771" s="90">
        <f>pivå!AX773</f>
        <v>0</v>
      </c>
      <c r="AC771" s="90">
        <f>pivå!AY773</f>
        <v>0</v>
      </c>
      <c r="AD771" s="90">
        <f>pivå!AZ773</f>
        <v>0</v>
      </c>
      <c r="AE771" s="90">
        <f>pivå!BA773</f>
        <v>0</v>
      </c>
    </row>
    <row r="772" spans="2:31">
      <c r="B772">
        <f>pivå!B774</f>
        <v>0</v>
      </c>
      <c r="C772">
        <f>pivå!C774</f>
        <v>0</v>
      </c>
      <c r="D772">
        <f>pivå!D774</f>
        <v>0</v>
      </c>
      <c r="E772">
        <f>pivå!E774</f>
        <v>0</v>
      </c>
      <c r="F772">
        <f>pivå!F774</f>
        <v>0</v>
      </c>
      <c r="G772">
        <f>pivå!G774</f>
        <v>0</v>
      </c>
      <c r="H772">
        <f>pivå!H774</f>
        <v>0</v>
      </c>
      <c r="I772">
        <f>pivå!I774</f>
        <v>0</v>
      </c>
      <c r="J772" s="90">
        <f>pivå!AF774</f>
        <v>0</v>
      </c>
      <c r="K772" s="90">
        <f>pivå!AG774</f>
        <v>0</v>
      </c>
      <c r="L772" s="90">
        <f>pivå!AH774</f>
        <v>0</v>
      </c>
      <c r="M772" s="90">
        <f>pivå!AI774</f>
        <v>0</v>
      </c>
      <c r="N772" s="90">
        <f>pivå!AJ774</f>
        <v>0</v>
      </c>
      <c r="O772" s="90">
        <f>pivå!AK774</f>
        <v>0</v>
      </c>
      <c r="P772" s="90">
        <f>pivå!AL774</f>
        <v>0</v>
      </c>
      <c r="Q772" s="90">
        <f>pivå!AM774</f>
        <v>0</v>
      </c>
      <c r="R772" s="90">
        <f>pivå!AN774</f>
        <v>0</v>
      </c>
      <c r="S772" s="90">
        <f>pivå!AO774</f>
        <v>0</v>
      </c>
      <c r="T772" s="90">
        <f>pivå!AP774</f>
        <v>0</v>
      </c>
      <c r="U772" s="90">
        <f>pivå!AQ774</f>
        <v>0</v>
      </c>
      <c r="V772" s="90">
        <f>pivå!AR774</f>
        <v>0</v>
      </c>
      <c r="W772" s="90">
        <f>pivå!AS774</f>
        <v>0</v>
      </c>
      <c r="X772" s="90">
        <f>pivå!AT774</f>
        <v>0</v>
      </c>
      <c r="Y772" s="90">
        <f>pivå!AU774</f>
        <v>0</v>
      </c>
      <c r="Z772" s="90">
        <f>pivå!AV774</f>
        <v>0</v>
      </c>
      <c r="AA772" s="90">
        <f>pivå!AW774</f>
        <v>0</v>
      </c>
      <c r="AB772" s="90">
        <f>pivå!AX774</f>
        <v>0</v>
      </c>
      <c r="AC772" s="90">
        <f>pivå!AY774</f>
        <v>0</v>
      </c>
      <c r="AD772" s="90">
        <f>pivå!AZ774</f>
        <v>0</v>
      </c>
      <c r="AE772" s="90">
        <f>pivå!BA774</f>
        <v>0</v>
      </c>
    </row>
    <row r="773" spans="2:31">
      <c r="B773">
        <f>pivå!B775</f>
        <v>0</v>
      </c>
      <c r="C773">
        <f>pivå!C775</f>
        <v>0</v>
      </c>
      <c r="D773">
        <f>pivå!D775</f>
        <v>0</v>
      </c>
      <c r="E773">
        <f>pivå!E775</f>
        <v>0</v>
      </c>
      <c r="F773">
        <f>pivå!F775</f>
        <v>0</v>
      </c>
      <c r="G773">
        <f>pivå!G775</f>
        <v>0</v>
      </c>
      <c r="H773">
        <f>pivå!H775</f>
        <v>0</v>
      </c>
      <c r="I773">
        <f>pivå!I775</f>
        <v>0</v>
      </c>
      <c r="J773" s="90">
        <f>pivå!AF775</f>
        <v>0</v>
      </c>
      <c r="K773" s="90">
        <f>pivå!AG775</f>
        <v>0</v>
      </c>
      <c r="L773" s="90">
        <f>pivå!AH775</f>
        <v>0</v>
      </c>
      <c r="M773" s="90">
        <f>pivå!AI775</f>
        <v>0</v>
      </c>
      <c r="N773" s="90">
        <f>pivå!AJ775</f>
        <v>0</v>
      </c>
      <c r="O773" s="90">
        <f>pivå!AK775</f>
        <v>0</v>
      </c>
      <c r="P773" s="90">
        <f>pivå!AL775</f>
        <v>0</v>
      </c>
      <c r="Q773" s="90">
        <f>pivå!AM775</f>
        <v>0</v>
      </c>
      <c r="R773" s="90">
        <f>pivå!AN775</f>
        <v>0</v>
      </c>
      <c r="S773" s="90">
        <f>pivå!AO775</f>
        <v>0</v>
      </c>
      <c r="T773" s="90">
        <f>pivå!AP775</f>
        <v>0</v>
      </c>
      <c r="U773" s="90">
        <f>pivå!AQ775</f>
        <v>0</v>
      </c>
      <c r="V773" s="90">
        <f>pivå!AR775</f>
        <v>0</v>
      </c>
      <c r="W773" s="90">
        <f>pivå!AS775</f>
        <v>0</v>
      </c>
      <c r="X773" s="90">
        <f>pivå!AT775</f>
        <v>0</v>
      </c>
      <c r="Y773" s="90">
        <f>pivå!AU775</f>
        <v>0</v>
      </c>
      <c r="Z773" s="90">
        <f>pivå!AV775</f>
        <v>0</v>
      </c>
      <c r="AA773" s="90">
        <f>pivå!AW775</f>
        <v>0</v>
      </c>
      <c r="AB773" s="90">
        <f>pivå!AX775</f>
        <v>0</v>
      </c>
      <c r="AC773" s="90">
        <f>pivå!AY775</f>
        <v>0</v>
      </c>
      <c r="AD773" s="90">
        <f>pivå!AZ775</f>
        <v>0</v>
      </c>
      <c r="AE773" s="90">
        <f>pivå!BA775</f>
        <v>0</v>
      </c>
    </row>
    <row r="774" spans="2:31">
      <c r="B774">
        <f>pivå!B776</f>
        <v>0</v>
      </c>
      <c r="C774">
        <f>pivå!C776</f>
        <v>0</v>
      </c>
      <c r="D774">
        <f>pivå!D776</f>
        <v>0</v>
      </c>
      <c r="E774">
        <f>pivå!E776</f>
        <v>0</v>
      </c>
      <c r="F774">
        <f>pivå!F776</f>
        <v>0</v>
      </c>
      <c r="G774">
        <f>pivå!G776</f>
        <v>0</v>
      </c>
      <c r="H774">
        <f>pivå!H776</f>
        <v>0</v>
      </c>
      <c r="I774">
        <f>pivå!I776</f>
        <v>0</v>
      </c>
      <c r="J774" s="90">
        <f>pivå!AF776</f>
        <v>0</v>
      </c>
      <c r="K774" s="90">
        <f>pivå!AG776</f>
        <v>0</v>
      </c>
      <c r="L774" s="90">
        <f>pivå!AH776</f>
        <v>0</v>
      </c>
      <c r="M774" s="90">
        <f>pivå!AI776</f>
        <v>0</v>
      </c>
      <c r="N774" s="90">
        <f>pivå!AJ776</f>
        <v>0</v>
      </c>
      <c r="O774" s="90">
        <f>pivå!AK776</f>
        <v>0</v>
      </c>
      <c r="P774" s="90">
        <f>pivå!AL776</f>
        <v>0</v>
      </c>
      <c r="Q774" s="90">
        <f>pivå!AM776</f>
        <v>0</v>
      </c>
      <c r="R774" s="90">
        <f>pivå!AN776</f>
        <v>0</v>
      </c>
      <c r="S774" s="90">
        <f>pivå!AO776</f>
        <v>0</v>
      </c>
      <c r="T774" s="90">
        <f>pivå!AP776</f>
        <v>0</v>
      </c>
      <c r="U774" s="90">
        <f>pivå!AQ776</f>
        <v>0</v>
      </c>
      <c r="V774" s="90">
        <f>pivå!AR776</f>
        <v>0</v>
      </c>
      <c r="W774" s="90">
        <f>pivå!AS776</f>
        <v>0</v>
      </c>
      <c r="X774" s="90">
        <f>pivå!AT776</f>
        <v>0</v>
      </c>
      <c r="Y774" s="90">
        <f>pivå!AU776</f>
        <v>0</v>
      </c>
      <c r="Z774" s="90">
        <f>pivå!AV776</f>
        <v>0</v>
      </c>
      <c r="AA774" s="90">
        <f>pivå!AW776</f>
        <v>0</v>
      </c>
      <c r="AB774" s="90">
        <f>pivå!AX776</f>
        <v>0</v>
      </c>
      <c r="AC774" s="90">
        <f>pivå!AY776</f>
        <v>0</v>
      </c>
      <c r="AD774" s="90">
        <f>pivå!AZ776</f>
        <v>0</v>
      </c>
      <c r="AE774" s="90">
        <f>pivå!BA776</f>
        <v>0</v>
      </c>
    </row>
    <row r="775" spans="2:31">
      <c r="B775">
        <f>pivå!B777</f>
        <v>0</v>
      </c>
      <c r="C775">
        <f>pivå!C777</f>
        <v>0</v>
      </c>
      <c r="D775">
        <f>pivå!D777</f>
        <v>0</v>
      </c>
      <c r="E775">
        <f>pivå!E777</f>
        <v>0</v>
      </c>
      <c r="F775">
        <f>pivå!F777</f>
        <v>0</v>
      </c>
      <c r="G775">
        <f>pivå!G777</f>
        <v>0</v>
      </c>
      <c r="H775">
        <f>pivå!H777</f>
        <v>0</v>
      </c>
      <c r="I775">
        <f>pivå!I777</f>
        <v>0</v>
      </c>
      <c r="J775" s="90">
        <f>pivå!AF777</f>
        <v>0</v>
      </c>
      <c r="K775" s="90">
        <f>pivå!AG777</f>
        <v>0</v>
      </c>
      <c r="L775" s="90">
        <f>pivå!AH777</f>
        <v>0</v>
      </c>
      <c r="M775" s="90">
        <f>pivå!AI777</f>
        <v>0</v>
      </c>
      <c r="N775" s="90">
        <f>pivå!AJ777</f>
        <v>0</v>
      </c>
      <c r="O775" s="90">
        <f>pivå!AK777</f>
        <v>0</v>
      </c>
      <c r="P775" s="90">
        <f>pivå!AL777</f>
        <v>0</v>
      </c>
      <c r="Q775" s="90">
        <f>pivå!AM777</f>
        <v>0</v>
      </c>
      <c r="R775" s="90">
        <f>pivå!AN777</f>
        <v>0</v>
      </c>
      <c r="S775" s="90">
        <f>pivå!AO777</f>
        <v>0</v>
      </c>
      <c r="T775" s="90">
        <f>pivå!AP777</f>
        <v>0</v>
      </c>
      <c r="U775" s="90">
        <f>pivå!AQ777</f>
        <v>0</v>
      </c>
      <c r="V775" s="90">
        <f>pivå!AR777</f>
        <v>0</v>
      </c>
      <c r="W775" s="90">
        <f>pivå!AS777</f>
        <v>0</v>
      </c>
      <c r="X775" s="90">
        <f>pivå!AT777</f>
        <v>0</v>
      </c>
      <c r="Y775" s="90">
        <f>pivå!AU777</f>
        <v>0</v>
      </c>
      <c r="Z775" s="90">
        <f>pivå!AV777</f>
        <v>0</v>
      </c>
      <c r="AA775" s="90">
        <f>pivå!AW777</f>
        <v>0</v>
      </c>
      <c r="AB775" s="90">
        <f>pivå!AX777</f>
        <v>0</v>
      </c>
      <c r="AC775" s="90">
        <f>pivå!AY777</f>
        <v>0</v>
      </c>
      <c r="AD775" s="90">
        <f>pivå!AZ777</f>
        <v>0</v>
      </c>
      <c r="AE775" s="90">
        <f>pivå!BA777</f>
        <v>0</v>
      </c>
    </row>
    <row r="776" spans="2:31">
      <c r="B776">
        <f>pivå!B778</f>
        <v>0</v>
      </c>
      <c r="C776">
        <f>pivå!C778</f>
        <v>0</v>
      </c>
      <c r="D776">
        <f>pivå!D778</f>
        <v>0</v>
      </c>
      <c r="E776">
        <f>pivå!E778</f>
        <v>0</v>
      </c>
      <c r="F776">
        <f>pivå!F778</f>
        <v>0</v>
      </c>
      <c r="G776">
        <f>pivå!G778</f>
        <v>0</v>
      </c>
      <c r="H776">
        <f>pivå!H778</f>
        <v>0</v>
      </c>
      <c r="I776">
        <f>pivå!I778</f>
        <v>0</v>
      </c>
      <c r="J776" s="90">
        <f>pivå!AF778</f>
        <v>0</v>
      </c>
      <c r="K776" s="90">
        <f>pivå!AG778</f>
        <v>0</v>
      </c>
      <c r="L776" s="90">
        <f>pivå!AH778</f>
        <v>0</v>
      </c>
      <c r="M776" s="90">
        <f>pivå!AI778</f>
        <v>0</v>
      </c>
      <c r="N776" s="90">
        <f>pivå!AJ778</f>
        <v>0</v>
      </c>
      <c r="O776" s="90">
        <f>pivå!AK778</f>
        <v>0</v>
      </c>
      <c r="P776" s="90">
        <f>pivå!AL778</f>
        <v>0</v>
      </c>
      <c r="Q776" s="90">
        <f>pivå!AM778</f>
        <v>0</v>
      </c>
      <c r="R776" s="90">
        <f>pivå!AN778</f>
        <v>0</v>
      </c>
      <c r="S776" s="90">
        <f>pivå!AO778</f>
        <v>0</v>
      </c>
      <c r="T776" s="90">
        <f>pivå!AP778</f>
        <v>0</v>
      </c>
      <c r="U776" s="90">
        <f>pivå!AQ778</f>
        <v>0</v>
      </c>
      <c r="V776" s="90">
        <f>pivå!AR778</f>
        <v>0</v>
      </c>
      <c r="W776" s="90">
        <f>pivå!AS778</f>
        <v>0</v>
      </c>
      <c r="X776" s="90">
        <f>pivå!AT778</f>
        <v>0</v>
      </c>
      <c r="Y776" s="90">
        <f>pivå!AU778</f>
        <v>0</v>
      </c>
      <c r="Z776" s="90">
        <f>pivå!AV778</f>
        <v>0</v>
      </c>
      <c r="AA776" s="90">
        <f>pivå!AW778</f>
        <v>0</v>
      </c>
      <c r="AB776" s="90">
        <f>pivå!AX778</f>
        <v>0</v>
      </c>
      <c r="AC776" s="90">
        <f>pivå!AY778</f>
        <v>0</v>
      </c>
      <c r="AD776" s="90">
        <f>pivå!AZ778</f>
        <v>0</v>
      </c>
      <c r="AE776" s="90">
        <f>pivå!BA778</f>
        <v>0</v>
      </c>
    </row>
    <row r="777" spans="2:31">
      <c r="B777">
        <f>pivå!B779</f>
        <v>0</v>
      </c>
      <c r="C777">
        <f>pivå!C779</f>
        <v>0</v>
      </c>
      <c r="D777">
        <f>pivå!D779</f>
        <v>0</v>
      </c>
      <c r="E777">
        <f>pivå!E779</f>
        <v>0</v>
      </c>
      <c r="F777">
        <f>pivå!F779</f>
        <v>0</v>
      </c>
      <c r="G777">
        <f>pivå!G779</f>
        <v>0</v>
      </c>
      <c r="H777">
        <f>pivå!H779</f>
        <v>0</v>
      </c>
      <c r="I777">
        <f>pivå!I779</f>
        <v>0</v>
      </c>
      <c r="J777" s="90">
        <f>pivå!AF779</f>
        <v>0</v>
      </c>
      <c r="K777" s="90">
        <f>pivå!AG779</f>
        <v>0</v>
      </c>
      <c r="L777" s="90">
        <f>pivå!AH779</f>
        <v>0</v>
      </c>
      <c r="M777" s="90">
        <f>pivå!AI779</f>
        <v>0</v>
      </c>
      <c r="N777" s="90">
        <f>pivå!AJ779</f>
        <v>0</v>
      </c>
      <c r="O777" s="90">
        <f>pivå!AK779</f>
        <v>0</v>
      </c>
      <c r="P777" s="90">
        <f>pivå!AL779</f>
        <v>0</v>
      </c>
      <c r="Q777" s="90">
        <f>pivå!AM779</f>
        <v>0</v>
      </c>
      <c r="R777" s="90">
        <f>pivå!AN779</f>
        <v>0</v>
      </c>
      <c r="S777" s="90">
        <f>pivå!AO779</f>
        <v>0</v>
      </c>
      <c r="T777" s="90">
        <f>pivå!AP779</f>
        <v>0</v>
      </c>
      <c r="U777" s="90">
        <f>pivå!AQ779</f>
        <v>0</v>
      </c>
      <c r="V777" s="90">
        <f>pivå!AR779</f>
        <v>0</v>
      </c>
      <c r="W777" s="90">
        <f>pivå!AS779</f>
        <v>0</v>
      </c>
      <c r="X777" s="90">
        <f>pivå!AT779</f>
        <v>0</v>
      </c>
      <c r="Y777" s="90">
        <f>pivå!AU779</f>
        <v>0</v>
      </c>
      <c r="Z777" s="90">
        <f>pivå!AV779</f>
        <v>0</v>
      </c>
      <c r="AA777" s="90">
        <f>pivå!AW779</f>
        <v>0</v>
      </c>
      <c r="AB777" s="90">
        <f>pivå!AX779</f>
        <v>0</v>
      </c>
      <c r="AC777" s="90">
        <f>pivå!AY779</f>
        <v>0</v>
      </c>
      <c r="AD777" s="90">
        <f>pivå!AZ779</f>
        <v>0</v>
      </c>
      <c r="AE777" s="90">
        <f>pivå!BA779</f>
        <v>0</v>
      </c>
    </row>
    <row r="778" spans="2:31">
      <c r="B778">
        <f>pivå!B780</f>
        <v>0</v>
      </c>
      <c r="C778">
        <f>pivå!C780</f>
        <v>0</v>
      </c>
      <c r="D778">
        <f>pivå!D780</f>
        <v>0</v>
      </c>
      <c r="E778">
        <f>pivå!E780</f>
        <v>0</v>
      </c>
      <c r="F778">
        <f>pivå!F780</f>
        <v>0</v>
      </c>
      <c r="G778">
        <f>pivå!G780</f>
        <v>0</v>
      </c>
      <c r="H778">
        <f>pivå!H780</f>
        <v>0</v>
      </c>
      <c r="I778">
        <f>pivå!I780</f>
        <v>0</v>
      </c>
      <c r="J778" s="90">
        <f>pivå!AF780</f>
        <v>0</v>
      </c>
      <c r="K778" s="90">
        <f>pivå!AG780</f>
        <v>0</v>
      </c>
      <c r="L778" s="90">
        <f>pivå!AH780</f>
        <v>0</v>
      </c>
      <c r="M778" s="90">
        <f>pivå!AI780</f>
        <v>0</v>
      </c>
      <c r="N778" s="90">
        <f>pivå!AJ780</f>
        <v>0</v>
      </c>
      <c r="O778" s="90">
        <f>pivå!AK780</f>
        <v>0</v>
      </c>
      <c r="P778" s="90">
        <f>pivå!AL780</f>
        <v>0</v>
      </c>
      <c r="Q778" s="90">
        <f>pivå!AM780</f>
        <v>0</v>
      </c>
      <c r="R778" s="90">
        <f>pivå!AN780</f>
        <v>0</v>
      </c>
      <c r="S778" s="90">
        <f>pivå!AO780</f>
        <v>0</v>
      </c>
      <c r="T778" s="90">
        <f>pivå!AP780</f>
        <v>0</v>
      </c>
      <c r="U778" s="90">
        <f>pivå!AQ780</f>
        <v>0</v>
      </c>
      <c r="V778" s="90">
        <f>pivå!AR780</f>
        <v>0</v>
      </c>
      <c r="W778" s="90">
        <f>pivå!AS780</f>
        <v>0</v>
      </c>
      <c r="X778" s="90">
        <f>pivå!AT780</f>
        <v>0</v>
      </c>
      <c r="Y778" s="90">
        <f>pivå!AU780</f>
        <v>0</v>
      </c>
      <c r="Z778" s="90">
        <f>pivå!AV780</f>
        <v>0</v>
      </c>
      <c r="AA778" s="90">
        <f>pivå!AW780</f>
        <v>0</v>
      </c>
      <c r="AB778" s="90">
        <f>pivå!AX780</f>
        <v>0</v>
      </c>
      <c r="AC778" s="90">
        <f>pivå!AY780</f>
        <v>0</v>
      </c>
      <c r="AD778" s="90">
        <f>pivå!AZ780</f>
        <v>0</v>
      </c>
      <c r="AE778" s="90">
        <f>pivå!BA780</f>
        <v>0</v>
      </c>
    </row>
    <row r="779" spans="2:31">
      <c r="B779">
        <f>pivå!B781</f>
        <v>0</v>
      </c>
      <c r="C779">
        <f>pivå!C781</f>
        <v>0</v>
      </c>
      <c r="D779">
        <f>pivå!D781</f>
        <v>0</v>
      </c>
      <c r="E779">
        <f>pivå!E781</f>
        <v>0</v>
      </c>
      <c r="F779">
        <f>pivå!F781</f>
        <v>0</v>
      </c>
      <c r="G779">
        <f>pivå!G781</f>
        <v>0</v>
      </c>
      <c r="H779">
        <f>pivå!H781</f>
        <v>0</v>
      </c>
      <c r="I779">
        <f>pivå!I781</f>
        <v>0</v>
      </c>
      <c r="J779" s="90">
        <f>pivå!AF781</f>
        <v>0</v>
      </c>
      <c r="K779" s="90">
        <f>pivå!AG781</f>
        <v>0</v>
      </c>
      <c r="L779" s="90">
        <f>pivå!AH781</f>
        <v>0</v>
      </c>
      <c r="M779" s="90">
        <f>pivå!AI781</f>
        <v>0</v>
      </c>
      <c r="N779" s="90">
        <f>pivå!AJ781</f>
        <v>0</v>
      </c>
      <c r="O779" s="90">
        <f>pivå!AK781</f>
        <v>0</v>
      </c>
      <c r="P779" s="90">
        <f>pivå!AL781</f>
        <v>0</v>
      </c>
      <c r="Q779" s="90">
        <f>pivå!AM781</f>
        <v>0</v>
      </c>
      <c r="R779" s="90">
        <f>pivå!AN781</f>
        <v>0</v>
      </c>
      <c r="S779" s="90">
        <f>pivå!AO781</f>
        <v>0</v>
      </c>
      <c r="T779" s="90">
        <f>pivå!AP781</f>
        <v>0</v>
      </c>
      <c r="U779" s="90">
        <f>pivå!AQ781</f>
        <v>0</v>
      </c>
      <c r="V779" s="90">
        <f>pivå!AR781</f>
        <v>0</v>
      </c>
      <c r="W779" s="90">
        <f>pivå!AS781</f>
        <v>0</v>
      </c>
      <c r="X779" s="90">
        <f>pivå!AT781</f>
        <v>0</v>
      </c>
      <c r="Y779" s="90">
        <f>pivå!AU781</f>
        <v>0</v>
      </c>
      <c r="Z779" s="90">
        <f>pivå!AV781</f>
        <v>0</v>
      </c>
      <c r="AA779" s="90">
        <f>pivå!AW781</f>
        <v>0</v>
      </c>
      <c r="AB779" s="90">
        <f>pivå!AX781</f>
        <v>0</v>
      </c>
      <c r="AC779" s="90">
        <f>pivå!AY781</f>
        <v>0</v>
      </c>
      <c r="AD779" s="90">
        <f>pivå!AZ781</f>
        <v>0</v>
      </c>
      <c r="AE779" s="90">
        <f>pivå!BA781</f>
        <v>0</v>
      </c>
    </row>
    <row r="780" spans="2:31">
      <c r="B780">
        <f>pivå!B782</f>
        <v>0</v>
      </c>
      <c r="C780">
        <f>pivå!C782</f>
        <v>0</v>
      </c>
      <c r="D780">
        <f>pivå!D782</f>
        <v>0</v>
      </c>
      <c r="E780">
        <f>pivå!E782</f>
        <v>0</v>
      </c>
      <c r="F780">
        <f>pivå!F782</f>
        <v>0</v>
      </c>
      <c r="G780">
        <f>pivå!G782</f>
        <v>0</v>
      </c>
      <c r="H780">
        <f>pivå!H782</f>
        <v>0</v>
      </c>
      <c r="I780">
        <f>pivå!I782</f>
        <v>0</v>
      </c>
      <c r="J780" s="90">
        <f>pivå!AF782</f>
        <v>0</v>
      </c>
      <c r="K780" s="90">
        <f>pivå!AG782</f>
        <v>0</v>
      </c>
      <c r="L780" s="90">
        <f>pivå!AH782</f>
        <v>0</v>
      </c>
      <c r="M780" s="90">
        <f>pivå!AI782</f>
        <v>0</v>
      </c>
      <c r="N780" s="90">
        <f>pivå!AJ782</f>
        <v>0</v>
      </c>
      <c r="O780" s="90">
        <f>pivå!AK782</f>
        <v>0</v>
      </c>
      <c r="P780" s="90">
        <f>pivå!AL782</f>
        <v>0</v>
      </c>
      <c r="Q780" s="90">
        <f>pivå!AM782</f>
        <v>0</v>
      </c>
      <c r="R780" s="90">
        <f>pivå!AN782</f>
        <v>0</v>
      </c>
      <c r="S780" s="90">
        <f>pivå!AO782</f>
        <v>0</v>
      </c>
      <c r="T780" s="90">
        <f>pivå!AP782</f>
        <v>0</v>
      </c>
      <c r="U780" s="90">
        <f>pivå!AQ782</f>
        <v>0</v>
      </c>
      <c r="V780" s="90">
        <f>pivå!AR782</f>
        <v>0</v>
      </c>
      <c r="W780" s="90">
        <f>pivå!AS782</f>
        <v>0</v>
      </c>
      <c r="X780" s="90">
        <f>pivå!AT782</f>
        <v>0</v>
      </c>
      <c r="Y780" s="90">
        <f>pivå!AU782</f>
        <v>0</v>
      </c>
      <c r="Z780" s="90">
        <f>pivå!AV782</f>
        <v>0</v>
      </c>
      <c r="AA780" s="90">
        <f>pivå!AW782</f>
        <v>0</v>
      </c>
      <c r="AB780" s="90">
        <f>pivå!AX782</f>
        <v>0</v>
      </c>
      <c r="AC780" s="90">
        <f>pivå!AY782</f>
        <v>0</v>
      </c>
      <c r="AD780" s="90">
        <f>pivå!AZ782</f>
        <v>0</v>
      </c>
      <c r="AE780" s="90">
        <f>pivå!BA782</f>
        <v>0</v>
      </c>
    </row>
    <row r="781" spans="2:31">
      <c r="B781">
        <f>pivå!B783</f>
        <v>0</v>
      </c>
      <c r="C781">
        <f>pivå!C783</f>
        <v>0</v>
      </c>
      <c r="D781">
        <f>pivå!D783</f>
        <v>0</v>
      </c>
      <c r="E781">
        <f>pivå!E783</f>
        <v>0</v>
      </c>
      <c r="F781">
        <f>pivå!F783</f>
        <v>0</v>
      </c>
      <c r="G781">
        <f>pivå!G783</f>
        <v>0</v>
      </c>
      <c r="H781">
        <f>pivå!H783</f>
        <v>0</v>
      </c>
      <c r="I781">
        <f>pivå!I783</f>
        <v>0</v>
      </c>
      <c r="J781" s="90">
        <f>pivå!AF783</f>
        <v>0</v>
      </c>
      <c r="K781" s="90">
        <f>pivå!AG783</f>
        <v>0</v>
      </c>
      <c r="L781" s="90">
        <f>pivå!AH783</f>
        <v>0</v>
      </c>
      <c r="M781" s="90">
        <f>pivå!AI783</f>
        <v>0</v>
      </c>
      <c r="N781" s="90">
        <f>pivå!AJ783</f>
        <v>0</v>
      </c>
      <c r="O781" s="90">
        <f>pivå!AK783</f>
        <v>0</v>
      </c>
      <c r="P781" s="90">
        <f>pivå!AL783</f>
        <v>0</v>
      </c>
      <c r="Q781" s="90">
        <f>pivå!AM783</f>
        <v>0</v>
      </c>
      <c r="R781" s="90">
        <f>pivå!AN783</f>
        <v>0</v>
      </c>
      <c r="S781" s="90">
        <f>pivå!AO783</f>
        <v>0</v>
      </c>
      <c r="T781" s="90">
        <f>pivå!AP783</f>
        <v>0</v>
      </c>
      <c r="U781" s="90">
        <f>pivå!AQ783</f>
        <v>0</v>
      </c>
      <c r="V781" s="90">
        <f>pivå!AR783</f>
        <v>0</v>
      </c>
      <c r="W781" s="90">
        <f>pivå!AS783</f>
        <v>0</v>
      </c>
      <c r="X781" s="90">
        <f>pivå!AT783</f>
        <v>0</v>
      </c>
      <c r="Y781" s="90">
        <f>pivå!AU783</f>
        <v>0</v>
      </c>
      <c r="Z781" s="90">
        <f>pivå!AV783</f>
        <v>0</v>
      </c>
      <c r="AA781" s="90">
        <f>pivå!AW783</f>
        <v>0</v>
      </c>
      <c r="AB781" s="90">
        <f>pivå!AX783</f>
        <v>0</v>
      </c>
      <c r="AC781" s="90">
        <f>pivå!AY783</f>
        <v>0</v>
      </c>
      <c r="AD781" s="90">
        <f>pivå!AZ783</f>
        <v>0</v>
      </c>
      <c r="AE781" s="90">
        <f>pivå!BA783</f>
        <v>0</v>
      </c>
    </row>
    <row r="782" spans="2:31">
      <c r="B782">
        <f>pivå!B784</f>
        <v>0</v>
      </c>
      <c r="C782">
        <f>pivå!C784</f>
        <v>0</v>
      </c>
      <c r="D782">
        <f>pivå!D784</f>
        <v>0</v>
      </c>
      <c r="E782">
        <f>pivå!E784</f>
        <v>0</v>
      </c>
      <c r="F782">
        <f>pivå!F784</f>
        <v>0</v>
      </c>
      <c r="G782">
        <f>pivå!G784</f>
        <v>0</v>
      </c>
      <c r="H782">
        <f>pivå!H784</f>
        <v>0</v>
      </c>
      <c r="I782">
        <f>pivå!I784</f>
        <v>0</v>
      </c>
      <c r="J782" s="90">
        <f>pivå!AF784</f>
        <v>0</v>
      </c>
      <c r="K782" s="90">
        <f>pivå!AG784</f>
        <v>0</v>
      </c>
      <c r="L782" s="90">
        <f>pivå!AH784</f>
        <v>0</v>
      </c>
      <c r="M782" s="90">
        <f>pivå!AI784</f>
        <v>0</v>
      </c>
      <c r="N782" s="90">
        <f>pivå!AJ784</f>
        <v>0</v>
      </c>
      <c r="O782" s="90">
        <f>pivå!AK784</f>
        <v>0</v>
      </c>
      <c r="P782" s="90">
        <f>pivå!AL784</f>
        <v>0</v>
      </c>
      <c r="Q782" s="90">
        <f>pivå!AM784</f>
        <v>0</v>
      </c>
      <c r="R782" s="90">
        <f>pivå!AN784</f>
        <v>0</v>
      </c>
      <c r="S782" s="90">
        <f>pivå!AO784</f>
        <v>0</v>
      </c>
      <c r="T782" s="90">
        <f>pivå!AP784</f>
        <v>0</v>
      </c>
      <c r="U782" s="90">
        <f>pivå!AQ784</f>
        <v>0</v>
      </c>
      <c r="V782" s="90">
        <f>pivå!AR784</f>
        <v>0</v>
      </c>
      <c r="W782" s="90">
        <f>pivå!AS784</f>
        <v>0</v>
      </c>
      <c r="X782" s="90">
        <f>pivå!AT784</f>
        <v>0</v>
      </c>
      <c r="Y782" s="90">
        <f>pivå!AU784</f>
        <v>0</v>
      </c>
      <c r="Z782" s="90">
        <f>pivå!AV784</f>
        <v>0</v>
      </c>
      <c r="AA782" s="90">
        <f>pivå!AW784</f>
        <v>0</v>
      </c>
      <c r="AB782" s="90">
        <f>pivå!AX784</f>
        <v>0</v>
      </c>
      <c r="AC782" s="90">
        <f>pivå!AY784</f>
        <v>0</v>
      </c>
      <c r="AD782" s="90">
        <f>pivå!AZ784</f>
        <v>0</v>
      </c>
      <c r="AE782" s="90">
        <f>pivå!BA784</f>
        <v>0</v>
      </c>
    </row>
    <row r="783" spans="2:31">
      <c r="B783">
        <f>pivå!B785</f>
        <v>0</v>
      </c>
      <c r="C783">
        <f>pivå!C785</f>
        <v>0</v>
      </c>
      <c r="D783">
        <f>pivå!D785</f>
        <v>0</v>
      </c>
      <c r="E783">
        <f>pivå!E785</f>
        <v>0</v>
      </c>
      <c r="F783">
        <f>pivå!F785</f>
        <v>0</v>
      </c>
      <c r="G783">
        <f>pivå!G785</f>
        <v>0</v>
      </c>
      <c r="H783">
        <f>pivå!H785</f>
        <v>0</v>
      </c>
      <c r="I783">
        <f>pivå!I785</f>
        <v>0</v>
      </c>
      <c r="J783" s="90">
        <f>pivå!AF785</f>
        <v>0</v>
      </c>
      <c r="K783" s="90">
        <f>pivå!AG785</f>
        <v>0</v>
      </c>
      <c r="L783" s="90">
        <f>pivå!AH785</f>
        <v>0</v>
      </c>
      <c r="M783" s="90">
        <f>pivå!AI785</f>
        <v>0</v>
      </c>
      <c r="N783" s="90">
        <f>pivå!AJ785</f>
        <v>0</v>
      </c>
      <c r="O783" s="90">
        <f>pivå!AK785</f>
        <v>0</v>
      </c>
      <c r="P783" s="90">
        <f>pivå!AL785</f>
        <v>0</v>
      </c>
      <c r="Q783" s="90">
        <f>pivå!AM785</f>
        <v>0</v>
      </c>
      <c r="R783" s="90">
        <f>pivå!AN785</f>
        <v>0</v>
      </c>
      <c r="S783" s="90">
        <f>pivå!AO785</f>
        <v>0</v>
      </c>
      <c r="T783" s="90">
        <f>pivå!AP785</f>
        <v>0</v>
      </c>
      <c r="U783" s="90">
        <f>pivå!AQ785</f>
        <v>0</v>
      </c>
      <c r="V783" s="90">
        <f>pivå!AR785</f>
        <v>0</v>
      </c>
      <c r="W783" s="90">
        <f>pivå!AS785</f>
        <v>0</v>
      </c>
      <c r="X783" s="90">
        <f>pivå!AT785</f>
        <v>0</v>
      </c>
      <c r="Y783" s="90">
        <f>pivå!AU785</f>
        <v>0</v>
      </c>
      <c r="Z783" s="90">
        <f>pivå!AV785</f>
        <v>0</v>
      </c>
      <c r="AA783" s="90">
        <f>pivå!AW785</f>
        <v>0</v>
      </c>
      <c r="AB783" s="90">
        <f>pivå!AX785</f>
        <v>0</v>
      </c>
      <c r="AC783" s="90">
        <f>pivå!AY785</f>
        <v>0</v>
      </c>
      <c r="AD783" s="90">
        <f>pivå!AZ785</f>
        <v>0</v>
      </c>
      <c r="AE783" s="90">
        <f>pivå!BA785</f>
        <v>0</v>
      </c>
    </row>
    <row r="784" spans="2:31">
      <c r="B784">
        <f>pivå!B786</f>
        <v>0</v>
      </c>
      <c r="C784">
        <f>pivå!C786</f>
        <v>0</v>
      </c>
      <c r="D784">
        <f>pivå!D786</f>
        <v>0</v>
      </c>
      <c r="E784">
        <f>pivå!E786</f>
        <v>0</v>
      </c>
      <c r="F784">
        <f>pivå!F786</f>
        <v>0</v>
      </c>
      <c r="G784">
        <f>pivå!G786</f>
        <v>0</v>
      </c>
      <c r="H784">
        <f>pivå!H786</f>
        <v>0</v>
      </c>
      <c r="I784">
        <f>pivå!I786</f>
        <v>0</v>
      </c>
      <c r="J784" s="90">
        <f>pivå!AF786</f>
        <v>0</v>
      </c>
      <c r="K784" s="90">
        <f>pivå!AG786</f>
        <v>0</v>
      </c>
      <c r="L784" s="90">
        <f>pivå!AH786</f>
        <v>0</v>
      </c>
      <c r="M784" s="90">
        <f>pivå!AI786</f>
        <v>0</v>
      </c>
      <c r="N784" s="90">
        <f>pivå!AJ786</f>
        <v>0</v>
      </c>
      <c r="O784" s="90">
        <f>pivå!AK786</f>
        <v>0</v>
      </c>
      <c r="P784" s="90">
        <f>pivå!AL786</f>
        <v>0</v>
      </c>
      <c r="Q784" s="90">
        <f>pivå!AM786</f>
        <v>0</v>
      </c>
      <c r="R784" s="90">
        <f>pivå!AN786</f>
        <v>0</v>
      </c>
      <c r="S784" s="90">
        <f>pivå!AO786</f>
        <v>0</v>
      </c>
      <c r="T784" s="90">
        <f>pivå!AP786</f>
        <v>0</v>
      </c>
      <c r="U784" s="90">
        <f>pivå!AQ786</f>
        <v>0</v>
      </c>
      <c r="V784" s="90">
        <f>pivå!AR786</f>
        <v>0</v>
      </c>
      <c r="W784" s="90">
        <f>pivå!AS786</f>
        <v>0</v>
      </c>
      <c r="X784" s="90">
        <f>pivå!AT786</f>
        <v>0</v>
      </c>
      <c r="Y784" s="90">
        <f>pivå!AU786</f>
        <v>0</v>
      </c>
      <c r="Z784" s="90">
        <f>pivå!AV786</f>
        <v>0</v>
      </c>
      <c r="AA784" s="90">
        <f>pivå!AW786</f>
        <v>0</v>
      </c>
      <c r="AB784" s="90">
        <f>pivå!AX786</f>
        <v>0</v>
      </c>
      <c r="AC784" s="90">
        <f>pivå!AY786</f>
        <v>0</v>
      </c>
      <c r="AD784" s="90">
        <f>pivå!AZ786</f>
        <v>0</v>
      </c>
      <c r="AE784" s="90">
        <f>pivå!BA786</f>
        <v>0</v>
      </c>
    </row>
    <row r="785" spans="2:31">
      <c r="B785">
        <f>pivå!B787</f>
        <v>0</v>
      </c>
      <c r="C785">
        <f>pivå!C787</f>
        <v>0</v>
      </c>
      <c r="D785">
        <f>pivå!D787</f>
        <v>0</v>
      </c>
      <c r="E785">
        <f>pivå!E787</f>
        <v>0</v>
      </c>
      <c r="F785">
        <f>pivå!F787</f>
        <v>0</v>
      </c>
      <c r="G785">
        <f>pivå!G787</f>
        <v>0</v>
      </c>
      <c r="H785">
        <f>pivå!H787</f>
        <v>0</v>
      </c>
      <c r="I785">
        <f>pivå!I787</f>
        <v>0</v>
      </c>
      <c r="J785" s="90">
        <f>pivå!AF787</f>
        <v>0</v>
      </c>
      <c r="K785" s="90">
        <f>pivå!AG787</f>
        <v>0</v>
      </c>
      <c r="L785" s="90">
        <f>pivå!AH787</f>
        <v>0</v>
      </c>
      <c r="M785" s="90">
        <f>pivå!AI787</f>
        <v>0</v>
      </c>
      <c r="N785" s="90">
        <f>pivå!AJ787</f>
        <v>0</v>
      </c>
      <c r="O785" s="90">
        <f>pivå!AK787</f>
        <v>0</v>
      </c>
      <c r="P785" s="90">
        <f>pivå!AL787</f>
        <v>0</v>
      </c>
      <c r="Q785" s="90">
        <f>pivå!AM787</f>
        <v>0</v>
      </c>
      <c r="R785" s="90">
        <f>pivå!AN787</f>
        <v>0</v>
      </c>
      <c r="S785" s="90">
        <f>pivå!AO787</f>
        <v>0</v>
      </c>
      <c r="T785" s="90">
        <f>pivå!AP787</f>
        <v>0</v>
      </c>
      <c r="U785" s="90">
        <f>pivå!AQ787</f>
        <v>0</v>
      </c>
      <c r="V785" s="90">
        <f>pivå!AR787</f>
        <v>0</v>
      </c>
      <c r="W785" s="90">
        <f>pivå!AS787</f>
        <v>0</v>
      </c>
      <c r="X785" s="90">
        <f>pivå!AT787</f>
        <v>0</v>
      </c>
      <c r="Y785" s="90">
        <f>pivå!AU787</f>
        <v>0</v>
      </c>
      <c r="Z785" s="90">
        <f>pivå!AV787</f>
        <v>0</v>
      </c>
      <c r="AA785" s="90">
        <f>pivå!AW787</f>
        <v>0</v>
      </c>
      <c r="AB785" s="90">
        <f>pivå!AX787</f>
        <v>0</v>
      </c>
      <c r="AC785" s="90">
        <f>pivå!AY787</f>
        <v>0</v>
      </c>
      <c r="AD785" s="90">
        <f>pivå!AZ787</f>
        <v>0</v>
      </c>
      <c r="AE785" s="90">
        <f>pivå!BA787</f>
        <v>0</v>
      </c>
    </row>
    <row r="786" spans="2:31">
      <c r="B786">
        <f>pivå!B788</f>
        <v>0</v>
      </c>
      <c r="C786">
        <f>pivå!C788</f>
        <v>0</v>
      </c>
      <c r="D786">
        <f>pivå!D788</f>
        <v>0</v>
      </c>
      <c r="E786">
        <f>pivå!E788</f>
        <v>0</v>
      </c>
      <c r="F786">
        <f>pivå!F788</f>
        <v>0</v>
      </c>
      <c r="G786">
        <f>pivå!G788</f>
        <v>0</v>
      </c>
      <c r="H786">
        <f>pivå!H788</f>
        <v>0</v>
      </c>
      <c r="I786">
        <f>pivå!I788</f>
        <v>0</v>
      </c>
      <c r="J786" s="90">
        <f>pivå!AF788</f>
        <v>0</v>
      </c>
      <c r="K786" s="90">
        <f>pivå!AG788</f>
        <v>0</v>
      </c>
      <c r="L786" s="90">
        <f>pivå!AH788</f>
        <v>0</v>
      </c>
      <c r="M786" s="90">
        <f>pivå!AI788</f>
        <v>0</v>
      </c>
      <c r="N786" s="90">
        <f>pivå!AJ788</f>
        <v>0</v>
      </c>
      <c r="O786" s="90">
        <f>pivå!AK788</f>
        <v>0</v>
      </c>
      <c r="P786" s="90">
        <f>pivå!AL788</f>
        <v>0</v>
      </c>
      <c r="Q786" s="90">
        <f>pivå!AM788</f>
        <v>0</v>
      </c>
      <c r="R786" s="90">
        <f>pivå!AN788</f>
        <v>0</v>
      </c>
      <c r="S786" s="90">
        <f>pivå!AO788</f>
        <v>0</v>
      </c>
      <c r="T786" s="90">
        <f>pivå!AP788</f>
        <v>0</v>
      </c>
      <c r="U786" s="90">
        <f>pivå!AQ788</f>
        <v>0</v>
      </c>
      <c r="V786" s="90">
        <f>pivå!AR788</f>
        <v>0</v>
      </c>
      <c r="W786" s="90">
        <f>pivå!AS788</f>
        <v>0</v>
      </c>
      <c r="X786" s="90">
        <f>pivå!AT788</f>
        <v>0</v>
      </c>
      <c r="Y786" s="90">
        <f>pivå!AU788</f>
        <v>0</v>
      </c>
      <c r="Z786" s="90">
        <f>pivå!AV788</f>
        <v>0</v>
      </c>
      <c r="AA786" s="90">
        <f>pivå!AW788</f>
        <v>0</v>
      </c>
      <c r="AB786" s="90">
        <f>pivå!AX788</f>
        <v>0</v>
      </c>
      <c r="AC786" s="90">
        <f>pivå!AY788</f>
        <v>0</v>
      </c>
      <c r="AD786" s="90">
        <f>pivå!AZ788</f>
        <v>0</v>
      </c>
      <c r="AE786" s="90">
        <f>pivå!BA788</f>
        <v>0</v>
      </c>
    </row>
    <row r="787" spans="2:31">
      <c r="B787">
        <f>pivå!B789</f>
        <v>0</v>
      </c>
      <c r="C787">
        <f>pivå!C789</f>
        <v>0</v>
      </c>
      <c r="D787">
        <f>pivå!D789</f>
        <v>0</v>
      </c>
      <c r="E787">
        <f>pivå!E789</f>
        <v>0</v>
      </c>
      <c r="F787">
        <f>pivå!F789</f>
        <v>0</v>
      </c>
      <c r="G787">
        <f>pivå!G789</f>
        <v>0</v>
      </c>
      <c r="H787">
        <f>pivå!H789</f>
        <v>0</v>
      </c>
      <c r="I787">
        <f>pivå!I789</f>
        <v>0</v>
      </c>
      <c r="J787" s="90">
        <f>pivå!AF789</f>
        <v>0</v>
      </c>
      <c r="K787" s="90">
        <f>pivå!AG789</f>
        <v>0</v>
      </c>
      <c r="L787" s="90">
        <f>pivå!AH789</f>
        <v>0</v>
      </c>
      <c r="M787" s="90">
        <f>pivå!AI789</f>
        <v>0</v>
      </c>
      <c r="N787" s="90">
        <f>pivå!AJ789</f>
        <v>0</v>
      </c>
      <c r="O787" s="90">
        <f>pivå!AK789</f>
        <v>0</v>
      </c>
      <c r="P787" s="90">
        <f>pivå!AL789</f>
        <v>0</v>
      </c>
      <c r="Q787" s="90">
        <f>pivå!AM789</f>
        <v>0</v>
      </c>
      <c r="R787" s="90">
        <f>pivå!AN789</f>
        <v>0</v>
      </c>
      <c r="S787" s="90">
        <f>pivå!AO789</f>
        <v>0</v>
      </c>
      <c r="T787" s="90">
        <f>pivå!AP789</f>
        <v>0</v>
      </c>
      <c r="U787" s="90">
        <f>pivå!AQ789</f>
        <v>0</v>
      </c>
      <c r="V787" s="90">
        <f>pivå!AR789</f>
        <v>0</v>
      </c>
      <c r="W787" s="90">
        <f>pivå!AS789</f>
        <v>0</v>
      </c>
      <c r="X787" s="90">
        <f>pivå!AT789</f>
        <v>0</v>
      </c>
      <c r="Y787" s="90">
        <f>pivå!AU789</f>
        <v>0</v>
      </c>
      <c r="Z787" s="90">
        <f>pivå!AV789</f>
        <v>0</v>
      </c>
      <c r="AA787" s="90">
        <f>pivå!AW789</f>
        <v>0</v>
      </c>
      <c r="AB787" s="90">
        <f>pivå!AX789</f>
        <v>0</v>
      </c>
      <c r="AC787" s="90">
        <f>pivå!AY789</f>
        <v>0</v>
      </c>
      <c r="AD787" s="90">
        <f>pivå!AZ789</f>
        <v>0</v>
      </c>
      <c r="AE787" s="90">
        <f>pivå!BA789</f>
        <v>0</v>
      </c>
    </row>
    <row r="788" spans="2:31">
      <c r="B788">
        <f>pivå!B790</f>
        <v>0</v>
      </c>
      <c r="C788">
        <f>pivå!C790</f>
        <v>0</v>
      </c>
      <c r="D788">
        <f>pivå!D790</f>
        <v>0</v>
      </c>
      <c r="E788">
        <f>pivå!E790</f>
        <v>0</v>
      </c>
      <c r="F788">
        <f>pivå!F790</f>
        <v>0</v>
      </c>
      <c r="G788">
        <f>pivå!G790</f>
        <v>0</v>
      </c>
      <c r="H788">
        <f>pivå!H790</f>
        <v>0</v>
      </c>
      <c r="I788">
        <f>pivå!I790</f>
        <v>0</v>
      </c>
      <c r="J788" s="90">
        <f>pivå!AF790</f>
        <v>0</v>
      </c>
      <c r="K788" s="90">
        <f>pivå!AG790</f>
        <v>0</v>
      </c>
      <c r="L788" s="90">
        <f>pivå!AH790</f>
        <v>0</v>
      </c>
      <c r="M788" s="90">
        <f>pivå!AI790</f>
        <v>0</v>
      </c>
      <c r="N788" s="90">
        <f>pivå!AJ790</f>
        <v>0</v>
      </c>
      <c r="O788" s="90">
        <f>pivå!AK790</f>
        <v>0</v>
      </c>
      <c r="P788" s="90">
        <f>pivå!AL790</f>
        <v>0</v>
      </c>
      <c r="Q788" s="90">
        <f>pivå!AM790</f>
        <v>0</v>
      </c>
      <c r="R788" s="90">
        <f>pivå!AN790</f>
        <v>0</v>
      </c>
      <c r="S788" s="90">
        <f>pivå!AO790</f>
        <v>0</v>
      </c>
      <c r="T788" s="90">
        <f>pivå!AP790</f>
        <v>0</v>
      </c>
      <c r="U788" s="90">
        <f>pivå!AQ790</f>
        <v>0</v>
      </c>
      <c r="V788" s="90">
        <f>pivå!AR790</f>
        <v>0</v>
      </c>
      <c r="W788" s="90">
        <f>pivå!AS790</f>
        <v>0</v>
      </c>
      <c r="X788" s="90">
        <f>pivå!AT790</f>
        <v>0</v>
      </c>
      <c r="Y788" s="90">
        <f>pivå!AU790</f>
        <v>0</v>
      </c>
      <c r="Z788" s="90">
        <f>pivå!AV790</f>
        <v>0</v>
      </c>
      <c r="AA788" s="90">
        <f>pivå!AW790</f>
        <v>0</v>
      </c>
      <c r="AB788" s="90">
        <f>pivå!AX790</f>
        <v>0</v>
      </c>
      <c r="AC788" s="90">
        <f>pivå!AY790</f>
        <v>0</v>
      </c>
      <c r="AD788" s="90">
        <f>pivå!AZ790</f>
        <v>0</v>
      </c>
      <c r="AE788" s="90">
        <f>pivå!BA790</f>
        <v>0</v>
      </c>
    </row>
    <row r="789" spans="2:31">
      <c r="B789">
        <f>pivå!B791</f>
        <v>0</v>
      </c>
      <c r="C789">
        <f>pivå!C791</f>
        <v>0</v>
      </c>
      <c r="D789">
        <f>pivå!D791</f>
        <v>0</v>
      </c>
      <c r="E789">
        <f>pivå!E791</f>
        <v>0</v>
      </c>
      <c r="F789">
        <f>pivå!F791</f>
        <v>0</v>
      </c>
      <c r="G789">
        <f>pivå!G791</f>
        <v>0</v>
      </c>
      <c r="H789">
        <f>pivå!H791</f>
        <v>0</v>
      </c>
      <c r="I789">
        <f>pivå!I791</f>
        <v>0</v>
      </c>
      <c r="J789" s="90">
        <f>pivå!AF791</f>
        <v>0</v>
      </c>
      <c r="K789" s="90">
        <f>pivå!AG791</f>
        <v>0</v>
      </c>
      <c r="L789" s="90">
        <f>pivå!AH791</f>
        <v>0</v>
      </c>
      <c r="M789" s="90">
        <f>pivå!AI791</f>
        <v>0</v>
      </c>
      <c r="N789" s="90">
        <f>pivå!AJ791</f>
        <v>0</v>
      </c>
      <c r="O789" s="90">
        <f>pivå!AK791</f>
        <v>0</v>
      </c>
      <c r="P789" s="90">
        <f>pivå!AL791</f>
        <v>0</v>
      </c>
      <c r="Q789" s="90">
        <f>pivå!AM791</f>
        <v>0</v>
      </c>
      <c r="R789" s="90">
        <f>pivå!AN791</f>
        <v>0</v>
      </c>
      <c r="S789" s="90">
        <f>pivå!AO791</f>
        <v>0</v>
      </c>
      <c r="T789" s="90">
        <f>pivå!AP791</f>
        <v>0</v>
      </c>
      <c r="U789" s="90">
        <f>pivå!AQ791</f>
        <v>0</v>
      </c>
      <c r="V789" s="90">
        <f>pivå!AR791</f>
        <v>0</v>
      </c>
      <c r="W789" s="90">
        <f>pivå!AS791</f>
        <v>0</v>
      </c>
      <c r="X789" s="90">
        <f>pivå!AT791</f>
        <v>0</v>
      </c>
      <c r="Y789" s="90">
        <f>pivå!AU791</f>
        <v>0</v>
      </c>
      <c r="Z789" s="90">
        <f>pivå!AV791</f>
        <v>0</v>
      </c>
      <c r="AA789" s="90">
        <f>pivå!AW791</f>
        <v>0</v>
      </c>
      <c r="AB789" s="90">
        <f>pivå!AX791</f>
        <v>0</v>
      </c>
      <c r="AC789" s="90">
        <f>pivå!AY791</f>
        <v>0</v>
      </c>
      <c r="AD789" s="90">
        <f>pivå!AZ791</f>
        <v>0</v>
      </c>
      <c r="AE789" s="90">
        <f>pivå!BA791</f>
        <v>0</v>
      </c>
    </row>
    <row r="790" spans="2:31">
      <c r="B790">
        <f>pivå!B792</f>
        <v>0</v>
      </c>
      <c r="C790">
        <f>pivå!C792</f>
        <v>0</v>
      </c>
      <c r="D790">
        <f>pivå!D792</f>
        <v>0</v>
      </c>
      <c r="E790">
        <f>pivå!E792</f>
        <v>0</v>
      </c>
      <c r="F790">
        <f>pivå!F792</f>
        <v>0</v>
      </c>
      <c r="G790">
        <f>pivå!G792</f>
        <v>0</v>
      </c>
      <c r="H790">
        <f>pivå!H792</f>
        <v>0</v>
      </c>
      <c r="I790">
        <f>pivå!I792</f>
        <v>0</v>
      </c>
      <c r="J790" s="90">
        <f>pivå!AF792</f>
        <v>0</v>
      </c>
      <c r="K790" s="90">
        <f>pivå!AG792</f>
        <v>0</v>
      </c>
      <c r="L790" s="90">
        <f>pivå!AH792</f>
        <v>0</v>
      </c>
      <c r="M790" s="90">
        <f>pivå!AI792</f>
        <v>0</v>
      </c>
      <c r="N790" s="90">
        <f>pivå!AJ792</f>
        <v>0</v>
      </c>
      <c r="O790" s="90">
        <f>pivå!AK792</f>
        <v>0</v>
      </c>
      <c r="P790" s="90">
        <f>pivå!AL792</f>
        <v>0</v>
      </c>
      <c r="Q790" s="90">
        <f>pivå!AM792</f>
        <v>0</v>
      </c>
      <c r="R790" s="90">
        <f>pivå!AN792</f>
        <v>0</v>
      </c>
      <c r="S790" s="90">
        <f>pivå!AO792</f>
        <v>0</v>
      </c>
      <c r="T790" s="90">
        <f>pivå!AP792</f>
        <v>0</v>
      </c>
      <c r="U790" s="90">
        <f>pivå!AQ792</f>
        <v>0</v>
      </c>
      <c r="V790" s="90">
        <f>pivå!AR792</f>
        <v>0</v>
      </c>
      <c r="W790" s="90">
        <f>pivå!AS792</f>
        <v>0</v>
      </c>
      <c r="X790" s="90">
        <f>pivå!AT792</f>
        <v>0</v>
      </c>
      <c r="Y790" s="90">
        <f>pivå!AU792</f>
        <v>0</v>
      </c>
      <c r="Z790" s="90">
        <f>pivå!AV792</f>
        <v>0</v>
      </c>
      <c r="AA790" s="90">
        <f>pivå!AW792</f>
        <v>0</v>
      </c>
      <c r="AB790" s="90">
        <f>pivå!AX792</f>
        <v>0</v>
      </c>
      <c r="AC790" s="90">
        <f>pivå!AY792</f>
        <v>0</v>
      </c>
      <c r="AD790" s="90">
        <f>pivå!AZ792</f>
        <v>0</v>
      </c>
      <c r="AE790" s="90">
        <f>pivå!BA792</f>
        <v>0</v>
      </c>
    </row>
    <row r="791" spans="2:31">
      <c r="B791">
        <f>pivå!B793</f>
        <v>0</v>
      </c>
      <c r="C791">
        <f>pivå!C793</f>
        <v>0</v>
      </c>
      <c r="D791">
        <f>pivå!D793</f>
        <v>0</v>
      </c>
      <c r="E791">
        <f>pivå!E793</f>
        <v>0</v>
      </c>
      <c r="F791">
        <f>pivå!F793</f>
        <v>0</v>
      </c>
      <c r="G791">
        <f>pivå!G793</f>
        <v>0</v>
      </c>
      <c r="H791">
        <f>pivå!H793</f>
        <v>0</v>
      </c>
      <c r="I791">
        <f>pivå!I793</f>
        <v>0</v>
      </c>
      <c r="J791" s="90">
        <f>pivå!AF793</f>
        <v>0</v>
      </c>
      <c r="K791" s="90">
        <f>pivå!AG793</f>
        <v>0</v>
      </c>
      <c r="L791" s="90">
        <f>pivå!AH793</f>
        <v>0</v>
      </c>
      <c r="M791" s="90">
        <f>pivå!AI793</f>
        <v>0</v>
      </c>
      <c r="N791" s="90">
        <f>pivå!AJ793</f>
        <v>0</v>
      </c>
      <c r="O791" s="90">
        <f>pivå!AK793</f>
        <v>0</v>
      </c>
      <c r="P791" s="90">
        <f>pivå!AL793</f>
        <v>0</v>
      </c>
      <c r="Q791" s="90">
        <f>pivå!AM793</f>
        <v>0</v>
      </c>
      <c r="R791" s="90">
        <f>pivå!AN793</f>
        <v>0</v>
      </c>
      <c r="S791" s="90">
        <f>pivå!AO793</f>
        <v>0</v>
      </c>
      <c r="T791" s="90">
        <f>pivå!AP793</f>
        <v>0</v>
      </c>
      <c r="U791" s="90">
        <f>pivå!AQ793</f>
        <v>0</v>
      </c>
      <c r="V791" s="90">
        <f>pivå!AR793</f>
        <v>0</v>
      </c>
      <c r="W791" s="90">
        <f>pivå!AS793</f>
        <v>0</v>
      </c>
      <c r="X791" s="90">
        <f>pivå!AT793</f>
        <v>0</v>
      </c>
      <c r="Y791" s="90">
        <f>pivå!AU793</f>
        <v>0</v>
      </c>
      <c r="Z791" s="90">
        <f>pivå!AV793</f>
        <v>0</v>
      </c>
      <c r="AA791" s="90">
        <f>pivå!AW793</f>
        <v>0</v>
      </c>
      <c r="AB791" s="90">
        <f>pivå!AX793</f>
        <v>0</v>
      </c>
      <c r="AC791" s="90">
        <f>pivå!AY793</f>
        <v>0</v>
      </c>
      <c r="AD791" s="90">
        <f>pivå!AZ793</f>
        <v>0</v>
      </c>
      <c r="AE791" s="90">
        <f>pivå!BA793</f>
        <v>0</v>
      </c>
    </row>
    <row r="792" spans="2:31">
      <c r="B792">
        <f>pivå!B794</f>
        <v>0</v>
      </c>
      <c r="C792">
        <f>pivå!C794</f>
        <v>0</v>
      </c>
      <c r="D792">
        <f>pivå!D794</f>
        <v>0</v>
      </c>
      <c r="E792">
        <f>pivå!E794</f>
        <v>0</v>
      </c>
      <c r="F792">
        <f>pivå!F794</f>
        <v>0</v>
      </c>
      <c r="G792">
        <f>pivå!G794</f>
        <v>0</v>
      </c>
      <c r="H792">
        <f>pivå!H794</f>
        <v>0</v>
      </c>
      <c r="I792">
        <f>pivå!I794</f>
        <v>0</v>
      </c>
      <c r="J792" s="90">
        <f>pivå!AF794</f>
        <v>0</v>
      </c>
      <c r="K792" s="90">
        <f>pivå!AG794</f>
        <v>0</v>
      </c>
      <c r="L792" s="90">
        <f>pivå!AH794</f>
        <v>0</v>
      </c>
      <c r="M792" s="90">
        <f>pivå!AI794</f>
        <v>0</v>
      </c>
      <c r="N792" s="90">
        <f>pivå!AJ794</f>
        <v>0</v>
      </c>
      <c r="O792" s="90">
        <f>pivå!AK794</f>
        <v>0</v>
      </c>
      <c r="P792" s="90">
        <f>pivå!AL794</f>
        <v>0</v>
      </c>
      <c r="Q792" s="90">
        <f>pivå!AM794</f>
        <v>0</v>
      </c>
      <c r="R792" s="90">
        <f>pivå!AN794</f>
        <v>0</v>
      </c>
      <c r="S792" s="90">
        <f>pivå!AO794</f>
        <v>0</v>
      </c>
      <c r="T792" s="90">
        <f>pivå!AP794</f>
        <v>0</v>
      </c>
      <c r="U792" s="90">
        <f>pivå!AQ794</f>
        <v>0</v>
      </c>
      <c r="V792" s="90">
        <f>pivå!AR794</f>
        <v>0</v>
      </c>
      <c r="W792" s="90">
        <f>pivå!AS794</f>
        <v>0</v>
      </c>
      <c r="X792" s="90">
        <f>pivå!AT794</f>
        <v>0</v>
      </c>
      <c r="Y792" s="90">
        <f>pivå!AU794</f>
        <v>0</v>
      </c>
      <c r="Z792" s="90">
        <f>pivå!AV794</f>
        <v>0</v>
      </c>
      <c r="AA792" s="90">
        <f>pivå!AW794</f>
        <v>0</v>
      </c>
      <c r="AB792" s="90">
        <f>pivå!AX794</f>
        <v>0</v>
      </c>
      <c r="AC792" s="90">
        <f>pivå!AY794</f>
        <v>0</v>
      </c>
      <c r="AD792" s="90">
        <f>pivå!AZ794</f>
        <v>0</v>
      </c>
      <c r="AE792" s="90">
        <f>pivå!BA794</f>
        <v>0</v>
      </c>
    </row>
    <row r="793" spans="2:31">
      <c r="B793">
        <f>pivå!B795</f>
        <v>0</v>
      </c>
      <c r="C793">
        <f>pivå!C795</f>
        <v>0</v>
      </c>
      <c r="D793">
        <f>pivå!D795</f>
        <v>0</v>
      </c>
      <c r="E793">
        <f>pivå!E795</f>
        <v>0</v>
      </c>
      <c r="F793">
        <f>pivå!F795</f>
        <v>0</v>
      </c>
      <c r="G793">
        <f>pivå!G795</f>
        <v>0</v>
      </c>
      <c r="H793">
        <f>pivå!H795</f>
        <v>0</v>
      </c>
      <c r="I793">
        <f>pivå!I795</f>
        <v>0</v>
      </c>
      <c r="J793" s="90">
        <f>pivå!AF795</f>
        <v>0</v>
      </c>
      <c r="K793" s="90">
        <f>pivå!AG795</f>
        <v>0</v>
      </c>
      <c r="L793" s="90">
        <f>pivå!AH795</f>
        <v>0</v>
      </c>
      <c r="M793" s="90">
        <f>pivå!AI795</f>
        <v>0</v>
      </c>
      <c r="N793" s="90">
        <f>pivå!AJ795</f>
        <v>0</v>
      </c>
      <c r="O793" s="90">
        <f>pivå!AK795</f>
        <v>0</v>
      </c>
      <c r="P793" s="90">
        <f>pivå!AL795</f>
        <v>0</v>
      </c>
      <c r="Q793" s="90">
        <f>pivå!AM795</f>
        <v>0</v>
      </c>
      <c r="R793" s="90">
        <f>pivå!AN795</f>
        <v>0</v>
      </c>
      <c r="S793" s="90">
        <f>pivå!AO795</f>
        <v>0</v>
      </c>
      <c r="T793" s="90">
        <f>pivå!AP795</f>
        <v>0</v>
      </c>
      <c r="U793" s="90">
        <f>pivå!AQ795</f>
        <v>0</v>
      </c>
      <c r="V793" s="90">
        <f>pivå!AR795</f>
        <v>0</v>
      </c>
      <c r="W793" s="90">
        <f>pivå!AS795</f>
        <v>0</v>
      </c>
      <c r="X793" s="90">
        <f>pivå!AT795</f>
        <v>0</v>
      </c>
      <c r="Y793" s="90">
        <f>pivå!AU795</f>
        <v>0</v>
      </c>
      <c r="Z793" s="90">
        <f>pivå!AV795</f>
        <v>0</v>
      </c>
      <c r="AA793" s="90">
        <f>pivå!AW795</f>
        <v>0</v>
      </c>
      <c r="AB793" s="90">
        <f>pivå!AX795</f>
        <v>0</v>
      </c>
      <c r="AC793" s="90">
        <f>pivå!AY795</f>
        <v>0</v>
      </c>
      <c r="AD793" s="90">
        <f>pivå!AZ795</f>
        <v>0</v>
      </c>
      <c r="AE793" s="90">
        <f>pivå!BA795</f>
        <v>0</v>
      </c>
    </row>
    <row r="794" spans="2:31">
      <c r="B794">
        <f>pivå!B796</f>
        <v>0</v>
      </c>
      <c r="C794">
        <f>pivå!C796</f>
        <v>0</v>
      </c>
      <c r="D794">
        <f>pivå!D796</f>
        <v>0</v>
      </c>
      <c r="E794">
        <f>pivå!E796</f>
        <v>0</v>
      </c>
      <c r="F794">
        <f>pivå!F796</f>
        <v>0</v>
      </c>
      <c r="G794">
        <f>pivå!G796</f>
        <v>0</v>
      </c>
      <c r="H794">
        <f>pivå!H796</f>
        <v>0</v>
      </c>
      <c r="I794">
        <f>pivå!I796</f>
        <v>0</v>
      </c>
      <c r="J794" s="90">
        <f>pivå!AF796</f>
        <v>0</v>
      </c>
      <c r="K794" s="90">
        <f>pivå!AG796</f>
        <v>0</v>
      </c>
      <c r="L794" s="90">
        <f>pivå!AH796</f>
        <v>0</v>
      </c>
      <c r="M794" s="90">
        <f>pivå!AI796</f>
        <v>0</v>
      </c>
      <c r="N794" s="90">
        <f>pivå!AJ796</f>
        <v>0</v>
      </c>
      <c r="O794" s="90">
        <f>pivå!AK796</f>
        <v>0</v>
      </c>
      <c r="P794" s="90">
        <f>pivå!AL796</f>
        <v>0</v>
      </c>
      <c r="Q794" s="90">
        <f>pivå!AM796</f>
        <v>0</v>
      </c>
      <c r="R794" s="90">
        <f>pivå!AN796</f>
        <v>0</v>
      </c>
      <c r="S794" s="90">
        <f>pivå!AO796</f>
        <v>0</v>
      </c>
      <c r="T794" s="90">
        <f>pivå!AP796</f>
        <v>0</v>
      </c>
      <c r="U794" s="90">
        <f>pivå!AQ796</f>
        <v>0</v>
      </c>
      <c r="V794" s="90">
        <f>pivå!AR796</f>
        <v>0</v>
      </c>
      <c r="W794" s="90">
        <f>pivå!AS796</f>
        <v>0</v>
      </c>
      <c r="X794" s="90">
        <f>pivå!AT796</f>
        <v>0</v>
      </c>
      <c r="Y794" s="90">
        <f>pivå!AU796</f>
        <v>0</v>
      </c>
      <c r="Z794" s="90">
        <f>pivå!AV796</f>
        <v>0</v>
      </c>
      <c r="AA794" s="90">
        <f>pivå!AW796</f>
        <v>0</v>
      </c>
      <c r="AB794" s="90">
        <f>pivå!AX796</f>
        <v>0</v>
      </c>
      <c r="AC794" s="90">
        <f>pivå!AY796</f>
        <v>0</v>
      </c>
      <c r="AD794" s="90">
        <f>pivå!AZ796</f>
        <v>0</v>
      </c>
      <c r="AE794" s="90">
        <f>pivå!BA796</f>
        <v>0</v>
      </c>
    </row>
    <row r="795" spans="2:31">
      <c r="B795">
        <f>pivå!B797</f>
        <v>0</v>
      </c>
      <c r="C795">
        <f>pivå!C797</f>
        <v>0</v>
      </c>
      <c r="D795">
        <f>pivå!D797</f>
        <v>0</v>
      </c>
      <c r="E795">
        <f>pivå!E797</f>
        <v>0</v>
      </c>
      <c r="F795">
        <f>pivå!F797</f>
        <v>0</v>
      </c>
      <c r="G795">
        <f>pivå!G797</f>
        <v>0</v>
      </c>
      <c r="H795">
        <f>pivå!H797</f>
        <v>0</v>
      </c>
      <c r="I795">
        <f>pivå!I797</f>
        <v>0</v>
      </c>
      <c r="J795" s="90">
        <f>pivå!AF797</f>
        <v>0</v>
      </c>
      <c r="K795" s="90">
        <f>pivå!AG797</f>
        <v>0</v>
      </c>
      <c r="L795" s="90">
        <f>pivå!AH797</f>
        <v>0</v>
      </c>
      <c r="M795" s="90">
        <f>pivå!AI797</f>
        <v>0</v>
      </c>
      <c r="N795" s="90">
        <f>pivå!AJ797</f>
        <v>0</v>
      </c>
      <c r="O795" s="90">
        <f>pivå!AK797</f>
        <v>0</v>
      </c>
      <c r="P795" s="90">
        <f>pivå!AL797</f>
        <v>0</v>
      </c>
      <c r="Q795" s="90">
        <f>pivå!AM797</f>
        <v>0</v>
      </c>
      <c r="R795" s="90">
        <f>pivå!AN797</f>
        <v>0</v>
      </c>
      <c r="S795" s="90">
        <f>pivå!AO797</f>
        <v>0</v>
      </c>
      <c r="T795" s="90">
        <f>pivå!AP797</f>
        <v>0</v>
      </c>
      <c r="U795" s="90">
        <f>pivå!AQ797</f>
        <v>0</v>
      </c>
      <c r="V795" s="90">
        <f>pivå!AR797</f>
        <v>0</v>
      </c>
      <c r="W795" s="90">
        <f>pivå!AS797</f>
        <v>0</v>
      </c>
      <c r="X795" s="90">
        <f>pivå!AT797</f>
        <v>0</v>
      </c>
      <c r="Y795" s="90">
        <f>pivå!AU797</f>
        <v>0</v>
      </c>
      <c r="Z795" s="90">
        <f>pivå!AV797</f>
        <v>0</v>
      </c>
      <c r="AA795" s="90">
        <f>pivå!AW797</f>
        <v>0</v>
      </c>
      <c r="AB795" s="90">
        <f>pivå!AX797</f>
        <v>0</v>
      </c>
      <c r="AC795" s="90">
        <f>pivå!AY797</f>
        <v>0</v>
      </c>
      <c r="AD795" s="90">
        <f>pivå!AZ797</f>
        <v>0</v>
      </c>
      <c r="AE795" s="90">
        <f>pivå!BA797</f>
        <v>0</v>
      </c>
    </row>
    <row r="796" spans="2:31">
      <c r="B796">
        <f>pivå!B798</f>
        <v>0</v>
      </c>
      <c r="C796">
        <f>pivå!C798</f>
        <v>0</v>
      </c>
      <c r="D796">
        <f>pivå!D798</f>
        <v>0</v>
      </c>
      <c r="E796">
        <f>pivå!E798</f>
        <v>0</v>
      </c>
      <c r="F796">
        <f>pivå!F798</f>
        <v>0</v>
      </c>
      <c r="G796">
        <f>pivå!G798</f>
        <v>0</v>
      </c>
      <c r="H796">
        <f>pivå!H798</f>
        <v>0</v>
      </c>
      <c r="I796">
        <f>pivå!I798</f>
        <v>0</v>
      </c>
      <c r="J796" s="90">
        <f>pivå!AF798</f>
        <v>0</v>
      </c>
      <c r="K796" s="90">
        <f>pivå!AG798</f>
        <v>0</v>
      </c>
      <c r="L796" s="90">
        <f>pivå!AH798</f>
        <v>0</v>
      </c>
      <c r="M796" s="90">
        <f>pivå!AI798</f>
        <v>0</v>
      </c>
      <c r="N796" s="90">
        <f>pivå!AJ798</f>
        <v>0</v>
      </c>
      <c r="O796" s="90">
        <f>pivå!AK798</f>
        <v>0</v>
      </c>
      <c r="P796" s="90">
        <f>pivå!AL798</f>
        <v>0</v>
      </c>
      <c r="Q796" s="90">
        <f>pivå!AM798</f>
        <v>0</v>
      </c>
      <c r="R796" s="90">
        <f>pivå!AN798</f>
        <v>0</v>
      </c>
      <c r="S796" s="90">
        <f>pivå!AO798</f>
        <v>0</v>
      </c>
      <c r="T796" s="90">
        <f>pivå!AP798</f>
        <v>0</v>
      </c>
      <c r="U796" s="90">
        <f>pivå!AQ798</f>
        <v>0</v>
      </c>
      <c r="V796" s="90">
        <f>pivå!AR798</f>
        <v>0</v>
      </c>
      <c r="W796" s="90">
        <f>pivå!AS798</f>
        <v>0</v>
      </c>
      <c r="X796" s="90">
        <f>pivå!AT798</f>
        <v>0</v>
      </c>
      <c r="Y796" s="90">
        <f>pivå!AU798</f>
        <v>0</v>
      </c>
      <c r="Z796" s="90">
        <f>pivå!AV798</f>
        <v>0</v>
      </c>
      <c r="AA796" s="90">
        <f>pivå!AW798</f>
        <v>0</v>
      </c>
      <c r="AB796" s="90">
        <f>pivå!AX798</f>
        <v>0</v>
      </c>
      <c r="AC796" s="90">
        <f>pivå!AY798</f>
        <v>0</v>
      </c>
      <c r="AD796" s="90">
        <f>pivå!AZ798</f>
        <v>0</v>
      </c>
      <c r="AE796" s="90">
        <f>pivå!BA798</f>
        <v>0</v>
      </c>
    </row>
    <row r="797" spans="2:31">
      <c r="B797">
        <f>pivå!B799</f>
        <v>0</v>
      </c>
      <c r="C797">
        <f>pivå!C799</f>
        <v>0</v>
      </c>
      <c r="D797">
        <f>pivå!D799</f>
        <v>0</v>
      </c>
      <c r="E797">
        <f>pivå!E799</f>
        <v>0</v>
      </c>
      <c r="F797">
        <f>pivå!F799</f>
        <v>0</v>
      </c>
      <c r="G797">
        <f>pivå!G799</f>
        <v>0</v>
      </c>
      <c r="H797">
        <f>pivå!H799</f>
        <v>0</v>
      </c>
      <c r="I797">
        <f>pivå!I799</f>
        <v>0</v>
      </c>
      <c r="J797" s="90">
        <f>pivå!AF799</f>
        <v>0</v>
      </c>
      <c r="K797" s="90">
        <f>pivå!AG799</f>
        <v>0</v>
      </c>
      <c r="L797" s="90">
        <f>pivå!AH799</f>
        <v>0</v>
      </c>
      <c r="M797" s="90">
        <f>pivå!AI799</f>
        <v>0</v>
      </c>
      <c r="N797" s="90">
        <f>pivå!AJ799</f>
        <v>0</v>
      </c>
      <c r="O797" s="90">
        <f>pivå!AK799</f>
        <v>0</v>
      </c>
      <c r="P797" s="90">
        <f>pivå!AL799</f>
        <v>0</v>
      </c>
      <c r="Q797" s="90">
        <f>pivå!AM799</f>
        <v>0</v>
      </c>
      <c r="R797" s="90">
        <f>pivå!AN799</f>
        <v>0</v>
      </c>
      <c r="S797" s="90">
        <f>pivå!AO799</f>
        <v>0</v>
      </c>
      <c r="T797" s="90">
        <f>pivå!AP799</f>
        <v>0</v>
      </c>
      <c r="U797" s="90">
        <f>pivå!AQ799</f>
        <v>0</v>
      </c>
      <c r="V797" s="90">
        <f>pivå!AR799</f>
        <v>0</v>
      </c>
      <c r="W797" s="90">
        <f>pivå!AS799</f>
        <v>0</v>
      </c>
      <c r="X797" s="90">
        <f>pivå!AT799</f>
        <v>0</v>
      </c>
      <c r="Y797" s="90">
        <f>pivå!AU799</f>
        <v>0</v>
      </c>
      <c r="Z797" s="90">
        <f>pivå!AV799</f>
        <v>0</v>
      </c>
      <c r="AA797" s="90">
        <f>pivå!AW799</f>
        <v>0</v>
      </c>
      <c r="AB797" s="90">
        <f>pivå!AX799</f>
        <v>0</v>
      </c>
      <c r="AC797" s="90">
        <f>pivå!AY799</f>
        <v>0</v>
      </c>
      <c r="AD797" s="90">
        <f>pivå!AZ799</f>
        <v>0</v>
      </c>
      <c r="AE797" s="90">
        <f>pivå!BA799</f>
        <v>0</v>
      </c>
    </row>
    <row r="798" spans="2:31">
      <c r="B798">
        <f>pivå!B800</f>
        <v>0</v>
      </c>
      <c r="C798">
        <f>pivå!C800</f>
        <v>0</v>
      </c>
      <c r="D798">
        <f>pivå!D800</f>
        <v>0</v>
      </c>
      <c r="E798">
        <f>pivå!E800</f>
        <v>0</v>
      </c>
      <c r="F798">
        <f>pivå!F800</f>
        <v>0</v>
      </c>
      <c r="G798">
        <f>pivå!G800</f>
        <v>0</v>
      </c>
      <c r="H798">
        <f>pivå!H800</f>
        <v>0</v>
      </c>
      <c r="I798">
        <f>pivå!I800</f>
        <v>0</v>
      </c>
      <c r="J798" s="90">
        <f>pivå!AF800</f>
        <v>0</v>
      </c>
      <c r="K798" s="90">
        <f>pivå!AG800</f>
        <v>0</v>
      </c>
      <c r="L798" s="90">
        <f>pivå!AH800</f>
        <v>0</v>
      </c>
      <c r="M798" s="90">
        <f>pivå!AI800</f>
        <v>0</v>
      </c>
      <c r="N798" s="90">
        <f>pivå!AJ800</f>
        <v>0</v>
      </c>
      <c r="O798" s="90">
        <f>pivå!AK800</f>
        <v>0</v>
      </c>
      <c r="P798" s="90">
        <f>pivå!AL800</f>
        <v>0</v>
      </c>
      <c r="Q798" s="90">
        <f>pivå!AM800</f>
        <v>0</v>
      </c>
      <c r="R798" s="90">
        <f>pivå!AN800</f>
        <v>0</v>
      </c>
      <c r="S798" s="90">
        <f>pivå!AO800</f>
        <v>0</v>
      </c>
      <c r="T798" s="90">
        <f>pivå!AP800</f>
        <v>0</v>
      </c>
      <c r="U798" s="90">
        <f>pivå!AQ800</f>
        <v>0</v>
      </c>
      <c r="V798" s="90">
        <f>pivå!AR800</f>
        <v>0</v>
      </c>
      <c r="W798" s="90">
        <f>pivå!AS800</f>
        <v>0</v>
      </c>
      <c r="X798" s="90">
        <f>pivå!AT800</f>
        <v>0</v>
      </c>
      <c r="Y798" s="90">
        <f>pivå!AU800</f>
        <v>0</v>
      </c>
      <c r="Z798" s="90">
        <f>pivå!AV800</f>
        <v>0</v>
      </c>
      <c r="AA798" s="90">
        <f>pivå!AW800</f>
        <v>0</v>
      </c>
      <c r="AB798" s="90">
        <f>pivå!AX800</f>
        <v>0</v>
      </c>
      <c r="AC798" s="90">
        <f>pivå!AY800</f>
        <v>0</v>
      </c>
      <c r="AD798" s="90">
        <f>pivå!AZ800</f>
        <v>0</v>
      </c>
      <c r="AE798" s="90">
        <f>pivå!BA800</f>
        <v>0</v>
      </c>
    </row>
    <row r="799" spans="2:31">
      <c r="B799">
        <f>pivå!B801</f>
        <v>0</v>
      </c>
      <c r="C799">
        <f>pivå!C801</f>
        <v>0</v>
      </c>
      <c r="D799">
        <f>pivå!D801</f>
        <v>0</v>
      </c>
      <c r="E799">
        <f>pivå!E801</f>
        <v>0</v>
      </c>
      <c r="F799">
        <f>pivå!F801</f>
        <v>0</v>
      </c>
      <c r="G799">
        <f>pivå!G801</f>
        <v>0</v>
      </c>
      <c r="H799">
        <f>pivå!H801</f>
        <v>0</v>
      </c>
      <c r="I799">
        <f>pivå!I801</f>
        <v>0</v>
      </c>
      <c r="J799" s="90">
        <f>pivå!AF801</f>
        <v>0</v>
      </c>
      <c r="K799" s="90">
        <f>pivå!AG801</f>
        <v>0</v>
      </c>
      <c r="L799" s="90">
        <f>pivå!AH801</f>
        <v>0</v>
      </c>
      <c r="M799" s="90">
        <f>pivå!AI801</f>
        <v>0</v>
      </c>
      <c r="N799" s="90">
        <f>pivå!AJ801</f>
        <v>0</v>
      </c>
      <c r="O799" s="90">
        <f>pivå!AK801</f>
        <v>0</v>
      </c>
      <c r="P799" s="90">
        <f>pivå!AL801</f>
        <v>0</v>
      </c>
      <c r="Q799" s="90">
        <f>pivå!AM801</f>
        <v>0</v>
      </c>
      <c r="R799" s="90">
        <f>pivå!AN801</f>
        <v>0</v>
      </c>
      <c r="S799" s="90">
        <f>pivå!AO801</f>
        <v>0</v>
      </c>
      <c r="T799" s="90">
        <f>pivå!AP801</f>
        <v>0</v>
      </c>
      <c r="U799" s="90">
        <f>pivå!AQ801</f>
        <v>0</v>
      </c>
      <c r="V799" s="90">
        <f>pivå!AR801</f>
        <v>0</v>
      </c>
      <c r="W799" s="90">
        <f>pivå!AS801</f>
        <v>0</v>
      </c>
      <c r="X799" s="90">
        <f>pivå!AT801</f>
        <v>0</v>
      </c>
      <c r="Y799" s="90">
        <f>pivå!AU801</f>
        <v>0</v>
      </c>
      <c r="Z799" s="90">
        <f>pivå!AV801</f>
        <v>0</v>
      </c>
      <c r="AA799" s="90">
        <f>pivå!AW801</f>
        <v>0</v>
      </c>
      <c r="AB799" s="90">
        <f>pivå!AX801</f>
        <v>0</v>
      </c>
      <c r="AC799" s="90">
        <f>pivå!AY801</f>
        <v>0</v>
      </c>
      <c r="AD799" s="90">
        <f>pivå!AZ801</f>
        <v>0</v>
      </c>
      <c r="AE799" s="90">
        <f>pivå!BA801</f>
        <v>0</v>
      </c>
    </row>
    <row r="800" spans="2:31">
      <c r="B800">
        <f>pivå!B802</f>
        <v>0</v>
      </c>
      <c r="C800">
        <f>pivå!C802</f>
        <v>0</v>
      </c>
      <c r="D800">
        <f>pivå!D802</f>
        <v>0</v>
      </c>
      <c r="E800">
        <f>pivå!E802</f>
        <v>0</v>
      </c>
      <c r="F800">
        <f>pivå!F802</f>
        <v>0</v>
      </c>
      <c r="G800">
        <f>pivå!G802</f>
        <v>0</v>
      </c>
      <c r="H800">
        <f>pivå!H802</f>
        <v>0</v>
      </c>
      <c r="I800">
        <f>pivå!I802</f>
        <v>0</v>
      </c>
      <c r="J800" s="90">
        <f>pivå!AF802</f>
        <v>0</v>
      </c>
      <c r="K800" s="90">
        <f>pivå!AG802</f>
        <v>0</v>
      </c>
      <c r="L800" s="90">
        <f>pivå!AH802</f>
        <v>0</v>
      </c>
      <c r="M800" s="90">
        <f>pivå!AI802</f>
        <v>0</v>
      </c>
      <c r="N800" s="90">
        <f>pivå!AJ802</f>
        <v>0</v>
      </c>
      <c r="O800" s="90">
        <f>pivå!AK802</f>
        <v>0</v>
      </c>
      <c r="P800" s="90">
        <f>pivå!AL802</f>
        <v>0</v>
      </c>
      <c r="Q800" s="90">
        <f>pivå!AM802</f>
        <v>0</v>
      </c>
      <c r="R800" s="90">
        <f>pivå!AN802</f>
        <v>0</v>
      </c>
      <c r="S800" s="90">
        <f>pivå!AO802</f>
        <v>0</v>
      </c>
      <c r="T800" s="90">
        <f>pivå!AP802</f>
        <v>0</v>
      </c>
      <c r="U800" s="90">
        <f>pivå!AQ802</f>
        <v>0</v>
      </c>
      <c r="V800" s="90">
        <f>pivå!AR802</f>
        <v>0</v>
      </c>
      <c r="W800" s="90">
        <f>pivå!AS802</f>
        <v>0</v>
      </c>
      <c r="X800" s="90">
        <f>pivå!AT802</f>
        <v>0</v>
      </c>
      <c r="Y800" s="90">
        <f>pivå!AU802</f>
        <v>0</v>
      </c>
      <c r="Z800" s="90">
        <f>pivå!AV802</f>
        <v>0</v>
      </c>
      <c r="AA800" s="90">
        <f>pivå!AW802</f>
        <v>0</v>
      </c>
      <c r="AB800" s="90">
        <f>pivå!AX802</f>
        <v>0</v>
      </c>
      <c r="AC800" s="90">
        <f>pivå!AY802</f>
        <v>0</v>
      </c>
      <c r="AD800" s="90">
        <f>pivå!AZ802</f>
        <v>0</v>
      </c>
      <c r="AE800" s="90">
        <f>pivå!BA802</f>
        <v>0</v>
      </c>
    </row>
    <row r="801" spans="2:31">
      <c r="B801">
        <f>pivå!B803</f>
        <v>0</v>
      </c>
      <c r="C801">
        <f>pivå!C803</f>
        <v>0</v>
      </c>
      <c r="D801">
        <f>pivå!D803</f>
        <v>0</v>
      </c>
      <c r="E801">
        <f>pivå!E803</f>
        <v>0</v>
      </c>
      <c r="F801">
        <f>pivå!F803</f>
        <v>0</v>
      </c>
      <c r="G801">
        <f>pivå!G803</f>
        <v>0</v>
      </c>
      <c r="H801">
        <f>pivå!H803</f>
        <v>0</v>
      </c>
      <c r="I801">
        <f>pivå!I803</f>
        <v>0</v>
      </c>
      <c r="J801" s="90">
        <f>pivå!AF803</f>
        <v>0</v>
      </c>
      <c r="K801" s="90">
        <f>pivå!AG803</f>
        <v>0</v>
      </c>
      <c r="L801" s="90">
        <f>pivå!AH803</f>
        <v>0</v>
      </c>
      <c r="M801" s="90">
        <f>pivå!AI803</f>
        <v>0</v>
      </c>
      <c r="N801" s="90">
        <f>pivå!AJ803</f>
        <v>0</v>
      </c>
      <c r="O801" s="90">
        <f>pivå!AK803</f>
        <v>0</v>
      </c>
      <c r="P801" s="90">
        <f>pivå!AL803</f>
        <v>0</v>
      </c>
      <c r="Q801" s="90">
        <f>pivå!AM803</f>
        <v>0</v>
      </c>
      <c r="R801" s="90">
        <f>pivå!AN803</f>
        <v>0</v>
      </c>
      <c r="S801" s="90">
        <f>pivå!AO803</f>
        <v>0</v>
      </c>
      <c r="T801" s="90">
        <f>pivå!AP803</f>
        <v>0</v>
      </c>
      <c r="U801" s="90">
        <f>pivå!AQ803</f>
        <v>0</v>
      </c>
      <c r="V801" s="90">
        <f>pivå!AR803</f>
        <v>0</v>
      </c>
      <c r="W801" s="90">
        <f>pivå!AS803</f>
        <v>0</v>
      </c>
      <c r="X801" s="90">
        <f>pivå!AT803</f>
        <v>0</v>
      </c>
      <c r="Y801" s="90">
        <f>pivå!AU803</f>
        <v>0</v>
      </c>
      <c r="Z801" s="90">
        <f>pivå!AV803</f>
        <v>0</v>
      </c>
      <c r="AA801" s="90">
        <f>pivå!AW803</f>
        <v>0</v>
      </c>
      <c r="AB801" s="90">
        <f>pivå!AX803</f>
        <v>0</v>
      </c>
      <c r="AC801" s="90">
        <f>pivå!AY803</f>
        <v>0</v>
      </c>
      <c r="AD801" s="90">
        <f>pivå!AZ803</f>
        <v>0</v>
      </c>
      <c r="AE801" s="90">
        <f>pivå!BA803</f>
        <v>0</v>
      </c>
    </row>
    <row r="802" spans="2:31">
      <c r="B802">
        <f>pivå!B804</f>
        <v>0</v>
      </c>
      <c r="C802">
        <f>pivå!C804</f>
        <v>0</v>
      </c>
      <c r="D802">
        <f>pivå!D804</f>
        <v>0</v>
      </c>
      <c r="E802">
        <f>pivå!E804</f>
        <v>0</v>
      </c>
      <c r="F802">
        <f>pivå!F804</f>
        <v>0</v>
      </c>
      <c r="G802">
        <f>pivå!G804</f>
        <v>0</v>
      </c>
      <c r="H802">
        <f>pivå!H804</f>
        <v>0</v>
      </c>
      <c r="I802">
        <f>pivå!I804</f>
        <v>0</v>
      </c>
      <c r="J802" s="90">
        <f>pivå!AF804</f>
        <v>0</v>
      </c>
      <c r="K802" s="90">
        <f>pivå!AG804</f>
        <v>0</v>
      </c>
      <c r="L802" s="90">
        <f>pivå!AH804</f>
        <v>0</v>
      </c>
      <c r="M802" s="90">
        <f>pivå!AI804</f>
        <v>0</v>
      </c>
      <c r="N802" s="90">
        <f>pivå!AJ804</f>
        <v>0</v>
      </c>
      <c r="O802" s="90">
        <f>pivå!AK804</f>
        <v>0</v>
      </c>
      <c r="P802" s="90">
        <f>pivå!AL804</f>
        <v>0</v>
      </c>
      <c r="Q802" s="90">
        <f>pivå!AM804</f>
        <v>0</v>
      </c>
      <c r="R802" s="90">
        <f>pivå!AN804</f>
        <v>0</v>
      </c>
      <c r="S802" s="90">
        <f>pivå!AO804</f>
        <v>0</v>
      </c>
      <c r="T802" s="90">
        <f>pivå!AP804</f>
        <v>0</v>
      </c>
      <c r="U802" s="90">
        <f>pivå!AQ804</f>
        <v>0</v>
      </c>
      <c r="V802" s="90">
        <f>pivå!AR804</f>
        <v>0</v>
      </c>
      <c r="W802" s="90">
        <f>pivå!AS804</f>
        <v>0</v>
      </c>
      <c r="X802" s="90">
        <f>pivå!AT804</f>
        <v>0</v>
      </c>
      <c r="Y802" s="90">
        <f>pivå!AU804</f>
        <v>0</v>
      </c>
      <c r="Z802" s="90">
        <f>pivå!AV804</f>
        <v>0</v>
      </c>
      <c r="AA802" s="90">
        <f>pivå!AW804</f>
        <v>0</v>
      </c>
      <c r="AB802" s="90">
        <f>pivå!AX804</f>
        <v>0</v>
      </c>
      <c r="AC802" s="90">
        <f>pivå!AY804</f>
        <v>0</v>
      </c>
      <c r="AD802" s="90">
        <f>pivå!AZ804</f>
        <v>0</v>
      </c>
      <c r="AE802" s="90">
        <f>pivå!BA804</f>
        <v>0</v>
      </c>
    </row>
    <row r="803" spans="2:31">
      <c r="B803">
        <f>pivå!B805</f>
        <v>0</v>
      </c>
      <c r="C803">
        <f>pivå!C805</f>
        <v>0</v>
      </c>
      <c r="D803">
        <f>pivå!D805</f>
        <v>0</v>
      </c>
      <c r="E803">
        <f>pivå!E805</f>
        <v>0</v>
      </c>
      <c r="F803">
        <f>pivå!F805</f>
        <v>0</v>
      </c>
      <c r="G803">
        <f>pivå!G805</f>
        <v>0</v>
      </c>
      <c r="H803">
        <f>pivå!H805</f>
        <v>0</v>
      </c>
      <c r="I803">
        <f>pivå!I805</f>
        <v>0</v>
      </c>
      <c r="J803" s="90">
        <f>pivå!AF805</f>
        <v>0</v>
      </c>
      <c r="K803" s="90">
        <f>pivå!AG805</f>
        <v>0</v>
      </c>
      <c r="L803" s="90">
        <f>pivå!AH805</f>
        <v>0</v>
      </c>
      <c r="M803" s="90">
        <f>pivå!AI805</f>
        <v>0</v>
      </c>
      <c r="N803" s="90">
        <f>pivå!AJ805</f>
        <v>0</v>
      </c>
      <c r="O803" s="90">
        <f>pivå!AK805</f>
        <v>0</v>
      </c>
      <c r="P803" s="90">
        <f>pivå!AL805</f>
        <v>0</v>
      </c>
      <c r="Q803" s="90">
        <f>pivå!AM805</f>
        <v>0</v>
      </c>
      <c r="R803" s="90">
        <f>pivå!AN805</f>
        <v>0</v>
      </c>
      <c r="S803" s="90">
        <f>pivå!AO805</f>
        <v>0</v>
      </c>
      <c r="T803" s="90">
        <f>pivå!AP805</f>
        <v>0</v>
      </c>
      <c r="U803" s="90">
        <f>pivå!AQ805</f>
        <v>0</v>
      </c>
      <c r="V803" s="90">
        <f>pivå!AR805</f>
        <v>0</v>
      </c>
      <c r="W803" s="90">
        <f>pivå!AS805</f>
        <v>0</v>
      </c>
      <c r="X803" s="90">
        <f>pivå!AT805</f>
        <v>0</v>
      </c>
      <c r="Y803" s="90">
        <f>pivå!AU805</f>
        <v>0</v>
      </c>
      <c r="Z803" s="90">
        <f>pivå!AV805</f>
        <v>0</v>
      </c>
      <c r="AA803" s="90">
        <f>pivå!AW805</f>
        <v>0</v>
      </c>
      <c r="AB803" s="90">
        <f>pivå!AX805</f>
        <v>0</v>
      </c>
      <c r="AC803" s="90">
        <f>pivå!AY805</f>
        <v>0</v>
      </c>
      <c r="AD803" s="90">
        <f>pivå!AZ805</f>
        <v>0</v>
      </c>
      <c r="AE803" s="90">
        <f>pivå!BA805</f>
        <v>0</v>
      </c>
    </row>
    <row r="804" spans="2:31">
      <c r="B804">
        <f>pivå!B806</f>
        <v>0</v>
      </c>
      <c r="C804">
        <f>pivå!C806</f>
        <v>0</v>
      </c>
      <c r="D804">
        <f>pivå!D806</f>
        <v>0</v>
      </c>
      <c r="E804">
        <f>pivå!E806</f>
        <v>0</v>
      </c>
      <c r="F804">
        <f>pivå!F806</f>
        <v>0</v>
      </c>
      <c r="G804">
        <f>pivå!G806</f>
        <v>0</v>
      </c>
      <c r="H804">
        <f>pivå!H806</f>
        <v>0</v>
      </c>
      <c r="I804">
        <f>pivå!I806</f>
        <v>0</v>
      </c>
      <c r="J804" s="90">
        <f>pivå!AF806</f>
        <v>0</v>
      </c>
      <c r="K804" s="90">
        <f>pivå!AG806</f>
        <v>0</v>
      </c>
      <c r="L804" s="90">
        <f>pivå!AH806</f>
        <v>0</v>
      </c>
      <c r="M804" s="90">
        <f>pivå!AI806</f>
        <v>0</v>
      </c>
      <c r="N804" s="90">
        <f>pivå!AJ806</f>
        <v>0</v>
      </c>
      <c r="O804" s="90">
        <f>pivå!AK806</f>
        <v>0</v>
      </c>
      <c r="P804" s="90">
        <f>pivå!AL806</f>
        <v>0</v>
      </c>
      <c r="Q804" s="90">
        <f>pivå!AM806</f>
        <v>0</v>
      </c>
      <c r="R804" s="90">
        <f>pivå!AN806</f>
        <v>0</v>
      </c>
      <c r="S804" s="90">
        <f>pivå!AO806</f>
        <v>0</v>
      </c>
      <c r="T804" s="90">
        <f>pivå!AP806</f>
        <v>0</v>
      </c>
      <c r="U804" s="90">
        <f>pivå!AQ806</f>
        <v>0</v>
      </c>
      <c r="V804" s="90">
        <f>pivå!AR806</f>
        <v>0</v>
      </c>
      <c r="W804" s="90">
        <f>pivå!AS806</f>
        <v>0</v>
      </c>
      <c r="X804" s="90">
        <f>pivå!AT806</f>
        <v>0</v>
      </c>
      <c r="Y804" s="90">
        <f>pivå!AU806</f>
        <v>0</v>
      </c>
      <c r="Z804" s="90">
        <f>pivå!AV806</f>
        <v>0</v>
      </c>
      <c r="AA804" s="90">
        <f>pivå!AW806</f>
        <v>0</v>
      </c>
      <c r="AB804" s="90">
        <f>pivå!AX806</f>
        <v>0</v>
      </c>
      <c r="AC804" s="90">
        <f>pivå!AY806</f>
        <v>0</v>
      </c>
      <c r="AD804" s="90">
        <f>pivå!AZ806</f>
        <v>0</v>
      </c>
      <c r="AE804" s="90">
        <f>pivå!BA806</f>
        <v>0</v>
      </c>
    </row>
    <row r="805" spans="2:31">
      <c r="B805">
        <f>pivå!B807</f>
        <v>0</v>
      </c>
      <c r="C805">
        <f>pivå!C807</f>
        <v>0</v>
      </c>
      <c r="D805">
        <f>pivå!D807</f>
        <v>0</v>
      </c>
      <c r="E805">
        <f>pivå!E807</f>
        <v>0</v>
      </c>
      <c r="F805">
        <f>pivå!F807</f>
        <v>0</v>
      </c>
      <c r="G805">
        <f>pivå!G807</f>
        <v>0</v>
      </c>
      <c r="H805">
        <f>pivå!H807</f>
        <v>0</v>
      </c>
      <c r="I805">
        <f>pivå!I807</f>
        <v>0</v>
      </c>
      <c r="J805" s="90">
        <f>pivå!AF807</f>
        <v>0</v>
      </c>
      <c r="K805" s="90">
        <f>pivå!AG807</f>
        <v>0</v>
      </c>
      <c r="L805" s="90">
        <f>pivå!AH807</f>
        <v>0</v>
      </c>
      <c r="M805" s="90">
        <f>pivå!AI807</f>
        <v>0</v>
      </c>
      <c r="N805" s="90">
        <f>pivå!AJ807</f>
        <v>0</v>
      </c>
      <c r="O805" s="90">
        <f>pivå!AK807</f>
        <v>0</v>
      </c>
      <c r="P805" s="90">
        <f>pivå!AL807</f>
        <v>0</v>
      </c>
      <c r="Q805" s="90">
        <f>pivå!AM807</f>
        <v>0</v>
      </c>
      <c r="R805" s="90">
        <f>pivå!AN807</f>
        <v>0</v>
      </c>
      <c r="S805" s="90">
        <f>pivå!AO807</f>
        <v>0</v>
      </c>
      <c r="T805" s="90">
        <f>pivå!AP807</f>
        <v>0</v>
      </c>
      <c r="U805" s="90">
        <f>pivå!AQ807</f>
        <v>0</v>
      </c>
      <c r="V805" s="90">
        <f>pivå!AR807</f>
        <v>0</v>
      </c>
      <c r="W805" s="90">
        <f>pivå!AS807</f>
        <v>0</v>
      </c>
      <c r="X805" s="90">
        <f>pivå!AT807</f>
        <v>0</v>
      </c>
      <c r="Y805" s="90">
        <f>pivå!AU807</f>
        <v>0</v>
      </c>
      <c r="Z805" s="90">
        <f>pivå!AV807</f>
        <v>0</v>
      </c>
      <c r="AA805" s="90">
        <f>pivå!AW807</f>
        <v>0</v>
      </c>
      <c r="AB805" s="90">
        <f>pivå!AX807</f>
        <v>0</v>
      </c>
      <c r="AC805" s="90">
        <f>pivå!AY807</f>
        <v>0</v>
      </c>
      <c r="AD805" s="90">
        <f>pivå!AZ807</f>
        <v>0</v>
      </c>
      <c r="AE805" s="90">
        <f>pivå!BA807</f>
        <v>0</v>
      </c>
    </row>
    <row r="806" spans="2:31">
      <c r="B806">
        <f>pivå!B808</f>
        <v>0</v>
      </c>
      <c r="C806">
        <f>pivå!C808</f>
        <v>0</v>
      </c>
      <c r="D806">
        <f>pivå!D808</f>
        <v>0</v>
      </c>
      <c r="E806">
        <f>pivå!E808</f>
        <v>0</v>
      </c>
      <c r="F806">
        <f>pivå!F808</f>
        <v>0</v>
      </c>
      <c r="G806">
        <f>pivå!G808</f>
        <v>0</v>
      </c>
      <c r="H806">
        <f>pivå!H808</f>
        <v>0</v>
      </c>
      <c r="I806">
        <f>pivå!I808</f>
        <v>0</v>
      </c>
      <c r="J806" s="90">
        <f>pivå!AF808</f>
        <v>0</v>
      </c>
      <c r="K806" s="90">
        <f>pivå!AG808</f>
        <v>0</v>
      </c>
      <c r="L806" s="90">
        <f>pivå!AH808</f>
        <v>0</v>
      </c>
      <c r="M806" s="90">
        <f>pivå!AI808</f>
        <v>0</v>
      </c>
      <c r="N806" s="90">
        <f>pivå!AJ808</f>
        <v>0</v>
      </c>
      <c r="O806" s="90">
        <f>pivå!AK808</f>
        <v>0</v>
      </c>
      <c r="P806" s="90">
        <f>pivå!AL808</f>
        <v>0</v>
      </c>
      <c r="Q806" s="90">
        <f>pivå!AM808</f>
        <v>0</v>
      </c>
      <c r="R806" s="90">
        <f>pivå!AN808</f>
        <v>0</v>
      </c>
      <c r="S806" s="90">
        <f>pivå!AO808</f>
        <v>0</v>
      </c>
      <c r="T806" s="90">
        <f>pivå!AP808</f>
        <v>0</v>
      </c>
      <c r="U806" s="90">
        <f>pivå!AQ808</f>
        <v>0</v>
      </c>
      <c r="V806" s="90">
        <f>pivå!AR808</f>
        <v>0</v>
      </c>
      <c r="W806" s="90">
        <f>pivå!AS808</f>
        <v>0</v>
      </c>
      <c r="X806" s="90">
        <f>pivå!AT808</f>
        <v>0</v>
      </c>
      <c r="Y806" s="90">
        <f>pivå!AU808</f>
        <v>0</v>
      </c>
      <c r="Z806" s="90">
        <f>pivå!AV808</f>
        <v>0</v>
      </c>
      <c r="AA806" s="90">
        <f>pivå!AW808</f>
        <v>0</v>
      </c>
      <c r="AB806" s="90">
        <f>pivå!AX808</f>
        <v>0</v>
      </c>
      <c r="AC806" s="90">
        <f>pivå!AY808</f>
        <v>0</v>
      </c>
      <c r="AD806" s="90">
        <f>pivå!AZ808</f>
        <v>0</v>
      </c>
      <c r="AE806" s="90">
        <f>pivå!BA808</f>
        <v>0</v>
      </c>
    </row>
    <row r="807" spans="2:31">
      <c r="B807">
        <f>pivå!B809</f>
        <v>0</v>
      </c>
      <c r="C807">
        <f>pivå!C809</f>
        <v>0</v>
      </c>
      <c r="D807">
        <f>pivå!D809</f>
        <v>0</v>
      </c>
      <c r="E807">
        <f>pivå!E809</f>
        <v>0</v>
      </c>
      <c r="F807">
        <f>pivå!F809</f>
        <v>0</v>
      </c>
      <c r="G807">
        <f>pivå!G809</f>
        <v>0</v>
      </c>
      <c r="H807">
        <f>pivå!H809</f>
        <v>0</v>
      </c>
      <c r="I807">
        <f>pivå!I809</f>
        <v>0</v>
      </c>
      <c r="J807" s="90">
        <f>pivå!AF809</f>
        <v>0</v>
      </c>
      <c r="K807" s="90">
        <f>pivå!AG809</f>
        <v>0</v>
      </c>
      <c r="L807" s="90">
        <f>pivå!AH809</f>
        <v>0</v>
      </c>
      <c r="M807" s="90">
        <f>pivå!AI809</f>
        <v>0</v>
      </c>
      <c r="N807" s="90">
        <f>pivå!AJ809</f>
        <v>0</v>
      </c>
      <c r="O807" s="90">
        <f>pivå!AK809</f>
        <v>0</v>
      </c>
      <c r="P807" s="90">
        <f>pivå!AL809</f>
        <v>0</v>
      </c>
      <c r="Q807" s="90">
        <f>pivå!AM809</f>
        <v>0</v>
      </c>
      <c r="R807" s="90">
        <f>pivå!AN809</f>
        <v>0</v>
      </c>
      <c r="S807" s="90">
        <f>pivå!AO809</f>
        <v>0</v>
      </c>
      <c r="T807" s="90">
        <f>pivå!AP809</f>
        <v>0</v>
      </c>
      <c r="U807" s="90">
        <f>pivå!AQ809</f>
        <v>0</v>
      </c>
      <c r="V807" s="90">
        <f>pivå!AR809</f>
        <v>0</v>
      </c>
      <c r="W807" s="90">
        <f>pivå!AS809</f>
        <v>0</v>
      </c>
      <c r="X807" s="90">
        <f>pivå!AT809</f>
        <v>0</v>
      </c>
      <c r="Y807" s="90">
        <f>pivå!AU809</f>
        <v>0</v>
      </c>
      <c r="Z807" s="90">
        <f>pivå!AV809</f>
        <v>0</v>
      </c>
      <c r="AA807" s="90">
        <f>pivå!AW809</f>
        <v>0</v>
      </c>
      <c r="AB807" s="90">
        <f>pivå!AX809</f>
        <v>0</v>
      </c>
      <c r="AC807" s="90">
        <f>pivå!AY809</f>
        <v>0</v>
      </c>
      <c r="AD807" s="90">
        <f>pivå!AZ809</f>
        <v>0</v>
      </c>
      <c r="AE807" s="90">
        <f>pivå!BA809</f>
        <v>0</v>
      </c>
    </row>
    <row r="808" spans="2:31">
      <c r="B808">
        <f>pivå!B810</f>
        <v>0</v>
      </c>
      <c r="C808">
        <f>pivå!C810</f>
        <v>0</v>
      </c>
      <c r="D808">
        <f>pivå!D810</f>
        <v>0</v>
      </c>
      <c r="E808">
        <f>pivå!E810</f>
        <v>0</v>
      </c>
      <c r="F808">
        <f>pivå!F810</f>
        <v>0</v>
      </c>
      <c r="G808">
        <f>pivå!G810</f>
        <v>0</v>
      </c>
      <c r="H808">
        <f>pivå!H810</f>
        <v>0</v>
      </c>
      <c r="I808">
        <f>pivå!I810</f>
        <v>0</v>
      </c>
      <c r="J808" s="90">
        <f>pivå!AF810</f>
        <v>0</v>
      </c>
      <c r="K808" s="90">
        <f>pivå!AG810</f>
        <v>0</v>
      </c>
      <c r="L808" s="90">
        <f>pivå!AH810</f>
        <v>0</v>
      </c>
      <c r="M808" s="90">
        <f>pivå!AI810</f>
        <v>0</v>
      </c>
      <c r="N808" s="90">
        <f>pivå!AJ810</f>
        <v>0</v>
      </c>
      <c r="O808" s="90">
        <f>pivå!AK810</f>
        <v>0</v>
      </c>
      <c r="P808" s="90">
        <f>pivå!AL810</f>
        <v>0</v>
      </c>
      <c r="Q808" s="90">
        <f>pivå!AM810</f>
        <v>0</v>
      </c>
      <c r="R808" s="90">
        <f>pivå!AN810</f>
        <v>0</v>
      </c>
      <c r="S808" s="90">
        <f>pivå!AO810</f>
        <v>0</v>
      </c>
      <c r="T808" s="90">
        <f>pivå!AP810</f>
        <v>0</v>
      </c>
      <c r="U808" s="90">
        <f>pivå!AQ810</f>
        <v>0</v>
      </c>
      <c r="V808" s="90">
        <f>pivå!AR810</f>
        <v>0</v>
      </c>
      <c r="W808" s="90">
        <f>pivå!AS810</f>
        <v>0</v>
      </c>
      <c r="X808" s="90">
        <f>pivå!AT810</f>
        <v>0</v>
      </c>
      <c r="Y808" s="90">
        <f>pivå!AU810</f>
        <v>0</v>
      </c>
      <c r="Z808" s="90">
        <f>pivå!AV810</f>
        <v>0</v>
      </c>
      <c r="AA808" s="90">
        <f>pivå!AW810</f>
        <v>0</v>
      </c>
      <c r="AB808" s="90">
        <f>pivå!AX810</f>
        <v>0</v>
      </c>
      <c r="AC808" s="90">
        <f>pivå!AY810</f>
        <v>0</v>
      </c>
      <c r="AD808" s="90">
        <f>pivå!AZ810</f>
        <v>0</v>
      </c>
      <c r="AE808" s="90">
        <f>pivå!BA810</f>
        <v>0</v>
      </c>
    </row>
    <row r="809" spans="2:31">
      <c r="B809">
        <f>pivå!B811</f>
        <v>0</v>
      </c>
      <c r="C809">
        <f>pivå!C811</f>
        <v>0</v>
      </c>
      <c r="D809">
        <f>pivå!D811</f>
        <v>0</v>
      </c>
      <c r="E809">
        <f>pivå!E811</f>
        <v>0</v>
      </c>
      <c r="F809">
        <f>pivå!F811</f>
        <v>0</v>
      </c>
      <c r="G809">
        <f>pivå!G811</f>
        <v>0</v>
      </c>
      <c r="H809">
        <f>pivå!H811</f>
        <v>0</v>
      </c>
      <c r="I809">
        <f>pivå!I811</f>
        <v>0</v>
      </c>
      <c r="J809" s="90">
        <f>pivå!AF811</f>
        <v>0</v>
      </c>
      <c r="K809" s="90">
        <f>pivå!AG811</f>
        <v>0</v>
      </c>
      <c r="L809" s="90">
        <f>pivå!AH811</f>
        <v>0</v>
      </c>
      <c r="M809" s="90">
        <f>pivå!AI811</f>
        <v>0</v>
      </c>
      <c r="N809" s="90">
        <f>pivå!AJ811</f>
        <v>0</v>
      </c>
      <c r="O809" s="90">
        <f>pivå!AK811</f>
        <v>0</v>
      </c>
      <c r="P809" s="90">
        <f>pivå!AL811</f>
        <v>0</v>
      </c>
      <c r="Q809" s="90">
        <f>pivå!AM811</f>
        <v>0</v>
      </c>
      <c r="R809" s="90">
        <f>pivå!AN811</f>
        <v>0</v>
      </c>
      <c r="S809" s="90">
        <f>pivå!AO811</f>
        <v>0</v>
      </c>
      <c r="T809" s="90">
        <f>pivå!AP811</f>
        <v>0</v>
      </c>
      <c r="U809" s="90">
        <f>pivå!AQ811</f>
        <v>0</v>
      </c>
      <c r="V809" s="90">
        <f>pivå!AR811</f>
        <v>0</v>
      </c>
      <c r="W809" s="90">
        <f>pivå!AS811</f>
        <v>0</v>
      </c>
      <c r="X809" s="90">
        <f>pivå!AT811</f>
        <v>0</v>
      </c>
      <c r="Y809" s="90">
        <f>pivå!AU811</f>
        <v>0</v>
      </c>
      <c r="Z809" s="90">
        <f>pivå!AV811</f>
        <v>0</v>
      </c>
      <c r="AA809" s="90">
        <f>pivå!AW811</f>
        <v>0</v>
      </c>
      <c r="AB809" s="90">
        <f>pivå!AX811</f>
        <v>0</v>
      </c>
      <c r="AC809" s="90">
        <f>pivå!AY811</f>
        <v>0</v>
      </c>
      <c r="AD809" s="90">
        <f>pivå!AZ811</f>
        <v>0</v>
      </c>
      <c r="AE809" s="90">
        <f>pivå!BA811</f>
        <v>0</v>
      </c>
    </row>
    <row r="810" spans="2:31">
      <c r="B810">
        <f>pivå!B812</f>
        <v>0</v>
      </c>
      <c r="C810">
        <f>pivå!C812</f>
        <v>0</v>
      </c>
      <c r="D810">
        <f>pivå!D812</f>
        <v>0</v>
      </c>
      <c r="E810">
        <f>pivå!E812</f>
        <v>0</v>
      </c>
      <c r="F810">
        <f>pivå!F812</f>
        <v>0</v>
      </c>
      <c r="G810">
        <f>pivå!G812</f>
        <v>0</v>
      </c>
      <c r="H810">
        <f>pivå!H812</f>
        <v>0</v>
      </c>
      <c r="I810">
        <f>pivå!I812</f>
        <v>0</v>
      </c>
      <c r="J810" s="90">
        <f>pivå!AF812</f>
        <v>0</v>
      </c>
      <c r="K810" s="90">
        <f>pivå!AG812</f>
        <v>0</v>
      </c>
      <c r="L810" s="90">
        <f>pivå!AH812</f>
        <v>0</v>
      </c>
      <c r="M810" s="90">
        <f>pivå!AI812</f>
        <v>0</v>
      </c>
      <c r="N810" s="90">
        <f>pivå!AJ812</f>
        <v>0</v>
      </c>
      <c r="O810" s="90">
        <f>pivå!AK812</f>
        <v>0</v>
      </c>
      <c r="P810" s="90">
        <f>pivå!AL812</f>
        <v>0</v>
      </c>
      <c r="Q810" s="90">
        <f>pivå!AM812</f>
        <v>0</v>
      </c>
      <c r="R810" s="90">
        <f>pivå!AN812</f>
        <v>0</v>
      </c>
      <c r="S810" s="90">
        <f>pivå!AO812</f>
        <v>0</v>
      </c>
      <c r="T810" s="90">
        <f>pivå!AP812</f>
        <v>0</v>
      </c>
      <c r="U810" s="90">
        <f>pivå!AQ812</f>
        <v>0</v>
      </c>
      <c r="V810" s="90">
        <f>pivå!AR812</f>
        <v>0</v>
      </c>
      <c r="W810" s="90">
        <f>pivå!AS812</f>
        <v>0</v>
      </c>
      <c r="X810" s="90">
        <f>pivå!AT812</f>
        <v>0</v>
      </c>
      <c r="Y810" s="90">
        <f>pivå!AU812</f>
        <v>0</v>
      </c>
      <c r="Z810" s="90">
        <f>pivå!AV812</f>
        <v>0</v>
      </c>
      <c r="AA810" s="90">
        <f>pivå!AW812</f>
        <v>0</v>
      </c>
      <c r="AB810" s="90">
        <f>pivå!AX812</f>
        <v>0</v>
      </c>
      <c r="AC810" s="90">
        <f>pivå!AY812</f>
        <v>0</v>
      </c>
      <c r="AD810" s="90">
        <f>pivå!AZ812</f>
        <v>0</v>
      </c>
      <c r="AE810" s="90">
        <f>pivå!BA812</f>
        <v>0</v>
      </c>
    </row>
    <row r="811" spans="2:31">
      <c r="B811">
        <f>pivå!B813</f>
        <v>0</v>
      </c>
      <c r="C811">
        <f>pivå!C813</f>
        <v>0</v>
      </c>
      <c r="D811">
        <f>pivå!D813</f>
        <v>0</v>
      </c>
      <c r="E811">
        <f>pivå!E813</f>
        <v>0</v>
      </c>
      <c r="F811">
        <f>pivå!F813</f>
        <v>0</v>
      </c>
      <c r="G811">
        <f>pivå!G813</f>
        <v>0</v>
      </c>
      <c r="H811">
        <f>pivå!H813</f>
        <v>0</v>
      </c>
      <c r="I811">
        <f>pivå!I813</f>
        <v>0</v>
      </c>
      <c r="J811" s="90">
        <f>pivå!AF813</f>
        <v>0</v>
      </c>
      <c r="K811" s="90">
        <f>pivå!AG813</f>
        <v>0</v>
      </c>
      <c r="L811" s="90">
        <f>pivå!AH813</f>
        <v>0</v>
      </c>
      <c r="M811" s="90">
        <f>pivå!AI813</f>
        <v>0</v>
      </c>
      <c r="N811" s="90">
        <f>pivå!AJ813</f>
        <v>0</v>
      </c>
      <c r="O811" s="90">
        <f>pivå!AK813</f>
        <v>0</v>
      </c>
      <c r="P811" s="90">
        <f>pivå!AL813</f>
        <v>0</v>
      </c>
      <c r="Q811" s="90">
        <f>pivå!AM813</f>
        <v>0</v>
      </c>
      <c r="R811" s="90">
        <f>pivå!AN813</f>
        <v>0</v>
      </c>
      <c r="S811" s="90">
        <f>pivå!AO813</f>
        <v>0</v>
      </c>
      <c r="T811" s="90">
        <f>pivå!AP813</f>
        <v>0</v>
      </c>
      <c r="U811" s="90">
        <f>pivå!AQ813</f>
        <v>0</v>
      </c>
      <c r="V811" s="90">
        <f>pivå!AR813</f>
        <v>0</v>
      </c>
      <c r="W811" s="90">
        <f>pivå!AS813</f>
        <v>0</v>
      </c>
      <c r="X811" s="90">
        <f>pivå!AT813</f>
        <v>0</v>
      </c>
      <c r="Y811" s="90">
        <f>pivå!AU813</f>
        <v>0</v>
      </c>
      <c r="Z811" s="90">
        <f>pivå!AV813</f>
        <v>0</v>
      </c>
      <c r="AA811" s="90">
        <f>pivå!AW813</f>
        <v>0</v>
      </c>
      <c r="AB811" s="90">
        <f>pivå!AX813</f>
        <v>0</v>
      </c>
      <c r="AC811" s="90">
        <f>pivå!AY813</f>
        <v>0</v>
      </c>
      <c r="AD811" s="90">
        <f>pivå!AZ813</f>
        <v>0</v>
      </c>
      <c r="AE811" s="90">
        <f>pivå!BA813</f>
        <v>0</v>
      </c>
    </row>
    <row r="812" spans="2:31">
      <c r="B812">
        <f>pivå!B814</f>
        <v>0</v>
      </c>
      <c r="C812">
        <f>pivå!C814</f>
        <v>0</v>
      </c>
      <c r="D812">
        <f>pivå!D814</f>
        <v>0</v>
      </c>
      <c r="E812">
        <f>pivå!E814</f>
        <v>0</v>
      </c>
      <c r="F812">
        <f>pivå!F814</f>
        <v>0</v>
      </c>
      <c r="G812">
        <f>pivå!G814</f>
        <v>0</v>
      </c>
      <c r="H812">
        <f>pivå!H814</f>
        <v>0</v>
      </c>
      <c r="I812">
        <f>pivå!I814</f>
        <v>0</v>
      </c>
      <c r="J812" s="90">
        <f>pivå!AF814</f>
        <v>0</v>
      </c>
      <c r="K812" s="90">
        <f>pivå!AG814</f>
        <v>0</v>
      </c>
      <c r="L812" s="90">
        <f>pivå!AH814</f>
        <v>0</v>
      </c>
      <c r="M812" s="90">
        <f>pivå!AI814</f>
        <v>0</v>
      </c>
      <c r="N812" s="90">
        <f>pivå!AJ814</f>
        <v>0</v>
      </c>
      <c r="O812" s="90">
        <f>pivå!AK814</f>
        <v>0</v>
      </c>
      <c r="P812" s="90">
        <f>pivå!AL814</f>
        <v>0</v>
      </c>
      <c r="Q812" s="90">
        <f>pivå!AM814</f>
        <v>0</v>
      </c>
      <c r="R812" s="90">
        <f>pivå!AN814</f>
        <v>0</v>
      </c>
      <c r="S812" s="90">
        <f>pivå!AO814</f>
        <v>0</v>
      </c>
      <c r="T812" s="90">
        <f>pivå!AP814</f>
        <v>0</v>
      </c>
      <c r="U812" s="90">
        <f>pivå!AQ814</f>
        <v>0</v>
      </c>
      <c r="V812" s="90">
        <f>pivå!AR814</f>
        <v>0</v>
      </c>
      <c r="W812" s="90">
        <f>pivå!AS814</f>
        <v>0</v>
      </c>
      <c r="X812" s="90">
        <f>pivå!AT814</f>
        <v>0</v>
      </c>
      <c r="Y812" s="90">
        <f>pivå!AU814</f>
        <v>0</v>
      </c>
      <c r="Z812" s="90">
        <f>pivå!AV814</f>
        <v>0</v>
      </c>
      <c r="AA812" s="90">
        <f>pivå!AW814</f>
        <v>0</v>
      </c>
      <c r="AB812" s="90">
        <f>pivå!AX814</f>
        <v>0</v>
      </c>
      <c r="AC812" s="90">
        <f>pivå!AY814</f>
        <v>0</v>
      </c>
      <c r="AD812" s="90">
        <f>pivå!AZ814</f>
        <v>0</v>
      </c>
      <c r="AE812" s="90">
        <f>pivå!BA814</f>
        <v>0</v>
      </c>
    </row>
    <row r="813" spans="2:31">
      <c r="B813">
        <f>pivå!B815</f>
        <v>0</v>
      </c>
      <c r="C813">
        <f>pivå!C815</f>
        <v>0</v>
      </c>
      <c r="D813">
        <f>pivå!D815</f>
        <v>0</v>
      </c>
      <c r="E813">
        <f>pivå!E815</f>
        <v>0</v>
      </c>
      <c r="F813">
        <f>pivå!F815</f>
        <v>0</v>
      </c>
      <c r="G813">
        <f>pivå!G815</f>
        <v>0</v>
      </c>
      <c r="H813">
        <f>pivå!H815</f>
        <v>0</v>
      </c>
      <c r="I813">
        <f>pivå!I815</f>
        <v>0</v>
      </c>
      <c r="J813" s="90">
        <f>pivå!AF815</f>
        <v>0</v>
      </c>
      <c r="K813" s="90">
        <f>pivå!AG815</f>
        <v>0</v>
      </c>
      <c r="L813" s="90">
        <f>pivå!AH815</f>
        <v>0</v>
      </c>
      <c r="M813" s="90">
        <f>pivå!AI815</f>
        <v>0</v>
      </c>
      <c r="N813" s="90">
        <f>pivå!AJ815</f>
        <v>0</v>
      </c>
      <c r="O813" s="90">
        <f>pivå!AK815</f>
        <v>0</v>
      </c>
      <c r="P813" s="90">
        <f>pivå!AL815</f>
        <v>0</v>
      </c>
      <c r="Q813" s="90">
        <f>pivå!AM815</f>
        <v>0</v>
      </c>
      <c r="R813" s="90">
        <f>pivå!AN815</f>
        <v>0</v>
      </c>
      <c r="S813" s="90">
        <f>pivå!AO815</f>
        <v>0</v>
      </c>
      <c r="T813" s="90">
        <f>pivå!AP815</f>
        <v>0</v>
      </c>
      <c r="U813" s="90">
        <f>pivå!AQ815</f>
        <v>0</v>
      </c>
      <c r="V813" s="90">
        <f>pivå!AR815</f>
        <v>0</v>
      </c>
      <c r="W813" s="90">
        <f>pivå!AS815</f>
        <v>0</v>
      </c>
      <c r="X813" s="90">
        <f>pivå!AT815</f>
        <v>0</v>
      </c>
      <c r="Y813" s="90">
        <f>pivå!AU815</f>
        <v>0</v>
      </c>
      <c r="Z813" s="90">
        <f>pivå!AV815</f>
        <v>0</v>
      </c>
      <c r="AA813" s="90">
        <f>pivå!AW815</f>
        <v>0</v>
      </c>
      <c r="AB813" s="90">
        <f>pivå!AX815</f>
        <v>0</v>
      </c>
      <c r="AC813" s="90">
        <f>pivå!AY815</f>
        <v>0</v>
      </c>
      <c r="AD813" s="90">
        <f>pivå!AZ815</f>
        <v>0</v>
      </c>
      <c r="AE813" s="90">
        <f>pivå!BA815</f>
        <v>0</v>
      </c>
    </row>
    <row r="814" spans="2:31">
      <c r="B814">
        <f>pivå!B816</f>
        <v>0</v>
      </c>
      <c r="C814">
        <f>pivå!C816</f>
        <v>0</v>
      </c>
      <c r="D814">
        <f>pivå!D816</f>
        <v>0</v>
      </c>
      <c r="E814">
        <f>pivå!E816</f>
        <v>0</v>
      </c>
      <c r="F814">
        <f>pivå!F816</f>
        <v>0</v>
      </c>
      <c r="G814">
        <f>pivå!G816</f>
        <v>0</v>
      </c>
      <c r="H814">
        <f>pivå!H816</f>
        <v>0</v>
      </c>
      <c r="I814">
        <f>pivå!I816</f>
        <v>0</v>
      </c>
      <c r="J814" s="90">
        <f>pivå!AF816</f>
        <v>0</v>
      </c>
      <c r="K814" s="90">
        <f>pivå!AG816</f>
        <v>0</v>
      </c>
      <c r="L814" s="90">
        <f>pivå!AH816</f>
        <v>0</v>
      </c>
      <c r="M814" s="90">
        <f>pivå!AI816</f>
        <v>0</v>
      </c>
      <c r="N814" s="90">
        <f>pivå!AJ816</f>
        <v>0</v>
      </c>
      <c r="O814" s="90">
        <f>pivå!AK816</f>
        <v>0</v>
      </c>
      <c r="P814" s="90">
        <f>pivå!AL816</f>
        <v>0</v>
      </c>
      <c r="Q814" s="90">
        <f>pivå!AM816</f>
        <v>0</v>
      </c>
      <c r="R814" s="90">
        <f>pivå!AN816</f>
        <v>0</v>
      </c>
      <c r="S814" s="90">
        <f>pivå!AO816</f>
        <v>0</v>
      </c>
      <c r="T814" s="90">
        <f>pivå!AP816</f>
        <v>0</v>
      </c>
      <c r="U814" s="90">
        <f>pivå!AQ816</f>
        <v>0</v>
      </c>
      <c r="V814" s="90">
        <f>pivå!AR816</f>
        <v>0</v>
      </c>
      <c r="W814" s="90">
        <f>pivå!AS816</f>
        <v>0</v>
      </c>
      <c r="X814" s="90">
        <f>pivå!AT816</f>
        <v>0</v>
      </c>
      <c r="Y814" s="90">
        <f>pivå!AU816</f>
        <v>0</v>
      </c>
      <c r="Z814" s="90">
        <f>pivå!AV816</f>
        <v>0</v>
      </c>
      <c r="AA814" s="90">
        <f>pivå!AW816</f>
        <v>0</v>
      </c>
      <c r="AB814" s="90">
        <f>pivå!AX816</f>
        <v>0</v>
      </c>
      <c r="AC814" s="90">
        <f>pivå!AY816</f>
        <v>0</v>
      </c>
      <c r="AD814" s="90">
        <f>pivå!AZ816</f>
        <v>0</v>
      </c>
      <c r="AE814" s="90">
        <f>pivå!BA816</f>
        <v>0</v>
      </c>
    </row>
    <row r="815" spans="2:31">
      <c r="B815">
        <f>pivå!B817</f>
        <v>0</v>
      </c>
      <c r="C815">
        <f>pivå!C817</f>
        <v>0</v>
      </c>
      <c r="D815">
        <f>pivå!D817</f>
        <v>0</v>
      </c>
      <c r="E815">
        <f>pivå!E817</f>
        <v>0</v>
      </c>
      <c r="F815">
        <f>pivå!F817</f>
        <v>0</v>
      </c>
      <c r="G815">
        <f>pivå!G817</f>
        <v>0</v>
      </c>
      <c r="H815">
        <f>pivå!H817</f>
        <v>0</v>
      </c>
      <c r="I815">
        <f>pivå!I817</f>
        <v>0</v>
      </c>
      <c r="J815" s="90">
        <f>pivå!AF817</f>
        <v>0</v>
      </c>
      <c r="K815" s="90">
        <f>pivå!AG817</f>
        <v>0</v>
      </c>
      <c r="L815" s="90">
        <f>pivå!AH817</f>
        <v>0</v>
      </c>
      <c r="M815" s="90">
        <f>pivå!AI817</f>
        <v>0</v>
      </c>
      <c r="N815" s="90">
        <f>pivå!AJ817</f>
        <v>0</v>
      </c>
      <c r="O815" s="90">
        <f>pivå!AK817</f>
        <v>0</v>
      </c>
      <c r="P815" s="90">
        <f>pivå!AL817</f>
        <v>0</v>
      </c>
      <c r="Q815" s="90">
        <f>pivå!AM817</f>
        <v>0</v>
      </c>
      <c r="R815" s="90">
        <f>pivå!AN817</f>
        <v>0</v>
      </c>
      <c r="S815" s="90">
        <f>pivå!AO817</f>
        <v>0</v>
      </c>
      <c r="T815" s="90">
        <f>pivå!AP817</f>
        <v>0</v>
      </c>
      <c r="U815" s="90">
        <f>pivå!AQ817</f>
        <v>0</v>
      </c>
      <c r="V815" s="90">
        <f>pivå!AR817</f>
        <v>0</v>
      </c>
      <c r="W815" s="90">
        <f>pivå!AS817</f>
        <v>0</v>
      </c>
      <c r="X815" s="90">
        <f>pivå!AT817</f>
        <v>0</v>
      </c>
      <c r="Y815" s="90">
        <f>pivå!AU817</f>
        <v>0</v>
      </c>
      <c r="Z815" s="90">
        <f>pivå!AV817</f>
        <v>0</v>
      </c>
      <c r="AA815" s="90">
        <f>pivå!AW817</f>
        <v>0</v>
      </c>
      <c r="AB815" s="90">
        <f>pivå!AX817</f>
        <v>0</v>
      </c>
      <c r="AC815" s="90">
        <f>pivå!AY817</f>
        <v>0</v>
      </c>
      <c r="AD815" s="90">
        <f>pivå!AZ817</f>
        <v>0</v>
      </c>
      <c r="AE815" s="90">
        <f>pivå!BA817</f>
        <v>0</v>
      </c>
    </row>
    <row r="816" spans="2:31">
      <c r="B816">
        <f>pivå!B818</f>
        <v>0</v>
      </c>
      <c r="C816">
        <f>pivå!C818</f>
        <v>0</v>
      </c>
      <c r="D816">
        <f>pivå!D818</f>
        <v>0</v>
      </c>
      <c r="E816">
        <f>pivå!E818</f>
        <v>0</v>
      </c>
      <c r="F816">
        <f>pivå!F818</f>
        <v>0</v>
      </c>
      <c r="G816">
        <f>pivå!G818</f>
        <v>0</v>
      </c>
      <c r="H816">
        <f>pivå!H818</f>
        <v>0</v>
      </c>
      <c r="I816">
        <f>pivå!I818</f>
        <v>0</v>
      </c>
      <c r="J816" s="90">
        <f>pivå!AF818</f>
        <v>0</v>
      </c>
      <c r="K816" s="90">
        <f>pivå!AG818</f>
        <v>0</v>
      </c>
      <c r="L816" s="90">
        <f>pivå!AH818</f>
        <v>0</v>
      </c>
      <c r="M816" s="90">
        <f>pivå!AI818</f>
        <v>0</v>
      </c>
      <c r="N816" s="90">
        <f>pivå!AJ818</f>
        <v>0</v>
      </c>
      <c r="O816" s="90">
        <f>pivå!AK818</f>
        <v>0</v>
      </c>
      <c r="P816" s="90">
        <f>pivå!AL818</f>
        <v>0</v>
      </c>
      <c r="Q816" s="90">
        <f>pivå!AM818</f>
        <v>0</v>
      </c>
      <c r="R816" s="90">
        <f>pivå!AN818</f>
        <v>0</v>
      </c>
      <c r="S816" s="90">
        <f>pivå!AO818</f>
        <v>0</v>
      </c>
      <c r="T816" s="90">
        <f>pivå!AP818</f>
        <v>0</v>
      </c>
      <c r="U816" s="90">
        <f>pivå!AQ818</f>
        <v>0</v>
      </c>
      <c r="V816" s="90">
        <f>pivå!AR818</f>
        <v>0</v>
      </c>
      <c r="W816" s="90">
        <f>pivå!AS818</f>
        <v>0</v>
      </c>
      <c r="X816" s="90">
        <f>pivå!AT818</f>
        <v>0</v>
      </c>
      <c r="Y816" s="90">
        <f>pivå!AU818</f>
        <v>0</v>
      </c>
      <c r="Z816" s="90">
        <f>pivå!AV818</f>
        <v>0</v>
      </c>
      <c r="AA816" s="90">
        <f>pivå!AW818</f>
        <v>0</v>
      </c>
      <c r="AB816" s="90">
        <f>pivå!AX818</f>
        <v>0</v>
      </c>
      <c r="AC816" s="90">
        <f>pivå!AY818</f>
        <v>0</v>
      </c>
      <c r="AD816" s="90">
        <f>pivå!AZ818</f>
        <v>0</v>
      </c>
      <c r="AE816" s="90">
        <f>pivå!BA818</f>
        <v>0</v>
      </c>
    </row>
    <row r="817" spans="2:31">
      <c r="B817">
        <f>pivå!B819</f>
        <v>0</v>
      </c>
      <c r="C817">
        <f>pivå!C819</f>
        <v>0</v>
      </c>
      <c r="D817">
        <f>pivå!D819</f>
        <v>0</v>
      </c>
      <c r="E817">
        <f>pivå!E819</f>
        <v>0</v>
      </c>
      <c r="F817">
        <f>pivå!F819</f>
        <v>0</v>
      </c>
      <c r="G817">
        <f>pivå!G819</f>
        <v>0</v>
      </c>
      <c r="H817">
        <f>pivå!H819</f>
        <v>0</v>
      </c>
      <c r="I817">
        <f>pivå!I819</f>
        <v>0</v>
      </c>
      <c r="J817" s="90">
        <f>pivå!AF819</f>
        <v>0</v>
      </c>
      <c r="K817" s="90">
        <f>pivå!AG819</f>
        <v>0</v>
      </c>
      <c r="L817" s="90">
        <f>pivå!AH819</f>
        <v>0</v>
      </c>
      <c r="M817" s="90">
        <f>pivå!AI819</f>
        <v>0</v>
      </c>
      <c r="N817" s="90">
        <f>pivå!AJ819</f>
        <v>0</v>
      </c>
      <c r="O817" s="90">
        <f>pivå!AK819</f>
        <v>0</v>
      </c>
      <c r="P817" s="90">
        <f>pivå!AL819</f>
        <v>0</v>
      </c>
      <c r="Q817" s="90">
        <f>pivå!AM819</f>
        <v>0</v>
      </c>
      <c r="R817" s="90">
        <f>pivå!AN819</f>
        <v>0</v>
      </c>
      <c r="S817" s="90">
        <f>pivå!AO819</f>
        <v>0</v>
      </c>
      <c r="T817" s="90">
        <f>pivå!AP819</f>
        <v>0</v>
      </c>
      <c r="U817" s="90">
        <f>pivå!AQ819</f>
        <v>0</v>
      </c>
      <c r="V817" s="90">
        <f>pivå!AR819</f>
        <v>0</v>
      </c>
      <c r="W817" s="90">
        <f>pivå!AS819</f>
        <v>0</v>
      </c>
      <c r="X817" s="90">
        <f>pivå!AT819</f>
        <v>0</v>
      </c>
      <c r="Y817" s="90">
        <f>pivå!AU819</f>
        <v>0</v>
      </c>
      <c r="Z817" s="90">
        <f>pivå!AV819</f>
        <v>0</v>
      </c>
      <c r="AA817" s="90">
        <f>pivå!AW819</f>
        <v>0</v>
      </c>
      <c r="AB817" s="90">
        <f>pivå!AX819</f>
        <v>0</v>
      </c>
      <c r="AC817" s="90">
        <f>pivå!AY819</f>
        <v>0</v>
      </c>
      <c r="AD817" s="90">
        <f>pivå!AZ819</f>
        <v>0</v>
      </c>
      <c r="AE817" s="90">
        <f>pivå!BA819</f>
        <v>0</v>
      </c>
    </row>
    <row r="818" spans="2:31">
      <c r="B818">
        <f>pivå!B820</f>
        <v>0</v>
      </c>
      <c r="C818">
        <f>pivå!C820</f>
        <v>0</v>
      </c>
      <c r="D818">
        <f>pivå!D820</f>
        <v>0</v>
      </c>
      <c r="E818">
        <f>pivå!E820</f>
        <v>0</v>
      </c>
      <c r="F818">
        <f>pivå!F820</f>
        <v>0</v>
      </c>
      <c r="G818">
        <f>pivå!G820</f>
        <v>0</v>
      </c>
      <c r="H818">
        <f>pivå!H820</f>
        <v>0</v>
      </c>
      <c r="I818">
        <f>pivå!I820</f>
        <v>0</v>
      </c>
      <c r="J818" s="90">
        <f>pivå!AF820</f>
        <v>0</v>
      </c>
      <c r="K818" s="90">
        <f>pivå!AG820</f>
        <v>0</v>
      </c>
      <c r="L818" s="90">
        <f>pivå!AH820</f>
        <v>0</v>
      </c>
      <c r="M818" s="90">
        <f>pivå!AI820</f>
        <v>0</v>
      </c>
      <c r="N818" s="90">
        <f>pivå!AJ820</f>
        <v>0</v>
      </c>
      <c r="O818" s="90">
        <f>pivå!AK820</f>
        <v>0</v>
      </c>
      <c r="P818" s="90">
        <f>pivå!AL820</f>
        <v>0</v>
      </c>
      <c r="Q818" s="90">
        <f>pivå!AM820</f>
        <v>0</v>
      </c>
      <c r="R818" s="90">
        <f>pivå!AN820</f>
        <v>0</v>
      </c>
      <c r="S818" s="90">
        <f>pivå!AO820</f>
        <v>0</v>
      </c>
      <c r="T818" s="90">
        <f>pivå!AP820</f>
        <v>0</v>
      </c>
      <c r="U818" s="90">
        <f>pivå!AQ820</f>
        <v>0</v>
      </c>
      <c r="V818" s="90">
        <f>pivå!AR820</f>
        <v>0</v>
      </c>
      <c r="W818" s="90">
        <f>pivå!AS820</f>
        <v>0</v>
      </c>
      <c r="X818" s="90">
        <f>pivå!AT820</f>
        <v>0</v>
      </c>
      <c r="Y818" s="90">
        <f>pivå!AU820</f>
        <v>0</v>
      </c>
      <c r="Z818" s="90">
        <f>pivå!AV820</f>
        <v>0</v>
      </c>
      <c r="AA818" s="90">
        <f>pivå!AW820</f>
        <v>0</v>
      </c>
      <c r="AB818" s="90">
        <f>pivå!AX820</f>
        <v>0</v>
      </c>
      <c r="AC818" s="90">
        <f>pivå!AY820</f>
        <v>0</v>
      </c>
      <c r="AD818" s="90">
        <f>pivå!AZ820</f>
        <v>0</v>
      </c>
      <c r="AE818" s="90">
        <f>pivå!BA820</f>
        <v>0</v>
      </c>
    </row>
    <row r="819" spans="2:31">
      <c r="B819">
        <f>pivå!B821</f>
        <v>0</v>
      </c>
      <c r="C819">
        <f>pivå!C821</f>
        <v>0</v>
      </c>
      <c r="D819">
        <f>pivå!D821</f>
        <v>0</v>
      </c>
      <c r="E819">
        <f>pivå!E821</f>
        <v>0</v>
      </c>
      <c r="F819">
        <f>pivå!F821</f>
        <v>0</v>
      </c>
      <c r="G819">
        <f>pivå!G821</f>
        <v>0</v>
      </c>
      <c r="H819">
        <f>pivå!H821</f>
        <v>0</v>
      </c>
      <c r="I819">
        <f>pivå!I821</f>
        <v>0</v>
      </c>
      <c r="J819" s="90">
        <f>pivå!AF821</f>
        <v>0</v>
      </c>
      <c r="K819" s="90">
        <f>pivå!AG821</f>
        <v>0</v>
      </c>
      <c r="L819" s="90">
        <f>pivå!AH821</f>
        <v>0</v>
      </c>
      <c r="M819" s="90">
        <f>pivå!AI821</f>
        <v>0</v>
      </c>
      <c r="N819" s="90">
        <f>pivå!AJ821</f>
        <v>0</v>
      </c>
      <c r="O819" s="90">
        <f>pivå!AK821</f>
        <v>0</v>
      </c>
      <c r="P819" s="90">
        <f>pivå!AL821</f>
        <v>0</v>
      </c>
      <c r="Q819" s="90">
        <f>pivå!AM821</f>
        <v>0</v>
      </c>
      <c r="R819" s="90">
        <f>pivå!AN821</f>
        <v>0</v>
      </c>
      <c r="S819" s="90">
        <f>pivå!AO821</f>
        <v>0</v>
      </c>
      <c r="T819" s="90">
        <f>pivå!AP821</f>
        <v>0</v>
      </c>
      <c r="U819" s="90">
        <f>pivå!AQ821</f>
        <v>0</v>
      </c>
      <c r="V819" s="90">
        <f>pivå!AR821</f>
        <v>0</v>
      </c>
      <c r="W819" s="90">
        <f>pivå!AS821</f>
        <v>0</v>
      </c>
      <c r="X819" s="90">
        <f>pivå!AT821</f>
        <v>0</v>
      </c>
      <c r="Y819" s="90">
        <f>pivå!AU821</f>
        <v>0</v>
      </c>
      <c r="Z819" s="90">
        <f>pivå!AV821</f>
        <v>0</v>
      </c>
      <c r="AA819" s="90">
        <f>pivå!AW821</f>
        <v>0</v>
      </c>
      <c r="AB819" s="90">
        <f>pivå!AX821</f>
        <v>0</v>
      </c>
      <c r="AC819" s="90">
        <f>pivå!AY821</f>
        <v>0</v>
      </c>
      <c r="AD819" s="90">
        <f>pivå!AZ821</f>
        <v>0</v>
      </c>
      <c r="AE819" s="90">
        <f>pivå!BA821</f>
        <v>0</v>
      </c>
    </row>
    <row r="820" spans="2:31">
      <c r="B820">
        <f>pivå!B822</f>
        <v>0</v>
      </c>
      <c r="C820">
        <f>pivå!C822</f>
        <v>0</v>
      </c>
      <c r="D820">
        <f>pivå!D822</f>
        <v>0</v>
      </c>
      <c r="E820">
        <f>pivå!E822</f>
        <v>0</v>
      </c>
      <c r="F820">
        <f>pivå!F822</f>
        <v>0</v>
      </c>
      <c r="G820">
        <f>pivå!G822</f>
        <v>0</v>
      </c>
      <c r="H820">
        <f>pivå!H822</f>
        <v>0</v>
      </c>
      <c r="I820">
        <f>pivå!I822</f>
        <v>0</v>
      </c>
      <c r="J820" s="90">
        <f>pivå!AF822</f>
        <v>0</v>
      </c>
      <c r="K820" s="90">
        <f>pivå!AG822</f>
        <v>0</v>
      </c>
      <c r="L820" s="90">
        <f>pivå!AH822</f>
        <v>0</v>
      </c>
      <c r="M820" s="90">
        <f>pivå!AI822</f>
        <v>0</v>
      </c>
      <c r="N820" s="90">
        <f>pivå!AJ822</f>
        <v>0</v>
      </c>
      <c r="O820" s="90">
        <f>pivå!AK822</f>
        <v>0</v>
      </c>
      <c r="P820" s="90">
        <f>pivå!AL822</f>
        <v>0</v>
      </c>
      <c r="Q820" s="90">
        <f>pivå!AM822</f>
        <v>0</v>
      </c>
      <c r="R820" s="90">
        <f>pivå!AN822</f>
        <v>0</v>
      </c>
      <c r="S820" s="90">
        <f>pivå!AO822</f>
        <v>0</v>
      </c>
      <c r="T820" s="90">
        <f>pivå!AP822</f>
        <v>0</v>
      </c>
      <c r="U820" s="90">
        <f>pivå!AQ822</f>
        <v>0</v>
      </c>
      <c r="V820" s="90">
        <f>pivå!AR822</f>
        <v>0</v>
      </c>
      <c r="W820" s="90">
        <f>pivå!AS822</f>
        <v>0</v>
      </c>
      <c r="X820" s="90">
        <f>pivå!AT822</f>
        <v>0</v>
      </c>
      <c r="Y820" s="90">
        <f>pivå!AU822</f>
        <v>0</v>
      </c>
      <c r="Z820" s="90">
        <f>pivå!AV822</f>
        <v>0</v>
      </c>
      <c r="AA820" s="90">
        <f>pivå!AW822</f>
        <v>0</v>
      </c>
      <c r="AB820" s="90">
        <f>pivå!AX822</f>
        <v>0</v>
      </c>
      <c r="AC820" s="90">
        <f>pivå!AY822</f>
        <v>0</v>
      </c>
      <c r="AD820" s="90">
        <f>pivå!AZ822</f>
        <v>0</v>
      </c>
      <c r="AE820" s="90">
        <f>pivå!BA822</f>
        <v>0</v>
      </c>
    </row>
    <row r="821" spans="2:31">
      <c r="B821">
        <f>pivå!B823</f>
        <v>0</v>
      </c>
      <c r="C821">
        <f>pivå!C823</f>
        <v>0</v>
      </c>
      <c r="D821">
        <f>pivå!D823</f>
        <v>0</v>
      </c>
      <c r="E821">
        <f>pivå!E823</f>
        <v>0</v>
      </c>
      <c r="F821">
        <f>pivå!F823</f>
        <v>0</v>
      </c>
      <c r="G821">
        <f>pivå!G823</f>
        <v>0</v>
      </c>
      <c r="H821">
        <f>pivå!H823</f>
        <v>0</v>
      </c>
      <c r="I821">
        <f>pivå!I823</f>
        <v>0</v>
      </c>
      <c r="J821" s="90">
        <f>pivå!AF823</f>
        <v>0</v>
      </c>
      <c r="K821" s="90">
        <f>pivå!AG823</f>
        <v>0</v>
      </c>
      <c r="L821" s="90">
        <f>pivå!AH823</f>
        <v>0</v>
      </c>
      <c r="M821" s="90">
        <f>pivå!AI823</f>
        <v>0</v>
      </c>
      <c r="N821" s="90">
        <f>pivå!AJ823</f>
        <v>0</v>
      </c>
      <c r="O821" s="90">
        <f>pivå!AK823</f>
        <v>0</v>
      </c>
      <c r="P821" s="90">
        <f>pivå!AL823</f>
        <v>0</v>
      </c>
      <c r="Q821" s="90">
        <f>pivå!AM823</f>
        <v>0</v>
      </c>
      <c r="R821" s="90">
        <f>pivå!AN823</f>
        <v>0</v>
      </c>
      <c r="S821" s="90">
        <f>pivå!AO823</f>
        <v>0</v>
      </c>
      <c r="T821" s="90">
        <f>pivå!AP823</f>
        <v>0</v>
      </c>
      <c r="U821" s="90">
        <f>pivå!AQ823</f>
        <v>0</v>
      </c>
      <c r="V821" s="90">
        <f>pivå!AR823</f>
        <v>0</v>
      </c>
      <c r="W821" s="90">
        <f>pivå!AS823</f>
        <v>0</v>
      </c>
      <c r="X821" s="90">
        <f>pivå!AT823</f>
        <v>0</v>
      </c>
      <c r="Y821" s="90">
        <f>pivå!AU823</f>
        <v>0</v>
      </c>
      <c r="Z821" s="90">
        <f>pivå!AV823</f>
        <v>0</v>
      </c>
      <c r="AA821" s="90">
        <f>pivå!AW823</f>
        <v>0</v>
      </c>
      <c r="AB821" s="90">
        <f>pivå!AX823</f>
        <v>0</v>
      </c>
      <c r="AC821" s="90">
        <f>pivå!AY823</f>
        <v>0</v>
      </c>
      <c r="AD821" s="90">
        <f>pivå!AZ823</f>
        <v>0</v>
      </c>
      <c r="AE821" s="90">
        <f>pivå!BA823</f>
        <v>0</v>
      </c>
    </row>
    <row r="822" spans="2:31">
      <c r="B822">
        <f>pivå!B824</f>
        <v>0</v>
      </c>
      <c r="C822">
        <f>pivå!C824</f>
        <v>0</v>
      </c>
      <c r="D822">
        <f>pivå!D824</f>
        <v>0</v>
      </c>
      <c r="E822">
        <f>pivå!E824</f>
        <v>0</v>
      </c>
      <c r="F822">
        <f>pivå!F824</f>
        <v>0</v>
      </c>
      <c r="G822">
        <f>pivå!G824</f>
        <v>0</v>
      </c>
      <c r="H822">
        <f>pivå!H824</f>
        <v>0</v>
      </c>
      <c r="I822">
        <f>pivå!I824</f>
        <v>0</v>
      </c>
      <c r="J822" s="90">
        <f>pivå!AF824</f>
        <v>0</v>
      </c>
      <c r="K822" s="90">
        <f>pivå!AG824</f>
        <v>0</v>
      </c>
      <c r="L822" s="90">
        <f>pivå!AH824</f>
        <v>0</v>
      </c>
      <c r="M822" s="90">
        <f>pivå!AI824</f>
        <v>0</v>
      </c>
      <c r="N822" s="90">
        <f>pivå!AJ824</f>
        <v>0</v>
      </c>
      <c r="O822" s="90">
        <f>pivå!AK824</f>
        <v>0</v>
      </c>
      <c r="P822" s="90">
        <f>pivå!AL824</f>
        <v>0</v>
      </c>
      <c r="Q822" s="90">
        <f>pivå!AM824</f>
        <v>0</v>
      </c>
      <c r="R822" s="90">
        <f>pivå!AN824</f>
        <v>0</v>
      </c>
      <c r="S822" s="90">
        <f>pivå!AO824</f>
        <v>0</v>
      </c>
      <c r="T822" s="90">
        <f>pivå!AP824</f>
        <v>0</v>
      </c>
      <c r="U822" s="90">
        <f>pivå!AQ824</f>
        <v>0</v>
      </c>
      <c r="V822" s="90">
        <f>pivå!AR824</f>
        <v>0</v>
      </c>
      <c r="W822" s="90">
        <f>pivå!AS824</f>
        <v>0</v>
      </c>
      <c r="X822" s="90">
        <f>pivå!AT824</f>
        <v>0</v>
      </c>
      <c r="Y822" s="90">
        <f>pivå!AU824</f>
        <v>0</v>
      </c>
      <c r="Z822" s="90">
        <f>pivå!AV824</f>
        <v>0</v>
      </c>
      <c r="AA822" s="90">
        <f>pivå!AW824</f>
        <v>0</v>
      </c>
      <c r="AB822" s="90">
        <f>pivå!AX824</f>
        <v>0</v>
      </c>
      <c r="AC822" s="90">
        <f>pivå!AY824</f>
        <v>0</v>
      </c>
      <c r="AD822" s="90">
        <f>pivå!AZ824</f>
        <v>0</v>
      </c>
      <c r="AE822" s="90">
        <f>pivå!BA824</f>
        <v>0</v>
      </c>
    </row>
    <row r="823" spans="2:31">
      <c r="B823">
        <f>pivå!B825</f>
        <v>0</v>
      </c>
      <c r="C823">
        <f>pivå!C825</f>
        <v>0</v>
      </c>
      <c r="D823">
        <f>pivå!D825</f>
        <v>0</v>
      </c>
      <c r="E823">
        <f>pivå!E825</f>
        <v>0</v>
      </c>
      <c r="F823">
        <f>pivå!F825</f>
        <v>0</v>
      </c>
      <c r="G823">
        <f>pivå!G825</f>
        <v>0</v>
      </c>
      <c r="H823">
        <f>pivå!H825</f>
        <v>0</v>
      </c>
      <c r="I823">
        <f>pivå!I825</f>
        <v>0</v>
      </c>
      <c r="J823" s="90">
        <f>pivå!AF825</f>
        <v>0</v>
      </c>
      <c r="K823" s="90">
        <f>pivå!AG825</f>
        <v>0</v>
      </c>
      <c r="L823" s="90">
        <f>pivå!AH825</f>
        <v>0</v>
      </c>
      <c r="M823" s="90">
        <f>pivå!AI825</f>
        <v>0</v>
      </c>
      <c r="N823" s="90">
        <f>pivå!AJ825</f>
        <v>0</v>
      </c>
      <c r="O823" s="90">
        <f>pivå!AK825</f>
        <v>0</v>
      </c>
      <c r="P823" s="90">
        <f>pivå!AL825</f>
        <v>0</v>
      </c>
      <c r="Q823" s="90">
        <f>pivå!AM825</f>
        <v>0</v>
      </c>
      <c r="R823" s="90">
        <f>pivå!AN825</f>
        <v>0</v>
      </c>
      <c r="S823" s="90">
        <f>pivå!AO825</f>
        <v>0</v>
      </c>
      <c r="T823" s="90">
        <f>pivå!AP825</f>
        <v>0</v>
      </c>
      <c r="U823" s="90">
        <f>pivå!AQ825</f>
        <v>0</v>
      </c>
      <c r="V823" s="90">
        <f>pivå!AR825</f>
        <v>0</v>
      </c>
      <c r="W823" s="90">
        <f>pivå!AS825</f>
        <v>0</v>
      </c>
      <c r="X823" s="90">
        <f>pivå!AT825</f>
        <v>0</v>
      </c>
      <c r="Y823" s="90">
        <f>pivå!AU825</f>
        <v>0</v>
      </c>
      <c r="Z823" s="90">
        <f>pivå!AV825</f>
        <v>0</v>
      </c>
      <c r="AA823" s="90">
        <f>pivå!AW825</f>
        <v>0</v>
      </c>
      <c r="AB823" s="90">
        <f>pivå!AX825</f>
        <v>0</v>
      </c>
      <c r="AC823" s="90">
        <f>pivå!AY825</f>
        <v>0</v>
      </c>
      <c r="AD823" s="90">
        <f>pivå!AZ825</f>
        <v>0</v>
      </c>
      <c r="AE823" s="90">
        <f>pivå!BA825</f>
        <v>0</v>
      </c>
    </row>
    <row r="824" spans="2:31">
      <c r="B824">
        <f>pivå!B826</f>
        <v>0</v>
      </c>
      <c r="C824">
        <f>pivå!C826</f>
        <v>0</v>
      </c>
      <c r="D824">
        <f>pivå!D826</f>
        <v>0</v>
      </c>
      <c r="E824">
        <f>pivå!E826</f>
        <v>0</v>
      </c>
      <c r="F824">
        <f>pivå!F826</f>
        <v>0</v>
      </c>
      <c r="G824">
        <f>pivå!G826</f>
        <v>0</v>
      </c>
      <c r="H824">
        <f>pivå!H826</f>
        <v>0</v>
      </c>
      <c r="I824">
        <f>pivå!I826</f>
        <v>0</v>
      </c>
      <c r="J824" s="90">
        <f>pivå!AF826</f>
        <v>0</v>
      </c>
      <c r="K824" s="90">
        <f>pivå!AG826</f>
        <v>0</v>
      </c>
      <c r="L824" s="90">
        <f>pivå!AH826</f>
        <v>0</v>
      </c>
      <c r="M824" s="90">
        <f>pivå!AI826</f>
        <v>0</v>
      </c>
      <c r="N824" s="90">
        <f>pivå!AJ826</f>
        <v>0</v>
      </c>
      <c r="O824" s="90">
        <f>pivå!AK826</f>
        <v>0</v>
      </c>
      <c r="P824" s="90">
        <f>pivå!AL826</f>
        <v>0</v>
      </c>
      <c r="Q824" s="90">
        <f>pivå!AM826</f>
        <v>0</v>
      </c>
      <c r="R824" s="90">
        <f>pivå!AN826</f>
        <v>0</v>
      </c>
      <c r="S824" s="90">
        <f>pivå!AO826</f>
        <v>0</v>
      </c>
      <c r="T824" s="90">
        <f>pivå!AP826</f>
        <v>0</v>
      </c>
      <c r="U824" s="90">
        <f>pivå!AQ826</f>
        <v>0</v>
      </c>
      <c r="V824" s="90">
        <f>pivå!AR826</f>
        <v>0</v>
      </c>
      <c r="W824" s="90">
        <f>pivå!AS826</f>
        <v>0</v>
      </c>
      <c r="X824" s="90">
        <f>pivå!AT826</f>
        <v>0</v>
      </c>
      <c r="Y824" s="90">
        <f>pivå!AU826</f>
        <v>0</v>
      </c>
      <c r="Z824" s="90">
        <f>pivå!AV826</f>
        <v>0</v>
      </c>
      <c r="AA824" s="90">
        <f>pivå!AW826</f>
        <v>0</v>
      </c>
      <c r="AB824" s="90">
        <f>pivå!AX826</f>
        <v>0</v>
      </c>
      <c r="AC824" s="90">
        <f>pivå!AY826</f>
        <v>0</v>
      </c>
      <c r="AD824" s="90">
        <f>pivå!AZ826</f>
        <v>0</v>
      </c>
      <c r="AE824" s="90">
        <f>pivå!BA826</f>
        <v>0</v>
      </c>
    </row>
    <row r="825" spans="2:31">
      <c r="B825">
        <f>pivå!B827</f>
        <v>0</v>
      </c>
      <c r="C825">
        <f>pivå!C827</f>
        <v>0</v>
      </c>
      <c r="D825">
        <f>pivå!D827</f>
        <v>0</v>
      </c>
      <c r="E825">
        <f>pivå!E827</f>
        <v>0</v>
      </c>
      <c r="F825">
        <f>pivå!F827</f>
        <v>0</v>
      </c>
      <c r="G825">
        <f>pivå!G827</f>
        <v>0</v>
      </c>
      <c r="H825">
        <f>pivå!H827</f>
        <v>0</v>
      </c>
      <c r="I825">
        <f>pivå!I827</f>
        <v>0</v>
      </c>
      <c r="J825" s="90">
        <f>pivå!AF827</f>
        <v>0</v>
      </c>
      <c r="K825" s="90">
        <f>pivå!AG827</f>
        <v>0</v>
      </c>
      <c r="L825" s="90">
        <f>pivå!AH827</f>
        <v>0</v>
      </c>
      <c r="M825" s="90">
        <f>pivå!AI827</f>
        <v>0</v>
      </c>
      <c r="N825" s="90">
        <f>pivå!AJ827</f>
        <v>0</v>
      </c>
      <c r="O825" s="90">
        <f>pivå!AK827</f>
        <v>0</v>
      </c>
      <c r="P825" s="90">
        <f>pivå!AL827</f>
        <v>0</v>
      </c>
      <c r="Q825" s="90">
        <f>pivå!AM827</f>
        <v>0</v>
      </c>
      <c r="R825" s="90">
        <f>pivå!AN827</f>
        <v>0</v>
      </c>
      <c r="S825" s="90">
        <f>pivå!AO827</f>
        <v>0</v>
      </c>
      <c r="T825" s="90">
        <f>pivå!AP827</f>
        <v>0</v>
      </c>
      <c r="U825" s="90">
        <f>pivå!AQ827</f>
        <v>0</v>
      </c>
      <c r="V825" s="90">
        <f>pivå!AR827</f>
        <v>0</v>
      </c>
      <c r="W825" s="90">
        <f>pivå!AS827</f>
        <v>0</v>
      </c>
      <c r="X825" s="90">
        <f>pivå!AT827</f>
        <v>0</v>
      </c>
      <c r="Y825" s="90">
        <f>pivå!AU827</f>
        <v>0</v>
      </c>
      <c r="Z825" s="90">
        <f>pivå!AV827</f>
        <v>0</v>
      </c>
      <c r="AA825" s="90">
        <f>pivå!AW827</f>
        <v>0</v>
      </c>
      <c r="AB825" s="90">
        <f>pivå!AX827</f>
        <v>0</v>
      </c>
      <c r="AC825" s="90">
        <f>pivå!AY827</f>
        <v>0</v>
      </c>
      <c r="AD825" s="90">
        <f>pivå!AZ827</f>
        <v>0</v>
      </c>
      <c r="AE825" s="90">
        <f>pivå!BA827</f>
        <v>0</v>
      </c>
    </row>
    <row r="826" spans="2:31">
      <c r="B826">
        <f>pivå!B828</f>
        <v>0</v>
      </c>
      <c r="C826">
        <f>pivå!C828</f>
        <v>0</v>
      </c>
      <c r="D826">
        <f>pivå!D828</f>
        <v>0</v>
      </c>
      <c r="E826">
        <f>pivå!E828</f>
        <v>0</v>
      </c>
      <c r="F826">
        <f>pivå!F828</f>
        <v>0</v>
      </c>
      <c r="G826">
        <f>pivå!G828</f>
        <v>0</v>
      </c>
      <c r="H826">
        <f>pivå!H828</f>
        <v>0</v>
      </c>
      <c r="I826">
        <f>pivå!I828</f>
        <v>0</v>
      </c>
      <c r="J826" s="90">
        <f>pivå!AF828</f>
        <v>0</v>
      </c>
      <c r="K826" s="90">
        <f>pivå!AG828</f>
        <v>0</v>
      </c>
      <c r="L826" s="90">
        <f>pivå!AH828</f>
        <v>0</v>
      </c>
      <c r="M826" s="90">
        <f>pivå!AI828</f>
        <v>0</v>
      </c>
      <c r="N826" s="90">
        <f>pivå!AJ828</f>
        <v>0</v>
      </c>
      <c r="O826" s="90">
        <f>pivå!AK828</f>
        <v>0</v>
      </c>
      <c r="P826" s="90">
        <f>pivå!AL828</f>
        <v>0</v>
      </c>
      <c r="Q826" s="90">
        <f>pivå!AM828</f>
        <v>0</v>
      </c>
      <c r="R826" s="90">
        <f>pivå!AN828</f>
        <v>0</v>
      </c>
      <c r="S826" s="90">
        <f>pivå!AO828</f>
        <v>0</v>
      </c>
      <c r="T826" s="90">
        <f>pivå!AP828</f>
        <v>0</v>
      </c>
      <c r="U826" s="90">
        <f>pivå!AQ828</f>
        <v>0</v>
      </c>
      <c r="V826" s="90">
        <f>pivå!AR828</f>
        <v>0</v>
      </c>
      <c r="W826" s="90">
        <f>pivå!AS828</f>
        <v>0</v>
      </c>
      <c r="X826" s="90">
        <f>pivå!AT828</f>
        <v>0</v>
      </c>
      <c r="Y826" s="90">
        <f>pivå!AU828</f>
        <v>0</v>
      </c>
      <c r="Z826" s="90">
        <f>pivå!AV828</f>
        <v>0</v>
      </c>
      <c r="AA826" s="90">
        <f>pivå!AW828</f>
        <v>0</v>
      </c>
      <c r="AB826" s="90">
        <f>pivå!AX828</f>
        <v>0</v>
      </c>
      <c r="AC826" s="90">
        <f>pivå!AY828</f>
        <v>0</v>
      </c>
      <c r="AD826" s="90">
        <f>pivå!AZ828</f>
        <v>0</v>
      </c>
      <c r="AE826" s="90">
        <f>pivå!BA828</f>
        <v>0</v>
      </c>
    </row>
    <row r="827" spans="2:31">
      <c r="B827">
        <f>pivå!B829</f>
        <v>0</v>
      </c>
      <c r="C827">
        <f>pivå!C829</f>
        <v>0</v>
      </c>
      <c r="D827">
        <f>pivå!D829</f>
        <v>0</v>
      </c>
      <c r="E827">
        <f>pivå!E829</f>
        <v>0</v>
      </c>
      <c r="F827">
        <f>pivå!F829</f>
        <v>0</v>
      </c>
      <c r="G827">
        <f>pivå!G829</f>
        <v>0</v>
      </c>
      <c r="H827">
        <f>pivå!H829</f>
        <v>0</v>
      </c>
      <c r="I827">
        <f>pivå!I829</f>
        <v>0</v>
      </c>
      <c r="J827" s="90">
        <f>pivå!AF829</f>
        <v>0</v>
      </c>
      <c r="K827" s="90">
        <f>pivå!AG829</f>
        <v>0</v>
      </c>
      <c r="L827" s="90">
        <f>pivå!AH829</f>
        <v>0</v>
      </c>
      <c r="M827" s="90">
        <f>pivå!AI829</f>
        <v>0</v>
      </c>
      <c r="N827" s="90">
        <f>pivå!AJ829</f>
        <v>0</v>
      </c>
      <c r="O827" s="90">
        <f>pivå!AK829</f>
        <v>0</v>
      </c>
      <c r="P827" s="90">
        <f>pivå!AL829</f>
        <v>0</v>
      </c>
      <c r="Q827" s="90">
        <f>pivå!AM829</f>
        <v>0</v>
      </c>
      <c r="R827" s="90">
        <f>pivå!AN829</f>
        <v>0</v>
      </c>
      <c r="S827" s="90">
        <f>pivå!AO829</f>
        <v>0</v>
      </c>
      <c r="T827" s="90">
        <f>pivå!AP829</f>
        <v>0</v>
      </c>
      <c r="U827" s="90">
        <f>pivå!AQ829</f>
        <v>0</v>
      </c>
      <c r="V827" s="90">
        <f>pivå!AR829</f>
        <v>0</v>
      </c>
      <c r="W827" s="90">
        <f>pivå!AS829</f>
        <v>0</v>
      </c>
      <c r="X827" s="90">
        <f>pivå!AT829</f>
        <v>0</v>
      </c>
      <c r="Y827" s="90">
        <f>pivå!AU829</f>
        <v>0</v>
      </c>
      <c r="Z827" s="90">
        <f>pivå!AV829</f>
        <v>0</v>
      </c>
      <c r="AA827" s="90">
        <f>pivå!AW829</f>
        <v>0</v>
      </c>
      <c r="AB827" s="90">
        <f>pivå!AX829</f>
        <v>0</v>
      </c>
      <c r="AC827" s="90">
        <f>pivå!AY829</f>
        <v>0</v>
      </c>
      <c r="AD827" s="90">
        <f>pivå!AZ829</f>
        <v>0</v>
      </c>
      <c r="AE827" s="90">
        <f>pivå!BA829</f>
        <v>0</v>
      </c>
    </row>
    <row r="828" spans="2:31">
      <c r="B828">
        <f>pivå!B830</f>
        <v>0</v>
      </c>
      <c r="C828">
        <f>pivå!C830</f>
        <v>0</v>
      </c>
      <c r="D828">
        <f>pivå!D830</f>
        <v>0</v>
      </c>
      <c r="E828">
        <f>pivå!E830</f>
        <v>0</v>
      </c>
      <c r="F828">
        <f>pivå!F830</f>
        <v>0</v>
      </c>
      <c r="G828">
        <f>pivå!G830</f>
        <v>0</v>
      </c>
      <c r="H828">
        <f>pivå!H830</f>
        <v>0</v>
      </c>
      <c r="I828">
        <f>pivå!I830</f>
        <v>0</v>
      </c>
      <c r="J828" s="90">
        <f>pivå!AF830</f>
        <v>0</v>
      </c>
      <c r="K828" s="90">
        <f>pivå!AG830</f>
        <v>0</v>
      </c>
      <c r="L828" s="90">
        <f>pivå!AH830</f>
        <v>0</v>
      </c>
      <c r="M828" s="90">
        <f>pivå!AI830</f>
        <v>0</v>
      </c>
      <c r="N828" s="90">
        <f>pivå!AJ830</f>
        <v>0</v>
      </c>
      <c r="O828" s="90">
        <f>pivå!AK830</f>
        <v>0</v>
      </c>
      <c r="P828" s="90">
        <f>pivå!AL830</f>
        <v>0</v>
      </c>
      <c r="Q828" s="90">
        <f>pivå!AM830</f>
        <v>0</v>
      </c>
      <c r="R828" s="90">
        <f>pivå!AN830</f>
        <v>0</v>
      </c>
      <c r="S828" s="90">
        <f>pivå!AO830</f>
        <v>0</v>
      </c>
      <c r="T828" s="90">
        <f>pivå!AP830</f>
        <v>0</v>
      </c>
      <c r="U828" s="90">
        <f>pivå!AQ830</f>
        <v>0</v>
      </c>
      <c r="V828" s="90">
        <f>pivå!AR830</f>
        <v>0</v>
      </c>
      <c r="W828" s="90">
        <f>pivå!AS830</f>
        <v>0</v>
      </c>
      <c r="X828" s="90">
        <f>pivå!AT830</f>
        <v>0</v>
      </c>
      <c r="Y828" s="90">
        <f>pivå!AU830</f>
        <v>0</v>
      </c>
      <c r="Z828" s="90">
        <f>pivå!AV830</f>
        <v>0</v>
      </c>
      <c r="AA828" s="90">
        <f>pivå!AW830</f>
        <v>0</v>
      </c>
      <c r="AB828" s="90">
        <f>pivå!AX830</f>
        <v>0</v>
      </c>
      <c r="AC828" s="90">
        <f>pivå!AY830</f>
        <v>0</v>
      </c>
      <c r="AD828" s="90">
        <f>pivå!AZ830</f>
        <v>0</v>
      </c>
      <c r="AE828" s="90">
        <f>pivå!BA830</f>
        <v>0</v>
      </c>
    </row>
    <row r="829" spans="2:31">
      <c r="B829">
        <f>pivå!B831</f>
        <v>0</v>
      </c>
      <c r="C829">
        <f>pivå!C831</f>
        <v>0</v>
      </c>
      <c r="D829">
        <f>pivå!D831</f>
        <v>0</v>
      </c>
      <c r="E829">
        <f>pivå!E831</f>
        <v>0</v>
      </c>
      <c r="F829">
        <f>pivå!F831</f>
        <v>0</v>
      </c>
      <c r="G829">
        <f>pivå!G831</f>
        <v>0</v>
      </c>
      <c r="H829">
        <f>pivå!H831</f>
        <v>0</v>
      </c>
      <c r="I829">
        <f>pivå!I831</f>
        <v>0</v>
      </c>
      <c r="J829" s="90">
        <f>pivå!AF831</f>
        <v>0</v>
      </c>
      <c r="K829" s="90">
        <f>pivå!AG831</f>
        <v>0</v>
      </c>
      <c r="L829" s="90">
        <f>pivå!AH831</f>
        <v>0</v>
      </c>
      <c r="M829" s="90">
        <f>pivå!AI831</f>
        <v>0</v>
      </c>
      <c r="N829" s="90">
        <f>pivå!AJ831</f>
        <v>0</v>
      </c>
      <c r="O829" s="90">
        <f>pivå!AK831</f>
        <v>0</v>
      </c>
      <c r="P829" s="90">
        <f>pivå!AL831</f>
        <v>0</v>
      </c>
      <c r="Q829" s="90">
        <f>pivå!AM831</f>
        <v>0</v>
      </c>
      <c r="R829" s="90">
        <f>pivå!AN831</f>
        <v>0</v>
      </c>
      <c r="S829" s="90">
        <f>pivå!AO831</f>
        <v>0</v>
      </c>
      <c r="T829" s="90">
        <f>pivå!AP831</f>
        <v>0</v>
      </c>
      <c r="U829" s="90">
        <f>pivå!AQ831</f>
        <v>0</v>
      </c>
      <c r="V829" s="90">
        <f>pivå!AR831</f>
        <v>0</v>
      </c>
      <c r="W829" s="90">
        <f>pivå!AS831</f>
        <v>0</v>
      </c>
      <c r="X829" s="90">
        <f>pivå!AT831</f>
        <v>0</v>
      </c>
      <c r="Y829" s="90">
        <f>pivå!AU831</f>
        <v>0</v>
      </c>
      <c r="Z829" s="90">
        <f>pivå!AV831</f>
        <v>0</v>
      </c>
      <c r="AA829" s="90">
        <f>pivå!AW831</f>
        <v>0</v>
      </c>
      <c r="AB829" s="90">
        <f>pivå!AX831</f>
        <v>0</v>
      </c>
      <c r="AC829" s="90">
        <f>pivå!AY831</f>
        <v>0</v>
      </c>
      <c r="AD829" s="90">
        <f>pivå!AZ831</f>
        <v>0</v>
      </c>
      <c r="AE829" s="90">
        <f>pivå!BA831</f>
        <v>0</v>
      </c>
    </row>
    <row r="830" spans="2:31">
      <c r="B830">
        <f>pivå!B832</f>
        <v>0</v>
      </c>
      <c r="C830">
        <f>pivå!C832</f>
        <v>0</v>
      </c>
      <c r="D830">
        <f>pivå!D832</f>
        <v>0</v>
      </c>
      <c r="E830">
        <f>pivå!E832</f>
        <v>0</v>
      </c>
      <c r="F830">
        <f>pivå!F832</f>
        <v>0</v>
      </c>
      <c r="G830">
        <f>pivå!G832</f>
        <v>0</v>
      </c>
      <c r="H830">
        <f>pivå!H832</f>
        <v>0</v>
      </c>
      <c r="I830">
        <f>pivå!I832</f>
        <v>0</v>
      </c>
      <c r="J830" s="90">
        <f>pivå!AF832</f>
        <v>0</v>
      </c>
      <c r="K830" s="90">
        <f>pivå!AG832</f>
        <v>0</v>
      </c>
      <c r="L830" s="90">
        <f>pivå!AH832</f>
        <v>0</v>
      </c>
      <c r="M830" s="90">
        <f>pivå!AI832</f>
        <v>0</v>
      </c>
      <c r="N830" s="90">
        <f>pivå!AJ832</f>
        <v>0</v>
      </c>
      <c r="O830" s="90">
        <f>pivå!AK832</f>
        <v>0</v>
      </c>
      <c r="P830" s="90">
        <f>pivå!AL832</f>
        <v>0</v>
      </c>
      <c r="Q830" s="90">
        <f>pivå!AM832</f>
        <v>0</v>
      </c>
      <c r="R830" s="90">
        <f>pivå!AN832</f>
        <v>0</v>
      </c>
      <c r="S830" s="90">
        <f>pivå!AO832</f>
        <v>0</v>
      </c>
      <c r="T830" s="90">
        <f>pivå!AP832</f>
        <v>0</v>
      </c>
      <c r="U830" s="90">
        <f>pivå!AQ832</f>
        <v>0</v>
      </c>
      <c r="V830" s="90">
        <f>pivå!AR832</f>
        <v>0</v>
      </c>
      <c r="W830" s="90">
        <f>pivå!AS832</f>
        <v>0</v>
      </c>
      <c r="X830" s="90">
        <f>pivå!AT832</f>
        <v>0</v>
      </c>
      <c r="Y830" s="90">
        <f>pivå!AU832</f>
        <v>0</v>
      </c>
      <c r="Z830" s="90">
        <f>pivå!AV832</f>
        <v>0</v>
      </c>
      <c r="AA830" s="90">
        <f>pivå!AW832</f>
        <v>0</v>
      </c>
      <c r="AB830" s="90">
        <f>pivå!AX832</f>
        <v>0</v>
      </c>
      <c r="AC830" s="90">
        <f>pivå!AY832</f>
        <v>0</v>
      </c>
      <c r="AD830" s="90">
        <f>pivå!AZ832</f>
        <v>0</v>
      </c>
      <c r="AE830" s="90">
        <f>pivå!BA832</f>
        <v>0</v>
      </c>
    </row>
    <row r="831" spans="2:31">
      <c r="B831">
        <f>pivå!B833</f>
        <v>0</v>
      </c>
      <c r="C831">
        <f>pivå!C833</f>
        <v>0</v>
      </c>
      <c r="D831">
        <f>pivå!D833</f>
        <v>0</v>
      </c>
      <c r="E831">
        <f>pivå!E833</f>
        <v>0</v>
      </c>
      <c r="F831">
        <f>pivå!F833</f>
        <v>0</v>
      </c>
      <c r="G831">
        <f>pivå!G833</f>
        <v>0</v>
      </c>
      <c r="H831">
        <f>pivå!H833</f>
        <v>0</v>
      </c>
      <c r="I831">
        <f>pivå!I833</f>
        <v>0</v>
      </c>
      <c r="J831" s="90">
        <f>pivå!AF833</f>
        <v>0</v>
      </c>
      <c r="K831" s="90">
        <f>pivå!AG833</f>
        <v>0</v>
      </c>
      <c r="L831" s="90">
        <f>pivå!AH833</f>
        <v>0</v>
      </c>
      <c r="M831" s="90">
        <f>pivå!AI833</f>
        <v>0</v>
      </c>
      <c r="N831" s="90">
        <f>pivå!AJ833</f>
        <v>0</v>
      </c>
      <c r="O831" s="90">
        <f>pivå!AK833</f>
        <v>0</v>
      </c>
      <c r="P831" s="90">
        <f>pivå!AL833</f>
        <v>0</v>
      </c>
      <c r="Q831" s="90">
        <f>pivå!AM833</f>
        <v>0</v>
      </c>
      <c r="R831" s="90">
        <f>pivå!AN833</f>
        <v>0</v>
      </c>
      <c r="S831" s="90">
        <f>pivå!AO833</f>
        <v>0</v>
      </c>
      <c r="T831" s="90">
        <f>pivå!AP833</f>
        <v>0</v>
      </c>
      <c r="U831" s="90">
        <f>pivå!AQ833</f>
        <v>0</v>
      </c>
      <c r="V831" s="90">
        <f>pivå!AR833</f>
        <v>0</v>
      </c>
      <c r="W831" s="90">
        <f>pivå!AS833</f>
        <v>0</v>
      </c>
      <c r="X831" s="90">
        <f>pivå!AT833</f>
        <v>0</v>
      </c>
      <c r="Y831" s="90">
        <f>pivå!AU833</f>
        <v>0</v>
      </c>
      <c r="Z831" s="90">
        <f>pivå!AV833</f>
        <v>0</v>
      </c>
      <c r="AA831" s="90">
        <f>pivå!AW833</f>
        <v>0</v>
      </c>
      <c r="AB831" s="90">
        <f>pivå!AX833</f>
        <v>0</v>
      </c>
      <c r="AC831" s="90">
        <f>pivå!AY833</f>
        <v>0</v>
      </c>
      <c r="AD831" s="90">
        <f>pivå!AZ833</f>
        <v>0</v>
      </c>
      <c r="AE831" s="90">
        <f>pivå!BA833</f>
        <v>0</v>
      </c>
    </row>
    <row r="832" spans="2:31">
      <c r="B832">
        <f>pivå!B834</f>
        <v>0</v>
      </c>
      <c r="C832">
        <f>pivå!C834</f>
        <v>0</v>
      </c>
      <c r="D832">
        <f>pivå!D834</f>
        <v>0</v>
      </c>
      <c r="E832">
        <f>pivå!E834</f>
        <v>0</v>
      </c>
      <c r="F832">
        <f>pivå!F834</f>
        <v>0</v>
      </c>
      <c r="G832">
        <f>pivå!G834</f>
        <v>0</v>
      </c>
      <c r="H832">
        <f>pivå!H834</f>
        <v>0</v>
      </c>
      <c r="I832">
        <f>pivå!I834</f>
        <v>0</v>
      </c>
      <c r="J832" s="90">
        <f>pivå!AF834</f>
        <v>0</v>
      </c>
      <c r="K832" s="90">
        <f>pivå!AG834</f>
        <v>0</v>
      </c>
      <c r="L832" s="90">
        <f>pivå!AH834</f>
        <v>0</v>
      </c>
      <c r="M832" s="90">
        <f>pivå!AI834</f>
        <v>0</v>
      </c>
      <c r="N832" s="90">
        <f>pivå!AJ834</f>
        <v>0</v>
      </c>
      <c r="O832" s="90">
        <f>pivå!AK834</f>
        <v>0</v>
      </c>
      <c r="P832" s="90">
        <f>pivå!AL834</f>
        <v>0</v>
      </c>
      <c r="Q832" s="90">
        <f>pivå!AM834</f>
        <v>0</v>
      </c>
      <c r="R832" s="90">
        <f>pivå!AN834</f>
        <v>0</v>
      </c>
      <c r="S832" s="90">
        <f>pivå!AO834</f>
        <v>0</v>
      </c>
      <c r="T832" s="90">
        <f>pivå!AP834</f>
        <v>0</v>
      </c>
      <c r="U832" s="90">
        <f>pivå!AQ834</f>
        <v>0</v>
      </c>
      <c r="V832" s="90">
        <f>pivå!AR834</f>
        <v>0</v>
      </c>
      <c r="W832" s="90">
        <f>pivå!AS834</f>
        <v>0</v>
      </c>
      <c r="X832" s="90">
        <f>pivå!AT834</f>
        <v>0</v>
      </c>
      <c r="Y832" s="90">
        <f>pivå!AU834</f>
        <v>0</v>
      </c>
      <c r="Z832" s="90">
        <f>pivå!AV834</f>
        <v>0</v>
      </c>
      <c r="AA832" s="90">
        <f>pivå!AW834</f>
        <v>0</v>
      </c>
      <c r="AB832" s="90">
        <f>pivå!AX834</f>
        <v>0</v>
      </c>
      <c r="AC832" s="90">
        <f>pivå!AY834</f>
        <v>0</v>
      </c>
      <c r="AD832" s="90">
        <f>pivå!AZ834</f>
        <v>0</v>
      </c>
      <c r="AE832" s="90">
        <f>pivå!BA834</f>
        <v>0</v>
      </c>
    </row>
    <row r="833" spans="2:31">
      <c r="B833">
        <f>pivå!B835</f>
        <v>0</v>
      </c>
      <c r="C833">
        <f>pivå!C835</f>
        <v>0</v>
      </c>
      <c r="D833">
        <f>pivå!D835</f>
        <v>0</v>
      </c>
      <c r="E833">
        <f>pivå!E835</f>
        <v>0</v>
      </c>
      <c r="F833">
        <f>pivå!F835</f>
        <v>0</v>
      </c>
      <c r="G833">
        <f>pivå!G835</f>
        <v>0</v>
      </c>
      <c r="H833">
        <f>pivå!H835</f>
        <v>0</v>
      </c>
      <c r="I833">
        <f>pivå!I835</f>
        <v>0</v>
      </c>
      <c r="J833" s="90">
        <f>pivå!AF835</f>
        <v>0</v>
      </c>
      <c r="K833" s="90">
        <f>pivå!AG835</f>
        <v>0</v>
      </c>
      <c r="L833" s="90">
        <f>pivå!AH835</f>
        <v>0</v>
      </c>
      <c r="M833" s="90">
        <f>pivå!AI835</f>
        <v>0</v>
      </c>
      <c r="N833" s="90">
        <f>pivå!AJ835</f>
        <v>0</v>
      </c>
      <c r="O833" s="90">
        <f>pivå!AK835</f>
        <v>0</v>
      </c>
      <c r="P833" s="90">
        <f>pivå!AL835</f>
        <v>0</v>
      </c>
      <c r="Q833" s="90">
        <f>pivå!AM835</f>
        <v>0</v>
      </c>
      <c r="R833" s="90">
        <f>pivå!AN835</f>
        <v>0</v>
      </c>
      <c r="S833" s="90">
        <f>pivå!AO835</f>
        <v>0</v>
      </c>
      <c r="T833" s="90">
        <f>pivå!AP835</f>
        <v>0</v>
      </c>
      <c r="U833" s="90">
        <f>pivå!AQ835</f>
        <v>0</v>
      </c>
      <c r="V833" s="90">
        <f>pivå!AR835</f>
        <v>0</v>
      </c>
      <c r="W833" s="90">
        <f>pivå!AS835</f>
        <v>0</v>
      </c>
      <c r="X833" s="90">
        <f>pivå!AT835</f>
        <v>0</v>
      </c>
      <c r="Y833" s="90">
        <f>pivå!AU835</f>
        <v>0</v>
      </c>
      <c r="Z833" s="90">
        <f>pivå!AV835</f>
        <v>0</v>
      </c>
      <c r="AA833" s="90">
        <f>pivå!AW835</f>
        <v>0</v>
      </c>
      <c r="AB833" s="90">
        <f>pivå!AX835</f>
        <v>0</v>
      </c>
      <c r="AC833" s="90">
        <f>pivå!AY835</f>
        <v>0</v>
      </c>
      <c r="AD833" s="90">
        <f>pivå!AZ835</f>
        <v>0</v>
      </c>
      <c r="AE833" s="90">
        <f>pivå!BA835</f>
        <v>0</v>
      </c>
    </row>
    <row r="834" spans="2:31">
      <c r="B834">
        <f>pivå!B836</f>
        <v>0</v>
      </c>
      <c r="C834">
        <f>pivå!C836</f>
        <v>0</v>
      </c>
      <c r="D834">
        <f>pivå!D836</f>
        <v>0</v>
      </c>
      <c r="E834">
        <f>pivå!E836</f>
        <v>0</v>
      </c>
      <c r="F834">
        <f>pivå!F836</f>
        <v>0</v>
      </c>
      <c r="G834">
        <f>pivå!G836</f>
        <v>0</v>
      </c>
      <c r="H834">
        <f>pivå!H836</f>
        <v>0</v>
      </c>
      <c r="I834">
        <f>pivå!I836</f>
        <v>0</v>
      </c>
      <c r="J834" s="90">
        <f>pivå!AF836</f>
        <v>0</v>
      </c>
      <c r="K834" s="90">
        <f>pivå!AG836</f>
        <v>0</v>
      </c>
      <c r="L834" s="90">
        <f>pivå!AH836</f>
        <v>0</v>
      </c>
      <c r="M834" s="90">
        <f>pivå!AI836</f>
        <v>0</v>
      </c>
      <c r="N834" s="90">
        <f>pivå!AJ836</f>
        <v>0</v>
      </c>
      <c r="O834" s="90">
        <f>pivå!AK836</f>
        <v>0</v>
      </c>
      <c r="P834" s="90">
        <f>pivå!AL836</f>
        <v>0</v>
      </c>
      <c r="Q834" s="90">
        <f>pivå!AM836</f>
        <v>0</v>
      </c>
      <c r="R834" s="90">
        <f>pivå!AN836</f>
        <v>0</v>
      </c>
      <c r="S834" s="90">
        <f>pivå!AO836</f>
        <v>0</v>
      </c>
      <c r="T834" s="90">
        <f>pivå!AP836</f>
        <v>0</v>
      </c>
      <c r="U834" s="90">
        <f>pivå!AQ836</f>
        <v>0</v>
      </c>
      <c r="V834" s="90">
        <f>pivå!AR836</f>
        <v>0</v>
      </c>
      <c r="W834" s="90">
        <f>pivå!AS836</f>
        <v>0</v>
      </c>
      <c r="X834" s="90">
        <f>pivå!AT836</f>
        <v>0</v>
      </c>
      <c r="Y834" s="90">
        <f>pivå!AU836</f>
        <v>0</v>
      </c>
      <c r="Z834" s="90">
        <f>pivå!AV836</f>
        <v>0</v>
      </c>
      <c r="AA834" s="90">
        <f>pivå!AW836</f>
        <v>0</v>
      </c>
      <c r="AB834" s="90">
        <f>pivå!AX836</f>
        <v>0</v>
      </c>
      <c r="AC834" s="90">
        <f>pivå!AY836</f>
        <v>0</v>
      </c>
      <c r="AD834" s="90">
        <f>pivå!AZ836</f>
        <v>0</v>
      </c>
      <c r="AE834" s="90">
        <f>pivå!BA836</f>
        <v>0</v>
      </c>
    </row>
    <row r="835" spans="2:31">
      <c r="B835">
        <f>pivå!B837</f>
        <v>0</v>
      </c>
      <c r="C835">
        <f>pivå!C837</f>
        <v>0</v>
      </c>
      <c r="D835">
        <f>pivå!D837</f>
        <v>0</v>
      </c>
      <c r="E835">
        <f>pivå!E837</f>
        <v>0</v>
      </c>
      <c r="F835">
        <f>pivå!F837</f>
        <v>0</v>
      </c>
      <c r="G835">
        <f>pivå!G837</f>
        <v>0</v>
      </c>
      <c r="H835">
        <f>pivå!H837</f>
        <v>0</v>
      </c>
      <c r="I835">
        <f>pivå!I837</f>
        <v>0</v>
      </c>
      <c r="J835" s="90">
        <f>pivå!AF837</f>
        <v>0</v>
      </c>
      <c r="K835" s="90">
        <f>pivå!AG837</f>
        <v>0</v>
      </c>
      <c r="L835" s="90">
        <f>pivå!AH837</f>
        <v>0</v>
      </c>
      <c r="M835" s="90">
        <f>pivå!AI837</f>
        <v>0</v>
      </c>
      <c r="N835" s="90">
        <f>pivå!AJ837</f>
        <v>0</v>
      </c>
      <c r="O835" s="90">
        <f>pivå!AK837</f>
        <v>0</v>
      </c>
      <c r="P835" s="90">
        <f>pivå!AL837</f>
        <v>0</v>
      </c>
      <c r="Q835" s="90">
        <f>pivå!AM837</f>
        <v>0</v>
      </c>
      <c r="R835" s="90">
        <f>pivå!AN837</f>
        <v>0</v>
      </c>
      <c r="S835" s="90">
        <f>pivå!AO837</f>
        <v>0</v>
      </c>
      <c r="T835" s="90">
        <f>pivå!AP837</f>
        <v>0</v>
      </c>
      <c r="U835" s="90">
        <f>pivå!AQ837</f>
        <v>0</v>
      </c>
      <c r="V835" s="90">
        <f>pivå!AR837</f>
        <v>0</v>
      </c>
      <c r="W835" s="90">
        <f>pivå!AS837</f>
        <v>0</v>
      </c>
      <c r="X835" s="90">
        <f>pivå!AT837</f>
        <v>0</v>
      </c>
      <c r="Y835" s="90">
        <f>pivå!AU837</f>
        <v>0</v>
      </c>
      <c r="Z835" s="90">
        <f>pivå!AV837</f>
        <v>0</v>
      </c>
      <c r="AA835" s="90">
        <f>pivå!AW837</f>
        <v>0</v>
      </c>
      <c r="AB835" s="90">
        <f>pivå!AX837</f>
        <v>0</v>
      </c>
      <c r="AC835" s="90">
        <f>pivå!AY837</f>
        <v>0</v>
      </c>
      <c r="AD835" s="90">
        <f>pivå!AZ837</f>
        <v>0</v>
      </c>
      <c r="AE835" s="90">
        <f>pivå!BA837</f>
        <v>0</v>
      </c>
    </row>
    <row r="836" spans="2:31">
      <c r="B836">
        <f>pivå!B838</f>
        <v>0</v>
      </c>
      <c r="C836">
        <f>pivå!C838</f>
        <v>0</v>
      </c>
      <c r="D836">
        <f>pivå!D838</f>
        <v>0</v>
      </c>
      <c r="E836">
        <f>pivå!E838</f>
        <v>0</v>
      </c>
      <c r="F836">
        <f>pivå!F838</f>
        <v>0</v>
      </c>
      <c r="G836">
        <f>pivå!G838</f>
        <v>0</v>
      </c>
      <c r="H836">
        <f>pivå!H838</f>
        <v>0</v>
      </c>
      <c r="I836">
        <f>pivå!I838</f>
        <v>0</v>
      </c>
      <c r="J836" s="90">
        <f>pivå!AF838</f>
        <v>0</v>
      </c>
      <c r="K836" s="90">
        <f>pivå!AG838</f>
        <v>0</v>
      </c>
      <c r="L836" s="90">
        <f>pivå!AH838</f>
        <v>0</v>
      </c>
      <c r="M836" s="90">
        <f>pivå!AI838</f>
        <v>0</v>
      </c>
      <c r="N836" s="90">
        <f>pivå!AJ838</f>
        <v>0</v>
      </c>
      <c r="O836" s="90">
        <f>pivå!AK838</f>
        <v>0</v>
      </c>
      <c r="P836" s="90">
        <f>pivå!AL838</f>
        <v>0</v>
      </c>
      <c r="Q836" s="90">
        <f>pivå!AM838</f>
        <v>0</v>
      </c>
      <c r="R836" s="90">
        <f>pivå!AN838</f>
        <v>0</v>
      </c>
      <c r="S836" s="90">
        <f>pivå!AO838</f>
        <v>0</v>
      </c>
      <c r="T836" s="90">
        <f>pivå!AP838</f>
        <v>0</v>
      </c>
      <c r="U836" s="90">
        <f>pivå!AQ838</f>
        <v>0</v>
      </c>
      <c r="V836" s="90">
        <f>pivå!AR838</f>
        <v>0</v>
      </c>
      <c r="W836" s="90">
        <f>pivå!AS838</f>
        <v>0</v>
      </c>
      <c r="X836" s="90">
        <f>pivå!AT838</f>
        <v>0</v>
      </c>
      <c r="Y836" s="90">
        <f>pivå!AU838</f>
        <v>0</v>
      </c>
      <c r="Z836" s="90">
        <f>pivå!AV838</f>
        <v>0</v>
      </c>
      <c r="AA836" s="90">
        <f>pivå!AW838</f>
        <v>0</v>
      </c>
      <c r="AB836" s="90">
        <f>pivå!AX838</f>
        <v>0</v>
      </c>
      <c r="AC836" s="90">
        <f>pivå!AY838</f>
        <v>0</v>
      </c>
      <c r="AD836" s="90">
        <f>pivå!AZ838</f>
        <v>0</v>
      </c>
      <c r="AE836" s="90">
        <f>pivå!BA838</f>
        <v>0</v>
      </c>
    </row>
    <row r="837" spans="2:31">
      <c r="B837">
        <f>pivå!B839</f>
        <v>0</v>
      </c>
      <c r="C837">
        <f>pivå!C839</f>
        <v>0</v>
      </c>
      <c r="D837">
        <f>pivå!D839</f>
        <v>0</v>
      </c>
      <c r="E837">
        <f>pivå!E839</f>
        <v>0</v>
      </c>
      <c r="F837">
        <f>pivå!F839</f>
        <v>0</v>
      </c>
      <c r="G837">
        <f>pivå!G839</f>
        <v>0</v>
      </c>
      <c r="H837">
        <f>pivå!H839</f>
        <v>0</v>
      </c>
      <c r="I837">
        <f>pivå!I839</f>
        <v>0</v>
      </c>
      <c r="J837" s="90">
        <f>pivå!AF839</f>
        <v>0</v>
      </c>
      <c r="K837" s="90">
        <f>pivå!AG839</f>
        <v>0</v>
      </c>
      <c r="L837" s="90">
        <f>pivå!AH839</f>
        <v>0</v>
      </c>
      <c r="M837" s="90">
        <f>pivå!AI839</f>
        <v>0</v>
      </c>
      <c r="N837" s="90">
        <f>pivå!AJ839</f>
        <v>0</v>
      </c>
      <c r="O837" s="90">
        <f>pivå!AK839</f>
        <v>0</v>
      </c>
      <c r="P837" s="90">
        <f>pivå!AL839</f>
        <v>0</v>
      </c>
      <c r="Q837" s="90">
        <f>pivå!AM839</f>
        <v>0</v>
      </c>
      <c r="R837" s="90">
        <f>pivå!AN839</f>
        <v>0</v>
      </c>
      <c r="S837" s="90">
        <f>pivå!AO839</f>
        <v>0</v>
      </c>
      <c r="T837" s="90">
        <f>pivå!AP839</f>
        <v>0</v>
      </c>
      <c r="U837" s="90">
        <f>pivå!AQ839</f>
        <v>0</v>
      </c>
      <c r="V837" s="90">
        <f>pivå!AR839</f>
        <v>0</v>
      </c>
      <c r="W837" s="90">
        <f>pivå!AS839</f>
        <v>0</v>
      </c>
      <c r="X837" s="90">
        <f>pivå!AT839</f>
        <v>0</v>
      </c>
      <c r="Y837" s="90">
        <f>pivå!AU839</f>
        <v>0</v>
      </c>
      <c r="Z837" s="90">
        <f>pivå!AV839</f>
        <v>0</v>
      </c>
      <c r="AA837" s="90">
        <f>pivå!AW839</f>
        <v>0</v>
      </c>
      <c r="AB837" s="90">
        <f>pivå!AX839</f>
        <v>0</v>
      </c>
      <c r="AC837" s="90">
        <f>pivå!AY839</f>
        <v>0</v>
      </c>
      <c r="AD837" s="90">
        <f>pivå!AZ839</f>
        <v>0</v>
      </c>
      <c r="AE837" s="90">
        <f>pivå!BA839</f>
        <v>0</v>
      </c>
    </row>
    <row r="838" spans="2:31">
      <c r="B838">
        <f>pivå!B840</f>
        <v>0</v>
      </c>
      <c r="C838">
        <f>pivå!C840</f>
        <v>0</v>
      </c>
      <c r="D838">
        <f>pivå!D840</f>
        <v>0</v>
      </c>
      <c r="E838">
        <f>pivå!E840</f>
        <v>0</v>
      </c>
      <c r="F838">
        <f>pivå!F840</f>
        <v>0</v>
      </c>
      <c r="G838">
        <f>pivå!G840</f>
        <v>0</v>
      </c>
      <c r="H838">
        <f>pivå!H840</f>
        <v>0</v>
      </c>
      <c r="I838">
        <f>pivå!I840</f>
        <v>0</v>
      </c>
      <c r="J838" s="90">
        <f>pivå!AF840</f>
        <v>0</v>
      </c>
      <c r="K838" s="90">
        <f>pivå!AG840</f>
        <v>0</v>
      </c>
      <c r="L838" s="90">
        <f>pivå!AH840</f>
        <v>0</v>
      </c>
      <c r="M838" s="90">
        <f>pivå!AI840</f>
        <v>0</v>
      </c>
      <c r="N838" s="90">
        <f>pivå!AJ840</f>
        <v>0</v>
      </c>
      <c r="O838" s="90">
        <f>pivå!AK840</f>
        <v>0</v>
      </c>
      <c r="P838" s="90">
        <f>pivå!AL840</f>
        <v>0</v>
      </c>
      <c r="Q838" s="90">
        <f>pivå!AM840</f>
        <v>0</v>
      </c>
      <c r="R838" s="90">
        <f>pivå!AN840</f>
        <v>0</v>
      </c>
      <c r="S838" s="90">
        <f>pivå!AO840</f>
        <v>0</v>
      </c>
      <c r="T838" s="90">
        <f>pivå!AP840</f>
        <v>0</v>
      </c>
      <c r="U838" s="90">
        <f>pivå!AQ840</f>
        <v>0</v>
      </c>
      <c r="V838" s="90">
        <f>pivå!AR840</f>
        <v>0</v>
      </c>
      <c r="W838" s="90">
        <f>pivå!AS840</f>
        <v>0</v>
      </c>
      <c r="X838" s="90">
        <f>pivå!AT840</f>
        <v>0</v>
      </c>
      <c r="Y838" s="90">
        <f>pivå!AU840</f>
        <v>0</v>
      </c>
      <c r="Z838" s="90">
        <f>pivå!AV840</f>
        <v>0</v>
      </c>
      <c r="AA838" s="90">
        <f>pivå!AW840</f>
        <v>0</v>
      </c>
      <c r="AB838" s="90">
        <f>pivå!AX840</f>
        <v>0</v>
      </c>
      <c r="AC838" s="90">
        <f>pivå!AY840</f>
        <v>0</v>
      </c>
      <c r="AD838" s="90">
        <f>pivå!AZ840</f>
        <v>0</v>
      </c>
      <c r="AE838" s="90">
        <f>pivå!BA840</f>
        <v>0</v>
      </c>
    </row>
    <row r="839" spans="2:31">
      <c r="B839">
        <f>pivå!B841</f>
        <v>0</v>
      </c>
      <c r="C839">
        <f>pivå!C841</f>
        <v>0</v>
      </c>
      <c r="D839">
        <f>pivå!D841</f>
        <v>0</v>
      </c>
      <c r="E839">
        <f>pivå!E841</f>
        <v>0</v>
      </c>
      <c r="F839">
        <f>pivå!F841</f>
        <v>0</v>
      </c>
      <c r="G839">
        <f>pivå!G841</f>
        <v>0</v>
      </c>
      <c r="H839">
        <f>pivå!H841</f>
        <v>0</v>
      </c>
      <c r="I839">
        <f>pivå!I841</f>
        <v>0</v>
      </c>
      <c r="J839" s="90">
        <f>pivå!AF841</f>
        <v>0</v>
      </c>
      <c r="K839" s="90">
        <f>pivå!AG841</f>
        <v>0</v>
      </c>
      <c r="L839" s="90">
        <f>pivå!AH841</f>
        <v>0</v>
      </c>
      <c r="M839" s="90">
        <f>pivå!AI841</f>
        <v>0</v>
      </c>
      <c r="N839" s="90">
        <f>pivå!AJ841</f>
        <v>0</v>
      </c>
      <c r="O839" s="90">
        <f>pivå!AK841</f>
        <v>0</v>
      </c>
      <c r="P839" s="90">
        <f>pivå!AL841</f>
        <v>0</v>
      </c>
      <c r="Q839" s="90">
        <f>pivå!AM841</f>
        <v>0</v>
      </c>
      <c r="R839" s="90">
        <f>pivå!AN841</f>
        <v>0</v>
      </c>
      <c r="S839" s="90">
        <f>pivå!AO841</f>
        <v>0</v>
      </c>
      <c r="T839" s="90">
        <f>pivå!AP841</f>
        <v>0</v>
      </c>
      <c r="U839" s="90">
        <f>pivå!AQ841</f>
        <v>0</v>
      </c>
      <c r="V839" s="90">
        <f>pivå!AR841</f>
        <v>0</v>
      </c>
      <c r="W839" s="90">
        <f>pivå!AS841</f>
        <v>0</v>
      </c>
      <c r="X839" s="90">
        <f>pivå!AT841</f>
        <v>0</v>
      </c>
      <c r="Y839" s="90">
        <f>pivå!AU841</f>
        <v>0</v>
      </c>
      <c r="Z839" s="90">
        <f>pivå!AV841</f>
        <v>0</v>
      </c>
      <c r="AA839" s="90">
        <f>pivå!AW841</f>
        <v>0</v>
      </c>
      <c r="AB839" s="90">
        <f>pivå!AX841</f>
        <v>0</v>
      </c>
      <c r="AC839" s="90">
        <f>pivå!AY841</f>
        <v>0</v>
      </c>
      <c r="AD839" s="90">
        <f>pivå!AZ841</f>
        <v>0</v>
      </c>
      <c r="AE839" s="90">
        <f>pivå!BA841</f>
        <v>0</v>
      </c>
    </row>
    <row r="840" spans="2:31">
      <c r="B840">
        <f>pivå!B842</f>
        <v>0</v>
      </c>
      <c r="C840">
        <f>pivå!C842</f>
        <v>0</v>
      </c>
      <c r="D840">
        <f>pivå!D842</f>
        <v>0</v>
      </c>
      <c r="E840">
        <f>pivå!E842</f>
        <v>0</v>
      </c>
      <c r="F840">
        <f>pivå!F842</f>
        <v>0</v>
      </c>
      <c r="G840">
        <f>pivå!G842</f>
        <v>0</v>
      </c>
      <c r="H840">
        <f>pivå!H842</f>
        <v>0</v>
      </c>
      <c r="I840">
        <f>pivå!I842</f>
        <v>0</v>
      </c>
      <c r="J840" s="90">
        <f>pivå!AF842</f>
        <v>0</v>
      </c>
      <c r="K840" s="90">
        <f>pivå!AG842</f>
        <v>0</v>
      </c>
      <c r="L840" s="90">
        <f>pivå!AH842</f>
        <v>0</v>
      </c>
      <c r="M840" s="90">
        <f>pivå!AI842</f>
        <v>0</v>
      </c>
      <c r="N840" s="90">
        <f>pivå!AJ842</f>
        <v>0</v>
      </c>
      <c r="O840" s="90">
        <f>pivå!AK842</f>
        <v>0</v>
      </c>
      <c r="P840" s="90">
        <f>pivå!AL842</f>
        <v>0</v>
      </c>
      <c r="Q840" s="90">
        <f>pivå!AM842</f>
        <v>0</v>
      </c>
      <c r="R840" s="90">
        <f>pivå!AN842</f>
        <v>0</v>
      </c>
      <c r="S840" s="90">
        <f>pivå!AO842</f>
        <v>0</v>
      </c>
      <c r="T840" s="90">
        <f>pivå!AP842</f>
        <v>0</v>
      </c>
      <c r="U840" s="90">
        <f>pivå!AQ842</f>
        <v>0</v>
      </c>
      <c r="V840" s="90">
        <f>pivå!AR842</f>
        <v>0</v>
      </c>
      <c r="W840" s="90">
        <f>pivå!AS842</f>
        <v>0</v>
      </c>
      <c r="X840" s="90">
        <f>pivå!AT842</f>
        <v>0</v>
      </c>
      <c r="Y840" s="90">
        <f>pivå!AU842</f>
        <v>0</v>
      </c>
      <c r="Z840" s="90">
        <f>pivå!AV842</f>
        <v>0</v>
      </c>
      <c r="AA840" s="90">
        <f>pivå!AW842</f>
        <v>0</v>
      </c>
      <c r="AB840" s="90">
        <f>pivå!AX842</f>
        <v>0</v>
      </c>
      <c r="AC840" s="90">
        <f>pivå!AY842</f>
        <v>0</v>
      </c>
      <c r="AD840" s="90">
        <f>pivå!AZ842</f>
        <v>0</v>
      </c>
      <c r="AE840" s="90">
        <f>pivå!BA842</f>
        <v>0</v>
      </c>
    </row>
    <row r="841" spans="2:31">
      <c r="B841">
        <f>pivå!B843</f>
        <v>0</v>
      </c>
      <c r="C841">
        <f>pivå!C843</f>
        <v>0</v>
      </c>
      <c r="D841">
        <f>pivå!D843</f>
        <v>0</v>
      </c>
      <c r="E841">
        <f>pivå!E843</f>
        <v>0</v>
      </c>
      <c r="F841">
        <f>pivå!F843</f>
        <v>0</v>
      </c>
      <c r="G841">
        <f>pivå!G843</f>
        <v>0</v>
      </c>
      <c r="H841">
        <f>pivå!H843</f>
        <v>0</v>
      </c>
      <c r="I841">
        <f>pivå!I843</f>
        <v>0</v>
      </c>
      <c r="J841" s="90">
        <f>pivå!AF843</f>
        <v>0</v>
      </c>
      <c r="K841" s="90">
        <f>pivå!AG843</f>
        <v>0</v>
      </c>
      <c r="L841" s="90">
        <f>pivå!AH843</f>
        <v>0</v>
      </c>
      <c r="M841" s="90">
        <f>pivå!AI843</f>
        <v>0</v>
      </c>
      <c r="N841" s="90">
        <f>pivå!AJ843</f>
        <v>0</v>
      </c>
      <c r="O841" s="90">
        <f>pivå!AK843</f>
        <v>0</v>
      </c>
      <c r="P841" s="90">
        <f>pivå!AL843</f>
        <v>0</v>
      </c>
      <c r="Q841" s="90">
        <f>pivå!AM843</f>
        <v>0</v>
      </c>
      <c r="R841" s="90">
        <f>pivå!AN843</f>
        <v>0</v>
      </c>
      <c r="S841" s="90">
        <f>pivå!AO843</f>
        <v>0</v>
      </c>
      <c r="T841" s="90">
        <f>pivå!AP843</f>
        <v>0</v>
      </c>
      <c r="U841" s="90">
        <f>pivå!AQ843</f>
        <v>0</v>
      </c>
      <c r="V841" s="90">
        <f>pivå!AR843</f>
        <v>0</v>
      </c>
      <c r="W841" s="90">
        <f>pivå!AS843</f>
        <v>0</v>
      </c>
      <c r="X841" s="90">
        <f>pivå!AT843</f>
        <v>0</v>
      </c>
      <c r="Y841" s="90">
        <f>pivå!AU843</f>
        <v>0</v>
      </c>
      <c r="Z841" s="90">
        <f>pivå!AV843</f>
        <v>0</v>
      </c>
      <c r="AA841" s="90">
        <f>pivå!AW843</f>
        <v>0</v>
      </c>
      <c r="AB841" s="90">
        <f>pivå!AX843</f>
        <v>0</v>
      </c>
      <c r="AC841" s="90">
        <f>pivå!AY843</f>
        <v>0</v>
      </c>
      <c r="AD841" s="90">
        <f>pivå!AZ843</f>
        <v>0</v>
      </c>
      <c r="AE841" s="90">
        <f>pivå!BA843</f>
        <v>0</v>
      </c>
    </row>
    <row r="842" spans="2:31">
      <c r="B842">
        <f>pivå!B844</f>
        <v>0</v>
      </c>
      <c r="C842">
        <f>pivå!C844</f>
        <v>0</v>
      </c>
      <c r="D842">
        <f>pivå!D844</f>
        <v>0</v>
      </c>
      <c r="E842">
        <f>pivå!E844</f>
        <v>0</v>
      </c>
      <c r="F842">
        <f>pivå!F844</f>
        <v>0</v>
      </c>
      <c r="G842">
        <f>pivå!G844</f>
        <v>0</v>
      </c>
      <c r="H842">
        <f>pivå!H844</f>
        <v>0</v>
      </c>
      <c r="I842">
        <f>pivå!I844</f>
        <v>0</v>
      </c>
      <c r="J842" s="90">
        <f>pivå!AF844</f>
        <v>0</v>
      </c>
      <c r="K842" s="90">
        <f>pivå!AG844</f>
        <v>0</v>
      </c>
      <c r="L842" s="90">
        <f>pivå!AH844</f>
        <v>0</v>
      </c>
      <c r="M842" s="90">
        <f>pivå!AI844</f>
        <v>0</v>
      </c>
      <c r="N842" s="90">
        <f>pivå!AJ844</f>
        <v>0</v>
      </c>
      <c r="O842" s="90">
        <f>pivå!AK844</f>
        <v>0</v>
      </c>
      <c r="P842" s="90">
        <f>pivå!AL844</f>
        <v>0</v>
      </c>
      <c r="Q842" s="90">
        <f>pivå!AM844</f>
        <v>0</v>
      </c>
      <c r="R842" s="90">
        <f>pivå!AN844</f>
        <v>0</v>
      </c>
      <c r="S842" s="90">
        <f>pivå!AO844</f>
        <v>0</v>
      </c>
      <c r="T842" s="90">
        <f>pivå!AP844</f>
        <v>0</v>
      </c>
      <c r="U842" s="90">
        <f>pivå!AQ844</f>
        <v>0</v>
      </c>
      <c r="V842" s="90">
        <f>pivå!AR844</f>
        <v>0</v>
      </c>
      <c r="W842" s="90">
        <f>pivå!AS844</f>
        <v>0</v>
      </c>
      <c r="X842" s="90">
        <f>pivå!AT844</f>
        <v>0</v>
      </c>
      <c r="Y842" s="90">
        <f>pivå!AU844</f>
        <v>0</v>
      </c>
      <c r="Z842" s="90">
        <f>pivå!AV844</f>
        <v>0</v>
      </c>
      <c r="AA842" s="90">
        <f>pivå!AW844</f>
        <v>0</v>
      </c>
      <c r="AB842" s="90">
        <f>pivå!AX844</f>
        <v>0</v>
      </c>
      <c r="AC842" s="90">
        <f>pivå!AY844</f>
        <v>0</v>
      </c>
      <c r="AD842" s="90">
        <f>pivå!AZ844</f>
        <v>0</v>
      </c>
      <c r="AE842" s="90">
        <f>pivå!BA844</f>
        <v>0</v>
      </c>
    </row>
    <row r="843" spans="2:31">
      <c r="B843">
        <f>pivå!B845</f>
        <v>0</v>
      </c>
      <c r="C843">
        <f>pivå!C845</f>
        <v>0</v>
      </c>
      <c r="D843">
        <f>pivå!D845</f>
        <v>0</v>
      </c>
      <c r="E843">
        <f>pivå!E845</f>
        <v>0</v>
      </c>
      <c r="F843">
        <f>pivå!F845</f>
        <v>0</v>
      </c>
      <c r="G843">
        <f>pivå!G845</f>
        <v>0</v>
      </c>
      <c r="H843">
        <f>pivå!H845</f>
        <v>0</v>
      </c>
      <c r="I843">
        <f>pivå!I845</f>
        <v>0</v>
      </c>
      <c r="J843" s="90">
        <f>pivå!AF845</f>
        <v>0</v>
      </c>
      <c r="K843" s="90">
        <f>pivå!AG845</f>
        <v>0</v>
      </c>
      <c r="L843" s="90">
        <f>pivå!AH845</f>
        <v>0</v>
      </c>
      <c r="M843" s="90">
        <f>pivå!AI845</f>
        <v>0</v>
      </c>
      <c r="N843" s="90">
        <f>pivå!AJ845</f>
        <v>0</v>
      </c>
      <c r="O843" s="90">
        <f>pivå!AK845</f>
        <v>0</v>
      </c>
      <c r="P843" s="90">
        <f>pivå!AL845</f>
        <v>0</v>
      </c>
      <c r="Q843" s="90">
        <f>pivå!AM845</f>
        <v>0</v>
      </c>
      <c r="R843" s="90">
        <f>pivå!AN845</f>
        <v>0</v>
      </c>
      <c r="S843" s="90">
        <f>pivå!AO845</f>
        <v>0</v>
      </c>
      <c r="T843" s="90">
        <f>pivå!AP845</f>
        <v>0</v>
      </c>
      <c r="U843" s="90">
        <f>pivå!AQ845</f>
        <v>0</v>
      </c>
      <c r="V843" s="90">
        <f>pivå!AR845</f>
        <v>0</v>
      </c>
      <c r="W843" s="90">
        <f>pivå!AS845</f>
        <v>0</v>
      </c>
      <c r="X843" s="90">
        <f>pivå!AT845</f>
        <v>0</v>
      </c>
      <c r="Y843" s="90">
        <f>pivå!AU845</f>
        <v>0</v>
      </c>
      <c r="Z843" s="90">
        <f>pivå!AV845</f>
        <v>0</v>
      </c>
      <c r="AA843" s="90">
        <f>pivå!AW845</f>
        <v>0</v>
      </c>
      <c r="AB843" s="90">
        <f>pivå!AX845</f>
        <v>0</v>
      </c>
      <c r="AC843" s="90">
        <f>pivå!AY845</f>
        <v>0</v>
      </c>
      <c r="AD843" s="90">
        <f>pivå!AZ845</f>
        <v>0</v>
      </c>
      <c r="AE843" s="90">
        <f>pivå!BA845</f>
        <v>0</v>
      </c>
    </row>
    <row r="844" spans="2:31">
      <c r="B844">
        <f>pivå!B846</f>
        <v>0</v>
      </c>
      <c r="C844">
        <f>pivå!C846</f>
        <v>0</v>
      </c>
      <c r="D844">
        <f>pivå!D846</f>
        <v>0</v>
      </c>
      <c r="E844">
        <f>pivå!E846</f>
        <v>0</v>
      </c>
      <c r="F844">
        <f>pivå!F846</f>
        <v>0</v>
      </c>
      <c r="G844">
        <f>pivå!G846</f>
        <v>0</v>
      </c>
      <c r="H844">
        <f>pivå!H846</f>
        <v>0</v>
      </c>
      <c r="I844">
        <f>pivå!I846</f>
        <v>0</v>
      </c>
      <c r="J844" s="90">
        <f>pivå!AF846</f>
        <v>0</v>
      </c>
      <c r="K844" s="90">
        <f>pivå!AG846</f>
        <v>0</v>
      </c>
      <c r="L844" s="90">
        <f>pivå!AH846</f>
        <v>0</v>
      </c>
      <c r="M844" s="90">
        <f>pivå!AI846</f>
        <v>0</v>
      </c>
      <c r="N844" s="90">
        <f>pivå!AJ846</f>
        <v>0</v>
      </c>
      <c r="O844" s="90">
        <f>pivå!AK846</f>
        <v>0</v>
      </c>
      <c r="P844" s="90">
        <f>pivå!AL846</f>
        <v>0</v>
      </c>
      <c r="Q844" s="90">
        <f>pivå!AM846</f>
        <v>0</v>
      </c>
      <c r="R844" s="90">
        <f>pivå!AN846</f>
        <v>0</v>
      </c>
      <c r="S844" s="90">
        <f>pivå!AO846</f>
        <v>0</v>
      </c>
      <c r="T844" s="90">
        <f>pivå!AP846</f>
        <v>0</v>
      </c>
      <c r="U844" s="90">
        <f>pivå!AQ846</f>
        <v>0</v>
      </c>
      <c r="V844" s="90">
        <f>pivå!AR846</f>
        <v>0</v>
      </c>
      <c r="W844" s="90">
        <f>pivå!AS846</f>
        <v>0</v>
      </c>
      <c r="X844" s="90">
        <f>pivå!AT846</f>
        <v>0</v>
      </c>
      <c r="Y844" s="90">
        <f>pivå!AU846</f>
        <v>0</v>
      </c>
      <c r="Z844" s="90">
        <f>pivå!AV846</f>
        <v>0</v>
      </c>
      <c r="AA844" s="90">
        <f>pivå!AW846</f>
        <v>0</v>
      </c>
      <c r="AB844" s="90">
        <f>pivå!AX846</f>
        <v>0</v>
      </c>
      <c r="AC844" s="90">
        <f>pivå!AY846</f>
        <v>0</v>
      </c>
      <c r="AD844" s="90">
        <f>pivå!AZ846</f>
        <v>0</v>
      </c>
      <c r="AE844" s="90">
        <f>pivå!BA846</f>
        <v>0</v>
      </c>
    </row>
    <row r="845" spans="2:31">
      <c r="B845">
        <f>pivå!B847</f>
        <v>0</v>
      </c>
      <c r="C845">
        <f>pivå!C847</f>
        <v>0</v>
      </c>
      <c r="D845">
        <f>pivå!D847</f>
        <v>0</v>
      </c>
      <c r="E845">
        <f>pivå!E847</f>
        <v>0</v>
      </c>
      <c r="F845">
        <f>pivå!F847</f>
        <v>0</v>
      </c>
      <c r="G845">
        <f>pivå!G847</f>
        <v>0</v>
      </c>
      <c r="H845">
        <f>pivå!H847</f>
        <v>0</v>
      </c>
      <c r="I845">
        <f>pivå!I847</f>
        <v>0</v>
      </c>
      <c r="J845" s="90">
        <f>pivå!AF847</f>
        <v>0</v>
      </c>
      <c r="K845" s="90">
        <f>pivå!AG847</f>
        <v>0</v>
      </c>
      <c r="L845" s="90">
        <f>pivå!AH847</f>
        <v>0</v>
      </c>
      <c r="M845" s="90">
        <f>pivå!AI847</f>
        <v>0</v>
      </c>
      <c r="N845" s="90">
        <f>pivå!AJ847</f>
        <v>0</v>
      </c>
      <c r="O845" s="90">
        <f>pivå!AK847</f>
        <v>0</v>
      </c>
      <c r="P845" s="90">
        <f>pivå!AL847</f>
        <v>0</v>
      </c>
      <c r="Q845" s="90">
        <f>pivå!AM847</f>
        <v>0</v>
      </c>
      <c r="R845" s="90">
        <f>pivå!AN847</f>
        <v>0</v>
      </c>
      <c r="S845" s="90">
        <f>pivå!AO847</f>
        <v>0</v>
      </c>
      <c r="T845" s="90">
        <f>pivå!AP847</f>
        <v>0</v>
      </c>
      <c r="U845" s="90">
        <f>pivå!AQ847</f>
        <v>0</v>
      </c>
      <c r="V845" s="90">
        <f>pivå!AR847</f>
        <v>0</v>
      </c>
      <c r="W845" s="90">
        <f>pivå!AS847</f>
        <v>0</v>
      </c>
      <c r="X845" s="90">
        <f>pivå!AT847</f>
        <v>0</v>
      </c>
      <c r="Y845" s="90">
        <f>pivå!AU847</f>
        <v>0</v>
      </c>
      <c r="Z845" s="90">
        <f>pivå!AV847</f>
        <v>0</v>
      </c>
      <c r="AA845" s="90">
        <f>pivå!AW847</f>
        <v>0</v>
      </c>
      <c r="AB845" s="90">
        <f>pivå!AX847</f>
        <v>0</v>
      </c>
      <c r="AC845" s="90">
        <f>pivå!AY847</f>
        <v>0</v>
      </c>
      <c r="AD845" s="90">
        <f>pivå!AZ847</f>
        <v>0</v>
      </c>
      <c r="AE845" s="90">
        <f>pivå!BA847</f>
        <v>0</v>
      </c>
    </row>
    <row r="846" spans="2:31">
      <c r="B846">
        <f>pivå!B848</f>
        <v>0</v>
      </c>
      <c r="C846">
        <f>pivå!C848</f>
        <v>0</v>
      </c>
      <c r="D846">
        <f>pivå!D848</f>
        <v>0</v>
      </c>
      <c r="E846">
        <f>pivå!E848</f>
        <v>0</v>
      </c>
      <c r="F846">
        <f>pivå!F848</f>
        <v>0</v>
      </c>
      <c r="G846">
        <f>pivå!G848</f>
        <v>0</v>
      </c>
      <c r="H846">
        <f>pivå!H848</f>
        <v>0</v>
      </c>
      <c r="I846">
        <f>pivå!I848</f>
        <v>0</v>
      </c>
      <c r="J846" s="90">
        <f>pivå!AF848</f>
        <v>0</v>
      </c>
      <c r="K846" s="90">
        <f>pivå!AG848</f>
        <v>0</v>
      </c>
      <c r="L846" s="90">
        <f>pivå!AH848</f>
        <v>0</v>
      </c>
      <c r="M846" s="90">
        <f>pivå!AI848</f>
        <v>0</v>
      </c>
      <c r="N846" s="90">
        <f>pivå!AJ848</f>
        <v>0</v>
      </c>
      <c r="O846" s="90">
        <f>pivå!AK848</f>
        <v>0</v>
      </c>
      <c r="P846" s="90">
        <f>pivå!AL848</f>
        <v>0</v>
      </c>
      <c r="Q846" s="90">
        <f>pivå!AM848</f>
        <v>0</v>
      </c>
      <c r="R846" s="90">
        <f>pivå!AN848</f>
        <v>0</v>
      </c>
      <c r="S846" s="90">
        <f>pivå!AO848</f>
        <v>0</v>
      </c>
      <c r="T846" s="90">
        <f>pivå!AP848</f>
        <v>0</v>
      </c>
      <c r="U846" s="90">
        <f>pivå!AQ848</f>
        <v>0</v>
      </c>
      <c r="V846" s="90">
        <f>pivå!AR848</f>
        <v>0</v>
      </c>
      <c r="W846" s="90">
        <f>pivå!AS848</f>
        <v>0</v>
      </c>
      <c r="X846" s="90">
        <f>pivå!AT848</f>
        <v>0</v>
      </c>
      <c r="Y846" s="90">
        <f>pivå!AU848</f>
        <v>0</v>
      </c>
      <c r="Z846" s="90">
        <f>pivå!AV848</f>
        <v>0</v>
      </c>
      <c r="AA846" s="90">
        <f>pivå!AW848</f>
        <v>0</v>
      </c>
      <c r="AB846" s="90">
        <f>pivå!AX848</f>
        <v>0</v>
      </c>
      <c r="AC846" s="90">
        <f>pivå!AY848</f>
        <v>0</v>
      </c>
      <c r="AD846" s="90">
        <f>pivå!AZ848</f>
        <v>0</v>
      </c>
      <c r="AE846" s="90">
        <f>pivå!BA848</f>
        <v>0</v>
      </c>
    </row>
    <row r="847" spans="2:31">
      <c r="B847">
        <f>pivå!B849</f>
        <v>0</v>
      </c>
      <c r="C847">
        <f>pivå!C849</f>
        <v>0</v>
      </c>
      <c r="D847">
        <f>pivå!D849</f>
        <v>0</v>
      </c>
      <c r="E847">
        <f>pivå!E849</f>
        <v>0</v>
      </c>
      <c r="F847">
        <f>pivå!F849</f>
        <v>0</v>
      </c>
      <c r="G847">
        <f>pivå!G849</f>
        <v>0</v>
      </c>
      <c r="H847">
        <f>pivå!H849</f>
        <v>0</v>
      </c>
      <c r="I847">
        <f>pivå!I849</f>
        <v>0</v>
      </c>
      <c r="J847" s="90">
        <f>pivå!AF849</f>
        <v>0</v>
      </c>
      <c r="K847" s="90">
        <f>pivå!AG849</f>
        <v>0</v>
      </c>
      <c r="L847" s="90">
        <f>pivå!AH849</f>
        <v>0</v>
      </c>
      <c r="M847" s="90">
        <f>pivå!AI849</f>
        <v>0</v>
      </c>
      <c r="N847" s="90">
        <f>pivå!AJ849</f>
        <v>0</v>
      </c>
      <c r="O847" s="90">
        <f>pivå!AK849</f>
        <v>0</v>
      </c>
      <c r="P847" s="90">
        <f>pivå!AL849</f>
        <v>0</v>
      </c>
      <c r="Q847" s="90">
        <f>pivå!AM849</f>
        <v>0</v>
      </c>
      <c r="R847" s="90">
        <f>pivå!AN849</f>
        <v>0</v>
      </c>
      <c r="S847" s="90">
        <f>pivå!AO849</f>
        <v>0</v>
      </c>
      <c r="T847" s="90">
        <f>pivå!AP849</f>
        <v>0</v>
      </c>
      <c r="U847" s="90">
        <f>pivå!AQ849</f>
        <v>0</v>
      </c>
      <c r="V847" s="90">
        <f>pivå!AR849</f>
        <v>0</v>
      </c>
      <c r="W847" s="90">
        <f>pivå!AS849</f>
        <v>0</v>
      </c>
      <c r="X847" s="90">
        <f>pivå!AT849</f>
        <v>0</v>
      </c>
      <c r="Y847" s="90">
        <f>pivå!AU849</f>
        <v>0</v>
      </c>
      <c r="Z847" s="90">
        <f>pivå!AV849</f>
        <v>0</v>
      </c>
      <c r="AA847" s="90">
        <f>pivå!AW849</f>
        <v>0</v>
      </c>
      <c r="AB847" s="90">
        <f>pivå!AX849</f>
        <v>0</v>
      </c>
      <c r="AC847" s="90">
        <f>pivå!AY849</f>
        <v>0</v>
      </c>
      <c r="AD847" s="90">
        <f>pivå!AZ849</f>
        <v>0</v>
      </c>
      <c r="AE847" s="90">
        <f>pivå!BA849</f>
        <v>0</v>
      </c>
    </row>
    <row r="848" spans="2:31">
      <c r="B848">
        <f>pivå!B850</f>
        <v>0</v>
      </c>
      <c r="C848">
        <f>pivå!C850</f>
        <v>0</v>
      </c>
      <c r="D848">
        <f>pivå!D850</f>
        <v>0</v>
      </c>
      <c r="E848">
        <f>pivå!E850</f>
        <v>0</v>
      </c>
      <c r="F848">
        <f>pivå!F850</f>
        <v>0</v>
      </c>
      <c r="G848">
        <f>pivå!G850</f>
        <v>0</v>
      </c>
      <c r="H848">
        <f>pivå!H850</f>
        <v>0</v>
      </c>
      <c r="I848">
        <f>pivå!I850</f>
        <v>0</v>
      </c>
      <c r="J848" s="90">
        <f>pivå!AF850</f>
        <v>0</v>
      </c>
      <c r="K848" s="90">
        <f>pivå!AG850</f>
        <v>0</v>
      </c>
      <c r="L848" s="90">
        <f>pivå!AH850</f>
        <v>0</v>
      </c>
      <c r="M848" s="90">
        <f>pivå!AI850</f>
        <v>0</v>
      </c>
      <c r="N848" s="90">
        <f>pivå!AJ850</f>
        <v>0</v>
      </c>
      <c r="O848" s="90">
        <f>pivå!AK850</f>
        <v>0</v>
      </c>
      <c r="P848" s="90">
        <f>pivå!AL850</f>
        <v>0</v>
      </c>
      <c r="Q848" s="90">
        <f>pivå!AM850</f>
        <v>0</v>
      </c>
      <c r="R848" s="90">
        <f>pivå!AN850</f>
        <v>0</v>
      </c>
      <c r="S848" s="90">
        <f>pivå!AO850</f>
        <v>0</v>
      </c>
      <c r="T848" s="90">
        <f>pivå!AP850</f>
        <v>0</v>
      </c>
      <c r="U848" s="90">
        <f>pivå!AQ850</f>
        <v>0</v>
      </c>
      <c r="V848" s="90">
        <f>pivå!AR850</f>
        <v>0</v>
      </c>
      <c r="W848" s="90">
        <f>pivå!AS850</f>
        <v>0</v>
      </c>
      <c r="X848" s="90">
        <f>pivå!AT850</f>
        <v>0</v>
      </c>
      <c r="Y848" s="90">
        <f>pivå!AU850</f>
        <v>0</v>
      </c>
      <c r="Z848" s="90">
        <f>pivå!AV850</f>
        <v>0</v>
      </c>
      <c r="AA848" s="90">
        <f>pivå!AW850</f>
        <v>0</v>
      </c>
      <c r="AB848" s="90">
        <f>pivå!AX850</f>
        <v>0</v>
      </c>
      <c r="AC848" s="90">
        <f>pivå!AY850</f>
        <v>0</v>
      </c>
      <c r="AD848" s="90">
        <f>pivå!AZ850</f>
        <v>0</v>
      </c>
      <c r="AE848" s="90">
        <f>pivå!BA850</f>
        <v>0</v>
      </c>
    </row>
    <row r="849" spans="2:31">
      <c r="B849">
        <f>pivå!B851</f>
        <v>0</v>
      </c>
      <c r="C849">
        <f>pivå!C851</f>
        <v>0</v>
      </c>
      <c r="D849">
        <f>pivå!D851</f>
        <v>0</v>
      </c>
      <c r="E849">
        <f>pivå!E851</f>
        <v>0</v>
      </c>
      <c r="F849">
        <f>pivå!F851</f>
        <v>0</v>
      </c>
      <c r="G849">
        <f>pivå!G851</f>
        <v>0</v>
      </c>
      <c r="H849">
        <f>pivå!H851</f>
        <v>0</v>
      </c>
      <c r="I849">
        <f>pivå!I851</f>
        <v>0</v>
      </c>
      <c r="J849" s="90">
        <f>pivå!AF851</f>
        <v>0</v>
      </c>
      <c r="K849" s="90">
        <f>pivå!AG851</f>
        <v>0</v>
      </c>
      <c r="L849" s="90">
        <f>pivå!AH851</f>
        <v>0</v>
      </c>
      <c r="M849" s="90">
        <f>pivå!AI851</f>
        <v>0</v>
      </c>
      <c r="N849" s="90">
        <f>pivå!AJ851</f>
        <v>0</v>
      </c>
      <c r="O849" s="90">
        <f>pivå!AK851</f>
        <v>0</v>
      </c>
      <c r="P849" s="90">
        <f>pivå!AL851</f>
        <v>0</v>
      </c>
      <c r="Q849" s="90">
        <f>pivå!AM851</f>
        <v>0</v>
      </c>
      <c r="R849" s="90">
        <f>pivå!AN851</f>
        <v>0</v>
      </c>
      <c r="S849" s="90">
        <f>pivå!AO851</f>
        <v>0</v>
      </c>
      <c r="T849" s="90">
        <f>pivå!AP851</f>
        <v>0</v>
      </c>
      <c r="U849" s="90">
        <f>pivå!AQ851</f>
        <v>0</v>
      </c>
      <c r="V849" s="90">
        <f>pivå!AR851</f>
        <v>0</v>
      </c>
      <c r="W849" s="90">
        <f>pivå!AS851</f>
        <v>0</v>
      </c>
      <c r="X849" s="90">
        <f>pivå!AT851</f>
        <v>0</v>
      </c>
      <c r="Y849" s="90">
        <f>pivå!AU851</f>
        <v>0</v>
      </c>
      <c r="Z849" s="90">
        <f>pivå!AV851</f>
        <v>0</v>
      </c>
      <c r="AA849" s="90">
        <f>pivå!AW851</f>
        <v>0</v>
      </c>
      <c r="AB849" s="90">
        <f>pivå!AX851</f>
        <v>0</v>
      </c>
      <c r="AC849" s="90">
        <f>pivå!AY851</f>
        <v>0</v>
      </c>
      <c r="AD849" s="90">
        <f>pivå!AZ851</f>
        <v>0</v>
      </c>
      <c r="AE849" s="90">
        <f>pivå!BA851</f>
        <v>0</v>
      </c>
    </row>
    <row r="850" spans="2:31">
      <c r="B850">
        <f>pivå!B852</f>
        <v>0</v>
      </c>
      <c r="C850">
        <f>pivå!C852</f>
        <v>0</v>
      </c>
      <c r="D850">
        <f>pivå!D852</f>
        <v>0</v>
      </c>
      <c r="E850">
        <f>pivå!E852</f>
        <v>0</v>
      </c>
      <c r="F850">
        <f>pivå!F852</f>
        <v>0</v>
      </c>
      <c r="G850">
        <f>pivå!G852</f>
        <v>0</v>
      </c>
      <c r="H850">
        <f>pivå!H852</f>
        <v>0</v>
      </c>
      <c r="I850">
        <f>pivå!I852</f>
        <v>0</v>
      </c>
      <c r="J850" s="90">
        <f>pivå!AF852</f>
        <v>0</v>
      </c>
      <c r="K850" s="90">
        <f>pivå!AG852</f>
        <v>0</v>
      </c>
      <c r="L850" s="90">
        <f>pivå!AH852</f>
        <v>0</v>
      </c>
      <c r="M850" s="90">
        <f>pivå!AI852</f>
        <v>0</v>
      </c>
      <c r="N850" s="90">
        <f>pivå!AJ852</f>
        <v>0</v>
      </c>
      <c r="O850" s="90">
        <f>pivå!AK852</f>
        <v>0</v>
      </c>
      <c r="P850" s="90">
        <f>pivå!AL852</f>
        <v>0</v>
      </c>
      <c r="Q850" s="90">
        <f>pivå!AM852</f>
        <v>0</v>
      </c>
      <c r="R850" s="90">
        <f>pivå!AN852</f>
        <v>0</v>
      </c>
      <c r="S850" s="90">
        <f>pivå!AO852</f>
        <v>0</v>
      </c>
      <c r="T850" s="90">
        <f>pivå!AP852</f>
        <v>0</v>
      </c>
      <c r="U850" s="90">
        <f>pivå!AQ852</f>
        <v>0</v>
      </c>
      <c r="V850" s="90">
        <f>pivå!AR852</f>
        <v>0</v>
      </c>
      <c r="W850" s="90">
        <f>pivå!AS852</f>
        <v>0</v>
      </c>
      <c r="X850" s="90">
        <f>pivå!AT852</f>
        <v>0</v>
      </c>
      <c r="Y850" s="90">
        <f>pivå!AU852</f>
        <v>0</v>
      </c>
      <c r="Z850" s="90">
        <f>pivå!AV852</f>
        <v>0</v>
      </c>
      <c r="AA850" s="90">
        <f>pivå!AW852</f>
        <v>0</v>
      </c>
      <c r="AB850" s="90">
        <f>pivå!AX852</f>
        <v>0</v>
      </c>
      <c r="AC850" s="90">
        <f>pivå!AY852</f>
        <v>0</v>
      </c>
      <c r="AD850" s="90">
        <f>pivå!AZ852</f>
        <v>0</v>
      </c>
      <c r="AE850" s="90">
        <f>pivå!BA852</f>
        <v>0</v>
      </c>
    </row>
    <row r="851" spans="2:31">
      <c r="B851">
        <f>pivå!B853</f>
        <v>0</v>
      </c>
      <c r="C851">
        <f>pivå!C853</f>
        <v>0</v>
      </c>
      <c r="D851">
        <f>pivå!D853</f>
        <v>0</v>
      </c>
      <c r="E851">
        <f>pivå!E853</f>
        <v>0</v>
      </c>
      <c r="F851">
        <f>pivå!F853</f>
        <v>0</v>
      </c>
      <c r="G851">
        <f>pivå!G853</f>
        <v>0</v>
      </c>
      <c r="H851">
        <f>pivå!H853</f>
        <v>0</v>
      </c>
      <c r="I851">
        <f>pivå!I853</f>
        <v>0</v>
      </c>
      <c r="J851" s="90">
        <f>pivå!AF853</f>
        <v>0</v>
      </c>
      <c r="K851" s="90">
        <f>pivå!AG853</f>
        <v>0</v>
      </c>
      <c r="L851" s="90">
        <f>pivå!AH853</f>
        <v>0</v>
      </c>
      <c r="M851" s="90">
        <f>pivå!AI853</f>
        <v>0</v>
      </c>
      <c r="N851" s="90">
        <f>pivå!AJ853</f>
        <v>0</v>
      </c>
      <c r="O851" s="90">
        <f>pivå!AK853</f>
        <v>0</v>
      </c>
      <c r="P851" s="90">
        <f>pivå!AL853</f>
        <v>0</v>
      </c>
      <c r="Q851" s="90">
        <f>pivå!AM853</f>
        <v>0</v>
      </c>
      <c r="R851" s="90">
        <f>pivå!AN853</f>
        <v>0</v>
      </c>
      <c r="S851" s="90">
        <f>pivå!AO853</f>
        <v>0</v>
      </c>
      <c r="T851" s="90">
        <f>pivå!AP853</f>
        <v>0</v>
      </c>
      <c r="U851" s="90">
        <f>pivå!AQ853</f>
        <v>0</v>
      </c>
      <c r="V851" s="90">
        <f>pivå!AR853</f>
        <v>0</v>
      </c>
      <c r="W851" s="90">
        <f>pivå!AS853</f>
        <v>0</v>
      </c>
      <c r="X851" s="90">
        <f>pivå!AT853</f>
        <v>0</v>
      </c>
      <c r="Y851" s="90">
        <f>pivå!AU853</f>
        <v>0</v>
      </c>
      <c r="Z851" s="90">
        <f>pivå!AV853</f>
        <v>0</v>
      </c>
      <c r="AA851" s="90">
        <f>pivå!AW853</f>
        <v>0</v>
      </c>
      <c r="AB851" s="90">
        <f>pivå!AX853</f>
        <v>0</v>
      </c>
      <c r="AC851" s="90">
        <f>pivå!AY853</f>
        <v>0</v>
      </c>
      <c r="AD851" s="90">
        <f>pivå!AZ853</f>
        <v>0</v>
      </c>
      <c r="AE851" s="90">
        <f>pivå!BA853</f>
        <v>0</v>
      </c>
    </row>
    <row r="852" spans="2:31">
      <c r="B852">
        <f>pivå!B854</f>
        <v>0</v>
      </c>
      <c r="C852">
        <f>pivå!C854</f>
        <v>0</v>
      </c>
      <c r="D852">
        <f>pivå!D854</f>
        <v>0</v>
      </c>
      <c r="E852">
        <f>pivå!E854</f>
        <v>0</v>
      </c>
      <c r="F852">
        <f>pivå!F854</f>
        <v>0</v>
      </c>
      <c r="G852">
        <f>pivå!G854</f>
        <v>0</v>
      </c>
      <c r="H852">
        <f>pivå!H854</f>
        <v>0</v>
      </c>
      <c r="I852">
        <f>pivå!I854</f>
        <v>0</v>
      </c>
      <c r="J852" s="90">
        <f>pivå!AF854</f>
        <v>0</v>
      </c>
      <c r="K852" s="90">
        <f>pivå!AG854</f>
        <v>0</v>
      </c>
      <c r="L852" s="90">
        <f>pivå!AH854</f>
        <v>0</v>
      </c>
      <c r="M852" s="90">
        <f>pivå!AI854</f>
        <v>0</v>
      </c>
      <c r="N852" s="90">
        <f>pivå!AJ854</f>
        <v>0</v>
      </c>
      <c r="O852" s="90">
        <f>pivå!AK854</f>
        <v>0</v>
      </c>
      <c r="P852" s="90">
        <f>pivå!AL854</f>
        <v>0</v>
      </c>
      <c r="Q852" s="90">
        <f>pivå!AM854</f>
        <v>0</v>
      </c>
      <c r="R852" s="90">
        <f>pivå!AN854</f>
        <v>0</v>
      </c>
      <c r="S852" s="90">
        <f>pivå!AO854</f>
        <v>0</v>
      </c>
      <c r="T852" s="90">
        <f>pivå!AP854</f>
        <v>0</v>
      </c>
      <c r="U852" s="90">
        <f>pivå!AQ854</f>
        <v>0</v>
      </c>
      <c r="V852" s="90">
        <f>pivå!AR854</f>
        <v>0</v>
      </c>
      <c r="W852" s="90">
        <f>pivå!AS854</f>
        <v>0</v>
      </c>
      <c r="X852" s="90">
        <f>pivå!AT854</f>
        <v>0</v>
      </c>
      <c r="Y852" s="90">
        <f>pivå!AU854</f>
        <v>0</v>
      </c>
      <c r="Z852" s="90">
        <f>pivå!AV854</f>
        <v>0</v>
      </c>
      <c r="AA852" s="90">
        <f>pivå!AW854</f>
        <v>0</v>
      </c>
      <c r="AB852" s="90">
        <f>pivå!AX854</f>
        <v>0</v>
      </c>
      <c r="AC852" s="90">
        <f>pivå!AY854</f>
        <v>0</v>
      </c>
      <c r="AD852" s="90">
        <f>pivå!AZ854</f>
        <v>0</v>
      </c>
      <c r="AE852" s="90">
        <f>pivå!BA854</f>
        <v>0</v>
      </c>
    </row>
    <row r="853" spans="2:31">
      <c r="B853">
        <f>pivå!B855</f>
        <v>0</v>
      </c>
      <c r="C853">
        <f>pivå!C855</f>
        <v>0</v>
      </c>
      <c r="D853">
        <f>pivå!D855</f>
        <v>0</v>
      </c>
      <c r="E853">
        <f>pivå!E855</f>
        <v>0</v>
      </c>
      <c r="F853">
        <f>pivå!F855</f>
        <v>0</v>
      </c>
      <c r="G853">
        <f>pivå!G855</f>
        <v>0</v>
      </c>
      <c r="H853">
        <f>pivå!H855</f>
        <v>0</v>
      </c>
      <c r="I853">
        <f>pivå!I855</f>
        <v>0</v>
      </c>
      <c r="J853" s="90">
        <f>pivå!AF855</f>
        <v>0</v>
      </c>
      <c r="K853" s="90">
        <f>pivå!AG855</f>
        <v>0</v>
      </c>
      <c r="L853" s="90">
        <f>pivå!AH855</f>
        <v>0</v>
      </c>
      <c r="M853" s="90">
        <f>pivå!AI855</f>
        <v>0</v>
      </c>
      <c r="N853" s="90">
        <f>pivå!AJ855</f>
        <v>0</v>
      </c>
      <c r="O853" s="90">
        <f>pivå!AK855</f>
        <v>0</v>
      </c>
      <c r="P853" s="90">
        <f>pivå!AL855</f>
        <v>0</v>
      </c>
      <c r="Q853" s="90">
        <f>pivå!AM855</f>
        <v>0</v>
      </c>
      <c r="R853" s="90">
        <f>pivå!AN855</f>
        <v>0</v>
      </c>
      <c r="S853" s="90">
        <f>pivå!AO855</f>
        <v>0</v>
      </c>
      <c r="T853" s="90">
        <f>pivå!AP855</f>
        <v>0</v>
      </c>
      <c r="U853" s="90">
        <f>pivå!AQ855</f>
        <v>0</v>
      </c>
      <c r="V853" s="90">
        <f>pivå!AR855</f>
        <v>0</v>
      </c>
      <c r="W853" s="90">
        <f>pivå!AS855</f>
        <v>0</v>
      </c>
      <c r="X853" s="90">
        <f>pivå!AT855</f>
        <v>0</v>
      </c>
      <c r="Y853" s="90">
        <f>pivå!AU855</f>
        <v>0</v>
      </c>
      <c r="Z853" s="90">
        <f>pivå!AV855</f>
        <v>0</v>
      </c>
      <c r="AA853" s="90">
        <f>pivå!AW855</f>
        <v>0</v>
      </c>
      <c r="AB853" s="90">
        <f>pivå!AX855</f>
        <v>0</v>
      </c>
      <c r="AC853" s="90">
        <f>pivå!AY855</f>
        <v>0</v>
      </c>
      <c r="AD853" s="90">
        <f>pivå!AZ855</f>
        <v>0</v>
      </c>
      <c r="AE853" s="90">
        <f>pivå!BA855</f>
        <v>0</v>
      </c>
    </row>
    <row r="854" spans="2:31">
      <c r="B854">
        <f>pivå!B856</f>
        <v>0</v>
      </c>
      <c r="C854">
        <f>pivå!C856</f>
        <v>0</v>
      </c>
      <c r="D854">
        <f>pivå!D856</f>
        <v>0</v>
      </c>
      <c r="E854">
        <f>pivå!E856</f>
        <v>0</v>
      </c>
      <c r="F854">
        <f>pivå!F856</f>
        <v>0</v>
      </c>
      <c r="G854">
        <f>pivå!G856</f>
        <v>0</v>
      </c>
      <c r="H854">
        <f>pivå!H856</f>
        <v>0</v>
      </c>
      <c r="I854">
        <f>pivå!I856</f>
        <v>0</v>
      </c>
      <c r="J854" s="90">
        <f>pivå!AF856</f>
        <v>0</v>
      </c>
      <c r="K854" s="90">
        <f>pivå!AG856</f>
        <v>0</v>
      </c>
      <c r="L854" s="90">
        <f>pivå!AH856</f>
        <v>0</v>
      </c>
      <c r="M854" s="90">
        <f>pivå!AI856</f>
        <v>0</v>
      </c>
      <c r="N854" s="90">
        <f>pivå!AJ856</f>
        <v>0</v>
      </c>
      <c r="O854" s="90">
        <f>pivå!AK856</f>
        <v>0</v>
      </c>
      <c r="P854" s="90">
        <f>pivå!AL856</f>
        <v>0</v>
      </c>
      <c r="Q854" s="90">
        <f>pivå!AM856</f>
        <v>0</v>
      </c>
      <c r="R854" s="90">
        <f>pivå!AN856</f>
        <v>0</v>
      </c>
      <c r="S854" s="90">
        <f>pivå!AO856</f>
        <v>0</v>
      </c>
      <c r="T854" s="90">
        <f>pivå!AP856</f>
        <v>0</v>
      </c>
      <c r="U854" s="90">
        <f>pivå!AQ856</f>
        <v>0</v>
      </c>
      <c r="V854" s="90">
        <f>pivå!AR856</f>
        <v>0</v>
      </c>
      <c r="W854" s="90">
        <f>pivå!AS856</f>
        <v>0</v>
      </c>
      <c r="X854" s="90">
        <f>pivå!AT856</f>
        <v>0</v>
      </c>
      <c r="Y854" s="90">
        <f>pivå!AU856</f>
        <v>0</v>
      </c>
      <c r="Z854" s="90">
        <f>pivå!AV856</f>
        <v>0</v>
      </c>
      <c r="AA854" s="90">
        <f>pivå!AW856</f>
        <v>0</v>
      </c>
      <c r="AB854" s="90">
        <f>pivå!AX856</f>
        <v>0</v>
      </c>
      <c r="AC854" s="90">
        <f>pivå!AY856</f>
        <v>0</v>
      </c>
      <c r="AD854" s="90">
        <f>pivå!AZ856</f>
        <v>0</v>
      </c>
      <c r="AE854" s="90">
        <f>pivå!BA856</f>
        <v>0</v>
      </c>
    </row>
    <row r="855" spans="2:31">
      <c r="B855">
        <f>pivå!B857</f>
        <v>0</v>
      </c>
      <c r="C855">
        <f>pivå!C857</f>
        <v>0</v>
      </c>
      <c r="D855">
        <f>pivå!D857</f>
        <v>0</v>
      </c>
      <c r="E855">
        <f>pivå!E857</f>
        <v>0</v>
      </c>
      <c r="F855">
        <f>pivå!F857</f>
        <v>0</v>
      </c>
      <c r="G855">
        <f>pivå!G857</f>
        <v>0</v>
      </c>
      <c r="H855">
        <f>pivå!H857</f>
        <v>0</v>
      </c>
      <c r="I855">
        <f>pivå!I857</f>
        <v>0</v>
      </c>
      <c r="J855" s="90">
        <f>pivå!AF857</f>
        <v>0</v>
      </c>
      <c r="K855" s="90">
        <f>pivå!AG857</f>
        <v>0</v>
      </c>
      <c r="L855" s="90">
        <f>pivå!AH857</f>
        <v>0</v>
      </c>
      <c r="M855" s="90">
        <f>pivå!AI857</f>
        <v>0</v>
      </c>
      <c r="N855" s="90">
        <f>pivå!AJ857</f>
        <v>0</v>
      </c>
      <c r="O855" s="90">
        <f>pivå!AK857</f>
        <v>0</v>
      </c>
      <c r="P855" s="90">
        <f>pivå!AL857</f>
        <v>0</v>
      </c>
      <c r="Q855" s="90">
        <f>pivå!AM857</f>
        <v>0</v>
      </c>
      <c r="R855" s="90">
        <f>pivå!AN857</f>
        <v>0</v>
      </c>
      <c r="S855" s="90">
        <f>pivå!AO857</f>
        <v>0</v>
      </c>
      <c r="T855" s="90">
        <f>pivå!AP857</f>
        <v>0</v>
      </c>
      <c r="U855" s="90">
        <f>pivå!AQ857</f>
        <v>0</v>
      </c>
      <c r="V855" s="90">
        <f>pivå!AR857</f>
        <v>0</v>
      </c>
      <c r="W855" s="90">
        <f>pivå!AS857</f>
        <v>0</v>
      </c>
      <c r="X855" s="90">
        <f>pivå!AT857</f>
        <v>0</v>
      </c>
      <c r="Y855" s="90">
        <f>pivå!AU857</f>
        <v>0</v>
      </c>
      <c r="Z855" s="90">
        <f>pivå!AV857</f>
        <v>0</v>
      </c>
      <c r="AA855" s="90">
        <f>pivå!AW857</f>
        <v>0</v>
      </c>
      <c r="AB855" s="90">
        <f>pivå!AX857</f>
        <v>0</v>
      </c>
      <c r="AC855" s="90">
        <f>pivå!AY857</f>
        <v>0</v>
      </c>
      <c r="AD855" s="90">
        <f>pivå!AZ857</f>
        <v>0</v>
      </c>
      <c r="AE855" s="90">
        <f>pivå!BA857</f>
        <v>0</v>
      </c>
    </row>
    <row r="856" spans="2:31">
      <c r="B856">
        <f>pivå!B858</f>
        <v>0</v>
      </c>
      <c r="C856">
        <f>pivå!C858</f>
        <v>0</v>
      </c>
      <c r="D856">
        <f>pivå!D858</f>
        <v>0</v>
      </c>
      <c r="E856">
        <f>pivå!E858</f>
        <v>0</v>
      </c>
      <c r="F856">
        <f>pivå!F858</f>
        <v>0</v>
      </c>
      <c r="G856">
        <f>pivå!G858</f>
        <v>0</v>
      </c>
      <c r="H856">
        <f>pivå!H858</f>
        <v>0</v>
      </c>
      <c r="I856">
        <f>pivå!I858</f>
        <v>0</v>
      </c>
      <c r="J856" s="90">
        <f>pivå!AF858</f>
        <v>0</v>
      </c>
      <c r="K856" s="90">
        <f>pivå!AG858</f>
        <v>0</v>
      </c>
      <c r="L856" s="90">
        <f>pivå!AH858</f>
        <v>0</v>
      </c>
      <c r="M856" s="90">
        <f>pivå!AI858</f>
        <v>0</v>
      </c>
      <c r="N856" s="90">
        <f>pivå!AJ858</f>
        <v>0</v>
      </c>
      <c r="O856" s="90">
        <f>pivå!AK858</f>
        <v>0</v>
      </c>
      <c r="P856" s="90">
        <f>pivå!AL858</f>
        <v>0</v>
      </c>
      <c r="Q856" s="90">
        <f>pivå!AM858</f>
        <v>0</v>
      </c>
      <c r="R856" s="90">
        <f>pivå!AN858</f>
        <v>0</v>
      </c>
      <c r="S856" s="90">
        <f>pivå!AO858</f>
        <v>0</v>
      </c>
      <c r="T856" s="90">
        <f>pivå!AP858</f>
        <v>0</v>
      </c>
      <c r="U856" s="90">
        <f>pivå!AQ858</f>
        <v>0</v>
      </c>
      <c r="V856" s="90">
        <f>pivå!AR858</f>
        <v>0</v>
      </c>
      <c r="W856" s="90">
        <f>pivå!AS858</f>
        <v>0</v>
      </c>
      <c r="X856" s="90">
        <f>pivå!AT858</f>
        <v>0</v>
      </c>
      <c r="Y856" s="90">
        <f>pivå!AU858</f>
        <v>0</v>
      </c>
      <c r="Z856" s="90">
        <f>pivå!AV858</f>
        <v>0</v>
      </c>
      <c r="AA856" s="90">
        <f>pivå!AW858</f>
        <v>0</v>
      </c>
      <c r="AB856" s="90">
        <f>pivå!AX858</f>
        <v>0</v>
      </c>
      <c r="AC856" s="90">
        <f>pivå!AY858</f>
        <v>0</v>
      </c>
      <c r="AD856" s="90">
        <f>pivå!AZ858</f>
        <v>0</v>
      </c>
      <c r="AE856" s="90">
        <f>pivå!BA858</f>
        <v>0</v>
      </c>
    </row>
    <row r="857" spans="2:31">
      <c r="B857">
        <f>pivå!B859</f>
        <v>0</v>
      </c>
      <c r="C857">
        <f>pivå!C859</f>
        <v>0</v>
      </c>
      <c r="D857">
        <f>pivå!D859</f>
        <v>0</v>
      </c>
      <c r="E857">
        <f>pivå!E859</f>
        <v>0</v>
      </c>
      <c r="F857">
        <f>pivå!F859</f>
        <v>0</v>
      </c>
      <c r="G857">
        <f>pivå!G859</f>
        <v>0</v>
      </c>
      <c r="H857">
        <f>pivå!H859</f>
        <v>0</v>
      </c>
      <c r="I857">
        <f>pivå!I859</f>
        <v>0</v>
      </c>
      <c r="J857" s="90">
        <f>pivå!AF859</f>
        <v>0</v>
      </c>
      <c r="K857" s="90">
        <f>pivå!AG859</f>
        <v>0</v>
      </c>
      <c r="L857" s="90">
        <f>pivå!AH859</f>
        <v>0</v>
      </c>
      <c r="M857" s="90">
        <f>pivå!AI859</f>
        <v>0</v>
      </c>
      <c r="N857" s="90">
        <f>pivå!AJ859</f>
        <v>0</v>
      </c>
      <c r="O857" s="90">
        <f>pivå!AK859</f>
        <v>0</v>
      </c>
      <c r="P857" s="90">
        <f>pivå!AL859</f>
        <v>0</v>
      </c>
      <c r="Q857" s="90">
        <f>pivå!AM859</f>
        <v>0</v>
      </c>
      <c r="R857" s="90">
        <f>pivå!AN859</f>
        <v>0</v>
      </c>
      <c r="S857" s="90">
        <f>pivå!AO859</f>
        <v>0</v>
      </c>
      <c r="T857" s="90">
        <f>pivå!AP859</f>
        <v>0</v>
      </c>
      <c r="U857" s="90">
        <f>pivå!AQ859</f>
        <v>0</v>
      </c>
      <c r="V857" s="90">
        <f>pivå!AR859</f>
        <v>0</v>
      </c>
      <c r="W857" s="90">
        <f>pivå!AS859</f>
        <v>0</v>
      </c>
      <c r="X857" s="90">
        <f>pivå!AT859</f>
        <v>0</v>
      </c>
      <c r="Y857" s="90">
        <f>pivå!AU859</f>
        <v>0</v>
      </c>
      <c r="Z857" s="90">
        <f>pivå!AV859</f>
        <v>0</v>
      </c>
      <c r="AA857" s="90">
        <f>pivå!AW859</f>
        <v>0</v>
      </c>
      <c r="AB857" s="90">
        <f>pivå!AX859</f>
        <v>0</v>
      </c>
      <c r="AC857" s="90">
        <f>pivå!AY859</f>
        <v>0</v>
      </c>
      <c r="AD857" s="90">
        <f>pivå!AZ859</f>
        <v>0</v>
      </c>
      <c r="AE857" s="90">
        <f>pivå!BA859</f>
        <v>0</v>
      </c>
    </row>
    <row r="858" spans="2:31">
      <c r="B858">
        <f>pivå!B860</f>
        <v>0</v>
      </c>
      <c r="C858">
        <f>pivå!C860</f>
        <v>0</v>
      </c>
      <c r="D858">
        <f>pivå!D860</f>
        <v>0</v>
      </c>
      <c r="E858">
        <f>pivå!E860</f>
        <v>0</v>
      </c>
      <c r="F858">
        <f>pivå!F860</f>
        <v>0</v>
      </c>
      <c r="G858">
        <f>pivå!G860</f>
        <v>0</v>
      </c>
      <c r="H858">
        <f>pivå!H860</f>
        <v>0</v>
      </c>
      <c r="I858">
        <f>pivå!I860</f>
        <v>0</v>
      </c>
      <c r="J858" s="90">
        <f>pivå!AF860</f>
        <v>0</v>
      </c>
      <c r="K858" s="90">
        <f>pivå!AG860</f>
        <v>0</v>
      </c>
      <c r="L858" s="90">
        <f>pivå!AH860</f>
        <v>0</v>
      </c>
      <c r="M858" s="90">
        <f>pivå!AI860</f>
        <v>0</v>
      </c>
      <c r="N858" s="90">
        <f>pivå!AJ860</f>
        <v>0</v>
      </c>
      <c r="O858" s="90">
        <f>pivå!AK860</f>
        <v>0</v>
      </c>
      <c r="P858" s="90">
        <f>pivå!AL860</f>
        <v>0</v>
      </c>
      <c r="Q858" s="90">
        <f>pivå!AM860</f>
        <v>0</v>
      </c>
      <c r="R858" s="90">
        <f>pivå!AN860</f>
        <v>0</v>
      </c>
      <c r="S858" s="90">
        <f>pivå!AO860</f>
        <v>0</v>
      </c>
      <c r="T858" s="90">
        <f>pivå!AP860</f>
        <v>0</v>
      </c>
      <c r="U858" s="90">
        <f>pivå!AQ860</f>
        <v>0</v>
      </c>
      <c r="V858" s="90">
        <f>pivå!AR860</f>
        <v>0</v>
      </c>
      <c r="W858" s="90">
        <f>pivå!AS860</f>
        <v>0</v>
      </c>
      <c r="X858" s="90">
        <f>pivå!AT860</f>
        <v>0</v>
      </c>
      <c r="Y858" s="90">
        <f>pivå!AU860</f>
        <v>0</v>
      </c>
      <c r="Z858" s="90">
        <f>pivå!AV860</f>
        <v>0</v>
      </c>
      <c r="AA858" s="90">
        <f>pivå!AW860</f>
        <v>0</v>
      </c>
      <c r="AB858" s="90">
        <f>pivå!AX860</f>
        <v>0</v>
      </c>
      <c r="AC858" s="90">
        <f>pivå!AY860</f>
        <v>0</v>
      </c>
      <c r="AD858" s="90">
        <f>pivå!AZ860</f>
        <v>0</v>
      </c>
      <c r="AE858" s="90">
        <f>pivå!BA860</f>
        <v>0</v>
      </c>
    </row>
    <row r="859" spans="2:31">
      <c r="B859">
        <f>pivå!B861</f>
        <v>0</v>
      </c>
      <c r="C859">
        <f>pivå!C861</f>
        <v>0</v>
      </c>
      <c r="D859">
        <f>pivå!D861</f>
        <v>0</v>
      </c>
      <c r="E859">
        <f>pivå!E861</f>
        <v>0</v>
      </c>
      <c r="F859">
        <f>pivå!F861</f>
        <v>0</v>
      </c>
      <c r="G859">
        <f>pivå!G861</f>
        <v>0</v>
      </c>
      <c r="H859">
        <f>pivå!H861</f>
        <v>0</v>
      </c>
      <c r="I859">
        <f>pivå!I861</f>
        <v>0</v>
      </c>
      <c r="J859" s="90">
        <f>pivå!AF861</f>
        <v>0</v>
      </c>
      <c r="K859" s="90">
        <f>pivå!AG861</f>
        <v>0</v>
      </c>
      <c r="L859" s="90">
        <f>pivå!AH861</f>
        <v>0</v>
      </c>
      <c r="M859" s="90">
        <f>pivå!AI861</f>
        <v>0</v>
      </c>
      <c r="N859" s="90">
        <f>pivå!AJ861</f>
        <v>0</v>
      </c>
      <c r="O859" s="90">
        <f>pivå!AK861</f>
        <v>0</v>
      </c>
      <c r="P859" s="90">
        <f>pivå!AL861</f>
        <v>0</v>
      </c>
      <c r="Q859" s="90">
        <f>pivå!AM861</f>
        <v>0</v>
      </c>
      <c r="R859" s="90">
        <f>pivå!AN861</f>
        <v>0</v>
      </c>
      <c r="S859" s="90">
        <f>pivå!AO861</f>
        <v>0</v>
      </c>
      <c r="T859" s="90">
        <f>pivå!AP861</f>
        <v>0</v>
      </c>
      <c r="U859" s="90">
        <f>pivå!AQ861</f>
        <v>0</v>
      </c>
      <c r="V859" s="90">
        <f>pivå!AR861</f>
        <v>0</v>
      </c>
      <c r="W859" s="90">
        <f>pivå!AS861</f>
        <v>0</v>
      </c>
      <c r="X859" s="90">
        <f>pivå!AT861</f>
        <v>0</v>
      </c>
      <c r="Y859" s="90">
        <f>pivå!AU861</f>
        <v>0</v>
      </c>
      <c r="Z859" s="90">
        <f>pivå!AV861</f>
        <v>0</v>
      </c>
      <c r="AA859" s="90">
        <f>pivå!AW861</f>
        <v>0</v>
      </c>
      <c r="AB859" s="90">
        <f>pivå!AX861</f>
        <v>0</v>
      </c>
      <c r="AC859" s="90">
        <f>pivå!AY861</f>
        <v>0</v>
      </c>
      <c r="AD859" s="90">
        <f>pivå!AZ861</f>
        <v>0</v>
      </c>
      <c r="AE859" s="90">
        <f>pivå!BA861</f>
        <v>0</v>
      </c>
    </row>
    <row r="860" spans="2:31">
      <c r="B860">
        <f>pivå!B862</f>
        <v>0</v>
      </c>
      <c r="C860">
        <f>pivå!C862</f>
        <v>0</v>
      </c>
      <c r="D860">
        <f>pivå!D862</f>
        <v>0</v>
      </c>
      <c r="E860">
        <f>pivå!E862</f>
        <v>0</v>
      </c>
      <c r="F860">
        <f>pivå!F862</f>
        <v>0</v>
      </c>
      <c r="G860">
        <f>pivå!G862</f>
        <v>0</v>
      </c>
      <c r="H860">
        <f>pivå!H862</f>
        <v>0</v>
      </c>
      <c r="I860">
        <f>pivå!I862</f>
        <v>0</v>
      </c>
      <c r="J860" s="90">
        <f>pivå!AF862</f>
        <v>0</v>
      </c>
      <c r="K860" s="90">
        <f>pivå!AG862</f>
        <v>0</v>
      </c>
      <c r="L860" s="90">
        <f>pivå!AH862</f>
        <v>0</v>
      </c>
      <c r="M860" s="90">
        <f>pivå!AI862</f>
        <v>0</v>
      </c>
      <c r="N860" s="90">
        <f>pivå!AJ862</f>
        <v>0</v>
      </c>
      <c r="O860" s="90">
        <f>pivå!AK862</f>
        <v>0</v>
      </c>
      <c r="P860" s="90">
        <f>pivå!AL862</f>
        <v>0</v>
      </c>
      <c r="Q860" s="90">
        <f>pivå!AM862</f>
        <v>0</v>
      </c>
      <c r="R860" s="90">
        <f>pivå!AN862</f>
        <v>0</v>
      </c>
      <c r="S860" s="90">
        <f>pivå!AO862</f>
        <v>0</v>
      </c>
      <c r="T860" s="90">
        <f>pivå!AP862</f>
        <v>0</v>
      </c>
      <c r="U860" s="90">
        <f>pivå!AQ862</f>
        <v>0</v>
      </c>
      <c r="V860" s="90">
        <f>pivå!AR862</f>
        <v>0</v>
      </c>
      <c r="W860" s="90">
        <f>pivå!AS862</f>
        <v>0</v>
      </c>
      <c r="X860" s="90">
        <f>pivå!AT862</f>
        <v>0</v>
      </c>
      <c r="Y860" s="90">
        <f>pivå!AU862</f>
        <v>0</v>
      </c>
      <c r="Z860" s="90">
        <f>pivå!AV862</f>
        <v>0</v>
      </c>
      <c r="AA860" s="90">
        <f>pivå!AW862</f>
        <v>0</v>
      </c>
      <c r="AB860" s="90">
        <f>pivå!AX862</f>
        <v>0</v>
      </c>
      <c r="AC860" s="90">
        <f>pivå!AY862</f>
        <v>0</v>
      </c>
      <c r="AD860" s="90">
        <f>pivå!AZ862</f>
        <v>0</v>
      </c>
      <c r="AE860" s="90">
        <f>pivå!BA862</f>
        <v>0</v>
      </c>
    </row>
    <row r="861" spans="2:31">
      <c r="B861">
        <f>pivå!B863</f>
        <v>0</v>
      </c>
      <c r="C861">
        <f>pivå!C863</f>
        <v>0</v>
      </c>
      <c r="D861">
        <f>pivå!D863</f>
        <v>0</v>
      </c>
      <c r="E861">
        <f>pivå!E863</f>
        <v>0</v>
      </c>
      <c r="F861">
        <f>pivå!F863</f>
        <v>0</v>
      </c>
      <c r="G861">
        <f>pivå!G863</f>
        <v>0</v>
      </c>
      <c r="H861">
        <f>pivå!H863</f>
        <v>0</v>
      </c>
      <c r="I861">
        <f>pivå!I863</f>
        <v>0</v>
      </c>
      <c r="J861" s="90">
        <f>pivå!AF863</f>
        <v>0</v>
      </c>
      <c r="K861" s="90">
        <f>pivå!AG863</f>
        <v>0</v>
      </c>
      <c r="L861" s="90">
        <f>pivå!AH863</f>
        <v>0</v>
      </c>
      <c r="M861" s="90">
        <f>pivå!AI863</f>
        <v>0</v>
      </c>
      <c r="N861" s="90">
        <f>pivå!AJ863</f>
        <v>0</v>
      </c>
      <c r="O861" s="90">
        <f>pivå!AK863</f>
        <v>0</v>
      </c>
      <c r="P861" s="90">
        <f>pivå!AL863</f>
        <v>0</v>
      </c>
      <c r="Q861" s="90">
        <f>pivå!AM863</f>
        <v>0</v>
      </c>
      <c r="R861" s="90">
        <f>pivå!AN863</f>
        <v>0</v>
      </c>
      <c r="S861" s="90">
        <f>pivå!AO863</f>
        <v>0</v>
      </c>
      <c r="T861" s="90">
        <f>pivå!AP863</f>
        <v>0</v>
      </c>
      <c r="U861" s="90">
        <f>pivå!AQ863</f>
        <v>0</v>
      </c>
      <c r="V861" s="90">
        <f>pivå!AR863</f>
        <v>0</v>
      </c>
      <c r="W861" s="90">
        <f>pivå!AS863</f>
        <v>0</v>
      </c>
      <c r="X861" s="90">
        <f>pivå!AT863</f>
        <v>0</v>
      </c>
      <c r="Y861" s="90">
        <f>pivå!AU863</f>
        <v>0</v>
      </c>
      <c r="Z861" s="90">
        <f>pivå!AV863</f>
        <v>0</v>
      </c>
      <c r="AA861" s="90">
        <f>pivå!AW863</f>
        <v>0</v>
      </c>
      <c r="AB861" s="90">
        <f>pivå!AX863</f>
        <v>0</v>
      </c>
      <c r="AC861" s="90">
        <f>pivå!AY863</f>
        <v>0</v>
      </c>
      <c r="AD861" s="90">
        <f>pivå!AZ863</f>
        <v>0</v>
      </c>
      <c r="AE861" s="90">
        <f>pivå!BA863</f>
        <v>0</v>
      </c>
    </row>
    <row r="862" spans="2:31">
      <c r="B862">
        <f>pivå!B864</f>
        <v>0</v>
      </c>
      <c r="C862">
        <f>pivå!C864</f>
        <v>0</v>
      </c>
      <c r="D862">
        <f>pivå!D864</f>
        <v>0</v>
      </c>
      <c r="E862">
        <f>pivå!E864</f>
        <v>0</v>
      </c>
      <c r="F862">
        <f>pivå!F864</f>
        <v>0</v>
      </c>
      <c r="G862">
        <f>pivå!G864</f>
        <v>0</v>
      </c>
      <c r="H862">
        <f>pivå!H864</f>
        <v>0</v>
      </c>
      <c r="I862">
        <f>pivå!I864</f>
        <v>0</v>
      </c>
      <c r="J862" s="90">
        <f>pivå!AF864</f>
        <v>0</v>
      </c>
      <c r="K862" s="90">
        <f>pivå!AG864</f>
        <v>0</v>
      </c>
      <c r="L862" s="90">
        <f>pivå!AH864</f>
        <v>0</v>
      </c>
      <c r="M862" s="90">
        <f>pivå!AI864</f>
        <v>0</v>
      </c>
      <c r="N862" s="90">
        <f>pivå!AJ864</f>
        <v>0</v>
      </c>
      <c r="O862" s="90">
        <f>pivå!AK864</f>
        <v>0</v>
      </c>
      <c r="P862" s="90">
        <f>pivå!AL864</f>
        <v>0</v>
      </c>
      <c r="Q862" s="90">
        <f>pivå!AM864</f>
        <v>0</v>
      </c>
      <c r="R862" s="90">
        <f>pivå!AN864</f>
        <v>0</v>
      </c>
      <c r="S862" s="90">
        <f>pivå!AO864</f>
        <v>0</v>
      </c>
      <c r="T862" s="90">
        <f>pivå!AP864</f>
        <v>0</v>
      </c>
      <c r="U862" s="90">
        <f>pivå!AQ864</f>
        <v>0</v>
      </c>
      <c r="V862" s="90">
        <f>pivå!AR864</f>
        <v>0</v>
      </c>
      <c r="W862" s="90">
        <f>pivå!AS864</f>
        <v>0</v>
      </c>
      <c r="X862" s="90">
        <f>pivå!AT864</f>
        <v>0</v>
      </c>
      <c r="Y862" s="90">
        <f>pivå!AU864</f>
        <v>0</v>
      </c>
      <c r="Z862" s="90">
        <f>pivå!AV864</f>
        <v>0</v>
      </c>
      <c r="AA862" s="90">
        <f>pivå!AW864</f>
        <v>0</v>
      </c>
      <c r="AB862" s="90">
        <f>pivå!AX864</f>
        <v>0</v>
      </c>
      <c r="AC862" s="90">
        <f>pivå!AY864</f>
        <v>0</v>
      </c>
      <c r="AD862" s="90">
        <f>pivå!AZ864</f>
        <v>0</v>
      </c>
      <c r="AE862" s="90">
        <f>pivå!BA864</f>
        <v>0</v>
      </c>
    </row>
    <row r="863" spans="2:31">
      <c r="B863">
        <f>pivå!B865</f>
        <v>0</v>
      </c>
      <c r="C863">
        <f>pivå!C865</f>
        <v>0</v>
      </c>
      <c r="D863">
        <f>pivå!D865</f>
        <v>0</v>
      </c>
      <c r="E863">
        <f>pivå!E865</f>
        <v>0</v>
      </c>
      <c r="F863">
        <f>pivå!F865</f>
        <v>0</v>
      </c>
      <c r="G863">
        <f>pivå!G865</f>
        <v>0</v>
      </c>
      <c r="H863">
        <f>pivå!H865</f>
        <v>0</v>
      </c>
      <c r="I863">
        <f>pivå!I865</f>
        <v>0</v>
      </c>
      <c r="J863" s="90">
        <f>pivå!AF865</f>
        <v>0</v>
      </c>
      <c r="K863" s="90">
        <f>pivå!AG865</f>
        <v>0</v>
      </c>
      <c r="L863" s="90">
        <f>pivå!AH865</f>
        <v>0</v>
      </c>
      <c r="M863" s="90">
        <f>pivå!AI865</f>
        <v>0</v>
      </c>
      <c r="N863" s="90">
        <f>pivå!AJ865</f>
        <v>0</v>
      </c>
      <c r="O863" s="90">
        <f>pivå!AK865</f>
        <v>0</v>
      </c>
      <c r="P863" s="90">
        <f>pivå!AL865</f>
        <v>0</v>
      </c>
      <c r="Q863" s="90">
        <f>pivå!AM865</f>
        <v>0</v>
      </c>
      <c r="R863" s="90">
        <f>pivå!AN865</f>
        <v>0</v>
      </c>
      <c r="S863" s="90">
        <f>pivå!AO865</f>
        <v>0</v>
      </c>
      <c r="T863" s="90">
        <f>pivå!AP865</f>
        <v>0</v>
      </c>
      <c r="U863" s="90">
        <f>pivå!AQ865</f>
        <v>0</v>
      </c>
      <c r="V863" s="90">
        <f>pivå!AR865</f>
        <v>0</v>
      </c>
      <c r="W863" s="90">
        <f>pivå!AS865</f>
        <v>0</v>
      </c>
      <c r="X863" s="90">
        <f>pivå!AT865</f>
        <v>0</v>
      </c>
      <c r="Y863" s="90">
        <f>pivå!AU865</f>
        <v>0</v>
      </c>
      <c r="Z863" s="90">
        <f>pivå!AV865</f>
        <v>0</v>
      </c>
      <c r="AA863" s="90">
        <f>pivå!AW865</f>
        <v>0</v>
      </c>
      <c r="AB863" s="90">
        <f>pivå!AX865</f>
        <v>0</v>
      </c>
      <c r="AC863" s="90">
        <f>pivå!AY865</f>
        <v>0</v>
      </c>
      <c r="AD863" s="90">
        <f>pivå!AZ865</f>
        <v>0</v>
      </c>
      <c r="AE863" s="90">
        <f>pivå!BA865</f>
        <v>0</v>
      </c>
    </row>
    <row r="864" spans="2:31">
      <c r="B864">
        <f>pivå!B866</f>
        <v>0</v>
      </c>
      <c r="C864">
        <f>pivå!C866</f>
        <v>0</v>
      </c>
      <c r="D864">
        <f>pivå!D866</f>
        <v>0</v>
      </c>
      <c r="E864">
        <f>pivå!E866</f>
        <v>0</v>
      </c>
      <c r="F864">
        <f>pivå!F866</f>
        <v>0</v>
      </c>
      <c r="G864">
        <f>pivå!G866</f>
        <v>0</v>
      </c>
      <c r="H864">
        <f>pivå!H866</f>
        <v>0</v>
      </c>
      <c r="I864">
        <f>pivå!I866</f>
        <v>0</v>
      </c>
      <c r="J864" s="90">
        <f>pivå!AF866</f>
        <v>0</v>
      </c>
      <c r="K864" s="90">
        <f>pivå!AG866</f>
        <v>0</v>
      </c>
      <c r="L864" s="90">
        <f>pivå!AH866</f>
        <v>0</v>
      </c>
      <c r="M864" s="90">
        <f>pivå!AI866</f>
        <v>0</v>
      </c>
      <c r="N864" s="90">
        <f>pivå!AJ866</f>
        <v>0</v>
      </c>
      <c r="O864" s="90">
        <f>pivå!AK866</f>
        <v>0</v>
      </c>
      <c r="P864" s="90">
        <f>pivå!AL866</f>
        <v>0</v>
      </c>
      <c r="Q864" s="90">
        <f>pivå!AM866</f>
        <v>0</v>
      </c>
      <c r="R864" s="90">
        <f>pivå!AN866</f>
        <v>0</v>
      </c>
      <c r="S864" s="90">
        <f>pivå!AO866</f>
        <v>0</v>
      </c>
      <c r="T864" s="90">
        <f>pivå!AP866</f>
        <v>0</v>
      </c>
      <c r="U864" s="90">
        <f>pivå!AQ866</f>
        <v>0</v>
      </c>
      <c r="V864" s="90">
        <f>pivå!AR866</f>
        <v>0</v>
      </c>
      <c r="W864" s="90">
        <f>pivå!AS866</f>
        <v>0</v>
      </c>
      <c r="X864" s="90">
        <f>pivå!AT866</f>
        <v>0</v>
      </c>
      <c r="Y864" s="90">
        <f>pivå!AU866</f>
        <v>0</v>
      </c>
      <c r="Z864" s="90">
        <f>pivå!AV866</f>
        <v>0</v>
      </c>
      <c r="AA864" s="90">
        <f>pivå!AW866</f>
        <v>0</v>
      </c>
      <c r="AB864" s="90">
        <f>pivå!AX866</f>
        <v>0</v>
      </c>
      <c r="AC864" s="90">
        <f>pivå!AY866</f>
        <v>0</v>
      </c>
      <c r="AD864" s="90">
        <f>pivå!AZ866</f>
        <v>0</v>
      </c>
      <c r="AE864" s="90">
        <f>pivå!BA866</f>
        <v>0</v>
      </c>
    </row>
    <row r="865" spans="2:31">
      <c r="B865">
        <f>pivå!B867</f>
        <v>0</v>
      </c>
      <c r="C865">
        <f>pivå!C867</f>
        <v>0</v>
      </c>
      <c r="D865">
        <f>pivå!D867</f>
        <v>0</v>
      </c>
      <c r="E865">
        <f>pivå!E867</f>
        <v>0</v>
      </c>
      <c r="F865">
        <f>pivå!F867</f>
        <v>0</v>
      </c>
      <c r="G865">
        <f>pivå!G867</f>
        <v>0</v>
      </c>
      <c r="H865">
        <f>pivå!H867</f>
        <v>0</v>
      </c>
      <c r="I865">
        <f>pivå!I867</f>
        <v>0</v>
      </c>
      <c r="J865" s="90">
        <f>pivå!AF867</f>
        <v>0</v>
      </c>
      <c r="K865" s="90">
        <f>pivå!AG867</f>
        <v>0</v>
      </c>
      <c r="L865" s="90">
        <f>pivå!AH867</f>
        <v>0</v>
      </c>
      <c r="M865" s="90">
        <f>pivå!AI867</f>
        <v>0</v>
      </c>
      <c r="N865" s="90">
        <f>pivå!AJ867</f>
        <v>0</v>
      </c>
      <c r="O865" s="90">
        <f>pivå!AK867</f>
        <v>0</v>
      </c>
      <c r="P865" s="90">
        <f>pivå!AL867</f>
        <v>0</v>
      </c>
      <c r="Q865" s="90">
        <f>pivå!AM867</f>
        <v>0</v>
      </c>
      <c r="R865" s="90">
        <f>pivå!AN867</f>
        <v>0</v>
      </c>
      <c r="S865" s="90">
        <f>pivå!AO867</f>
        <v>0</v>
      </c>
      <c r="T865" s="90">
        <f>pivå!AP867</f>
        <v>0</v>
      </c>
      <c r="U865" s="90">
        <f>pivå!AQ867</f>
        <v>0</v>
      </c>
      <c r="V865" s="90">
        <f>pivå!AR867</f>
        <v>0</v>
      </c>
      <c r="W865" s="90">
        <f>pivå!AS867</f>
        <v>0</v>
      </c>
      <c r="X865" s="90">
        <f>pivå!AT867</f>
        <v>0</v>
      </c>
      <c r="Y865" s="90">
        <f>pivå!AU867</f>
        <v>0</v>
      </c>
      <c r="Z865" s="90">
        <f>pivå!AV867</f>
        <v>0</v>
      </c>
      <c r="AA865" s="90">
        <f>pivå!AW867</f>
        <v>0</v>
      </c>
      <c r="AB865" s="90">
        <f>pivå!AX867</f>
        <v>0</v>
      </c>
      <c r="AC865" s="90">
        <f>pivå!AY867</f>
        <v>0</v>
      </c>
      <c r="AD865" s="90">
        <f>pivå!AZ867</f>
        <v>0</v>
      </c>
      <c r="AE865" s="90">
        <f>pivå!BA867</f>
        <v>0</v>
      </c>
    </row>
    <row r="866" spans="2:31">
      <c r="B866">
        <f>pivå!B868</f>
        <v>0</v>
      </c>
      <c r="C866">
        <f>pivå!C868</f>
        <v>0</v>
      </c>
      <c r="D866">
        <f>pivå!D868</f>
        <v>0</v>
      </c>
      <c r="E866">
        <f>pivå!E868</f>
        <v>0</v>
      </c>
      <c r="F866">
        <f>pivå!F868</f>
        <v>0</v>
      </c>
      <c r="G866">
        <f>pivå!G868</f>
        <v>0</v>
      </c>
      <c r="H866">
        <f>pivå!H868</f>
        <v>0</v>
      </c>
      <c r="I866">
        <f>pivå!I868</f>
        <v>0</v>
      </c>
      <c r="J866" s="90">
        <f>pivå!AF868</f>
        <v>0</v>
      </c>
      <c r="K866" s="90">
        <f>pivå!AG868</f>
        <v>0</v>
      </c>
      <c r="L866" s="90">
        <f>pivå!AH868</f>
        <v>0</v>
      </c>
      <c r="M866" s="90">
        <f>pivå!AI868</f>
        <v>0</v>
      </c>
      <c r="N866" s="90">
        <f>pivå!AJ868</f>
        <v>0</v>
      </c>
      <c r="O866" s="90">
        <f>pivå!AK868</f>
        <v>0</v>
      </c>
      <c r="P866" s="90">
        <f>pivå!AL868</f>
        <v>0</v>
      </c>
      <c r="Q866" s="90">
        <f>pivå!AM868</f>
        <v>0</v>
      </c>
      <c r="R866" s="90">
        <f>pivå!AN868</f>
        <v>0</v>
      </c>
      <c r="S866" s="90">
        <f>pivå!AO868</f>
        <v>0</v>
      </c>
      <c r="T866" s="90">
        <f>pivå!AP868</f>
        <v>0</v>
      </c>
      <c r="U866" s="90">
        <f>pivå!AQ868</f>
        <v>0</v>
      </c>
      <c r="V866" s="90">
        <f>pivå!AR868</f>
        <v>0</v>
      </c>
      <c r="W866" s="90">
        <f>pivå!AS868</f>
        <v>0</v>
      </c>
      <c r="X866" s="90">
        <f>pivå!AT868</f>
        <v>0</v>
      </c>
      <c r="Y866" s="90">
        <f>pivå!AU868</f>
        <v>0</v>
      </c>
      <c r="Z866" s="90">
        <f>pivå!AV868</f>
        <v>0</v>
      </c>
      <c r="AA866" s="90">
        <f>pivå!AW868</f>
        <v>0</v>
      </c>
      <c r="AB866" s="90">
        <f>pivå!AX868</f>
        <v>0</v>
      </c>
      <c r="AC866" s="90">
        <f>pivå!AY868</f>
        <v>0</v>
      </c>
      <c r="AD866" s="90">
        <f>pivå!AZ868</f>
        <v>0</v>
      </c>
      <c r="AE866" s="90">
        <f>pivå!BA868</f>
        <v>0</v>
      </c>
    </row>
    <row r="867" spans="2:31">
      <c r="B867">
        <f>pivå!B869</f>
        <v>0</v>
      </c>
      <c r="C867">
        <f>pivå!C869</f>
        <v>0</v>
      </c>
      <c r="D867">
        <f>pivå!D869</f>
        <v>0</v>
      </c>
      <c r="E867">
        <f>pivå!E869</f>
        <v>0</v>
      </c>
      <c r="F867">
        <f>pivå!F869</f>
        <v>0</v>
      </c>
      <c r="G867">
        <f>pivå!G869</f>
        <v>0</v>
      </c>
      <c r="H867">
        <f>pivå!H869</f>
        <v>0</v>
      </c>
      <c r="I867">
        <f>pivå!I869</f>
        <v>0</v>
      </c>
      <c r="J867" s="90">
        <f>pivå!AF869</f>
        <v>0</v>
      </c>
      <c r="K867" s="90">
        <f>pivå!AG869</f>
        <v>0</v>
      </c>
      <c r="L867" s="90">
        <f>pivå!AH869</f>
        <v>0</v>
      </c>
      <c r="M867" s="90">
        <f>pivå!AI869</f>
        <v>0</v>
      </c>
      <c r="N867" s="90">
        <f>pivå!AJ869</f>
        <v>0</v>
      </c>
      <c r="O867" s="90">
        <f>pivå!AK869</f>
        <v>0</v>
      </c>
      <c r="P867" s="90">
        <f>pivå!AL869</f>
        <v>0</v>
      </c>
      <c r="Q867" s="90">
        <f>pivå!AM869</f>
        <v>0</v>
      </c>
      <c r="R867" s="90">
        <f>pivå!AN869</f>
        <v>0</v>
      </c>
      <c r="S867" s="90">
        <f>pivå!AO869</f>
        <v>0</v>
      </c>
      <c r="T867" s="90">
        <f>pivå!AP869</f>
        <v>0</v>
      </c>
      <c r="U867" s="90">
        <f>pivå!AQ869</f>
        <v>0</v>
      </c>
      <c r="V867" s="90">
        <f>pivå!AR869</f>
        <v>0</v>
      </c>
      <c r="W867" s="90">
        <f>pivå!AS869</f>
        <v>0</v>
      </c>
      <c r="X867" s="90">
        <f>pivå!AT869</f>
        <v>0</v>
      </c>
      <c r="Y867" s="90">
        <f>pivå!AU869</f>
        <v>0</v>
      </c>
      <c r="Z867" s="90">
        <f>pivå!AV869</f>
        <v>0</v>
      </c>
      <c r="AA867" s="90">
        <f>pivå!AW869</f>
        <v>0</v>
      </c>
      <c r="AB867" s="90">
        <f>pivå!AX869</f>
        <v>0</v>
      </c>
      <c r="AC867" s="90">
        <f>pivå!AY869</f>
        <v>0</v>
      </c>
      <c r="AD867" s="90">
        <f>pivå!AZ869</f>
        <v>0</v>
      </c>
      <c r="AE867" s="90">
        <f>pivå!BA869</f>
        <v>0</v>
      </c>
    </row>
    <row r="868" spans="2:31">
      <c r="B868">
        <f>pivå!B870</f>
        <v>0</v>
      </c>
      <c r="C868">
        <f>pivå!C870</f>
        <v>0</v>
      </c>
      <c r="D868">
        <f>pivå!D870</f>
        <v>0</v>
      </c>
      <c r="E868">
        <f>pivå!E870</f>
        <v>0</v>
      </c>
      <c r="F868">
        <f>pivå!F870</f>
        <v>0</v>
      </c>
      <c r="G868">
        <f>pivå!G870</f>
        <v>0</v>
      </c>
      <c r="H868">
        <f>pivå!H870</f>
        <v>0</v>
      </c>
      <c r="I868">
        <f>pivå!I870</f>
        <v>0</v>
      </c>
      <c r="J868" s="90">
        <f>pivå!AF870</f>
        <v>0</v>
      </c>
      <c r="K868" s="90">
        <f>pivå!AG870</f>
        <v>0</v>
      </c>
      <c r="L868" s="90">
        <f>pivå!AH870</f>
        <v>0</v>
      </c>
      <c r="M868" s="90">
        <f>pivå!AI870</f>
        <v>0</v>
      </c>
      <c r="N868" s="90">
        <f>pivå!AJ870</f>
        <v>0</v>
      </c>
      <c r="O868" s="90">
        <f>pivå!AK870</f>
        <v>0</v>
      </c>
      <c r="P868" s="90">
        <f>pivå!AL870</f>
        <v>0</v>
      </c>
      <c r="Q868" s="90">
        <f>pivå!AM870</f>
        <v>0</v>
      </c>
      <c r="R868" s="90">
        <f>pivå!AN870</f>
        <v>0</v>
      </c>
      <c r="S868" s="90">
        <f>pivå!AO870</f>
        <v>0</v>
      </c>
      <c r="T868" s="90">
        <f>pivå!AP870</f>
        <v>0</v>
      </c>
      <c r="U868" s="90">
        <f>pivå!AQ870</f>
        <v>0</v>
      </c>
      <c r="V868" s="90">
        <f>pivå!AR870</f>
        <v>0</v>
      </c>
      <c r="W868" s="90">
        <f>pivå!AS870</f>
        <v>0</v>
      </c>
      <c r="X868" s="90">
        <f>pivå!AT870</f>
        <v>0</v>
      </c>
      <c r="Y868" s="90">
        <f>pivå!AU870</f>
        <v>0</v>
      </c>
      <c r="Z868" s="90">
        <f>pivå!AV870</f>
        <v>0</v>
      </c>
      <c r="AA868" s="90">
        <f>pivå!AW870</f>
        <v>0</v>
      </c>
      <c r="AB868" s="90">
        <f>pivå!AX870</f>
        <v>0</v>
      </c>
      <c r="AC868" s="90">
        <f>pivå!AY870</f>
        <v>0</v>
      </c>
      <c r="AD868" s="90">
        <f>pivå!AZ870</f>
        <v>0</v>
      </c>
      <c r="AE868" s="90">
        <f>pivå!BA870</f>
        <v>0</v>
      </c>
    </row>
    <row r="869" spans="2:31">
      <c r="B869">
        <f>pivå!B871</f>
        <v>0</v>
      </c>
      <c r="C869">
        <f>pivå!C871</f>
        <v>0</v>
      </c>
      <c r="D869">
        <f>pivå!D871</f>
        <v>0</v>
      </c>
      <c r="E869">
        <f>pivå!E871</f>
        <v>0</v>
      </c>
      <c r="F869">
        <f>pivå!F871</f>
        <v>0</v>
      </c>
      <c r="G869">
        <f>pivå!G871</f>
        <v>0</v>
      </c>
      <c r="H869">
        <f>pivå!H871</f>
        <v>0</v>
      </c>
      <c r="I869">
        <f>pivå!I871</f>
        <v>0</v>
      </c>
      <c r="J869" s="90">
        <f>pivå!AF871</f>
        <v>0</v>
      </c>
      <c r="K869" s="90">
        <f>pivå!AG871</f>
        <v>0</v>
      </c>
      <c r="L869" s="90">
        <f>pivå!AH871</f>
        <v>0</v>
      </c>
      <c r="M869" s="90">
        <f>pivå!AI871</f>
        <v>0</v>
      </c>
      <c r="N869" s="90">
        <f>pivå!AJ871</f>
        <v>0</v>
      </c>
      <c r="O869" s="90">
        <f>pivå!AK871</f>
        <v>0</v>
      </c>
      <c r="P869" s="90">
        <f>pivå!AL871</f>
        <v>0</v>
      </c>
      <c r="Q869" s="90">
        <f>pivå!AM871</f>
        <v>0</v>
      </c>
      <c r="R869" s="90">
        <f>pivå!AN871</f>
        <v>0</v>
      </c>
      <c r="S869" s="90">
        <f>pivå!AO871</f>
        <v>0</v>
      </c>
      <c r="T869" s="90">
        <f>pivå!AP871</f>
        <v>0</v>
      </c>
      <c r="U869" s="90">
        <f>pivå!AQ871</f>
        <v>0</v>
      </c>
      <c r="V869" s="90">
        <f>pivå!AR871</f>
        <v>0</v>
      </c>
      <c r="W869" s="90">
        <f>pivå!AS871</f>
        <v>0</v>
      </c>
      <c r="X869" s="90">
        <f>pivå!AT871</f>
        <v>0</v>
      </c>
      <c r="Y869" s="90">
        <f>pivå!AU871</f>
        <v>0</v>
      </c>
      <c r="Z869" s="90">
        <f>pivå!AV871</f>
        <v>0</v>
      </c>
      <c r="AA869" s="90">
        <f>pivå!AW871</f>
        <v>0</v>
      </c>
      <c r="AB869" s="90">
        <f>pivå!AX871</f>
        <v>0</v>
      </c>
      <c r="AC869" s="90">
        <f>pivå!AY871</f>
        <v>0</v>
      </c>
      <c r="AD869" s="90">
        <f>pivå!AZ871</f>
        <v>0</v>
      </c>
      <c r="AE869" s="90">
        <f>pivå!BA871</f>
        <v>0</v>
      </c>
    </row>
    <row r="870" spans="2:31">
      <c r="B870">
        <f>pivå!B872</f>
        <v>0</v>
      </c>
      <c r="C870">
        <f>pivå!C872</f>
        <v>0</v>
      </c>
      <c r="D870">
        <f>pivå!D872</f>
        <v>0</v>
      </c>
      <c r="E870">
        <f>pivå!E872</f>
        <v>0</v>
      </c>
      <c r="F870">
        <f>pivå!F872</f>
        <v>0</v>
      </c>
      <c r="G870">
        <f>pivå!G872</f>
        <v>0</v>
      </c>
      <c r="H870">
        <f>pivå!H872</f>
        <v>0</v>
      </c>
      <c r="I870">
        <f>pivå!I872</f>
        <v>0</v>
      </c>
      <c r="J870" s="90">
        <f>pivå!AF872</f>
        <v>0</v>
      </c>
      <c r="K870" s="90">
        <f>pivå!AG872</f>
        <v>0</v>
      </c>
      <c r="L870" s="90">
        <f>pivå!AH872</f>
        <v>0</v>
      </c>
      <c r="M870" s="90">
        <f>pivå!AI872</f>
        <v>0</v>
      </c>
      <c r="N870" s="90">
        <f>pivå!AJ872</f>
        <v>0</v>
      </c>
      <c r="O870" s="90">
        <f>pivå!AK872</f>
        <v>0</v>
      </c>
      <c r="P870" s="90">
        <f>pivå!AL872</f>
        <v>0</v>
      </c>
      <c r="Q870" s="90">
        <f>pivå!AM872</f>
        <v>0</v>
      </c>
      <c r="R870" s="90">
        <f>pivå!AN872</f>
        <v>0</v>
      </c>
      <c r="S870" s="90">
        <f>pivå!AO872</f>
        <v>0</v>
      </c>
      <c r="T870" s="90">
        <f>pivå!AP872</f>
        <v>0</v>
      </c>
      <c r="U870" s="90">
        <f>pivå!AQ872</f>
        <v>0</v>
      </c>
      <c r="V870" s="90">
        <f>pivå!AR872</f>
        <v>0</v>
      </c>
      <c r="W870" s="90">
        <f>pivå!AS872</f>
        <v>0</v>
      </c>
      <c r="X870" s="90">
        <f>pivå!AT872</f>
        <v>0</v>
      </c>
      <c r="Y870" s="90">
        <f>pivå!AU872</f>
        <v>0</v>
      </c>
      <c r="Z870" s="90">
        <f>pivå!AV872</f>
        <v>0</v>
      </c>
      <c r="AA870" s="90">
        <f>pivå!AW872</f>
        <v>0</v>
      </c>
      <c r="AB870" s="90">
        <f>pivå!AX872</f>
        <v>0</v>
      </c>
      <c r="AC870" s="90">
        <f>pivå!AY872</f>
        <v>0</v>
      </c>
      <c r="AD870" s="90">
        <f>pivå!AZ872</f>
        <v>0</v>
      </c>
      <c r="AE870" s="90">
        <f>pivå!BA872</f>
        <v>0</v>
      </c>
    </row>
    <row r="871" spans="2:31">
      <c r="B871">
        <f>pivå!B873</f>
        <v>0</v>
      </c>
      <c r="C871">
        <f>pivå!C873</f>
        <v>0</v>
      </c>
      <c r="D871">
        <f>pivå!D873</f>
        <v>0</v>
      </c>
      <c r="E871">
        <f>pivå!E873</f>
        <v>0</v>
      </c>
      <c r="F871">
        <f>pivå!F873</f>
        <v>0</v>
      </c>
      <c r="G871">
        <f>pivå!G873</f>
        <v>0</v>
      </c>
      <c r="H871">
        <f>pivå!H873</f>
        <v>0</v>
      </c>
      <c r="I871">
        <f>pivå!I873</f>
        <v>0</v>
      </c>
      <c r="J871" s="90">
        <f>pivå!AF873</f>
        <v>0</v>
      </c>
      <c r="K871" s="90">
        <f>pivå!AG873</f>
        <v>0</v>
      </c>
      <c r="L871" s="90">
        <f>pivå!AH873</f>
        <v>0</v>
      </c>
      <c r="M871" s="90">
        <f>pivå!AI873</f>
        <v>0</v>
      </c>
      <c r="N871" s="90">
        <f>pivå!AJ873</f>
        <v>0</v>
      </c>
      <c r="O871" s="90">
        <f>pivå!AK873</f>
        <v>0</v>
      </c>
      <c r="P871" s="90">
        <f>pivå!AL873</f>
        <v>0</v>
      </c>
      <c r="Q871" s="90">
        <f>pivå!AM873</f>
        <v>0</v>
      </c>
      <c r="R871" s="90">
        <f>pivå!AN873</f>
        <v>0</v>
      </c>
      <c r="S871" s="90">
        <f>pivå!AO873</f>
        <v>0</v>
      </c>
      <c r="T871" s="90">
        <f>pivå!AP873</f>
        <v>0</v>
      </c>
      <c r="U871" s="90">
        <f>pivå!AQ873</f>
        <v>0</v>
      </c>
      <c r="V871" s="90">
        <f>pivå!AR873</f>
        <v>0</v>
      </c>
      <c r="W871" s="90">
        <f>pivå!AS873</f>
        <v>0</v>
      </c>
      <c r="X871" s="90">
        <f>pivå!AT873</f>
        <v>0</v>
      </c>
      <c r="Y871" s="90">
        <f>pivå!AU873</f>
        <v>0</v>
      </c>
      <c r="Z871" s="90">
        <f>pivå!AV873</f>
        <v>0</v>
      </c>
      <c r="AA871" s="90">
        <f>pivå!AW873</f>
        <v>0</v>
      </c>
      <c r="AB871" s="90">
        <f>pivå!AX873</f>
        <v>0</v>
      </c>
      <c r="AC871" s="90">
        <f>pivå!AY873</f>
        <v>0</v>
      </c>
      <c r="AD871" s="90">
        <f>pivå!AZ873</f>
        <v>0</v>
      </c>
      <c r="AE871" s="90">
        <f>pivå!BA873</f>
        <v>0</v>
      </c>
    </row>
    <row r="872" spans="2:31">
      <c r="B872">
        <f>pivå!B874</f>
        <v>0</v>
      </c>
      <c r="C872">
        <f>pivå!C874</f>
        <v>0</v>
      </c>
      <c r="D872">
        <f>pivå!D874</f>
        <v>0</v>
      </c>
      <c r="E872">
        <f>pivå!E874</f>
        <v>0</v>
      </c>
      <c r="F872">
        <f>pivå!F874</f>
        <v>0</v>
      </c>
      <c r="G872">
        <f>pivå!G874</f>
        <v>0</v>
      </c>
      <c r="H872">
        <f>pivå!H874</f>
        <v>0</v>
      </c>
      <c r="I872">
        <f>pivå!I874</f>
        <v>0</v>
      </c>
      <c r="J872" s="90">
        <f>pivå!AF874</f>
        <v>0</v>
      </c>
      <c r="K872" s="90">
        <f>pivå!AG874</f>
        <v>0</v>
      </c>
      <c r="L872" s="90">
        <f>pivå!AH874</f>
        <v>0</v>
      </c>
      <c r="M872" s="90">
        <f>pivå!AI874</f>
        <v>0</v>
      </c>
      <c r="N872" s="90">
        <f>pivå!AJ874</f>
        <v>0</v>
      </c>
      <c r="O872" s="90">
        <f>pivå!AK874</f>
        <v>0</v>
      </c>
      <c r="P872" s="90">
        <f>pivå!AL874</f>
        <v>0</v>
      </c>
      <c r="Q872" s="90">
        <f>pivå!AM874</f>
        <v>0</v>
      </c>
      <c r="R872" s="90">
        <f>pivå!AN874</f>
        <v>0</v>
      </c>
      <c r="S872" s="90">
        <f>pivå!AO874</f>
        <v>0</v>
      </c>
      <c r="T872" s="90">
        <f>pivå!AP874</f>
        <v>0</v>
      </c>
      <c r="U872" s="90">
        <f>pivå!AQ874</f>
        <v>0</v>
      </c>
      <c r="V872" s="90">
        <f>pivå!AR874</f>
        <v>0</v>
      </c>
      <c r="W872" s="90">
        <f>pivå!AS874</f>
        <v>0</v>
      </c>
      <c r="X872" s="90">
        <f>pivå!AT874</f>
        <v>0</v>
      </c>
      <c r="Y872" s="90">
        <f>pivå!AU874</f>
        <v>0</v>
      </c>
      <c r="Z872" s="90">
        <f>pivå!AV874</f>
        <v>0</v>
      </c>
      <c r="AA872" s="90">
        <f>pivå!AW874</f>
        <v>0</v>
      </c>
      <c r="AB872" s="90">
        <f>pivå!AX874</f>
        <v>0</v>
      </c>
      <c r="AC872" s="90">
        <f>pivå!AY874</f>
        <v>0</v>
      </c>
      <c r="AD872" s="90">
        <f>pivå!AZ874</f>
        <v>0</v>
      </c>
      <c r="AE872" s="90">
        <f>pivå!BA874</f>
        <v>0</v>
      </c>
    </row>
    <row r="873" spans="2:31">
      <c r="B873">
        <f>pivå!B875</f>
        <v>0</v>
      </c>
      <c r="C873">
        <f>pivå!C875</f>
        <v>0</v>
      </c>
      <c r="D873">
        <f>pivå!D875</f>
        <v>0</v>
      </c>
      <c r="E873">
        <f>pivå!E875</f>
        <v>0</v>
      </c>
      <c r="F873">
        <f>pivå!F875</f>
        <v>0</v>
      </c>
      <c r="G873">
        <f>pivå!G875</f>
        <v>0</v>
      </c>
      <c r="H873">
        <f>pivå!H875</f>
        <v>0</v>
      </c>
      <c r="I873">
        <f>pivå!I875</f>
        <v>0</v>
      </c>
      <c r="J873" s="90">
        <f>pivå!AF875</f>
        <v>0</v>
      </c>
      <c r="K873" s="90">
        <f>pivå!AG875</f>
        <v>0</v>
      </c>
      <c r="L873" s="90">
        <f>pivå!AH875</f>
        <v>0</v>
      </c>
      <c r="M873" s="90">
        <f>pivå!AI875</f>
        <v>0</v>
      </c>
      <c r="N873" s="90">
        <f>pivå!AJ875</f>
        <v>0</v>
      </c>
      <c r="O873" s="90">
        <f>pivå!AK875</f>
        <v>0</v>
      </c>
      <c r="P873" s="90">
        <f>pivå!AL875</f>
        <v>0</v>
      </c>
      <c r="Q873" s="90">
        <f>pivå!AM875</f>
        <v>0</v>
      </c>
      <c r="R873" s="90">
        <f>pivå!AN875</f>
        <v>0</v>
      </c>
      <c r="S873" s="90">
        <f>pivå!AO875</f>
        <v>0</v>
      </c>
      <c r="T873" s="90">
        <f>pivå!AP875</f>
        <v>0</v>
      </c>
      <c r="U873" s="90">
        <f>pivå!AQ875</f>
        <v>0</v>
      </c>
      <c r="V873" s="90">
        <f>pivå!AR875</f>
        <v>0</v>
      </c>
      <c r="W873" s="90">
        <f>pivå!AS875</f>
        <v>0</v>
      </c>
      <c r="X873" s="90">
        <f>pivå!AT875</f>
        <v>0</v>
      </c>
      <c r="Y873" s="90">
        <f>pivå!AU875</f>
        <v>0</v>
      </c>
      <c r="Z873" s="90">
        <f>pivå!AV875</f>
        <v>0</v>
      </c>
      <c r="AA873" s="90">
        <f>pivå!AW875</f>
        <v>0</v>
      </c>
      <c r="AB873" s="90">
        <f>pivå!AX875</f>
        <v>0</v>
      </c>
      <c r="AC873" s="90">
        <f>pivå!AY875</f>
        <v>0</v>
      </c>
      <c r="AD873" s="90">
        <f>pivå!AZ875</f>
        <v>0</v>
      </c>
      <c r="AE873" s="90">
        <f>pivå!BA875</f>
        <v>0</v>
      </c>
    </row>
    <row r="874" spans="2:31">
      <c r="B874">
        <f>pivå!B876</f>
        <v>0</v>
      </c>
      <c r="C874">
        <f>pivå!C876</f>
        <v>0</v>
      </c>
      <c r="D874">
        <f>pivå!D876</f>
        <v>0</v>
      </c>
      <c r="E874">
        <f>pivå!E876</f>
        <v>0</v>
      </c>
      <c r="F874">
        <f>pivå!F876</f>
        <v>0</v>
      </c>
      <c r="G874">
        <f>pivå!G876</f>
        <v>0</v>
      </c>
      <c r="H874">
        <f>pivå!H876</f>
        <v>0</v>
      </c>
      <c r="I874">
        <f>pivå!I876</f>
        <v>0</v>
      </c>
      <c r="J874" s="90">
        <f>pivå!AF876</f>
        <v>0</v>
      </c>
      <c r="K874" s="90">
        <f>pivå!AG876</f>
        <v>0</v>
      </c>
      <c r="L874" s="90">
        <f>pivå!AH876</f>
        <v>0</v>
      </c>
      <c r="M874" s="90">
        <f>pivå!AI876</f>
        <v>0</v>
      </c>
      <c r="N874" s="90">
        <f>pivå!AJ876</f>
        <v>0</v>
      </c>
      <c r="O874" s="90">
        <f>pivå!AK876</f>
        <v>0</v>
      </c>
      <c r="P874" s="90">
        <f>pivå!AL876</f>
        <v>0</v>
      </c>
      <c r="Q874" s="90">
        <f>pivå!AM876</f>
        <v>0</v>
      </c>
      <c r="R874" s="90">
        <f>pivå!AN876</f>
        <v>0</v>
      </c>
      <c r="S874" s="90">
        <f>pivå!AO876</f>
        <v>0</v>
      </c>
      <c r="T874" s="90">
        <f>pivå!AP876</f>
        <v>0</v>
      </c>
      <c r="U874" s="90">
        <f>pivå!AQ876</f>
        <v>0</v>
      </c>
      <c r="V874" s="90">
        <f>pivå!AR876</f>
        <v>0</v>
      </c>
      <c r="W874" s="90">
        <f>pivå!AS876</f>
        <v>0</v>
      </c>
      <c r="X874" s="90">
        <f>pivå!AT876</f>
        <v>0</v>
      </c>
      <c r="Y874" s="90">
        <f>pivå!AU876</f>
        <v>0</v>
      </c>
      <c r="Z874" s="90">
        <f>pivå!AV876</f>
        <v>0</v>
      </c>
      <c r="AA874" s="90">
        <f>pivå!AW876</f>
        <v>0</v>
      </c>
      <c r="AB874" s="90">
        <f>pivå!AX876</f>
        <v>0</v>
      </c>
      <c r="AC874" s="90">
        <f>pivå!AY876</f>
        <v>0</v>
      </c>
      <c r="AD874" s="90">
        <f>pivå!AZ876</f>
        <v>0</v>
      </c>
      <c r="AE874" s="90">
        <f>pivå!BA876</f>
        <v>0</v>
      </c>
    </row>
    <row r="875" spans="2:31">
      <c r="B875">
        <f>pivå!B877</f>
        <v>0</v>
      </c>
      <c r="C875">
        <f>pivå!C877</f>
        <v>0</v>
      </c>
      <c r="D875">
        <f>pivå!D877</f>
        <v>0</v>
      </c>
      <c r="E875">
        <f>pivå!E877</f>
        <v>0</v>
      </c>
      <c r="F875">
        <f>pivå!F877</f>
        <v>0</v>
      </c>
      <c r="G875">
        <f>pivå!G877</f>
        <v>0</v>
      </c>
      <c r="H875">
        <f>pivå!H877</f>
        <v>0</v>
      </c>
      <c r="I875">
        <f>pivå!I877</f>
        <v>0</v>
      </c>
      <c r="J875" s="90">
        <f>pivå!AF877</f>
        <v>0</v>
      </c>
      <c r="K875" s="90">
        <f>pivå!AG877</f>
        <v>0</v>
      </c>
      <c r="L875" s="90">
        <f>pivå!AH877</f>
        <v>0</v>
      </c>
      <c r="M875" s="90">
        <f>pivå!AI877</f>
        <v>0</v>
      </c>
      <c r="N875" s="90">
        <f>pivå!AJ877</f>
        <v>0</v>
      </c>
      <c r="O875" s="90">
        <f>pivå!AK877</f>
        <v>0</v>
      </c>
      <c r="P875" s="90">
        <f>pivå!AL877</f>
        <v>0</v>
      </c>
      <c r="Q875" s="90">
        <f>pivå!AM877</f>
        <v>0</v>
      </c>
      <c r="R875" s="90">
        <f>pivå!AN877</f>
        <v>0</v>
      </c>
      <c r="S875" s="90">
        <f>pivå!AO877</f>
        <v>0</v>
      </c>
      <c r="T875" s="90">
        <f>pivå!AP877</f>
        <v>0</v>
      </c>
      <c r="U875" s="90">
        <f>pivå!AQ877</f>
        <v>0</v>
      </c>
      <c r="V875" s="90">
        <f>pivå!AR877</f>
        <v>0</v>
      </c>
      <c r="W875" s="90">
        <f>pivå!AS877</f>
        <v>0</v>
      </c>
      <c r="X875" s="90">
        <f>pivå!AT877</f>
        <v>0</v>
      </c>
      <c r="Y875" s="90">
        <f>pivå!AU877</f>
        <v>0</v>
      </c>
      <c r="Z875" s="90">
        <f>pivå!AV877</f>
        <v>0</v>
      </c>
      <c r="AA875" s="90">
        <f>pivå!AW877</f>
        <v>0</v>
      </c>
      <c r="AB875" s="90">
        <f>pivå!AX877</f>
        <v>0</v>
      </c>
      <c r="AC875" s="90">
        <f>pivå!AY877</f>
        <v>0</v>
      </c>
      <c r="AD875" s="90">
        <f>pivå!AZ877</f>
        <v>0</v>
      </c>
      <c r="AE875" s="90">
        <f>pivå!BA877</f>
        <v>0</v>
      </c>
    </row>
    <row r="876" spans="2:31">
      <c r="B876">
        <f>pivå!B878</f>
        <v>0</v>
      </c>
      <c r="C876">
        <f>pivå!C878</f>
        <v>0</v>
      </c>
      <c r="D876">
        <f>pivå!D878</f>
        <v>0</v>
      </c>
      <c r="E876">
        <f>pivå!E878</f>
        <v>0</v>
      </c>
      <c r="F876">
        <f>pivå!F878</f>
        <v>0</v>
      </c>
      <c r="G876">
        <f>pivå!G878</f>
        <v>0</v>
      </c>
      <c r="H876">
        <f>pivå!H878</f>
        <v>0</v>
      </c>
      <c r="I876">
        <f>pivå!I878</f>
        <v>0</v>
      </c>
      <c r="J876" s="90">
        <f>pivå!AF878</f>
        <v>0</v>
      </c>
      <c r="K876" s="90">
        <f>pivå!AG878</f>
        <v>0</v>
      </c>
      <c r="L876" s="90">
        <f>pivå!AH878</f>
        <v>0</v>
      </c>
      <c r="M876" s="90">
        <f>pivå!AI878</f>
        <v>0</v>
      </c>
      <c r="N876" s="90">
        <f>pivå!AJ878</f>
        <v>0</v>
      </c>
      <c r="O876" s="90">
        <f>pivå!AK878</f>
        <v>0</v>
      </c>
      <c r="P876" s="90">
        <f>pivå!AL878</f>
        <v>0</v>
      </c>
      <c r="Q876" s="90">
        <f>pivå!AM878</f>
        <v>0</v>
      </c>
      <c r="R876" s="90">
        <f>pivå!AN878</f>
        <v>0</v>
      </c>
      <c r="S876" s="90">
        <f>pivå!AO878</f>
        <v>0</v>
      </c>
      <c r="T876" s="90">
        <f>pivå!AP878</f>
        <v>0</v>
      </c>
      <c r="U876" s="90">
        <f>pivå!AQ878</f>
        <v>0</v>
      </c>
      <c r="V876" s="90">
        <f>pivå!AR878</f>
        <v>0</v>
      </c>
      <c r="W876" s="90">
        <f>pivå!AS878</f>
        <v>0</v>
      </c>
      <c r="X876" s="90">
        <f>pivå!AT878</f>
        <v>0</v>
      </c>
      <c r="Y876" s="90">
        <f>pivå!AU878</f>
        <v>0</v>
      </c>
      <c r="Z876" s="90">
        <f>pivå!AV878</f>
        <v>0</v>
      </c>
      <c r="AA876" s="90">
        <f>pivå!AW878</f>
        <v>0</v>
      </c>
      <c r="AB876" s="90">
        <f>pivå!AX878</f>
        <v>0</v>
      </c>
      <c r="AC876" s="90">
        <f>pivå!AY878</f>
        <v>0</v>
      </c>
      <c r="AD876" s="90">
        <f>pivå!AZ878</f>
        <v>0</v>
      </c>
      <c r="AE876" s="90">
        <f>pivå!BA878</f>
        <v>0</v>
      </c>
    </row>
    <row r="877" spans="2:31">
      <c r="B877">
        <f>pivå!B879</f>
        <v>0</v>
      </c>
      <c r="C877">
        <f>pivå!C879</f>
        <v>0</v>
      </c>
      <c r="D877">
        <f>pivå!D879</f>
        <v>0</v>
      </c>
      <c r="E877">
        <f>pivå!E879</f>
        <v>0</v>
      </c>
      <c r="F877">
        <f>pivå!F879</f>
        <v>0</v>
      </c>
      <c r="G877">
        <f>pivå!G879</f>
        <v>0</v>
      </c>
      <c r="H877">
        <f>pivå!H879</f>
        <v>0</v>
      </c>
      <c r="I877">
        <f>pivå!I879</f>
        <v>0</v>
      </c>
      <c r="J877" s="90">
        <f>pivå!AF879</f>
        <v>0</v>
      </c>
      <c r="K877" s="90">
        <f>pivå!AG879</f>
        <v>0</v>
      </c>
      <c r="L877" s="90">
        <f>pivå!AH879</f>
        <v>0</v>
      </c>
      <c r="M877" s="90">
        <f>pivå!AI879</f>
        <v>0</v>
      </c>
      <c r="N877" s="90">
        <f>pivå!AJ879</f>
        <v>0</v>
      </c>
      <c r="O877" s="90">
        <f>pivå!AK879</f>
        <v>0</v>
      </c>
      <c r="P877" s="90">
        <f>pivå!AL879</f>
        <v>0</v>
      </c>
      <c r="Q877" s="90">
        <f>pivå!AM879</f>
        <v>0</v>
      </c>
      <c r="R877" s="90">
        <f>pivå!AN879</f>
        <v>0</v>
      </c>
      <c r="S877" s="90">
        <f>pivå!AO879</f>
        <v>0</v>
      </c>
      <c r="T877" s="90">
        <f>pivå!AP879</f>
        <v>0</v>
      </c>
      <c r="U877" s="90">
        <f>pivå!AQ879</f>
        <v>0</v>
      </c>
      <c r="V877" s="90">
        <f>pivå!AR879</f>
        <v>0</v>
      </c>
      <c r="W877" s="90">
        <f>pivå!AS879</f>
        <v>0</v>
      </c>
      <c r="X877" s="90">
        <f>pivå!AT879</f>
        <v>0</v>
      </c>
      <c r="Y877" s="90">
        <f>pivå!AU879</f>
        <v>0</v>
      </c>
      <c r="Z877" s="90">
        <f>pivå!AV879</f>
        <v>0</v>
      </c>
      <c r="AA877" s="90">
        <f>pivå!AW879</f>
        <v>0</v>
      </c>
      <c r="AB877" s="90">
        <f>pivå!AX879</f>
        <v>0</v>
      </c>
      <c r="AC877" s="90">
        <f>pivå!AY879</f>
        <v>0</v>
      </c>
      <c r="AD877" s="90">
        <f>pivå!AZ879</f>
        <v>0</v>
      </c>
      <c r="AE877" s="90">
        <f>pivå!BA879</f>
        <v>0</v>
      </c>
    </row>
    <row r="878" spans="2:31">
      <c r="B878">
        <f>pivå!B880</f>
        <v>0</v>
      </c>
      <c r="C878">
        <f>pivå!C880</f>
        <v>0</v>
      </c>
      <c r="D878">
        <f>pivå!D880</f>
        <v>0</v>
      </c>
      <c r="E878">
        <f>pivå!E880</f>
        <v>0</v>
      </c>
      <c r="F878">
        <f>pivå!F880</f>
        <v>0</v>
      </c>
      <c r="G878">
        <f>pivå!G880</f>
        <v>0</v>
      </c>
      <c r="H878">
        <f>pivå!H880</f>
        <v>0</v>
      </c>
      <c r="I878">
        <f>pivå!I880</f>
        <v>0</v>
      </c>
      <c r="J878" s="90">
        <f>pivå!AF880</f>
        <v>0</v>
      </c>
      <c r="K878" s="90">
        <f>pivå!AG880</f>
        <v>0</v>
      </c>
      <c r="L878" s="90">
        <f>pivå!AH880</f>
        <v>0</v>
      </c>
      <c r="M878" s="90">
        <f>pivå!AI880</f>
        <v>0</v>
      </c>
      <c r="N878" s="90">
        <f>pivå!AJ880</f>
        <v>0</v>
      </c>
      <c r="O878" s="90">
        <f>pivå!AK880</f>
        <v>0</v>
      </c>
      <c r="P878" s="90">
        <f>pivå!AL880</f>
        <v>0</v>
      </c>
      <c r="Q878" s="90">
        <f>pivå!AM880</f>
        <v>0</v>
      </c>
      <c r="R878" s="90">
        <f>pivå!AN880</f>
        <v>0</v>
      </c>
      <c r="S878" s="90">
        <f>pivå!AO880</f>
        <v>0</v>
      </c>
      <c r="T878" s="90">
        <f>pivå!AP880</f>
        <v>0</v>
      </c>
      <c r="U878" s="90">
        <f>pivå!AQ880</f>
        <v>0</v>
      </c>
      <c r="V878" s="90">
        <f>pivå!AR880</f>
        <v>0</v>
      </c>
      <c r="W878" s="90">
        <f>pivå!AS880</f>
        <v>0</v>
      </c>
      <c r="X878" s="90">
        <f>pivå!AT880</f>
        <v>0</v>
      </c>
      <c r="Y878" s="90">
        <f>pivå!AU880</f>
        <v>0</v>
      </c>
      <c r="Z878" s="90">
        <f>pivå!AV880</f>
        <v>0</v>
      </c>
      <c r="AA878" s="90">
        <f>pivå!AW880</f>
        <v>0</v>
      </c>
      <c r="AB878" s="90">
        <f>pivå!AX880</f>
        <v>0</v>
      </c>
      <c r="AC878" s="90">
        <f>pivå!AY880</f>
        <v>0</v>
      </c>
      <c r="AD878" s="90">
        <f>pivå!AZ880</f>
        <v>0</v>
      </c>
      <c r="AE878" s="90">
        <f>pivå!BA880</f>
        <v>0</v>
      </c>
    </row>
    <row r="879" spans="2:31">
      <c r="B879">
        <f>pivå!B881</f>
        <v>0</v>
      </c>
      <c r="C879">
        <f>pivå!C881</f>
        <v>0</v>
      </c>
      <c r="D879">
        <f>pivå!D881</f>
        <v>0</v>
      </c>
      <c r="E879">
        <f>pivå!E881</f>
        <v>0</v>
      </c>
      <c r="F879">
        <f>pivå!F881</f>
        <v>0</v>
      </c>
      <c r="G879">
        <f>pivå!G881</f>
        <v>0</v>
      </c>
      <c r="H879">
        <f>pivå!H881</f>
        <v>0</v>
      </c>
      <c r="I879">
        <f>pivå!I881</f>
        <v>0</v>
      </c>
      <c r="J879" s="90">
        <f>pivå!AF881</f>
        <v>0</v>
      </c>
      <c r="K879" s="90">
        <f>pivå!AG881</f>
        <v>0</v>
      </c>
      <c r="L879" s="90">
        <f>pivå!AH881</f>
        <v>0</v>
      </c>
      <c r="M879" s="90">
        <f>pivå!AI881</f>
        <v>0</v>
      </c>
      <c r="N879" s="90">
        <f>pivå!AJ881</f>
        <v>0</v>
      </c>
      <c r="O879" s="90">
        <f>pivå!AK881</f>
        <v>0</v>
      </c>
      <c r="P879" s="90">
        <f>pivå!AL881</f>
        <v>0</v>
      </c>
      <c r="Q879" s="90">
        <f>pivå!AM881</f>
        <v>0</v>
      </c>
      <c r="R879" s="90">
        <f>pivå!AN881</f>
        <v>0</v>
      </c>
      <c r="S879" s="90">
        <f>pivå!AO881</f>
        <v>0</v>
      </c>
      <c r="T879" s="90">
        <f>pivå!AP881</f>
        <v>0</v>
      </c>
      <c r="U879" s="90">
        <f>pivå!AQ881</f>
        <v>0</v>
      </c>
      <c r="V879" s="90">
        <f>pivå!AR881</f>
        <v>0</v>
      </c>
      <c r="W879" s="90">
        <f>pivå!AS881</f>
        <v>0</v>
      </c>
      <c r="X879" s="90">
        <f>pivå!AT881</f>
        <v>0</v>
      </c>
      <c r="Y879" s="90">
        <f>pivå!AU881</f>
        <v>0</v>
      </c>
      <c r="Z879" s="90">
        <f>pivå!AV881</f>
        <v>0</v>
      </c>
      <c r="AA879" s="90">
        <f>pivå!AW881</f>
        <v>0</v>
      </c>
      <c r="AB879" s="90">
        <f>pivå!AX881</f>
        <v>0</v>
      </c>
      <c r="AC879" s="90">
        <f>pivå!AY881</f>
        <v>0</v>
      </c>
      <c r="AD879" s="90">
        <f>pivå!AZ881</f>
        <v>0</v>
      </c>
      <c r="AE879" s="90">
        <f>pivå!BA881</f>
        <v>0</v>
      </c>
    </row>
    <row r="880" spans="2:31">
      <c r="B880">
        <f>pivå!B882</f>
        <v>0</v>
      </c>
      <c r="C880">
        <f>pivå!C882</f>
        <v>0</v>
      </c>
      <c r="D880">
        <f>pivå!D882</f>
        <v>0</v>
      </c>
      <c r="E880">
        <f>pivå!E882</f>
        <v>0</v>
      </c>
      <c r="F880">
        <f>pivå!F882</f>
        <v>0</v>
      </c>
      <c r="G880">
        <f>pivå!G882</f>
        <v>0</v>
      </c>
      <c r="H880">
        <f>pivå!H882</f>
        <v>0</v>
      </c>
      <c r="I880">
        <f>pivå!I882</f>
        <v>0</v>
      </c>
      <c r="J880" s="90">
        <f>pivå!AF882</f>
        <v>0</v>
      </c>
      <c r="K880" s="90">
        <f>pivå!AG882</f>
        <v>0</v>
      </c>
      <c r="L880" s="90">
        <f>pivå!AH882</f>
        <v>0</v>
      </c>
      <c r="M880" s="90">
        <f>pivå!AI882</f>
        <v>0</v>
      </c>
      <c r="N880" s="90">
        <f>pivå!AJ882</f>
        <v>0</v>
      </c>
      <c r="O880" s="90">
        <f>pivå!AK882</f>
        <v>0</v>
      </c>
      <c r="P880" s="90">
        <f>pivå!AL882</f>
        <v>0</v>
      </c>
      <c r="Q880" s="90">
        <f>pivå!AM882</f>
        <v>0</v>
      </c>
      <c r="R880" s="90">
        <f>pivå!AN882</f>
        <v>0</v>
      </c>
      <c r="S880" s="90">
        <f>pivå!AO882</f>
        <v>0</v>
      </c>
      <c r="T880" s="90">
        <f>pivå!AP882</f>
        <v>0</v>
      </c>
      <c r="U880" s="90">
        <f>pivå!AQ882</f>
        <v>0</v>
      </c>
      <c r="V880" s="90">
        <f>pivå!AR882</f>
        <v>0</v>
      </c>
      <c r="W880" s="90">
        <f>pivå!AS882</f>
        <v>0</v>
      </c>
      <c r="X880" s="90">
        <f>pivå!AT882</f>
        <v>0</v>
      </c>
      <c r="Y880" s="90">
        <f>pivå!AU882</f>
        <v>0</v>
      </c>
      <c r="Z880" s="90">
        <f>pivå!AV882</f>
        <v>0</v>
      </c>
      <c r="AA880" s="90">
        <f>pivå!AW882</f>
        <v>0</v>
      </c>
      <c r="AB880" s="90">
        <f>pivå!AX882</f>
        <v>0</v>
      </c>
      <c r="AC880" s="90">
        <f>pivå!AY882</f>
        <v>0</v>
      </c>
      <c r="AD880" s="90">
        <f>pivå!AZ882</f>
        <v>0</v>
      </c>
      <c r="AE880" s="90">
        <f>pivå!BA882</f>
        <v>0</v>
      </c>
    </row>
    <row r="881" spans="2:31">
      <c r="B881">
        <f>pivå!B883</f>
        <v>0</v>
      </c>
      <c r="C881">
        <f>pivå!C883</f>
        <v>0</v>
      </c>
      <c r="D881">
        <f>pivå!D883</f>
        <v>0</v>
      </c>
      <c r="E881">
        <f>pivå!E883</f>
        <v>0</v>
      </c>
      <c r="F881">
        <f>pivå!F883</f>
        <v>0</v>
      </c>
      <c r="G881">
        <f>pivå!G883</f>
        <v>0</v>
      </c>
      <c r="H881">
        <f>pivå!H883</f>
        <v>0</v>
      </c>
      <c r="I881">
        <f>pivå!I883</f>
        <v>0</v>
      </c>
      <c r="J881" s="90">
        <f>pivå!AF883</f>
        <v>0</v>
      </c>
      <c r="K881" s="90">
        <f>pivå!AG883</f>
        <v>0</v>
      </c>
      <c r="L881" s="90">
        <f>pivå!AH883</f>
        <v>0</v>
      </c>
      <c r="M881" s="90">
        <f>pivå!AI883</f>
        <v>0</v>
      </c>
      <c r="N881" s="90">
        <f>pivå!AJ883</f>
        <v>0</v>
      </c>
      <c r="O881" s="90">
        <f>pivå!AK883</f>
        <v>0</v>
      </c>
      <c r="P881" s="90">
        <f>pivå!AL883</f>
        <v>0</v>
      </c>
      <c r="Q881" s="90">
        <f>pivå!AM883</f>
        <v>0</v>
      </c>
      <c r="R881" s="90">
        <f>pivå!AN883</f>
        <v>0</v>
      </c>
      <c r="S881" s="90">
        <f>pivå!AO883</f>
        <v>0</v>
      </c>
      <c r="T881" s="90">
        <f>pivå!AP883</f>
        <v>0</v>
      </c>
      <c r="U881" s="90">
        <f>pivå!AQ883</f>
        <v>0</v>
      </c>
      <c r="V881" s="90">
        <f>pivå!AR883</f>
        <v>0</v>
      </c>
      <c r="W881" s="90">
        <f>pivå!AS883</f>
        <v>0</v>
      </c>
      <c r="X881" s="90">
        <f>pivå!AT883</f>
        <v>0</v>
      </c>
      <c r="Y881" s="90">
        <f>pivå!AU883</f>
        <v>0</v>
      </c>
      <c r="Z881" s="90">
        <f>pivå!AV883</f>
        <v>0</v>
      </c>
      <c r="AA881" s="90">
        <f>pivå!AW883</f>
        <v>0</v>
      </c>
      <c r="AB881" s="90">
        <f>pivå!AX883</f>
        <v>0</v>
      </c>
      <c r="AC881" s="90">
        <f>pivå!AY883</f>
        <v>0</v>
      </c>
      <c r="AD881" s="90">
        <f>pivå!AZ883</f>
        <v>0</v>
      </c>
      <c r="AE881" s="90">
        <f>pivå!BA883</f>
        <v>0</v>
      </c>
    </row>
    <row r="882" spans="2:31">
      <c r="B882">
        <f>pivå!B884</f>
        <v>0</v>
      </c>
      <c r="C882">
        <f>pivå!C884</f>
        <v>0</v>
      </c>
      <c r="D882">
        <f>pivå!D884</f>
        <v>0</v>
      </c>
      <c r="E882">
        <f>pivå!E884</f>
        <v>0</v>
      </c>
      <c r="F882">
        <f>pivå!F884</f>
        <v>0</v>
      </c>
      <c r="G882">
        <f>pivå!G884</f>
        <v>0</v>
      </c>
      <c r="H882">
        <f>pivå!H884</f>
        <v>0</v>
      </c>
      <c r="I882">
        <f>pivå!I884</f>
        <v>0</v>
      </c>
      <c r="J882" s="90">
        <f>pivå!AF884</f>
        <v>0</v>
      </c>
      <c r="K882" s="90">
        <f>pivå!AG884</f>
        <v>0</v>
      </c>
      <c r="L882" s="90">
        <f>pivå!AH884</f>
        <v>0</v>
      </c>
      <c r="M882" s="90">
        <f>pivå!AI884</f>
        <v>0</v>
      </c>
      <c r="N882" s="90">
        <f>pivå!AJ884</f>
        <v>0</v>
      </c>
      <c r="O882" s="90">
        <f>pivå!AK884</f>
        <v>0</v>
      </c>
      <c r="P882" s="90">
        <f>pivå!AL884</f>
        <v>0</v>
      </c>
      <c r="Q882" s="90">
        <f>pivå!AM884</f>
        <v>0</v>
      </c>
      <c r="R882" s="90">
        <f>pivå!AN884</f>
        <v>0</v>
      </c>
      <c r="S882" s="90">
        <f>pivå!AO884</f>
        <v>0</v>
      </c>
      <c r="T882" s="90">
        <f>pivå!AP884</f>
        <v>0</v>
      </c>
      <c r="U882" s="90">
        <f>pivå!AQ884</f>
        <v>0</v>
      </c>
      <c r="V882" s="90">
        <f>pivå!AR884</f>
        <v>0</v>
      </c>
      <c r="W882" s="90">
        <f>pivå!AS884</f>
        <v>0</v>
      </c>
      <c r="X882" s="90">
        <f>pivå!AT884</f>
        <v>0</v>
      </c>
      <c r="Y882" s="90">
        <f>pivå!AU884</f>
        <v>0</v>
      </c>
      <c r="Z882" s="90">
        <f>pivå!AV884</f>
        <v>0</v>
      </c>
      <c r="AA882" s="90">
        <f>pivå!AW884</f>
        <v>0</v>
      </c>
      <c r="AB882" s="90">
        <f>pivå!AX884</f>
        <v>0</v>
      </c>
      <c r="AC882" s="90">
        <f>pivå!AY884</f>
        <v>0</v>
      </c>
      <c r="AD882" s="90">
        <f>pivå!AZ884</f>
        <v>0</v>
      </c>
      <c r="AE882" s="90">
        <f>pivå!BA884</f>
        <v>0</v>
      </c>
    </row>
    <row r="883" spans="2:31">
      <c r="B883">
        <f>pivå!B885</f>
        <v>0</v>
      </c>
      <c r="C883">
        <f>pivå!C885</f>
        <v>0</v>
      </c>
      <c r="D883">
        <f>pivå!D885</f>
        <v>0</v>
      </c>
      <c r="E883">
        <f>pivå!E885</f>
        <v>0</v>
      </c>
      <c r="F883">
        <f>pivå!F885</f>
        <v>0</v>
      </c>
      <c r="G883">
        <f>pivå!G885</f>
        <v>0</v>
      </c>
      <c r="H883">
        <f>pivå!H885</f>
        <v>0</v>
      </c>
      <c r="I883">
        <f>pivå!I885</f>
        <v>0</v>
      </c>
      <c r="J883" s="90">
        <f>pivå!AF885</f>
        <v>0</v>
      </c>
      <c r="K883" s="90">
        <f>pivå!AG885</f>
        <v>0</v>
      </c>
      <c r="L883" s="90">
        <f>pivå!AH885</f>
        <v>0</v>
      </c>
      <c r="M883" s="90">
        <f>pivå!AI885</f>
        <v>0</v>
      </c>
      <c r="N883" s="90">
        <f>pivå!AJ885</f>
        <v>0</v>
      </c>
      <c r="O883" s="90">
        <f>pivå!AK885</f>
        <v>0</v>
      </c>
      <c r="P883" s="90">
        <f>pivå!AL885</f>
        <v>0</v>
      </c>
      <c r="Q883" s="90">
        <f>pivå!AM885</f>
        <v>0</v>
      </c>
      <c r="R883" s="90">
        <f>pivå!AN885</f>
        <v>0</v>
      </c>
      <c r="S883" s="90">
        <f>pivå!AO885</f>
        <v>0</v>
      </c>
      <c r="T883" s="90">
        <f>pivå!AP885</f>
        <v>0</v>
      </c>
      <c r="U883" s="90">
        <f>pivå!AQ885</f>
        <v>0</v>
      </c>
      <c r="V883" s="90">
        <f>pivå!AR885</f>
        <v>0</v>
      </c>
      <c r="W883" s="90">
        <f>pivå!AS885</f>
        <v>0</v>
      </c>
      <c r="X883" s="90">
        <f>pivå!AT885</f>
        <v>0</v>
      </c>
      <c r="Y883" s="90">
        <f>pivå!AU885</f>
        <v>0</v>
      </c>
      <c r="Z883" s="90">
        <f>pivå!AV885</f>
        <v>0</v>
      </c>
      <c r="AA883" s="90">
        <f>pivå!AW885</f>
        <v>0</v>
      </c>
      <c r="AB883" s="90">
        <f>pivå!AX885</f>
        <v>0</v>
      </c>
      <c r="AC883" s="90">
        <f>pivå!AY885</f>
        <v>0</v>
      </c>
      <c r="AD883" s="90">
        <f>pivå!AZ885</f>
        <v>0</v>
      </c>
      <c r="AE883" s="90">
        <f>pivå!BA885</f>
        <v>0</v>
      </c>
    </row>
    <row r="884" spans="2:31">
      <c r="B884">
        <f>pivå!B886</f>
        <v>0</v>
      </c>
      <c r="C884">
        <f>pivå!C886</f>
        <v>0</v>
      </c>
      <c r="D884">
        <f>pivå!D886</f>
        <v>0</v>
      </c>
      <c r="E884">
        <f>pivå!E886</f>
        <v>0</v>
      </c>
      <c r="F884">
        <f>pivå!F886</f>
        <v>0</v>
      </c>
      <c r="G884">
        <f>pivå!G886</f>
        <v>0</v>
      </c>
      <c r="H884">
        <f>pivå!H886</f>
        <v>0</v>
      </c>
      <c r="I884">
        <f>pivå!I886</f>
        <v>0</v>
      </c>
      <c r="J884" s="90">
        <f>pivå!AF886</f>
        <v>0</v>
      </c>
      <c r="K884" s="90">
        <f>pivå!AG886</f>
        <v>0</v>
      </c>
      <c r="L884" s="90">
        <f>pivå!AH886</f>
        <v>0</v>
      </c>
      <c r="M884" s="90">
        <f>pivå!AI886</f>
        <v>0</v>
      </c>
      <c r="N884" s="90">
        <f>pivå!AJ886</f>
        <v>0</v>
      </c>
      <c r="O884" s="90">
        <f>pivå!AK886</f>
        <v>0</v>
      </c>
      <c r="P884" s="90">
        <f>pivå!AL886</f>
        <v>0</v>
      </c>
      <c r="Q884" s="90">
        <f>pivå!AM886</f>
        <v>0</v>
      </c>
      <c r="R884" s="90">
        <f>pivå!AN886</f>
        <v>0</v>
      </c>
      <c r="S884" s="90">
        <f>pivå!AO886</f>
        <v>0</v>
      </c>
      <c r="T884" s="90">
        <f>pivå!AP886</f>
        <v>0</v>
      </c>
      <c r="U884" s="90">
        <f>pivå!AQ886</f>
        <v>0</v>
      </c>
      <c r="V884" s="90">
        <f>pivå!AR886</f>
        <v>0</v>
      </c>
      <c r="W884" s="90">
        <f>pivå!AS886</f>
        <v>0</v>
      </c>
      <c r="X884" s="90">
        <f>pivå!AT886</f>
        <v>0</v>
      </c>
      <c r="Y884" s="90">
        <f>pivå!AU886</f>
        <v>0</v>
      </c>
      <c r="Z884" s="90">
        <f>pivå!AV886</f>
        <v>0</v>
      </c>
      <c r="AA884" s="90">
        <f>pivå!AW886</f>
        <v>0</v>
      </c>
      <c r="AB884" s="90">
        <f>pivå!AX886</f>
        <v>0</v>
      </c>
      <c r="AC884" s="90">
        <f>pivå!AY886</f>
        <v>0</v>
      </c>
      <c r="AD884" s="90">
        <f>pivå!AZ886</f>
        <v>0</v>
      </c>
      <c r="AE884" s="90">
        <f>pivå!BA886</f>
        <v>0</v>
      </c>
    </row>
    <row r="885" spans="2:31">
      <c r="B885">
        <f>pivå!B887</f>
        <v>0</v>
      </c>
      <c r="C885">
        <f>pivå!C887</f>
        <v>0</v>
      </c>
      <c r="D885">
        <f>pivå!D887</f>
        <v>0</v>
      </c>
      <c r="E885">
        <f>pivå!E887</f>
        <v>0</v>
      </c>
      <c r="F885">
        <f>pivå!F887</f>
        <v>0</v>
      </c>
      <c r="G885">
        <f>pivå!G887</f>
        <v>0</v>
      </c>
      <c r="H885">
        <f>pivå!H887</f>
        <v>0</v>
      </c>
      <c r="I885">
        <f>pivå!I887</f>
        <v>0</v>
      </c>
      <c r="J885" s="90">
        <f>pivå!AF887</f>
        <v>0</v>
      </c>
      <c r="K885" s="90">
        <f>pivå!AG887</f>
        <v>0</v>
      </c>
      <c r="L885" s="90">
        <f>pivå!AH887</f>
        <v>0</v>
      </c>
      <c r="M885" s="90">
        <f>pivå!AI887</f>
        <v>0</v>
      </c>
      <c r="N885" s="90">
        <f>pivå!AJ887</f>
        <v>0</v>
      </c>
      <c r="O885" s="90">
        <f>pivå!AK887</f>
        <v>0</v>
      </c>
      <c r="P885" s="90">
        <f>pivå!AL887</f>
        <v>0</v>
      </c>
      <c r="Q885" s="90">
        <f>pivå!AM887</f>
        <v>0</v>
      </c>
      <c r="R885" s="90">
        <f>pivå!AN887</f>
        <v>0</v>
      </c>
      <c r="S885" s="90">
        <f>pivå!AO887</f>
        <v>0</v>
      </c>
      <c r="T885" s="90">
        <f>pivå!AP887</f>
        <v>0</v>
      </c>
      <c r="U885" s="90">
        <f>pivå!AQ887</f>
        <v>0</v>
      </c>
      <c r="V885" s="90">
        <f>pivå!AR887</f>
        <v>0</v>
      </c>
      <c r="W885" s="90">
        <f>pivå!AS887</f>
        <v>0</v>
      </c>
      <c r="X885" s="90">
        <f>pivå!AT887</f>
        <v>0</v>
      </c>
      <c r="Y885" s="90">
        <f>pivå!AU887</f>
        <v>0</v>
      </c>
      <c r="Z885" s="90">
        <f>pivå!AV887</f>
        <v>0</v>
      </c>
      <c r="AA885" s="90">
        <f>pivå!AW887</f>
        <v>0</v>
      </c>
      <c r="AB885" s="90">
        <f>pivå!AX887</f>
        <v>0</v>
      </c>
      <c r="AC885" s="90">
        <f>pivå!AY887</f>
        <v>0</v>
      </c>
      <c r="AD885" s="90">
        <f>pivå!AZ887</f>
        <v>0</v>
      </c>
      <c r="AE885" s="90">
        <f>pivå!BA887</f>
        <v>0</v>
      </c>
    </row>
    <row r="886" spans="2:31">
      <c r="B886">
        <f>pivå!B888</f>
        <v>0</v>
      </c>
      <c r="C886">
        <f>pivå!C888</f>
        <v>0</v>
      </c>
      <c r="D886">
        <f>pivå!D888</f>
        <v>0</v>
      </c>
      <c r="E886">
        <f>pivå!E888</f>
        <v>0</v>
      </c>
      <c r="F886">
        <f>pivå!F888</f>
        <v>0</v>
      </c>
      <c r="G886">
        <f>pivå!G888</f>
        <v>0</v>
      </c>
      <c r="H886">
        <f>pivå!H888</f>
        <v>0</v>
      </c>
      <c r="I886">
        <f>pivå!I888</f>
        <v>0</v>
      </c>
      <c r="J886" s="90">
        <f>pivå!AF888</f>
        <v>0</v>
      </c>
      <c r="K886" s="90">
        <f>pivå!AG888</f>
        <v>0</v>
      </c>
      <c r="L886" s="90">
        <f>pivå!AH888</f>
        <v>0</v>
      </c>
      <c r="M886" s="90">
        <f>pivå!AI888</f>
        <v>0</v>
      </c>
      <c r="N886" s="90">
        <f>pivå!AJ888</f>
        <v>0</v>
      </c>
      <c r="O886" s="90">
        <f>pivå!AK888</f>
        <v>0</v>
      </c>
      <c r="P886" s="90">
        <f>pivå!AL888</f>
        <v>0</v>
      </c>
      <c r="Q886" s="90">
        <f>pivå!AM888</f>
        <v>0</v>
      </c>
      <c r="R886" s="90">
        <f>pivå!AN888</f>
        <v>0</v>
      </c>
      <c r="S886" s="90">
        <f>pivå!AO888</f>
        <v>0</v>
      </c>
      <c r="T886" s="90">
        <f>pivå!AP888</f>
        <v>0</v>
      </c>
      <c r="U886" s="90">
        <f>pivå!AQ888</f>
        <v>0</v>
      </c>
      <c r="V886" s="90">
        <f>pivå!AR888</f>
        <v>0</v>
      </c>
      <c r="W886" s="90">
        <f>pivå!AS888</f>
        <v>0</v>
      </c>
      <c r="X886" s="90">
        <f>pivå!AT888</f>
        <v>0</v>
      </c>
      <c r="Y886" s="90">
        <f>pivå!AU888</f>
        <v>0</v>
      </c>
      <c r="Z886" s="90">
        <f>pivå!AV888</f>
        <v>0</v>
      </c>
      <c r="AA886" s="90">
        <f>pivå!AW888</f>
        <v>0</v>
      </c>
      <c r="AB886" s="90">
        <f>pivå!AX888</f>
        <v>0</v>
      </c>
      <c r="AC886" s="90">
        <f>pivå!AY888</f>
        <v>0</v>
      </c>
      <c r="AD886" s="90">
        <f>pivå!AZ888</f>
        <v>0</v>
      </c>
      <c r="AE886" s="90">
        <f>pivå!BA888</f>
        <v>0</v>
      </c>
    </row>
    <row r="887" spans="2:31">
      <c r="B887">
        <f>pivå!B889</f>
        <v>0</v>
      </c>
      <c r="C887">
        <f>pivå!C889</f>
        <v>0</v>
      </c>
      <c r="D887">
        <f>pivå!D889</f>
        <v>0</v>
      </c>
      <c r="E887">
        <f>pivå!E889</f>
        <v>0</v>
      </c>
      <c r="F887">
        <f>pivå!F889</f>
        <v>0</v>
      </c>
      <c r="G887">
        <f>pivå!G889</f>
        <v>0</v>
      </c>
      <c r="H887">
        <f>pivå!H889</f>
        <v>0</v>
      </c>
      <c r="I887">
        <f>pivå!I889</f>
        <v>0</v>
      </c>
      <c r="J887" s="90">
        <f>pivå!AF889</f>
        <v>0</v>
      </c>
      <c r="K887" s="90">
        <f>pivå!AG889</f>
        <v>0</v>
      </c>
      <c r="L887" s="90">
        <f>pivå!AH889</f>
        <v>0</v>
      </c>
      <c r="M887" s="90">
        <f>pivå!AI889</f>
        <v>0</v>
      </c>
      <c r="N887" s="90">
        <f>pivå!AJ889</f>
        <v>0</v>
      </c>
      <c r="O887" s="90">
        <f>pivå!AK889</f>
        <v>0</v>
      </c>
      <c r="P887" s="90">
        <f>pivå!AL889</f>
        <v>0</v>
      </c>
      <c r="Q887" s="90">
        <f>pivå!AM889</f>
        <v>0</v>
      </c>
      <c r="R887" s="90">
        <f>pivå!AN889</f>
        <v>0</v>
      </c>
      <c r="S887" s="90">
        <f>pivå!AO889</f>
        <v>0</v>
      </c>
      <c r="T887" s="90">
        <f>pivå!AP889</f>
        <v>0</v>
      </c>
      <c r="U887" s="90">
        <f>pivå!AQ889</f>
        <v>0</v>
      </c>
      <c r="V887" s="90">
        <f>pivå!AR889</f>
        <v>0</v>
      </c>
      <c r="W887" s="90">
        <f>pivå!AS889</f>
        <v>0</v>
      </c>
      <c r="X887" s="90">
        <f>pivå!AT889</f>
        <v>0</v>
      </c>
      <c r="Y887" s="90">
        <f>pivå!AU889</f>
        <v>0</v>
      </c>
      <c r="Z887" s="90">
        <f>pivå!AV889</f>
        <v>0</v>
      </c>
      <c r="AA887" s="90">
        <f>pivå!AW889</f>
        <v>0</v>
      </c>
      <c r="AB887" s="90">
        <f>pivå!AX889</f>
        <v>0</v>
      </c>
      <c r="AC887" s="90">
        <f>pivå!AY889</f>
        <v>0</v>
      </c>
      <c r="AD887" s="90">
        <f>pivå!AZ889</f>
        <v>0</v>
      </c>
      <c r="AE887" s="90">
        <f>pivå!BA889</f>
        <v>0</v>
      </c>
    </row>
    <row r="888" spans="2:31">
      <c r="B888">
        <f>pivå!B890</f>
        <v>0</v>
      </c>
      <c r="C888">
        <f>pivå!C890</f>
        <v>0</v>
      </c>
      <c r="D888">
        <f>pivå!D890</f>
        <v>0</v>
      </c>
      <c r="E888">
        <f>pivå!E890</f>
        <v>0</v>
      </c>
      <c r="F888">
        <f>pivå!F890</f>
        <v>0</v>
      </c>
      <c r="G888">
        <f>pivå!G890</f>
        <v>0</v>
      </c>
      <c r="H888">
        <f>pivå!H890</f>
        <v>0</v>
      </c>
      <c r="I888">
        <f>pivå!I890</f>
        <v>0</v>
      </c>
      <c r="J888" s="90">
        <f>pivå!AF890</f>
        <v>0</v>
      </c>
      <c r="K888" s="90">
        <f>pivå!AG890</f>
        <v>0</v>
      </c>
      <c r="L888" s="90">
        <f>pivå!AH890</f>
        <v>0</v>
      </c>
      <c r="M888" s="90">
        <f>pivå!AI890</f>
        <v>0</v>
      </c>
      <c r="N888" s="90">
        <f>pivå!AJ890</f>
        <v>0</v>
      </c>
      <c r="O888" s="90">
        <f>pivå!AK890</f>
        <v>0</v>
      </c>
      <c r="P888" s="90">
        <f>pivå!AL890</f>
        <v>0</v>
      </c>
      <c r="Q888" s="90">
        <f>pivå!AM890</f>
        <v>0</v>
      </c>
      <c r="R888" s="90">
        <f>pivå!AN890</f>
        <v>0</v>
      </c>
      <c r="S888" s="90">
        <f>pivå!AO890</f>
        <v>0</v>
      </c>
      <c r="T888" s="90">
        <f>pivå!AP890</f>
        <v>0</v>
      </c>
      <c r="U888" s="90">
        <f>pivå!AQ890</f>
        <v>0</v>
      </c>
      <c r="V888" s="90">
        <f>pivå!AR890</f>
        <v>0</v>
      </c>
      <c r="W888" s="90">
        <f>pivå!AS890</f>
        <v>0</v>
      </c>
      <c r="X888" s="90">
        <f>pivå!AT890</f>
        <v>0</v>
      </c>
      <c r="Y888" s="90">
        <f>pivå!AU890</f>
        <v>0</v>
      </c>
      <c r="Z888" s="90">
        <f>pivå!AV890</f>
        <v>0</v>
      </c>
      <c r="AA888" s="90">
        <f>pivå!AW890</f>
        <v>0</v>
      </c>
      <c r="AB888" s="90">
        <f>pivå!AX890</f>
        <v>0</v>
      </c>
      <c r="AC888" s="90">
        <f>pivå!AY890</f>
        <v>0</v>
      </c>
      <c r="AD888" s="90">
        <f>pivå!AZ890</f>
        <v>0</v>
      </c>
      <c r="AE888" s="90">
        <f>pivå!BA890</f>
        <v>0</v>
      </c>
    </row>
    <row r="889" spans="2:31">
      <c r="B889">
        <f>pivå!B891</f>
        <v>0</v>
      </c>
      <c r="C889">
        <f>pivå!C891</f>
        <v>0</v>
      </c>
      <c r="D889">
        <f>pivå!D891</f>
        <v>0</v>
      </c>
      <c r="E889">
        <f>pivå!E891</f>
        <v>0</v>
      </c>
      <c r="F889">
        <f>pivå!F891</f>
        <v>0</v>
      </c>
      <c r="G889">
        <f>pivå!G891</f>
        <v>0</v>
      </c>
      <c r="H889">
        <f>pivå!H891</f>
        <v>0</v>
      </c>
      <c r="I889">
        <f>pivå!I891</f>
        <v>0</v>
      </c>
      <c r="J889" s="90">
        <f>pivå!AF891</f>
        <v>0</v>
      </c>
      <c r="K889" s="90">
        <f>pivå!AG891</f>
        <v>0</v>
      </c>
      <c r="L889" s="90">
        <f>pivå!AH891</f>
        <v>0</v>
      </c>
      <c r="M889" s="90">
        <f>pivå!AI891</f>
        <v>0</v>
      </c>
      <c r="N889" s="90">
        <f>pivå!AJ891</f>
        <v>0</v>
      </c>
      <c r="O889" s="90">
        <f>pivå!AK891</f>
        <v>0</v>
      </c>
      <c r="P889" s="90">
        <f>pivå!AL891</f>
        <v>0</v>
      </c>
      <c r="Q889" s="90">
        <f>pivå!AM891</f>
        <v>0</v>
      </c>
      <c r="R889" s="90">
        <f>pivå!AN891</f>
        <v>0</v>
      </c>
      <c r="S889" s="90">
        <f>pivå!AO891</f>
        <v>0</v>
      </c>
      <c r="T889" s="90">
        <f>pivå!AP891</f>
        <v>0</v>
      </c>
      <c r="U889" s="90">
        <f>pivå!AQ891</f>
        <v>0</v>
      </c>
      <c r="V889" s="90">
        <f>pivå!AR891</f>
        <v>0</v>
      </c>
      <c r="W889" s="90">
        <f>pivå!AS891</f>
        <v>0</v>
      </c>
      <c r="X889" s="90">
        <f>pivå!AT891</f>
        <v>0</v>
      </c>
      <c r="Y889" s="90">
        <f>pivå!AU891</f>
        <v>0</v>
      </c>
      <c r="Z889" s="90">
        <f>pivå!AV891</f>
        <v>0</v>
      </c>
      <c r="AA889" s="90">
        <f>pivå!AW891</f>
        <v>0</v>
      </c>
      <c r="AB889" s="90">
        <f>pivå!AX891</f>
        <v>0</v>
      </c>
      <c r="AC889" s="90">
        <f>pivå!AY891</f>
        <v>0</v>
      </c>
      <c r="AD889" s="90">
        <f>pivå!AZ891</f>
        <v>0</v>
      </c>
      <c r="AE889" s="90">
        <f>pivå!BA891</f>
        <v>0</v>
      </c>
    </row>
    <row r="890" spans="2:31">
      <c r="B890">
        <f>pivå!B892</f>
        <v>0</v>
      </c>
      <c r="C890">
        <f>pivå!C892</f>
        <v>0</v>
      </c>
      <c r="D890">
        <f>pivå!D892</f>
        <v>0</v>
      </c>
      <c r="E890">
        <f>pivå!E892</f>
        <v>0</v>
      </c>
      <c r="F890">
        <f>pivå!F892</f>
        <v>0</v>
      </c>
      <c r="G890">
        <f>pivå!G892</f>
        <v>0</v>
      </c>
      <c r="H890">
        <f>pivå!H892</f>
        <v>0</v>
      </c>
      <c r="I890">
        <f>pivå!I892</f>
        <v>0</v>
      </c>
      <c r="J890" s="90">
        <f>pivå!AF892</f>
        <v>0</v>
      </c>
      <c r="K890" s="90">
        <f>pivå!AG892</f>
        <v>0</v>
      </c>
      <c r="L890" s="90">
        <f>pivå!AH892</f>
        <v>0</v>
      </c>
      <c r="M890" s="90">
        <f>pivå!AI892</f>
        <v>0</v>
      </c>
      <c r="N890" s="90">
        <f>pivå!AJ892</f>
        <v>0</v>
      </c>
      <c r="O890" s="90">
        <f>pivå!AK892</f>
        <v>0</v>
      </c>
      <c r="P890" s="90">
        <f>pivå!AL892</f>
        <v>0</v>
      </c>
      <c r="Q890" s="90">
        <f>pivå!AM892</f>
        <v>0</v>
      </c>
      <c r="R890" s="90">
        <f>pivå!AN892</f>
        <v>0</v>
      </c>
      <c r="S890" s="90">
        <f>pivå!AO892</f>
        <v>0</v>
      </c>
      <c r="T890" s="90">
        <f>pivå!AP892</f>
        <v>0</v>
      </c>
      <c r="U890" s="90">
        <f>pivå!AQ892</f>
        <v>0</v>
      </c>
      <c r="V890" s="90">
        <f>pivå!AR892</f>
        <v>0</v>
      </c>
      <c r="W890" s="90">
        <f>pivå!AS892</f>
        <v>0</v>
      </c>
      <c r="X890" s="90">
        <f>pivå!AT892</f>
        <v>0</v>
      </c>
      <c r="Y890" s="90">
        <f>pivå!AU892</f>
        <v>0</v>
      </c>
      <c r="Z890" s="90">
        <f>pivå!AV892</f>
        <v>0</v>
      </c>
      <c r="AA890" s="90">
        <f>pivå!AW892</f>
        <v>0</v>
      </c>
      <c r="AB890" s="90">
        <f>pivå!AX892</f>
        <v>0</v>
      </c>
      <c r="AC890" s="90">
        <f>pivå!AY892</f>
        <v>0</v>
      </c>
      <c r="AD890" s="90">
        <f>pivå!AZ892</f>
        <v>0</v>
      </c>
      <c r="AE890" s="90">
        <f>pivå!BA892</f>
        <v>0</v>
      </c>
    </row>
    <row r="891" spans="2:31">
      <c r="B891">
        <f>pivå!B893</f>
        <v>0</v>
      </c>
      <c r="C891">
        <f>pivå!C893</f>
        <v>0</v>
      </c>
      <c r="D891">
        <f>pivå!D893</f>
        <v>0</v>
      </c>
      <c r="E891">
        <f>pivå!E893</f>
        <v>0</v>
      </c>
      <c r="F891">
        <f>pivå!F893</f>
        <v>0</v>
      </c>
      <c r="G891">
        <f>pivå!G893</f>
        <v>0</v>
      </c>
      <c r="H891">
        <f>pivå!H893</f>
        <v>0</v>
      </c>
      <c r="I891">
        <f>pivå!I893</f>
        <v>0</v>
      </c>
      <c r="J891" s="90">
        <f>pivå!AF893</f>
        <v>0</v>
      </c>
      <c r="K891" s="90">
        <f>pivå!AG893</f>
        <v>0</v>
      </c>
      <c r="L891" s="90">
        <f>pivå!AH893</f>
        <v>0</v>
      </c>
      <c r="M891" s="90">
        <f>pivå!AI893</f>
        <v>0</v>
      </c>
      <c r="N891" s="90">
        <f>pivå!AJ893</f>
        <v>0</v>
      </c>
      <c r="O891" s="90">
        <f>pivå!AK893</f>
        <v>0</v>
      </c>
      <c r="P891" s="90">
        <f>pivå!AL893</f>
        <v>0</v>
      </c>
      <c r="Q891" s="90">
        <f>pivå!AM893</f>
        <v>0</v>
      </c>
      <c r="R891" s="90">
        <f>pivå!AN893</f>
        <v>0</v>
      </c>
      <c r="S891" s="90">
        <f>pivå!AO893</f>
        <v>0</v>
      </c>
      <c r="T891" s="90">
        <f>pivå!AP893</f>
        <v>0</v>
      </c>
      <c r="U891" s="90">
        <f>pivå!AQ893</f>
        <v>0</v>
      </c>
      <c r="V891" s="90">
        <f>pivå!AR893</f>
        <v>0</v>
      </c>
      <c r="W891" s="90">
        <f>pivå!AS893</f>
        <v>0</v>
      </c>
      <c r="X891" s="90">
        <f>pivå!AT893</f>
        <v>0</v>
      </c>
      <c r="Y891" s="90">
        <f>pivå!AU893</f>
        <v>0</v>
      </c>
      <c r="Z891" s="90">
        <f>pivå!AV893</f>
        <v>0</v>
      </c>
      <c r="AA891" s="90">
        <f>pivå!AW893</f>
        <v>0</v>
      </c>
      <c r="AB891" s="90">
        <f>pivå!AX893</f>
        <v>0</v>
      </c>
      <c r="AC891" s="90">
        <f>pivå!AY893</f>
        <v>0</v>
      </c>
      <c r="AD891" s="90">
        <f>pivå!AZ893</f>
        <v>0</v>
      </c>
      <c r="AE891" s="90">
        <f>pivå!BA893</f>
        <v>0</v>
      </c>
    </row>
    <row r="892" spans="2:31">
      <c r="B892">
        <f>pivå!B894</f>
        <v>0</v>
      </c>
      <c r="C892">
        <f>pivå!C894</f>
        <v>0</v>
      </c>
      <c r="D892">
        <f>pivå!D894</f>
        <v>0</v>
      </c>
      <c r="E892">
        <f>pivå!E894</f>
        <v>0</v>
      </c>
      <c r="F892">
        <f>pivå!F894</f>
        <v>0</v>
      </c>
      <c r="G892">
        <f>pivå!G894</f>
        <v>0</v>
      </c>
      <c r="H892">
        <f>pivå!H894</f>
        <v>0</v>
      </c>
      <c r="I892">
        <f>pivå!I894</f>
        <v>0</v>
      </c>
      <c r="J892" s="90">
        <f>pivå!AF894</f>
        <v>0</v>
      </c>
      <c r="K892" s="90">
        <f>pivå!AG894</f>
        <v>0</v>
      </c>
      <c r="L892" s="90">
        <f>pivå!AH894</f>
        <v>0</v>
      </c>
      <c r="M892" s="90">
        <f>pivå!AI894</f>
        <v>0</v>
      </c>
      <c r="N892" s="90">
        <f>pivå!AJ894</f>
        <v>0</v>
      </c>
      <c r="O892" s="90">
        <f>pivå!AK894</f>
        <v>0</v>
      </c>
      <c r="P892" s="90">
        <f>pivå!AL894</f>
        <v>0</v>
      </c>
      <c r="Q892" s="90">
        <f>pivå!AM894</f>
        <v>0</v>
      </c>
      <c r="R892" s="90">
        <f>pivå!AN894</f>
        <v>0</v>
      </c>
      <c r="S892" s="90">
        <f>pivå!AO894</f>
        <v>0</v>
      </c>
      <c r="T892" s="90">
        <f>pivå!AP894</f>
        <v>0</v>
      </c>
      <c r="U892" s="90">
        <f>pivå!AQ894</f>
        <v>0</v>
      </c>
      <c r="V892" s="90">
        <f>pivå!AR894</f>
        <v>0</v>
      </c>
      <c r="W892" s="90">
        <f>pivå!AS894</f>
        <v>0</v>
      </c>
      <c r="X892" s="90">
        <f>pivå!AT894</f>
        <v>0</v>
      </c>
      <c r="Y892" s="90">
        <f>pivå!AU894</f>
        <v>0</v>
      </c>
      <c r="Z892" s="90">
        <f>pivå!AV894</f>
        <v>0</v>
      </c>
      <c r="AA892" s="90">
        <f>pivå!AW894</f>
        <v>0</v>
      </c>
      <c r="AB892" s="90">
        <f>pivå!AX894</f>
        <v>0</v>
      </c>
      <c r="AC892" s="90">
        <f>pivå!AY894</f>
        <v>0</v>
      </c>
      <c r="AD892" s="90">
        <f>pivå!AZ894</f>
        <v>0</v>
      </c>
      <c r="AE892" s="90">
        <f>pivå!BA894</f>
        <v>0</v>
      </c>
    </row>
    <row r="893" spans="2:31">
      <c r="B893">
        <f>pivå!B895</f>
        <v>0</v>
      </c>
      <c r="C893">
        <f>pivå!C895</f>
        <v>0</v>
      </c>
      <c r="D893">
        <f>pivå!D895</f>
        <v>0</v>
      </c>
      <c r="E893">
        <f>pivå!E895</f>
        <v>0</v>
      </c>
      <c r="F893">
        <f>pivå!F895</f>
        <v>0</v>
      </c>
      <c r="G893">
        <f>pivå!G895</f>
        <v>0</v>
      </c>
      <c r="H893">
        <f>pivå!H895</f>
        <v>0</v>
      </c>
      <c r="I893">
        <f>pivå!I895</f>
        <v>0</v>
      </c>
      <c r="J893" s="90">
        <f>pivå!AF895</f>
        <v>0</v>
      </c>
      <c r="K893" s="90">
        <f>pivå!AG895</f>
        <v>0</v>
      </c>
      <c r="L893" s="90">
        <f>pivå!AH895</f>
        <v>0</v>
      </c>
      <c r="M893" s="90">
        <f>pivå!AI895</f>
        <v>0</v>
      </c>
      <c r="N893" s="90">
        <f>pivå!AJ895</f>
        <v>0</v>
      </c>
      <c r="O893" s="90">
        <f>pivå!AK895</f>
        <v>0</v>
      </c>
      <c r="P893" s="90">
        <f>pivå!AL895</f>
        <v>0</v>
      </c>
      <c r="Q893" s="90">
        <f>pivå!AM895</f>
        <v>0</v>
      </c>
      <c r="R893" s="90">
        <f>pivå!AN895</f>
        <v>0</v>
      </c>
      <c r="S893" s="90">
        <f>pivå!AO895</f>
        <v>0</v>
      </c>
      <c r="T893" s="90">
        <f>pivå!AP895</f>
        <v>0</v>
      </c>
      <c r="U893" s="90">
        <f>pivå!AQ895</f>
        <v>0</v>
      </c>
      <c r="V893" s="90">
        <f>pivå!AR895</f>
        <v>0</v>
      </c>
      <c r="W893" s="90">
        <f>pivå!AS895</f>
        <v>0</v>
      </c>
      <c r="X893" s="90">
        <f>pivå!AT895</f>
        <v>0</v>
      </c>
      <c r="Y893" s="90">
        <f>pivå!AU895</f>
        <v>0</v>
      </c>
      <c r="Z893" s="90">
        <f>pivå!AV895</f>
        <v>0</v>
      </c>
      <c r="AA893" s="90">
        <f>pivå!AW895</f>
        <v>0</v>
      </c>
      <c r="AB893" s="90">
        <f>pivå!AX895</f>
        <v>0</v>
      </c>
      <c r="AC893" s="90">
        <f>pivå!AY895</f>
        <v>0</v>
      </c>
      <c r="AD893" s="90">
        <f>pivå!AZ895</f>
        <v>0</v>
      </c>
      <c r="AE893" s="90">
        <f>pivå!BA895</f>
        <v>0</v>
      </c>
    </row>
    <row r="894" spans="2:31">
      <c r="B894">
        <f>pivå!B896</f>
        <v>0</v>
      </c>
      <c r="C894">
        <f>pivå!C896</f>
        <v>0</v>
      </c>
      <c r="D894">
        <f>pivå!D896</f>
        <v>0</v>
      </c>
      <c r="E894">
        <f>pivå!E896</f>
        <v>0</v>
      </c>
      <c r="F894">
        <f>pivå!F896</f>
        <v>0</v>
      </c>
      <c r="G894">
        <f>pivå!G896</f>
        <v>0</v>
      </c>
      <c r="H894">
        <f>pivå!H896</f>
        <v>0</v>
      </c>
      <c r="I894">
        <f>pivå!I896</f>
        <v>0</v>
      </c>
      <c r="J894" s="90">
        <f>pivå!AF896</f>
        <v>0</v>
      </c>
      <c r="K894" s="90">
        <f>pivå!AG896</f>
        <v>0</v>
      </c>
      <c r="L894" s="90">
        <f>pivå!AH896</f>
        <v>0</v>
      </c>
      <c r="M894" s="90">
        <f>pivå!AI896</f>
        <v>0</v>
      </c>
      <c r="N894" s="90">
        <f>pivå!AJ896</f>
        <v>0</v>
      </c>
      <c r="O894" s="90">
        <f>pivå!AK896</f>
        <v>0</v>
      </c>
      <c r="P894" s="90">
        <f>pivå!AL896</f>
        <v>0</v>
      </c>
      <c r="Q894" s="90">
        <f>pivå!AM896</f>
        <v>0</v>
      </c>
      <c r="R894" s="90">
        <f>pivå!AN896</f>
        <v>0</v>
      </c>
      <c r="S894" s="90">
        <f>pivå!AO896</f>
        <v>0</v>
      </c>
      <c r="T894" s="90">
        <f>pivå!AP896</f>
        <v>0</v>
      </c>
      <c r="U894" s="90">
        <f>pivå!AQ896</f>
        <v>0</v>
      </c>
      <c r="V894" s="90">
        <f>pivå!AR896</f>
        <v>0</v>
      </c>
      <c r="W894" s="90">
        <f>pivå!AS896</f>
        <v>0</v>
      </c>
      <c r="X894" s="90">
        <f>pivå!AT896</f>
        <v>0</v>
      </c>
      <c r="Y894" s="90">
        <f>pivå!AU896</f>
        <v>0</v>
      </c>
      <c r="Z894" s="90">
        <f>pivå!AV896</f>
        <v>0</v>
      </c>
      <c r="AA894" s="90">
        <f>pivå!AW896</f>
        <v>0</v>
      </c>
      <c r="AB894" s="90">
        <f>pivå!AX896</f>
        <v>0</v>
      </c>
      <c r="AC894" s="90">
        <f>pivå!AY896</f>
        <v>0</v>
      </c>
      <c r="AD894" s="90">
        <f>pivå!AZ896</f>
        <v>0</v>
      </c>
      <c r="AE894" s="90">
        <f>pivå!BA896</f>
        <v>0</v>
      </c>
    </row>
    <row r="895" spans="2:31">
      <c r="B895">
        <f>pivå!B897</f>
        <v>0</v>
      </c>
      <c r="C895">
        <f>pivå!C897</f>
        <v>0</v>
      </c>
      <c r="D895">
        <f>pivå!D897</f>
        <v>0</v>
      </c>
      <c r="E895">
        <f>pivå!E897</f>
        <v>0</v>
      </c>
      <c r="F895">
        <f>pivå!F897</f>
        <v>0</v>
      </c>
      <c r="G895">
        <f>pivå!G897</f>
        <v>0</v>
      </c>
      <c r="H895">
        <f>pivå!H897</f>
        <v>0</v>
      </c>
      <c r="I895">
        <f>pivå!I897</f>
        <v>0</v>
      </c>
      <c r="J895" s="90">
        <f>pivå!AF897</f>
        <v>0</v>
      </c>
      <c r="K895" s="90">
        <f>pivå!AG897</f>
        <v>0</v>
      </c>
      <c r="L895" s="90">
        <f>pivå!AH897</f>
        <v>0</v>
      </c>
      <c r="M895" s="90">
        <f>pivå!AI897</f>
        <v>0</v>
      </c>
      <c r="N895" s="90">
        <f>pivå!AJ897</f>
        <v>0</v>
      </c>
      <c r="O895" s="90">
        <f>pivå!AK897</f>
        <v>0</v>
      </c>
      <c r="P895" s="90">
        <f>pivå!AL897</f>
        <v>0</v>
      </c>
      <c r="Q895" s="90">
        <f>pivå!AM897</f>
        <v>0</v>
      </c>
      <c r="R895" s="90">
        <f>pivå!AN897</f>
        <v>0</v>
      </c>
      <c r="S895" s="90">
        <f>pivå!AO897</f>
        <v>0</v>
      </c>
      <c r="T895" s="90">
        <f>pivå!AP897</f>
        <v>0</v>
      </c>
      <c r="U895" s="90">
        <f>pivå!AQ897</f>
        <v>0</v>
      </c>
      <c r="V895" s="90">
        <f>pivå!AR897</f>
        <v>0</v>
      </c>
      <c r="W895" s="90">
        <f>pivå!AS897</f>
        <v>0</v>
      </c>
      <c r="X895" s="90">
        <f>pivå!AT897</f>
        <v>0</v>
      </c>
      <c r="Y895" s="90">
        <f>pivå!AU897</f>
        <v>0</v>
      </c>
      <c r="Z895" s="90">
        <f>pivå!AV897</f>
        <v>0</v>
      </c>
      <c r="AA895" s="90">
        <f>pivå!AW897</f>
        <v>0</v>
      </c>
      <c r="AB895" s="90">
        <f>pivå!AX897</f>
        <v>0</v>
      </c>
      <c r="AC895" s="90">
        <f>pivå!AY897</f>
        <v>0</v>
      </c>
      <c r="AD895" s="90">
        <f>pivå!AZ897</f>
        <v>0</v>
      </c>
      <c r="AE895" s="90">
        <f>pivå!BA897</f>
        <v>0</v>
      </c>
    </row>
    <row r="896" spans="2:31">
      <c r="B896">
        <f>pivå!B898</f>
        <v>0</v>
      </c>
      <c r="C896">
        <f>pivå!C898</f>
        <v>0</v>
      </c>
      <c r="D896">
        <f>pivå!D898</f>
        <v>0</v>
      </c>
      <c r="E896">
        <f>pivå!E898</f>
        <v>0</v>
      </c>
      <c r="F896">
        <f>pivå!F898</f>
        <v>0</v>
      </c>
      <c r="G896">
        <f>pivå!G898</f>
        <v>0</v>
      </c>
      <c r="H896">
        <f>pivå!H898</f>
        <v>0</v>
      </c>
      <c r="I896">
        <f>pivå!I898</f>
        <v>0</v>
      </c>
      <c r="J896" s="90">
        <f>pivå!AF898</f>
        <v>0</v>
      </c>
      <c r="K896" s="90">
        <f>pivå!AG898</f>
        <v>0</v>
      </c>
      <c r="L896" s="90">
        <f>pivå!AH898</f>
        <v>0</v>
      </c>
      <c r="M896" s="90">
        <f>pivå!AI898</f>
        <v>0</v>
      </c>
      <c r="N896" s="90">
        <f>pivå!AJ898</f>
        <v>0</v>
      </c>
      <c r="O896" s="90">
        <f>pivå!AK898</f>
        <v>0</v>
      </c>
      <c r="P896" s="90">
        <f>pivå!AL898</f>
        <v>0</v>
      </c>
      <c r="Q896" s="90">
        <f>pivå!AM898</f>
        <v>0</v>
      </c>
      <c r="R896" s="90">
        <f>pivå!AN898</f>
        <v>0</v>
      </c>
      <c r="S896" s="90">
        <f>pivå!AO898</f>
        <v>0</v>
      </c>
      <c r="T896" s="90">
        <f>pivå!AP898</f>
        <v>0</v>
      </c>
      <c r="U896" s="90">
        <f>pivå!AQ898</f>
        <v>0</v>
      </c>
      <c r="V896" s="90">
        <f>pivå!AR898</f>
        <v>0</v>
      </c>
      <c r="W896" s="90">
        <f>pivå!AS898</f>
        <v>0</v>
      </c>
      <c r="X896" s="90">
        <f>pivå!AT898</f>
        <v>0</v>
      </c>
      <c r="Y896" s="90">
        <f>pivå!AU898</f>
        <v>0</v>
      </c>
      <c r="Z896" s="90">
        <f>pivå!AV898</f>
        <v>0</v>
      </c>
      <c r="AA896" s="90">
        <f>pivå!AW898</f>
        <v>0</v>
      </c>
      <c r="AB896" s="90">
        <f>pivå!AX898</f>
        <v>0</v>
      </c>
      <c r="AC896" s="90">
        <f>pivå!AY898</f>
        <v>0</v>
      </c>
      <c r="AD896" s="90">
        <f>pivå!AZ898</f>
        <v>0</v>
      </c>
      <c r="AE896" s="90">
        <f>pivå!BA898</f>
        <v>0</v>
      </c>
    </row>
    <row r="897" spans="2:31">
      <c r="B897">
        <f>pivå!B899</f>
        <v>0</v>
      </c>
      <c r="C897">
        <f>pivå!C899</f>
        <v>0</v>
      </c>
      <c r="D897">
        <f>pivå!D899</f>
        <v>0</v>
      </c>
      <c r="E897">
        <f>pivå!E899</f>
        <v>0</v>
      </c>
      <c r="F897">
        <f>pivå!F899</f>
        <v>0</v>
      </c>
      <c r="G897">
        <f>pivå!G899</f>
        <v>0</v>
      </c>
      <c r="H897">
        <f>pivå!H899</f>
        <v>0</v>
      </c>
      <c r="I897">
        <f>pivå!I899</f>
        <v>0</v>
      </c>
      <c r="J897" s="90">
        <f>pivå!AF899</f>
        <v>0</v>
      </c>
      <c r="K897" s="90">
        <f>pivå!AG899</f>
        <v>0</v>
      </c>
      <c r="L897" s="90">
        <f>pivå!AH899</f>
        <v>0</v>
      </c>
      <c r="M897" s="90">
        <f>pivå!AI899</f>
        <v>0</v>
      </c>
      <c r="N897" s="90">
        <f>pivå!AJ899</f>
        <v>0</v>
      </c>
      <c r="O897" s="90">
        <f>pivå!AK899</f>
        <v>0</v>
      </c>
      <c r="P897" s="90">
        <f>pivå!AL899</f>
        <v>0</v>
      </c>
      <c r="Q897" s="90">
        <f>pivå!AM899</f>
        <v>0</v>
      </c>
      <c r="R897" s="90">
        <f>pivå!AN899</f>
        <v>0</v>
      </c>
      <c r="S897" s="90">
        <f>pivå!AO899</f>
        <v>0</v>
      </c>
      <c r="T897" s="90">
        <f>pivå!AP899</f>
        <v>0</v>
      </c>
      <c r="U897" s="90">
        <f>pivå!AQ899</f>
        <v>0</v>
      </c>
      <c r="V897" s="90">
        <f>pivå!AR899</f>
        <v>0</v>
      </c>
      <c r="W897" s="90">
        <f>pivå!AS899</f>
        <v>0</v>
      </c>
      <c r="X897" s="90">
        <f>pivå!AT899</f>
        <v>0</v>
      </c>
      <c r="Y897" s="90">
        <f>pivå!AU899</f>
        <v>0</v>
      </c>
      <c r="Z897" s="90">
        <f>pivå!AV899</f>
        <v>0</v>
      </c>
      <c r="AA897" s="90">
        <f>pivå!AW899</f>
        <v>0</v>
      </c>
      <c r="AB897" s="90">
        <f>pivå!AX899</f>
        <v>0</v>
      </c>
      <c r="AC897" s="90">
        <f>pivå!AY899</f>
        <v>0</v>
      </c>
      <c r="AD897" s="90">
        <f>pivå!AZ899</f>
        <v>0</v>
      </c>
      <c r="AE897" s="90">
        <f>pivå!BA899</f>
        <v>0</v>
      </c>
    </row>
    <row r="898" spans="2:31">
      <c r="B898">
        <f>pivå!B900</f>
        <v>0</v>
      </c>
      <c r="C898">
        <f>pivå!C900</f>
        <v>0</v>
      </c>
      <c r="D898">
        <f>pivå!D900</f>
        <v>0</v>
      </c>
      <c r="E898">
        <f>pivå!E900</f>
        <v>0</v>
      </c>
      <c r="F898">
        <f>pivå!F900</f>
        <v>0</v>
      </c>
      <c r="G898">
        <f>pivå!G900</f>
        <v>0</v>
      </c>
      <c r="H898">
        <f>pivå!H900</f>
        <v>0</v>
      </c>
      <c r="I898">
        <f>pivå!I900</f>
        <v>0</v>
      </c>
      <c r="J898" s="90">
        <f>pivå!AF900</f>
        <v>0</v>
      </c>
      <c r="K898" s="90">
        <f>pivå!AG900</f>
        <v>0</v>
      </c>
      <c r="L898" s="90">
        <f>pivå!AH900</f>
        <v>0</v>
      </c>
      <c r="M898" s="90">
        <f>pivå!AI900</f>
        <v>0</v>
      </c>
      <c r="N898" s="90">
        <f>pivå!AJ900</f>
        <v>0</v>
      </c>
      <c r="O898" s="90">
        <f>pivå!AK900</f>
        <v>0</v>
      </c>
      <c r="P898" s="90">
        <f>pivå!AL900</f>
        <v>0</v>
      </c>
      <c r="Q898" s="90">
        <f>pivå!AM900</f>
        <v>0</v>
      </c>
      <c r="R898" s="90">
        <f>pivå!AN900</f>
        <v>0</v>
      </c>
      <c r="S898" s="90">
        <f>pivå!AO900</f>
        <v>0</v>
      </c>
      <c r="T898" s="90">
        <f>pivå!AP900</f>
        <v>0</v>
      </c>
      <c r="U898" s="90">
        <f>pivå!AQ900</f>
        <v>0</v>
      </c>
      <c r="V898" s="90">
        <f>pivå!AR900</f>
        <v>0</v>
      </c>
      <c r="W898" s="90">
        <f>pivå!AS900</f>
        <v>0</v>
      </c>
      <c r="X898" s="90">
        <f>pivå!AT900</f>
        <v>0</v>
      </c>
      <c r="Y898" s="90">
        <f>pivå!AU900</f>
        <v>0</v>
      </c>
      <c r="Z898" s="90">
        <f>pivå!AV900</f>
        <v>0</v>
      </c>
      <c r="AA898" s="90">
        <f>pivå!AW900</f>
        <v>0</v>
      </c>
      <c r="AB898" s="90">
        <f>pivå!AX900</f>
        <v>0</v>
      </c>
      <c r="AC898" s="90">
        <f>pivå!AY900</f>
        <v>0</v>
      </c>
      <c r="AD898" s="90">
        <f>pivå!AZ900</f>
        <v>0</v>
      </c>
      <c r="AE898" s="90">
        <f>pivå!BA900</f>
        <v>0</v>
      </c>
    </row>
    <row r="899" spans="2:31">
      <c r="B899">
        <f>pivå!B901</f>
        <v>0</v>
      </c>
      <c r="C899">
        <f>pivå!C901</f>
        <v>0</v>
      </c>
      <c r="D899">
        <f>pivå!D901</f>
        <v>0</v>
      </c>
      <c r="E899">
        <f>pivå!E901</f>
        <v>0</v>
      </c>
      <c r="F899">
        <f>pivå!F901</f>
        <v>0</v>
      </c>
      <c r="G899">
        <f>pivå!G901</f>
        <v>0</v>
      </c>
      <c r="H899">
        <f>pivå!H901</f>
        <v>0</v>
      </c>
      <c r="I899">
        <f>pivå!I901</f>
        <v>0</v>
      </c>
      <c r="J899" s="90">
        <f>pivå!AF901</f>
        <v>0</v>
      </c>
      <c r="K899" s="90">
        <f>pivå!AG901</f>
        <v>0</v>
      </c>
      <c r="L899" s="90">
        <f>pivå!AH901</f>
        <v>0</v>
      </c>
      <c r="M899" s="90">
        <f>pivå!AI901</f>
        <v>0</v>
      </c>
      <c r="N899" s="90">
        <f>pivå!AJ901</f>
        <v>0</v>
      </c>
      <c r="O899" s="90">
        <f>pivå!AK901</f>
        <v>0</v>
      </c>
      <c r="P899" s="90">
        <f>pivå!AL901</f>
        <v>0</v>
      </c>
      <c r="Q899" s="90">
        <f>pivå!AM901</f>
        <v>0</v>
      </c>
      <c r="R899" s="90">
        <f>pivå!AN901</f>
        <v>0</v>
      </c>
      <c r="S899" s="90">
        <f>pivå!AO901</f>
        <v>0</v>
      </c>
      <c r="T899" s="90">
        <f>pivå!AP901</f>
        <v>0</v>
      </c>
      <c r="U899" s="90">
        <f>pivå!AQ901</f>
        <v>0</v>
      </c>
      <c r="V899" s="90">
        <f>pivå!AR901</f>
        <v>0</v>
      </c>
      <c r="W899" s="90">
        <f>pivå!AS901</f>
        <v>0</v>
      </c>
      <c r="X899" s="90">
        <f>pivå!AT901</f>
        <v>0</v>
      </c>
      <c r="Y899" s="90">
        <f>pivå!AU901</f>
        <v>0</v>
      </c>
      <c r="Z899" s="90">
        <f>pivå!AV901</f>
        <v>0</v>
      </c>
      <c r="AA899" s="90">
        <f>pivå!AW901</f>
        <v>0</v>
      </c>
      <c r="AB899" s="90">
        <f>pivå!AX901</f>
        <v>0</v>
      </c>
      <c r="AC899" s="90">
        <f>pivå!AY901</f>
        <v>0</v>
      </c>
      <c r="AD899" s="90">
        <f>pivå!AZ901</f>
        <v>0</v>
      </c>
      <c r="AE899" s="90">
        <f>pivå!BA901</f>
        <v>0</v>
      </c>
    </row>
    <row r="900" spans="2:31">
      <c r="B900">
        <f>pivå!B902</f>
        <v>0</v>
      </c>
      <c r="C900">
        <f>pivå!C902</f>
        <v>0</v>
      </c>
      <c r="D900">
        <f>pivå!D902</f>
        <v>0</v>
      </c>
      <c r="E900">
        <f>pivå!E902</f>
        <v>0</v>
      </c>
      <c r="F900">
        <f>pivå!F902</f>
        <v>0</v>
      </c>
      <c r="G900">
        <f>pivå!G902</f>
        <v>0</v>
      </c>
      <c r="H900">
        <f>pivå!H902</f>
        <v>0</v>
      </c>
      <c r="I900">
        <f>pivå!I902</f>
        <v>0</v>
      </c>
      <c r="J900" s="90">
        <f>pivå!AF902</f>
        <v>0</v>
      </c>
      <c r="K900" s="90">
        <f>pivå!AG902</f>
        <v>0</v>
      </c>
      <c r="L900" s="90">
        <f>pivå!AH902</f>
        <v>0</v>
      </c>
      <c r="M900" s="90">
        <f>pivå!AI902</f>
        <v>0</v>
      </c>
      <c r="N900" s="90">
        <f>pivå!AJ902</f>
        <v>0</v>
      </c>
      <c r="O900" s="90">
        <f>pivå!AK902</f>
        <v>0</v>
      </c>
      <c r="P900" s="90">
        <f>pivå!AL902</f>
        <v>0</v>
      </c>
      <c r="Q900" s="90">
        <f>pivå!AM902</f>
        <v>0</v>
      </c>
      <c r="R900" s="90">
        <f>pivå!AN902</f>
        <v>0</v>
      </c>
      <c r="S900" s="90">
        <f>pivå!AO902</f>
        <v>0</v>
      </c>
      <c r="T900" s="90">
        <f>pivå!AP902</f>
        <v>0</v>
      </c>
      <c r="U900" s="90">
        <f>pivå!AQ902</f>
        <v>0</v>
      </c>
      <c r="V900" s="90">
        <f>pivå!AR902</f>
        <v>0</v>
      </c>
      <c r="W900" s="90">
        <f>pivå!AS902</f>
        <v>0</v>
      </c>
      <c r="X900" s="90">
        <f>pivå!AT902</f>
        <v>0</v>
      </c>
      <c r="Y900" s="90">
        <f>pivå!AU902</f>
        <v>0</v>
      </c>
      <c r="Z900" s="90">
        <f>pivå!AV902</f>
        <v>0</v>
      </c>
      <c r="AA900" s="90">
        <f>pivå!AW902</f>
        <v>0</v>
      </c>
      <c r="AB900" s="90">
        <f>pivå!AX902</f>
        <v>0</v>
      </c>
      <c r="AC900" s="90">
        <f>pivå!AY902</f>
        <v>0</v>
      </c>
      <c r="AD900" s="90">
        <f>pivå!AZ902</f>
        <v>0</v>
      </c>
      <c r="AE900" s="90">
        <f>pivå!BA902</f>
        <v>0</v>
      </c>
    </row>
    <row r="901" spans="2:31">
      <c r="B901">
        <f>pivå!B903</f>
        <v>0</v>
      </c>
      <c r="C901">
        <f>pivå!C903</f>
        <v>0</v>
      </c>
      <c r="D901">
        <f>pivå!D903</f>
        <v>0</v>
      </c>
      <c r="E901">
        <f>pivå!E903</f>
        <v>0</v>
      </c>
      <c r="F901">
        <f>pivå!F903</f>
        <v>0</v>
      </c>
      <c r="G901">
        <f>pivå!G903</f>
        <v>0</v>
      </c>
      <c r="H901">
        <f>pivå!H903</f>
        <v>0</v>
      </c>
      <c r="I901">
        <f>pivå!I903</f>
        <v>0</v>
      </c>
      <c r="J901" s="90">
        <f>pivå!AF903</f>
        <v>0</v>
      </c>
      <c r="K901" s="90">
        <f>pivå!AG903</f>
        <v>0</v>
      </c>
      <c r="L901" s="90">
        <f>pivå!AH903</f>
        <v>0</v>
      </c>
      <c r="M901" s="90">
        <f>pivå!AI903</f>
        <v>0</v>
      </c>
      <c r="N901" s="90">
        <f>pivå!AJ903</f>
        <v>0</v>
      </c>
      <c r="O901" s="90">
        <f>pivå!AK903</f>
        <v>0</v>
      </c>
      <c r="P901" s="90">
        <f>pivå!AL903</f>
        <v>0</v>
      </c>
      <c r="Q901" s="90">
        <f>pivå!AM903</f>
        <v>0</v>
      </c>
      <c r="R901" s="90">
        <f>pivå!AN903</f>
        <v>0</v>
      </c>
      <c r="S901" s="90">
        <f>pivå!AO903</f>
        <v>0</v>
      </c>
      <c r="T901" s="90">
        <f>pivå!AP903</f>
        <v>0</v>
      </c>
      <c r="U901" s="90">
        <f>pivå!AQ903</f>
        <v>0</v>
      </c>
      <c r="V901" s="90">
        <f>pivå!AR903</f>
        <v>0</v>
      </c>
      <c r="W901" s="90">
        <f>pivå!AS903</f>
        <v>0</v>
      </c>
      <c r="X901" s="90">
        <f>pivå!AT903</f>
        <v>0</v>
      </c>
      <c r="Y901" s="90">
        <f>pivå!AU903</f>
        <v>0</v>
      </c>
      <c r="Z901" s="90">
        <f>pivå!AV903</f>
        <v>0</v>
      </c>
      <c r="AA901" s="90">
        <f>pivå!AW903</f>
        <v>0</v>
      </c>
      <c r="AB901" s="90">
        <f>pivå!AX903</f>
        <v>0</v>
      </c>
      <c r="AC901" s="90">
        <f>pivå!AY903</f>
        <v>0</v>
      </c>
      <c r="AD901" s="90">
        <f>pivå!AZ903</f>
        <v>0</v>
      </c>
      <c r="AE901" s="90">
        <f>pivå!BA903</f>
        <v>0</v>
      </c>
    </row>
    <row r="902" spans="2:31">
      <c r="B902">
        <f>pivå!B904</f>
        <v>0</v>
      </c>
      <c r="C902">
        <f>pivå!C904</f>
        <v>0</v>
      </c>
      <c r="D902">
        <f>pivå!D904</f>
        <v>0</v>
      </c>
      <c r="E902">
        <f>pivå!E904</f>
        <v>0</v>
      </c>
      <c r="F902">
        <f>pivå!F904</f>
        <v>0</v>
      </c>
      <c r="G902">
        <f>pivå!G904</f>
        <v>0</v>
      </c>
      <c r="H902">
        <f>pivå!H904</f>
        <v>0</v>
      </c>
      <c r="I902">
        <f>pivå!I904</f>
        <v>0</v>
      </c>
      <c r="J902" s="90">
        <f>pivå!AF904</f>
        <v>0</v>
      </c>
      <c r="K902" s="90">
        <f>pivå!AG904</f>
        <v>0</v>
      </c>
      <c r="L902" s="90">
        <f>pivå!AH904</f>
        <v>0</v>
      </c>
      <c r="M902" s="90">
        <f>pivå!AI904</f>
        <v>0</v>
      </c>
      <c r="N902" s="90">
        <f>pivå!AJ904</f>
        <v>0</v>
      </c>
      <c r="O902" s="90">
        <f>pivå!AK904</f>
        <v>0</v>
      </c>
      <c r="P902" s="90">
        <f>pivå!AL904</f>
        <v>0</v>
      </c>
      <c r="Q902" s="90">
        <f>pivå!AM904</f>
        <v>0</v>
      </c>
      <c r="R902" s="90">
        <f>pivå!AN904</f>
        <v>0</v>
      </c>
      <c r="S902" s="90">
        <f>pivå!AO904</f>
        <v>0</v>
      </c>
      <c r="T902" s="90">
        <f>pivå!AP904</f>
        <v>0</v>
      </c>
      <c r="U902" s="90">
        <f>pivå!AQ904</f>
        <v>0</v>
      </c>
      <c r="V902" s="90">
        <f>pivå!AR904</f>
        <v>0</v>
      </c>
      <c r="W902" s="90">
        <f>pivå!AS904</f>
        <v>0</v>
      </c>
      <c r="X902" s="90">
        <f>pivå!AT904</f>
        <v>0</v>
      </c>
      <c r="Y902" s="90">
        <f>pivå!AU904</f>
        <v>0</v>
      </c>
      <c r="Z902" s="90">
        <f>pivå!AV904</f>
        <v>0</v>
      </c>
      <c r="AA902" s="90">
        <f>pivå!AW904</f>
        <v>0</v>
      </c>
      <c r="AB902" s="90">
        <f>pivå!AX904</f>
        <v>0</v>
      </c>
      <c r="AC902" s="90">
        <f>pivå!AY904</f>
        <v>0</v>
      </c>
      <c r="AD902" s="90">
        <f>pivå!AZ904</f>
        <v>0</v>
      </c>
      <c r="AE902" s="90">
        <f>pivå!BA904</f>
        <v>0</v>
      </c>
    </row>
    <row r="903" spans="2:31">
      <c r="B903">
        <f>pivå!B905</f>
        <v>0</v>
      </c>
      <c r="C903">
        <f>pivå!C905</f>
        <v>0</v>
      </c>
      <c r="D903">
        <f>pivå!D905</f>
        <v>0</v>
      </c>
      <c r="E903">
        <f>pivå!E905</f>
        <v>0</v>
      </c>
      <c r="F903">
        <f>pivå!F905</f>
        <v>0</v>
      </c>
      <c r="G903">
        <f>pivå!G905</f>
        <v>0</v>
      </c>
      <c r="H903">
        <f>pivå!H905</f>
        <v>0</v>
      </c>
      <c r="I903">
        <f>pivå!I905</f>
        <v>0</v>
      </c>
      <c r="J903" s="90">
        <f>pivå!AF905</f>
        <v>0</v>
      </c>
      <c r="K903" s="90">
        <f>pivå!AG905</f>
        <v>0</v>
      </c>
      <c r="L903" s="90">
        <f>pivå!AH905</f>
        <v>0</v>
      </c>
      <c r="M903" s="90">
        <f>pivå!AI905</f>
        <v>0</v>
      </c>
      <c r="N903" s="90">
        <f>pivå!AJ905</f>
        <v>0</v>
      </c>
      <c r="O903" s="90">
        <f>pivå!AK905</f>
        <v>0</v>
      </c>
      <c r="P903" s="90">
        <f>pivå!AL905</f>
        <v>0</v>
      </c>
      <c r="Q903" s="90">
        <f>pivå!AM905</f>
        <v>0</v>
      </c>
      <c r="R903" s="90">
        <f>pivå!AN905</f>
        <v>0</v>
      </c>
      <c r="S903" s="90">
        <f>pivå!AO905</f>
        <v>0</v>
      </c>
      <c r="T903" s="90">
        <f>pivå!AP905</f>
        <v>0</v>
      </c>
      <c r="U903" s="90">
        <f>pivå!AQ905</f>
        <v>0</v>
      </c>
      <c r="V903" s="90">
        <f>pivå!AR905</f>
        <v>0</v>
      </c>
      <c r="W903" s="90">
        <f>pivå!AS905</f>
        <v>0</v>
      </c>
      <c r="X903" s="90">
        <f>pivå!AT905</f>
        <v>0</v>
      </c>
      <c r="Y903" s="90">
        <f>pivå!AU905</f>
        <v>0</v>
      </c>
      <c r="Z903" s="90">
        <f>pivå!AV905</f>
        <v>0</v>
      </c>
      <c r="AA903" s="90">
        <f>pivå!AW905</f>
        <v>0</v>
      </c>
      <c r="AB903" s="90">
        <f>pivå!AX905</f>
        <v>0</v>
      </c>
      <c r="AC903" s="90">
        <f>pivå!AY905</f>
        <v>0</v>
      </c>
      <c r="AD903" s="90">
        <f>pivå!AZ905</f>
        <v>0</v>
      </c>
      <c r="AE903" s="90">
        <f>pivå!BA905</f>
        <v>0</v>
      </c>
    </row>
    <row r="904" spans="2:31">
      <c r="B904">
        <f>pivå!B906</f>
        <v>0</v>
      </c>
      <c r="C904">
        <f>pivå!C906</f>
        <v>0</v>
      </c>
      <c r="D904">
        <f>pivå!D906</f>
        <v>0</v>
      </c>
      <c r="E904">
        <f>pivå!E906</f>
        <v>0</v>
      </c>
      <c r="F904">
        <f>pivå!F906</f>
        <v>0</v>
      </c>
      <c r="G904">
        <f>pivå!G906</f>
        <v>0</v>
      </c>
      <c r="H904">
        <f>pivå!H906</f>
        <v>0</v>
      </c>
      <c r="I904">
        <f>pivå!I906</f>
        <v>0</v>
      </c>
      <c r="J904" s="90">
        <f>pivå!AF906</f>
        <v>0</v>
      </c>
      <c r="K904" s="90">
        <f>pivå!AG906</f>
        <v>0</v>
      </c>
      <c r="L904" s="90">
        <f>pivå!AH906</f>
        <v>0</v>
      </c>
      <c r="M904" s="90">
        <f>pivå!AI906</f>
        <v>0</v>
      </c>
      <c r="N904" s="90">
        <f>pivå!AJ906</f>
        <v>0</v>
      </c>
      <c r="O904" s="90">
        <f>pivå!AK906</f>
        <v>0</v>
      </c>
      <c r="P904" s="90">
        <f>pivå!AL906</f>
        <v>0</v>
      </c>
      <c r="Q904" s="90">
        <f>pivå!AM906</f>
        <v>0</v>
      </c>
      <c r="R904" s="90">
        <f>pivå!AN906</f>
        <v>0</v>
      </c>
      <c r="S904" s="90">
        <f>pivå!AO906</f>
        <v>0</v>
      </c>
      <c r="T904" s="90">
        <f>pivå!AP906</f>
        <v>0</v>
      </c>
      <c r="U904" s="90">
        <f>pivå!AQ906</f>
        <v>0</v>
      </c>
      <c r="V904" s="90">
        <f>pivå!AR906</f>
        <v>0</v>
      </c>
      <c r="W904" s="90">
        <f>pivå!AS906</f>
        <v>0</v>
      </c>
      <c r="X904" s="90">
        <f>pivå!AT906</f>
        <v>0</v>
      </c>
      <c r="Y904" s="90">
        <f>pivå!AU906</f>
        <v>0</v>
      </c>
      <c r="Z904" s="90">
        <f>pivå!AV906</f>
        <v>0</v>
      </c>
      <c r="AA904" s="90">
        <f>pivå!AW906</f>
        <v>0</v>
      </c>
      <c r="AB904" s="90">
        <f>pivå!AX906</f>
        <v>0</v>
      </c>
      <c r="AC904" s="90">
        <f>pivå!AY906</f>
        <v>0</v>
      </c>
      <c r="AD904" s="90">
        <f>pivå!AZ906</f>
        <v>0</v>
      </c>
      <c r="AE904" s="90">
        <f>pivå!BA906</f>
        <v>0</v>
      </c>
    </row>
    <row r="905" spans="2:31">
      <c r="B905">
        <f>pivå!B907</f>
        <v>0</v>
      </c>
      <c r="C905">
        <f>pivå!C907</f>
        <v>0</v>
      </c>
      <c r="D905">
        <f>pivå!D907</f>
        <v>0</v>
      </c>
      <c r="E905">
        <f>pivå!E907</f>
        <v>0</v>
      </c>
      <c r="F905">
        <f>pivå!F907</f>
        <v>0</v>
      </c>
      <c r="G905">
        <f>pivå!G907</f>
        <v>0</v>
      </c>
      <c r="H905">
        <f>pivå!H907</f>
        <v>0</v>
      </c>
      <c r="I905">
        <f>pivå!I907</f>
        <v>0</v>
      </c>
      <c r="J905" s="90">
        <f>pivå!AF907</f>
        <v>0</v>
      </c>
      <c r="K905" s="90">
        <f>pivå!AG907</f>
        <v>0</v>
      </c>
      <c r="L905" s="90">
        <f>pivå!AH907</f>
        <v>0</v>
      </c>
      <c r="M905" s="90">
        <f>pivå!AI907</f>
        <v>0</v>
      </c>
      <c r="N905" s="90">
        <f>pivå!AJ907</f>
        <v>0</v>
      </c>
      <c r="O905" s="90">
        <f>pivå!AK907</f>
        <v>0</v>
      </c>
      <c r="P905" s="90">
        <f>pivå!AL907</f>
        <v>0</v>
      </c>
      <c r="Q905" s="90">
        <f>pivå!AM907</f>
        <v>0</v>
      </c>
      <c r="R905" s="90">
        <f>pivå!AN907</f>
        <v>0</v>
      </c>
      <c r="S905" s="90">
        <f>pivå!AO907</f>
        <v>0</v>
      </c>
      <c r="T905" s="90">
        <f>pivå!AP907</f>
        <v>0</v>
      </c>
      <c r="U905" s="90">
        <f>pivå!AQ907</f>
        <v>0</v>
      </c>
      <c r="V905" s="90">
        <f>pivå!AR907</f>
        <v>0</v>
      </c>
      <c r="W905" s="90">
        <f>pivå!AS907</f>
        <v>0</v>
      </c>
      <c r="X905" s="90">
        <f>pivå!AT907</f>
        <v>0</v>
      </c>
      <c r="Y905" s="90">
        <f>pivå!AU907</f>
        <v>0</v>
      </c>
      <c r="Z905" s="90">
        <f>pivå!AV907</f>
        <v>0</v>
      </c>
      <c r="AA905" s="90">
        <f>pivå!AW907</f>
        <v>0</v>
      </c>
      <c r="AB905" s="90">
        <f>pivå!AX907</f>
        <v>0</v>
      </c>
      <c r="AC905" s="90">
        <f>pivå!AY907</f>
        <v>0</v>
      </c>
      <c r="AD905" s="90">
        <f>pivå!AZ907</f>
        <v>0</v>
      </c>
      <c r="AE905" s="90">
        <f>pivå!BA907</f>
        <v>0</v>
      </c>
    </row>
    <row r="906" spans="2:31">
      <c r="B906">
        <f>pivå!B908</f>
        <v>0</v>
      </c>
      <c r="C906">
        <f>pivå!C908</f>
        <v>0</v>
      </c>
      <c r="D906">
        <f>pivå!D908</f>
        <v>0</v>
      </c>
      <c r="E906">
        <f>pivå!E908</f>
        <v>0</v>
      </c>
      <c r="F906">
        <f>pivå!F908</f>
        <v>0</v>
      </c>
      <c r="G906">
        <f>pivå!G908</f>
        <v>0</v>
      </c>
      <c r="H906">
        <f>pivå!H908</f>
        <v>0</v>
      </c>
      <c r="I906">
        <f>pivå!I908</f>
        <v>0</v>
      </c>
      <c r="J906" s="90">
        <f>pivå!AF908</f>
        <v>0</v>
      </c>
      <c r="K906" s="90">
        <f>pivå!AG908</f>
        <v>0</v>
      </c>
      <c r="L906" s="90">
        <f>pivå!AH908</f>
        <v>0</v>
      </c>
      <c r="M906" s="90">
        <f>pivå!AI908</f>
        <v>0</v>
      </c>
      <c r="N906" s="90">
        <f>pivå!AJ908</f>
        <v>0</v>
      </c>
      <c r="O906" s="90">
        <f>pivå!AK908</f>
        <v>0</v>
      </c>
      <c r="P906" s="90">
        <f>pivå!AL908</f>
        <v>0</v>
      </c>
      <c r="Q906" s="90">
        <f>pivå!AM908</f>
        <v>0</v>
      </c>
      <c r="R906" s="90">
        <f>pivå!AN908</f>
        <v>0</v>
      </c>
      <c r="S906" s="90">
        <f>pivå!AO908</f>
        <v>0</v>
      </c>
      <c r="T906" s="90">
        <f>pivå!AP908</f>
        <v>0</v>
      </c>
      <c r="U906" s="90">
        <f>pivå!AQ908</f>
        <v>0</v>
      </c>
      <c r="V906" s="90">
        <f>pivå!AR908</f>
        <v>0</v>
      </c>
      <c r="W906" s="90">
        <f>pivå!AS908</f>
        <v>0</v>
      </c>
      <c r="X906" s="90">
        <f>pivå!AT908</f>
        <v>0</v>
      </c>
      <c r="Y906" s="90">
        <f>pivå!AU908</f>
        <v>0</v>
      </c>
      <c r="Z906" s="90">
        <f>pivå!AV908</f>
        <v>0</v>
      </c>
      <c r="AA906" s="90">
        <f>pivå!AW908</f>
        <v>0</v>
      </c>
      <c r="AB906" s="90">
        <f>pivå!AX908</f>
        <v>0</v>
      </c>
      <c r="AC906" s="90">
        <f>pivå!AY908</f>
        <v>0</v>
      </c>
      <c r="AD906" s="90">
        <f>pivå!AZ908</f>
        <v>0</v>
      </c>
      <c r="AE906" s="90">
        <f>pivå!BA908</f>
        <v>0</v>
      </c>
    </row>
    <row r="907" spans="2:31">
      <c r="B907">
        <f>pivå!B909</f>
        <v>0</v>
      </c>
      <c r="C907">
        <f>pivå!C909</f>
        <v>0</v>
      </c>
      <c r="D907">
        <f>pivå!D909</f>
        <v>0</v>
      </c>
      <c r="E907">
        <f>pivå!E909</f>
        <v>0</v>
      </c>
      <c r="F907">
        <f>pivå!F909</f>
        <v>0</v>
      </c>
      <c r="G907">
        <f>pivå!G909</f>
        <v>0</v>
      </c>
      <c r="H907">
        <f>pivå!H909</f>
        <v>0</v>
      </c>
      <c r="I907">
        <f>pivå!I909</f>
        <v>0</v>
      </c>
      <c r="J907" s="90">
        <f>pivå!AF909</f>
        <v>0</v>
      </c>
      <c r="K907" s="90">
        <f>pivå!AG909</f>
        <v>0</v>
      </c>
      <c r="L907" s="90">
        <f>pivå!AH909</f>
        <v>0</v>
      </c>
      <c r="M907" s="90">
        <f>pivå!AI909</f>
        <v>0</v>
      </c>
      <c r="N907" s="90">
        <f>pivå!AJ909</f>
        <v>0</v>
      </c>
      <c r="O907" s="90">
        <f>pivå!AK909</f>
        <v>0</v>
      </c>
      <c r="P907" s="90">
        <f>pivå!AL909</f>
        <v>0</v>
      </c>
      <c r="Q907" s="90">
        <f>pivå!AM909</f>
        <v>0</v>
      </c>
      <c r="R907" s="90">
        <f>pivå!AN909</f>
        <v>0</v>
      </c>
      <c r="S907" s="90">
        <f>pivå!AO909</f>
        <v>0</v>
      </c>
      <c r="T907" s="90">
        <f>pivå!AP909</f>
        <v>0</v>
      </c>
      <c r="U907" s="90">
        <f>pivå!AQ909</f>
        <v>0</v>
      </c>
      <c r="V907" s="90">
        <f>pivå!AR909</f>
        <v>0</v>
      </c>
      <c r="W907" s="90">
        <f>pivå!AS909</f>
        <v>0</v>
      </c>
      <c r="X907" s="90">
        <f>pivå!AT909</f>
        <v>0</v>
      </c>
      <c r="Y907" s="90">
        <f>pivå!AU909</f>
        <v>0</v>
      </c>
      <c r="Z907" s="90">
        <f>pivå!AV909</f>
        <v>0</v>
      </c>
      <c r="AA907" s="90">
        <f>pivå!AW909</f>
        <v>0</v>
      </c>
      <c r="AB907" s="90">
        <f>pivå!AX909</f>
        <v>0</v>
      </c>
      <c r="AC907" s="90">
        <f>pivå!AY909</f>
        <v>0</v>
      </c>
      <c r="AD907" s="90">
        <f>pivå!AZ909</f>
        <v>0</v>
      </c>
      <c r="AE907" s="90">
        <f>pivå!BA909</f>
        <v>0</v>
      </c>
    </row>
    <row r="908" spans="2:31">
      <c r="B908">
        <f>pivå!B910</f>
        <v>0</v>
      </c>
      <c r="C908">
        <f>pivå!C910</f>
        <v>0</v>
      </c>
      <c r="D908">
        <f>pivå!D910</f>
        <v>0</v>
      </c>
      <c r="E908">
        <f>pivå!E910</f>
        <v>0</v>
      </c>
      <c r="F908">
        <f>pivå!F910</f>
        <v>0</v>
      </c>
      <c r="G908">
        <f>pivå!G910</f>
        <v>0</v>
      </c>
      <c r="H908">
        <f>pivå!H910</f>
        <v>0</v>
      </c>
      <c r="I908">
        <f>pivå!I910</f>
        <v>0</v>
      </c>
      <c r="J908" s="90">
        <f>pivå!AF910</f>
        <v>0</v>
      </c>
      <c r="K908" s="90">
        <f>pivå!AG910</f>
        <v>0</v>
      </c>
      <c r="L908" s="90">
        <f>pivå!AH910</f>
        <v>0</v>
      </c>
      <c r="M908" s="90">
        <f>pivå!AI910</f>
        <v>0</v>
      </c>
      <c r="N908" s="90">
        <f>pivå!AJ910</f>
        <v>0</v>
      </c>
      <c r="O908" s="90">
        <f>pivå!AK910</f>
        <v>0</v>
      </c>
      <c r="P908" s="90">
        <f>pivå!AL910</f>
        <v>0</v>
      </c>
      <c r="Q908" s="90">
        <f>pivå!AM910</f>
        <v>0</v>
      </c>
      <c r="R908" s="90">
        <f>pivå!AN910</f>
        <v>0</v>
      </c>
      <c r="S908" s="90">
        <f>pivå!AO910</f>
        <v>0</v>
      </c>
      <c r="T908" s="90">
        <f>pivå!AP910</f>
        <v>0</v>
      </c>
      <c r="U908" s="90">
        <f>pivå!AQ910</f>
        <v>0</v>
      </c>
      <c r="V908" s="90">
        <f>pivå!AR910</f>
        <v>0</v>
      </c>
      <c r="W908" s="90">
        <f>pivå!AS910</f>
        <v>0</v>
      </c>
      <c r="X908" s="90">
        <f>pivå!AT910</f>
        <v>0</v>
      </c>
      <c r="Y908" s="90">
        <f>pivå!AU910</f>
        <v>0</v>
      </c>
      <c r="Z908" s="90">
        <f>pivå!AV910</f>
        <v>0</v>
      </c>
      <c r="AA908" s="90">
        <f>pivå!AW910</f>
        <v>0</v>
      </c>
      <c r="AB908" s="90">
        <f>pivå!AX910</f>
        <v>0</v>
      </c>
      <c r="AC908" s="90">
        <f>pivå!AY910</f>
        <v>0</v>
      </c>
      <c r="AD908" s="90">
        <f>pivå!AZ910</f>
        <v>0</v>
      </c>
      <c r="AE908" s="90">
        <f>pivå!BA910</f>
        <v>0</v>
      </c>
    </row>
    <row r="909" spans="2:31">
      <c r="B909">
        <f>pivå!B911</f>
        <v>0</v>
      </c>
      <c r="C909">
        <f>pivå!C911</f>
        <v>0</v>
      </c>
      <c r="D909">
        <f>pivå!D911</f>
        <v>0</v>
      </c>
      <c r="E909">
        <f>pivå!E911</f>
        <v>0</v>
      </c>
      <c r="F909">
        <f>pivå!F911</f>
        <v>0</v>
      </c>
      <c r="G909">
        <f>pivå!G911</f>
        <v>0</v>
      </c>
      <c r="H909">
        <f>pivå!H911</f>
        <v>0</v>
      </c>
      <c r="I909">
        <f>pivå!I911</f>
        <v>0</v>
      </c>
      <c r="J909" s="90">
        <f>pivå!AF911</f>
        <v>0</v>
      </c>
      <c r="K909" s="90">
        <f>pivå!AG911</f>
        <v>0</v>
      </c>
      <c r="L909" s="90">
        <f>pivå!AH911</f>
        <v>0</v>
      </c>
      <c r="M909" s="90">
        <f>pivå!AI911</f>
        <v>0</v>
      </c>
      <c r="N909" s="90">
        <f>pivå!AJ911</f>
        <v>0</v>
      </c>
      <c r="O909" s="90">
        <f>pivå!AK911</f>
        <v>0</v>
      </c>
      <c r="P909" s="90">
        <f>pivå!AL911</f>
        <v>0</v>
      </c>
      <c r="Q909" s="90">
        <f>pivå!AM911</f>
        <v>0</v>
      </c>
      <c r="R909" s="90">
        <f>pivå!AN911</f>
        <v>0</v>
      </c>
      <c r="S909" s="90">
        <f>pivå!AO911</f>
        <v>0</v>
      </c>
      <c r="T909" s="90">
        <f>pivå!AP911</f>
        <v>0</v>
      </c>
      <c r="U909" s="90">
        <f>pivå!AQ911</f>
        <v>0</v>
      </c>
      <c r="V909" s="90">
        <f>pivå!AR911</f>
        <v>0</v>
      </c>
      <c r="W909" s="90">
        <f>pivå!AS911</f>
        <v>0</v>
      </c>
      <c r="X909" s="90">
        <f>pivå!AT911</f>
        <v>0</v>
      </c>
      <c r="Y909" s="90">
        <f>pivå!AU911</f>
        <v>0</v>
      </c>
      <c r="Z909" s="90">
        <f>pivå!AV911</f>
        <v>0</v>
      </c>
      <c r="AA909" s="90">
        <f>pivå!AW911</f>
        <v>0</v>
      </c>
      <c r="AB909" s="90">
        <f>pivå!AX911</f>
        <v>0</v>
      </c>
      <c r="AC909" s="90">
        <f>pivå!AY911</f>
        <v>0</v>
      </c>
      <c r="AD909" s="90">
        <f>pivå!AZ911</f>
        <v>0</v>
      </c>
      <c r="AE909" s="90">
        <f>pivå!BA911</f>
        <v>0</v>
      </c>
    </row>
    <row r="910" spans="2:31">
      <c r="B910">
        <f>pivå!B912</f>
        <v>0</v>
      </c>
      <c r="C910">
        <f>pivå!C912</f>
        <v>0</v>
      </c>
      <c r="D910">
        <f>pivå!D912</f>
        <v>0</v>
      </c>
      <c r="E910">
        <f>pivå!E912</f>
        <v>0</v>
      </c>
      <c r="F910">
        <f>pivå!F912</f>
        <v>0</v>
      </c>
      <c r="G910">
        <f>pivå!G912</f>
        <v>0</v>
      </c>
      <c r="H910">
        <f>pivå!H912</f>
        <v>0</v>
      </c>
      <c r="I910">
        <f>pivå!I912</f>
        <v>0</v>
      </c>
      <c r="J910" s="90">
        <f>pivå!AF912</f>
        <v>0</v>
      </c>
      <c r="K910" s="90">
        <f>pivå!AG912</f>
        <v>0</v>
      </c>
      <c r="L910" s="90">
        <f>pivå!AH912</f>
        <v>0</v>
      </c>
      <c r="M910" s="90">
        <f>pivå!AI912</f>
        <v>0</v>
      </c>
      <c r="N910" s="90">
        <f>pivå!AJ912</f>
        <v>0</v>
      </c>
      <c r="O910" s="90">
        <f>pivå!AK912</f>
        <v>0</v>
      </c>
      <c r="P910" s="90">
        <f>pivå!AL912</f>
        <v>0</v>
      </c>
      <c r="Q910" s="90">
        <f>pivå!AM912</f>
        <v>0</v>
      </c>
      <c r="R910" s="90">
        <f>pivå!AN912</f>
        <v>0</v>
      </c>
      <c r="S910" s="90">
        <f>pivå!AO912</f>
        <v>0</v>
      </c>
      <c r="T910" s="90">
        <f>pivå!AP912</f>
        <v>0</v>
      </c>
      <c r="U910" s="90">
        <f>pivå!AQ912</f>
        <v>0</v>
      </c>
      <c r="V910" s="90">
        <f>pivå!AR912</f>
        <v>0</v>
      </c>
      <c r="W910" s="90">
        <f>pivå!AS912</f>
        <v>0</v>
      </c>
      <c r="X910" s="90">
        <f>pivå!AT912</f>
        <v>0</v>
      </c>
      <c r="Y910" s="90">
        <f>pivå!AU912</f>
        <v>0</v>
      </c>
      <c r="Z910" s="90">
        <f>pivå!AV912</f>
        <v>0</v>
      </c>
      <c r="AA910" s="90">
        <f>pivå!AW912</f>
        <v>0</v>
      </c>
      <c r="AB910" s="90">
        <f>pivå!AX912</f>
        <v>0</v>
      </c>
      <c r="AC910" s="90">
        <f>pivå!AY912</f>
        <v>0</v>
      </c>
      <c r="AD910" s="90">
        <f>pivå!AZ912</f>
        <v>0</v>
      </c>
      <c r="AE910" s="90">
        <f>pivå!BA912</f>
        <v>0</v>
      </c>
    </row>
    <row r="911" spans="2:31">
      <c r="B911">
        <f>pivå!B913</f>
        <v>0</v>
      </c>
      <c r="C911">
        <f>pivå!C913</f>
        <v>0</v>
      </c>
      <c r="D911">
        <f>pivå!D913</f>
        <v>0</v>
      </c>
      <c r="E911">
        <f>pivå!E913</f>
        <v>0</v>
      </c>
      <c r="F911">
        <f>pivå!F913</f>
        <v>0</v>
      </c>
      <c r="G911">
        <f>pivå!G913</f>
        <v>0</v>
      </c>
      <c r="H911">
        <f>pivå!H913</f>
        <v>0</v>
      </c>
      <c r="I911">
        <f>pivå!I913</f>
        <v>0</v>
      </c>
      <c r="J911" s="90">
        <f>pivå!AF913</f>
        <v>0</v>
      </c>
      <c r="K911" s="90">
        <f>pivå!AG913</f>
        <v>0</v>
      </c>
      <c r="L911" s="90">
        <f>pivå!AH913</f>
        <v>0</v>
      </c>
      <c r="M911" s="90">
        <f>pivå!AI913</f>
        <v>0</v>
      </c>
      <c r="N911" s="90">
        <f>pivå!AJ913</f>
        <v>0</v>
      </c>
      <c r="O911" s="90">
        <f>pivå!AK913</f>
        <v>0</v>
      </c>
      <c r="P911" s="90">
        <f>pivå!AL913</f>
        <v>0</v>
      </c>
      <c r="Q911" s="90">
        <f>pivå!AM913</f>
        <v>0</v>
      </c>
      <c r="R911" s="90">
        <f>pivå!AN913</f>
        <v>0</v>
      </c>
      <c r="S911" s="90">
        <f>pivå!AO913</f>
        <v>0</v>
      </c>
      <c r="T911" s="90">
        <f>pivå!AP913</f>
        <v>0</v>
      </c>
      <c r="U911" s="90">
        <f>pivå!AQ913</f>
        <v>0</v>
      </c>
      <c r="V911" s="90">
        <f>pivå!AR913</f>
        <v>0</v>
      </c>
      <c r="W911" s="90">
        <f>pivå!AS913</f>
        <v>0</v>
      </c>
      <c r="X911" s="90">
        <f>pivå!AT913</f>
        <v>0</v>
      </c>
      <c r="Y911" s="90">
        <f>pivå!AU913</f>
        <v>0</v>
      </c>
      <c r="Z911" s="90">
        <f>pivå!AV913</f>
        <v>0</v>
      </c>
      <c r="AA911" s="90">
        <f>pivå!AW913</f>
        <v>0</v>
      </c>
      <c r="AB911" s="90">
        <f>pivå!AX913</f>
        <v>0</v>
      </c>
      <c r="AC911" s="90">
        <f>pivå!AY913</f>
        <v>0</v>
      </c>
      <c r="AD911" s="90">
        <f>pivå!AZ913</f>
        <v>0</v>
      </c>
      <c r="AE911" s="90">
        <f>pivå!BA913</f>
        <v>0</v>
      </c>
    </row>
    <row r="912" spans="2:31">
      <c r="B912">
        <f>pivå!B914</f>
        <v>0</v>
      </c>
      <c r="C912">
        <f>pivå!C914</f>
        <v>0</v>
      </c>
      <c r="D912">
        <f>pivå!D914</f>
        <v>0</v>
      </c>
      <c r="E912">
        <f>pivå!E914</f>
        <v>0</v>
      </c>
      <c r="F912">
        <f>pivå!F914</f>
        <v>0</v>
      </c>
      <c r="G912">
        <f>pivå!G914</f>
        <v>0</v>
      </c>
      <c r="H912">
        <f>pivå!H914</f>
        <v>0</v>
      </c>
      <c r="I912">
        <f>pivå!I914</f>
        <v>0</v>
      </c>
      <c r="J912" s="90">
        <f>pivå!AF914</f>
        <v>0</v>
      </c>
      <c r="K912" s="90">
        <f>pivå!AG914</f>
        <v>0</v>
      </c>
      <c r="L912" s="90">
        <f>pivå!AH914</f>
        <v>0</v>
      </c>
      <c r="M912" s="90">
        <f>pivå!AI914</f>
        <v>0</v>
      </c>
      <c r="N912" s="90">
        <f>pivå!AJ914</f>
        <v>0</v>
      </c>
      <c r="O912" s="90">
        <f>pivå!AK914</f>
        <v>0</v>
      </c>
      <c r="P912" s="90">
        <f>pivå!AL914</f>
        <v>0</v>
      </c>
      <c r="Q912" s="90">
        <f>pivå!AM914</f>
        <v>0</v>
      </c>
      <c r="R912" s="90">
        <f>pivå!AN914</f>
        <v>0</v>
      </c>
      <c r="S912" s="90">
        <f>pivå!AO914</f>
        <v>0</v>
      </c>
      <c r="T912" s="90">
        <f>pivå!AP914</f>
        <v>0</v>
      </c>
      <c r="U912" s="90">
        <f>pivå!AQ914</f>
        <v>0</v>
      </c>
      <c r="V912" s="90">
        <f>pivå!AR914</f>
        <v>0</v>
      </c>
      <c r="W912" s="90">
        <f>pivå!AS914</f>
        <v>0</v>
      </c>
      <c r="X912" s="90">
        <f>pivå!AT914</f>
        <v>0</v>
      </c>
      <c r="Y912" s="90">
        <f>pivå!AU914</f>
        <v>0</v>
      </c>
      <c r="Z912" s="90">
        <f>pivå!AV914</f>
        <v>0</v>
      </c>
      <c r="AA912" s="90">
        <f>pivå!AW914</f>
        <v>0</v>
      </c>
      <c r="AB912" s="90">
        <f>pivå!AX914</f>
        <v>0</v>
      </c>
      <c r="AC912" s="90">
        <f>pivå!AY914</f>
        <v>0</v>
      </c>
      <c r="AD912" s="90">
        <f>pivå!AZ914</f>
        <v>0</v>
      </c>
      <c r="AE912" s="90">
        <f>pivå!BA914</f>
        <v>0</v>
      </c>
    </row>
    <row r="913" spans="2:31">
      <c r="B913">
        <f>pivå!B915</f>
        <v>0</v>
      </c>
      <c r="C913">
        <f>pivå!C915</f>
        <v>0</v>
      </c>
      <c r="D913">
        <f>pivå!D915</f>
        <v>0</v>
      </c>
      <c r="E913">
        <f>pivå!E915</f>
        <v>0</v>
      </c>
      <c r="F913">
        <f>pivå!F915</f>
        <v>0</v>
      </c>
      <c r="G913">
        <f>pivå!G915</f>
        <v>0</v>
      </c>
      <c r="H913">
        <f>pivå!H915</f>
        <v>0</v>
      </c>
      <c r="I913">
        <f>pivå!I915</f>
        <v>0</v>
      </c>
      <c r="J913" s="90">
        <f>pivå!AF915</f>
        <v>0</v>
      </c>
      <c r="K913" s="90">
        <f>pivå!AG915</f>
        <v>0</v>
      </c>
      <c r="L913" s="90">
        <f>pivå!AH915</f>
        <v>0</v>
      </c>
      <c r="M913" s="90">
        <f>pivå!AI915</f>
        <v>0</v>
      </c>
      <c r="N913" s="90">
        <f>pivå!AJ915</f>
        <v>0</v>
      </c>
      <c r="O913" s="90">
        <f>pivå!AK915</f>
        <v>0</v>
      </c>
      <c r="P913" s="90">
        <f>pivå!AL915</f>
        <v>0</v>
      </c>
      <c r="Q913" s="90">
        <f>pivå!AM915</f>
        <v>0</v>
      </c>
      <c r="R913" s="90">
        <f>pivå!AN915</f>
        <v>0</v>
      </c>
      <c r="S913" s="90">
        <f>pivå!AO915</f>
        <v>0</v>
      </c>
      <c r="T913" s="90">
        <f>pivå!AP915</f>
        <v>0</v>
      </c>
      <c r="U913" s="90">
        <f>pivå!AQ915</f>
        <v>0</v>
      </c>
      <c r="V913" s="90">
        <f>pivå!AR915</f>
        <v>0</v>
      </c>
      <c r="W913" s="90">
        <f>pivå!AS915</f>
        <v>0</v>
      </c>
      <c r="X913" s="90">
        <f>pivå!AT915</f>
        <v>0</v>
      </c>
      <c r="Y913" s="90">
        <f>pivå!AU915</f>
        <v>0</v>
      </c>
      <c r="Z913" s="90">
        <f>pivå!AV915</f>
        <v>0</v>
      </c>
      <c r="AA913" s="90">
        <f>pivå!AW915</f>
        <v>0</v>
      </c>
      <c r="AB913" s="90">
        <f>pivå!AX915</f>
        <v>0</v>
      </c>
      <c r="AC913" s="90">
        <f>pivå!AY915</f>
        <v>0</v>
      </c>
      <c r="AD913" s="90">
        <f>pivå!AZ915</f>
        <v>0</v>
      </c>
      <c r="AE913" s="90">
        <f>pivå!BA915</f>
        <v>0</v>
      </c>
    </row>
    <row r="914" spans="2:31">
      <c r="B914">
        <f>pivå!B916</f>
        <v>0</v>
      </c>
      <c r="C914">
        <f>pivå!C916</f>
        <v>0</v>
      </c>
      <c r="D914">
        <f>pivå!D916</f>
        <v>0</v>
      </c>
      <c r="E914">
        <f>pivå!E916</f>
        <v>0</v>
      </c>
      <c r="F914">
        <f>pivå!F916</f>
        <v>0</v>
      </c>
      <c r="G914">
        <f>pivå!G916</f>
        <v>0</v>
      </c>
      <c r="H914">
        <f>pivå!H916</f>
        <v>0</v>
      </c>
      <c r="I914">
        <f>pivå!I916</f>
        <v>0</v>
      </c>
      <c r="J914" s="90">
        <f>pivå!AF916</f>
        <v>0</v>
      </c>
      <c r="K914" s="90">
        <f>pivå!AG916</f>
        <v>0</v>
      </c>
      <c r="L914" s="90">
        <f>pivå!AH916</f>
        <v>0</v>
      </c>
      <c r="M914" s="90">
        <f>pivå!AI916</f>
        <v>0</v>
      </c>
      <c r="N914" s="90">
        <f>pivå!AJ916</f>
        <v>0</v>
      </c>
      <c r="O914" s="90">
        <f>pivå!AK916</f>
        <v>0</v>
      </c>
      <c r="P914" s="90">
        <f>pivå!AL916</f>
        <v>0</v>
      </c>
      <c r="Q914" s="90">
        <f>pivå!AM916</f>
        <v>0</v>
      </c>
      <c r="R914" s="90">
        <f>pivå!AN916</f>
        <v>0</v>
      </c>
      <c r="S914" s="90">
        <f>pivå!AO916</f>
        <v>0</v>
      </c>
      <c r="T914" s="90">
        <f>pivå!AP916</f>
        <v>0</v>
      </c>
      <c r="U914" s="90">
        <f>pivå!AQ916</f>
        <v>0</v>
      </c>
      <c r="V914" s="90">
        <f>pivå!AR916</f>
        <v>0</v>
      </c>
      <c r="W914" s="90">
        <f>pivå!AS916</f>
        <v>0</v>
      </c>
      <c r="X914" s="90">
        <f>pivå!AT916</f>
        <v>0</v>
      </c>
      <c r="Y914" s="90">
        <f>pivå!AU916</f>
        <v>0</v>
      </c>
      <c r="Z914" s="90">
        <f>pivå!AV916</f>
        <v>0</v>
      </c>
      <c r="AA914" s="90">
        <f>pivå!AW916</f>
        <v>0</v>
      </c>
      <c r="AB914" s="90">
        <f>pivå!AX916</f>
        <v>0</v>
      </c>
      <c r="AC914" s="90">
        <f>pivå!AY916</f>
        <v>0</v>
      </c>
      <c r="AD914" s="90">
        <f>pivå!AZ916</f>
        <v>0</v>
      </c>
      <c r="AE914" s="90">
        <f>pivå!BA916</f>
        <v>0</v>
      </c>
    </row>
    <row r="915" spans="2:31">
      <c r="B915">
        <f>pivå!B917</f>
        <v>0</v>
      </c>
      <c r="C915">
        <f>pivå!C917</f>
        <v>0</v>
      </c>
      <c r="D915">
        <f>pivå!D917</f>
        <v>0</v>
      </c>
      <c r="E915">
        <f>pivå!E917</f>
        <v>0</v>
      </c>
      <c r="F915">
        <f>pivå!F917</f>
        <v>0</v>
      </c>
      <c r="G915">
        <f>pivå!G917</f>
        <v>0</v>
      </c>
      <c r="H915">
        <f>pivå!H917</f>
        <v>0</v>
      </c>
      <c r="I915">
        <f>pivå!I917</f>
        <v>0</v>
      </c>
      <c r="J915" s="90">
        <f>pivå!AF917</f>
        <v>0</v>
      </c>
      <c r="K915" s="90">
        <f>pivå!AG917</f>
        <v>0</v>
      </c>
      <c r="L915" s="90">
        <f>pivå!AH917</f>
        <v>0</v>
      </c>
      <c r="M915" s="90">
        <f>pivå!AI917</f>
        <v>0</v>
      </c>
      <c r="N915" s="90">
        <f>pivå!AJ917</f>
        <v>0</v>
      </c>
      <c r="O915" s="90">
        <f>pivå!AK917</f>
        <v>0</v>
      </c>
      <c r="P915" s="90">
        <f>pivå!AL917</f>
        <v>0</v>
      </c>
      <c r="Q915" s="90">
        <f>pivå!AM917</f>
        <v>0</v>
      </c>
      <c r="R915" s="90">
        <f>pivå!AN917</f>
        <v>0</v>
      </c>
      <c r="S915" s="90">
        <f>pivå!AO917</f>
        <v>0</v>
      </c>
      <c r="T915" s="90">
        <f>pivå!AP917</f>
        <v>0</v>
      </c>
      <c r="U915" s="90">
        <f>pivå!AQ917</f>
        <v>0</v>
      </c>
      <c r="V915" s="90">
        <f>pivå!AR917</f>
        <v>0</v>
      </c>
      <c r="W915" s="90">
        <f>pivå!AS917</f>
        <v>0</v>
      </c>
      <c r="X915" s="90">
        <f>pivå!AT917</f>
        <v>0</v>
      </c>
      <c r="Y915" s="90">
        <f>pivå!AU917</f>
        <v>0</v>
      </c>
      <c r="Z915" s="90">
        <f>pivå!AV917</f>
        <v>0</v>
      </c>
      <c r="AA915" s="90">
        <f>pivå!AW917</f>
        <v>0</v>
      </c>
      <c r="AB915" s="90">
        <f>pivå!AX917</f>
        <v>0</v>
      </c>
      <c r="AC915" s="90">
        <f>pivå!AY917</f>
        <v>0</v>
      </c>
      <c r="AD915" s="90">
        <f>pivå!AZ917</f>
        <v>0</v>
      </c>
      <c r="AE915" s="90">
        <f>pivå!BA917</f>
        <v>0</v>
      </c>
    </row>
    <row r="916" spans="2:31">
      <c r="B916">
        <f>pivå!B918</f>
        <v>0</v>
      </c>
      <c r="C916">
        <f>pivå!C918</f>
        <v>0</v>
      </c>
      <c r="D916">
        <f>pivå!D918</f>
        <v>0</v>
      </c>
      <c r="E916">
        <f>pivå!E918</f>
        <v>0</v>
      </c>
      <c r="F916">
        <f>pivå!F918</f>
        <v>0</v>
      </c>
      <c r="G916">
        <f>pivå!G918</f>
        <v>0</v>
      </c>
      <c r="H916">
        <f>pivå!H918</f>
        <v>0</v>
      </c>
      <c r="I916">
        <f>pivå!I918</f>
        <v>0</v>
      </c>
      <c r="J916" s="90">
        <f>pivå!AF918</f>
        <v>0</v>
      </c>
      <c r="K916" s="90">
        <f>pivå!AG918</f>
        <v>0</v>
      </c>
      <c r="L916" s="90">
        <f>pivå!AH918</f>
        <v>0</v>
      </c>
      <c r="M916" s="90">
        <f>pivå!AI918</f>
        <v>0</v>
      </c>
      <c r="N916" s="90">
        <f>pivå!AJ918</f>
        <v>0</v>
      </c>
      <c r="O916" s="90">
        <f>pivå!AK918</f>
        <v>0</v>
      </c>
      <c r="P916" s="90">
        <f>pivå!AL918</f>
        <v>0</v>
      </c>
      <c r="Q916" s="90">
        <f>pivå!AM918</f>
        <v>0</v>
      </c>
      <c r="R916" s="90">
        <f>pivå!AN918</f>
        <v>0</v>
      </c>
      <c r="S916" s="90">
        <f>pivå!AO918</f>
        <v>0</v>
      </c>
      <c r="T916" s="90">
        <f>pivå!AP918</f>
        <v>0</v>
      </c>
      <c r="U916" s="90">
        <f>pivå!AQ918</f>
        <v>0</v>
      </c>
      <c r="V916" s="90">
        <f>pivå!AR918</f>
        <v>0</v>
      </c>
      <c r="W916" s="90">
        <f>pivå!AS918</f>
        <v>0</v>
      </c>
      <c r="X916" s="90">
        <f>pivå!AT918</f>
        <v>0</v>
      </c>
      <c r="Y916" s="90">
        <f>pivå!AU918</f>
        <v>0</v>
      </c>
      <c r="Z916" s="90">
        <f>pivå!AV918</f>
        <v>0</v>
      </c>
      <c r="AA916" s="90">
        <f>pivå!AW918</f>
        <v>0</v>
      </c>
      <c r="AB916" s="90">
        <f>pivå!AX918</f>
        <v>0</v>
      </c>
      <c r="AC916" s="90">
        <f>pivå!AY918</f>
        <v>0</v>
      </c>
      <c r="AD916" s="90">
        <f>pivå!AZ918</f>
        <v>0</v>
      </c>
      <c r="AE916" s="90">
        <f>pivå!BA918</f>
        <v>0</v>
      </c>
    </row>
    <row r="917" spans="2:31">
      <c r="B917">
        <f>pivå!B919</f>
        <v>0</v>
      </c>
      <c r="C917">
        <f>pivå!C919</f>
        <v>0</v>
      </c>
      <c r="D917">
        <f>pivå!D919</f>
        <v>0</v>
      </c>
      <c r="E917">
        <f>pivå!E919</f>
        <v>0</v>
      </c>
      <c r="F917">
        <f>pivå!F919</f>
        <v>0</v>
      </c>
      <c r="G917">
        <f>pivå!G919</f>
        <v>0</v>
      </c>
      <c r="H917">
        <f>pivå!H919</f>
        <v>0</v>
      </c>
      <c r="I917">
        <f>pivå!I919</f>
        <v>0</v>
      </c>
      <c r="J917" s="90">
        <f>pivå!AF919</f>
        <v>0</v>
      </c>
      <c r="K917" s="90">
        <f>pivå!AG919</f>
        <v>0</v>
      </c>
      <c r="L917" s="90">
        <f>pivå!AH919</f>
        <v>0</v>
      </c>
      <c r="M917" s="90">
        <f>pivå!AI919</f>
        <v>0</v>
      </c>
      <c r="N917" s="90">
        <f>pivå!AJ919</f>
        <v>0</v>
      </c>
      <c r="O917" s="90">
        <f>pivå!AK919</f>
        <v>0</v>
      </c>
      <c r="P917" s="90">
        <f>pivå!AL919</f>
        <v>0</v>
      </c>
      <c r="Q917" s="90">
        <f>pivå!AM919</f>
        <v>0</v>
      </c>
      <c r="R917" s="90">
        <f>pivå!AN919</f>
        <v>0</v>
      </c>
      <c r="S917" s="90">
        <f>pivå!AO919</f>
        <v>0</v>
      </c>
      <c r="T917" s="90">
        <f>pivå!AP919</f>
        <v>0</v>
      </c>
      <c r="U917" s="90">
        <f>pivå!AQ919</f>
        <v>0</v>
      </c>
      <c r="V917" s="90">
        <f>pivå!AR919</f>
        <v>0</v>
      </c>
      <c r="W917" s="90">
        <f>pivå!AS919</f>
        <v>0</v>
      </c>
      <c r="X917" s="90">
        <f>pivå!AT919</f>
        <v>0</v>
      </c>
      <c r="Y917" s="90">
        <f>pivå!AU919</f>
        <v>0</v>
      </c>
      <c r="Z917" s="90">
        <f>pivå!AV919</f>
        <v>0</v>
      </c>
      <c r="AA917" s="90">
        <f>pivå!AW919</f>
        <v>0</v>
      </c>
      <c r="AB917" s="90">
        <f>pivå!AX919</f>
        <v>0</v>
      </c>
      <c r="AC917" s="90">
        <f>pivå!AY919</f>
        <v>0</v>
      </c>
      <c r="AD917" s="90">
        <f>pivå!AZ919</f>
        <v>0</v>
      </c>
      <c r="AE917" s="90">
        <f>pivå!BA919</f>
        <v>0</v>
      </c>
    </row>
    <row r="918" spans="2:31">
      <c r="B918">
        <f>pivå!B920</f>
        <v>0</v>
      </c>
      <c r="C918">
        <f>pivå!C920</f>
        <v>0</v>
      </c>
      <c r="D918">
        <f>pivå!D920</f>
        <v>0</v>
      </c>
      <c r="E918">
        <f>pivå!E920</f>
        <v>0</v>
      </c>
      <c r="F918">
        <f>pivå!F920</f>
        <v>0</v>
      </c>
      <c r="G918">
        <f>pivå!G920</f>
        <v>0</v>
      </c>
      <c r="H918">
        <f>pivå!H920</f>
        <v>0</v>
      </c>
      <c r="I918">
        <f>pivå!I920</f>
        <v>0</v>
      </c>
      <c r="J918" s="90">
        <f>pivå!AF920</f>
        <v>0</v>
      </c>
      <c r="K918" s="90">
        <f>pivå!AG920</f>
        <v>0</v>
      </c>
      <c r="L918" s="90">
        <f>pivå!AH920</f>
        <v>0</v>
      </c>
      <c r="M918" s="90">
        <f>pivå!AI920</f>
        <v>0</v>
      </c>
      <c r="N918" s="90">
        <f>pivå!AJ920</f>
        <v>0</v>
      </c>
      <c r="O918" s="90">
        <f>pivå!AK920</f>
        <v>0</v>
      </c>
      <c r="P918" s="90">
        <f>pivå!AL920</f>
        <v>0</v>
      </c>
      <c r="Q918" s="90">
        <f>pivå!AM920</f>
        <v>0</v>
      </c>
      <c r="R918" s="90">
        <f>pivå!AN920</f>
        <v>0</v>
      </c>
      <c r="S918" s="90">
        <f>pivå!AO920</f>
        <v>0</v>
      </c>
      <c r="T918" s="90">
        <f>pivå!AP920</f>
        <v>0</v>
      </c>
      <c r="U918" s="90">
        <f>pivå!AQ920</f>
        <v>0</v>
      </c>
      <c r="V918" s="90">
        <f>pivå!AR920</f>
        <v>0</v>
      </c>
      <c r="W918" s="90">
        <f>pivå!AS920</f>
        <v>0</v>
      </c>
      <c r="X918" s="90">
        <f>pivå!AT920</f>
        <v>0</v>
      </c>
      <c r="Y918" s="90">
        <f>pivå!AU920</f>
        <v>0</v>
      </c>
      <c r="Z918" s="90">
        <f>pivå!AV920</f>
        <v>0</v>
      </c>
      <c r="AA918" s="90">
        <f>pivå!AW920</f>
        <v>0</v>
      </c>
      <c r="AB918" s="90">
        <f>pivå!AX920</f>
        <v>0</v>
      </c>
      <c r="AC918" s="90">
        <f>pivå!AY920</f>
        <v>0</v>
      </c>
      <c r="AD918" s="90">
        <f>pivå!AZ920</f>
        <v>0</v>
      </c>
      <c r="AE918" s="90">
        <f>pivå!BA920</f>
        <v>0</v>
      </c>
    </row>
    <row r="919" spans="2:31">
      <c r="B919">
        <f>pivå!B921</f>
        <v>0</v>
      </c>
      <c r="C919">
        <f>pivå!C921</f>
        <v>0</v>
      </c>
      <c r="D919">
        <f>pivå!D921</f>
        <v>0</v>
      </c>
      <c r="E919">
        <f>pivå!E921</f>
        <v>0</v>
      </c>
      <c r="F919">
        <f>pivå!F921</f>
        <v>0</v>
      </c>
      <c r="G919">
        <f>pivå!G921</f>
        <v>0</v>
      </c>
      <c r="H919">
        <f>pivå!H921</f>
        <v>0</v>
      </c>
      <c r="I919">
        <f>pivå!I921</f>
        <v>0</v>
      </c>
      <c r="J919" s="90">
        <f>pivå!AF921</f>
        <v>0</v>
      </c>
      <c r="K919" s="90">
        <f>pivå!AG921</f>
        <v>0</v>
      </c>
      <c r="L919" s="90">
        <f>pivå!AH921</f>
        <v>0</v>
      </c>
      <c r="M919" s="90">
        <f>pivå!AI921</f>
        <v>0</v>
      </c>
      <c r="N919" s="90">
        <f>pivå!AJ921</f>
        <v>0</v>
      </c>
      <c r="O919" s="90">
        <f>pivå!AK921</f>
        <v>0</v>
      </c>
      <c r="P919" s="90">
        <f>pivå!AL921</f>
        <v>0</v>
      </c>
      <c r="Q919" s="90">
        <f>pivå!AM921</f>
        <v>0</v>
      </c>
      <c r="R919" s="90">
        <f>pivå!AN921</f>
        <v>0</v>
      </c>
      <c r="S919" s="90">
        <f>pivå!AO921</f>
        <v>0</v>
      </c>
      <c r="T919" s="90">
        <f>pivå!AP921</f>
        <v>0</v>
      </c>
      <c r="U919" s="90">
        <f>pivå!AQ921</f>
        <v>0</v>
      </c>
      <c r="V919" s="90">
        <f>pivå!AR921</f>
        <v>0</v>
      </c>
      <c r="W919" s="90">
        <f>pivå!AS921</f>
        <v>0</v>
      </c>
      <c r="X919" s="90">
        <f>pivå!AT921</f>
        <v>0</v>
      </c>
      <c r="Y919" s="90">
        <f>pivå!AU921</f>
        <v>0</v>
      </c>
      <c r="Z919" s="90">
        <f>pivå!AV921</f>
        <v>0</v>
      </c>
      <c r="AA919" s="90">
        <f>pivå!AW921</f>
        <v>0</v>
      </c>
      <c r="AB919" s="90">
        <f>pivå!AX921</f>
        <v>0</v>
      </c>
      <c r="AC919" s="90">
        <f>pivå!AY921</f>
        <v>0</v>
      </c>
      <c r="AD919" s="90">
        <f>pivå!AZ921</f>
        <v>0</v>
      </c>
      <c r="AE919" s="90">
        <f>pivå!BA921</f>
        <v>0</v>
      </c>
    </row>
    <row r="920" spans="2:31">
      <c r="B920">
        <f>pivå!B922</f>
        <v>0</v>
      </c>
      <c r="C920">
        <f>pivå!C922</f>
        <v>0</v>
      </c>
      <c r="D920">
        <f>pivå!D922</f>
        <v>0</v>
      </c>
      <c r="E920">
        <f>pivå!E922</f>
        <v>0</v>
      </c>
      <c r="F920">
        <f>pivå!F922</f>
        <v>0</v>
      </c>
      <c r="G920">
        <f>pivå!G922</f>
        <v>0</v>
      </c>
      <c r="H920">
        <f>pivå!H922</f>
        <v>0</v>
      </c>
      <c r="I920">
        <f>pivå!I922</f>
        <v>0</v>
      </c>
      <c r="J920" s="90">
        <f>pivå!AF922</f>
        <v>0</v>
      </c>
      <c r="K920" s="90">
        <f>pivå!AG922</f>
        <v>0</v>
      </c>
      <c r="L920" s="90">
        <f>pivå!AH922</f>
        <v>0</v>
      </c>
      <c r="M920" s="90">
        <f>pivå!AI922</f>
        <v>0</v>
      </c>
      <c r="N920" s="90">
        <f>pivå!AJ922</f>
        <v>0</v>
      </c>
      <c r="O920" s="90">
        <f>pivå!AK922</f>
        <v>0</v>
      </c>
      <c r="P920" s="90">
        <f>pivå!AL922</f>
        <v>0</v>
      </c>
      <c r="Q920" s="90">
        <f>pivå!AM922</f>
        <v>0</v>
      </c>
      <c r="R920" s="90">
        <f>pivå!AN922</f>
        <v>0</v>
      </c>
      <c r="S920" s="90">
        <f>pivå!AO922</f>
        <v>0</v>
      </c>
      <c r="T920" s="90">
        <f>pivå!AP922</f>
        <v>0</v>
      </c>
      <c r="U920" s="90">
        <f>pivå!AQ922</f>
        <v>0</v>
      </c>
      <c r="V920" s="90">
        <f>pivå!AR922</f>
        <v>0</v>
      </c>
      <c r="W920" s="90">
        <f>pivå!AS922</f>
        <v>0</v>
      </c>
      <c r="X920" s="90">
        <f>pivå!AT922</f>
        <v>0</v>
      </c>
      <c r="Y920" s="90">
        <f>pivå!AU922</f>
        <v>0</v>
      </c>
      <c r="Z920" s="90">
        <f>pivå!AV922</f>
        <v>0</v>
      </c>
      <c r="AA920" s="90">
        <f>pivå!AW922</f>
        <v>0</v>
      </c>
      <c r="AB920" s="90">
        <f>pivå!AX922</f>
        <v>0</v>
      </c>
      <c r="AC920" s="90">
        <f>pivå!AY922</f>
        <v>0</v>
      </c>
      <c r="AD920" s="90">
        <f>pivå!AZ922</f>
        <v>0</v>
      </c>
      <c r="AE920" s="90">
        <f>pivå!BA922</f>
        <v>0</v>
      </c>
    </row>
    <row r="921" spans="2:31">
      <c r="B921">
        <f>pivå!B923</f>
        <v>0</v>
      </c>
      <c r="C921">
        <f>pivå!C923</f>
        <v>0</v>
      </c>
      <c r="D921">
        <f>pivå!D923</f>
        <v>0</v>
      </c>
      <c r="E921">
        <f>pivå!E923</f>
        <v>0</v>
      </c>
      <c r="F921">
        <f>pivå!F923</f>
        <v>0</v>
      </c>
      <c r="G921">
        <f>pivå!G923</f>
        <v>0</v>
      </c>
      <c r="H921">
        <f>pivå!H923</f>
        <v>0</v>
      </c>
      <c r="I921">
        <f>pivå!I923</f>
        <v>0</v>
      </c>
      <c r="J921" s="90">
        <f>pivå!AF923</f>
        <v>0</v>
      </c>
      <c r="K921" s="90">
        <f>pivå!AG923</f>
        <v>0</v>
      </c>
      <c r="L921" s="90">
        <f>pivå!AH923</f>
        <v>0</v>
      </c>
      <c r="M921" s="90">
        <f>pivå!AI923</f>
        <v>0</v>
      </c>
      <c r="N921" s="90">
        <f>pivå!AJ923</f>
        <v>0</v>
      </c>
      <c r="O921" s="90">
        <f>pivå!AK923</f>
        <v>0</v>
      </c>
      <c r="P921" s="90">
        <f>pivå!AL923</f>
        <v>0</v>
      </c>
      <c r="Q921" s="90">
        <f>pivå!AM923</f>
        <v>0</v>
      </c>
      <c r="R921" s="90">
        <f>pivå!AN923</f>
        <v>0</v>
      </c>
      <c r="S921" s="90">
        <f>pivå!AO923</f>
        <v>0</v>
      </c>
      <c r="T921" s="90">
        <f>pivå!AP923</f>
        <v>0</v>
      </c>
      <c r="U921" s="90">
        <f>pivå!AQ923</f>
        <v>0</v>
      </c>
      <c r="V921" s="90">
        <f>pivå!AR923</f>
        <v>0</v>
      </c>
      <c r="W921" s="90">
        <f>pivå!AS923</f>
        <v>0</v>
      </c>
      <c r="X921" s="90">
        <f>pivå!AT923</f>
        <v>0</v>
      </c>
      <c r="Y921" s="90">
        <f>pivå!AU923</f>
        <v>0</v>
      </c>
      <c r="Z921" s="90">
        <f>pivå!AV923</f>
        <v>0</v>
      </c>
      <c r="AA921" s="90">
        <f>pivå!AW923</f>
        <v>0</v>
      </c>
      <c r="AB921" s="90">
        <f>pivå!AX923</f>
        <v>0</v>
      </c>
      <c r="AC921" s="90">
        <f>pivå!AY923</f>
        <v>0</v>
      </c>
      <c r="AD921" s="90">
        <f>pivå!AZ923</f>
        <v>0</v>
      </c>
      <c r="AE921" s="90">
        <f>pivå!BA923</f>
        <v>0</v>
      </c>
    </row>
    <row r="922" spans="2:31">
      <c r="B922">
        <f>pivå!B924</f>
        <v>0</v>
      </c>
      <c r="C922">
        <f>pivå!C924</f>
        <v>0</v>
      </c>
      <c r="D922">
        <f>pivå!D924</f>
        <v>0</v>
      </c>
      <c r="E922">
        <f>pivå!E924</f>
        <v>0</v>
      </c>
      <c r="F922">
        <f>pivå!F924</f>
        <v>0</v>
      </c>
      <c r="G922">
        <f>pivå!G924</f>
        <v>0</v>
      </c>
      <c r="H922">
        <f>pivå!H924</f>
        <v>0</v>
      </c>
      <c r="I922">
        <f>pivå!I924</f>
        <v>0</v>
      </c>
      <c r="J922" s="90">
        <f>pivå!AF924</f>
        <v>0</v>
      </c>
      <c r="K922" s="90">
        <f>pivå!AG924</f>
        <v>0</v>
      </c>
      <c r="L922" s="90">
        <f>pivå!AH924</f>
        <v>0</v>
      </c>
      <c r="M922" s="90">
        <f>pivå!AI924</f>
        <v>0</v>
      </c>
      <c r="N922" s="90">
        <f>pivå!AJ924</f>
        <v>0</v>
      </c>
      <c r="O922" s="90">
        <f>pivå!AK924</f>
        <v>0</v>
      </c>
      <c r="P922" s="90">
        <f>pivå!AL924</f>
        <v>0</v>
      </c>
      <c r="Q922" s="90">
        <f>pivå!AM924</f>
        <v>0</v>
      </c>
      <c r="R922" s="90">
        <f>pivå!AN924</f>
        <v>0</v>
      </c>
      <c r="S922" s="90">
        <f>pivå!AO924</f>
        <v>0</v>
      </c>
      <c r="T922" s="90">
        <f>pivå!AP924</f>
        <v>0</v>
      </c>
      <c r="U922" s="90">
        <f>pivå!AQ924</f>
        <v>0</v>
      </c>
      <c r="V922" s="90">
        <f>pivå!AR924</f>
        <v>0</v>
      </c>
      <c r="W922" s="90">
        <f>pivå!AS924</f>
        <v>0</v>
      </c>
      <c r="X922" s="90">
        <f>pivå!AT924</f>
        <v>0</v>
      </c>
      <c r="Y922" s="90">
        <f>pivå!AU924</f>
        <v>0</v>
      </c>
      <c r="Z922" s="90">
        <f>pivå!AV924</f>
        <v>0</v>
      </c>
      <c r="AA922" s="90">
        <f>pivå!AW924</f>
        <v>0</v>
      </c>
      <c r="AB922" s="90">
        <f>pivå!AX924</f>
        <v>0</v>
      </c>
      <c r="AC922" s="90">
        <f>pivå!AY924</f>
        <v>0</v>
      </c>
      <c r="AD922" s="90">
        <f>pivå!AZ924</f>
        <v>0</v>
      </c>
      <c r="AE922" s="90">
        <f>pivå!BA924</f>
        <v>0</v>
      </c>
    </row>
    <row r="923" spans="2:31">
      <c r="B923">
        <f>pivå!B925</f>
        <v>0</v>
      </c>
      <c r="C923">
        <f>pivå!C925</f>
        <v>0</v>
      </c>
      <c r="D923">
        <f>pivå!D925</f>
        <v>0</v>
      </c>
      <c r="E923">
        <f>pivå!E925</f>
        <v>0</v>
      </c>
      <c r="F923">
        <f>pivå!F925</f>
        <v>0</v>
      </c>
      <c r="G923">
        <f>pivå!G925</f>
        <v>0</v>
      </c>
      <c r="H923">
        <f>pivå!H925</f>
        <v>0</v>
      </c>
      <c r="I923">
        <f>pivå!I925</f>
        <v>0</v>
      </c>
      <c r="J923" s="90">
        <f>pivå!AF925</f>
        <v>0</v>
      </c>
      <c r="K923" s="90">
        <f>pivå!AG925</f>
        <v>0</v>
      </c>
      <c r="L923" s="90">
        <f>pivå!AH925</f>
        <v>0</v>
      </c>
      <c r="M923" s="90">
        <f>pivå!AI925</f>
        <v>0</v>
      </c>
      <c r="N923" s="90">
        <f>pivå!AJ925</f>
        <v>0</v>
      </c>
      <c r="O923" s="90">
        <f>pivå!AK925</f>
        <v>0</v>
      </c>
      <c r="P923" s="90">
        <f>pivå!AL925</f>
        <v>0</v>
      </c>
      <c r="Q923" s="90">
        <f>pivå!AM925</f>
        <v>0</v>
      </c>
      <c r="R923" s="90">
        <f>pivå!AN925</f>
        <v>0</v>
      </c>
      <c r="S923" s="90">
        <f>pivå!AO925</f>
        <v>0</v>
      </c>
      <c r="T923" s="90">
        <f>pivå!AP925</f>
        <v>0</v>
      </c>
      <c r="U923" s="90">
        <f>pivå!AQ925</f>
        <v>0</v>
      </c>
      <c r="V923" s="90">
        <f>pivå!AR925</f>
        <v>0</v>
      </c>
      <c r="W923" s="90">
        <f>pivå!AS925</f>
        <v>0</v>
      </c>
      <c r="X923" s="90">
        <f>pivå!AT925</f>
        <v>0</v>
      </c>
      <c r="Y923" s="90">
        <f>pivå!AU925</f>
        <v>0</v>
      </c>
      <c r="Z923" s="90">
        <f>pivå!AV925</f>
        <v>0</v>
      </c>
      <c r="AA923" s="90">
        <f>pivå!AW925</f>
        <v>0</v>
      </c>
      <c r="AB923" s="90">
        <f>pivå!AX925</f>
        <v>0</v>
      </c>
      <c r="AC923" s="90">
        <f>pivå!AY925</f>
        <v>0</v>
      </c>
      <c r="AD923" s="90">
        <f>pivå!AZ925</f>
        <v>0</v>
      </c>
      <c r="AE923" s="90">
        <f>pivå!BA925</f>
        <v>0</v>
      </c>
    </row>
    <row r="924" spans="2:31">
      <c r="B924">
        <f>pivå!B926</f>
        <v>0</v>
      </c>
      <c r="C924">
        <f>pivå!C926</f>
        <v>0</v>
      </c>
      <c r="D924">
        <f>pivå!D926</f>
        <v>0</v>
      </c>
      <c r="E924">
        <f>pivå!E926</f>
        <v>0</v>
      </c>
      <c r="F924">
        <f>pivå!F926</f>
        <v>0</v>
      </c>
      <c r="G924">
        <f>pivå!G926</f>
        <v>0</v>
      </c>
      <c r="H924">
        <f>pivå!H926</f>
        <v>0</v>
      </c>
      <c r="I924">
        <f>pivå!I926</f>
        <v>0</v>
      </c>
      <c r="J924" s="90">
        <f>pivå!AF926</f>
        <v>0</v>
      </c>
      <c r="K924" s="90">
        <f>pivå!AG926</f>
        <v>0</v>
      </c>
      <c r="L924" s="90">
        <f>pivå!AH926</f>
        <v>0</v>
      </c>
      <c r="M924" s="90">
        <f>pivå!AI926</f>
        <v>0</v>
      </c>
      <c r="N924" s="90">
        <f>pivå!AJ926</f>
        <v>0</v>
      </c>
      <c r="O924" s="90">
        <f>pivå!AK926</f>
        <v>0</v>
      </c>
      <c r="P924" s="90">
        <f>pivå!AL926</f>
        <v>0</v>
      </c>
      <c r="Q924" s="90">
        <f>pivå!AM926</f>
        <v>0</v>
      </c>
      <c r="R924" s="90">
        <f>pivå!AN926</f>
        <v>0</v>
      </c>
      <c r="S924" s="90">
        <f>pivå!AO926</f>
        <v>0</v>
      </c>
      <c r="T924" s="90">
        <f>pivå!AP926</f>
        <v>0</v>
      </c>
      <c r="U924" s="90">
        <f>pivå!AQ926</f>
        <v>0</v>
      </c>
      <c r="V924" s="90">
        <f>pivå!AR926</f>
        <v>0</v>
      </c>
      <c r="W924" s="90">
        <f>pivå!AS926</f>
        <v>0</v>
      </c>
      <c r="X924" s="90">
        <f>pivå!AT926</f>
        <v>0</v>
      </c>
      <c r="Y924" s="90">
        <f>pivå!AU926</f>
        <v>0</v>
      </c>
      <c r="Z924" s="90">
        <f>pivå!AV926</f>
        <v>0</v>
      </c>
      <c r="AA924" s="90">
        <f>pivå!AW926</f>
        <v>0</v>
      </c>
      <c r="AB924" s="90">
        <f>pivå!AX926</f>
        <v>0</v>
      </c>
      <c r="AC924" s="90">
        <f>pivå!AY926</f>
        <v>0</v>
      </c>
      <c r="AD924" s="90">
        <f>pivå!AZ926</f>
        <v>0</v>
      </c>
      <c r="AE924" s="90">
        <f>pivå!BA926</f>
        <v>0</v>
      </c>
    </row>
    <row r="925" spans="2:31">
      <c r="B925">
        <f>pivå!B927</f>
        <v>0</v>
      </c>
      <c r="C925">
        <f>pivå!C927</f>
        <v>0</v>
      </c>
      <c r="D925">
        <f>pivå!D927</f>
        <v>0</v>
      </c>
      <c r="E925">
        <f>pivå!E927</f>
        <v>0</v>
      </c>
      <c r="F925">
        <f>pivå!F927</f>
        <v>0</v>
      </c>
      <c r="G925">
        <f>pivå!G927</f>
        <v>0</v>
      </c>
      <c r="H925">
        <f>pivå!H927</f>
        <v>0</v>
      </c>
      <c r="I925">
        <f>pivå!I927</f>
        <v>0</v>
      </c>
      <c r="J925" s="90">
        <f>pivå!AF927</f>
        <v>0</v>
      </c>
      <c r="K925" s="90">
        <f>pivå!AG927</f>
        <v>0</v>
      </c>
      <c r="L925" s="90">
        <f>pivå!AH927</f>
        <v>0</v>
      </c>
      <c r="M925" s="90">
        <f>pivå!AI927</f>
        <v>0</v>
      </c>
      <c r="N925" s="90">
        <f>pivå!AJ927</f>
        <v>0</v>
      </c>
      <c r="O925" s="90">
        <f>pivå!AK927</f>
        <v>0</v>
      </c>
      <c r="P925" s="90">
        <f>pivå!AL927</f>
        <v>0</v>
      </c>
      <c r="Q925" s="90">
        <f>pivå!AM927</f>
        <v>0</v>
      </c>
      <c r="R925" s="90">
        <f>pivå!AN927</f>
        <v>0</v>
      </c>
      <c r="S925" s="90">
        <f>pivå!AO927</f>
        <v>0</v>
      </c>
      <c r="T925" s="90">
        <f>pivå!AP927</f>
        <v>0</v>
      </c>
      <c r="U925" s="90">
        <f>pivå!AQ927</f>
        <v>0</v>
      </c>
      <c r="V925" s="90">
        <f>pivå!AR927</f>
        <v>0</v>
      </c>
      <c r="W925" s="90">
        <f>pivå!AS927</f>
        <v>0</v>
      </c>
      <c r="X925" s="90">
        <f>pivå!AT927</f>
        <v>0</v>
      </c>
      <c r="Y925" s="90">
        <f>pivå!AU927</f>
        <v>0</v>
      </c>
      <c r="Z925" s="90">
        <f>pivå!AV927</f>
        <v>0</v>
      </c>
      <c r="AA925" s="90">
        <f>pivå!AW927</f>
        <v>0</v>
      </c>
      <c r="AB925" s="90">
        <f>pivå!AX927</f>
        <v>0</v>
      </c>
      <c r="AC925" s="90">
        <f>pivå!AY927</f>
        <v>0</v>
      </c>
      <c r="AD925" s="90">
        <f>pivå!AZ927</f>
        <v>0</v>
      </c>
      <c r="AE925" s="90">
        <f>pivå!BA927</f>
        <v>0</v>
      </c>
    </row>
    <row r="926" spans="2:31">
      <c r="B926">
        <f>pivå!B928</f>
        <v>0</v>
      </c>
      <c r="C926">
        <f>pivå!C928</f>
        <v>0</v>
      </c>
      <c r="D926">
        <f>pivå!D928</f>
        <v>0</v>
      </c>
      <c r="E926">
        <f>pivå!E928</f>
        <v>0</v>
      </c>
      <c r="F926">
        <f>pivå!F928</f>
        <v>0</v>
      </c>
      <c r="G926">
        <f>pivå!G928</f>
        <v>0</v>
      </c>
      <c r="H926">
        <f>pivå!H928</f>
        <v>0</v>
      </c>
      <c r="I926">
        <f>pivå!I928</f>
        <v>0</v>
      </c>
      <c r="J926" s="90">
        <f>pivå!AF928</f>
        <v>0</v>
      </c>
      <c r="K926" s="90">
        <f>pivå!AG928</f>
        <v>0</v>
      </c>
      <c r="L926" s="90">
        <f>pivå!AH928</f>
        <v>0</v>
      </c>
      <c r="M926" s="90">
        <f>pivå!AI928</f>
        <v>0</v>
      </c>
      <c r="N926" s="90">
        <f>pivå!AJ928</f>
        <v>0</v>
      </c>
      <c r="O926" s="90">
        <f>pivå!AK928</f>
        <v>0</v>
      </c>
      <c r="P926" s="90">
        <f>pivå!AL928</f>
        <v>0</v>
      </c>
      <c r="Q926" s="90">
        <f>pivå!AM928</f>
        <v>0</v>
      </c>
      <c r="R926" s="90">
        <f>pivå!AN928</f>
        <v>0</v>
      </c>
      <c r="S926" s="90">
        <f>pivå!AO928</f>
        <v>0</v>
      </c>
      <c r="T926" s="90">
        <f>pivå!AP928</f>
        <v>0</v>
      </c>
      <c r="U926" s="90">
        <f>pivå!AQ928</f>
        <v>0</v>
      </c>
      <c r="V926" s="90">
        <f>pivå!AR928</f>
        <v>0</v>
      </c>
      <c r="W926" s="90">
        <f>pivå!AS928</f>
        <v>0</v>
      </c>
      <c r="X926" s="90">
        <f>pivå!AT928</f>
        <v>0</v>
      </c>
      <c r="Y926" s="90">
        <f>pivå!AU928</f>
        <v>0</v>
      </c>
      <c r="Z926" s="90">
        <f>pivå!AV928</f>
        <v>0</v>
      </c>
      <c r="AA926" s="90">
        <f>pivå!AW928</f>
        <v>0</v>
      </c>
      <c r="AB926" s="90">
        <f>pivå!AX928</f>
        <v>0</v>
      </c>
      <c r="AC926" s="90">
        <f>pivå!AY928</f>
        <v>0</v>
      </c>
      <c r="AD926" s="90">
        <f>pivå!AZ928</f>
        <v>0</v>
      </c>
      <c r="AE926" s="90">
        <f>pivå!BA928</f>
        <v>0</v>
      </c>
    </row>
    <row r="927" spans="2:31">
      <c r="B927">
        <f>pivå!B929</f>
        <v>0</v>
      </c>
      <c r="C927">
        <f>pivå!C929</f>
        <v>0</v>
      </c>
      <c r="D927">
        <f>pivå!D929</f>
        <v>0</v>
      </c>
      <c r="E927">
        <f>pivå!E929</f>
        <v>0</v>
      </c>
      <c r="F927">
        <f>pivå!F929</f>
        <v>0</v>
      </c>
      <c r="G927">
        <f>pivå!G929</f>
        <v>0</v>
      </c>
      <c r="H927">
        <f>pivå!H929</f>
        <v>0</v>
      </c>
      <c r="I927">
        <f>pivå!I929</f>
        <v>0</v>
      </c>
      <c r="J927" s="90">
        <f>pivå!AF929</f>
        <v>0</v>
      </c>
      <c r="K927" s="90">
        <f>pivå!AG929</f>
        <v>0</v>
      </c>
      <c r="L927" s="90">
        <f>pivå!AH929</f>
        <v>0</v>
      </c>
      <c r="M927" s="90">
        <f>pivå!AI929</f>
        <v>0</v>
      </c>
      <c r="N927" s="90">
        <f>pivå!AJ929</f>
        <v>0</v>
      </c>
      <c r="O927" s="90">
        <f>pivå!AK929</f>
        <v>0</v>
      </c>
      <c r="P927" s="90">
        <f>pivå!AL929</f>
        <v>0</v>
      </c>
      <c r="Q927" s="90">
        <f>pivå!AM929</f>
        <v>0</v>
      </c>
      <c r="R927" s="90">
        <f>pivå!AN929</f>
        <v>0</v>
      </c>
      <c r="S927" s="90">
        <f>pivå!AO929</f>
        <v>0</v>
      </c>
      <c r="T927" s="90">
        <f>pivå!AP929</f>
        <v>0</v>
      </c>
      <c r="U927" s="90">
        <f>pivå!AQ929</f>
        <v>0</v>
      </c>
      <c r="V927" s="90">
        <f>pivå!AR929</f>
        <v>0</v>
      </c>
      <c r="W927" s="90">
        <f>pivå!AS929</f>
        <v>0</v>
      </c>
      <c r="X927" s="90">
        <f>pivå!AT929</f>
        <v>0</v>
      </c>
      <c r="Y927" s="90">
        <f>pivå!AU929</f>
        <v>0</v>
      </c>
      <c r="Z927" s="90">
        <f>pivå!AV929</f>
        <v>0</v>
      </c>
      <c r="AA927" s="90">
        <f>pivå!AW929</f>
        <v>0</v>
      </c>
      <c r="AB927" s="90">
        <f>pivå!AX929</f>
        <v>0</v>
      </c>
      <c r="AC927" s="90">
        <f>pivå!AY929</f>
        <v>0</v>
      </c>
      <c r="AD927" s="90">
        <f>pivå!AZ929</f>
        <v>0</v>
      </c>
      <c r="AE927" s="90">
        <f>pivå!BA929</f>
        <v>0</v>
      </c>
    </row>
    <row r="928" spans="2:31">
      <c r="B928">
        <f>pivå!B930</f>
        <v>0</v>
      </c>
      <c r="C928">
        <f>pivå!C930</f>
        <v>0</v>
      </c>
      <c r="D928">
        <f>pivå!D930</f>
        <v>0</v>
      </c>
      <c r="E928">
        <f>pivå!E930</f>
        <v>0</v>
      </c>
      <c r="F928">
        <f>pivå!F930</f>
        <v>0</v>
      </c>
      <c r="G928">
        <f>pivå!G930</f>
        <v>0</v>
      </c>
      <c r="H928">
        <f>pivå!H930</f>
        <v>0</v>
      </c>
      <c r="I928">
        <f>pivå!I930</f>
        <v>0</v>
      </c>
      <c r="J928" s="90">
        <f>pivå!AF930</f>
        <v>0</v>
      </c>
      <c r="K928" s="90">
        <f>pivå!AG930</f>
        <v>0</v>
      </c>
      <c r="L928" s="90">
        <f>pivå!AH930</f>
        <v>0</v>
      </c>
      <c r="M928" s="90">
        <f>pivå!AI930</f>
        <v>0</v>
      </c>
      <c r="N928" s="90">
        <f>pivå!AJ930</f>
        <v>0</v>
      </c>
      <c r="O928" s="90">
        <f>pivå!AK930</f>
        <v>0</v>
      </c>
      <c r="P928" s="90">
        <f>pivå!AL930</f>
        <v>0</v>
      </c>
      <c r="Q928" s="90">
        <f>pivå!AM930</f>
        <v>0</v>
      </c>
      <c r="R928" s="90">
        <f>pivå!AN930</f>
        <v>0</v>
      </c>
      <c r="S928" s="90">
        <f>pivå!AO930</f>
        <v>0</v>
      </c>
      <c r="T928" s="90">
        <f>pivå!AP930</f>
        <v>0</v>
      </c>
      <c r="U928" s="90">
        <f>pivå!AQ930</f>
        <v>0</v>
      </c>
      <c r="V928" s="90">
        <f>pivå!AR930</f>
        <v>0</v>
      </c>
      <c r="W928" s="90">
        <f>pivå!AS930</f>
        <v>0</v>
      </c>
      <c r="X928" s="90">
        <f>pivå!AT930</f>
        <v>0</v>
      </c>
      <c r="Y928" s="90">
        <f>pivå!AU930</f>
        <v>0</v>
      </c>
      <c r="Z928" s="90">
        <f>pivå!AV930</f>
        <v>0</v>
      </c>
      <c r="AA928" s="90">
        <f>pivå!AW930</f>
        <v>0</v>
      </c>
      <c r="AB928" s="90">
        <f>pivå!AX930</f>
        <v>0</v>
      </c>
      <c r="AC928" s="90">
        <f>pivå!AY930</f>
        <v>0</v>
      </c>
      <c r="AD928" s="90">
        <f>pivå!AZ930</f>
        <v>0</v>
      </c>
      <c r="AE928" s="90">
        <f>pivå!BA930</f>
        <v>0</v>
      </c>
    </row>
    <row r="929" spans="2:31">
      <c r="B929">
        <f>pivå!B931</f>
        <v>0</v>
      </c>
      <c r="C929">
        <f>pivå!C931</f>
        <v>0</v>
      </c>
      <c r="D929">
        <f>pivå!D931</f>
        <v>0</v>
      </c>
      <c r="E929">
        <f>pivå!E931</f>
        <v>0</v>
      </c>
      <c r="F929">
        <f>pivå!F931</f>
        <v>0</v>
      </c>
      <c r="G929">
        <f>pivå!G931</f>
        <v>0</v>
      </c>
      <c r="H929">
        <f>pivå!H931</f>
        <v>0</v>
      </c>
      <c r="I929">
        <f>pivå!I931</f>
        <v>0</v>
      </c>
      <c r="J929" s="90">
        <f>pivå!AF931</f>
        <v>0</v>
      </c>
      <c r="K929" s="90">
        <f>pivå!AG931</f>
        <v>0</v>
      </c>
      <c r="L929" s="90">
        <f>pivå!AH931</f>
        <v>0</v>
      </c>
      <c r="M929" s="90">
        <f>pivå!AI931</f>
        <v>0</v>
      </c>
      <c r="N929" s="90">
        <f>pivå!AJ931</f>
        <v>0</v>
      </c>
      <c r="O929" s="90">
        <f>pivå!AK931</f>
        <v>0</v>
      </c>
      <c r="P929" s="90">
        <f>pivå!AL931</f>
        <v>0</v>
      </c>
      <c r="Q929" s="90">
        <f>pivå!AM931</f>
        <v>0</v>
      </c>
      <c r="R929" s="90">
        <f>pivå!AN931</f>
        <v>0</v>
      </c>
      <c r="S929" s="90">
        <f>pivå!AO931</f>
        <v>0</v>
      </c>
      <c r="T929" s="90">
        <f>pivå!AP931</f>
        <v>0</v>
      </c>
      <c r="U929" s="90">
        <f>pivå!AQ931</f>
        <v>0</v>
      </c>
      <c r="V929" s="90">
        <f>pivå!AR931</f>
        <v>0</v>
      </c>
      <c r="W929" s="90">
        <f>pivå!AS931</f>
        <v>0</v>
      </c>
      <c r="X929" s="90">
        <f>pivå!AT931</f>
        <v>0</v>
      </c>
      <c r="Y929" s="90">
        <f>pivå!AU931</f>
        <v>0</v>
      </c>
      <c r="Z929" s="90">
        <f>pivå!AV931</f>
        <v>0</v>
      </c>
      <c r="AA929" s="90">
        <f>pivå!AW931</f>
        <v>0</v>
      </c>
      <c r="AB929" s="90">
        <f>pivå!AX931</f>
        <v>0</v>
      </c>
      <c r="AC929" s="90">
        <f>pivå!AY931</f>
        <v>0</v>
      </c>
      <c r="AD929" s="90">
        <f>pivå!AZ931</f>
        <v>0</v>
      </c>
      <c r="AE929" s="90">
        <f>pivå!BA931</f>
        <v>0</v>
      </c>
    </row>
    <row r="930" spans="2:31">
      <c r="B930">
        <f>pivå!B932</f>
        <v>0</v>
      </c>
      <c r="C930">
        <f>pivå!C932</f>
        <v>0</v>
      </c>
      <c r="D930">
        <f>pivå!D932</f>
        <v>0</v>
      </c>
      <c r="E930">
        <f>pivå!E932</f>
        <v>0</v>
      </c>
      <c r="F930">
        <f>pivå!F932</f>
        <v>0</v>
      </c>
      <c r="G930">
        <f>pivå!G932</f>
        <v>0</v>
      </c>
      <c r="H930">
        <f>pivå!H932</f>
        <v>0</v>
      </c>
      <c r="I930">
        <f>pivå!I932</f>
        <v>0</v>
      </c>
      <c r="J930" s="90">
        <f>pivå!AF932</f>
        <v>0</v>
      </c>
      <c r="K930" s="90">
        <f>pivå!AG932</f>
        <v>0</v>
      </c>
      <c r="L930" s="90">
        <f>pivå!AH932</f>
        <v>0</v>
      </c>
      <c r="M930" s="90">
        <f>pivå!AI932</f>
        <v>0</v>
      </c>
      <c r="N930" s="90">
        <f>pivå!AJ932</f>
        <v>0</v>
      </c>
      <c r="O930" s="90">
        <f>pivå!AK932</f>
        <v>0</v>
      </c>
      <c r="P930" s="90">
        <f>pivå!AL932</f>
        <v>0</v>
      </c>
      <c r="Q930" s="90">
        <f>pivå!AM932</f>
        <v>0</v>
      </c>
      <c r="R930" s="90">
        <f>pivå!AN932</f>
        <v>0</v>
      </c>
      <c r="S930" s="90">
        <f>pivå!AO932</f>
        <v>0</v>
      </c>
      <c r="T930" s="90">
        <f>pivå!AP932</f>
        <v>0</v>
      </c>
      <c r="U930" s="90">
        <f>pivå!AQ932</f>
        <v>0</v>
      </c>
      <c r="V930" s="90">
        <f>pivå!AR932</f>
        <v>0</v>
      </c>
      <c r="W930" s="90">
        <f>pivå!AS932</f>
        <v>0</v>
      </c>
      <c r="X930" s="90">
        <f>pivå!AT932</f>
        <v>0</v>
      </c>
      <c r="Y930" s="90">
        <f>pivå!AU932</f>
        <v>0</v>
      </c>
      <c r="Z930" s="90">
        <f>pivå!AV932</f>
        <v>0</v>
      </c>
      <c r="AA930" s="90">
        <f>pivå!AW932</f>
        <v>0</v>
      </c>
      <c r="AB930" s="90">
        <f>pivå!AX932</f>
        <v>0</v>
      </c>
      <c r="AC930" s="90">
        <f>pivå!AY932</f>
        <v>0</v>
      </c>
      <c r="AD930" s="90">
        <f>pivå!AZ932</f>
        <v>0</v>
      </c>
      <c r="AE930" s="90">
        <f>pivå!BA932</f>
        <v>0</v>
      </c>
    </row>
    <row r="931" spans="2:31">
      <c r="B931">
        <f>pivå!B933</f>
        <v>0</v>
      </c>
      <c r="C931">
        <f>pivå!C933</f>
        <v>0</v>
      </c>
      <c r="D931">
        <f>pivå!D933</f>
        <v>0</v>
      </c>
      <c r="E931">
        <f>pivå!E933</f>
        <v>0</v>
      </c>
      <c r="F931">
        <f>pivå!F933</f>
        <v>0</v>
      </c>
      <c r="G931">
        <f>pivå!G933</f>
        <v>0</v>
      </c>
      <c r="H931">
        <f>pivå!H933</f>
        <v>0</v>
      </c>
      <c r="I931">
        <f>pivå!I933</f>
        <v>0</v>
      </c>
      <c r="J931" s="90">
        <f>pivå!AF933</f>
        <v>0</v>
      </c>
      <c r="K931" s="90">
        <f>pivå!AG933</f>
        <v>0</v>
      </c>
      <c r="L931" s="90">
        <f>pivå!AH933</f>
        <v>0</v>
      </c>
      <c r="M931" s="90">
        <f>pivå!AI933</f>
        <v>0</v>
      </c>
      <c r="N931" s="90">
        <f>pivå!AJ933</f>
        <v>0</v>
      </c>
      <c r="O931" s="90">
        <f>pivå!AK933</f>
        <v>0</v>
      </c>
      <c r="P931" s="90">
        <f>pivå!AL933</f>
        <v>0</v>
      </c>
      <c r="Q931" s="90">
        <f>pivå!AM933</f>
        <v>0</v>
      </c>
      <c r="R931" s="90">
        <f>pivå!AN933</f>
        <v>0</v>
      </c>
      <c r="S931" s="90">
        <f>pivå!AO933</f>
        <v>0</v>
      </c>
      <c r="T931" s="90">
        <f>pivå!AP933</f>
        <v>0</v>
      </c>
      <c r="U931" s="90">
        <f>pivå!AQ933</f>
        <v>0</v>
      </c>
      <c r="V931" s="90">
        <f>pivå!AR933</f>
        <v>0</v>
      </c>
      <c r="W931" s="90">
        <f>pivå!AS933</f>
        <v>0</v>
      </c>
      <c r="X931" s="90">
        <f>pivå!AT933</f>
        <v>0</v>
      </c>
      <c r="Y931" s="90">
        <f>pivå!AU933</f>
        <v>0</v>
      </c>
      <c r="Z931" s="90">
        <f>pivå!AV933</f>
        <v>0</v>
      </c>
      <c r="AA931" s="90">
        <f>pivå!AW933</f>
        <v>0</v>
      </c>
      <c r="AB931" s="90">
        <f>pivå!AX933</f>
        <v>0</v>
      </c>
      <c r="AC931" s="90">
        <f>pivå!AY933</f>
        <v>0</v>
      </c>
      <c r="AD931" s="90">
        <f>pivå!AZ933</f>
        <v>0</v>
      </c>
      <c r="AE931" s="90">
        <f>pivå!BA933</f>
        <v>0</v>
      </c>
    </row>
    <row r="932" spans="2:31">
      <c r="B932">
        <f>pivå!B934</f>
        <v>0</v>
      </c>
      <c r="C932">
        <f>pivå!C934</f>
        <v>0</v>
      </c>
      <c r="D932">
        <f>pivå!D934</f>
        <v>0</v>
      </c>
      <c r="E932">
        <f>pivå!E934</f>
        <v>0</v>
      </c>
      <c r="F932">
        <f>pivå!F934</f>
        <v>0</v>
      </c>
      <c r="G932">
        <f>pivå!G934</f>
        <v>0</v>
      </c>
      <c r="H932">
        <f>pivå!H934</f>
        <v>0</v>
      </c>
      <c r="I932">
        <f>pivå!I934</f>
        <v>0</v>
      </c>
      <c r="J932" s="90">
        <f>pivå!AF934</f>
        <v>0</v>
      </c>
      <c r="K932" s="90">
        <f>pivå!AG934</f>
        <v>0</v>
      </c>
      <c r="L932" s="90">
        <f>pivå!AH934</f>
        <v>0</v>
      </c>
      <c r="M932" s="90">
        <f>pivå!AI934</f>
        <v>0</v>
      </c>
      <c r="N932" s="90">
        <f>pivå!AJ934</f>
        <v>0</v>
      </c>
      <c r="O932" s="90">
        <f>pivå!AK934</f>
        <v>0</v>
      </c>
      <c r="P932" s="90">
        <f>pivå!AL934</f>
        <v>0</v>
      </c>
      <c r="Q932" s="90">
        <f>pivå!AM934</f>
        <v>0</v>
      </c>
      <c r="R932" s="90">
        <f>pivå!AN934</f>
        <v>0</v>
      </c>
      <c r="S932" s="90">
        <f>pivå!AO934</f>
        <v>0</v>
      </c>
      <c r="T932" s="90">
        <f>pivå!AP934</f>
        <v>0</v>
      </c>
      <c r="U932" s="90">
        <f>pivå!AQ934</f>
        <v>0</v>
      </c>
      <c r="V932" s="90">
        <f>pivå!AR934</f>
        <v>0</v>
      </c>
      <c r="W932" s="90">
        <f>pivå!AS934</f>
        <v>0</v>
      </c>
      <c r="X932" s="90">
        <f>pivå!AT934</f>
        <v>0</v>
      </c>
      <c r="Y932" s="90">
        <f>pivå!AU934</f>
        <v>0</v>
      </c>
      <c r="Z932" s="90">
        <f>pivå!AV934</f>
        <v>0</v>
      </c>
      <c r="AA932" s="90">
        <f>pivå!AW934</f>
        <v>0</v>
      </c>
      <c r="AB932" s="90">
        <f>pivå!AX934</f>
        <v>0</v>
      </c>
      <c r="AC932" s="90">
        <f>pivå!AY934</f>
        <v>0</v>
      </c>
      <c r="AD932" s="90">
        <f>pivå!AZ934</f>
        <v>0</v>
      </c>
      <c r="AE932" s="90">
        <f>pivå!BA934</f>
        <v>0</v>
      </c>
    </row>
    <row r="933" spans="2:31">
      <c r="B933">
        <f>pivå!B935</f>
        <v>0</v>
      </c>
      <c r="C933">
        <f>pivå!C935</f>
        <v>0</v>
      </c>
      <c r="D933">
        <f>pivå!D935</f>
        <v>0</v>
      </c>
      <c r="E933">
        <f>pivå!E935</f>
        <v>0</v>
      </c>
      <c r="F933">
        <f>pivå!F935</f>
        <v>0</v>
      </c>
      <c r="G933">
        <f>pivå!G935</f>
        <v>0</v>
      </c>
      <c r="H933">
        <f>pivå!H935</f>
        <v>0</v>
      </c>
      <c r="I933">
        <f>pivå!I935</f>
        <v>0</v>
      </c>
      <c r="J933" s="90">
        <f>pivå!AF935</f>
        <v>0</v>
      </c>
      <c r="K933" s="90">
        <f>pivå!AG935</f>
        <v>0</v>
      </c>
      <c r="L933" s="90">
        <f>pivå!AH935</f>
        <v>0</v>
      </c>
      <c r="M933" s="90">
        <f>pivå!AI935</f>
        <v>0</v>
      </c>
      <c r="N933" s="90">
        <f>pivå!AJ935</f>
        <v>0</v>
      </c>
      <c r="O933" s="90">
        <f>pivå!AK935</f>
        <v>0</v>
      </c>
      <c r="P933" s="90">
        <f>pivå!AL935</f>
        <v>0</v>
      </c>
      <c r="Q933" s="90">
        <f>pivå!AM935</f>
        <v>0</v>
      </c>
      <c r="R933" s="90">
        <f>pivå!AN935</f>
        <v>0</v>
      </c>
      <c r="S933" s="90">
        <f>pivå!AO935</f>
        <v>0</v>
      </c>
      <c r="T933" s="90">
        <f>pivå!AP935</f>
        <v>0</v>
      </c>
      <c r="U933" s="90">
        <f>pivå!AQ935</f>
        <v>0</v>
      </c>
      <c r="V933" s="90">
        <f>pivå!AR935</f>
        <v>0</v>
      </c>
      <c r="W933" s="90">
        <f>pivå!AS935</f>
        <v>0</v>
      </c>
      <c r="X933" s="90">
        <f>pivå!AT935</f>
        <v>0</v>
      </c>
      <c r="Y933" s="90">
        <f>pivå!AU935</f>
        <v>0</v>
      </c>
      <c r="Z933" s="90">
        <f>pivå!AV935</f>
        <v>0</v>
      </c>
      <c r="AA933" s="90">
        <f>pivå!AW935</f>
        <v>0</v>
      </c>
      <c r="AB933" s="90">
        <f>pivå!AX935</f>
        <v>0</v>
      </c>
      <c r="AC933" s="90">
        <f>pivå!AY935</f>
        <v>0</v>
      </c>
      <c r="AD933" s="90">
        <f>pivå!AZ935</f>
        <v>0</v>
      </c>
      <c r="AE933" s="90">
        <f>pivå!BA935</f>
        <v>0</v>
      </c>
    </row>
    <row r="934" spans="2:31">
      <c r="B934">
        <f>pivå!B936</f>
        <v>0</v>
      </c>
      <c r="C934">
        <f>pivå!C936</f>
        <v>0</v>
      </c>
      <c r="D934">
        <f>pivå!D936</f>
        <v>0</v>
      </c>
      <c r="E934">
        <f>pivå!E936</f>
        <v>0</v>
      </c>
      <c r="F934">
        <f>pivå!F936</f>
        <v>0</v>
      </c>
      <c r="G934">
        <f>pivå!G936</f>
        <v>0</v>
      </c>
      <c r="H934">
        <f>pivå!H936</f>
        <v>0</v>
      </c>
      <c r="I934">
        <f>pivå!I936</f>
        <v>0</v>
      </c>
      <c r="J934" s="90">
        <f>pivå!AF936</f>
        <v>0</v>
      </c>
      <c r="K934" s="90">
        <f>pivå!AG936</f>
        <v>0</v>
      </c>
      <c r="L934" s="90">
        <f>pivå!AH936</f>
        <v>0</v>
      </c>
      <c r="M934" s="90">
        <f>pivå!AI936</f>
        <v>0</v>
      </c>
      <c r="N934" s="90">
        <f>pivå!AJ936</f>
        <v>0</v>
      </c>
      <c r="O934" s="90">
        <f>pivå!AK936</f>
        <v>0</v>
      </c>
      <c r="P934" s="90">
        <f>pivå!AL936</f>
        <v>0</v>
      </c>
      <c r="Q934" s="90">
        <f>pivå!AM936</f>
        <v>0</v>
      </c>
      <c r="R934" s="90">
        <f>pivå!AN936</f>
        <v>0</v>
      </c>
      <c r="S934" s="90">
        <f>pivå!AO936</f>
        <v>0</v>
      </c>
      <c r="T934" s="90">
        <f>pivå!AP936</f>
        <v>0</v>
      </c>
      <c r="U934" s="90">
        <f>pivå!AQ936</f>
        <v>0</v>
      </c>
      <c r="V934" s="90">
        <f>pivå!AR936</f>
        <v>0</v>
      </c>
      <c r="W934" s="90">
        <f>pivå!AS936</f>
        <v>0</v>
      </c>
      <c r="X934" s="90">
        <f>pivå!AT936</f>
        <v>0</v>
      </c>
      <c r="Y934" s="90">
        <f>pivå!AU936</f>
        <v>0</v>
      </c>
      <c r="Z934" s="90">
        <f>pivå!AV936</f>
        <v>0</v>
      </c>
      <c r="AA934" s="90">
        <f>pivå!AW936</f>
        <v>0</v>
      </c>
      <c r="AB934" s="90">
        <f>pivå!AX936</f>
        <v>0</v>
      </c>
      <c r="AC934" s="90">
        <f>pivå!AY936</f>
        <v>0</v>
      </c>
      <c r="AD934" s="90">
        <f>pivå!AZ936</f>
        <v>0</v>
      </c>
      <c r="AE934" s="90">
        <f>pivå!BA936</f>
        <v>0</v>
      </c>
    </row>
    <row r="935" spans="2:31">
      <c r="B935">
        <f>pivå!B937</f>
        <v>0</v>
      </c>
      <c r="C935">
        <f>pivå!C937</f>
        <v>0</v>
      </c>
      <c r="D935">
        <f>pivå!D937</f>
        <v>0</v>
      </c>
      <c r="E935">
        <f>pivå!E937</f>
        <v>0</v>
      </c>
      <c r="F935">
        <f>pivå!F937</f>
        <v>0</v>
      </c>
      <c r="G935">
        <f>pivå!G937</f>
        <v>0</v>
      </c>
      <c r="H935">
        <f>pivå!H937</f>
        <v>0</v>
      </c>
      <c r="I935">
        <f>pivå!I937</f>
        <v>0</v>
      </c>
      <c r="J935" s="90">
        <f>pivå!AF937</f>
        <v>0</v>
      </c>
      <c r="K935" s="90">
        <f>pivå!AG937</f>
        <v>0</v>
      </c>
      <c r="L935" s="90">
        <f>pivå!AH937</f>
        <v>0</v>
      </c>
      <c r="M935" s="90">
        <f>pivå!AI937</f>
        <v>0</v>
      </c>
      <c r="N935" s="90">
        <f>pivå!AJ937</f>
        <v>0</v>
      </c>
      <c r="O935" s="90">
        <f>pivå!AK937</f>
        <v>0</v>
      </c>
      <c r="P935" s="90">
        <f>pivå!AL937</f>
        <v>0</v>
      </c>
      <c r="Q935" s="90">
        <f>pivå!AM937</f>
        <v>0</v>
      </c>
      <c r="R935" s="90">
        <f>pivå!AN937</f>
        <v>0</v>
      </c>
      <c r="S935" s="90">
        <f>pivå!AO937</f>
        <v>0</v>
      </c>
      <c r="T935" s="90">
        <f>pivå!AP937</f>
        <v>0</v>
      </c>
      <c r="U935" s="90">
        <f>pivå!AQ937</f>
        <v>0</v>
      </c>
      <c r="V935" s="90">
        <f>pivå!AR937</f>
        <v>0</v>
      </c>
      <c r="W935" s="90">
        <f>pivå!AS937</f>
        <v>0</v>
      </c>
      <c r="X935" s="90">
        <f>pivå!AT937</f>
        <v>0</v>
      </c>
      <c r="Y935" s="90">
        <f>pivå!AU937</f>
        <v>0</v>
      </c>
      <c r="Z935" s="90">
        <f>pivå!AV937</f>
        <v>0</v>
      </c>
      <c r="AA935" s="90">
        <f>pivå!AW937</f>
        <v>0</v>
      </c>
      <c r="AB935" s="90">
        <f>pivå!AX937</f>
        <v>0</v>
      </c>
      <c r="AC935" s="90">
        <f>pivå!AY937</f>
        <v>0</v>
      </c>
      <c r="AD935" s="90">
        <f>pivå!AZ937</f>
        <v>0</v>
      </c>
      <c r="AE935" s="90">
        <f>pivå!BA937</f>
        <v>0</v>
      </c>
    </row>
    <row r="936" spans="2:31">
      <c r="B936">
        <f>pivå!B938</f>
        <v>0</v>
      </c>
      <c r="C936">
        <f>pivå!C938</f>
        <v>0</v>
      </c>
      <c r="D936">
        <f>pivå!D938</f>
        <v>0</v>
      </c>
      <c r="E936">
        <f>pivå!E938</f>
        <v>0</v>
      </c>
      <c r="F936">
        <f>pivå!F938</f>
        <v>0</v>
      </c>
      <c r="G936">
        <f>pivå!G938</f>
        <v>0</v>
      </c>
      <c r="H936">
        <f>pivå!H938</f>
        <v>0</v>
      </c>
      <c r="I936">
        <f>pivå!I938</f>
        <v>0</v>
      </c>
      <c r="J936" s="90">
        <f>pivå!AF938</f>
        <v>0</v>
      </c>
      <c r="K936" s="90">
        <f>pivå!AG938</f>
        <v>0</v>
      </c>
      <c r="L936" s="90">
        <f>pivå!AH938</f>
        <v>0</v>
      </c>
      <c r="M936" s="90">
        <f>pivå!AI938</f>
        <v>0</v>
      </c>
      <c r="N936" s="90">
        <f>pivå!AJ938</f>
        <v>0</v>
      </c>
      <c r="O936" s="90">
        <f>pivå!AK938</f>
        <v>0</v>
      </c>
      <c r="P936" s="90">
        <f>pivå!AL938</f>
        <v>0</v>
      </c>
      <c r="Q936" s="90">
        <f>pivå!AM938</f>
        <v>0</v>
      </c>
      <c r="R936" s="90">
        <f>pivå!AN938</f>
        <v>0</v>
      </c>
      <c r="S936" s="90">
        <f>pivå!AO938</f>
        <v>0</v>
      </c>
      <c r="T936" s="90">
        <f>pivå!AP938</f>
        <v>0</v>
      </c>
      <c r="U936" s="90">
        <f>pivå!AQ938</f>
        <v>0</v>
      </c>
      <c r="V936" s="90">
        <f>pivå!AR938</f>
        <v>0</v>
      </c>
      <c r="W936" s="90">
        <f>pivå!AS938</f>
        <v>0</v>
      </c>
      <c r="X936" s="90">
        <f>pivå!AT938</f>
        <v>0</v>
      </c>
      <c r="Y936" s="90">
        <f>pivå!AU938</f>
        <v>0</v>
      </c>
      <c r="Z936" s="90">
        <f>pivå!AV938</f>
        <v>0</v>
      </c>
      <c r="AA936" s="90">
        <f>pivå!AW938</f>
        <v>0</v>
      </c>
      <c r="AB936" s="90">
        <f>pivå!AX938</f>
        <v>0</v>
      </c>
      <c r="AC936" s="90">
        <f>pivå!AY938</f>
        <v>0</v>
      </c>
      <c r="AD936" s="90">
        <f>pivå!AZ938</f>
        <v>0</v>
      </c>
      <c r="AE936" s="90">
        <f>pivå!BA938</f>
        <v>0</v>
      </c>
    </row>
    <row r="937" spans="2:31">
      <c r="B937">
        <f>pivå!B939</f>
        <v>0</v>
      </c>
      <c r="C937">
        <f>pivå!C939</f>
        <v>0</v>
      </c>
      <c r="D937">
        <f>pivå!D939</f>
        <v>0</v>
      </c>
      <c r="E937">
        <f>pivå!E939</f>
        <v>0</v>
      </c>
      <c r="F937">
        <f>pivå!F939</f>
        <v>0</v>
      </c>
      <c r="G937">
        <f>pivå!G939</f>
        <v>0</v>
      </c>
      <c r="H937">
        <f>pivå!H939</f>
        <v>0</v>
      </c>
      <c r="I937">
        <f>pivå!I939</f>
        <v>0</v>
      </c>
      <c r="J937" s="90">
        <f>pivå!AF939</f>
        <v>0</v>
      </c>
      <c r="K937" s="90">
        <f>pivå!AG939</f>
        <v>0</v>
      </c>
      <c r="L937" s="90">
        <f>pivå!AH939</f>
        <v>0</v>
      </c>
      <c r="M937" s="90">
        <f>pivå!AI939</f>
        <v>0</v>
      </c>
      <c r="N937" s="90">
        <f>pivå!AJ939</f>
        <v>0</v>
      </c>
      <c r="O937" s="90">
        <f>pivå!AK939</f>
        <v>0</v>
      </c>
      <c r="P937" s="90">
        <f>pivå!AL939</f>
        <v>0</v>
      </c>
      <c r="Q937" s="90">
        <f>pivå!AM939</f>
        <v>0</v>
      </c>
      <c r="R937" s="90">
        <f>pivå!AN939</f>
        <v>0</v>
      </c>
      <c r="S937" s="90">
        <f>pivå!AO939</f>
        <v>0</v>
      </c>
      <c r="T937" s="90">
        <f>pivå!AP939</f>
        <v>0</v>
      </c>
      <c r="U937" s="90">
        <f>pivå!AQ939</f>
        <v>0</v>
      </c>
      <c r="V937" s="90">
        <f>pivå!AR939</f>
        <v>0</v>
      </c>
      <c r="W937" s="90">
        <f>pivå!AS939</f>
        <v>0</v>
      </c>
      <c r="X937" s="90">
        <f>pivå!AT939</f>
        <v>0</v>
      </c>
      <c r="Y937" s="90">
        <f>pivå!AU939</f>
        <v>0</v>
      </c>
      <c r="Z937" s="90">
        <f>pivå!AV939</f>
        <v>0</v>
      </c>
      <c r="AA937" s="90">
        <f>pivå!AW939</f>
        <v>0</v>
      </c>
      <c r="AB937" s="90">
        <f>pivå!AX939</f>
        <v>0</v>
      </c>
      <c r="AC937" s="90">
        <f>pivå!AY939</f>
        <v>0</v>
      </c>
      <c r="AD937" s="90">
        <f>pivå!AZ939</f>
        <v>0</v>
      </c>
      <c r="AE937" s="90">
        <f>pivå!BA939</f>
        <v>0</v>
      </c>
    </row>
    <row r="938" spans="2:31">
      <c r="B938">
        <f>pivå!B940</f>
        <v>0</v>
      </c>
      <c r="C938">
        <f>pivå!C940</f>
        <v>0</v>
      </c>
      <c r="D938">
        <f>pivå!D940</f>
        <v>0</v>
      </c>
      <c r="E938">
        <f>pivå!E940</f>
        <v>0</v>
      </c>
      <c r="F938">
        <f>pivå!F940</f>
        <v>0</v>
      </c>
      <c r="G938">
        <f>pivå!G940</f>
        <v>0</v>
      </c>
      <c r="H938">
        <f>pivå!H940</f>
        <v>0</v>
      </c>
      <c r="I938">
        <f>pivå!I940</f>
        <v>0</v>
      </c>
      <c r="J938" s="90">
        <f>pivå!AF940</f>
        <v>0</v>
      </c>
      <c r="K938" s="90">
        <f>pivå!AG940</f>
        <v>0</v>
      </c>
      <c r="L938" s="90">
        <f>pivå!AH940</f>
        <v>0</v>
      </c>
      <c r="M938" s="90">
        <f>pivå!AI940</f>
        <v>0</v>
      </c>
      <c r="N938" s="90">
        <f>pivå!AJ940</f>
        <v>0</v>
      </c>
      <c r="O938" s="90">
        <f>pivå!AK940</f>
        <v>0</v>
      </c>
      <c r="P938" s="90">
        <f>pivå!AL940</f>
        <v>0</v>
      </c>
      <c r="Q938" s="90">
        <f>pivå!AM940</f>
        <v>0</v>
      </c>
      <c r="R938" s="90">
        <f>pivå!AN940</f>
        <v>0</v>
      </c>
      <c r="S938" s="90">
        <f>pivå!AO940</f>
        <v>0</v>
      </c>
      <c r="T938" s="90">
        <f>pivå!AP940</f>
        <v>0</v>
      </c>
      <c r="U938" s="90">
        <f>pivå!AQ940</f>
        <v>0</v>
      </c>
      <c r="V938" s="90">
        <f>pivå!AR940</f>
        <v>0</v>
      </c>
      <c r="W938" s="90">
        <f>pivå!AS940</f>
        <v>0</v>
      </c>
      <c r="X938" s="90">
        <f>pivå!AT940</f>
        <v>0</v>
      </c>
      <c r="Y938" s="90">
        <f>pivå!AU940</f>
        <v>0</v>
      </c>
      <c r="Z938" s="90">
        <f>pivå!AV940</f>
        <v>0</v>
      </c>
      <c r="AA938" s="90">
        <f>pivå!AW940</f>
        <v>0</v>
      </c>
      <c r="AB938" s="90">
        <f>pivå!AX940</f>
        <v>0</v>
      </c>
      <c r="AC938" s="90">
        <f>pivå!AY940</f>
        <v>0</v>
      </c>
      <c r="AD938" s="90">
        <f>pivå!AZ940</f>
        <v>0</v>
      </c>
      <c r="AE938" s="90">
        <f>pivå!BA940</f>
        <v>0</v>
      </c>
    </row>
    <row r="939" spans="2:31">
      <c r="B939">
        <f>pivå!B941</f>
        <v>0</v>
      </c>
      <c r="C939">
        <f>pivå!C941</f>
        <v>0</v>
      </c>
      <c r="D939">
        <f>pivå!D941</f>
        <v>0</v>
      </c>
      <c r="E939">
        <f>pivå!E941</f>
        <v>0</v>
      </c>
      <c r="F939">
        <f>pivå!F941</f>
        <v>0</v>
      </c>
      <c r="G939">
        <f>pivå!G941</f>
        <v>0</v>
      </c>
      <c r="H939">
        <f>pivå!H941</f>
        <v>0</v>
      </c>
      <c r="I939">
        <f>pivå!I941</f>
        <v>0</v>
      </c>
      <c r="J939" s="90">
        <f>pivå!AF941</f>
        <v>0</v>
      </c>
      <c r="K939" s="90">
        <f>pivå!AG941</f>
        <v>0</v>
      </c>
      <c r="L939" s="90">
        <f>pivå!AH941</f>
        <v>0</v>
      </c>
      <c r="M939" s="90">
        <f>pivå!AI941</f>
        <v>0</v>
      </c>
      <c r="N939" s="90">
        <f>pivå!AJ941</f>
        <v>0</v>
      </c>
      <c r="O939" s="90">
        <f>pivå!AK941</f>
        <v>0</v>
      </c>
      <c r="P939" s="90">
        <f>pivå!AL941</f>
        <v>0</v>
      </c>
      <c r="Q939" s="90">
        <f>pivå!AM941</f>
        <v>0</v>
      </c>
      <c r="R939" s="90">
        <f>pivå!AN941</f>
        <v>0</v>
      </c>
      <c r="S939" s="90">
        <f>pivå!AO941</f>
        <v>0</v>
      </c>
      <c r="T939" s="90">
        <f>pivå!AP941</f>
        <v>0</v>
      </c>
      <c r="U939" s="90">
        <f>pivå!AQ941</f>
        <v>0</v>
      </c>
      <c r="V939" s="90">
        <f>pivå!AR941</f>
        <v>0</v>
      </c>
      <c r="W939" s="90">
        <f>pivå!AS941</f>
        <v>0</v>
      </c>
      <c r="X939" s="90">
        <f>pivå!AT941</f>
        <v>0</v>
      </c>
      <c r="Y939" s="90">
        <f>pivå!AU941</f>
        <v>0</v>
      </c>
      <c r="Z939" s="90">
        <f>pivå!AV941</f>
        <v>0</v>
      </c>
      <c r="AA939" s="90">
        <f>pivå!AW941</f>
        <v>0</v>
      </c>
      <c r="AB939" s="90">
        <f>pivå!AX941</f>
        <v>0</v>
      </c>
      <c r="AC939" s="90">
        <f>pivå!AY941</f>
        <v>0</v>
      </c>
      <c r="AD939" s="90">
        <f>pivå!AZ941</f>
        <v>0</v>
      </c>
      <c r="AE939" s="90">
        <f>pivå!BA941</f>
        <v>0</v>
      </c>
    </row>
    <row r="940" spans="2:31">
      <c r="B940">
        <f>pivå!B942</f>
        <v>0</v>
      </c>
      <c r="C940">
        <f>pivå!C942</f>
        <v>0</v>
      </c>
      <c r="D940">
        <f>pivå!D942</f>
        <v>0</v>
      </c>
      <c r="E940">
        <f>pivå!E942</f>
        <v>0</v>
      </c>
      <c r="F940">
        <f>pivå!F942</f>
        <v>0</v>
      </c>
      <c r="G940">
        <f>pivå!G942</f>
        <v>0</v>
      </c>
      <c r="H940">
        <f>pivå!H942</f>
        <v>0</v>
      </c>
      <c r="I940">
        <f>pivå!I942</f>
        <v>0</v>
      </c>
      <c r="J940" s="90">
        <f>pivå!AF942</f>
        <v>0</v>
      </c>
      <c r="K940" s="90">
        <f>pivå!AG942</f>
        <v>0</v>
      </c>
      <c r="L940" s="90">
        <f>pivå!AH942</f>
        <v>0</v>
      </c>
      <c r="M940" s="90">
        <f>pivå!AI942</f>
        <v>0</v>
      </c>
      <c r="N940" s="90">
        <f>pivå!AJ942</f>
        <v>0</v>
      </c>
      <c r="O940" s="90">
        <f>pivå!AK942</f>
        <v>0</v>
      </c>
      <c r="P940" s="90">
        <f>pivå!AL942</f>
        <v>0</v>
      </c>
      <c r="Q940" s="90">
        <f>pivå!AM942</f>
        <v>0</v>
      </c>
      <c r="R940" s="90">
        <f>pivå!AN942</f>
        <v>0</v>
      </c>
      <c r="S940" s="90">
        <f>pivå!AO942</f>
        <v>0</v>
      </c>
      <c r="T940" s="90">
        <f>pivå!AP942</f>
        <v>0</v>
      </c>
      <c r="U940" s="90">
        <f>pivå!AQ942</f>
        <v>0</v>
      </c>
      <c r="V940" s="90">
        <f>pivå!AR942</f>
        <v>0</v>
      </c>
      <c r="W940" s="90">
        <f>pivå!AS942</f>
        <v>0</v>
      </c>
      <c r="X940" s="90">
        <f>pivå!AT942</f>
        <v>0</v>
      </c>
      <c r="Y940" s="90">
        <f>pivå!AU942</f>
        <v>0</v>
      </c>
      <c r="Z940" s="90">
        <f>pivå!AV942</f>
        <v>0</v>
      </c>
      <c r="AA940" s="90">
        <f>pivå!AW942</f>
        <v>0</v>
      </c>
      <c r="AB940" s="90">
        <f>pivå!AX942</f>
        <v>0</v>
      </c>
      <c r="AC940" s="90">
        <f>pivå!AY942</f>
        <v>0</v>
      </c>
      <c r="AD940" s="90">
        <f>pivå!AZ942</f>
        <v>0</v>
      </c>
      <c r="AE940" s="90">
        <f>pivå!BA942</f>
        <v>0</v>
      </c>
    </row>
    <row r="941" spans="2:31">
      <c r="B941">
        <f>pivå!B943</f>
        <v>0</v>
      </c>
      <c r="C941">
        <f>pivå!C943</f>
        <v>0</v>
      </c>
      <c r="D941">
        <f>pivå!D943</f>
        <v>0</v>
      </c>
      <c r="E941">
        <f>pivå!E943</f>
        <v>0</v>
      </c>
      <c r="F941">
        <f>pivå!F943</f>
        <v>0</v>
      </c>
      <c r="G941">
        <f>pivå!G943</f>
        <v>0</v>
      </c>
      <c r="H941">
        <f>pivå!H943</f>
        <v>0</v>
      </c>
      <c r="I941">
        <f>pivå!I943</f>
        <v>0</v>
      </c>
      <c r="J941" s="90">
        <f>pivå!AF943</f>
        <v>0</v>
      </c>
      <c r="K941" s="90">
        <f>pivå!AG943</f>
        <v>0</v>
      </c>
      <c r="L941" s="90">
        <f>pivå!AH943</f>
        <v>0</v>
      </c>
      <c r="M941" s="90">
        <f>pivå!AI943</f>
        <v>0</v>
      </c>
      <c r="N941" s="90">
        <f>pivå!AJ943</f>
        <v>0</v>
      </c>
      <c r="O941" s="90">
        <f>pivå!AK943</f>
        <v>0</v>
      </c>
      <c r="P941" s="90">
        <f>pivå!AL943</f>
        <v>0</v>
      </c>
      <c r="Q941" s="90">
        <f>pivå!AM943</f>
        <v>0</v>
      </c>
      <c r="R941" s="90">
        <f>pivå!AN943</f>
        <v>0</v>
      </c>
      <c r="S941" s="90">
        <f>pivå!AO943</f>
        <v>0</v>
      </c>
      <c r="T941" s="90">
        <f>pivå!AP943</f>
        <v>0</v>
      </c>
      <c r="U941" s="90">
        <f>pivå!AQ943</f>
        <v>0</v>
      </c>
      <c r="V941" s="90">
        <f>pivå!AR943</f>
        <v>0</v>
      </c>
      <c r="W941" s="90">
        <f>pivå!AS943</f>
        <v>0</v>
      </c>
      <c r="X941" s="90">
        <f>pivå!AT943</f>
        <v>0</v>
      </c>
      <c r="Y941" s="90">
        <f>pivå!AU943</f>
        <v>0</v>
      </c>
      <c r="Z941" s="90">
        <f>pivå!AV943</f>
        <v>0</v>
      </c>
      <c r="AA941" s="90">
        <f>pivå!AW943</f>
        <v>0</v>
      </c>
      <c r="AB941" s="90">
        <f>pivå!AX943</f>
        <v>0</v>
      </c>
      <c r="AC941" s="90">
        <f>pivå!AY943</f>
        <v>0</v>
      </c>
      <c r="AD941" s="90">
        <f>pivå!AZ943</f>
        <v>0</v>
      </c>
      <c r="AE941" s="90">
        <f>pivå!BA943</f>
        <v>0</v>
      </c>
    </row>
    <row r="942" spans="2:31">
      <c r="B942">
        <f>pivå!B944</f>
        <v>0</v>
      </c>
      <c r="C942">
        <f>pivå!C944</f>
        <v>0</v>
      </c>
      <c r="D942">
        <f>pivå!D944</f>
        <v>0</v>
      </c>
      <c r="E942">
        <f>pivå!E944</f>
        <v>0</v>
      </c>
      <c r="F942">
        <f>pivå!F944</f>
        <v>0</v>
      </c>
      <c r="G942">
        <f>pivå!G944</f>
        <v>0</v>
      </c>
      <c r="H942">
        <f>pivå!H944</f>
        <v>0</v>
      </c>
      <c r="I942">
        <f>pivå!I944</f>
        <v>0</v>
      </c>
      <c r="J942" s="90">
        <f>pivå!AF944</f>
        <v>0</v>
      </c>
      <c r="K942" s="90">
        <f>pivå!AG944</f>
        <v>0</v>
      </c>
      <c r="L942" s="90">
        <f>pivå!AH944</f>
        <v>0</v>
      </c>
      <c r="M942" s="90">
        <f>pivå!AI944</f>
        <v>0</v>
      </c>
      <c r="N942" s="90">
        <f>pivå!AJ944</f>
        <v>0</v>
      </c>
      <c r="O942" s="90">
        <f>pivå!AK944</f>
        <v>0</v>
      </c>
      <c r="P942" s="90">
        <f>pivå!AL944</f>
        <v>0</v>
      </c>
      <c r="Q942" s="90">
        <f>pivå!AM944</f>
        <v>0</v>
      </c>
      <c r="R942" s="90">
        <f>pivå!AN944</f>
        <v>0</v>
      </c>
      <c r="S942" s="90">
        <f>pivå!AO944</f>
        <v>0</v>
      </c>
      <c r="T942" s="90">
        <f>pivå!AP944</f>
        <v>0</v>
      </c>
      <c r="U942" s="90">
        <f>pivå!AQ944</f>
        <v>0</v>
      </c>
      <c r="V942" s="90">
        <f>pivå!AR944</f>
        <v>0</v>
      </c>
      <c r="W942" s="90">
        <f>pivå!AS944</f>
        <v>0</v>
      </c>
      <c r="X942" s="90">
        <f>pivå!AT944</f>
        <v>0</v>
      </c>
      <c r="Y942" s="90">
        <f>pivå!AU944</f>
        <v>0</v>
      </c>
      <c r="Z942" s="90">
        <f>pivå!AV944</f>
        <v>0</v>
      </c>
      <c r="AA942" s="90">
        <f>pivå!AW944</f>
        <v>0</v>
      </c>
      <c r="AB942" s="90">
        <f>pivå!AX944</f>
        <v>0</v>
      </c>
      <c r="AC942" s="90">
        <f>pivå!AY944</f>
        <v>0</v>
      </c>
      <c r="AD942" s="90">
        <f>pivå!AZ944</f>
        <v>0</v>
      </c>
      <c r="AE942" s="90">
        <f>pivå!BA944</f>
        <v>0</v>
      </c>
    </row>
    <row r="943" spans="2:31">
      <c r="B943">
        <f>pivå!B945</f>
        <v>0</v>
      </c>
      <c r="C943">
        <f>pivå!C945</f>
        <v>0</v>
      </c>
      <c r="D943">
        <f>pivå!D945</f>
        <v>0</v>
      </c>
      <c r="E943">
        <f>pivå!E945</f>
        <v>0</v>
      </c>
      <c r="F943">
        <f>pivå!F945</f>
        <v>0</v>
      </c>
      <c r="G943">
        <f>pivå!G945</f>
        <v>0</v>
      </c>
      <c r="H943">
        <f>pivå!H945</f>
        <v>0</v>
      </c>
      <c r="I943">
        <f>pivå!I945</f>
        <v>0</v>
      </c>
      <c r="J943" s="90">
        <f>pivå!AF945</f>
        <v>0</v>
      </c>
      <c r="K943" s="90">
        <f>pivå!AG945</f>
        <v>0</v>
      </c>
      <c r="L943" s="90">
        <f>pivå!AH945</f>
        <v>0</v>
      </c>
      <c r="M943" s="90">
        <f>pivå!AI945</f>
        <v>0</v>
      </c>
      <c r="N943" s="90">
        <f>pivå!AJ945</f>
        <v>0</v>
      </c>
      <c r="O943" s="90">
        <f>pivå!AK945</f>
        <v>0</v>
      </c>
      <c r="P943" s="90">
        <f>pivå!AL945</f>
        <v>0</v>
      </c>
      <c r="Q943" s="90">
        <f>pivå!AM945</f>
        <v>0</v>
      </c>
      <c r="R943" s="90">
        <f>pivå!AN945</f>
        <v>0</v>
      </c>
      <c r="S943" s="90">
        <f>pivå!AO945</f>
        <v>0</v>
      </c>
      <c r="T943" s="90">
        <f>pivå!AP945</f>
        <v>0</v>
      </c>
      <c r="U943" s="90">
        <f>pivå!AQ945</f>
        <v>0</v>
      </c>
      <c r="V943" s="90">
        <f>pivå!AR945</f>
        <v>0</v>
      </c>
      <c r="W943" s="90">
        <f>pivå!AS945</f>
        <v>0</v>
      </c>
      <c r="X943" s="90">
        <f>pivå!AT945</f>
        <v>0</v>
      </c>
      <c r="Y943" s="90">
        <f>pivå!AU945</f>
        <v>0</v>
      </c>
      <c r="Z943" s="90">
        <f>pivå!AV945</f>
        <v>0</v>
      </c>
      <c r="AA943" s="90">
        <f>pivå!AW945</f>
        <v>0</v>
      </c>
      <c r="AB943" s="90">
        <f>pivå!AX945</f>
        <v>0</v>
      </c>
      <c r="AC943" s="90">
        <f>pivå!AY945</f>
        <v>0</v>
      </c>
      <c r="AD943" s="90">
        <f>pivå!AZ945</f>
        <v>0</v>
      </c>
      <c r="AE943" s="90">
        <f>pivå!BA945</f>
        <v>0</v>
      </c>
    </row>
    <row r="944" spans="2:31">
      <c r="B944">
        <f>pivå!B946</f>
        <v>0</v>
      </c>
      <c r="C944">
        <f>pivå!C946</f>
        <v>0</v>
      </c>
      <c r="D944">
        <f>pivå!D946</f>
        <v>0</v>
      </c>
      <c r="E944">
        <f>pivå!E946</f>
        <v>0</v>
      </c>
      <c r="F944">
        <f>pivå!F946</f>
        <v>0</v>
      </c>
      <c r="G944">
        <f>pivå!G946</f>
        <v>0</v>
      </c>
      <c r="H944">
        <f>pivå!H946</f>
        <v>0</v>
      </c>
      <c r="I944">
        <f>pivå!I946</f>
        <v>0</v>
      </c>
      <c r="J944" s="90">
        <f>pivå!AF946</f>
        <v>0</v>
      </c>
      <c r="K944" s="90">
        <f>pivå!AG946</f>
        <v>0</v>
      </c>
      <c r="L944" s="90">
        <f>pivå!AH946</f>
        <v>0</v>
      </c>
      <c r="M944" s="90">
        <f>pivå!AI946</f>
        <v>0</v>
      </c>
      <c r="N944" s="90">
        <f>pivå!AJ946</f>
        <v>0</v>
      </c>
      <c r="O944" s="90">
        <f>pivå!AK946</f>
        <v>0</v>
      </c>
      <c r="P944" s="90">
        <f>pivå!AL946</f>
        <v>0</v>
      </c>
      <c r="Q944" s="90">
        <f>pivå!AM946</f>
        <v>0</v>
      </c>
      <c r="R944" s="90">
        <f>pivå!AN946</f>
        <v>0</v>
      </c>
      <c r="S944" s="90">
        <f>pivå!AO946</f>
        <v>0</v>
      </c>
      <c r="T944" s="90">
        <f>pivå!AP946</f>
        <v>0</v>
      </c>
      <c r="U944" s="90">
        <f>pivå!AQ946</f>
        <v>0</v>
      </c>
      <c r="V944" s="90">
        <f>pivå!AR946</f>
        <v>0</v>
      </c>
      <c r="W944" s="90">
        <f>pivå!AS946</f>
        <v>0</v>
      </c>
      <c r="X944" s="90">
        <f>pivå!AT946</f>
        <v>0</v>
      </c>
      <c r="Y944" s="90">
        <f>pivå!AU946</f>
        <v>0</v>
      </c>
      <c r="Z944" s="90">
        <f>pivå!AV946</f>
        <v>0</v>
      </c>
      <c r="AA944" s="90">
        <f>pivå!AW946</f>
        <v>0</v>
      </c>
      <c r="AB944" s="90">
        <f>pivå!AX946</f>
        <v>0</v>
      </c>
      <c r="AC944" s="90">
        <f>pivå!AY946</f>
        <v>0</v>
      </c>
      <c r="AD944" s="90">
        <f>pivå!AZ946</f>
        <v>0</v>
      </c>
      <c r="AE944" s="90">
        <f>pivå!BA946</f>
        <v>0</v>
      </c>
    </row>
    <row r="945" spans="2:31">
      <c r="B945">
        <f>pivå!B947</f>
        <v>0</v>
      </c>
      <c r="C945">
        <f>pivå!C947</f>
        <v>0</v>
      </c>
      <c r="D945">
        <f>pivå!D947</f>
        <v>0</v>
      </c>
      <c r="E945">
        <f>pivå!E947</f>
        <v>0</v>
      </c>
      <c r="F945">
        <f>pivå!F947</f>
        <v>0</v>
      </c>
      <c r="G945">
        <f>pivå!G947</f>
        <v>0</v>
      </c>
      <c r="H945">
        <f>pivå!H947</f>
        <v>0</v>
      </c>
      <c r="I945">
        <f>pivå!I947</f>
        <v>0</v>
      </c>
      <c r="J945" s="90">
        <f>pivå!AF947</f>
        <v>0</v>
      </c>
      <c r="K945" s="90">
        <f>pivå!AG947</f>
        <v>0</v>
      </c>
      <c r="L945" s="90">
        <f>pivå!AH947</f>
        <v>0</v>
      </c>
      <c r="M945" s="90">
        <f>pivå!AI947</f>
        <v>0</v>
      </c>
      <c r="N945" s="90">
        <f>pivå!AJ947</f>
        <v>0</v>
      </c>
      <c r="O945" s="90">
        <f>pivå!AK947</f>
        <v>0</v>
      </c>
      <c r="P945" s="90">
        <f>pivå!AL947</f>
        <v>0</v>
      </c>
      <c r="Q945" s="90">
        <f>pivå!AM947</f>
        <v>0</v>
      </c>
      <c r="R945" s="90">
        <f>pivå!AN947</f>
        <v>0</v>
      </c>
      <c r="S945" s="90">
        <f>pivå!AO947</f>
        <v>0</v>
      </c>
      <c r="T945" s="90">
        <f>pivå!AP947</f>
        <v>0</v>
      </c>
      <c r="U945" s="90">
        <f>pivå!AQ947</f>
        <v>0</v>
      </c>
      <c r="V945" s="90">
        <f>pivå!AR947</f>
        <v>0</v>
      </c>
      <c r="W945" s="90">
        <f>pivå!AS947</f>
        <v>0</v>
      </c>
      <c r="X945" s="90">
        <f>pivå!AT947</f>
        <v>0</v>
      </c>
      <c r="Y945" s="90">
        <f>pivå!AU947</f>
        <v>0</v>
      </c>
      <c r="Z945" s="90">
        <f>pivå!AV947</f>
        <v>0</v>
      </c>
      <c r="AA945" s="90">
        <f>pivå!AW947</f>
        <v>0</v>
      </c>
      <c r="AB945" s="90">
        <f>pivå!AX947</f>
        <v>0</v>
      </c>
      <c r="AC945" s="90">
        <f>pivå!AY947</f>
        <v>0</v>
      </c>
      <c r="AD945" s="90">
        <f>pivå!AZ947</f>
        <v>0</v>
      </c>
      <c r="AE945" s="90">
        <f>pivå!BA947</f>
        <v>0</v>
      </c>
    </row>
    <row r="946" spans="2:31">
      <c r="B946">
        <f>pivå!B948</f>
        <v>0</v>
      </c>
      <c r="C946">
        <f>pivå!C948</f>
        <v>0</v>
      </c>
      <c r="D946">
        <f>pivå!D948</f>
        <v>0</v>
      </c>
      <c r="E946">
        <f>pivå!E948</f>
        <v>0</v>
      </c>
      <c r="F946">
        <f>pivå!F948</f>
        <v>0</v>
      </c>
      <c r="G946">
        <f>pivå!G948</f>
        <v>0</v>
      </c>
      <c r="H946">
        <f>pivå!H948</f>
        <v>0</v>
      </c>
      <c r="I946">
        <f>pivå!I948</f>
        <v>0</v>
      </c>
      <c r="J946" s="90">
        <f>pivå!AF948</f>
        <v>0</v>
      </c>
      <c r="K946" s="90">
        <f>pivå!AG948</f>
        <v>0</v>
      </c>
      <c r="L946" s="90">
        <f>pivå!AH948</f>
        <v>0</v>
      </c>
      <c r="M946" s="90">
        <f>pivå!AI948</f>
        <v>0</v>
      </c>
      <c r="N946" s="90">
        <f>pivå!AJ948</f>
        <v>0</v>
      </c>
      <c r="O946" s="90">
        <f>pivå!AK948</f>
        <v>0</v>
      </c>
      <c r="P946" s="90">
        <f>pivå!AL948</f>
        <v>0</v>
      </c>
      <c r="Q946" s="90">
        <f>pivå!AM948</f>
        <v>0</v>
      </c>
      <c r="R946" s="90">
        <f>pivå!AN948</f>
        <v>0</v>
      </c>
      <c r="S946" s="90">
        <f>pivå!AO948</f>
        <v>0</v>
      </c>
      <c r="T946" s="90">
        <f>pivå!AP948</f>
        <v>0</v>
      </c>
      <c r="U946" s="90">
        <f>pivå!AQ948</f>
        <v>0</v>
      </c>
      <c r="V946" s="90">
        <f>pivå!AR948</f>
        <v>0</v>
      </c>
      <c r="W946" s="90">
        <f>pivå!AS948</f>
        <v>0</v>
      </c>
      <c r="X946" s="90">
        <f>pivå!AT948</f>
        <v>0</v>
      </c>
      <c r="Y946" s="90">
        <f>pivå!AU948</f>
        <v>0</v>
      </c>
      <c r="Z946" s="90">
        <f>pivå!AV948</f>
        <v>0</v>
      </c>
      <c r="AA946" s="90">
        <f>pivå!AW948</f>
        <v>0</v>
      </c>
      <c r="AB946" s="90">
        <f>pivå!AX948</f>
        <v>0</v>
      </c>
      <c r="AC946" s="90">
        <f>pivå!AY948</f>
        <v>0</v>
      </c>
      <c r="AD946" s="90">
        <f>pivå!AZ948</f>
        <v>0</v>
      </c>
      <c r="AE946" s="90">
        <f>pivå!BA948</f>
        <v>0</v>
      </c>
    </row>
    <row r="947" spans="2:31">
      <c r="B947">
        <f>pivå!B949</f>
        <v>0</v>
      </c>
      <c r="C947">
        <f>pivå!C949</f>
        <v>0</v>
      </c>
      <c r="D947">
        <f>pivå!D949</f>
        <v>0</v>
      </c>
      <c r="E947">
        <f>pivå!E949</f>
        <v>0</v>
      </c>
      <c r="F947">
        <f>pivå!F949</f>
        <v>0</v>
      </c>
      <c r="G947">
        <f>pivå!G949</f>
        <v>0</v>
      </c>
      <c r="H947">
        <f>pivå!H949</f>
        <v>0</v>
      </c>
      <c r="I947">
        <f>pivå!I949</f>
        <v>0</v>
      </c>
      <c r="J947" s="90">
        <f>pivå!AF949</f>
        <v>0</v>
      </c>
      <c r="K947" s="90">
        <f>pivå!AG949</f>
        <v>0</v>
      </c>
      <c r="L947" s="90">
        <f>pivå!AH949</f>
        <v>0</v>
      </c>
      <c r="M947" s="90">
        <f>pivå!AI949</f>
        <v>0</v>
      </c>
      <c r="N947" s="90">
        <f>pivå!AJ949</f>
        <v>0</v>
      </c>
      <c r="O947" s="90">
        <f>pivå!AK949</f>
        <v>0</v>
      </c>
      <c r="P947" s="90">
        <f>pivå!AL949</f>
        <v>0</v>
      </c>
      <c r="Q947" s="90">
        <f>pivå!AM949</f>
        <v>0</v>
      </c>
      <c r="R947" s="90">
        <f>pivå!AN949</f>
        <v>0</v>
      </c>
      <c r="S947" s="90">
        <f>pivå!AO949</f>
        <v>0</v>
      </c>
      <c r="T947" s="90">
        <f>pivå!AP949</f>
        <v>0</v>
      </c>
      <c r="U947" s="90">
        <f>pivå!AQ949</f>
        <v>0</v>
      </c>
      <c r="V947" s="90">
        <f>pivå!AR949</f>
        <v>0</v>
      </c>
      <c r="W947" s="90">
        <f>pivå!AS949</f>
        <v>0</v>
      </c>
      <c r="X947" s="90">
        <f>pivå!AT949</f>
        <v>0</v>
      </c>
      <c r="Y947" s="90">
        <f>pivå!AU949</f>
        <v>0</v>
      </c>
      <c r="Z947" s="90">
        <f>pivå!AV949</f>
        <v>0</v>
      </c>
      <c r="AA947" s="90">
        <f>pivå!AW949</f>
        <v>0</v>
      </c>
      <c r="AB947" s="90">
        <f>pivå!AX949</f>
        <v>0</v>
      </c>
      <c r="AC947" s="90">
        <f>pivå!AY949</f>
        <v>0</v>
      </c>
      <c r="AD947" s="90">
        <f>pivå!AZ949</f>
        <v>0</v>
      </c>
      <c r="AE947" s="90">
        <f>pivå!BA949</f>
        <v>0</v>
      </c>
    </row>
    <row r="948" spans="2:31">
      <c r="B948">
        <f>pivå!B950</f>
        <v>0</v>
      </c>
      <c r="C948">
        <f>pivå!C950</f>
        <v>0</v>
      </c>
      <c r="D948">
        <f>pivå!D950</f>
        <v>0</v>
      </c>
      <c r="E948">
        <f>pivå!E950</f>
        <v>0</v>
      </c>
      <c r="F948">
        <f>pivå!F950</f>
        <v>0</v>
      </c>
      <c r="G948">
        <f>pivå!G950</f>
        <v>0</v>
      </c>
      <c r="H948">
        <f>pivå!H950</f>
        <v>0</v>
      </c>
      <c r="I948">
        <f>pivå!I950</f>
        <v>0</v>
      </c>
      <c r="J948" s="90">
        <f>pivå!AF950</f>
        <v>0</v>
      </c>
      <c r="K948" s="90">
        <f>pivå!AG950</f>
        <v>0</v>
      </c>
      <c r="L948" s="90">
        <f>pivå!AH950</f>
        <v>0</v>
      </c>
      <c r="M948" s="90">
        <f>pivå!AI950</f>
        <v>0</v>
      </c>
      <c r="N948" s="90">
        <f>pivå!AJ950</f>
        <v>0</v>
      </c>
      <c r="O948" s="90">
        <f>pivå!AK950</f>
        <v>0</v>
      </c>
      <c r="P948" s="90">
        <f>pivå!AL950</f>
        <v>0</v>
      </c>
      <c r="Q948" s="90">
        <f>pivå!AM950</f>
        <v>0</v>
      </c>
      <c r="R948" s="90">
        <f>pivå!AN950</f>
        <v>0</v>
      </c>
      <c r="S948" s="90">
        <f>pivå!AO950</f>
        <v>0</v>
      </c>
      <c r="T948" s="90">
        <f>pivå!AP950</f>
        <v>0</v>
      </c>
      <c r="U948" s="90">
        <f>pivå!AQ950</f>
        <v>0</v>
      </c>
      <c r="V948" s="90">
        <f>pivå!AR950</f>
        <v>0</v>
      </c>
      <c r="W948" s="90">
        <f>pivå!AS950</f>
        <v>0</v>
      </c>
      <c r="X948" s="90">
        <f>pivå!AT950</f>
        <v>0</v>
      </c>
      <c r="Y948" s="90">
        <f>pivå!AU950</f>
        <v>0</v>
      </c>
      <c r="Z948" s="90">
        <f>pivå!AV950</f>
        <v>0</v>
      </c>
      <c r="AA948" s="90">
        <f>pivå!AW950</f>
        <v>0</v>
      </c>
      <c r="AB948" s="90">
        <f>pivå!AX950</f>
        <v>0</v>
      </c>
      <c r="AC948" s="90">
        <f>pivå!AY950</f>
        <v>0</v>
      </c>
      <c r="AD948" s="90">
        <f>pivå!AZ950</f>
        <v>0</v>
      </c>
      <c r="AE948" s="90">
        <f>pivå!BA950</f>
        <v>0</v>
      </c>
    </row>
    <row r="949" spans="2:31">
      <c r="B949">
        <f>pivå!B951</f>
        <v>0</v>
      </c>
      <c r="C949">
        <f>pivå!C951</f>
        <v>0</v>
      </c>
      <c r="D949">
        <f>pivå!D951</f>
        <v>0</v>
      </c>
      <c r="E949">
        <f>pivå!E951</f>
        <v>0</v>
      </c>
      <c r="F949">
        <f>pivå!F951</f>
        <v>0</v>
      </c>
      <c r="G949">
        <f>pivå!G951</f>
        <v>0</v>
      </c>
      <c r="H949">
        <f>pivå!H951</f>
        <v>0</v>
      </c>
      <c r="I949">
        <f>pivå!I951</f>
        <v>0</v>
      </c>
      <c r="J949" s="90">
        <f>pivå!AF951</f>
        <v>0</v>
      </c>
      <c r="K949" s="90">
        <f>pivå!AG951</f>
        <v>0</v>
      </c>
      <c r="L949" s="90">
        <f>pivå!AH951</f>
        <v>0</v>
      </c>
      <c r="M949" s="90">
        <f>pivå!AI951</f>
        <v>0</v>
      </c>
      <c r="N949" s="90">
        <f>pivå!AJ951</f>
        <v>0</v>
      </c>
      <c r="O949" s="90">
        <f>pivå!AK951</f>
        <v>0</v>
      </c>
      <c r="P949" s="90">
        <f>pivå!AL951</f>
        <v>0</v>
      </c>
      <c r="Q949" s="90">
        <f>pivå!AM951</f>
        <v>0</v>
      </c>
      <c r="R949" s="90">
        <f>pivå!AN951</f>
        <v>0</v>
      </c>
      <c r="S949" s="90">
        <f>pivå!AO951</f>
        <v>0</v>
      </c>
      <c r="T949" s="90">
        <f>pivå!AP951</f>
        <v>0</v>
      </c>
      <c r="U949" s="90">
        <f>pivå!AQ951</f>
        <v>0</v>
      </c>
      <c r="V949" s="90">
        <f>pivå!AR951</f>
        <v>0</v>
      </c>
      <c r="W949" s="90">
        <f>pivå!AS951</f>
        <v>0</v>
      </c>
      <c r="X949" s="90">
        <f>pivå!AT951</f>
        <v>0</v>
      </c>
      <c r="Y949" s="90">
        <f>pivå!AU951</f>
        <v>0</v>
      </c>
      <c r="Z949" s="90">
        <f>pivå!AV951</f>
        <v>0</v>
      </c>
      <c r="AA949" s="90">
        <f>pivå!AW951</f>
        <v>0</v>
      </c>
      <c r="AB949" s="90">
        <f>pivå!AX951</f>
        <v>0</v>
      </c>
      <c r="AC949" s="90">
        <f>pivå!AY951</f>
        <v>0</v>
      </c>
      <c r="AD949" s="90">
        <f>pivå!AZ951</f>
        <v>0</v>
      </c>
      <c r="AE949" s="90">
        <f>pivå!BA951</f>
        <v>0</v>
      </c>
    </row>
    <row r="950" spans="2:31">
      <c r="B950">
        <f>pivå!B952</f>
        <v>0</v>
      </c>
      <c r="C950">
        <f>pivå!C952</f>
        <v>0</v>
      </c>
      <c r="D950">
        <f>pivå!D952</f>
        <v>0</v>
      </c>
      <c r="E950">
        <f>pivå!E952</f>
        <v>0</v>
      </c>
      <c r="F950">
        <f>pivå!F952</f>
        <v>0</v>
      </c>
      <c r="G950">
        <f>pivå!G952</f>
        <v>0</v>
      </c>
      <c r="H950">
        <f>pivå!H952</f>
        <v>0</v>
      </c>
      <c r="I950">
        <f>pivå!I952</f>
        <v>0</v>
      </c>
      <c r="J950" s="90">
        <f>pivå!AF952</f>
        <v>0</v>
      </c>
      <c r="K950" s="90">
        <f>pivå!AG952</f>
        <v>0</v>
      </c>
      <c r="L950" s="90">
        <f>pivå!AH952</f>
        <v>0</v>
      </c>
      <c r="M950" s="90">
        <f>pivå!AI952</f>
        <v>0</v>
      </c>
      <c r="N950" s="90">
        <f>pivå!AJ952</f>
        <v>0</v>
      </c>
      <c r="O950" s="90">
        <f>pivå!AK952</f>
        <v>0</v>
      </c>
      <c r="P950" s="90">
        <f>pivå!AL952</f>
        <v>0</v>
      </c>
      <c r="Q950" s="90">
        <f>pivå!AM952</f>
        <v>0</v>
      </c>
      <c r="R950" s="90">
        <f>pivå!AN952</f>
        <v>0</v>
      </c>
      <c r="S950" s="90">
        <f>pivå!AO952</f>
        <v>0</v>
      </c>
      <c r="T950" s="90">
        <f>pivå!AP952</f>
        <v>0</v>
      </c>
      <c r="U950" s="90">
        <f>pivå!AQ952</f>
        <v>0</v>
      </c>
      <c r="V950" s="90">
        <f>pivå!AR952</f>
        <v>0</v>
      </c>
      <c r="W950" s="90">
        <f>pivå!AS952</f>
        <v>0</v>
      </c>
      <c r="X950" s="90">
        <f>pivå!AT952</f>
        <v>0</v>
      </c>
      <c r="Y950" s="90">
        <f>pivå!AU952</f>
        <v>0</v>
      </c>
      <c r="Z950" s="90">
        <f>pivå!AV952</f>
        <v>0</v>
      </c>
      <c r="AA950" s="90">
        <f>pivå!AW952</f>
        <v>0</v>
      </c>
      <c r="AB950" s="90">
        <f>pivå!AX952</f>
        <v>0</v>
      </c>
      <c r="AC950" s="90">
        <f>pivå!AY952</f>
        <v>0</v>
      </c>
      <c r="AD950" s="90">
        <f>pivå!AZ952</f>
        <v>0</v>
      </c>
      <c r="AE950" s="90">
        <f>pivå!BA952</f>
        <v>0</v>
      </c>
    </row>
    <row r="951" spans="2:31">
      <c r="B951">
        <f>pivå!B953</f>
        <v>0</v>
      </c>
      <c r="C951">
        <f>pivå!C953</f>
        <v>0</v>
      </c>
      <c r="D951">
        <f>pivå!D953</f>
        <v>0</v>
      </c>
      <c r="E951">
        <f>pivå!E953</f>
        <v>0</v>
      </c>
      <c r="F951">
        <f>pivå!F953</f>
        <v>0</v>
      </c>
      <c r="G951">
        <f>pivå!G953</f>
        <v>0</v>
      </c>
      <c r="H951">
        <f>pivå!H953</f>
        <v>0</v>
      </c>
      <c r="I951">
        <f>pivå!I953</f>
        <v>0</v>
      </c>
      <c r="J951" s="90">
        <f>pivå!AF953</f>
        <v>0</v>
      </c>
      <c r="K951" s="90">
        <f>pivå!AG953</f>
        <v>0</v>
      </c>
      <c r="L951" s="90">
        <f>pivå!AH953</f>
        <v>0</v>
      </c>
      <c r="M951" s="90">
        <f>pivå!AI953</f>
        <v>0</v>
      </c>
      <c r="N951" s="90">
        <f>pivå!AJ953</f>
        <v>0</v>
      </c>
      <c r="O951" s="90">
        <f>pivå!AK953</f>
        <v>0</v>
      </c>
      <c r="P951" s="90">
        <f>pivå!AL953</f>
        <v>0</v>
      </c>
      <c r="Q951" s="90">
        <f>pivå!AM953</f>
        <v>0</v>
      </c>
      <c r="R951" s="90">
        <f>pivå!AN953</f>
        <v>0</v>
      </c>
      <c r="S951" s="90">
        <f>pivå!AO953</f>
        <v>0</v>
      </c>
      <c r="T951" s="90">
        <f>pivå!AP953</f>
        <v>0</v>
      </c>
      <c r="U951" s="90">
        <f>pivå!AQ953</f>
        <v>0</v>
      </c>
      <c r="V951" s="90">
        <f>pivå!AR953</f>
        <v>0</v>
      </c>
      <c r="W951" s="90">
        <f>pivå!AS953</f>
        <v>0</v>
      </c>
      <c r="X951" s="90">
        <f>pivå!AT953</f>
        <v>0</v>
      </c>
      <c r="Y951" s="90">
        <f>pivå!AU953</f>
        <v>0</v>
      </c>
      <c r="Z951" s="90">
        <f>pivå!AV953</f>
        <v>0</v>
      </c>
      <c r="AA951" s="90">
        <f>pivå!AW953</f>
        <v>0</v>
      </c>
      <c r="AB951" s="90">
        <f>pivå!AX953</f>
        <v>0</v>
      </c>
      <c r="AC951" s="90">
        <f>pivå!AY953</f>
        <v>0</v>
      </c>
      <c r="AD951" s="90">
        <f>pivå!AZ953</f>
        <v>0</v>
      </c>
      <c r="AE951" s="90">
        <f>pivå!BA953</f>
        <v>0</v>
      </c>
    </row>
    <row r="952" spans="2:31">
      <c r="B952">
        <f>pivå!B954</f>
        <v>0</v>
      </c>
      <c r="C952">
        <f>pivå!C954</f>
        <v>0</v>
      </c>
      <c r="D952">
        <f>pivå!D954</f>
        <v>0</v>
      </c>
      <c r="E952">
        <f>pivå!E954</f>
        <v>0</v>
      </c>
      <c r="F952">
        <f>pivå!F954</f>
        <v>0</v>
      </c>
      <c r="G952">
        <f>pivå!G954</f>
        <v>0</v>
      </c>
      <c r="H952">
        <f>pivå!H954</f>
        <v>0</v>
      </c>
      <c r="I952">
        <f>pivå!I954</f>
        <v>0</v>
      </c>
      <c r="J952" s="90">
        <f>pivå!AF954</f>
        <v>0</v>
      </c>
      <c r="K952" s="90">
        <f>pivå!AG954</f>
        <v>0</v>
      </c>
      <c r="L952" s="90">
        <f>pivå!AH954</f>
        <v>0</v>
      </c>
      <c r="M952" s="90">
        <f>pivå!AI954</f>
        <v>0</v>
      </c>
      <c r="N952" s="90">
        <f>pivå!AJ954</f>
        <v>0</v>
      </c>
      <c r="O952" s="90">
        <f>pivå!AK954</f>
        <v>0</v>
      </c>
      <c r="P952" s="90">
        <f>pivå!AL954</f>
        <v>0</v>
      </c>
      <c r="Q952" s="90">
        <f>pivå!AM954</f>
        <v>0</v>
      </c>
      <c r="R952" s="90">
        <f>pivå!AN954</f>
        <v>0</v>
      </c>
      <c r="S952" s="90">
        <f>pivå!AO954</f>
        <v>0</v>
      </c>
      <c r="T952" s="90">
        <f>pivå!AP954</f>
        <v>0</v>
      </c>
      <c r="U952" s="90">
        <f>pivå!AQ954</f>
        <v>0</v>
      </c>
      <c r="V952" s="90">
        <f>pivå!AR954</f>
        <v>0</v>
      </c>
      <c r="W952" s="90">
        <f>pivå!AS954</f>
        <v>0</v>
      </c>
      <c r="X952" s="90">
        <f>pivå!AT954</f>
        <v>0</v>
      </c>
      <c r="Y952" s="90">
        <f>pivå!AU954</f>
        <v>0</v>
      </c>
      <c r="Z952" s="90">
        <f>pivå!AV954</f>
        <v>0</v>
      </c>
      <c r="AA952" s="90">
        <f>pivå!AW954</f>
        <v>0</v>
      </c>
      <c r="AB952" s="90">
        <f>pivå!AX954</f>
        <v>0</v>
      </c>
      <c r="AC952" s="90">
        <f>pivå!AY954</f>
        <v>0</v>
      </c>
      <c r="AD952" s="90">
        <f>pivå!AZ954</f>
        <v>0</v>
      </c>
      <c r="AE952" s="90">
        <f>pivå!BA954</f>
        <v>0</v>
      </c>
    </row>
    <row r="953" spans="2:31">
      <c r="B953">
        <f>pivå!B955</f>
        <v>0</v>
      </c>
      <c r="C953">
        <f>pivå!C955</f>
        <v>0</v>
      </c>
      <c r="D953">
        <f>pivå!D955</f>
        <v>0</v>
      </c>
      <c r="E953">
        <f>pivå!E955</f>
        <v>0</v>
      </c>
      <c r="F953">
        <f>pivå!F955</f>
        <v>0</v>
      </c>
      <c r="G953">
        <f>pivå!G955</f>
        <v>0</v>
      </c>
      <c r="H953">
        <f>pivå!H955</f>
        <v>0</v>
      </c>
      <c r="I953">
        <f>pivå!I955</f>
        <v>0</v>
      </c>
      <c r="J953" s="90">
        <f>pivå!AF955</f>
        <v>0</v>
      </c>
      <c r="K953" s="90">
        <f>pivå!AG955</f>
        <v>0</v>
      </c>
      <c r="L953" s="90">
        <f>pivå!AH955</f>
        <v>0</v>
      </c>
      <c r="M953" s="90">
        <f>pivå!AI955</f>
        <v>0</v>
      </c>
      <c r="N953" s="90">
        <f>pivå!AJ955</f>
        <v>0</v>
      </c>
      <c r="O953" s="90">
        <f>pivå!AK955</f>
        <v>0</v>
      </c>
      <c r="P953" s="90">
        <f>pivå!AL955</f>
        <v>0</v>
      </c>
      <c r="Q953" s="90">
        <f>pivå!AM955</f>
        <v>0</v>
      </c>
      <c r="R953" s="90">
        <f>pivå!AN955</f>
        <v>0</v>
      </c>
      <c r="S953" s="90">
        <f>pivå!AO955</f>
        <v>0</v>
      </c>
      <c r="T953" s="90">
        <f>pivå!AP955</f>
        <v>0</v>
      </c>
      <c r="U953" s="90">
        <f>pivå!AQ955</f>
        <v>0</v>
      </c>
      <c r="V953" s="90">
        <f>pivå!AR955</f>
        <v>0</v>
      </c>
      <c r="W953" s="90">
        <f>pivå!AS955</f>
        <v>0</v>
      </c>
      <c r="X953" s="90">
        <f>pivå!AT955</f>
        <v>0</v>
      </c>
      <c r="Y953" s="90">
        <f>pivå!AU955</f>
        <v>0</v>
      </c>
      <c r="Z953" s="90">
        <f>pivå!AV955</f>
        <v>0</v>
      </c>
      <c r="AA953" s="90">
        <f>pivå!AW955</f>
        <v>0</v>
      </c>
      <c r="AB953" s="90">
        <f>pivå!AX955</f>
        <v>0</v>
      </c>
      <c r="AC953" s="90">
        <f>pivå!AY955</f>
        <v>0</v>
      </c>
      <c r="AD953" s="90">
        <f>pivå!AZ955</f>
        <v>0</v>
      </c>
      <c r="AE953" s="90">
        <f>pivå!BA955</f>
        <v>0</v>
      </c>
    </row>
    <row r="954" spans="2:31">
      <c r="B954">
        <f>pivå!B956</f>
        <v>0</v>
      </c>
      <c r="C954">
        <f>pivå!C956</f>
        <v>0</v>
      </c>
      <c r="D954">
        <f>pivå!D956</f>
        <v>0</v>
      </c>
      <c r="E954">
        <f>pivå!E956</f>
        <v>0</v>
      </c>
      <c r="F954">
        <f>pivå!F956</f>
        <v>0</v>
      </c>
      <c r="G954">
        <f>pivå!G956</f>
        <v>0</v>
      </c>
      <c r="H954">
        <f>pivå!H956</f>
        <v>0</v>
      </c>
      <c r="I954">
        <f>pivå!I956</f>
        <v>0</v>
      </c>
      <c r="J954" s="90">
        <f>pivå!AF956</f>
        <v>0</v>
      </c>
      <c r="K954" s="90">
        <f>pivå!AG956</f>
        <v>0</v>
      </c>
      <c r="L954" s="90">
        <f>pivå!AH956</f>
        <v>0</v>
      </c>
      <c r="M954" s="90">
        <f>pivå!AI956</f>
        <v>0</v>
      </c>
      <c r="N954" s="90">
        <f>pivå!AJ956</f>
        <v>0</v>
      </c>
      <c r="O954" s="90">
        <f>pivå!AK956</f>
        <v>0</v>
      </c>
      <c r="P954" s="90">
        <f>pivå!AL956</f>
        <v>0</v>
      </c>
      <c r="Q954" s="90">
        <f>pivå!AM956</f>
        <v>0</v>
      </c>
      <c r="R954" s="90">
        <f>pivå!AN956</f>
        <v>0</v>
      </c>
      <c r="S954" s="90">
        <f>pivå!AO956</f>
        <v>0</v>
      </c>
      <c r="T954" s="90">
        <f>pivå!AP956</f>
        <v>0</v>
      </c>
      <c r="U954" s="90">
        <f>pivå!AQ956</f>
        <v>0</v>
      </c>
      <c r="V954" s="90">
        <f>pivå!AR956</f>
        <v>0</v>
      </c>
      <c r="W954" s="90">
        <f>pivå!AS956</f>
        <v>0</v>
      </c>
      <c r="X954" s="90">
        <f>pivå!AT956</f>
        <v>0</v>
      </c>
      <c r="Y954" s="90">
        <f>pivå!AU956</f>
        <v>0</v>
      </c>
      <c r="Z954" s="90">
        <f>pivå!AV956</f>
        <v>0</v>
      </c>
      <c r="AA954" s="90">
        <f>pivå!AW956</f>
        <v>0</v>
      </c>
      <c r="AB954" s="90">
        <f>pivå!AX956</f>
        <v>0</v>
      </c>
      <c r="AC954" s="90">
        <f>pivå!AY956</f>
        <v>0</v>
      </c>
      <c r="AD954" s="90">
        <f>pivå!AZ956</f>
        <v>0</v>
      </c>
      <c r="AE954" s="90">
        <f>pivå!BA956</f>
        <v>0</v>
      </c>
    </row>
    <row r="955" spans="2:31">
      <c r="B955">
        <f>pivå!B957</f>
        <v>0</v>
      </c>
      <c r="C955">
        <f>pivå!C957</f>
        <v>0</v>
      </c>
      <c r="D955">
        <f>pivå!D957</f>
        <v>0</v>
      </c>
      <c r="E955">
        <f>pivå!E957</f>
        <v>0</v>
      </c>
      <c r="F955">
        <f>pivå!F957</f>
        <v>0</v>
      </c>
      <c r="G955">
        <f>pivå!G957</f>
        <v>0</v>
      </c>
      <c r="H955">
        <f>pivå!H957</f>
        <v>0</v>
      </c>
      <c r="I955">
        <f>pivå!I957</f>
        <v>0</v>
      </c>
      <c r="J955" s="90">
        <f>pivå!AF957</f>
        <v>0</v>
      </c>
      <c r="K955" s="90">
        <f>pivå!AG957</f>
        <v>0</v>
      </c>
      <c r="L955" s="90">
        <f>pivå!AH957</f>
        <v>0</v>
      </c>
      <c r="M955" s="90">
        <f>pivå!AI957</f>
        <v>0</v>
      </c>
      <c r="N955" s="90">
        <f>pivå!AJ957</f>
        <v>0</v>
      </c>
      <c r="O955" s="90">
        <f>pivå!AK957</f>
        <v>0</v>
      </c>
      <c r="P955" s="90">
        <f>pivå!AL957</f>
        <v>0</v>
      </c>
      <c r="Q955" s="90">
        <f>pivå!AM957</f>
        <v>0</v>
      </c>
      <c r="R955" s="90">
        <f>pivå!AN957</f>
        <v>0</v>
      </c>
      <c r="S955" s="90">
        <f>pivå!AO957</f>
        <v>0</v>
      </c>
      <c r="T955" s="90">
        <f>pivå!AP957</f>
        <v>0</v>
      </c>
      <c r="U955" s="90">
        <f>pivå!AQ957</f>
        <v>0</v>
      </c>
      <c r="V955" s="90">
        <f>pivå!AR957</f>
        <v>0</v>
      </c>
      <c r="W955" s="90">
        <f>pivå!AS957</f>
        <v>0</v>
      </c>
      <c r="X955" s="90">
        <f>pivå!AT957</f>
        <v>0</v>
      </c>
      <c r="Y955" s="90">
        <f>pivå!AU957</f>
        <v>0</v>
      </c>
      <c r="Z955" s="90">
        <f>pivå!AV957</f>
        <v>0</v>
      </c>
      <c r="AA955" s="90">
        <f>pivå!AW957</f>
        <v>0</v>
      </c>
      <c r="AB955" s="90">
        <f>pivå!AX957</f>
        <v>0</v>
      </c>
      <c r="AC955" s="90">
        <f>pivå!AY957</f>
        <v>0</v>
      </c>
      <c r="AD955" s="90">
        <f>pivå!AZ957</f>
        <v>0</v>
      </c>
      <c r="AE955" s="90">
        <f>pivå!BA957</f>
        <v>0</v>
      </c>
    </row>
    <row r="956" spans="2:31">
      <c r="B956">
        <f>pivå!B958</f>
        <v>0</v>
      </c>
      <c r="C956">
        <f>pivå!C958</f>
        <v>0</v>
      </c>
      <c r="D956">
        <f>pivå!D958</f>
        <v>0</v>
      </c>
      <c r="E956">
        <f>pivå!E958</f>
        <v>0</v>
      </c>
      <c r="F956">
        <f>pivå!F958</f>
        <v>0</v>
      </c>
      <c r="G956">
        <f>pivå!G958</f>
        <v>0</v>
      </c>
      <c r="H956">
        <f>pivå!H958</f>
        <v>0</v>
      </c>
      <c r="I956">
        <f>pivå!I958</f>
        <v>0</v>
      </c>
      <c r="J956" s="90">
        <f>pivå!AF958</f>
        <v>0</v>
      </c>
      <c r="K956" s="90">
        <f>pivå!AG958</f>
        <v>0</v>
      </c>
      <c r="L956" s="90">
        <f>pivå!AH958</f>
        <v>0</v>
      </c>
      <c r="M956" s="90">
        <f>pivå!AI958</f>
        <v>0</v>
      </c>
      <c r="N956" s="90">
        <f>pivå!AJ958</f>
        <v>0</v>
      </c>
      <c r="O956" s="90">
        <f>pivå!AK958</f>
        <v>0</v>
      </c>
      <c r="P956" s="90">
        <f>pivå!AL958</f>
        <v>0</v>
      </c>
      <c r="Q956" s="90">
        <f>pivå!AM958</f>
        <v>0</v>
      </c>
      <c r="R956" s="90">
        <f>pivå!AN958</f>
        <v>0</v>
      </c>
      <c r="S956" s="90">
        <f>pivå!AO958</f>
        <v>0</v>
      </c>
      <c r="T956" s="90">
        <f>pivå!AP958</f>
        <v>0</v>
      </c>
      <c r="U956" s="90">
        <f>pivå!AQ958</f>
        <v>0</v>
      </c>
      <c r="V956" s="90">
        <f>pivå!AR958</f>
        <v>0</v>
      </c>
      <c r="W956" s="90">
        <f>pivå!AS958</f>
        <v>0</v>
      </c>
      <c r="X956" s="90">
        <f>pivå!AT958</f>
        <v>0</v>
      </c>
      <c r="Y956" s="90">
        <f>pivå!AU958</f>
        <v>0</v>
      </c>
      <c r="Z956" s="90">
        <f>pivå!AV958</f>
        <v>0</v>
      </c>
      <c r="AA956" s="90">
        <f>pivå!AW958</f>
        <v>0</v>
      </c>
      <c r="AB956" s="90">
        <f>pivå!AX958</f>
        <v>0</v>
      </c>
      <c r="AC956" s="90">
        <f>pivå!AY958</f>
        <v>0</v>
      </c>
      <c r="AD956" s="90">
        <f>pivå!AZ958</f>
        <v>0</v>
      </c>
      <c r="AE956" s="90">
        <f>pivå!BA958</f>
        <v>0</v>
      </c>
    </row>
    <row r="957" spans="2:31">
      <c r="B957">
        <f>pivå!B959</f>
        <v>0</v>
      </c>
      <c r="C957">
        <f>pivå!C959</f>
        <v>0</v>
      </c>
      <c r="D957">
        <f>pivå!D959</f>
        <v>0</v>
      </c>
      <c r="E957">
        <f>pivå!E959</f>
        <v>0</v>
      </c>
      <c r="F957">
        <f>pivå!F959</f>
        <v>0</v>
      </c>
      <c r="G957">
        <f>pivå!G959</f>
        <v>0</v>
      </c>
      <c r="H957">
        <f>pivå!H959</f>
        <v>0</v>
      </c>
      <c r="I957">
        <f>pivå!I959</f>
        <v>0</v>
      </c>
      <c r="J957" s="90">
        <f>pivå!AF959</f>
        <v>0</v>
      </c>
      <c r="K957" s="90">
        <f>pivå!AG959</f>
        <v>0</v>
      </c>
      <c r="L957" s="90">
        <f>pivå!AH959</f>
        <v>0</v>
      </c>
      <c r="M957" s="90">
        <f>pivå!AI959</f>
        <v>0</v>
      </c>
      <c r="N957" s="90">
        <f>pivå!AJ959</f>
        <v>0</v>
      </c>
      <c r="O957" s="90">
        <f>pivå!AK959</f>
        <v>0</v>
      </c>
      <c r="P957" s="90">
        <f>pivå!AL959</f>
        <v>0</v>
      </c>
      <c r="Q957" s="90">
        <f>pivå!AM959</f>
        <v>0</v>
      </c>
      <c r="R957" s="90">
        <f>pivå!AN959</f>
        <v>0</v>
      </c>
      <c r="S957" s="90">
        <f>pivå!AO959</f>
        <v>0</v>
      </c>
      <c r="T957" s="90">
        <f>pivå!AP959</f>
        <v>0</v>
      </c>
      <c r="U957" s="90">
        <f>pivå!AQ959</f>
        <v>0</v>
      </c>
      <c r="V957" s="90">
        <f>pivå!AR959</f>
        <v>0</v>
      </c>
      <c r="W957" s="90">
        <f>pivå!AS959</f>
        <v>0</v>
      </c>
      <c r="X957" s="90">
        <f>pivå!AT959</f>
        <v>0</v>
      </c>
      <c r="Y957" s="90">
        <f>pivå!AU959</f>
        <v>0</v>
      </c>
      <c r="Z957" s="90">
        <f>pivå!AV959</f>
        <v>0</v>
      </c>
      <c r="AA957" s="90">
        <f>pivå!AW959</f>
        <v>0</v>
      </c>
      <c r="AB957" s="90">
        <f>pivå!AX959</f>
        <v>0</v>
      </c>
      <c r="AC957" s="90">
        <f>pivå!AY959</f>
        <v>0</v>
      </c>
      <c r="AD957" s="90">
        <f>pivå!AZ959</f>
        <v>0</v>
      </c>
      <c r="AE957" s="90">
        <f>pivå!BA959</f>
        <v>0</v>
      </c>
    </row>
    <row r="958" spans="2:31">
      <c r="B958">
        <f>pivå!B960</f>
        <v>0</v>
      </c>
      <c r="C958">
        <f>pivå!C960</f>
        <v>0</v>
      </c>
      <c r="D958">
        <f>pivå!D960</f>
        <v>0</v>
      </c>
      <c r="E958">
        <f>pivå!E960</f>
        <v>0</v>
      </c>
      <c r="F958">
        <f>pivå!F960</f>
        <v>0</v>
      </c>
      <c r="G958">
        <f>pivå!G960</f>
        <v>0</v>
      </c>
      <c r="H958">
        <f>pivå!H960</f>
        <v>0</v>
      </c>
      <c r="I958">
        <f>pivå!I960</f>
        <v>0</v>
      </c>
      <c r="J958" s="90">
        <f>pivå!AF960</f>
        <v>0</v>
      </c>
      <c r="K958" s="90">
        <f>pivå!AG960</f>
        <v>0</v>
      </c>
      <c r="L958" s="90">
        <f>pivå!AH960</f>
        <v>0</v>
      </c>
      <c r="M958" s="90">
        <f>pivå!AI960</f>
        <v>0</v>
      </c>
      <c r="N958" s="90">
        <f>pivå!AJ960</f>
        <v>0</v>
      </c>
      <c r="O958" s="90">
        <f>pivå!AK960</f>
        <v>0</v>
      </c>
      <c r="P958" s="90">
        <f>pivå!AL960</f>
        <v>0</v>
      </c>
      <c r="Q958" s="90">
        <f>pivå!AM960</f>
        <v>0</v>
      </c>
      <c r="R958" s="90">
        <f>pivå!AN960</f>
        <v>0</v>
      </c>
      <c r="S958" s="90">
        <f>pivå!AO960</f>
        <v>0</v>
      </c>
      <c r="T958" s="90">
        <f>pivå!AP960</f>
        <v>0</v>
      </c>
      <c r="U958" s="90">
        <f>pivå!AQ960</f>
        <v>0</v>
      </c>
      <c r="V958" s="90">
        <f>pivå!AR960</f>
        <v>0</v>
      </c>
      <c r="W958" s="90">
        <f>pivå!AS960</f>
        <v>0</v>
      </c>
      <c r="X958" s="90">
        <f>pivå!AT960</f>
        <v>0</v>
      </c>
      <c r="Y958" s="90">
        <f>pivå!AU960</f>
        <v>0</v>
      </c>
      <c r="Z958" s="90">
        <f>pivå!AV960</f>
        <v>0</v>
      </c>
      <c r="AA958" s="90">
        <f>pivå!AW960</f>
        <v>0</v>
      </c>
      <c r="AB958" s="90">
        <f>pivå!AX960</f>
        <v>0</v>
      </c>
      <c r="AC958" s="90">
        <f>pivå!AY960</f>
        <v>0</v>
      </c>
      <c r="AD958" s="90">
        <f>pivå!AZ960</f>
        <v>0</v>
      </c>
      <c r="AE958" s="90">
        <f>pivå!BA960</f>
        <v>0</v>
      </c>
    </row>
    <row r="959" spans="2:31">
      <c r="B959">
        <f>pivå!B961</f>
        <v>0</v>
      </c>
      <c r="C959">
        <f>pivå!C961</f>
        <v>0</v>
      </c>
      <c r="D959">
        <f>pivå!D961</f>
        <v>0</v>
      </c>
      <c r="E959">
        <f>pivå!E961</f>
        <v>0</v>
      </c>
      <c r="F959">
        <f>pivå!F961</f>
        <v>0</v>
      </c>
      <c r="G959">
        <f>pivå!G961</f>
        <v>0</v>
      </c>
      <c r="H959">
        <f>pivå!H961</f>
        <v>0</v>
      </c>
      <c r="I959">
        <f>pivå!I961</f>
        <v>0</v>
      </c>
      <c r="J959" s="90">
        <f>pivå!AF961</f>
        <v>0</v>
      </c>
      <c r="K959" s="90">
        <f>pivå!AG961</f>
        <v>0</v>
      </c>
      <c r="L959" s="90">
        <f>pivå!AH961</f>
        <v>0</v>
      </c>
      <c r="M959" s="90">
        <f>pivå!AI961</f>
        <v>0</v>
      </c>
      <c r="N959" s="90">
        <f>pivå!AJ961</f>
        <v>0</v>
      </c>
      <c r="O959" s="90">
        <f>pivå!AK961</f>
        <v>0</v>
      </c>
      <c r="P959" s="90">
        <f>pivå!AL961</f>
        <v>0</v>
      </c>
      <c r="Q959" s="90">
        <f>pivå!AM961</f>
        <v>0</v>
      </c>
      <c r="R959" s="90">
        <f>pivå!AN961</f>
        <v>0</v>
      </c>
      <c r="S959" s="90">
        <f>pivå!AO961</f>
        <v>0</v>
      </c>
      <c r="T959" s="90">
        <f>pivå!AP961</f>
        <v>0</v>
      </c>
      <c r="U959" s="90">
        <f>pivå!AQ961</f>
        <v>0</v>
      </c>
      <c r="V959" s="90">
        <f>pivå!AR961</f>
        <v>0</v>
      </c>
      <c r="W959" s="90">
        <f>pivå!AS961</f>
        <v>0</v>
      </c>
      <c r="X959" s="90">
        <f>pivå!AT961</f>
        <v>0</v>
      </c>
      <c r="Y959" s="90">
        <f>pivå!AU961</f>
        <v>0</v>
      </c>
      <c r="Z959" s="90">
        <f>pivå!AV961</f>
        <v>0</v>
      </c>
      <c r="AA959" s="90">
        <f>pivå!AW961</f>
        <v>0</v>
      </c>
      <c r="AB959" s="90">
        <f>pivå!AX961</f>
        <v>0</v>
      </c>
      <c r="AC959" s="90">
        <f>pivå!AY961</f>
        <v>0</v>
      </c>
      <c r="AD959" s="90">
        <f>pivå!AZ961</f>
        <v>0</v>
      </c>
      <c r="AE959" s="90">
        <f>pivå!BA961</f>
        <v>0</v>
      </c>
    </row>
    <row r="960" spans="2:31">
      <c r="B960">
        <f>pivå!B962</f>
        <v>0</v>
      </c>
      <c r="C960">
        <f>pivå!C962</f>
        <v>0</v>
      </c>
      <c r="D960">
        <f>pivå!D962</f>
        <v>0</v>
      </c>
      <c r="E960">
        <f>pivå!E962</f>
        <v>0</v>
      </c>
      <c r="F960">
        <f>pivå!F962</f>
        <v>0</v>
      </c>
      <c r="G960">
        <f>pivå!G962</f>
        <v>0</v>
      </c>
      <c r="H960">
        <f>pivå!H962</f>
        <v>0</v>
      </c>
      <c r="I960">
        <f>pivå!I962</f>
        <v>0</v>
      </c>
      <c r="J960" s="90">
        <f>pivå!AF962</f>
        <v>0</v>
      </c>
      <c r="K960" s="90">
        <f>pivå!AG962</f>
        <v>0</v>
      </c>
      <c r="L960" s="90">
        <f>pivå!AH962</f>
        <v>0</v>
      </c>
      <c r="M960" s="90">
        <f>pivå!AI962</f>
        <v>0</v>
      </c>
      <c r="N960" s="90">
        <f>pivå!AJ962</f>
        <v>0</v>
      </c>
      <c r="O960" s="90">
        <f>pivå!AK962</f>
        <v>0</v>
      </c>
      <c r="P960" s="90">
        <f>pivå!AL962</f>
        <v>0</v>
      </c>
      <c r="Q960" s="90">
        <f>pivå!AM962</f>
        <v>0</v>
      </c>
      <c r="R960" s="90">
        <f>pivå!AN962</f>
        <v>0</v>
      </c>
      <c r="S960" s="90">
        <f>pivå!AO962</f>
        <v>0</v>
      </c>
      <c r="T960" s="90">
        <f>pivå!AP962</f>
        <v>0</v>
      </c>
      <c r="U960" s="90">
        <f>pivå!AQ962</f>
        <v>0</v>
      </c>
      <c r="V960" s="90">
        <f>pivå!AR962</f>
        <v>0</v>
      </c>
      <c r="W960" s="90">
        <f>pivå!AS962</f>
        <v>0</v>
      </c>
      <c r="X960" s="90">
        <f>pivå!AT962</f>
        <v>0</v>
      </c>
      <c r="Y960" s="90">
        <f>pivå!AU962</f>
        <v>0</v>
      </c>
      <c r="Z960" s="90">
        <f>pivå!AV962</f>
        <v>0</v>
      </c>
      <c r="AA960" s="90">
        <f>pivå!AW962</f>
        <v>0</v>
      </c>
      <c r="AB960" s="90">
        <f>pivå!AX962</f>
        <v>0</v>
      </c>
      <c r="AC960" s="90">
        <f>pivå!AY962</f>
        <v>0</v>
      </c>
      <c r="AD960" s="90">
        <f>pivå!AZ962</f>
        <v>0</v>
      </c>
      <c r="AE960" s="90">
        <f>pivå!BA962</f>
        <v>0</v>
      </c>
    </row>
    <row r="961" spans="2:31">
      <c r="B961">
        <f>pivå!B963</f>
        <v>0</v>
      </c>
      <c r="C961">
        <f>pivå!C963</f>
        <v>0</v>
      </c>
      <c r="D961">
        <f>pivå!D963</f>
        <v>0</v>
      </c>
      <c r="E961">
        <f>pivå!E963</f>
        <v>0</v>
      </c>
      <c r="F961">
        <f>pivå!F963</f>
        <v>0</v>
      </c>
      <c r="G961">
        <f>pivå!G963</f>
        <v>0</v>
      </c>
      <c r="H961">
        <f>pivå!H963</f>
        <v>0</v>
      </c>
      <c r="I961">
        <f>pivå!I963</f>
        <v>0</v>
      </c>
      <c r="J961" s="90">
        <f>pivå!AF963</f>
        <v>0</v>
      </c>
      <c r="K961" s="90">
        <f>pivå!AG963</f>
        <v>0</v>
      </c>
      <c r="L961" s="90">
        <f>pivå!AH963</f>
        <v>0</v>
      </c>
      <c r="M961" s="90">
        <f>pivå!AI963</f>
        <v>0</v>
      </c>
      <c r="N961" s="90">
        <f>pivå!AJ963</f>
        <v>0</v>
      </c>
      <c r="O961" s="90">
        <f>pivå!AK963</f>
        <v>0</v>
      </c>
      <c r="P961" s="90">
        <f>pivå!AL963</f>
        <v>0</v>
      </c>
      <c r="Q961" s="90">
        <f>pivå!AM963</f>
        <v>0</v>
      </c>
      <c r="R961" s="90">
        <f>pivå!AN963</f>
        <v>0</v>
      </c>
      <c r="S961" s="90">
        <f>pivå!AO963</f>
        <v>0</v>
      </c>
      <c r="T961" s="90">
        <f>pivå!AP963</f>
        <v>0</v>
      </c>
      <c r="U961" s="90">
        <f>pivå!AQ963</f>
        <v>0</v>
      </c>
      <c r="V961" s="90">
        <f>pivå!AR963</f>
        <v>0</v>
      </c>
      <c r="W961" s="90">
        <f>pivå!AS963</f>
        <v>0</v>
      </c>
      <c r="X961" s="90">
        <f>pivå!AT963</f>
        <v>0</v>
      </c>
      <c r="Y961" s="90">
        <f>pivå!AU963</f>
        <v>0</v>
      </c>
      <c r="Z961" s="90">
        <f>pivå!AV963</f>
        <v>0</v>
      </c>
      <c r="AA961" s="90">
        <f>pivå!AW963</f>
        <v>0</v>
      </c>
      <c r="AB961" s="90">
        <f>pivå!AX963</f>
        <v>0</v>
      </c>
      <c r="AC961" s="90">
        <f>pivå!AY963</f>
        <v>0</v>
      </c>
      <c r="AD961" s="90">
        <f>pivå!AZ963</f>
        <v>0</v>
      </c>
      <c r="AE961" s="90">
        <f>pivå!BA963</f>
        <v>0</v>
      </c>
    </row>
    <row r="962" spans="2:31">
      <c r="B962">
        <f>pivå!B964</f>
        <v>0</v>
      </c>
      <c r="C962">
        <f>pivå!C964</f>
        <v>0</v>
      </c>
      <c r="D962">
        <f>pivå!D964</f>
        <v>0</v>
      </c>
      <c r="E962">
        <f>pivå!E964</f>
        <v>0</v>
      </c>
      <c r="F962">
        <f>pivå!F964</f>
        <v>0</v>
      </c>
      <c r="G962">
        <f>pivå!G964</f>
        <v>0</v>
      </c>
      <c r="H962">
        <f>pivå!H964</f>
        <v>0</v>
      </c>
      <c r="I962">
        <f>pivå!I964</f>
        <v>0</v>
      </c>
      <c r="J962" s="90">
        <f>pivå!AF964</f>
        <v>0</v>
      </c>
      <c r="K962" s="90">
        <f>pivå!AG964</f>
        <v>0</v>
      </c>
      <c r="L962" s="90">
        <f>pivå!AH964</f>
        <v>0</v>
      </c>
      <c r="M962" s="90">
        <f>pivå!AI964</f>
        <v>0</v>
      </c>
      <c r="N962" s="90">
        <f>pivå!AJ964</f>
        <v>0</v>
      </c>
      <c r="O962" s="90">
        <f>pivå!AK964</f>
        <v>0</v>
      </c>
      <c r="P962" s="90">
        <f>pivå!AL964</f>
        <v>0</v>
      </c>
      <c r="Q962" s="90">
        <f>pivå!AM964</f>
        <v>0</v>
      </c>
      <c r="R962" s="90">
        <f>pivå!AN964</f>
        <v>0</v>
      </c>
      <c r="S962" s="90">
        <f>pivå!AO964</f>
        <v>0</v>
      </c>
      <c r="T962" s="90">
        <f>pivå!AP964</f>
        <v>0</v>
      </c>
      <c r="U962" s="90">
        <f>pivå!AQ964</f>
        <v>0</v>
      </c>
      <c r="V962" s="90">
        <f>pivå!AR964</f>
        <v>0</v>
      </c>
      <c r="W962" s="90">
        <f>pivå!AS964</f>
        <v>0</v>
      </c>
      <c r="X962" s="90">
        <f>pivå!AT964</f>
        <v>0</v>
      </c>
      <c r="Y962" s="90">
        <f>pivå!AU964</f>
        <v>0</v>
      </c>
      <c r="Z962" s="90">
        <f>pivå!AV964</f>
        <v>0</v>
      </c>
      <c r="AA962" s="90">
        <f>pivå!AW964</f>
        <v>0</v>
      </c>
      <c r="AB962" s="90">
        <f>pivå!AX964</f>
        <v>0</v>
      </c>
      <c r="AC962" s="90">
        <f>pivå!AY964</f>
        <v>0</v>
      </c>
      <c r="AD962" s="90">
        <f>pivå!AZ964</f>
        <v>0</v>
      </c>
      <c r="AE962" s="90">
        <f>pivå!BA964</f>
        <v>0</v>
      </c>
    </row>
    <row r="963" spans="2:31">
      <c r="B963">
        <f>pivå!B965</f>
        <v>0</v>
      </c>
      <c r="C963">
        <f>pivå!C965</f>
        <v>0</v>
      </c>
      <c r="D963">
        <f>pivå!D965</f>
        <v>0</v>
      </c>
      <c r="E963">
        <f>pivå!E965</f>
        <v>0</v>
      </c>
      <c r="F963">
        <f>pivå!F965</f>
        <v>0</v>
      </c>
      <c r="G963">
        <f>pivå!G965</f>
        <v>0</v>
      </c>
      <c r="H963">
        <f>pivå!H965</f>
        <v>0</v>
      </c>
      <c r="I963">
        <f>pivå!I965</f>
        <v>0</v>
      </c>
      <c r="J963" s="90">
        <f>pivå!AF965</f>
        <v>0</v>
      </c>
      <c r="K963" s="90">
        <f>pivå!AG965</f>
        <v>0</v>
      </c>
      <c r="L963" s="90">
        <f>pivå!AH965</f>
        <v>0</v>
      </c>
      <c r="M963" s="90">
        <f>pivå!AI965</f>
        <v>0</v>
      </c>
      <c r="N963" s="90">
        <f>pivå!AJ965</f>
        <v>0</v>
      </c>
      <c r="O963" s="90">
        <f>pivå!AK965</f>
        <v>0</v>
      </c>
      <c r="P963" s="90">
        <f>pivå!AL965</f>
        <v>0</v>
      </c>
      <c r="Q963" s="90">
        <f>pivå!AM965</f>
        <v>0</v>
      </c>
      <c r="R963" s="90">
        <f>pivå!AN965</f>
        <v>0</v>
      </c>
      <c r="S963" s="90">
        <f>pivå!AO965</f>
        <v>0</v>
      </c>
      <c r="T963" s="90">
        <f>pivå!AP965</f>
        <v>0</v>
      </c>
      <c r="U963" s="90">
        <f>pivå!AQ965</f>
        <v>0</v>
      </c>
      <c r="V963" s="90">
        <f>pivå!AR965</f>
        <v>0</v>
      </c>
      <c r="W963" s="90">
        <f>pivå!AS965</f>
        <v>0</v>
      </c>
      <c r="X963" s="90">
        <f>pivå!AT965</f>
        <v>0</v>
      </c>
      <c r="Y963" s="90">
        <f>pivå!AU965</f>
        <v>0</v>
      </c>
      <c r="Z963" s="90">
        <f>pivå!AV965</f>
        <v>0</v>
      </c>
      <c r="AA963" s="90">
        <f>pivå!AW965</f>
        <v>0</v>
      </c>
      <c r="AB963" s="90">
        <f>pivå!AX965</f>
        <v>0</v>
      </c>
      <c r="AC963" s="90">
        <f>pivå!AY965</f>
        <v>0</v>
      </c>
      <c r="AD963" s="90">
        <f>pivå!AZ965</f>
        <v>0</v>
      </c>
      <c r="AE963" s="90">
        <f>pivå!BA965</f>
        <v>0</v>
      </c>
    </row>
    <row r="964" spans="2:31">
      <c r="B964">
        <f>pivå!B966</f>
        <v>0</v>
      </c>
      <c r="C964">
        <f>pivå!C966</f>
        <v>0</v>
      </c>
      <c r="D964">
        <f>pivå!D966</f>
        <v>0</v>
      </c>
      <c r="E964">
        <f>pivå!E966</f>
        <v>0</v>
      </c>
      <c r="F964">
        <f>pivå!F966</f>
        <v>0</v>
      </c>
      <c r="G964">
        <f>pivå!G966</f>
        <v>0</v>
      </c>
      <c r="H964">
        <f>pivå!H966</f>
        <v>0</v>
      </c>
      <c r="I964">
        <f>pivå!I966</f>
        <v>0</v>
      </c>
      <c r="J964" s="90">
        <f>pivå!AF966</f>
        <v>0</v>
      </c>
      <c r="K964" s="90">
        <f>pivå!AG966</f>
        <v>0</v>
      </c>
      <c r="L964" s="90">
        <f>pivå!AH966</f>
        <v>0</v>
      </c>
      <c r="M964" s="90">
        <f>pivå!AI966</f>
        <v>0</v>
      </c>
      <c r="N964" s="90">
        <f>pivå!AJ966</f>
        <v>0</v>
      </c>
      <c r="O964" s="90">
        <f>pivå!AK966</f>
        <v>0</v>
      </c>
      <c r="P964" s="90">
        <f>pivå!AL966</f>
        <v>0</v>
      </c>
      <c r="Q964" s="90">
        <f>pivå!AM966</f>
        <v>0</v>
      </c>
      <c r="R964" s="90">
        <f>pivå!AN966</f>
        <v>0</v>
      </c>
      <c r="S964" s="90">
        <f>pivå!AO966</f>
        <v>0</v>
      </c>
      <c r="T964" s="90">
        <f>pivå!AP966</f>
        <v>0</v>
      </c>
      <c r="U964" s="90">
        <f>pivå!AQ966</f>
        <v>0</v>
      </c>
      <c r="V964" s="90">
        <f>pivå!AR966</f>
        <v>0</v>
      </c>
      <c r="W964" s="90">
        <f>pivå!AS966</f>
        <v>0</v>
      </c>
      <c r="X964" s="90">
        <f>pivå!AT966</f>
        <v>0</v>
      </c>
      <c r="Y964" s="90">
        <f>pivå!AU966</f>
        <v>0</v>
      </c>
      <c r="Z964" s="90">
        <f>pivå!AV966</f>
        <v>0</v>
      </c>
      <c r="AA964" s="90">
        <f>pivå!AW966</f>
        <v>0</v>
      </c>
      <c r="AB964" s="90">
        <f>pivå!AX966</f>
        <v>0</v>
      </c>
      <c r="AC964" s="90">
        <f>pivå!AY966</f>
        <v>0</v>
      </c>
      <c r="AD964" s="90">
        <f>pivå!AZ966</f>
        <v>0</v>
      </c>
      <c r="AE964" s="90">
        <f>pivå!BA966</f>
        <v>0</v>
      </c>
    </row>
    <row r="965" spans="2:31">
      <c r="B965">
        <f>pivå!B967</f>
        <v>0</v>
      </c>
      <c r="C965">
        <f>pivå!C967</f>
        <v>0</v>
      </c>
      <c r="D965">
        <f>pivå!D967</f>
        <v>0</v>
      </c>
      <c r="E965">
        <f>pivå!E967</f>
        <v>0</v>
      </c>
      <c r="F965">
        <f>pivå!F967</f>
        <v>0</v>
      </c>
      <c r="G965">
        <f>pivå!G967</f>
        <v>0</v>
      </c>
      <c r="H965">
        <f>pivå!H967</f>
        <v>0</v>
      </c>
      <c r="I965">
        <f>pivå!I967</f>
        <v>0</v>
      </c>
      <c r="J965" s="90">
        <f>pivå!AF967</f>
        <v>0</v>
      </c>
      <c r="K965" s="90">
        <f>pivå!AG967</f>
        <v>0</v>
      </c>
      <c r="L965" s="90">
        <f>pivå!AH967</f>
        <v>0</v>
      </c>
      <c r="M965" s="90">
        <f>pivå!AI967</f>
        <v>0</v>
      </c>
      <c r="N965" s="90">
        <f>pivå!AJ967</f>
        <v>0</v>
      </c>
      <c r="O965" s="90">
        <f>pivå!AK967</f>
        <v>0</v>
      </c>
      <c r="P965" s="90">
        <f>pivå!AL967</f>
        <v>0</v>
      </c>
      <c r="Q965" s="90">
        <f>pivå!AM967</f>
        <v>0</v>
      </c>
      <c r="R965" s="90">
        <f>pivå!AN967</f>
        <v>0</v>
      </c>
      <c r="S965" s="90">
        <f>pivå!AO967</f>
        <v>0</v>
      </c>
      <c r="T965" s="90">
        <f>pivå!AP967</f>
        <v>0</v>
      </c>
      <c r="U965" s="90">
        <f>pivå!AQ967</f>
        <v>0</v>
      </c>
      <c r="V965" s="90">
        <f>pivå!AR967</f>
        <v>0</v>
      </c>
      <c r="W965" s="90">
        <f>pivå!AS967</f>
        <v>0</v>
      </c>
      <c r="X965" s="90">
        <f>pivå!AT967</f>
        <v>0</v>
      </c>
      <c r="Y965" s="90">
        <f>pivå!AU967</f>
        <v>0</v>
      </c>
      <c r="Z965" s="90">
        <f>pivå!AV967</f>
        <v>0</v>
      </c>
      <c r="AA965" s="90">
        <f>pivå!AW967</f>
        <v>0</v>
      </c>
      <c r="AB965" s="90">
        <f>pivå!AX967</f>
        <v>0</v>
      </c>
      <c r="AC965" s="90">
        <f>pivå!AY967</f>
        <v>0</v>
      </c>
      <c r="AD965" s="90">
        <f>pivå!AZ967</f>
        <v>0</v>
      </c>
      <c r="AE965" s="90">
        <f>pivå!BA967</f>
        <v>0</v>
      </c>
    </row>
    <row r="966" spans="2:31">
      <c r="B966">
        <f>pivå!B968</f>
        <v>0</v>
      </c>
      <c r="C966">
        <f>pivå!C968</f>
        <v>0</v>
      </c>
      <c r="D966">
        <f>pivå!D968</f>
        <v>0</v>
      </c>
      <c r="E966">
        <f>pivå!E968</f>
        <v>0</v>
      </c>
      <c r="F966">
        <f>pivå!F968</f>
        <v>0</v>
      </c>
      <c r="G966">
        <f>pivå!G968</f>
        <v>0</v>
      </c>
      <c r="H966">
        <f>pivå!H968</f>
        <v>0</v>
      </c>
      <c r="I966">
        <f>pivå!I968</f>
        <v>0</v>
      </c>
      <c r="J966" s="90">
        <f>pivå!AF968</f>
        <v>0</v>
      </c>
      <c r="K966" s="90">
        <f>pivå!AG968</f>
        <v>0</v>
      </c>
      <c r="L966" s="90">
        <f>pivå!AH968</f>
        <v>0</v>
      </c>
      <c r="M966" s="90">
        <f>pivå!AI968</f>
        <v>0</v>
      </c>
      <c r="N966" s="90">
        <f>pivå!AJ968</f>
        <v>0</v>
      </c>
      <c r="O966" s="90">
        <f>pivå!AK968</f>
        <v>0</v>
      </c>
      <c r="P966" s="90">
        <f>pivå!AL968</f>
        <v>0</v>
      </c>
      <c r="Q966" s="90">
        <f>pivå!AM968</f>
        <v>0</v>
      </c>
      <c r="R966" s="90">
        <f>pivå!AN968</f>
        <v>0</v>
      </c>
      <c r="S966" s="90">
        <f>pivå!AO968</f>
        <v>0</v>
      </c>
      <c r="T966" s="90">
        <f>pivå!AP968</f>
        <v>0</v>
      </c>
      <c r="U966" s="90">
        <f>pivå!AQ968</f>
        <v>0</v>
      </c>
      <c r="V966" s="90">
        <f>pivå!AR968</f>
        <v>0</v>
      </c>
      <c r="W966" s="90">
        <f>pivå!AS968</f>
        <v>0</v>
      </c>
      <c r="X966" s="90">
        <f>pivå!AT968</f>
        <v>0</v>
      </c>
      <c r="Y966" s="90">
        <f>pivå!AU968</f>
        <v>0</v>
      </c>
      <c r="Z966" s="90">
        <f>pivå!AV968</f>
        <v>0</v>
      </c>
      <c r="AA966" s="90">
        <f>pivå!AW968</f>
        <v>0</v>
      </c>
      <c r="AB966" s="90">
        <f>pivå!AX968</f>
        <v>0</v>
      </c>
      <c r="AC966" s="90">
        <f>pivå!AY968</f>
        <v>0</v>
      </c>
      <c r="AD966" s="90">
        <f>pivå!AZ968</f>
        <v>0</v>
      </c>
      <c r="AE966" s="90">
        <f>pivå!BA968</f>
        <v>0</v>
      </c>
    </row>
    <row r="967" spans="2:31">
      <c r="B967">
        <f>pivå!B969</f>
        <v>0</v>
      </c>
      <c r="C967">
        <f>pivå!C969</f>
        <v>0</v>
      </c>
      <c r="D967">
        <f>pivå!D969</f>
        <v>0</v>
      </c>
      <c r="E967">
        <f>pivå!E969</f>
        <v>0</v>
      </c>
      <c r="F967">
        <f>pivå!F969</f>
        <v>0</v>
      </c>
      <c r="G967">
        <f>pivå!G969</f>
        <v>0</v>
      </c>
      <c r="H967">
        <f>pivå!H969</f>
        <v>0</v>
      </c>
      <c r="I967">
        <f>pivå!I969</f>
        <v>0</v>
      </c>
      <c r="J967" s="90">
        <f>pivå!AF969</f>
        <v>0</v>
      </c>
      <c r="K967" s="90">
        <f>pivå!AG969</f>
        <v>0</v>
      </c>
      <c r="L967" s="90">
        <f>pivå!AH969</f>
        <v>0</v>
      </c>
      <c r="M967" s="90">
        <f>pivå!AI969</f>
        <v>0</v>
      </c>
      <c r="N967" s="90">
        <f>pivå!AJ969</f>
        <v>0</v>
      </c>
      <c r="O967" s="90">
        <f>pivå!AK969</f>
        <v>0</v>
      </c>
      <c r="P967" s="90">
        <f>pivå!AL969</f>
        <v>0</v>
      </c>
      <c r="Q967" s="90">
        <f>pivå!AM969</f>
        <v>0</v>
      </c>
      <c r="R967" s="90">
        <f>pivå!AN969</f>
        <v>0</v>
      </c>
      <c r="S967" s="90">
        <f>pivå!AO969</f>
        <v>0</v>
      </c>
      <c r="T967" s="90">
        <f>pivå!AP969</f>
        <v>0</v>
      </c>
      <c r="U967" s="90">
        <f>pivå!AQ969</f>
        <v>0</v>
      </c>
      <c r="V967" s="90">
        <f>pivå!AR969</f>
        <v>0</v>
      </c>
      <c r="W967" s="90">
        <f>pivå!AS969</f>
        <v>0</v>
      </c>
      <c r="X967" s="90">
        <f>pivå!AT969</f>
        <v>0</v>
      </c>
      <c r="Y967" s="90">
        <f>pivå!AU969</f>
        <v>0</v>
      </c>
      <c r="Z967" s="90">
        <f>pivå!AV969</f>
        <v>0</v>
      </c>
      <c r="AA967" s="90">
        <f>pivå!AW969</f>
        <v>0</v>
      </c>
      <c r="AB967" s="90">
        <f>pivå!AX969</f>
        <v>0</v>
      </c>
      <c r="AC967" s="90">
        <f>pivå!AY969</f>
        <v>0</v>
      </c>
      <c r="AD967" s="90">
        <f>pivå!AZ969</f>
        <v>0</v>
      </c>
      <c r="AE967" s="90">
        <f>pivå!BA969</f>
        <v>0</v>
      </c>
    </row>
    <row r="968" spans="2:31">
      <c r="B968">
        <f>pivå!B970</f>
        <v>0</v>
      </c>
      <c r="C968">
        <f>pivå!C970</f>
        <v>0</v>
      </c>
      <c r="D968">
        <f>pivå!D970</f>
        <v>0</v>
      </c>
      <c r="E968">
        <f>pivå!E970</f>
        <v>0</v>
      </c>
      <c r="F968">
        <f>pivå!F970</f>
        <v>0</v>
      </c>
      <c r="G968">
        <f>pivå!G970</f>
        <v>0</v>
      </c>
      <c r="H968">
        <f>pivå!H970</f>
        <v>0</v>
      </c>
      <c r="I968">
        <f>pivå!I970</f>
        <v>0</v>
      </c>
      <c r="J968" s="90">
        <f>pivå!AF970</f>
        <v>0</v>
      </c>
      <c r="K968" s="90">
        <f>pivå!AG970</f>
        <v>0</v>
      </c>
      <c r="L968" s="90">
        <f>pivå!AH970</f>
        <v>0</v>
      </c>
      <c r="M968" s="90">
        <f>pivå!AI970</f>
        <v>0</v>
      </c>
      <c r="N968" s="90">
        <f>pivå!AJ970</f>
        <v>0</v>
      </c>
      <c r="O968" s="90">
        <f>pivå!AK970</f>
        <v>0</v>
      </c>
      <c r="P968" s="90">
        <f>pivå!AL970</f>
        <v>0</v>
      </c>
      <c r="Q968" s="90">
        <f>pivå!AM970</f>
        <v>0</v>
      </c>
      <c r="R968" s="90">
        <f>pivå!AN970</f>
        <v>0</v>
      </c>
      <c r="S968" s="90">
        <f>pivå!AO970</f>
        <v>0</v>
      </c>
      <c r="T968" s="90">
        <f>pivå!AP970</f>
        <v>0</v>
      </c>
      <c r="U968" s="90">
        <f>pivå!AQ970</f>
        <v>0</v>
      </c>
      <c r="V968" s="90">
        <f>pivå!AR970</f>
        <v>0</v>
      </c>
      <c r="W968" s="90">
        <f>pivå!AS970</f>
        <v>0</v>
      </c>
      <c r="X968" s="90">
        <f>pivå!AT970</f>
        <v>0</v>
      </c>
      <c r="Y968" s="90">
        <f>pivå!AU970</f>
        <v>0</v>
      </c>
      <c r="Z968" s="90">
        <f>pivå!AV970</f>
        <v>0</v>
      </c>
      <c r="AA968" s="90">
        <f>pivå!AW970</f>
        <v>0</v>
      </c>
      <c r="AB968" s="90">
        <f>pivå!AX970</f>
        <v>0</v>
      </c>
      <c r="AC968" s="90">
        <f>pivå!AY970</f>
        <v>0</v>
      </c>
      <c r="AD968" s="90">
        <f>pivå!AZ970</f>
        <v>0</v>
      </c>
      <c r="AE968" s="90">
        <f>pivå!BA970</f>
        <v>0</v>
      </c>
    </row>
    <row r="969" spans="2:31">
      <c r="B969">
        <f>pivå!B971</f>
        <v>0</v>
      </c>
      <c r="C969">
        <f>pivå!C971</f>
        <v>0</v>
      </c>
      <c r="D969">
        <f>pivå!D971</f>
        <v>0</v>
      </c>
      <c r="E969">
        <f>pivå!E971</f>
        <v>0</v>
      </c>
      <c r="F969">
        <f>pivå!F971</f>
        <v>0</v>
      </c>
      <c r="G969">
        <f>pivå!G971</f>
        <v>0</v>
      </c>
      <c r="H969">
        <f>pivå!H971</f>
        <v>0</v>
      </c>
      <c r="I969">
        <f>pivå!I971</f>
        <v>0</v>
      </c>
      <c r="J969" s="90">
        <f>pivå!AF971</f>
        <v>0</v>
      </c>
      <c r="K969" s="90">
        <f>pivå!AG971</f>
        <v>0</v>
      </c>
      <c r="L969" s="90">
        <f>pivå!AH971</f>
        <v>0</v>
      </c>
      <c r="M969" s="90">
        <f>pivå!AI971</f>
        <v>0</v>
      </c>
      <c r="N969" s="90">
        <f>pivå!AJ971</f>
        <v>0</v>
      </c>
      <c r="O969" s="90">
        <f>pivå!AK971</f>
        <v>0</v>
      </c>
      <c r="P969" s="90">
        <f>pivå!AL971</f>
        <v>0</v>
      </c>
      <c r="Q969" s="90">
        <f>pivå!AM971</f>
        <v>0</v>
      </c>
      <c r="R969" s="90">
        <f>pivå!AN971</f>
        <v>0</v>
      </c>
      <c r="S969" s="90">
        <f>pivå!AO971</f>
        <v>0</v>
      </c>
      <c r="T969" s="90">
        <f>pivå!AP971</f>
        <v>0</v>
      </c>
      <c r="U969" s="90">
        <f>pivå!AQ971</f>
        <v>0</v>
      </c>
      <c r="V969" s="90">
        <f>pivå!AR971</f>
        <v>0</v>
      </c>
      <c r="W969" s="90">
        <f>pivå!AS971</f>
        <v>0</v>
      </c>
      <c r="X969" s="90">
        <f>pivå!AT971</f>
        <v>0</v>
      </c>
      <c r="Y969" s="90">
        <f>pivå!AU971</f>
        <v>0</v>
      </c>
      <c r="Z969" s="90">
        <f>pivå!AV971</f>
        <v>0</v>
      </c>
      <c r="AA969" s="90">
        <f>pivå!AW971</f>
        <v>0</v>
      </c>
      <c r="AB969" s="90">
        <f>pivå!AX971</f>
        <v>0</v>
      </c>
      <c r="AC969" s="90">
        <f>pivå!AY971</f>
        <v>0</v>
      </c>
      <c r="AD969" s="90">
        <f>pivå!AZ971</f>
        <v>0</v>
      </c>
      <c r="AE969" s="90">
        <f>pivå!BA971</f>
        <v>0</v>
      </c>
    </row>
    <row r="970" spans="2:31">
      <c r="B970">
        <f>pivå!B972</f>
        <v>0</v>
      </c>
      <c r="C970">
        <f>pivå!C972</f>
        <v>0</v>
      </c>
      <c r="D970">
        <f>pivå!D972</f>
        <v>0</v>
      </c>
      <c r="E970">
        <f>pivå!E972</f>
        <v>0</v>
      </c>
      <c r="F970">
        <f>pivå!F972</f>
        <v>0</v>
      </c>
      <c r="G970">
        <f>pivå!G972</f>
        <v>0</v>
      </c>
      <c r="H970">
        <f>pivå!H972</f>
        <v>0</v>
      </c>
      <c r="I970">
        <f>pivå!I972</f>
        <v>0</v>
      </c>
      <c r="J970" s="90">
        <f>pivå!AF972</f>
        <v>0</v>
      </c>
      <c r="K970" s="90">
        <f>pivå!AG972</f>
        <v>0</v>
      </c>
      <c r="L970" s="90">
        <f>pivå!AH972</f>
        <v>0</v>
      </c>
      <c r="M970" s="90">
        <f>pivå!AI972</f>
        <v>0</v>
      </c>
      <c r="N970" s="90">
        <f>pivå!AJ972</f>
        <v>0</v>
      </c>
      <c r="O970" s="90">
        <f>pivå!AK972</f>
        <v>0</v>
      </c>
      <c r="P970" s="90">
        <f>pivå!AL972</f>
        <v>0</v>
      </c>
      <c r="Q970" s="90">
        <f>pivå!AM972</f>
        <v>0</v>
      </c>
      <c r="R970" s="90">
        <f>pivå!AN972</f>
        <v>0</v>
      </c>
      <c r="S970" s="90">
        <f>pivå!AO972</f>
        <v>0</v>
      </c>
      <c r="T970" s="90">
        <f>pivå!AP972</f>
        <v>0</v>
      </c>
      <c r="U970" s="90">
        <f>pivå!AQ972</f>
        <v>0</v>
      </c>
      <c r="V970" s="90">
        <f>pivå!AR972</f>
        <v>0</v>
      </c>
      <c r="W970" s="90">
        <f>pivå!AS972</f>
        <v>0</v>
      </c>
      <c r="X970" s="90">
        <f>pivå!AT972</f>
        <v>0</v>
      </c>
      <c r="Y970" s="90">
        <f>pivå!AU972</f>
        <v>0</v>
      </c>
      <c r="Z970" s="90">
        <f>pivå!AV972</f>
        <v>0</v>
      </c>
      <c r="AA970" s="90">
        <f>pivå!AW972</f>
        <v>0</v>
      </c>
      <c r="AB970" s="90">
        <f>pivå!AX972</f>
        <v>0</v>
      </c>
      <c r="AC970" s="90">
        <f>pivå!AY972</f>
        <v>0</v>
      </c>
      <c r="AD970" s="90">
        <f>pivå!AZ972</f>
        <v>0</v>
      </c>
      <c r="AE970" s="90">
        <f>pivå!BA972</f>
        <v>0</v>
      </c>
    </row>
    <row r="971" spans="2:31">
      <c r="B971">
        <f>pivå!B973</f>
        <v>0</v>
      </c>
      <c r="C971">
        <f>pivå!C973</f>
        <v>0</v>
      </c>
      <c r="D971">
        <f>pivå!D973</f>
        <v>0</v>
      </c>
      <c r="E971">
        <f>pivå!E973</f>
        <v>0</v>
      </c>
      <c r="F971">
        <f>pivå!F973</f>
        <v>0</v>
      </c>
      <c r="G971">
        <f>pivå!G973</f>
        <v>0</v>
      </c>
      <c r="H971">
        <f>pivå!H973</f>
        <v>0</v>
      </c>
      <c r="I971">
        <f>pivå!I973</f>
        <v>0</v>
      </c>
      <c r="J971" s="90">
        <f>pivå!AF973</f>
        <v>0</v>
      </c>
      <c r="K971" s="90">
        <f>pivå!AG973</f>
        <v>0</v>
      </c>
      <c r="L971" s="90">
        <f>pivå!AH973</f>
        <v>0</v>
      </c>
      <c r="M971" s="90">
        <f>pivå!AI973</f>
        <v>0</v>
      </c>
      <c r="N971" s="90">
        <f>pivå!AJ973</f>
        <v>0</v>
      </c>
      <c r="O971" s="90">
        <f>pivå!AK973</f>
        <v>0</v>
      </c>
      <c r="P971" s="90">
        <f>pivå!AL973</f>
        <v>0</v>
      </c>
      <c r="Q971" s="90">
        <f>pivå!AM973</f>
        <v>0</v>
      </c>
      <c r="R971" s="90">
        <f>pivå!AN973</f>
        <v>0</v>
      </c>
      <c r="S971" s="90">
        <f>pivå!AO973</f>
        <v>0</v>
      </c>
      <c r="T971" s="90">
        <f>pivå!AP973</f>
        <v>0</v>
      </c>
      <c r="U971" s="90">
        <f>pivå!AQ973</f>
        <v>0</v>
      </c>
      <c r="V971" s="90">
        <f>pivå!AR973</f>
        <v>0</v>
      </c>
      <c r="W971" s="90">
        <f>pivå!AS973</f>
        <v>0</v>
      </c>
      <c r="X971" s="90">
        <f>pivå!AT973</f>
        <v>0</v>
      </c>
      <c r="Y971" s="90">
        <f>pivå!AU973</f>
        <v>0</v>
      </c>
      <c r="Z971" s="90">
        <f>pivå!AV973</f>
        <v>0</v>
      </c>
      <c r="AA971" s="90">
        <f>pivå!AW973</f>
        <v>0</v>
      </c>
      <c r="AB971" s="90">
        <f>pivå!AX973</f>
        <v>0</v>
      </c>
      <c r="AC971" s="90">
        <f>pivå!AY973</f>
        <v>0</v>
      </c>
      <c r="AD971" s="90">
        <f>pivå!AZ973</f>
        <v>0</v>
      </c>
      <c r="AE971" s="90">
        <f>pivå!BA973</f>
        <v>0</v>
      </c>
    </row>
    <row r="972" spans="2:31">
      <c r="B972">
        <f>pivå!B974</f>
        <v>0</v>
      </c>
      <c r="C972">
        <f>pivå!C974</f>
        <v>0</v>
      </c>
      <c r="D972">
        <f>pivå!D974</f>
        <v>0</v>
      </c>
      <c r="E972">
        <f>pivå!E974</f>
        <v>0</v>
      </c>
      <c r="F972">
        <f>pivå!F974</f>
        <v>0</v>
      </c>
      <c r="G972">
        <f>pivå!G974</f>
        <v>0</v>
      </c>
      <c r="H972">
        <f>pivå!H974</f>
        <v>0</v>
      </c>
      <c r="I972">
        <f>pivå!I974</f>
        <v>0</v>
      </c>
      <c r="J972" s="90">
        <f>pivå!AF974</f>
        <v>0</v>
      </c>
      <c r="K972" s="90">
        <f>pivå!AG974</f>
        <v>0</v>
      </c>
      <c r="L972" s="90">
        <f>pivå!AH974</f>
        <v>0</v>
      </c>
      <c r="M972" s="90">
        <f>pivå!AI974</f>
        <v>0</v>
      </c>
      <c r="N972" s="90">
        <f>pivå!AJ974</f>
        <v>0</v>
      </c>
      <c r="O972" s="90">
        <f>pivå!AK974</f>
        <v>0</v>
      </c>
      <c r="P972" s="90">
        <f>pivå!AL974</f>
        <v>0</v>
      </c>
      <c r="Q972" s="90">
        <f>pivå!AM974</f>
        <v>0</v>
      </c>
      <c r="R972" s="90">
        <f>pivå!AN974</f>
        <v>0</v>
      </c>
      <c r="S972" s="90">
        <f>pivå!AO974</f>
        <v>0</v>
      </c>
      <c r="T972" s="90">
        <f>pivå!AP974</f>
        <v>0</v>
      </c>
      <c r="U972" s="90">
        <f>pivå!AQ974</f>
        <v>0</v>
      </c>
      <c r="V972" s="90">
        <f>pivå!AR974</f>
        <v>0</v>
      </c>
      <c r="W972" s="90">
        <f>pivå!AS974</f>
        <v>0</v>
      </c>
      <c r="X972" s="90">
        <f>pivå!AT974</f>
        <v>0</v>
      </c>
      <c r="Y972" s="90">
        <f>pivå!AU974</f>
        <v>0</v>
      </c>
      <c r="Z972" s="90">
        <f>pivå!AV974</f>
        <v>0</v>
      </c>
      <c r="AA972" s="90">
        <f>pivå!AW974</f>
        <v>0</v>
      </c>
      <c r="AB972" s="90">
        <f>pivå!AX974</f>
        <v>0</v>
      </c>
      <c r="AC972" s="90">
        <f>pivå!AY974</f>
        <v>0</v>
      </c>
      <c r="AD972" s="90">
        <f>pivå!AZ974</f>
        <v>0</v>
      </c>
      <c r="AE972" s="90">
        <f>pivå!BA974</f>
        <v>0</v>
      </c>
    </row>
    <row r="973" spans="2:31">
      <c r="B973">
        <f>pivå!B975</f>
        <v>0</v>
      </c>
      <c r="C973">
        <f>pivå!C975</f>
        <v>0</v>
      </c>
      <c r="D973">
        <f>pivå!D975</f>
        <v>0</v>
      </c>
      <c r="E973">
        <f>pivå!E975</f>
        <v>0</v>
      </c>
      <c r="F973">
        <f>pivå!F975</f>
        <v>0</v>
      </c>
      <c r="G973">
        <f>pivå!G975</f>
        <v>0</v>
      </c>
      <c r="H973">
        <f>pivå!H975</f>
        <v>0</v>
      </c>
      <c r="I973">
        <f>pivå!I975</f>
        <v>0</v>
      </c>
      <c r="J973" s="90">
        <f>pivå!AF975</f>
        <v>0</v>
      </c>
      <c r="K973" s="90">
        <f>pivå!AG975</f>
        <v>0</v>
      </c>
      <c r="L973" s="90">
        <f>pivå!AH975</f>
        <v>0</v>
      </c>
      <c r="M973" s="90">
        <f>pivå!AI975</f>
        <v>0</v>
      </c>
      <c r="N973" s="90">
        <f>pivå!AJ975</f>
        <v>0</v>
      </c>
      <c r="O973" s="90">
        <f>pivå!AK975</f>
        <v>0</v>
      </c>
      <c r="P973" s="90">
        <f>pivå!AL975</f>
        <v>0</v>
      </c>
      <c r="Q973" s="90">
        <f>pivå!AM975</f>
        <v>0</v>
      </c>
      <c r="R973" s="90">
        <f>pivå!AN975</f>
        <v>0</v>
      </c>
      <c r="S973" s="90">
        <f>pivå!AO975</f>
        <v>0</v>
      </c>
      <c r="T973" s="90">
        <f>pivå!AP975</f>
        <v>0</v>
      </c>
      <c r="U973" s="90">
        <f>pivå!AQ975</f>
        <v>0</v>
      </c>
      <c r="V973" s="90">
        <f>pivå!AR975</f>
        <v>0</v>
      </c>
      <c r="W973" s="90">
        <f>pivå!AS975</f>
        <v>0</v>
      </c>
      <c r="X973" s="90">
        <f>pivå!AT975</f>
        <v>0</v>
      </c>
      <c r="Y973" s="90">
        <f>pivå!AU975</f>
        <v>0</v>
      </c>
      <c r="Z973" s="90">
        <f>pivå!AV975</f>
        <v>0</v>
      </c>
      <c r="AA973" s="90">
        <f>pivå!AW975</f>
        <v>0</v>
      </c>
      <c r="AB973" s="90">
        <f>pivå!AX975</f>
        <v>0</v>
      </c>
      <c r="AC973" s="90">
        <f>pivå!AY975</f>
        <v>0</v>
      </c>
      <c r="AD973" s="90">
        <f>pivå!AZ975</f>
        <v>0</v>
      </c>
      <c r="AE973" s="90">
        <f>pivå!BA975</f>
        <v>0</v>
      </c>
    </row>
    <row r="974" spans="2:31">
      <c r="B974">
        <f>pivå!B976</f>
        <v>0</v>
      </c>
      <c r="C974">
        <f>pivå!C976</f>
        <v>0</v>
      </c>
      <c r="D974">
        <f>pivå!D976</f>
        <v>0</v>
      </c>
      <c r="E974">
        <f>pivå!E976</f>
        <v>0</v>
      </c>
      <c r="F974">
        <f>pivå!F976</f>
        <v>0</v>
      </c>
      <c r="G974">
        <f>pivå!G976</f>
        <v>0</v>
      </c>
      <c r="H974">
        <f>pivå!H976</f>
        <v>0</v>
      </c>
      <c r="I974">
        <f>pivå!I976</f>
        <v>0</v>
      </c>
      <c r="J974" s="90">
        <f>pivå!AF976</f>
        <v>0</v>
      </c>
      <c r="K974" s="90">
        <f>pivå!AG976</f>
        <v>0</v>
      </c>
      <c r="L974" s="90">
        <f>pivå!AH976</f>
        <v>0</v>
      </c>
      <c r="M974" s="90">
        <f>pivå!AI976</f>
        <v>0</v>
      </c>
      <c r="N974" s="90">
        <f>pivå!AJ976</f>
        <v>0</v>
      </c>
      <c r="O974" s="90">
        <f>pivå!AK976</f>
        <v>0</v>
      </c>
      <c r="P974" s="90">
        <f>pivå!AL976</f>
        <v>0</v>
      </c>
      <c r="Q974" s="90">
        <f>pivå!AM976</f>
        <v>0</v>
      </c>
      <c r="R974" s="90">
        <f>pivå!AN976</f>
        <v>0</v>
      </c>
      <c r="S974" s="90">
        <f>pivå!AO976</f>
        <v>0</v>
      </c>
      <c r="T974" s="90">
        <f>pivå!AP976</f>
        <v>0</v>
      </c>
      <c r="U974" s="90">
        <f>pivå!AQ976</f>
        <v>0</v>
      </c>
      <c r="V974" s="90">
        <f>pivå!AR976</f>
        <v>0</v>
      </c>
      <c r="W974" s="90">
        <f>pivå!AS976</f>
        <v>0</v>
      </c>
      <c r="X974" s="90">
        <f>pivå!AT976</f>
        <v>0</v>
      </c>
      <c r="Y974" s="90">
        <f>pivå!AU976</f>
        <v>0</v>
      </c>
      <c r="Z974" s="90">
        <f>pivå!AV976</f>
        <v>0</v>
      </c>
      <c r="AA974" s="90">
        <f>pivå!AW976</f>
        <v>0</v>
      </c>
      <c r="AB974" s="90">
        <f>pivå!AX976</f>
        <v>0</v>
      </c>
      <c r="AC974" s="90">
        <f>pivå!AY976</f>
        <v>0</v>
      </c>
      <c r="AD974" s="90">
        <f>pivå!AZ976</f>
        <v>0</v>
      </c>
      <c r="AE974" s="90">
        <f>pivå!BA976</f>
        <v>0</v>
      </c>
    </row>
    <row r="975" spans="2:31">
      <c r="B975">
        <f>pivå!B977</f>
        <v>0</v>
      </c>
      <c r="C975">
        <f>pivå!C977</f>
        <v>0</v>
      </c>
      <c r="D975">
        <f>pivå!D977</f>
        <v>0</v>
      </c>
      <c r="E975">
        <f>pivå!E977</f>
        <v>0</v>
      </c>
      <c r="F975">
        <f>pivå!F977</f>
        <v>0</v>
      </c>
      <c r="G975">
        <f>pivå!G977</f>
        <v>0</v>
      </c>
      <c r="H975">
        <f>pivå!H977</f>
        <v>0</v>
      </c>
      <c r="I975">
        <f>pivå!I977</f>
        <v>0</v>
      </c>
      <c r="J975" s="90">
        <f>pivå!AF977</f>
        <v>0</v>
      </c>
      <c r="K975" s="90">
        <f>pivå!AG977</f>
        <v>0</v>
      </c>
      <c r="L975" s="90">
        <f>pivå!AH977</f>
        <v>0</v>
      </c>
      <c r="M975" s="90">
        <f>pivå!AI977</f>
        <v>0</v>
      </c>
      <c r="N975" s="90">
        <f>pivå!AJ977</f>
        <v>0</v>
      </c>
      <c r="O975" s="90">
        <f>pivå!AK977</f>
        <v>0</v>
      </c>
      <c r="P975" s="90">
        <f>pivå!AL977</f>
        <v>0</v>
      </c>
      <c r="Q975" s="90">
        <f>pivå!AM977</f>
        <v>0</v>
      </c>
      <c r="R975" s="90">
        <f>pivå!AN977</f>
        <v>0</v>
      </c>
      <c r="S975" s="90">
        <f>pivå!AO977</f>
        <v>0</v>
      </c>
      <c r="T975" s="90">
        <f>pivå!AP977</f>
        <v>0</v>
      </c>
      <c r="U975" s="90">
        <f>pivå!AQ977</f>
        <v>0</v>
      </c>
      <c r="V975" s="90">
        <f>pivå!AR977</f>
        <v>0</v>
      </c>
      <c r="W975" s="90">
        <f>pivå!AS977</f>
        <v>0</v>
      </c>
      <c r="X975" s="90">
        <f>pivå!AT977</f>
        <v>0</v>
      </c>
      <c r="Y975" s="90">
        <f>pivå!AU977</f>
        <v>0</v>
      </c>
      <c r="Z975" s="90">
        <f>pivå!AV977</f>
        <v>0</v>
      </c>
      <c r="AA975" s="90">
        <f>pivå!AW977</f>
        <v>0</v>
      </c>
      <c r="AB975" s="90">
        <f>pivå!AX977</f>
        <v>0</v>
      </c>
      <c r="AC975" s="90">
        <f>pivå!AY977</f>
        <v>0</v>
      </c>
      <c r="AD975" s="90">
        <f>pivå!AZ977</f>
        <v>0</v>
      </c>
      <c r="AE975" s="90">
        <f>pivå!BA977</f>
        <v>0</v>
      </c>
    </row>
    <row r="976" spans="2:31">
      <c r="B976">
        <f>pivå!B978</f>
        <v>0</v>
      </c>
      <c r="C976">
        <f>pivå!C978</f>
        <v>0</v>
      </c>
      <c r="D976">
        <f>pivå!D978</f>
        <v>0</v>
      </c>
      <c r="E976">
        <f>pivå!E978</f>
        <v>0</v>
      </c>
      <c r="F976">
        <f>pivå!F978</f>
        <v>0</v>
      </c>
      <c r="G976">
        <f>pivå!G978</f>
        <v>0</v>
      </c>
      <c r="H976">
        <f>pivå!H978</f>
        <v>0</v>
      </c>
      <c r="I976">
        <f>pivå!I978</f>
        <v>0</v>
      </c>
      <c r="J976" s="90">
        <f>pivå!AF978</f>
        <v>0</v>
      </c>
      <c r="K976" s="90">
        <f>pivå!AG978</f>
        <v>0</v>
      </c>
      <c r="L976" s="90">
        <f>pivå!AH978</f>
        <v>0</v>
      </c>
      <c r="M976" s="90">
        <f>pivå!AI978</f>
        <v>0</v>
      </c>
      <c r="N976" s="90">
        <f>pivå!AJ978</f>
        <v>0</v>
      </c>
      <c r="O976" s="90">
        <f>pivå!AK978</f>
        <v>0</v>
      </c>
      <c r="P976" s="90">
        <f>pivå!AL978</f>
        <v>0</v>
      </c>
      <c r="Q976" s="90">
        <f>pivå!AM978</f>
        <v>0</v>
      </c>
      <c r="R976" s="90">
        <f>pivå!AN978</f>
        <v>0</v>
      </c>
      <c r="S976" s="90">
        <f>pivå!AO978</f>
        <v>0</v>
      </c>
      <c r="T976" s="90">
        <f>pivå!AP978</f>
        <v>0</v>
      </c>
      <c r="U976" s="90">
        <f>pivå!AQ978</f>
        <v>0</v>
      </c>
      <c r="V976" s="90">
        <f>pivå!AR978</f>
        <v>0</v>
      </c>
      <c r="W976" s="90">
        <f>pivå!AS978</f>
        <v>0</v>
      </c>
      <c r="X976" s="90">
        <f>pivå!AT978</f>
        <v>0</v>
      </c>
      <c r="Y976" s="90">
        <f>pivå!AU978</f>
        <v>0</v>
      </c>
      <c r="Z976" s="90">
        <f>pivå!AV978</f>
        <v>0</v>
      </c>
      <c r="AA976" s="90">
        <f>pivå!AW978</f>
        <v>0</v>
      </c>
      <c r="AB976" s="90">
        <f>pivå!AX978</f>
        <v>0</v>
      </c>
      <c r="AC976" s="90">
        <f>pivå!AY978</f>
        <v>0</v>
      </c>
      <c r="AD976" s="90">
        <f>pivå!AZ978</f>
        <v>0</v>
      </c>
      <c r="AE976" s="90">
        <f>pivå!BA978</f>
        <v>0</v>
      </c>
    </row>
    <row r="977" spans="2:31">
      <c r="B977">
        <f>pivå!B979</f>
        <v>0</v>
      </c>
      <c r="C977">
        <f>pivå!C979</f>
        <v>0</v>
      </c>
      <c r="D977">
        <f>pivå!D979</f>
        <v>0</v>
      </c>
      <c r="E977">
        <f>pivå!E979</f>
        <v>0</v>
      </c>
      <c r="F977">
        <f>pivå!F979</f>
        <v>0</v>
      </c>
      <c r="G977">
        <f>pivå!G979</f>
        <v>0</v>
      </c>
      <c r="H977">
        <f>pivå!H979</f>
        <v>0</v>
      </c>
      <c r="I977">
        <f>pivå!I979</f>
        <v>0</v>
      </c>
      <c r="J977" s="90">
        <f>pivå!AF979</f>
        <v>0</v>
      </c>
      <c r="K977" s="90">
        <f>pivå!AG979</f>
        <v>0</v>
      </c>
      <c r="L977" s="90">
        <f>pivå!AH979</f>
        <v>0</v>
      </c>
      <c r="M977" s="90">
        <f>pivå!AI979</f>
        <v>0</v>
      </c>
      <c r="N977" s="90">
        <f>pivå!AJ979</f>
        <v>0</v>
      </c>
      <c r="O977" s="90">
        <f>pivå!AK979</f>
        <v>0</v>
      </c>
      <c r="P977" s="90">
        <f>pivå!AL979</f>
        <v>0</v>
      </c>
      <c r="Q977" s="90">
        <f>pivå!AM979</f>
        <v>0</v>
      </c>
      <c r="R977" s="90">
        <f>pivå!AN979</f>
        <v>0</v>
      </c>
      <c r="S977" s="90">
        <f>pivå!AO979</f>
        <v>0</v>
      </c>
      <c r="T977" s="90">
        <f>pivå!AP979</f>
        <v>0</v>
      </c>
      <c r="U977" s="90">
        <f>pivå!AQ979</f>
        <v>0</v>
      </c>
      <c r="V977" s="90">
        <f>pivå!AR979</f>
        <v>0</v>
      </c>
      <c r="W977" s="90">
        <f>pivå!AS979</f>
        <v>0</v>
      </c>
      <c r="X977" s="90">
        <f>pivå!AT979</f>
        <v>0</v>
      </c>
      <c r="Y977" s="90">
        <f>pivå!AU979</f>
        <v>0</v>
      </c>
      <c r="Z977" s="90">
        <f>pivå!AV979</f>
        <v>0</v>
      </c>
      <c r="AA977" s="90">
        <f>pivå!AW979</f>
        <v>0</v>
      </c>
      <c r="AB977" s="90">
        <f>pivå!AX979</f>
        <v>0</v>
      </c>
      <c r="AC977" s="90">
        <f>pivå!AY979</f>
        <v>0</v>
      </c>
      <c r="AD977" s="90">
        <f>pivå!AZ979</f>
        <v>0</v>
      </c>
      <c r="AE977" s="90">
        <f>pivå!BA979</f>
        <v>0</v>
      </c>
    </row>
    <row r="978" spans="2:31">
      <c r="B978">
        <f>pivå!B980</f>
        <v>0</v>
      </c>
      <c r="C978">
        <f>pivå!C980</f>
        <v>0</v>
      </c>
      <c r="D978">
        <f>pivå!D980</f>
        <v>0</v>
      </c>
      <c r="E978">
        <f>pivå!E980</f>
        <v>0</v>
      </c>
      <c r="F978">
        <f>pivå!F980</f>
        <v>0</v>
      </c>
      <c r="G978">
        <f>pivå!G980</f>
        <v>0</v>
      </c>
      <c r="H978">
        <f>pivå!H980</f>
        <v>0</v>
      </c>
      <c r="I978">
        <f>pivå!I980</f>
        <v>0</v>
      </c>
      <c r="J978" s="90">
        <f>pivå!AF980</f>
        <v>0</v>
      </c>
      <c r="K978" s="90">
        <f>pivå!AG980</f>
        <v>0</v>
      </c>
      <c r="L978" s="90">
        <f>pivå!AH980</f>
        <v>0</v>
      </c>
      <c r="M978" s="90">
        <f>pivå!AI980</f>
        <v>0</v>
      </c>
      <c r="N978" s="90">
        <f>pivå!AJ980</f>
        <v>0</v>
      </c>
      <c r="O978" s="90">
        <f>pivå!AK980</f>
        <v>0</v>
      </c>
      <c r="P978" s="90">
        <f>pivå!AL980</f>
        <v>0</v>
      </c>
      <c r="Q978" s="90">
        <f>pivå!AM980</f>
        <v>0</v>
      </c>
      <c r="R978" s="90">
        <f>pivå!AN980</f>
        <v>0</v>
      </c>
      <c r="S978" s="90">
        <f>pivå!AO980</f>
        <v>0</v>
      </c>
      <c r="T978" s="90">
        <f>pivå!AP980</f>
        <v>0</v>
      </c>
      <c r="U978" s="90">
        <f>pivå!AQ980</f>
        <v>0</v>
      </c>
      <c r="V978" s="90">
        <f>pivå!AR980</f>
        <v>0</v>
      </c>
      <c r="W978" s="90">
        <f>pivå!AS980</f>
        <v>0</v>
      </c>
      <c r="X978" s="90">
        <f>pivå!AT980</f>
        <v>0</v>
      </c>
      <c r="Y978" s="90">
        <f>pivå!AU980</f>
        <v>0</v>
      </c>
      <c r="Z978" s="90">
        <f>pivå!AV980</f>
        <v>0</v>
      </c>
      <c r="AA978" s="90">
        <f>pivå!AW980</f>
        <v>0</v>
      </c>
      <c r="AB978" s="90">
        <f>pivå!AX980</f>
        <v>0</v>
      </c>
      <c r="AC978" s="90">
        <f>pivå!AY980</f>
        <v>0</v>
      </c>
      <c r="AD978" s="90">
        <f>pivå!AZ980</f>
        <v>0</v>
      </c>
      <c r="AE978" s="90">
        <f>pivå!BA980</f>
        <v>0</v>
      </c>
    </row>
    <row r="979" spans="2:31">
      <c r="B979">
        <f>pivå!B981</f>
        <v>0</v>
      </c>
      <c r="C979">
        <f>pivå!C981</f>
        <v>0</v>
      </c>
      <c r="D979">
        <f>pivå!D981</f>
        <v>0</v>
      </c>
      <c r="E979">
        <f>pivå!E981</f>
        <v>0</v>
      </c>
      <c r="F979">
        <f>pivå!F981</f>
        <v>0</v>
      </c>
      <c r="G979">
        <f>pivå!G981</f>
        <v>0</v>
      </c>
      <c r="H979">
        <f>pivå!H981</f>
        <v>0</v>
      </c>
      <c r="I979">
        <f>pivå!I981</f>
        <v>0</v>
      </c>
      <c r="J979" s="90">
        <f>pivå!AF981</f>
        <v>0</v>
      </c>
      <c r="K979" s="90">
        <f>pivå!AG981</f>
        <v>0</v>
      </c>
      <c r="L979" s="90">
        <f>pivå!AH981</f>
        <v>0</v>
      </c>
      <c r="M979" s="90">
        <f>pivå!AI981</f>
        <v>0</v>
      </c>
      <c r="N979" s="90">
        <f>pivå!AJ981</f>
        <v>0</v>
      </c>
      <c r="O979" s="90">
        <f>pivå!AK981</f>
        <v>0</v>
      </c>
      <c r="P979" s="90">
        <f>pivå!AL981</f>
        <v>0</v>
      </c>
      <c r="Q979" s="90">
        <f>pivå!AM981</f>
        <v>0</v>
      </c>
      <c r="R979" s="90">
        <f>pivå!AN981</f>
        <v>0</v>
      </c>
      <c r="S979" s="90">
        <f>pivå!AO981</f>
        <v>0</v>
      </c>
      <c r="T979" s="90">
        <f>pivå!AP981</f>
        <v>0</v>
      </c>
      <c r="U979" s="90">
        <f>pivå!AQ981</f>
        <v>0</v>
      </c>
      <c r="V979" s="90">
        <f>pivå!AR981</f>
        <v>0</v>
      </c>
      <c r="W979" s="90">
        <f>pivå!AS981</f>
        <v>0</v>
      </c>
      <c r="X979" s="90">
        <f>pivå!AT981</f>
        <v>0</v>
      </c>
      <c r="Y979" s="90">
        <f>pivå!AU981</f>
        <v>0</v>
      </c>
      <c r="Z979" s="90">
        <f>pivå!AV981</f>
        <v>0</v>
      </c>
      <c r="AA979" s="90">
        <f>pivå!AW981</f>
        <v>0</v>
      </c>
      <c r="AB979" s="90">
        <f>pivå!AX981</f>
        <v>0</v>
      </c>
      <c r="AC979" s="90">
        <f>pivå!AY981</f>
        <v>0</v>
      </c>
      <c r="AD979" s="90">
        <f>pivå!AZ981</f>
        <v>0</v>
      </c>
      <c r="AE979" s="90">
        <f>pivå!BA981</f>
        <v>0</v>
      </c>
    </row>
    <row r="980" spans="2:31">
      <c r="B980">
        <f>pivå!B982</f>
        <v>0</v>
      </c>
      <c r="C980">
        <f>pivå!C982</f>
        <v>0</v>
      </c>
      <c r="D980">
        <f>pivå!D982</f>
        <v>0</v>
      </c>
      <c r="E980">
        <f>pivå!E982</f>
        <v>0</v>
      </c>
      <c r="F980">
        <f>pivå!F982</f>
        <v>0</v>
      </c>
      <c r="G980">
        <f>pivå!G982</f>
        <v>0</v>
      </c>
      <c r="H980">
        <f>pivå!H982</f>
        <v>0</v>
      </c>
      <c r="I980">
        <f>pivå!I982</f>
        <v>0</v>
      </c>
      <c r="J980" s="90">
        <f>pivå!AF982</f>
        <v>0</v>
      </c>
      <c r="K980" s="90">
        <f>pivå!AG982</f>
        <v>0</v>
      </c>
      <c r="L980" s="90">
        <f>pivå!AH982</f>
        <v>0</v>
      </c>
      <c r="M980" s="90">
        <f>pivå!AI982</f>
        <v>0</v>
      </c>
      <c r="N980" s="90">
        <f>pivå!AJ982</f>
        <v>0</v>
      </c>
      <c r="O980" s="90">
        <f>pivå!AK982</f>
        <v>0</v>
      </c>
      <c r="P980" s="90">
        <f>pivå!AL982</f>
        <v>0</v>
      </c>
      <c r="Q980" s="90">
        <f>pivå!AM982</f>
        <v>0</v>
      </c>
      <c r="R980" s="90">
        <f>pivå!AN982</f>
        <v>0</v>
      </c>
      <c r="S980" s="90">
        <f>pivå!AO982</f>
        <v>0</v>
      </c>
      <c r="T980" s="90">
        <f>pivå!AP982</f>
        <v>0</v>
      </c>
      <c r="U980" s="90">
        <f>pivå!AQ982</f>
        <v>0</v>
      </c>
      <c r="V980" s="90">
        <f>pivå!AR982</f>
        <v>0</v>
      </c>
      <c r="W980" s="90">
        <f>pivå!AS982</f>
        <v>0</v>
      </c>
      <c r="X980" s="90">
        <f>pivå!AT982</f>
        <v>0</v>
      </c>
      <c r="Y980" s="90">
        <f>pivå!AU982</f>
        <v>0</v>
      </c>
      <c r="Z980" s="90">
        <f>pivå!AV982</f>
        <v>0</v>
      </c>
      <c r="AA980" s="90">
        <f>pivå!AW982</f>
        <v>0</v>
      </c>
      <c r="AB980" s="90">
        <f>pivå!AX982</f>
        <v>0</v>
      </c>
      <c r="AC980" s="90">
        <f>pivå!AY982</f>
        <v>0</v>
      </c>
      <c r="AD980" s="90">
        <f>pivå!AZ982</f>
        <v>0</v>
      </c>
      <c r="AE980" s="90">
        <f>pivå!BA982</f>
        <v>0</v>
      </c>
    </row>
    <row r="981" spans="2:31">
      <c r="B981">
        <f>pivå!B983</f>
        <v>0</v>
      </c>
      <c r="C981">
        <f>pivå!C983</f>
        <v>0</v>
      </c>
      <c r="D981">
        <f>pivå!D983</f>
        <v>0</v>
      </c>
      <c r="E981">
        <f>pivå!E983</f>
        <v>0</v>
      </c>
      <c r="F981">
        <f>pivå!F983</f>
        <v>0</v>
      </c>
      <c r="G981">
        <f>pivå!G983</f>
        <v>0</v>
      </c>
      <c r="H981">
        <f>pivå!H983</f>
        <v>0</v>
      </c>
      <c r="I981">
        <f>pivå!I983</f>
        <v>0</v>
      </c>
      <c r="J981" s="90">
        <f>pivå!AF983</f>
        <v>0</v>
      </c>
      <c r="K981" s="90">
        <f>pivå!AG983</f>
        <v>0</v>
      </c>
      <c r="L981" s="90">
        <f>pivå!AH983</f>
        <v>0</v>
      </c>
      <c r="M981" s="90">
        <f>pivå!AI983</f>
        <v>0</v>
      </c>
      <c r="N981" s="90">
        <f>pivå!AJ983</f>
        <v>0</v>
      </c>
      <c r="O981" s="90">
        <f>pivå!AK983</f>
        <v>0</v>
      </c>
      <c r="P981" s="90">
        <f>pivå!AL983</f>
        <v>0</v>
      </c>
      <c r="Q981" s="90">
        <f>pivå!AM983</f>
        <v>0</v>
      </c>
      <c r="R981" s="90">
        <f>pivå!AN983</f>
        <v>0</v>
      </c>
      <c r="S981" s="90">
        <f>pivå!AO983</f>
        <v>0</v>
      </c>
      <c r="T981" s="90">
        <f>pivå!AP983</f>
        <v>0</v>
      </c>
      <c r="U981" s="90">
        <f>pivå!AQ983</f>
        <v>0</v>
      </c>
      <c r="V981" s="90">
        <f>pivå!AR983</f>
        <v>0</v>
      </c>
      <c r="W981" s="90">
        <f>pivå!AS983</f>
        <v>0</v>
      </c>
      <c r="X981" s="90">
        <f>pivå!AT983</f>
        <v>0</v>
      </c>
      <c r="Y981" s="90">
        <f>pivå!AU983</f>
        <v>0</v>
      </c>
      <c r="Z981" s="90">
        <f>pivå!AV983</f>
        <v>0</v>
      </c>
      <c r="AA981" s="90">
        <f>pivå!AW983</f>
        <v>0</v>
      </c>
      <c r="AB981" s="90">
        <f>pivå!AX983</f>
        <v>0</v>
      </c>
      <c r="AC981" s="90">
        <f>pivå!AY983</f>
        <v>0</v>
      </c>
      <c r="AD981" s="90">
        <f>pivå!AZ983</f>
        <v>0</v>
      </c>
      <c r="AE981" s="90">
        <f>pivå!BA983</f>
        <v>0</v>
      </c>
    </row>
    <row r="982" spans="2:31">
      <c r="B982">
        <f>pivå!B984</f>
        <v>0</v>
      </c>
      <c r="C982">
        <f>pivå!C984</f>
        <v>0</v>
      </c>
      <c r="D982">
        <f>pivå!D984</f>
        <v>0</v>
      </c>
      <c r="E982">
        <f>pivå!E984</f>
        <v>0</v>
      </c>
      <c r="F982">
        <f>pivå!F984</f>
        <v>0</v>
      </c>
      <c r="G982">
        <f>pivå!G984</f>
        <v>0</v>
      </c>
      <c r="H982">
        <f>pivå!H984</f>
        <v>0</v>
      </c>
      <c r="I982">
        <f>pivå!I984</f>
        <v>0</v>
      </c>
      <c r="J982" s="90">
        <f>pivå!AF984</f>
        <v>0</v>
      </c>
      <c r="K982" s="90">
        <f>pivå!AG984</f>
        <v>0</v>
      </c>
      <c r="L982" s="90">
        <f>pivå!AH984</f>
        <v>0</v>
      </c>
      <c r="M982" s="90">
        <f>pivå!AI984</f>
        <v>0</v>
      </c>
      <c r="N982" s="90">
        <f>pivå!AJ984</f>
        <v>0</v>
      </c>
      <c r="O982" s="90">
        <f>pivå!AK984</f>
        <v>0</v>
      </c>
      <c r="P982" s="90">
        <f>pivå!AL984</f>
        <v>0</v>
      </c>
      <c r="Q982" s="90">
        <f>pivå!AM984</f>
        <v>0</v>
      </c>
      <c r="R982" s="90">
        <f>pivå!AN984</f>
        <v>0</v>
      </c>
      <c r="S982" s="90">
        <f>pivå!AO984</f>
        <v>0</v>
      </c>
      <c r="T982" s="90">
        <f>pivå!AP984</f>
        <v>0</v>
      </c>
      <c r="U982" s="90">
        <f>pivå!AQ984</f>
        <v>0</v>
      </c>
      <c r="V982" s="90">
        <f>pivå!AR984</f>
        <v>0</v>
      </c>
      <c r="W982" s="90">
        <f>pivå!AS984</f>
        <v>0</v>
      </c>
      <c r="X982" s="90">
        <f>pivå!AT984</f>
        <v>0</v>
      </c>
      <c r="Y982" s="90">
        <f>pivå!AU984</f>
        <v>0</v>
      </c>
      <c r="Z982" s="90">
        <f>pivå!AV984</f>
        <v>0</v>
      </c>
      <c r="AA982" s="90">
        <f>pivå!AW984</f>
        <v>0</v>
      </c>
      <c r="AB982" s="90">
        <f>pivå!AX984</f>
        <v>0</v>
      </c>
      <c r="AC982" s="90">
        <f>pivå!AY984</f>
        <v>0</v>
      </c>
      <c r="AD982" s="90">
        <f>pivå!AZ984</f>
        <v>0</v>
      </c>
      <c r="AE982" s="90">
        <f>pivå!BA984</f>
        <v>0</v>
      </c>
    </row>
    <row r="983" spans="2:31">
      <c r="B983">
        <f>pivå!B985</f>
        <v>0</v>
      </c>
      <c r="C983">
        <f>pivå!C985</f>
        <v>0</v>
      </c>
      <c r="D983">
        <f>pivå!D985</f>
        <v>0</v>
      </c>
      <c r="E983">
        <f>pivå!E985</f>
        <v>0</v>
      </c>
      <c r="F983">
        <f>pivå!F985</f>
        <v>0</v>
      </c>
      <c r="G983">
        <f>pivå!G985</f>
        <v>0</v>
      </c>
      <c r="H983">
        <f>pivå!H985</f>
        <v>0</v>
      </c>
      <c r="I983">
        <f>pivå!I985</f>
        <v>0</v>
      </c>
      <c r="J983" s="90">
        <f>pivå!AF985</f>
        <v>0</v>
      </c>
      <c r="K983" s="90">
        <f>pivå!AG985</f>
        <v>0</v>
      </c>
      <c r="L983" s="90">
        <f>pivå!AH985</f>
        <v>0</v>
      </c>
      <c r="M983" s="90">
        <f>pivå!AI985</f>
        <v>0</v>
      </c>
      <c r="N983" s="90">
        <f>pivå!AJ985</f>
        <v>0</v>
      </c>
      <c r="O983" s="90">
        <f>pivå!AK985</f>
        <v>0</v>
      </c>
      <c r="P983" s="90">
        <f>pivå!AL985</f>
        <v>0</v>
      </c>
      <c r="Q983" s="90">
        <f>pivå!AM985</f>
        <v>0</v>
      </c>
      <c r="R983" s="90">
        <f>pivå!AN985</f>
        <v>0</v>
      </c>
      <c r="S983" s="90">
        <f>pivå!AO985</f>
        <v>0</v>
      </c>
      <c r="T983" s="90">
        <f>pivå!AP985</f>
        <v>0</v>
      </c>
      <c r="U983" s="90">
        <f>pivå!AQ985</f>
        <v>0</v>
      </c>
      <c r="V983" s="90">
        <f>pivå!AR985</f>
        <v>0</v>
      </c>
      <c r="W983" s="90">
        <f>pivå!AS985</f>
        <v>0</v>
      </c>
      <c r="X983" s="90">
        <f>pivå!AT985</f>
        <v>0</v>
      </c>
      <c r="Y983" s="90">
        <f>pivå!AU985</f>
        <v>0</v>
      </c>
      <c r="Z983" s="90">
        <f>pivå!AV985</f>
        <v>0</v>
      </c>
      <c r="AA983" s="90">
        <f>pivå!AW985</f>
        <v>0</v>
      </c>
      <c r="AB983" s="90">
        <f>pivå!AX985</f>
        <v>0</v>
      </c>
      <c r="AC983" s="90">
        <f>pivå!AY985</f>
        <v>0</v>
      </c>
      <c r="AD983" s="90">
        <f>pivå!AZ985</f>
        <v>0</v>
      </c>
      <c r="AE983" s="90">
        <f>pivå!BA985</f>
        <v>0</v>
      </c>
    </row>
    <row r="984" spans="2:31">
      <c r="B984">
        <f>pivå!B986</f>
        <v>0</v>
      </c>
      <c r="C984">
        <f>pivå!C986</f>
        <v>0</v>
      </c>
      <c r="D984">
        <f>pivå!D986</f>
        <v>0</v>
      </c>
      <c r="E984">
        <f>pivå!E986</f>
        <v>0</v>
      </c>
      <c r="F984">
        <f>pivå!F986</f>
        <v>0</v>
      </c>
      <c r="G984">
        <f>pivå!G986</f>
        <v>0</v>
      </c>
      <c r="H984">
        <f>pivå!H986</f>
        <v>0</v>
      </c>
      <c r="I984">
        <f>pivå!I986</f>
        <v>0</v>
      </c>
      <c r="J984" s="90">
        <f>pivå!AF986</f>
        <v>0</v>
      </c>
      <c r="K984" s="90">
        <f>pivå!AG986</f>
        <v>0</v>
      </c>
      <c r="L984" s="90">
        <f>pivå!AH986</f>
        <v>0</v>
      </c>
      <c r="M984" s="90">
        <f>pivå!AI986</f>
        <v>0</v>
      </c>
      <c r="N984" s="90">
        <f>pivå!AJ986</f>
        <v>0</v>
      </c>
      <c r="O984" s="90">
        <f>pivå!AK986</f>
        <v>0</v>
      </c>
      <c r="P984" s="90">
        <f>pivå!AL986</f>
        <v>0</v>
      </c>
      <c r="Q984" s="90">
        <f>pivå!AM986</f>
        <v>0</v>
      </c>
      <c r="R984" s="90">
        <f>pivå!AN986</f>
        <v>0</v>
      </c>
      <c r="S984" s="90">
        <f>pivå!AO986</f>
        <v>0</v>
      </c>
      <c r="T984" s="90">
        <f>pivå!AP986</f>
        <v>0</v>
      </c>
      <c r="U984" s="90">
        <f>pivå!AQ986</f>
        <v>0</v>
      </c>
      <c r="V984" s="90">
        <f>pivå!AR986</f>
        <v>0</v>
      </c>
      <c r="W984" s="90">
        <f>pivå!AS986</f>
        <v>0</v>
      </c>
      <c r="X984" s="90">
        <f>pivå!AT986</f>
        <v>0</v>
      </c>
      <c r="Y984" s="90">
        <f>pivå!AU986</f>
        <v>0</v>
      </c>
      <c r="Z984" s="90">
        <f>pivå!AV986</f>
        <v>0</v>
      </c>
      <c r="AA984" s="90">
        <f>pivå!AW986</f>
        <v>0</v>
      </c>
      <c r="AB984" s="90">
        <f>pivå!AX986</f>
        <v>0</v>
      </c>
      <c r="AC984" s="90">
        <f>pivå!AY986</f>
        <v>0</v>
      </c>
      <c r="AD984" s="90">
        <f>pivå!AZ986</f>
        <v>0</v>
      </c>
      <c r="AE984" s="90">
        <f>pivå!BA986</f>
        <v>0</v>
      </c>
    </row>
    <row r="985" spans="2:31">
      <c r="B985">
        <f>pivå!B987</f>
        <v>0</v>
      </c>
      <c r="C985">
        <f>pivå!C987</f>
        <v>0</v>
      </c>
      <c r="D985">
        <f>pivå!D987</f>
        <v>0</v>
      </c>
      <c r="E985">
        <f>pivå!E987</f>
        <v>0</v>
      </c>
      <c r="F985">
        <f>pivå!F987</f>
        <v>0</v>
      </c>
      <c r="G985">
        <f>pivå!G987</f>
        <v>0</v>
      </c>
      <c r="H985">
        <f>pivå!H987</f>
        <v>0</v>
      </c>
      <c r="I985">
        <f>pivå!I987</f>
        <v>0</v>
      </c>
      <c r="J985" s="90">
        <f>pivå!AF987</f>
        <v>0</v>
      </c>
      <c r="K985" s="90">
        <f>pivå!AG987</f>
        <v>0</v>
      </c>
      <c r="L985" s="90">
        <f>pivå!AH987</f>
        <v>0</v>
      </c>
      <c r="M985" s="90">
        <f>pivå!AI987</f>
        <v>0</v>
      </c>
      <c r="N985" s="90">
        <f>pivå!AJ987</f>
        <v>0</v>
      </c>
      <c r="O985" s="90">
        <f>pivå!AK987</f>
        <v>0</v>
      </c>
      <c r="P985" s="90">
        <f>pivå!AL987</f>
        <v>0</v>
      </c>
      <c r="Q985" s="90">
        <f>pivå!AM987</f>
        <v>0</v>
      </c>
      <c r="R985" s="90">
        <f>pivå!AN987</f>
        <v>0</v>
      </c>
      <c r="S985" s="90">
        <f>pivå!AO987</f>
        <v>0</v>
      </c>
      <c r="T985" s="90">
        <f>pivå!AP987</f>
        <v>0</v>
      </c>
      <c r="U985" s="90">
        <f>pivå!AQ987</f>
        <v>0</v>
      </c>
      <c r="V985" s="90">
        <f>pivå!AR987</f>
        <v>0</v>
      </c>
      <c r="W985" s="90">
        <f>pivå!AS987</f>
        <v>0</v>
      </c>
      <c r="X985" s="90">
        <f>pivå!AT987</f>
        <v>0</v>
      </c>
      <c r="Y985" s="90">
        <f>pivå!AU987</f>
        <v>0</v>
      </c>
      <c r="Z985" s="90">
        <f>pivå!AV987</f>
        <v>0</v>
      </c>
      <c r="AA985" s="90">
        <f>pivå!AW987</f>
        <v>0</v>
      </c>
      <c r="AB985" s="90">
        <f>pivå!AX987</f>
        <v>0</v>
      </c>
      <c r="AC985" s="90">
        <f>pivå!AY987</f>
        <v>0</v>
      </c>
      <c r="AD985" s="90">
        <f>pivå!AZ987</f>
        <v>0</v>
      </c>
      <c r="AE985" s="90">
        <f>pivå!BA987</f>
        <v>0</v>
      </c>
    </row>
    <row r="986" spans="2:31">
      <c r="B986">
        <f>pivå!B988</f>
        <v>0</v>
      </c>
      <c r="C986">
        <f>pivå!C988</f>
        <v>0</v>
      </c>
      <c r="D986">
        <f>pivå!D988</f>
        <v>0</v>
      </c>
      <c r="E986">
        <f>pivå!E988</f>
        <v>0</v>
      </c>
      <c r="F986">
        <f>pivå!F988</f>
        <v>0</v>
      </c>
      <c r="G986">
        <f>pivå!G988</f>
        <v>0</v>
      </c>
      <c r="H986">
        <f>pivå!H988</f>
        <v>0</v>
      </c>
      <c r="I986">
        <f>pivå!I988</f>
        <v>0</v>
      </c>
      <c r="J986" s="90">
        <f>pivå!AF988</f>
        <v>0</v>
      </c>
      <c r="K986" s="90">
        <f>pivå!AG988</f>
        <v>0</v>
      </c>
      <c r="L986" s="90">
        <f>pivå!AH988</f>
        <v>0</v>
      </c>
      <c r="M986" s="90">
        <f>pivå!AI988</f>
        <v>0</v>
      </c>
      <c r="N986" s="90">
        <f>pivå!AJ988</f>
        <v>0</v>
      </c>
      <c r="O986" s="90">
        <f>pivå!AK988</f>
        <v>0</v>
      </c>
      <c r="P986" s="90">
        <f>pivå!AL988</f>
        <v>0</v>
      </c>
      <c r="Q986" s="90">
        <f>pivå!AM988</f>
        <v>0</v>
      </c>
      <c r="R986" s="90">
        <f>pivå!AN988</f>
        <v>0</v>
      </c>
      <c r="S986" s="90">
        <f>pivå!AO988</f>
        <v>0</v>
      </c>
      <c r="T986" s="90">
        <f>pivå!AP988</f>
        <v>0</v>
      </c>
      <c r="U986" s="90">
        <f>pivå!AQ988</f>
        <v>0</v>
      </c>
      <c r="V986" s="90">
        <f>pivå!AR988</f>
        <v>0</v>
      </c>
      <c r="W986" s="90">
        <f>pivå!AS988</f>
        <v>0</v>
      </c>
      <c r="X986" s="90">
        <f>pivå!AT988</f>
        <v>0</v>
      </c>
      <c r="Y986" s="90">
        <f>pivå!AU988</f>
        <v>0</v>
      </c>
      <c r="Z986" s="90">
        <f>pivå!AV988</f>
        <v>0</v>
      </c>
      <c r="AA986" s="90">
        <f>pivå!AW988</f>
        <v>0</v>
      </c>
      <c r="AB986" s="90">
        <f>pivå!AX988</f>
        <v>0</v>
      </c>
      <c r="AC986" s="90">
        <f>pivå!AY988</f>
        <v>0</v>
      </c>
      <c r="AD986" s="90">
        <f>pivå!AZ988</f>
        <v>0</v>
      </c>
      <c r="AE986" s="90">
        <f>pivå!BA988</f>
        <v>0</v>
      </c>
    </row>
    <row r="987" spans="2:31">
      <c r="B987">
        <f>pivå!B989</f>
        <v>0</v>
      </c>
      <c r="C987">
        <f>pivå!C989</f>
        <v>0</v>
      </c>
      <c r="D987">
        <f>pivå!D989</f>
        <v>0</v>
      </c>
      <c r="E987">
        <f>pivå!E989</f>
        <v>0</v>
      </c>
      <c r="F987">
        <f>pivå!F989</f>
        <v>0</v>
      </c>
      <c r="G987">
        <f>pivå!G989</f>
        <v>0</v>
      </c>
      <c r="H987">
        <f>pivå!H989</f>
        <v>0</v>
      </c>
      <c r="I987">
        <f>pivå!I989</f>
        <v>0</v>
      </c>
      <c r="J987" s="90">
        <f>pivå!AF989</f>
        <v>0</v>
      </c>
      <c r="K987" s="90">
        <f>pivå!AG989</f>
        <v>0</v>
      </c>
      <c r="L987" s="90">
        <f>pivå!AH989</f>
        <v>0</v>
      </c>
      <c r="M987" s="90">
        <f>pivå!AI989</f>
        <v>0</v>
      </c>
      <c r="N987" s="90">
        <f>pivå!AJ989</f>
        <v>0</v>
      </c>
      <c r="O987" s="90">
        <f>pivå!AK989</f>
        <v>0</v>
      </c>
      <c r="P987" s="90">
        <f>pivå!AL989</f>
        <v>0</v>
      </c>
      <c r="Q987" s="90">
        <f>pivå!AM989</f>
        <v>0</v>
      </c>
      <c r="R987" s="90">
        <f>pivå!AN989</f>
        <v>0</v>
      </c>
      <c r="S987" s="90">
        <f>pivå!AO989</f>
        <v>0</v>
      </c>
      <c r="T987" s="90">
        <f>pivå!AP989</f>
        <v>0</v>
      </c>
      <c r="U987" s="90">
        <f>pivå!AQ989</f>
        <v>0</v>
      </c>
      <c r="V987" s="90">
        <f>pivå!AR989</f>
        <v>0</v>
      </c>
      <c r="W987" s="90">
        <f>pivå!AS989</f>
        <v>0</v>
      </c>
      <c r="X987" s="90">
        <f>pivå!AT989</f>
        <v>0</v>
      </c>
      <c r="Y987" s="90">
        <f>pivå!AU989</f>
        <v>0</v>
      </c>
      <c r="Z987" s="90">
        <f>pivå!AV989</f>
        <v>0</v>
      </c>
      <c r="AA987" s="90">
        <f>pivå!AW989</f>
        <v>0</v>
      </c>
      <c r="AB987" s="90">
        <f>pivå!AX989</f>
        <v>0</v>
      </c>
      <c r="AC987" s="90">
        <f>pivå!AY989</f>
        <v>0</v>
      </c>
      <c r="AD987" s="90">
        <f>pivå!AZ989</f>
        <v>0</v>
      </c>
      <c r="AE987" s="90">
        <f>pivå!BA989</f>
        <v>0</v>
      </c>
    </row>
    <row r="988" spans="2:31">
      <c r="B988">
        <f>pivå!B990</f>
        <v>0</v>
      </c>
      <c r="C988">
        <f>pivå!C990</f>
        <v>0</v>
      </c>
      <c r="D988">
        <f>pivå!D990</f>
        <v>0</v>
      </c>
      <c r="E988">
        <f>pivå!E990</f>
        <v>0</v>
      </c>
      <c r="F988">
        <f>pivå!F990</f>
        <v>0</v>
      </c>
      <c r="G988">
        <f>pivå!G990</f>
        <v>0</v>
      </c>
      <c r="H988">
        <f>pivå!H990</f>
        <v>0</v>
      </c>
      <c r="I988">
        <f>pivå!I990</f>
        <v>0</v>
      </c>
      <c r="J988" s="90">
        <f>pivå!AF990</f>
        <v>0</v>
      </c>
      <c r="K988" s="90">
        <f>pivå!AG990</f>
        <v>0</v>
      </c>
      <c r="L988" s="90">
        <f>pivå!AH990</f>
        <v>0</v>
      </c>
      <c r="M988" s="90">
        <f>pivå!AI990</f>
        <v>0</v>
      </c>
      <c r="N988" s="90">
        <f>pivå!AJ990</f>
        <v>0</v>
      </c>
      <c r="O988" s="90">
        <f>pivå!AK990</f>
        <v>0</v>
      </c>
      <c r="P988" s="90">
        <f>pivå!AL990</f>
        <v>0</v>
      </c>
      <c r="Q988" s="90">
        <f>pivå!AM990</f>
        <v>0</v>
      </c>
      <c r="R988" s="90">
        <f>pivå!AN990</f>
        <v>0</v>
      </c>
      <c r="S988" s="90">
        <f>pivå!AO990</f>
        <v>0</v>
      </c>
      <c r="T988" s="90">
        <f>pivå!AP990</f>
        <v>0</v>
      </c>
      <c r="U988" s="90">
        <f>pivå!AQ990</f>
        <v>0</v>
      </c>
      <c r="V988" s="90">
        <f>pivå!AR990</f>
        <v>0</v>
      </c>
      <c r="W988" s="90">
        <f>pivå!AS990</f>
        <v>0</v>
      </c>
      <c r="X988" s="90">
        <f>pivå!AT990</f>
        <v>0</v>
      </c>
      <c r="Y988" s="90">
        <f>pivå!AU990</f>
        <v>0</v>
      </c>
      <c r="Z988" s="90">
        <f>pivå!AV990</f>
        <v>0</v>
      </c>
      <c r="AA988" s="90">
        <f>pivå!AW990</f>
        <v>0</v>
      </c>
      <c r="AB988" s="90">
        <f>pivå!AX990</f>
        <v>0</v>
      </c>
      <c r="AC988" s="90">
        <f>pivå!AY990</f>
        <v>0</v>
      </c>
      <c r="AD988" s="90">
        <f>pivå!AZ990</f>
        <v>0</v>
      </c>
      <c r="AE988" s="90">
        <f>pivå!BA990</f>
        <v>0</v>
      </c>
    </row>
    <row r="989" spans="2:31">
      <c r="B989">
        <f>pivå!B991</f>
        <v>0</v>
      </c>
      <c r="C989">
        <f>pivå!C991</f>
        <v>0</v>
      </c>
      <c r="D989">
        <f>pivå!D991</f>
        <v>0</v>
      </c>
      <c r="E989">
        <f>pivå!E991</f>
        <v>0</v>
      </c>
      <c r="F989">
        <f>pivå!F991</f>
        <v>0</v>
      </c>
      <c r="G989">
        <f>pivå!G991</f>
        <v>0</v>
      </c>
      <c r="H989">
        <f>pivå!H991</f>
        <v>0</v>
      </c>
      <c r="I989">
        <f>pivå!I991</f>
        <v>0</v>
      </c>
      <c r="J989" s="90">
        <f>pivå!AF991</f>
        <v>0</v>
      </c>
      <c r="K989" s="90">
        <f>pivå!AG991</f>
        <v>0</v>
      </c>
      <c r="L989" s="90">
        <f>pivå!AH991</f>
        <v>0</v>
      </c>
      <c r="M989" s="90">
        <f>pivå!AI991</f>
        <v>0</v>
      </c>
      <c r="N989" s="90">
        <f>pivå!AJ991</f>
        <v>0</v>
      </c>
      <c r="O989" s="90">
        <f>pivå!AK991</f>
        <v>0</v>
      </c>
      <c r="P989" s="90">
        <f>pivå!AL991</f>
        <v>0</v>
      </c>
      <c r="Q989" s="90">
        <f>pivå!AM991</f>
        <v>0</v>
      </c>
      <c r="R989" s="90">
        <f>pivå!AN991</f>
        <v>0</v>
      </c>
      <c r="S989" s="90">
        <f>pivå!AO991</f>
        <v>0</v>
      </c>
      <c r="T989" s="90">
        <f>pivå!AP991</f>
        <v>0</v>
      </c>
      <c r="U989" s="90">
        <f>pivå!AQ991</f>
        <v>0</v>
      </c>
      <c r="V989" s="90">
        <f>pivå!AR991</f>
        <v>0</v>
      </c>
      <c r="W989" s="90">
        <f>pivå!AS991</f>
        <v>0</v>
      </c>
      <c r="X989" s="90">
        <f>pivå!AT991</f>
        <v>0</v>
      </c>
      <c r="Y989" s="90">
        <f>pivå!AU991</f>
        <v>0</v>
      </c>
      <c r="Z989" s="90">
        <f>pivå!AV991</f>
        <v>0</v>
      </c>
      <c r="AA989" s="90">
        <f>pivå!AW991</f>
        <v>0</v>
      </c>
      <c r="AB989" s="90">
        <f>pivå!AX991</f>
        <v>0</v>
      </c>
      <c r="AC989" s="90">
        <f>pivå!AY991</f>
        <v>0</v>
      </c>
      <c r="AD989" s="90">
        <f>pivå!AZ991</f>
        <v>0</v>
      </c>
      <c r="AE989" s="90">
        <f>pivå!BA991</f>
        <v>0</v>
      </c>
    </row>
    <row r="990" spans="2:31">
      <c r="B990">
        <f>pivå!B992</f>
        <v>0</v>
      </c>
      <c r="C990">
        <f>pivå!C992</f>
        <v>0</v>
      </c>
      <c r="D990">
        <f>pivå!D992</f>
        <v>0</v>
      </c>
      <c r="E990">
        <f>pivå!E992</f>
        <v>0</v>
      </c>
      <c r="F990">
        <f>pivå!F992</f>
        <v>0</v>
      </c>
      <c r="G990">
        <f>pivå!G992</f>
        <v>0</v>
      </c>
      <c r="H990">
        <f>pivå!H992</f>
        <v>0</v>
      </c>
      <c r="I990">
        <f>pivå!I992</f>
        <v>0</v>
      </c>
      <c r="J990" s="90">
        <f>pivå!AF992</f>
        <v>0</v>
      </c>
      <c r="K990" s="90">
        <f>pivå!AG992</f>
        <v>0</v>
      </c>
      <c r="L990" s="90">
        <f>pivå!AH992</f>
        <v>0</v>
      </c>
      <c r="M990" s="90">
        <f>pivå!AI992</f>
        <v>0</v>
      </c>
      <c r="N990" s="90">
        <f>pivå!AJ992</f>
        <v>0</v>
      </c>
      <c r="O990" s="90">
        <f>pivå!AK992</f>
        <v>0</v>
      </c>
      <c r="P990" s="90">
        <f>pivå!AL992</f>
        <v>0</v>
      </c>
      <c r="Q990" s="90">
        <f>pivå!AM992</f>
        <v>0</v>
      </c>
      <c r="R990" s="90">
        <f>pivå!AN992</f>
        <v>0</v>
      </c>
      <c r="S990" s="90">
        <f>pivå!AO992</f>
        <v>0</v>
      </c>
      <c r="T990" s="90">
        <f>pivå!AP992</f>
        <v>0</v>
      </c>
      <c r="U990" s="90">
        <f>pivå!AQ992</f>
        <v>0</v>
      </c>
      <c r="V990" s="90">
        <f>pivå!AR992</f>
        <v>0</v>
      </c>
      <c r="W990" s="90">
        <f>pivå!AS992</f>
        <v>0</v>
      </c>
      <c r="X990" s="90">
        <f>pivå!AT992</f>
        <v>0</v>
      </c>
      <c r="Y990" s="90">
        <f>pivå!AU992</f>
        <v>0</v>
      </c>
      <c r="Z990" s="90">
        <f>pivå!AV992</f>
        <v>0</v>
      </c>
      <c r="AA990" s="90">
        <f>pivå!AW992</f>
        <v>0</v>
      </c>
      <c r="AB990" s="90">
        <f>pivå!AX992</f>
        <v>0</v>
      </c>
      <c r="AC990" s="90">
        <f>pivå!AY992</f>
        <v>0</v>
      </c>
      <c r="AD990" s="90">
        <f>pivå!AZ992</f>
        <v>0</v>
      </c>
      <c r="AE990" s="90">
        <f>pivå!BA992</f>
        <v>0</v>
      </c>
    </row>
    <row r="991" spans="2:31">
      <c r="B991">
        <f>pivå!B993</f>
        <v>0</v>
      </c>
      <c r="C991">
        <f>pivå!C993</f>
        <v>0</v>
      </c>
      <c r="D991">
        <f>pivå!D993</f>
        <v>0</v>
      </c>
      <c r="E991">
        <f>pivå!E993</f>
        <v>0</v>
      </c>
      <c r="F991">
        <f>pivå!F993</f>
        <v>0</v>
      </c>
      <c r="G991">
        <f>pivå!G993</f>
        <v>0</v>
      </c>
      <c r="H991">
        <f>pivå!H993</f>
        <v>0</v>
      </c>
      <c r="I991">
        <f>pivå!I993</f>
        <v>0</v>
      </c>
      <c r="J991" s="90">
        <f>pivå!AF993</f>
        <v>0</v>
      </c>
      <c r="K991" s="90">
        <f>pivå!AG993</f>
        <v>0</v>
      </c>
      <c r="L991" s="90">
        <f>pivå!AH993</f>
        <v>0</v>
      </c>
      <c r="M991" s="90">
        <f>pivå!AI993</f>
        <v>0</v>
      </c>
      <c r="N991" s="90">
        <f>pivå!AJ993</f>
        <v>0</v>
      </c>
      <c r="O991" s="90">
        <f>pivå!AK993</f>
        <v>0</v>
      </c>
      <c r="P991" s="90">
        <f>pivå!AL993</f>
        <v>0</v>
      </c>
      <c r="Q991" s="90">
        <f>pivå!AM993</f>
        <v>0</v>
      </c>
      <c r="R991" s="90">
        <f>pivå!AN993</f>
        <v>0</v>
      </c>
      <c r="S991" s="90">
        <f>pivå!AO993</f>
        <v>0</v>
      </c>
      <c r="T991" s="90">
        <f>pivå!AP993</f>
        <v>0</v>
      </c>
      <c r="U991" s="90">
        <f>pivå!AQ993</f>
        <v>0</v>
      </c>
      <c r="V991" s="90">
        <f>pivå!AR993</f>
        <v>0</v>
      </c>
      <c r="W991" s="90">
        <f>pivå!AS993</f>
        <v>0</v>
      </c>
      <c r="X991" s="90">
        <f>pivå!AT993</f>
        <v>0</v>
      </c>
      <c r="Y991" s="90">
        <f>pivå!AU993</f>
        <v>0</v>
      </c>
      <c r="Z991" s="90">
        <f>pivå!AV993</f>
        <v>0</v>
      </c>
      <c r="AA991" s="90">
        <f>pivå!AW993</f>
        <v>0</v>
      </c>
      <c r="AB991" s="90">
        <f>pivå!AX993</f>
        <v>0</v>
      </c>
      <c r="AC991" s="90">
        <f>pivå!AY993</f>
        <v>0</v>
      </c>
      <c r="AD991" s="90">
        <f>pivå!AZ993</f>
        <v>0</v>
      </c>
      <c r="AE991" s="90">
        <f>pivå!BA993</f>
        <v>0</v>
      </c>
    </row>
    <row r="992" spans="2:31">
      <c r="B992">
        <f>pivå!B994</f>
        <v>0</v>
      </c>
      <c r="C992">
        <f>pivå!C994</f>
        <v>0</v>
      </c>
      <c r="D992">
        <f>pivå!D994</f>
        <v>0</v>
      </c>
      <c r="E992">
        <f>pivå!E994</f>
        <v>0</v>
      </c>
      <c r="F992">
        <f>pivå!F994</f>
        <v>0</v>
      </c>
      <c r="G992">
        <f>pivå!G994</f>
        <v>0</v>
      </c>
      <c r="H992">
        <f>pivå!H994</f>
        <v>0</v>
      </c>
      <c r="I992">
        <f>pivå!I994</f>
        <v>0</v>
      </c>
      <c r="J992" s="90">
        <f>pivå!AF994</f>
        <v>0</v>
      </c>
      <c r="K992" s="90">
        <f>pivå!AG994</f>
        <v>0</v>
      </c>
      <c r="L992" s="90">
        <f>pivå!AH994</f>
        <v>0</v>
      </c>
      <c r="M992" s="90">
        <f>pivå!AI994</f>
        <v>0</v>
      </c>
      <c r="N992" s="90">
        <f>pivå!AJ994</f>
        <v>0</v>
      </c>
      <c r="O992" s="90">
        <f>pivå!AK994</f>
        <v>0</v>
      </c>
      <c r="P992" s="90">
        <f>pivå!AL994</f>
        <v>0</v>
      </c>
      <c r="Q992" s="90">
        <f>pivå!AM994</f>
        <v>0</v>
      </c>
      <c r="R992" s="90">
        <f>pivå!AN994</f>
        <v>0</v>
      </c>
      <c r="S992" s="90">
        <f>pivå!AO994</f>
        <v>0</v>
      </c>
      <c r="T992" s="90">
        <f>pivå!AP994</f>
        <v>0</v>
      </c>
      <c r="U992" s="90">
        <f>pivå!AQ994</f>
        <v>0</v>
      </c>
      <c r="V992" s="90">
        <f>pivå!AR994</f>
        <v>0</v>
      </c>
      <c r="W992" s="90">
        <f>pivå!AS994</f>
        <v>0</v>
      </c>
      <c r="X992" s="90">
        <f>pivå!AT994</f>
        <v>0</v>
      </c>
      <c r="Y992" s="90">
        <f>pivå!AU994</f>
        <v>0</v>
      </c>
      <c r="Z992" s="90">
        <f>pivå!AV994</f>
        <v>0</v>
      </c>
      <c r="AA992" s="90">
        <f>pivå!AW994</f>
        <v>0</v>
      </c>
      <c r="AB992" s="90">
        <f>pivå!AX994</f>
        <v>0</v>
      </c>
      <c r="AC992" s="90">
        <f>pivå!AY994</f>
        <v>0</v>
      </c>
      <c r="AD992" s="90">
        <f>pivå!AZ994</f>
        <v>0</v>
      </c>
      <c r="AE992" s="90">
        <f>pivå!BA994</f>
        <v>0</v>
      </c>
    </row>
    <row r="993" spans="2:31">
      <c r="B993">
        <f>pivå!B995</f>
        <v>0</v>
      </c>
      <c r="C993">
        <f>pivå!C995</f>
        <v>0</v>
      </c>
      <c r="D993">
        <f>pivå!D995</f>
        <v>0</v>
      </c>
      <c r="E993">
        <f>pivå!E995</f>
        <v>0</v>
      </c>
      <c r="F993">
        <f>pivå!F995</f>
        <v>0</v>
      </c>
      <c r="G993">
        <f>pivå!G995</f>
        <v>0</v>
      </c>
      <c r="H993">
        <f>pivå!H995</f>
        <v>0</v>
      </c>
      <c r="I993">
        <f>pivå!I995</f>
        <v>0</v>
      </c>
      <c r="J993" s="90">
        <f>pivå!AF995</f>
        <v>0</v>
      </c>
      <c r="K993" s="90">
        <f>pivå!AG995</f>
        <v>0</v>
      </c>
      <c r="L993" s="90">
        <f>pivå!AH995</f>
        <v>0</v>
      </c>
      <c r="M993" s="90">
        <f>pivå!AI995</f>
        <v>0</v>
      </c>
      <c r="N993" s="90">
        <f>pivå!AJ995</f>
        <v>0</v>
      </c>
      <c r="O993" s="90">
        <f>pivå!AK995</f>
        <v>0</v>
      </c>
      <c r="P993" s="90">
        <f>pivå!AL995</f>
        <v>0</v>
      </c>
      <c r="Q993" s="90">
        <f>pivå!AM995</f>
        <v>0</v>
      </c>
      <c r="R993" s="90">
        <f>pivå!AN995</f>
        <v>0</v>
      </c>
      <c r="S993" s="90">
        <f>pivå!AO995</f>
        <v>0</v>
      </c>
      <c r="T993" s="90">
        <f>pivå!AP995</f>
        <v>0</v>
      </c>
      <c r="U993" s="90">
        <f>pivå!AQ995</f>
        <v>0</v>
      </c>
      <c r="V993" s="90">
        <f>pivå!AR995</f>
        <v>0</v>
      </c>
      <c r="W993" s="90">
        <f>pivå!AS995</f>
        <v>0</v>
      </c>
      <c r="X993" s="90">
        <f>pivå!AT995</f>
        <v>0</v>
      </c>
      <c r="Y993" s="90">
        <f>pivå!AU995</f>
        <v>0</v>
      </c>
      <c r="Z993" s="90">
        <f>pivå!AV995</f>
        <v>0</v>
      </c>
      <c r="AA993" s="90">
        <f>pivå!AW995</f>
        <v>0</v>
      </c>
      <c r="AB993" s="90">
        <f>pivå!AX995</f>
        <v>0</v>
      </c>
      <c r="AC993" s="90">
        <f>pivå!AY995</f>
        <v>0</v>
      </c>
      <c r="AD993" s="90">
        <f>pivå!AZ995</f>
        <v>0</v>
      </c>
      <c r="AE993" s="90">
        <f>pivå!BA995</f>
        <v>0</v>
      </c>
    </row>
    <row r="994" spans="2:31">
      <c r="B994">
        <f>pivå!B996</f>
        <v>0</v>
      </c>
      <c r="C994">
        <f>pivå!C996</f>
        <v>0</v>
      </c>
      <c r="D994">
        <f>pivå!D996</f>
        <v>0</v>
      </c>
      <c r="E994">
        <f>pivå!E996</f>
        <v>0</v>
      </c>
      <c r="F994">
        <f>pivå!F996</f>
        <v>0</v>
      </c>
      <c r="G994">
        <f>pivå!G996</f>
        <v>0</v>
      </c>
      <c r="H994">
        <f>pivå!H996</f>
        <v>0</v>
      </c>
      <c r="I994">
        <f>pivå!I996</f>
        <v>0</v>
      </c>
      <c r="J994" s="90">
        <f>pivå!AF996</f>
        <v>0</v>
      </c>
      <c r="K994" s="90">
        <f>pivå!AG996</f>
        <v>0</v>
      </c>
      <c r="L994" s="90">
        <f>pivå!AH996</f>
        <v>0</v>
      </c>
      <c r="M994" s="90">
        <f>pivå!AI996</f>
        <v>0</v>
      </c>
      <c r="N994" s="90">
        <f>pivå!AJ996</f>
        <v>0</v>
      </c>
      <c r="O994" s="90">
        <f>pivå!AK996</f>
        <v>0</v>
      </c>
      <c r="P994" s="90">
        <f>pivå!AL996</f>
        <v>0</v>
      </c>
      <c r="Q994" s="90">
        <f>pivå!AM996</f>
        <v>0</v>
      </c>
      <c r="R994" s="90">
        <f>pivå!AN996</f>
        <v>0</v>
      </c>
      <c r="S994" s="90">
        <f>pivå!AO996</f>
        <v>0</v>
      </c>
      <c r="T994" s="90">
        <f>pivå!AP996</f>
        <v>0</v>
      </c>
      <c r="U994" s="90">
        <f>pivå!AQ996</f>
        <v>0</v>
      </c>
      <c r="V994" s="90">
        <f>pivå!AR996</f>
        <v>0</v>
      </c>
      <c r="W994" s="90">
        <f>pivå!AS996</f>
        <v>0</v>
      </c>
      <c r="X994" s="90">
        <f>pivå!AT996</f>
        <v>0</v>
      </c>
      <c r="Y994" s="90">
        <f>pivå!AU996</f>
        <v>0</v>
      </c>
      <c r="Z994" s="90">
        <f>pivå!AV996</f>
        <v>0</v>
      </c>
      <c r="AA994" s="90">
        <f>pivå!AW996</f>
        <v>0</v>
      </c>
      <c r="AB994" s="90">
        <f>pivå!AX996</f>
        <v>0</v>
      </c>
      <c r="AC994" s="90">
        <f>pivå!AY996</f>
        <v>0</v>
      </c>
      <c r="AD994" s="90">
        <f>pivå!AZ996</f>
        <v>0</v>
      </c>
      <c r="AE994" s="90">
        <f>pivå!BA996</f>
        <v>0</v>
      </c>
    </row>
    <row r="995" spans="2:31">
      <c r="B995">
        <f>pivå!B997</f>
        <v>0</v>
      </c>
      <c r="C995">
        <f>pivå!C997</f>
        <v>0</v>
      </c>
      <c r="D995">
        <f>pivå!D997</f>
        <v>0</v>
      </c>
      <c r="E995">
        <f>pivå!E997</f>
        <v>0</v>
      </c>
      <c r="F995">
        <f>pivå!F997</f>
        <v>0</v>
      </c>
      <c r="G995">
        <f>pivå!G997</f>
        <v>0</v>
      </c>
      <c r="H995">
        <f>pivå!H997</f>
        <v>0</v>
      </c>
      <c r="I995">
        <f>pivå!I997</f>
        <v>0</v>
      </c>
      <c r="J995" s="90">
        <f>pivå!AF997</f>
        <v>0</v>
      </c>
      <c r="K995" s="90">
        <f>pivå!AG997</f>
        <v>0</v>
      </c>
      <c r="L995" s="90">
        <f>pivå!AH997</f>
        <v>0</v>
      </c>
      <c r="M995" s="90">
        <f>pivå!AI997</f>
        <v>0</v>
      </c>
      <c r="N995" s="90">
        <f>pivå!AJ997</f>
        <v>0</v>
      </c>
      <c r="O995" s="90">
        <f>pivå!AK997</f>
        <v>0</v>
      </c>
      <c r="P995" s="90">
        <f>pivå!AL997</f>
        <v>0</v>
      </c>
      <c r="Q995" s="90">
        <f>pivå!AM997</f>
        <v>0</v>
      </c>
      <c r="R995" s="90">
        <f>pivå!AN997</f>
        <v>0</v>
      </c>
      <c r="S995" s="90">
        <f>pivå!AO997</f>
        <v>0</v>
      </c>
      <c r="T995" s="90">
        <f>pivå!AP997</f>
        <v>0</v>
      </c>
      <c r="U995" s="90">
        <f>pivå!AQ997</f>
        <v>0</v>
      </c>
      <c r="V995" s="90">
        <f>pivå!AR997</f>
        <v>0</v>
      </c>
      <c r="W995" s="90">
        <f>pivå!AS997</f>
        <v>0</v>
      </c>
      <c r="X995" s="90">
        <f>pivå!AT997</f>
        <v>0</v>
      </c>
      <c r="Y995" s="90">
        <f>pivå!AU997</f>
        <v>0</v>
      </c>
      <c r="Z995" s="90">
        <f>pivå!AV997</f>
        <v>0</v>
      </c>
      <c r="AA995" s="90">
        <f>pivå!AW997</f>
        <v>0</v>
      </c>
      <c r="AB995" s="90">
        <f>pivå!AX997</f>
        <v>0</v>
      </c>
      <c r="AC995" s="90">
        <f>pivå!AY997</f>
        <v>0</v>
      </c>
      <c r="AD995" s="90">
        <f>pivå!AZ997</f>
        <v>0</v>
      </c>
      <c r="AE995" s="90">
        <f>pivå!BA997</f>
        <v>0</v>
      </c>
    </row>
    <row r="996" spans="2:31">
      <c r="B996">
        <f>pivå!B998</f>
        <v>0</v>
      </c>
      <c r="C996">
        <f>pivå!C998</f>
        <v>0</v>
      </c>
      <c r="D996">
        <f>pivå!D998</f>
        <v>0</v>
      </c>
      <c r="E996">
        <f>pivå!E998</f>
        <v>0</v>
      </c>
      <c r="F996">
        <f>pivå!F998</f>
        <v>0</v>
      </c>
      <c r="G996">
        <f>pivå!G998</f>
        <v>0</v>
      </c>
      <c r="H996">
        <f>pivå!H998</f>
        <v>0</v>
      </c>
      <c r="I996">
        <f>pivå!I998</f>
        <v>0</v>
      </c>
      <c r="J996" s="90">
        <f>pivå!AF998</f>
        <v>0</v>
      </c>
      <c r="K996" s="90">
        <f>pivå!AG998</f>
        <v>0</v>
      </c>
      <c r="L996" s="90">
        <f>pivå!AH998</f>
        <v>0</v>
      </c>
      <c r="M996" s="90">
        <f>pivå!AI998</f>
        <v>0</v>
      </c>
      <c r="N996" s="90">
        <f>pivå!AJ998</f>
        <v>0</v>
      </c>
      <c r="O996" s="90">
        <f>pivå!AK998</f>
        <v>0</v>
      </c>
      <c r="P996" s="90">
        <f>pivå!AL998</f>
        <v>0</v>
      </c>
      <c r="Q996" s="90">
        <f>pivå!AM998</f>
        <v>0</v>
      </c>
      <c r="R996" s="90">
        <f>pivå!AN998</f>
        <v>0</v>
      </c>
      <c r="S996" s="90">
        <f>pivå!AO998</f>
        <v>0</v>
      </c>
      <c r="T996" s="90">
        <f>pivå!AP998</f>
        <v>0</v>
      </c>
      <c r="U996" s="90">
        <f>pivå!AQ998</f>
        <v>0</v>
      </c>
      <c r="V996" s="90">
        <f>pivå!AR998</f>
        <v>0</v>
      </c>
      <c r="W996" s="90">
        <f>pivå!AS998</f>
        <v>0</v>
      </c>
      <c r="X996" s="90">
        <f>pivå!AT998</f>
        <v>0</v>
      </c>
      <c r="Y996" s="90">
        <f>pivå!AU998</f>
        <v>0</v>
      </c>
      <c r="Z996" s="90">
        <f>pivå!AV998</f>
        <v>0</v>
      </c>
      <c r="AA996" s="90">
        <f>pivå!AW998</f>
        <v>0</v>
      </c>
      <c r="AB996" s="90">
        <f>pivå!AX998</f>
        <v>0</v>
      </c>
      <c r="AC996" s="90">
        <f>pivå!AY998</f>
        <v>0</v>
      </c>
      <c r="AD996" s="90">
        <f>pivå!AZ998</f>
        <v>0</v>
      </c>
      <c r="AE996" s="90">
        <f>pivå!BA998</f>
        <v>0</v>
      </c>
    </row>
    <row r="997" spans="2:31">
      <c r="B997">
        <f>pivå!B999</f>
        <v>0</v>
      </c>
      <c r="C997">
        <f>pivå!C999</f>
        <v>0</v>
      </c>
      <c r="D997">
        <f>pivå!D999</f>
        <v>0</v>
      </c>
      <c r="E997">
        <f>pivå!E999</f>
        <v>0</v>
      </c>
      <c r="F997">
        <f>pivå!F999</f>
        <v>0</v>
      </c>
      <c r="G997">
        <f>pivå!G999</f>
        <v>0</v>
      </c>
      <c r="H997">
        <f>pivå!H999</f>
        <v>0</v>
      </c>
      <c r="I997">
        <f>pivå!I999</f>
        <v>0</v>
      </c>
      <c r="J997" s="90">
        <f>pivå!AF999</f>
        <v>0</v>
      </c>
      <c r="K997" s="90">
        <f>pivå!AG999</f>
        <v>0</v>
      </c>
      <c r="L997" s="90">
        <f>pivå!AH999</f>
        <v>0</v>
      </c>
      <c r="M997" s="90">
        <f>pivå!AI999</f>
        <v>0</v>
      </c>
      <c r="N997" s="90">
        <f>pivå!AJ999</f>
        <v>0</v>
      </c>
      <c r="O997" s="90">
        <f>pivå!AK999</f>
        <v>0</v>
      </c>
      <c r="P997" s="90">
        <f>pivå!AL999</f>
        <v>0</v>
      </c>
      <c r="Q997" s="90">
        <f>pivå!AM999</f>
        <v>0</v>
      </c>
      <c r="R997" s="90">
        <f>pivå!AN999</f>
        <v>0</v>
      </c>
      <c r="S997" s="90">
        <f>pivå!AO999</f>
        <v>0</v>
      </c>
      <c r="T997" s="90">
        <f>pivå!AP999</f>
        <v>0</v>
      </c>
      <c r="U997" s="90">
        <f>pivå!AQ999</f>
        <v>0</v>
      </c>
      <c r="V997" s="90">
        <f>pivå!AR999</f>
        <v>0</v>
      </c>
      <c r="W997" s="90">
        <f>pivå!AS999</f>
        <v>0</v>
      </c>
      <c r="X997" s="90">
        <f>pivå!AT999</f>
        <v>0</v>
      </c>
      <c r="Y997" s="90">
        <f>pivå!AU999</f>
        <v>0</v>
      </c>
      <c r="Z997" s="90">
        <f>pivå!AV999</f>
        <v>0</v>
      </c>
      <c r="AA997" s="90">
        <f>pivå!AW999</f>
        <v>0</v>
      </c>
      <c r="AB997" s="90">
        <f>pivå!AX999</f>
        <v>0</v>
      </c>
      <c r="AC997" s="90">
        <f>pivå!AY999</f>
        <v>0</v>
      </c>
      <c r="AD997" s="90">
        <f>pivå!AZ999</f>
        <v>0</v>
      </c>
      <c r="AE997" s="90">
        <f>pivå!BA999</f>
        <v>0</v>
      </c>
    </row>
    <row r="998" spans="2:31">
      <c r="B998">
        <f>pivå!B1000</f>
        <v>0</v>
      </c>
      <c r="C998">
        <f>pivå!C1000</f>
        <v>0</v>
      </c>
      <c r="D998">
        <f>pivå!D1000</f>
        <v>0</v>
      </c>
      <c r="E998">
        <f>pivå!E1000</f>
        <v>0</v>
      </c>
      <c r="F998">
        <f>pivå!F1000</f>
        <v>0</v>
      </c>
      <c r="G998">
        <f>pivå!G1000</f>
        <v>0</v>
      </c>
      <c r="H998">
        <f>pivå!H1000</f>
        <v>0</v>
      </c>
      <c r="I998">
        <f>pivå!I1000</f>
        <v>0</v>
      </c>
      <c r="J998" s="90">
        <f>pivå!AF1000</f>
        <v>0</v>
      </c>
      <c r="K998" s="90">
        <f>pivå!AG1000</f>
        <v>0</v>
      </c>
      <c r="L998" s="90">
        <f>pivå!AH1000</f>
        <v>0</v>
      </c>
      <c r="M998" s="90">
        <f>pivå!AI1000</f>
        <v>0</v>
      </c>
      <c r="N998" s="90">
        <f>pivå!AJ1000</f>
        <v>0</v>
      </c>
      <c r="O998" s="90">
        <f>pivå!AK1000</f>
        <v>0</v>
      </c>
      <c r="P998" s="90">
        <f>pivå!AL1000</f>
        <v>0</v>
      </c>
      <c r="Q998" s="90">
        <f>pivå!AM1000</f>
        <v>0</v>
      </c>
      <c r="R998" s="90">
        <f>pivå!AN1000</f>
        <v>0</v>
      </c>
      <c r="S998" s="90">
        <f>pivå!AO1000</f>
        <v>0</v>
      </c>
      <c r="T998" s="90">
        <f>pivå!AP1000</f>
        <v>0</v>
      </c>
      <c r="U998" s="90">
        <f>pivå!AQ1000</f>
        <v>0</v>
      </c>
      <c r="V998" s="90">
        <f>pivå!AR1000</f>
        <v>0</v>
      </c>
      <c r="W998" s="90">
        <f>pivå!AS1000</f>
        <v>0</v>
      </c>
      <c r="X998" s="90">
        <f>pivå!AT1000</f>
        <v>0</v>
      </c>
      <c r="Y998" s="90">
        <f>pivå!AU1000</f>
        <v>0</v>
      </c>
      <c r="Z998" s="90">
        <f>pivå!AV1000</f>
        <v>0</v>
      </c>
      <c r="AA998" s="90">
        <f>pivå!AW1000</f>
        <v>0</v>
      </c>
      <c r="AB998" s="90">
        <f>pivå!AX1000</f>
        <v>0</v>
      </c>
      <c r="AC998" s="90">
        <f>pivå!AY1000</f>
        <v>0</v>
      </c>
      <c r="AD998" s="90">
        <f>pivå!AZ1000</f>
        <v>0</v>
      </c>
      <c r="AE998" s="90">
        <f>pivå!BA1000</f>
        <v>0</v>
      </c>
    </row>
    <row r="999" spans="2:31">
      <c r="B999">
        <f>pivå!B1001</f>
        <v>0</v>
      </c>
      <c r="C999">
        <f>pivå!C1001</f>
        <v>0</v>
      </c>
      <c r="D999">
        <f>pivå!D1001</f>
        <v>0</v>
      </c>
      <c r="E999">
        <f>pivå!E1001</f>
        <v>0</v>
      </c>
      <c r="F999">
        <f>pivå!F1001</f>
        <v>0</v>
      </c>
      <c r="G999">
        <f>pivå!G1001</f>
        <v>0</v>
      </c>
      <c r="H999">
        <f>pivå!H1001</f>
        <v>0</v>
      </c>
      <c r="I999">
        <f>pivå!I1001</f>
        <v>0</v>
      </c>
      <c r="J999" s="90">
        <f>pivå!AF1001</f>
        <v>0</v>
      </c>
      <c r="K999" s="90">
        <f>pivå!AG1001</f>
        <v>0</v>
      </c>
      <c r="L999" s="90">
        <f>pivå!AH1001</f>
        <v>0</v>
      </c>
      <c r="M999" s="90">
        <f>pivå!AI1001</f>
        <v>0</v>
      </c>
      <c r="N999" s="90">
        <f>pivå!AJ1001</f>
        <v>0</v>
      </c>
      <c r="O999" s="90">
        <f>pivå!AK1001</f>
        <v>0</v>
      </c>
      <c r="P999" s="90">
        <f>pivå!AL1001</f>
        <v>0</v>
      </c>
      <c r="Q999" s="90">
        <f>pivå!AM1001</f>
        <v>0</v>
      </c>
      <c r="R999" s="90">
        <f>pivå!AN1001</f>
        <v>0</v>
      </c>
      <c r="S999" s="90">
        <f>pivå!AO1001</f>
        <v>0</v>
      </c>
      <c r="T999" s="90">
        <f>pivå!AP1001</f>
        <v>0</v>
      </c>
      <c r="U999" s="90">
        <f>pivå!AQ1001</f>
        <v>0</v>
      </c>
      <c r="V999" s="90">
        <f>pivå!AR1001</f>
        <v>0</v>
      </c>
      <c r="W999" s="90">
        <f>pivå!AS1001</f>
        <v>0</v>
      </c>
      <c r="X999" s="90">
        <f>pivå!AT1001</f>
        <v>0</v>
      </c>
      <c r="Y999" s="90">
        <f>pivå!AU1001</f>
        <v>0</v>
      </c>
      <c r="Z999" s="90">
        <f>pivå!AV1001</f>
        <v>0</v>
      </c>
      <c r="AA999" s="90">
        <f>pivå!AW1001</f>
        <v>0</v>
      </c>
      <c r="AB999" s="90">
        <f>pivå!AX1001</f>
        <v>0</v>
      </c>
      <c r="AC999" s="90">
        <f>pivå!AY1001</f>
        <v>0</v>
      </c>
      <c r="AD999" s="90">
        <f>pivå!AZ1001</f>
        <v>0</v>
      </c>
      <c r="AE999" s="90">
        <f>pivå!BA1001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FFC000"/>
  </sheetPr>
  <dimension ref="A1:BR490"/>
  <sheetViews>
    <sheetView topLeftCell="A70" zoomScaleNormal="100" workbookViewId="0">
      <pane xSplit="6" topLeftCell="V1" activePane="topRight" state="frozen"/>
      <selection pane="topRight" activeCell="A107" sqref="A107:XFD107"/>
    </sheetView>
  </sheetViews>
  <sheetFormatPr defaultRowHeight="11.25"/>
  <cols>
    <col min="1" max="1" width="14.5703125" style="1" customWidth="1"/>
    <col min="2" max="2" width="18.42578125" style="1" customWidth="1"/>
    <col min="3" max="3" width="26.42578125" style="1" customWidth="1"/>
    <col min="4" max="5" width="9.140625" style="1"/>
    <col min="6" max="6" width="50.140625" style="1" bestFit="1" customWidth="1"/>
    <col min="7" max="7" width="17.140625" style="1" customWidth="1"/>
    <col min="8" max="8" width="7.5703125" style="1" customWidth="1"/>
    <col min="9" max="9" width="12.42578125" style="1" customWidth="1"/>
    <col min="10" max="12" width="10" style="1" bestFit="1" customWidth="1"/>
    <col min="13" max="14" width="6.5703125" style="1" bestFit="1" customWidth="1"/>
    <col min="15" max="15" width="10" style="1" bestFit="1" customWidth="1"/>
    <col min="16" max="16" width="12" style="1" customWidth="1"/>
    <col min="17" max="18" width="10" style="1" bestFit="1" customWidth="1"/>
    <col min="19" max="19" width="6.5703125" style="1" bestFit="1" customWidth="1"/>
    <col min="20" max="20" width="10" style="1" bestFit="1" customWidth="1"/>
    <col min="21" max="21" width="8.85546875" style="1" customWidth="1"/>
    <col min="22" max="24" width="10" style="1" bestFit="1" customWidth="1"/>
    <col min="25" max="26" width="6.5703125" style="1" bestFit="1" customWidth="1"/>
    <col min="27" max="30" width="10" style="1" bestFit="1" customWidth="1"/>
    <col min="31" max="31" width="4" style="1" bestFit="1" customWidth="1"/>
    <col min="32" max="32" width="6.28515625" style="1" bestFit="1" customWidth="1"/>
    <col min="33" max="33" width="14.28515625" style="1" customWidth="1"/>
    <col min="34" max="34" width="15.42578125" style="1" customWidth="1"/>
    <col min="35" max="35" width="9.140625" style="8"/>
    <col min="36" max="65" width="10.28515625" style="8" customWidth="1"/>
    <col min="66" max="69" width="9.140625" style="1"/>
    <col min="70" max="70" width="9.85546875" style="1" bestFit="1" customWidth="1"/>
    <col min="71" max="16384" width="9.140625" style="1"/>
  </cols>
  <sheetData>
    <row r="1" spans="1:70">
      <c r="B1" s="1" t="s">
        <v>62</v>
      </c>
      <c r="C1" s="1" t="s">
        <v>60</v>
      </c>
      <c r="D1" s="1" t="s">
        <v>57</v>
      </c>
      <c r="E1" s="1" t="s">
        <v>30</v>
      </c>
      <c r="F1" s="1" t="s">
        <v>20</v>
      </c>
      <c r="G1" s="1" t="s">
        <v>18</v>
      </c>
      <c r="H1" s="1" t="s">
        <v>111</v>
      </c>
      <c r="I1" s="1" t="s">
        <v>65</v>
      </c>
      <c r="AN1" s="8">
        <v>1</v>
      </c>
      <c r="AR1" s="8" t="s">
        <v>59</v>
      </c>
      <c r="AW1" s="8">
        <v>3.3771559522373798E-3</v>
      </c>
      <c r="AX1" s="8">
        <v>5.6687974912555646E-3</v>
      </c>
      <c r="AY1" s="8">
        <v>-6.8749246170545552E-3</v>
      </c>
      <c r="AZ1" s="8">
        <v>-2.8947051019176805E-3</v>
      </c>
      <c r="BA1" s="8">
        <v>3.2565432396575835E-3</v>
      </c>
      <c r="BB1" s="8">
        <v>6.6336991918947916E-3</v>
      </c>
      <c r="BC1" s="8">
        <v>-1.3267398383789584E-3</v>
      </c>
      <c r="BD1" s="8">
        <v>-1.8091906886984861E-3</v>
      </c>
      <c r="BE1" s="8">
        <v>1.2061271257991621E-3</v>
      </c>
      <c r="BF1" s="8">
        <v>7.2367627547946295E-4</v>
      </c>
      <c r="BG1" s="8">
        <v>1.2302496683150529E-2</v>
      </c>
      <c r="BH1" s="8">
        <v>7.2367627547946295E-4</v>
      </c>
      <c r="BI1" s="8">
        <v>-6.392473766735028E-3</v>
      </c>
      <c r="BJ1" s="8">
        <v>-1.8091906886984861E-3</v>
      </c>
      <c r="BK1" s="8">
        <v>-3.6183813773971434E-3</v>
      </c>
      <c r="BL1" s="8">
        <v>-9.6490170063922686E-4</v>
      </c>
      <c r="BM1" s="8">
        <v>-1.1458207695091097E-2</v>
      </c>
      <c r="BN1" s="1">
        <v>-7.1161500422144905E-3</v>
      </c>
      <c r="BO1" s="1">
        <v>-9.8902424315522042E-3</v>
      </c>
      <c r="BP1" s="1">
        <v>1.3267398383789584E-3</v>
      </c>
      <c r="BQ1" s="1">
        <v>-7.8398263176937821E-3</v>
      </c>
      <c r="BR1" s="1">
        <v>0</v>
      </c>
    </row>
    <row r="2" spans="1:70">
      <c r="J2" s="16">
        <v>1</v>
      </c>
      <c r="K2" s="16">
        <v>2</v>
      </c>
      <c r="L2" s="16">
        <v>3</v>
      </c>
      <c r="M2" s="16">
        <v>4</v>
      </c>
      <c r="N2" s="16">
        <v>5</v>
      </c>
      <c r="O2" s="16">
        <v>6</v>
      </c>
      <c r="P2" s="16">
        <v>7</v>
      </c>
      <c r="Q2" s="16">
        <v>8</v>
      </c>
      <c r="R2" s="16">
        <v>9</v>
      </c>
      <c r="S2" s="16">
        <v>10</v>
      </c>
      <c r="T2" s="16">
        <v>11</v>
      </c>
      <c r="U2" s="16">
        <v>12</v>
      </c>
      <c r="V2" s="16">
        <v>13</v>
      </c>
      <c r="W2" s="16">
        <v>14</v>
      </c>
      <c r="X2" s="16">
        <v>15</v>
      </c>
      <c r="Y2" s="16">
        <v>16</v>
      </c>
      <c r="Z2" s="16">
        <v>17</v>
      </c>
      <c r="AA2" s="16">
        <v>18</v>
      </c>
      <c r="AB2" s="16">
        <v>19</v>
      </c>
      <c r="AC2" s="16">
        <v>20</v>
      </c>
      <c r="AD2" s="16">
        <v>21</v>
      </c>
    </row>
    <row r="3" spans="1:70">
      <c r="J3" s="1" t="str">
        <f>'2012'!J4</f>
        <v>01</v>
      </c>
      <c r="K3" s="1" t="str">
        <f>'2012'!K4</f>
        <v>03</v>
      </c>
      <c r="L3" s="1" t="str">
        <f>'2012'!L4</f>
        <v>04</v>
      </c>
      <c r="M3" s="1" t="str">
        <f>'2012'!M4</f>
        <v>05</v>
      </c>
      <c r="N3" s="1" t="str">
        <f>'2012'!N4</f>
        <v>06</v>
      </c>
      <c r="O3" s="1" t="str">
        <f>'2012'!O4</f>
        <v>07</v>
      </c>
      <c r="P3" s="1" t="str">
        <f>'2012'!P4</f>
        <v>08</v>
      </c>
      <c r="Q3" s="1" t="str">
        <f>'2012'!Q4</f>
        <v>09</v>
      </c>
      <c r="R3" s="1" t="str">
        <f>'2012'!R4</f>
        <v>10</v>
      </c>
      <c r="S3" s="1" t="str">
        <f>'2012'!S4</f>
        <v>12</v>
      </c>
      <c r="T3" s="1" t="str">
        <f>'2012'!T4</f>
        <v>13</v>
      </c>
      <c r="U3" s="1" t="str">
        <f>'2012'!U4</f>
        <v>14</v>
      </c>
      <c r="V3" s="1" t="str">
        <f>'2012'!V4</f>
        <v>17</v>
      </c>
      <c r="W3" s="1" t="str">
        <f>'2012'!W4</f>
        <v>18</v>
      </c>
      <c r="X3" s="1" t="str">
        <f>'2012'!X4</f>
        <v>19</v>
      </c>
      <c r="Y3" s="1" t="str">
        <f>'2012'!Y4</f>
        <v>20</v>
      </c>
      <c r="Z3" s="1" t="str">
        <f>'2012'!Z4</f>
        <v>21</v>
      </c>
      <c r="AA3" s="1" t="str">
        <f>'2012'!AA4</f>
        <v>22</v>
      </c>
      <c r="AB3" s="1" t="str">
        <f>'2012'!AB4</f>
        <v>23</v>
      </c>
      <c r="AC3" s="1" t="str">
        <f>'2012'!AC4</f>
        <v>24</v>
      </c>
      <c r="AD3" s="1" t="str">
        <f>'2012'!AD4</f>
        <v>25</v>
      </c>
      <c r="AE3" s="1" t="str">
        <f>'2012'!AE4</f>
        <v>46</v>
      </c>
    </row>
    <row r="4" spans="1:70" s="5" customFormat="1" ht="54" customHeight="1">
      <c r="B4" s="1">
        <f>'2012'!B4</f>
        <v>0</v>
      </c>
      <c r="C4" s="1">
        <f>'2012'!C4</f>
        <v>0</v>
      </c>
      <c r="D4" s="1">
        <f>'2012'!D4</f>
        <v>0</v>
      </c>
      <c r="E4" s="1">
        <f>'2012'!E4</f>
        <v>0</v>
      </c>
      <c r="F4" s="1">
        <f>'2012'!F4</f>
        <v>0</v>
      </c>
      <c r="G4" s="1">
        <f>'2012'!G4</f>
        <v>0</v>
      </c>
      <c r="H4" s="1">
        <f>'2012'!H4</f>
        <v>0</v>
      </c>
      <c r="I4" s="1">
        <f>'2012'!I4</f>
        <v>0</v>
      </c>
      <c r="J4" s="5" t="str">
        <f>'2012'!J5</f>
        <v>Stockholm</v>
      </c>
      <c r="K4" s="5" t="str">
        <f>'2012'!K5</f>
        <v>Uppsala</v>
      </c>
      <c r="L4" s="5" t="str">
        <f>'2012'!L5</f>
        <v>Sörmland</v>
      </c>
      <c r="M4" s="5" t="str">
        <f>'2012'!M5</f>
        <v>Östergötland</v>
      </c>
      <c r="N4" s="5" t="str">
        <f>'2012'!N5</f>
        <v>Jönköping</v>
      </c>
      <c r="O4" s="5" t="str">
        <f>'2012'!O5</f>
        <v>Kronoberg</v>
      </c>
      <c r="P4" s="5" t="str">
        <f>'2012'!P5</f>
        <v>Kalmar</v>
      </c>
      <c r="Q4" s="5" t="str">
        <f>'2012'!Q5</f>
        <v>Gotland</v>
      </c>
      <c r="R4" s="5" t="str">
        <f>'2012'!R5</f>
        <v>Blekinge</v>
      </c>
      <c r="S4" s="5" t="str">
        <f>'2012'!S5</f>
        <v>Skåne</v>
      </c>
      <c r="T4" s="5" t="str">
        <f>'2012'!T5</f>
        <v>Halland</v>
      </c>
      <c r="U4" s="5" t="str">
        <f>'2012'!U5</f>
        <v>Västra Götaland</v>
      </c>
      <c r="V4" s="5" t="str">
        <f>'2012'!V5</f>
        <v>Värmland</v>
      </c>
      <c r="W4" s="5" t="str">
        <f>'2012'!W5</f>
        <v>Örebro</v>
      </c>
      <c r="X4" s="5" t="str">
        <f>'2012'!X5</f>
        <v>Västmanland</v>
      </c>
      <c r="Y4" s="5" t="str">
        <f>'2012'!Y5</f>
        <v>Dalarna</v>
      </c>
      <c r="Z4" s="5" t="str">
        <f>'2012'!Z5</f>
        <v>Gävleborg</v>
      </c>
      <c r="AA4" s="5" t="str">
        <f>'2012'!AA5</f>
        <v>Västernorrland</v>
      </c>
      <c r="AB4" s="5" t="str">
        <f>'2012'!AB5</f>
        <v>Jämtland</v>
      </c>
      <c r="AC4" s="5" t="str">
        <f>'2012'!AC5</f>
        <v>Västerbotten</v>
      </c>
      <c r="AD4" s="5" t="str">
        <f>'2012'!AD5</f>
        <v>Norrbotten</v>
      </c>
      <c r="AE4" s="5" t="str">
        <f>'2012'!AE5</f>
        <v>RIKET</v>
      </c>
      <c r="AG4" s="5" t="s">
        <v>31</v>
      </c>
      <c r="AH4" s="5" t="s">
        <v>32</v>
      </c>
      <c r="AI4" s="9" t="s">
        <v>33</v>
      </c>
      <c r="AJ4" s="8"/>
      <c r="AK4" s="8"/>
      <c r="AL4" s="8"/>
      <c r="AM4" s="8"/>
      <c r="AN4" s="1"/>
      <c r="AO4" s="1"/>
      <c r="AP4" s="1"/>
      <c r="AQ4" s="1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1"/>
      <c r="BO4" s="1"/>
      <c r="BP4" s="1"/>
      <c r="BQ4" s="1"/>
      <c r="BR4" s="1"/>
    </row>
    <row r="5" spans="1:70" s="7" customFormat="1">
      <c r="B5" s="7" t="str">
        <f>'2012'!B5</f>
        <v>Indelning kod</v>
      </c>
      <c r="C5" s="7" t="str">
        <f>'2012'!C5</f>
        <v>Indelning</v>
      </c>
      <c r="D5" s="7" t="str">
        <f>'2012'!D5</f>
        <v>ArbNr_aret</v>
      </c>
      <c r="E5" s="7" t="str">
        <f>'2012'!E5</f>
        <v>Kategori</v>
      </c>
      <c r="F5" s="7" t="str">
        <f>'2012'!F5</f>
        <v>Ettikett</v>
      </c>
      <c r="G5" s="7" t="str">
        <f>'2012'!G5</f>
        <v>Ny/ändrad 2012</v>
      </c>
      <c r="H5" s="7" t="str">
        <f>'2012'!H5</f>
        <v>IND_ID</v>
      </c>
      <c r="I5" s="7" t="str">
        <f>'2012'!I5</f>
        <v>IND_Bra</v>
      </c>
      <c r="AI5" s="79"/>
      <c r="AJ5" s="79"/>
      <c r="AK5" s="79"/>
      <c r="AL5" s="79"/>
      <c r="AM5" s="79"/>
      <c r="AN5" s="49">
        <v>1</v>
      </c>
      <c r="AO5" s="49"/>
      <c r="AP5" s="49"/>
      <c r="AQ5" s="49"/>
      <c r="AR5" s="1"/>
      <c r="AS5" s="1"/>
      <c r="AT5" s="1"/>
      <c r="AU5" s="1"/>
      <c r="AV5" s="1"/>
      <c r="AW5" s="12" t="s">
        <v>34</v>
      </c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</row>
    <row r="6" spans="1:70">
      <c r="A6" s="1">
        <v>5</v>
      </c>
      <c r="B6" s="1" t="str">
        <f>'2012'!B6</f>
        <v>A</v>
      </c>
      <c r="C6" s="1" t="str">
        <f>'2012'!C6</f>
        <v>Dödlighet, undvikbar slutenvård med mera</v>
      </c>
      <c r="D6" s="1">
        <f>'2012'!D6</f>
        <v>1</v>
      </c>
      <c r="E6" s="1" t="str">
        <f>'2012'!E6</f>
        <v>Kvinnor</v>
      </c>
      <c r="F6" s="1" t="str">
        <f>'2012'!F6</f>
        <v>Återstående medellivslängd</v>
      </c>
      <c r="G6" s="1" t="str">
        <f>'2012'!G6</f>
        <v>(tom)</v>
      </c>
      <c r="H6" s="1" t="str">
        <f>'2012'!H6</f>
        <v>A000002</v>
      </c>
      <c r="I6" s="1">
        <f>'2012'!I6</f>
        <v>0</v>
      </c>
      <c r="J6" s="13">
        <f>(('2012'!J6-'2012'!$AE6)/'2012'!$AE6)*(('2012'!$I6-0.5+'2012'!$I6-0.5)*-1)</f>
        <v>5.9930480642454743E-3</v>
      </c>
      <c r="K6" s="13">
        <f>(('2012'!K6-'2012'!$AE6)/'2012'!$AE6)*(('2012'!$I6-0.5+'2012'!$I6-0.5)*-1)</f>
        <v>4.5547165288265063E-3</v>
      </c>
      <c r="L6" s="13">
        <f>(('2012'!L6-'2012'!$AE6)/'2012'!$AE6)*(('2012'!$I6-0.5+'2012'!$I6-0.5)*-1)</f>
        <v>-7.5512405609494144E-3</v>
      </c>
      <c r="M6" s="13">
        <f>(('2012'!M6-'2012'!$AE6)/'2012'!$AE6)*(('2012'!$I6-0.5+'2012'!$I6-0.5)*-1)</f>
        <v>-1.0787486515642264E-3</v>
      </c>
      <c r="N6" s="13">
        <f>(('2012'!N6-'2012'!$AE6)/'2012'!$AE6)*(('2012'!$I6-0.5+'2012'!$I6-0.5)*-1)</f>
        <v>3.5958288385472509E-3</v>
      </c>
      <c r="O6" s="13">
        <f>(('2012'!O6-'2012'!$AE6)/'2012'!$AE6)*(('2012'!$I6-0.5+'2012'!$I6-0.5)*-1)</f>
        <v>8.8697111350832421E-3</v>
      </c>
      <c r="P6" s="13">
        <f>(('2012'!P6-'2012'!$AE6)/'2012'!$AE6)*(('2012'!$I6-0.5+'2012'!$I6-0.5)*-1)</f>
        <v>-3.7156897998322216E-3</v>
      </c>
      <c r="Q6" s="13">
        <f>(('2012'!Q6-'2012'!$AE6)/'2012'!$AE6)*(('2012'!$I6-0.5+'2012'!$I6-0.5)*-1)</f>
        <v>-1.0787486515642264E-3</v>
      </c>
      <c r="R6" s="13">
        <f>(('2012'!R6-'2012'!$AE6)/'2012'!$AE6)*(('2012'!$I6-0.5+'2012'!$I6-0.5)*-1)</f>
        <v>-7.1916576770948422E-4</v>
      </c>
      <c r="S6" s="13">
        <f>(('2012'!S6-'2012'!$AE6)/'2012'!$AE6)*(('2012'!$I6-0.5+'2012'!$I6-0.5)*-1)</f>
        <v>1.7979144192735402E-3</v>
      </c>
      <c r="T6" s="13">
        <f>(('2012'!T6-'2012'!$AE6)/'2012'!$AE6)*(('2012'!$I6-0.5+'2012'!$I6-0.5)*-1)</f>
        <v>1.1386791322066266E-2</v>
      </c>
      <c r="U6" s="13">
        <f>(('2012'!U6-'2012'!$AE6)/'2012'!$AE6)*(('2012'!$I6-0.5+'2012'!$I6-0.5)*-1)</f>
        <v>-4.794438451397129E-4</v>
      </c>
      <c r="V6" s="13">
        <f>(('2012'!V6-'2012'!$AE6)/'2012'!$AE6)*(('2012'!$I6-0.5+'2012'!$I6-0.5)*-1)</f>
        <v>-5.2738822965361608E-3</v>
      </c>
      <c r="W6" s="13">
        <f>(('2012'!W6-'2012'!$AE6)/'2012'!$AE6)*(('2012'!$I6-0.5+'2012'!$I6-0.5)*-1)</f>
        <v>-4.5547165288266763E-3</v>
      </c>
      <c r="X6" s="13">
        <f>(('2012'!X6-'2012'!$AE6)/'2012'!$AE6)*(('2012'!$I6-0.5+'2012'!$I6-0.5)*-1)</f>
        <v>-1.0787486515642264E-3</v>
      </c>
      <c r="Y6" s="13">
        <f>(('2012'!Y6-'2012'!$AE6)/'2012'!$AE6)*(('2012'!$I6-0.5+'2012'!$I6-0.5)*-1)</f>
        <v>-3.9554117224021631E-3</v>
      </c>
      <c r="Z6" s="13">
        <f>(('2012'!Z6-'2012'!$AE6)/'2012'!$AE6)*(('2012'!$I6-0.5+'2012'!$I6-0.5)*-1)</f>
        <v>-1.1147069399496664E-2</v>
      </c>
      <c r="AA6" s="13">
        <f>(('2012'!AA6-'2012'!$AE6)/'2012'!$AE6)*(('2012'!$I6-0.5+'2012'!$I6-0.5)*-1)</f>
        <v>-9.349154980222955E-3</v>
      </c>
      <c r="AB6" s="13">
        <f>(('2012'!AB6-'2012'!$AE6)/'2012'!$AE6)*(('2012'!$I6-0.5+'2012'!$I6-0.5)*-1)</f>
        <v>-2.7568021095529661E-3</v>
      </c>
      <c r="AC6" s="13">
        <f>(('2012'!AC6-'2012'!$AE6)/'2012'!$AE6)*(('2012'!$I6-0.5+'2012'!$I6-0.5)*-1)</f>
        <v>-4.1951336449719346E-3</v>
      </c>
      <c r="AD6" s="13">
        <f>(('2012'!AD6-'2012'!$AE6)/'2012'!$AE6)*(('2012'!$I6-0.5+'2012'!$I6-0.5)*-1)</f>
        <v>-6.1129090255304455E-3</v>
      </c>
      <c r="AE6" s="6">
        <f>((('2012'!AE6-'2012'!$AE6)/'2012'!$AE6)*100)*(('2012'!$I6-0.5+'2012'!$I6-0.5)*-1)</f>
        <v>0</v>
      </c>
      <c r="AF6" s="6"/>
      <c r="AG6" s="6">
        <f t="shared" ref="AG6:AG69" si="0">MAX(AW6:BQ6)*100</f>
        <v>1.1386791322066265</v>
      </c>
      <c r="AH6" s="6">
        <f>(MIN(AW6:BQ6)*-1)*100</f>
        <v>1.1147069399496663</v>
      </c>
      <c r="AI6" s="8">
        <v>0</v>
      </c>
      <c r="AN6" s="14" t="s">
        <v>35</v>
      </c>
      <c r="AO6" s="1"/>
      <c r="AP6" s="1"/>
      <c r="AQ6" s="1"/>
      <c r="AR6" s="49" t="str">
        <f t="shared" ref="AR6:AR69" si="1">E6</f>
        <v>Kvinnor</v>
      </c>
      <c r="AS6" s="49"/>
      <c r="AT6" s="49"/>
      <c r="AU6" s="49"/>
      <c r="AV6" s="49"/>
      <c r="AW6" s="106">
        <f>IF(ISERROR(J6),0,J6)</f>
        <v>5.9930480642454743E-3</v>
      </c>
      <c r="AX6" s="106">
        <f t="shared" ref="AX6:BQ6" si="2">IF(ISERROR(K6),0,K6)</f>
        <v>4.5547165288265063E-3</v>
      </c>
      <c r="AY6" s="106">
        <f t="shared" si="2"/>
        <v>-7.5512405609494144E-3</v>
      </c>
      <c r="AZ6" s="106">
        <f t="shared" si="2"/>
        <v>-1.0787486515642264E-3</v>
      </c>
      <c r="BA6" s="106">
        <f t="shared" si="2"/>
        <v>3.5958288385472509E-3</v>
      </c>
      <c r="BB6" s="106">
        <f t="shared" si="2"/>
        <v>8.8697111350832421E-3</v>
      </c>
      <c r="BC6" s="106">
        <f t="shared" si="2"/>
        <v>-3.7156897998322216E-3</v>
      </c>
      <c r="BD6" s="106">
        <f t="shared" si="2"/>
        <v>-1.0787486515642264E-3</v>
      </c>
      <c r="BE6" s="106">
        <f t="shared" si="2"/>
        <v>-7.1916576770948422E-4</v>
      </c>
      <c r="BF6" s="106">
        <f t="shared" si="2"/>
        <v>1.7979144192735402E-3</v>
      </c>
      <c r="BG6" s="106">
        <f t="shared" si="2"/>
        <v>1.1386791322066266E-2</v>
      </c>
      <c r="BH6" s="106">
        <f t="shared" si="2"/>
        <v>-4.794438451397129E-4</v>
      </c>
      <c r="BI6" s="106">
        <f t="shared" si="2"/>
        <v>-5.2738822965361608E-3</v>
      </c>
      <c r="BJ6" s="106">
        <f t="shared" si="2"/>
        <v>-4.5547165288266763E-3</v>
      </c>
      <c r="BK6" s="106">
        <f t="shared" si="2"/>
        <v>-1.0787486515642264E-3</v>
      </c>
      <c r="BL6" s="106">
        <f t="shared" si="2"/>
        <v>-3.9554117224021631E-3</v>
      </c>
      <c r="BM6" s="106">
        <f t="shared" si="2"/>
        <v>-1.1147069399496664E-2</v>
      </c>
      <c r="BN6" s="106">
        <f t="shared" si="2"/>
        <v>-9.349154980222955E-3</v>
      </c>
      <c r="BO6" s="106">
        <f t="shared" si="2"/>
        <v>-2.7568021095529661E-3</v>
      </c>
      <c r="BP6" s="106">
        <f t="shared" si="2"/>
        <v>-4.1951336449719346E-3</v>
      </c>
      <c r="BQ6" s="106">
        <f t="shared" si="2"/>
        <v>-6.1129090255304455E-3</v>
      </c>
      <c r="BR6" s="106">
        <f>IF(AE6=0,AE6,IF(AE6&gt;0,AE6,IF(AE6&lt;0,AE6,0)))</f>
        <v>0</v>
      </c>
    </row>
    <row r="7" spans="1:70">
      <c r="A7" s="1">
        <v>6</v>
      </c>
      <c r="B7" s="1">
        <f>'2012'!B7</f>
        <v>0</v>
      </c>
      <c r="C7" s="1">
        <f>'2012'!C7</f>
        <v>0</v>
      </c>
      <c r="D7" s="1">
        <v>1</v>
      </c>
      <c r="E7" s="1" t="str">
        <f>'2012'!E7</f>
        <v>Män</v>
      </c>
      <c r="F7" s="1" t="str">
        <f>'2012'!F7</f>
        <v>Återstående medellivslängd</v>
      </c>
      <c r="G7" s="1" t="str">
        <f>'2012'!G7</f>
        <v>(tom)</v>
      </c>
      <c r="H7" s="1" t="str">
        <f>'2012'!H7</f>
        <v>A000002</v>
      </c>
      <c r="I7" s="1">
        <f>'2012'!I7</f>
        <v>0</v>
      </c>
      <c r="J7" s="13">
        <f>(('2012'!J7-'2012'!$AE7)/'2012'!$AE7)*(('2012'!$I7-0.5+'2012'!$I7-0.5)*-1)</f>
        <v>4.0241448692153849E-3</v>
      </c>
      <c r="K7" s="13">
        <f>(('2012'!K7-'2012'!$AE7)/'2012'!$AE7)*(('2012'!$I7-0.5+'2012'!$I7-0.5)*-1)</f>
        <v>1.3204225352112641E-2</v>
      </c>
      <c r="L7" s="13">
        <f>(('2012'!L7-'2012'!$AE7)/'2012'!$AE7)*(('2012'!$I7-0.5+'2012'!$I7-0.5)*-1)</f>
        <v>-8.5513078470824018E-3</v>
      </c>
      <c r="M7" s="13">
        <f>(('2012'!M7-'2012'!$AE7)/'2012'!$AE7)*(('2012'!$I7-0.5+'2012'!$I7-0.5)*-1)</f>
        <v>4.0241448692153849E-3</v>
      </c>
      <c r="N7" s="13">
        <f>(('2012'!N7-'2012'!$AE7)/'2012'!$AE7)*(('2012'!$I7-0.5+'2012'!$I7-0.5)*-1)</f>
        <v>5.407444668008134E-3</v>
      </c>
      <c r="O7" s="13">
        <f>(('2012'!O7-'2012'!$AE7)/'2012'!$AE7)*(('2012'!$I7-0.5+'2012'!$I7-0.5)*-1)</f>
        <v>1.0689134808853227E-2</v>
      </c>
      <c r="P7" s="13">
        <f>(('2012'!P7-'2012'!$AE7)/'2012'!$AE7)*(('2012'!$I7-0.5+'2012'!$I7-0.5)*-1)</f>
        <v>-3.3953722334003527E-3</v>
      </c>
      <c r="Q7" s="13">
        <f>(('2012'!Q7-'2012'!$AE7)/'2012'!$AE7)*(('2012'!$I7-0.5+'2012'!$I7-0.5)*-1)</f>
        <v>2.515090543260844E-4</v>
      </c>
      <c r="R7" s="13">
        <f>(('2012'!R7-'2012'!$AE7)/'2012'!$AE7)*(('2012'!$I7-0.5+'2012'!$I7-0.5)*-1)</f>
        <v>-1.7605633802816973E-3</v>
      </c>
      <c r="S7" s="13">
        <f>(('2012'!S7-'2012'!$AE7)/'2012'!$AE7)*(('2012'!$I7-0.5+'2012'!$I7-0.5)*-1)</f>
        <v>-1.2575452716286349E-4</v>
      </c>
      <c r="T7" s="13">
        <f>(('2012'!T7-'2012'!$AE7)/'2012'!$AE7)*(('2012'!$I7-0.5+'2012'!$I7-0.5)*-1)</f>
        <v>1.2198189134808839E-2</v>
      </c>
      <c r="U7" s="13">
        <f>(('2012'!U7-'2012'!$AE7)/'2012'!$AE7)*(('2012'!$I7-0.5+'2012'!$I7-0.5)*-1)</f>
        <v>7.5452716297789578E-4</v>
      </c>
      <c r="V7" s="13">
        <f>(('2012'!V7-'2012'!$AE7)/'2012'!$AE7)*(('2012'!$I7-0.5+'2012'!$I7-0.5)*-1)</f>
        <v>-9.8088531187122876E-3</v>
      </c>
      <c r="W7" s="13">
        <f>(('2012'!W7-'2012'!$AE7)/'2012'!$AE7)*(('2012'!$I7-0.5+'2012'!$I7-0.5)*-1)</f>
        <v>-6.0362173038228089E-3</v>
      </c>
      <c r="X7" s="13">
        <f>(('2012'!X7-'2012'!$AE7)/'2012'!$AE7)*(('2012'!$I7-0.5+'2012'!$I7-0.5)*-1)</f>
        <v>-2.2635814889335089E-3</v>
      </c>
      <c r="Y7" s="13">
        <f>(('2012'!Y7-'2012'!$AE7)/'2012'!$AE7)*(('2012'!$I7-0.5+'2012'!$I7-0.5)*-1)</f>
        <v>2.2635814889336876E-3</v>
      </c>
      <c r="Z7" s="13">
        <f>(('2012'!Z7-'2012'!$AE7)/'2012'!$AE7)*(('2012'!$I7-0.5+'2012'!$I7-0.5)*-1)</f>
        <v>-1.1443661971830943E-2</v>
      </c>
      <c r="AA7" s="13">
        <f>(('2012'!AA7-'2012'!$AE7)/'2012'!$AE7)*(('2012'!$I7-0.5+'2012'!$I7-0.5)*-1)</f>
        <v>-1.4336016096579484E-2</v>
      </c>
      <c r="AB7" s="13">
        <f>(('2012'!AB7-'2012'!$AE7)/'2012'!$AE7)*(('2012'!$I7-0.5+'2012'!$I7-0.5)*-1)</f>
        <v>-4.2756539235411116E-3</v>
      </c>
      <c r="AC7" s="13">
        <f>(('2012'!AC7-'2012'!$AE7)/'2012'!$AE7)*(('2012'!$I7-0.5+'2012'!$I7-0.5)*-1)</f>
        <v>-2.5150905432595933E-3</v>
      </c>
      <c r="AD7" s="13">
        <f>(('2012'!AD7-'2012'!$AE7)/'2012'!$AE7)*(('2012'!$I7-0.5+'2012'!$I7-0.5)*-1)</f>
        <v>-1.509054325955738E-2</v>
      </c>
      <c r="AE7" s="6">
        <f>((('2012'!AE7-'2012'!$AE7)/'2012'!$AE7)*100)*(('2012'!$I7-0.5+'2012'!$I7-0.5)*-1)</f>
        <v>0</v>
      </c>
      <c r="AF7" s="6"/>
      <c r="AG7" s="6">
        <f t="shared" si="0"/>
        <v>1.3204225352112642</v>
      </c>
      <c r="AH7" s="6">
        <f t="shared" ref="AH7:AH70" si="3">(MIN(AW7:BQ7)*-1)*100</f>
        <v>1.5090543259557381</v>
      </c>
      <c r="AI7" s="8">
        <v>0</v>
      </c>
      <c r="AN7" s="15" t="s">
        <v>79</v>
      </c>
      <c r="AO7" s="1"/>
      <c r="AP7" s="1"/>
      <c r="AQ7" s="1"/>
      <c r="AR7" s="1" t="str">
        <f t="shared" si="1"/>
        <v>Män</v>
      </c>
      <c r="AS7" s="1"/>
      <c r="AT7" s="1"/>
      <c r="AU7" s="1"/>
      <c r="AV7" s="1"/>
      <c r="AW7" s="106">
        <f t="shared" ref="AW7:AW45" si="4">IF(ISERROR(J7),0,J7)</f>
        <v>4.0241448692153849E-3</v>
      </c>
      <c r="AX7" s="106">
        <f t="shared" ref="AX7:AX45" si="5">IF(ISERROR(K7),0,K7)</f>
        <v>1.3204225352112641E-2</v>
      </c>
      <c r="AY7" s="106">
        <f t="shared" ref="AY7:AY45" si="6">IF(ISERROR(L7),0,L7)</f>
        <v>-8.5513078470824018E-3</v>
      </c>
      <c r="AZ7" s="106">
        <f t="shared" ref="AZ7:AZ45" si="7">IF(ISERROR(M7),0,M7)</f>
        <v>4.0241448692153849E-3</v>
      </c>
      <c r="BA7" s="106">
        <f t="shared" ref="BA7:BA45" si="8">IF(ISERROR(N7),0,N7)</f>
        <v>5.407444668008134E-3</v>
      </c>
      <c r="BB7" s="106">
        <f t="shared" ref="BB7:BB45" si="9">IF(ISERROR(O7),0,O7)</f>
        <v>1.0689134808853227E-2</v>
      </c>
      <c r="BC7" s="106">
        <f t="shared" ref="BC7:BC45" si="10">IF(ISERROR(P7),0,P7)</f>
        <v>-3.3953722334003527E-3</v>
      </c>
      <c r="BD7" s="106">
        <f t="shared" ref="BD7:BD45" si="11">IF(ISERROR(Q7),0,Q7)</f>
        <v>2.515090543260844E-4</v>
      </c>
      <c r="BE7" s="106">
        <f t="shared" ref="BE7:BE45" si="12">IF(ISERROR(R7),0,R7)</f>
        <v>-1.7605633802816973E-3</v>
      </c>
      <c r="BF7" s="106">
        <f t="shared" ref="BF7:BF45" si="13">IF(ISERROR(S7),0,S7)</f>
        <v>-1.2575452716286349E-4</v>
      </c>
      <c r="BG7" s="106">
        <f t="shared" ref="BG7:BG45" si="14">IF(ISERROR(T7),0,T7)</f>
        <v>1.2198189134808839E-2</v>
      </c>
      <c r="BH7" s="106">
        <f t="shared" ref="BH7:BH45" si="15">IF(ISERROR(U7),0,U7)</f>
        <v>7.5452716297789578E-4</v>
      </c>
      <c r="BI7" s="106">
        <f t="shared" ref="BI7:BI45" si="16">IF(ISERROR(V7),0,V7)</f>
        <v>-9.8088531187122876E-3</v>
      </c>
      <c r="BJ7" s="106">
        <f t="shared" ref="BJ7:BJ45" si="17">IF(ISERROR(W7),0,W7)</f>
        <v>-6.0362173038228089E-3</v>
      </c>
      <c r="BK7" s="106">
        <f t="shared" ref="BK7:BK45" si="18">IF(ISERROR(X7),0,X7)</f>
        <v>-2.2635814889335089E-3</v>
      </c>
      <c r="BL7" s="106">
        <f t="shared" ref="BL7:BL45" si="19">IF(ISERROR(Y7),0,Y7)</f>
        <v>2.2635814889336876E-3</v>
      </c>
      <c r="BM7" s="106">
        <f t="shared" ref="BM7:BM45" si="20">IF(ISERROR(Z7),0,Z7)</f>
        <v>-1.1443661971830943E-2</v>
      </c>
      <c r="BN7" s="106">
        <f t="shared" ref="BN7:BN45" si="21">IF(ISERROR(AA7),0,AA7)</f>
        <v>-1.4336016096579484E-2</v>
      </c>
      <c r="BO7" s="106">
        <f t="shared" ref="BO7:BO45" si="22">IF(ISERROR(AB7),0,AB7)</f>
        <v>-4.2756539235411116E-3</v>
      </c>
      <c r="BP7" s="106">
        <f t="shared" ref="BP7:BP45" si="23">IF(ISERROR(AC7),0,AC7)</f>
        <v>-2.5150905432595933E-3</v>
      </c>
      <c r="BQ7" s="106">
        <f t="shared" ref="BQ7:BQ45" si="24">IF(ISERROR(AD7),0,AD7)</f>
        <v>-1.509054325955738E-2</v>
      </c>
      <c r="BR7" s="106">
        <f t="shared" ref="BR7:BR45" si="25">IF(AE7=0,AE7,IF(AE7&gt;0,AE7,IF(AE7&lt;0,AE7,0)))</f>
        <v>0</v>
      </c>
    </row>
    <row r="8" spans="1:70">
      <c r="A8" s="1">
        <v>7</v>
      </c>
      <c r="B8" s="1">
        <f>'2012'!B8</f>
        <v>0</v>
      </c>
      <c r="C8" s="1">
        <f>'2012'!C8</f>
        <v>0</v>
      </c>
      <c r="D8" s="1">
        <f>'2012'!D8</f>
        <v>2</v>
      </c>
      <c r="E8" s="1" t="str">
        <f>'2012'!E8</f>
        <v>Kvinnor</v>
      </c>
      <c r="F8" s="1" t="str">
        <f>'2012'!F8</f>
        <v xml:space="preserve">Hälsopolitiskt åtgärdbar dödlighet </v>
      </c>
      <c r="G8" s="1" t="str">
        <f>'2012'!G8</f>
        <v>(tom)</v>
      </c>
      <c r="H8" s="1" t="str">
        <f>'2012'!H8</f>
        <v>A000010</v>
      </c>
      <c r="I8" s="1">
        <f>'2012'!I8</f>
        <v>1</v>
      </c>
      <c r="J8" s="13">
        <f>(('2012'!J8-'2012'!$AE8)/'2012'!$AE8)*(('2012'!$I8-0.5+'2012'!$I8-0.5)*-1)</f>
        <v>-6.832822694358022E-2</v>
      </c>
      <c r="K8" s="13">
        <f>(('2012'!K8-'2012'!$AE8)/'2012'!$AE8)*(('2012'!$I8-0.5+'2012'!$I8-0.5)*-1)</f>
        <v>-2.6898549130480346E-2</v>
      </c>
      <c r="L8" s="13">
        <f>(('2012'!L8-'2012'!$AE8)/'2012'!$AE8)*(('2012'!$I8-0.5+'2012'!$I8-0.5)*-1)</f>
        <v>-0.22278063618970054</v>
      </c>
      <c r="M8" s="13">
        <f>(('2012'!M8-'2012'!$AE8)/'2012'!$AE8)*(('2012'!$I8-0.5+'2012'!$I8-0.5)*-1)</f>
        <v>-7.2744880115953439E-2</v>
      </c>
      <c r="N8" s="13">
        <f>(('2012'!N8-'2012'!$AE8)/'2012'!$AE8)*(('2012'!$I8-0.5+'2012'!$I8-0.5)*-1)</f>
        <v>0.20538787271994305</v>
      </c>
      <c r="O8" s="13">
        <f>(('2012'!O8-'2012'!$AE8)/'2012'!$AE8)*(('2012'!$I8-0.5+'2012'!$I8-0.5)*-1)</f>
        <v>0.19189553584916061</v>
      </c>
      <c r="P8" s="13">
        <f>(('2012'!P8-'2012'!$AE8)/'2012'!$AE8)*(('2012'!$I8-0.5+'2012'!$I8-0.5)*-1)</f>
        <v>3.136864871063632E-2</v>
      </c>
      <c r="Q8" s="13">
        <f>(('2012'!Q8-'2012'!$AE8)/'2012'!$AE8)*(('2012'!$I8-0.5+'2012'!$I8-0.5)*-1)</f>
        <v>-2.4681929789438981E-2</v>
      </c>
      <c r="R8" s="13">
        <f>(('2012'!R8-'2012'!$AE8)/'2012'!$AE8)*(('2012'!$I8-0.5+'2012'!$I8-0.5)*-1)</f>
        <v>-0.11704897933939998</v>
      </c>
      <c r="S8" s="13">
        <f>(('2012'!S8-'2012'!$AE8)/'2012'!$AE8)*(('2012'!$I8-0.5+'2012'!$I8-0.5)*-1)</f>
        <v>-0.12115856983395683</v>
      </c>
      <c r="T8" s="13">
        <f>(('2012'!T8-'2012'!$AE8)/'2012'!$AE8)*(('2012'!$I8-0.5+'2012'!$I8-0.5)*-1)</f>
        <v>0.12076356325566484</v>
      </c>
      <c r="U8" s="13">
        <f>(('2012'!U8-'2012'!$AE8)/'2012'!$AE8)*(('2012'!$I8-0.5+'2012'!$I8-0.5)*-1)</f>
        <v>4.432868881807555E-2</v>
      </c>
      <c r="V8" s="13">
        <f>(('2012'!V8-'2012'!$AE8)/'2012'!$AE8)*(('2012'!$I8-0.5+'2012'!$I8-0.5)*-1)</f>
        <v>9.1611029242785566E-2</v>
      </c>
      <c r="W8" s="13">
        <f>(('2012'!W8-'2012'!$AE8)/'2012'!$AE8)*(('2012'!$I8-0.5+'2012'!$I8-0.5)*-1)</f>
        <v>4.9081579838192925E-2</v>
      </c>
      <c r="X8" s="13">
        <f>(('2012'!X8-'2012'!$AE8)/'2012'!$AE8)*(('2012'!$I8-0.5+'2012'!$I8-0.5)*-1)</f>
        <v>-5.6556861342041305E-2</v>
      </c>
      <c r="Y8" s="13">
        <f>(('2012'!Y8-'2012'!$AE8)/'2012'!$AE8)*(('2012'!$I8-0.5+'2012'!$I8-0.5)*-1)</f>
        <v>-5.7256460716546435E-2</v>
      </c>
      <c r="Z8" s="13">
        <f>(('2012'!Z8-'2012'!$AE8)/'2012'!$AE8)*(('2012'!$I8-0.5+'2012'!$I8-0.5)*-1)</f>
        <v>9.3833702017268612E-3</v>
      </c>
      <c r="AA8" s="13">
        <f>(('2012'!AA8-'2012'!$AE8)/'2012'!$AE8)*(('2012'!$I8-0.5+'2012'!$I8-0.5)*-1)</f>
        <v>3.2427799343649991E-2</v>
      </c>
      <c r="AB8" s="13">
        <f>(('2012'!AB8-'2012'!$AE8)/'2012'!$AE8)*(('2012'!$I8-0.5+'2012'!$I8-0.5)*-1)</f>
        <v>0.15922453404694462</v>
      </c>
      <c r="AC8" s="13">
        <f>(('2012'!AC8-'2012'!$AE8)/'2012'!$AE8)*(('2012'!$I8-0.5+'2012'!$I8-0.5)*-1)</f>
        <v>0.2574938981938833</v>
      </c>
      <c r="AD8" s="13">
        <f>(('2012'!AD8-'2012'!$AE8)/'2012'!$AE8)*(('2012'!$I8-0.5+'2012'!$I8-0.5)*-1)</f>
        <v>0.12655251202763756</v>
      </c>
      <c r="AE8" s="6">
        <f>((('2012'!AE8-'2012'!$AE8)/'2012'!$AE8)*100)*(('2012'!$I8-0.5+'2012'!$I8-0.5)*-1)</f>
        <v>0</v>
      </c>
      <c r="AF8" s="6"/>
      <c r="AG8" s="6">
        <f t="shared" si="0"/>
        <v>25.74938981938833</v>
      </c>
      <c r="AH8" s="6">
        <f t="shared" si="3"/>
        <v>22.278063618970055</v>
      </c>
      <c r="AI8" s="8">
        <v>0</v>
      </c>
      <c r="AN8" s="15" t="s">
        <v>81</v>
      </c>
      <c r="AO8" s="1"/>
      <c r="AP8" s="1"/>
      <c r="AQ8" s="1"/>
      <c r="AR8" s="1" t="str">
        <f t="shared" si="1"/>
        <v>Kvinnor</v>
      </c>
      <c r="AS8" s="1"/>
      <c r="AT8" s="1"/>
      <c r="AU8" s="1"/>
      <c r="AV8" s="1"/>
      <c r="AW8" s="106">
        <f t="shared" si="4"/>
        <v>-6.832822694358022E-2</v>
      </c>
      <c r="AX8" s="106">
        <f t="shared" si="5"/>
        <v>-2.6898549130480346E-2</v>
      </c>
      <c r="AY8" s="106">
        <f t="shared" si="6"/>
        <v>-0.22278063618970054</v>
      </c>
      <c r="AZ8" s="106">
        <f t="shared" si="7"/>
        <v>-7.2744880115953439E-2</v>
      </c>
      <c r="BA8" s="106">
        <f t="shared" si="8"/>
        <v>0.20538787271994305</v>
      </c>
      <c r="BB8" s="106">
        <f t="shared" si="9"/>
        <v>0.19189553584916061</v>
      </c>
      <c r="BC8" s="106">
        <f t="shared" si="10"/>
        <v>3.136864871063632E-2</v>
      </c>
      <c r="BD8" s="106">
        <f t="shared" si="11"/>
        <v>-2.4681929789438981E-2</v>
      </c>
      <c r="BE8" s="106">
        <f t="shared" si="12"/>
        <v>-0.11704897933939998</v>
      </c>
      <c r="BF8" s="106">
        <f t="shared" si="13"/>
        <v>-0.12115856983395683</v>
      </c>
      <c r="BG8" s="106">
        <f t="shared" si="14"/>
        <v>0.12076356325566484</v>
      </c>
      <c r="BH8" s="106">
        <f t="shared" si="15"/>
        <v>4.432868881807555E-2</v>
      </c>
      <c r="BI8" s="106">
        <f t="shared" si="16"/>
        <v>9.1611029242785566E-2</v>
      </c>
      <c r="BJ8" s="106">
        <f t="shared" si="17"/>
        <v>4.9081579838192925E-2</v>
      </c>
      <c r="BK8" s="106">
        <f t="shared" si="18"/>
        <v>-5.6556861342041305E-2</v>
      </c>
      <c r="BL8" s="106">
        <f t="shared" si="19"/>
        <v>-5.7256460716546435E-2</v>
      </c>
      <c r="BM8" s="106">
        <f t="shared" si="20"/>
        <v>9.3833702017268612E-3</v>
      </c>
      <c r="BN8" s="106">
        <f t="shared" si="21"/>
        <v>3.2427799343649991E-2</v>
      </c>
      <c r="BO8" s="106">
        <f t="shared" si="22"/>
        <v>0.15922453404694462</v>
      </c>
      <c r="BP8" s="106">
        <f t="shared" si="23"/>
        <v>0.2574938981938833</v>
      </c>
      <c r="BQ8" s="106">
        <f t="shared" si="24"/>
        <v>0.12655251202763756</v>
      </c>
      <c r="BR8" s="106">
        <f t="shared" si="25"/>
        <v>0</v>
      </c>
    </row>
    <row r="9" spans="1:70">
      <c r="A9" s="1">
        <v>8</v>
      </c>
      <c r="B9" s="1">
        <f>'2012'!B9</f>
        <v>0</v>
      </c>
      <c r="C9" s="1">
        <f>'2012'!C9</f>
        <v>0</v>
      </c>
      <c r="D9" s="1">
        <v>2</v>
      </c>
      <c r="E9" s="1" t="str">
        <f>'2012'!E9</f>
        <v>Män</v>
      </c>
      <c r="F9" s="1" t="str">
        <f>'2012'!F9</f>
        <v xml:space="preserve">Hälsopolitiskt åtgärdbar dödlighet </v>
      </c>
      <c r="G9" s="1" t="str">
        <f>'2012'!G9</f>
        <v>(tom)</v>
      </c>
      <c r="H9" s="1" t="str">
        <f>'2012'!H9</f>
        <v>A000010</v>
      </c>
      <c r="I9" s="1">
        <f>'2012'!I9</f>
        <v>1</v>
      </c>
      <c r="J9" s="13">
        <f>(('2012'!J9-'2012'!$AE9)/'2012'!$AE9)*(('2012'!$I9-0.5+'2012'!$I9-0.5)*-1)</f>
        <v>-4.9202891173735545E-2</v>
      </c>
      <c r="K9" s="13">
        <f>(('2012'!K9-'2012'!$AE9)/'2012'!$AE9)*(('2012'!$I9-0.5+'2012'!$I9-0.5)*-1)</f>
        <v>-1.2661896008130742E-3</v>
      </c>
      <c r="L9" s="13">
        <f>(('2012'!L9-'2012'!$AE9)/'2012'!$AE9)*(('2012'!$I9-0.5+'2012'!$I9-0.5)*-1)</f>
        <v>-2.0560704121775936E-2</v>
      </c>
      <c r="M9" s="13">
        <f>(('2012'!M9-'2012'!$AE9)/'2012'!$AE9)*(('2012'!$I9-0.5+'2012'!$I9-0.5)*-1)</f>
        <v>3.2515217694253855E-2</v>
      </c>
      <c r="N9" s="13">
        <f>(('2012'!N9-'2012'!$AE9)/'2012'!$AE9)*(('2012'!$I9-0.5+'2012'!$I9-0.5)*-1)</f>
        <v>-1.3580755133644398E-2</v>
      </c>
      <c r="O9" s="13">
        <f>(('2012'!O9-'2012'!$AE9)/'2012'!$AE9)*(('2012'!$I9-0.5+'2012'!$I9-0.5)*-1)</f>
        <v>0.19311151485329772</v>
      </c>
      <c r="P9" s="13">
        <f>(('2012'!P9-'2012'!$AE9)/'2012'!$AE9)*(('2012'!$I9-0.5+'2012'!$I9-0.5)*-1)</f>
        <v>-0.10823780925826228</v>
      </c>
      <c r="Q9" s="13">
        <f>(('2012'!Q9-'2012'!$AE9)/'2012'!$AE9)*(('2012'!$I9-0.5+'2012'!$I9-0.5)*-1)</f>
        <v>4.1087392615239131E-2</v>
      </c>
      <c r="R9" s="13">
        <f>(('2012'!R9-'2012'!$AE9)/'2012'!$AE9)*(('2012'!$I9-0.5+'2012'!$I9-0.5)*-1)</f>
        <v>0.13215921701262082</v>
      </c>
      <c r="S9" s="13">
        <f>(('2012'!S9-'2012'!$AE9)/'2012'!$AE9)*(('2012'!$I9-0.5+'2012'!$I9-0.5)*-1)</f>
        <v>-0.1315039588408545</v>
      </c>
      <c r="T9" s="13">
        <f>(('2012'!T9-'2012'!$AE9)/'2012'!$AE9)*(('2012'!$I9-0.5+'2012'!$I9-0.5)*-1)</f>
        <v>5.6166170514733965E-2</v>
      </c>
      <c r="U9" s="13">
        <f>(('2012'!U9-'2012'!$AE9)/'2012'!$AE9)*(('2012'!$I9-0.5+'2012'!$I9-0.5)*-1)</f>
        <v>2.0472642256505972E-2</v>
      </c>
      <c r="V9" s="13">
        <f>(('2012'!V9-'2012'!$AE9)/'2012'!$AE9)*(('2012'!$I9-0.5+'2012'!$I9-0.5)*-1)</f>
        <v>1.7663361273421416E-2</v>
      </c>
      <c r="W9" s="13">
        <f>(('2012'!W9-'2012'!$AE9)/'2012'!$AE9)*(('2012'!$I9-0.5+'2012'!$I9-0.5)*-1)</f>
        <v>-0.10302201238357005</v>
      </c>
      <c r="X9" s="13">
        <f>(('2012'!X9-'2012'!$AE9)/'2012'!$AE9)*(('2012'!$I9-0.5+'2012'!$I9-0.5)*-1)</f>
        <v>-0.14452692871188108</v>
      </c>
      <c r="Y9" s="13">
        <f>(('2012'!Y9-'2012'!$AE9)/'2012'!$AE9)*(('2012'!$I9-0.5+'2012'!$I9-0.5)*-1)</f>
        <v>7.3740457272627527E-2</v>
      </c>
      <c r="Z9" s="13">
        <f>(('2012'!Z9-'2012'!$AE9)/'2012'!$AE9)*(('2012'!$I9-0.5+'2012'!$I9-0.5)*-1)</f>
        <v>-0.10951191813897816</v>
      </c>
      <c r="AA9" s="13">
        <f>(('2012'!AA9-'2012'!$AE9)/'2012'!$AE9)*(('2012'!$I9-0.5+'2012'!$I9-0.5)*-1)</f>
        <v>0.12893470700215573</v>
      </c>
      <c r="AB9" s="13">
        <f>(('2012'!AB9-'2012'!$AE9)/'2012'!$AE9)*(('2012'!$I9-0.5+'2012'!$I9-0.5)*-1)</f>
        <v>0.3114172068105136</v>
      </c>
      <c r="AC9" s="13">
        <f>(('2012'!AC9-'2012'!$AE9)/'2012'!$AE9)*(('2012'!$I9-0.5+'2012'!$I9-0.5)*-1)</f>
        <v>0.23534170232728388</v>
      </c>
      <c r="AD9" s="13">
        <f>(('2012'!AD9-'2012'!$AE9)/'2012'!$AE9)*(('2012'!$I9-0.5+'2012'!$I9-0.5)*-1)</f>
        <v>0.24486331355089491</v>
      </c>
      <c r="AE9" s="6">
        <f>((('2012'!AE9-'2012'!$AE9)/'2012'!$AE9)*100)*(('2012'!$I9-0.5+'2012'!$I9-0.5)*-1)</f>
        <v>0</v>
      </c>
      <c r="AF9" s="6"/>
      <c r="AG9" s="6">
        <f t="shared" si="0"/>
        <v>31.14172068105136</v>
      </c>
      <c r="AH9" s="6">
        <f t="shared" si="3"/>
        <v>14.452692871188107</v>
      </c>
      <c r="AI9" s="8">
        <v>0</v>
      </c>
      <c r="AN9" s="15" t="s">
        <v>80</v>
      </c>
      <c r="AO9" s="1"/>
      <c r="AP9" s="1"/>
      <c r="AQ9" s="1"/>
      <c r="AR9" s="1" t="str">
        <f t="shared" si="1"/>
        <v>Män</v>
      </c>
      <c r="AS9" s="1"/>
      <c r="AT9" s="1"/>
      <c r="AU9" s="1"/>
      <c r="AV9" s="1"/>
      <c r="AW9" s="106">
        <f t="shared" si="4"/>
        <v>-4.9202891173735545E-2</v>
      </c>
      <c r="AX9" s="106">
        <f t="shared" si="5"/>
        <v>-1.2661896008130742E-3</v>
      </c>
      <c r="AY9" s="106">
        <f t="shared" si="6"/>
        <v>-2.0560704121775936E-2</v>
      </c>
      <c r="AZ9" s="106">
        <f t="shared" si="7"/>
        <v>3.2515217694253855E-2</v>
      </c>
      <c r="BA9" s="106">
        <f t="shared" si="8"/>
        <v>-1.3580755133644398E-2</v>
      </c>
      <c r="BB9" s="106">
        <f t="shared" si="9"/>
        <v>0.19311151485329772</v>
      </c>
      <c r="BC9" s="106">
        <f t="shared" si="10"/>
        <v>-0.10823780925826228</v>
      </c>
      <c r="BD9" s="106">
        <f t="shared" si="11"/>
        <v>4.1087392615239131E-2</v>
      </c>
      <c r="BE9" s="106">
        <f t="shared" si="12"/>
        <v>0.13215921701262082</v>
      </c>
      <c r="BF9" s="106">
        <f t="shared" si="13"/>
        <v>-0.1315039588408545</v>
      </c>
      <c r="BG9" s="106">
        <f t="shared" si="14"/>
        <v>5.6166170514733965E-2</v>
      </c>
      <c r="BH9" s="106">
        <f t="shared" si="15"/>
        <v>2.0472642256505972E-2</v>
      </c>
      <c r="BI9" s="106">
        <f t="shared" si="16"/>
        <v>1.7663361273421416E-2</v>
      </c>
      <c r="BJ9" s="106">
        <f t="shared" si="17"/>
        <v>-0.10302201238357005</v>
      </c>
      <c r="BK9" s="106">
        <f t="shared" si="18"/>
        <v>-0.14452692871188108</v>
      </c>
      <c r="BL9" s="106">
        <f t="shared" si="19"/>
        <v>7.3740457272627527E-2</v>
      </c>
      <c r="BM9" s="106">
        <f t="shared" si="20"/>
        <v>-0.10951191813897816</v>
      </c>
      <c r="BN9" s="106">
        <f t="shared" si="21"/>
        <v>0.12893470700215573</v>
      </c>
      <c r="BO9" s="106">
        <f t="shared" si="22"/>
        <v>0.3114172068105136</v>
      </c>
      <c r="BP9" s="106">
        <f t="shared" si="23"/>
        <v>0.23534170232728388</v>
      </c>
      <c r="BQ9" s="106">
        <f t="shared" si="24"/>
        <v>0.24486331355089491</v>
      </c>
      <c r="BR9" s="106">
        <f t="shared" si="25"/>
        <v>0</v>
      </c>
    </row>
    <row r="10" spans="1:70">
      <c r="A10" s="1">
        <v>9</v>
      </c>
      <c r="B10" s="1">
        <f>'2012'!B10</f>
        <v>0</v>
      </c>
      <c r="C10" s="1">
        <f>'2012'!C10</f>
        <v>0</v>
      </c>
      <c r="D10" s="1">
        <v>2</v>
      </c>
      <c r="E10" s="1" t="str">
        <f>'2012'!E10</f>
        <v>Totalt</v>
      </c>
      <c r="F10" s="1" t="str">
        <f>'2012'!F10</f>
        <v xml:space="preserve">Hälsopolitiskt åtgärdbar dödlighet </v>
      </c>
      <c r="G10" s="1" t="str">
        <f>'2012'!G10</f>
        <v>(tom)</v>
      </c>
      <c r="H10" s="1" t="str">
        <f>'2012'!H10</f>
        <v>A000010</v>
      </c>
      <c r="I10" s="1">
        <f>'2012'!I10</f>
        <v>1</v>
      </c>
      <c r="J10" s="13">
        <f>(('2012'!J10-'2012'!$AE10)/'2012'!$AE10)*(('2012'!$I10-0.5+'2012'!$I10-0.5)*-1)</f>
        <v>-5.4324538823207494E-2</v>
      </c>
      <c r="K10" s="13">
        <f>(('2012'!K10-'2012'!$AE10)/'2012'!$AE10)*(('2012'!$I10-0.5+'2012'!$I10-0.5)*-1)</f>
        <v>-1.3050122389019564E-2</v>
      </c>
      <c r="L10" s="13">
        <f>(('2012'!L10-'2012'!$AE10)/'2012'!$AE10)*(('2012'!$I10-0.5+'2012'!$I10-0.5)*-1)</f>
        <v>-0.10701458480350477</v>
      </c>
      <c r="M10" s="13">
        <f>(('2012'!M10-'2012'!$AE10)/'2012'!$AE10)*(('2012'!$I10-0.5+'2012'!$I10-0.5)*-1)</f>
        <v>-1.5540073877459903E-2</v>
      </c>
      <c r="N10" s="13">
        <f>(('2012'!N10-'2012'!$AE10)/'2012'!$AE10)*(('2012'!$I10-0.5+'2012'!$I10-0.5)*-1)</f>
        <v>7.833901081939669E-2</v>
      </c>
      <c r="O10" s="13">
        <f>(('2012'!O10-'2012'!$AE10)/'2012'!$AE10)*(('2012'!$I10-0.5+'2012'!$I10-0.5)*-1)</f>
        <v>0.19351472661103808</v>
      </c>
      <c r="P10" s="13">
        <f>(('2012'!P10-'2012'!$AE10)/'2012'!$AE10)*(('2012'!$I10-0.5+'2012'!$I10-0.5)*-1)</f>
        <v>-5.1872719329172264E-2</v>
      </c>
      <c r="Q10" s="13">
        <f>(('2012'!Q10-'2012'!$AE10)/'2012'!$AE10)*(('2012'!$I10-0.5+'2012'!$I10-0.5)*-1)</f>
        <v>7.1668454459593248E-3</v>
      </c>
      <c r="R10" s="13">
        <f>(('2012'!R10-'2012'!$AE10)/'2012'!$AE10)*(('2012'!$I10-0.5+'2012'!$I10-0.5)*-1)</f>
        <v>2.8489807035362996E-2</v>
      </c>
      <c r="S10" s="13">
        <f>(('2012'!S10-'2012'!$AE10)/'2012'!$AE10)*(('2012'!$I10-0.5+'2012'!$I10-0.5)*-1)</f>
        <v>-0.12736573349834579</v>
      </c>
      <c r="T10" s="13">
        <f>(('2012'!T10-'2012'!$AE10)/'2012'!$AE10)*(('2012'!$I10-0.5+'2012'!$I10-0.5)*-1)</f>
        <v>8.2993652444930482E-2</v>
      </c>
      <c r="U10" s="13">
        <f>(('2012'!U10-'2012'!$AE10)/'2012'!$AE10)*(('2012'!$I10-0.5+'2012'!$I10-0.5)*-1)</f>
        <v>3.2463560705790317E-2</v>
      </c>
      <c r="V10" s="13">
        <f>(('2012'!V10-'2012'!$AE10)/'2012'!$AE10)*(('2012'!$I10-0.5+'2012'!$I10-0.5)*-1)</f>
        <v>4.7611581391741785E-2</v>
      </c>
      <c r="W10" s="13">
        <f>(('2012'!W10-'2012'!$AE10)/'2012'!$AE10)*(('2012'!$I10-0.5+'2012'!$I10-0.5)*-1)</f>
        <v>-4.3261729870593547E-2</v>
      </c>
      <c r="X10" s="13">
        <f>(('2012'!X10-'2012'!$AE10)/'2012'!$AE10)*(('2012'!$I10-0.5+'2012'!$I10-0.5)*-1)</f>
        <v>-0.10707707481693476</v>
      </c>
      <c r="Y10" s="13">
        <f>(('2012'!Y10-'2012'!$AE10)/'2012'!$AE10)*(('2012'!$I10-0.5+'2012'!$I10-0.5)*-1)</f>
        <v>1.9996679893643343E-2</v>
      </c>
      <c r="Z10" s="13">
        <f>(('2012'!Z10-'2012'!$AE10)/'2012'!$AE10)*(('2012'!$I10-0.5+'2012'!$I10-0.5)*-1)</f>
        <v>-5.9620129755745814E-2</v>
      </c>
      <c r="AA10" s="13">
        <f>(('2012'!AA10-'2012'!$AE10)/'2012'!$AE10)*(('2012'!$I10-0.5+'2012'!$I10-0.5)*-1)</f>
        <v>8.6687713664672872E-2</v>
      </c>
      <c r="AB10" s="13">
        <f>(('2012'!AB10-'2012'!$AE10)/'2012'!$AE10)*(('2012'!$I10-0.5+'2012'!$I10-0.5)*-1)</f>
        <v>0.24509858442787294</v>
      </c>
      <c r="AC10" s="13">
        <f>(('2012'!AC10-'2012'!$AE10)/'2012'!$AE10)*(('2012'!$I10-0.5+'2012'!$I10-0.5)*-1)</f>
        <v>0.23964440355647867</v>
      </c>
      <c r="AD10" s="13">
        <f>(('2012'!AD10-'2012'!$AE10)/'2012'!$AE10)*(('2012'!$I10-0.5+'2012'!$I10-0.5)*-1)</f>
        <v>0.190724668740025</v>
      </c>
      <c r="AE10" s="6">
        <f>((('2012'!AE10-'2012'!$AE10)/'2012'!$AE10)*100)*(('2012'!$I10-0.5+'2012'!$I10-0.5)*-1)</f>
        <v>0</v>
      </c>
      <c r="AF10" s="6"/>
      <c r="AG10" s="6">
        <f t="shared" si="0"/>
        <v>24.509858442787294</v>
      </c>
      <c r="AH10" s="6">
        <f t="shared" si="3"/>
        <v>12.736573349834579</v>
      </c>
      <c r="AI10" s="8">
        <v>0</v>
      </c>
      <c r="AN10" s="15" t="s">
        <v>88</v>
      </c>
      <c r="AO10" s="1"/>
      <c r="AP10" s="1"/>
      <c r="AQ10" s="1"/>
      <c r="AR10" s="1" t="str">
        <f t="shared" si="1"/>
        <v>Totalt</v>
      </c>
      <c r="AS10" s="1"/>
      <c r="AT10" s="1"/>
      <c r="AU10" s="1"/>
      <c r="AV10" s="1"/>
      <c r="AW10" s="106">
        <f t="shared" si="4"/>
        <v>-5.4324538823207494E-2</v>
      </c>
      <c r="AX10" s="106">
        <f t="shared" si="5"/>
        <v>-1.3050122389019564E-2</v>
      </c>
      <c r="AY10" s="106">
        <f t="shared" si="6"/>
        <v>-0.10701458480350477</v>
      </c>
      <c r="AZ10" s="106">
        <f t="shared" si="7"/>
        <v>-1.5540073877459903E-2</v>
      </c>
      <c r="BA10" s="106">
        <f t="shared" si="8"/>
        <v>7.833901081939669E-2</v>
      </c>
      <c r="BB10" s="106">
        <f t="shared" si="9"/>
        <v>0.19351472661103808</v>
      </c>
      <c r="BC10" s="106">
        <f t="shared" si="10"/>
        <v>-5.1872719329172264E-2</v>
      </c>
      <c r="BD10" s="106">
        <f t="shared" si="11"/>
        <v>7.1668454459593248E-3</v>
      </c>
      <c r="BE10" s="106">
        <f t="shared" si="12"/>
        <v>2.8489807035362996E-2</v>
      </c>
      <c r="BF10" s="106">
        <f t="shared" si="13"/>
        <v>-0.12736573349834579</v>
      </c>
      <c r="BG10" s="106">
        <f t="shared" si="14"/>
        <v>8.2993652444930482E-2</v>
      </c>
      <c r="BH10" s="106">
        <f t="shared" si="15"/>
        <v>3.2463560705790317E-2</v>
      </c>
      <c r="BI10" s="106">
        <f t="shared" si="16"/>
        <v>4.7611581391741785E-2</v>
      </c>
      <c r="BJ10" s="106">
        <f t="shared" si="17"/>
        <v>-4.3261729870593547E-2</v>
      </c>
      <c r="BK10" s="106">
        <f t="shared" si="18"/>
        <v>-0.10707707481693476</v>
      </c>
      <c r="BL10" s="106">
        <f t="shared" si="19"/>
        <v>1.9996679893643343E-2</v>
      </c>
      <c r="BM10" s="106">
        <f t="shared" si="20"/>
        <v>-5.9620129755745814E-2</v>
      </c>
      <c r="BN10" s="106">
        <f t="shared" si="21"/>
        <v>8.6687713664672872E-2</v>
      </c>
      <c r="BO10" s="106">
        <f t="shared" si="22"/>
        <v>0.24509858442787294</v>
      </c>
      <c r="BP10" s="106">
        <f t="shared" si="23"/>
        <v>0.23964440355647867</v>
      </c>
      <c r="BQ10" s="106">
        <f t="shared" si="24"/>
        <v>0.190724668740025</v>
      </c>
      <c r="BR10" s="106">
        <f t="shared" si="25"/>
        <v>0</v>
      </c>
    </row>
    <row r="11" spans="1:70">
      <c r="A11" s="1">
        <v>10</v>
      </c>
      <c r="B11" s="1">
        <f>'2012'!B11</f>
        <v>0</v>
      </c>
      <c r="C11" s="1">
        <f>'2012'!C11</f>
        <v>0</v>
      </c>
      <c r="D11" s="1">
        <f>'2012'!D11</f>
        <v>3</v>
      </c>
      <c r="E11" s="1" t="str">
        <f>'2012'!E11</f>
        <v>Kvinnor</v>
      </c>
      <c r="F11" s="1" t="str">
        <f>'2012'!F11</f>
        <v>Sjukvårdsrelaterad åtgärdbar dödlighet</v>
      </c>
      <c r="G11" s="1" t="str">
        <f>'2012'!G11</f>
        <v>(tom)</v>
      </c>
      <c r="H11" s="1" t="str">
        <f>'2012'!H11</f>
        <v>A000050</v>
      </c>
      <c r="I11" s="1">
        <f>'2012'!I11</f>
        <v>1</v>
      </c>
      <c r="J11" s="13">
        <f>(('2012'!J11-'2012'!$AE11)/'2012'!$AE11)*(('2012'!$I11-0.5+'2012'!$I11-0.5)*-1)</f>
        <v>2.8638673837269309E-2</v>
      </c>
      <c r="K11" s="13">
        <f>(('2012'!K11-'2012'!$AE11)/'2012'!$AE11)*(('2012'!$I11-0.5+'2012'!$I11-0.5)*-1)</f>
        <v>0.1155756928383697</v>
      </c>
      <c r="L11" s="13">
        <f>(('2012'!L11-'2012'!$AE11)/'2012'!$AE11)*(('2012'!$I11-0.5+'2012'!$I11-0.5)*-1)</f>
        <v>-6.1822992496745659E-2</v>
      </c>
      <c r="M11" s="13">
        <f>(('2012'!M11-'2012'!$AE11)/'2012'!$AE11)*(('2012'!$I11-0.5+'2012'!$I11-0.5)*-1)</f>
        <v>6.2161455911134957E-2</v>
      </c>
      <c r="N11" s="13">
        <f>(('2012'!N11-'2012'!$AE11)/'2012'!$AE11)*(('2012'!$I11-0.5+'2012'!$I11-0.5)*-1)</f>
        <v>7.9798962538226603E-2</v>
      </c>
      <c r="O11" s="13">
        <f>(('2012'!O11-'2012'!$AE11)/'2012'!$AE11)*(('2012'!$I11-0.5+'2012'!$I11-0.5)*-1)</f>
        <v>0.13814000016450578</v>
      </c>
      <c r="P11" s="13">
        <f>(('2012'!P11-'2012'!$AE11)/'2012'!$AE11)*(('2012'!$I11-0.5+'2012'!$I11-0.5)*-1)</f>
        <v>3.8260459925159626E-2</v>
      </c>
      <c r="Q11" s="13">
        <f>(('2012'!Q11-'2012'!$AE11)/'2012'!$AE11)*(('2012'!$I11-0.5+'2012'!$I11-0.5)*-1)</f>
        <v>-3.921485656449987E-2</v>
      </c>
      <c r="R11" s="13">
        <f>(('2012'!R11-'2012'!$AE11)/'2012'!$AE11)*(('2012'!$I11-0.5+'2012'!$I11-0.5)*-1)</f>
        <v>1.0875108671151161E-3</v>
      </c>
      <c r="S11" s="13">
        <f>(('2012'!S11-'2012'!$AE11)/'2012'!$AE11)*(('2012'!$I11-0.5+'2012'!$I11-0.5)*-1)</f>
        <v>5.5370084131487342E-2</v>
      </c>
      <c r="T11" s="13">
        <f>(('2012'!T11-'2012'!$AE11)/'2012'!$AE11)*(('2012'!$I11-0.5+'2012'!$I11-0.5)*-1)</f>
        <v>0.16859219286198657</v>
      </c>
      <c r="U11" s="13">
        <f>(('2012'!U11-'2012'!$AE11)/'2012'!$AE11)*(('2012'!$I11-0.5+'2012'!$I11-0.5)*-1)</f>
        <v>4.3553521537937126E-4</v>
      </c>
      <c r="V11" s="13">
        <f>(('2012'!V11-'2012'!$AE11)/'2012'!$AE11)*(('2012'!$I11-0.5+'2012'!$I11-0.5)*-1)</f>
        <v>-5.6614969608947269E-2</v>
      </c>
      <c r="W11" s="13">
        <f>(('2012'!W11-'2012'!$AE11)/'2012'!$AE11)*(('2012'!$I11-0.5+'2012'!$I11-0.5)*-1)</f>
        <v>-6.693018760815074E-2</v>
      </c>
      <c r="X11" s="13">
        <f>(('2012'!X11-'2012'!$AE11)/'2012'!$AE11)*(('2012'!$I11-0.5+'2012'!$I11-0.5)*-1)</f>
        <v>-0.13505676347224052</v>
      </c>
      <c r="Y11" s="13">
        <f>(('2012'!Y11-'2012'!$AE11)/'2012'!$AE11)*(('2012'!$I11-0.5+'2012'!$I11-0.5)*-1)</f>
        <v>-4.2910912910186498E-2</v>
      </c>
      <c r="Z11" s="13">
        <f>(('2012'!Z11-'2012'!$AE11)/'2012'!$AE11)*(('2012'!$I11-0.5+'2012'!$I11-0.5)*-1)</f>
        <v>-0.29364378159878995</v>
      </c>
      <c r="AA11" s="13">
        <f>(('2012'!AA11-'2012'!$AE11)/'2012'!$AE11)*(('2012'!$I11-0.5+'2012'!$I11-0.5)*-1)</f>
        <v>-9.8975613629933262E-2</v>
      </c>
      <c r="AB11" s="13">
        <f>(('2012'!AB11-'2012'!$AE11)/'2012'!$AE11)*(('2012'!$I11-0.5+'2012'!$I11-0.5)*-1)</f>
        <v>-0.26494996772201296</v>
      </c>
      <c r="AC11" s="13">
        <f>(('2012'!AC11-'2012'!$AE11)/'2012'!$AE11)*(('2012'!$I11-0.5+'2012'!$I11-0.5)*-1)</f>
        <v>2.6766079696695557E-2</v>
      </c>
      <c r="AD11" s="13">
        <f>(('2012'!AD11-'2012'!$AE11)/'2012'!$AE11)*(('2012'!$I11-0.5+'2012'!$I11-0.5)*-1)</f>
        <v>-0.12291742069348258</v>
      </c>
      <c r="AE11" s="6">
        <f>((('2012'!AE11-'2012'!$AE11)/'2012'!$AE11)*100)*(('2012'!$I11-0.5+'2012'!$I11-0.5)*-1)</f>
        <v>0</v>
      </c>
      <c r="AF11" s="6"/>
      <c r="AG11" s="6">
        <f>MAX(AW11:BQ11)*100</f>
        <v>16.859219286198655</v>
      </c>
      <c r="AH11" s="6">
        <f t="shared" si="3"/>
        <v>29.364378159878996</v>
      </c>
      <c r="AI11" s="8">
        <v>0</v>
      </c>
      <c r="AN11" s="15" t="s">
        <v>73</v>
      </c>
      <c r="AO11" s="1"/>
      <c r="AP11" s="1"/>
      <c r="AQ11" s="1"/>
      <c r="AR11" s="1" t="str">
        <f t="shared" si="1"/>
        <v>Kvinnor</v>
      </c>
      <c r="AS11" s="1"/>
      <c r="AT11" s="1"/>
      <c r="AU11" s="1"/>
      <c r="AV11" s="1"/>
      <c r="AW11" s="106">
        <f t="shared" si="4"/>
        <v>2.8638673837269309E-2</v>
      </c>
      <c r="AX11" s="106">
        <f t="shared" si="5"/>
        <v>0.1155756928383697</v>
      </c>
      <c r="AY11" s="106">
        <f t="shared" si="6"/>
        <v>-6.1822992496745659E-2</v>
      </c>
      <c r="AZ11" s="106">
        <f t="shared" si="7"/>
        <v>6.2161455911134957E-2</v>
      </c>
      <c r="BA11" s="106">
        <f t="shared" si="8"/>
        <v>7.9798962538226603E-2</v>
      </c>
      <c r="BB11" s="106">
        <f t="shared" si="9"/>
        <v>0.13814000016450578</v>
      </c>
      <c r="BC11" s="106">
        <f t="shared" si="10"/>
        <v>3.8260459925159626E-2</v>
      </c>
      <c r="BD11" s="106">
        <f t="shared" si="11"/>
        <v>-3.921485656449987E-2</v>
      </c>
      <c r="BE11" s="106">
        <f t="shared" si="12"/>
        <v>1.0875108671151161E-3</v>
      </c>
      <c r="BF11" s="106">
        <f t="shared" si="13"/>
        <v>5.5370084131487342E-2</v>
      </c>
      <c r="BG11" s="106">
        <f t="shared" si="14"/>
        <v>0.16859219286198657</v>
      </c>
      <c r="BH11" s="106">
        <f t="shared" si="15"/>
        <v>4.3553521537937126E-4</v>
      </c>
      <c r="BI11" s="106">
        <f t="shared" si="16"/>
        <v>-5.6614969608947269E-2</v>
      </c>
      <c r="BJ11" s="106">
        <f t="shared" si="17"/>
        <v>-6.693018760815074E-2</v>
      </c>
      <c r="BK11" s="106">
        <f t="shared" si="18"/>
        <v>-0.13505676347224052</v>
      </c>
      <c r="BL11" s="106">
        <f t="shared" si="19"/>
        <v>-4.2910912910186498E-2</v>
      </c>
      <c r="BM11" s="106">
        <f t="shared" si="20"/>
        <v>-0.29364378159878995</v>
      </c>
      <c r="BN11" s="106">
        <f t="shared" si="21"/>
        <v>-9.8975613629933262E-2</v>
      </c>
      <c r="BO11" s="106">
        <f t="shared" si="22"/>
        <v>-0.26494996772201296</v>
      </c>
      <c r="BP11" s="106">
        <f t="shared" si="23"/>
        <v>2.6766079696695557E-2</v>
      </c>
      <c r="BQ11" s="106">
        <f t="shared" si="24"/>
        <v>-0.12291742069348258</v>
      </c>
      <c r="BR11" s="106">
        <f t="shared" si="25"/>
        <v>0</v>
      </c>
    </row>
    <row r="12" spans="1:70">
      <c r="A12" s="1">
        <v>11</v>
      </c>
      <c r="B12" s="1">
        <f>'2012'!B12</f>
        <v>0</v>
      </c>
      <c r="C12" s="1">
        <f>'2012'!C12</f>
        <v>0</v>
      </c>
      <c r="D12" s="1">
        <v>3</v>
      </c>
      <c r="E12" s="1" t="str">
        <f>'2012'!E12</f>
        <v>Män</v>
      </c>
      <c r="F12" s="1" t="str">
        <f>'2012'!F12</f>
        <v>Sjukvårdsrelaterad åtgärdbar dödlighet</v>
      </c>
      <c r="G12" s="1" t="str">
        <f>'2012'!G12</f>
        <v>(tom)</v>
      </c>
      <c r="H12" s="1" t="str">
        <f>'2012'!H12</f>
        <v>A000050</v>
      </c>
      <c r="I12" s="1">
        <f>'2012'!I12</f>
        <v>1</v>
      </c>
      <c r="J12" s="13">
        <f>(('2012'!J12-'2012'!$AE12)/'2012'!$AE12)*(('2012'!$I12-0.5+'2012'!$I12-0.5)*-1)</f>
        <v>3.8035280347904544E-3</v>
      </c>
      <c r="K12" s="13">
        <f>(('2012'!K12-'2012'!$AE12)/'2012'!$AE12)*(('2012'!$I12-0.5+'2012'!$I12-0.5)*-1)</f>
        <v>0.16885195595821081</v>
      </c>
      <c r="L12" s="13">
        <f>(('2012'!L12-'2012'!$AE12)/'2012'!$AE12)*(('2012'!$I12-0.5+'2012'!$I12-0.5)*-1)</f>
        <v>-7.6033852056920787E-2</v>
      </c>
      <c r="M12" s="13">
        <f>(('2012'!M12-'2012'!$AE12)/'2012'!$AE12)*(('2012'!$I12-0.5+'2012'!$I12-0.5)*-1)</f>
        <v>-0.12030952773306046</v>
      </c>
      <c r="N12" s="13">
        <f>(('2012'!N12-'2012'!$AE12)/'2012'!$AE12)*(('2012'!$I12-0.5+'2012'!$I12-0.5)*-1)</f>
        <v>5.4290460667633801E-2</v>
      </c>
      <c r="O12" s="13">
        <f>(('2012'!O12-'2012'!$AE12)/'2012'!$AE12)*(('2012'!$I12-0.5+'2012'!$I12-0.5)*-1)</f>
        <v>9.8582047989766788E-2</v>
      </c>
      <c r="P12" s="13">
        <f>(('2012'!P12-'2012'!$AE12)/'2012'!$AE12)*(('2012'!$I12-0.5+'2012'!$I12-0.5)*-1)</f>
        <v>-1.9046011634323034E-3</v>
      </c>
      <c r="Q12" s="13">
        <f>(('2012'!Q12-'2012'!$AE12)/'2012'!$AE12)*(('2012'!$I12-0.5+'2012'!$I12-0.5)*-1)</f>
        <v>0.17917866164573976</v>
      </c>
      <c r="R12" s="13">
        <f>(('2012'!R12-'2012'!$AE12)/'2012'!$AE12)*(('2012'!$I12-0.5+'2012'!$I12-0.5)*-1)</f>
        <v>5.3077937069185496E-2</v>
      </c>
      <c r="S12" s="13">
        <f>(('2012'!S12-'2012'!$AE12)/'2012'!$AE12)*(('2012'!$I12-0.5+'2012'!$I12-0.5)*-1)</f>
        <v>0.12587157328350038</v>
      </c>
      <c r="T12" s="13">
        <f>(('2012'!T12-'2012'!$AE12)/'2012'!$AE12)*(('2012'!$I12-0.5+'2012'!$I12-0.5)*-1)</f>
        <v>0.2376942582921478</v>
      </c>
      <c r="U12" s="13">
        <f>(('2012'!U12-'2012'!$AE12)/'2012'!$AE12)*(('2012'!$I12-0.5+'2012'!$I12-0.5)*-1)</f>
        <v>6.3773727365134805E-3</v>
      </c>
      <c r="V12" s="13">
        <f>(('2012'!V12-'2012'!$AE12)/'2012'!$AE12)*(('2012'!$I12-0.5+'2012'!$I12-0.5)*-1)</f>
        <v>-0.27008324971084674</v>
      </c>
      <c r="W12" s="13">
        <f>(('2012'!W12-'2012'!$AE12)/'2012'!$AE12)*(('2012'!$I12-0.5+'2012'!$I12-0.5)*-1)</f>
        <v>-9.9924855596156339E-2</v>
      </c>
      <c r="X12" s="13">
        <f>(('2012'!X12-'2012'!$AE12)/'2012'!$AE12)*(('2012'!$I12-0.5+'2012'!$I12-0.5)*-1)</f>
        <v>0.13535617851110016</v>
      </c>
      <c r="Y12" s="13">
        <f>(('2012'!Y12-'2012'!$AE12)/'2012'!$AE12)*(('2012'!$I12-0.5+'2012'!$I12-0.5)*-1)</f>
        <v>-4.0874883574917698E-2</v>
      </c>
      <c r="Z12" s="13">
        <f>(('2012'!Z12-'2012'!$AE12)/'2012'!$AE12)*(('2012'!$I12-0.5+'2012'!$I12-0.5)*-1)</f>
        <v>-0.12880772189442188</v>
      </c>
      <c r="AA12" s="13">
        <f>(('2012'!AA12-'2012'!$AE12)/'2012'!$AE12)*(('2012'!$I12-0.5+'2012'!$I12-0.5)*-1)</f>
        <v>-0.19614480974828752</v>
      </c>
      <c r="AB12" s="13">
        <f>(('2012'!AB12-'2012'!$AE12)/'2012'!$AE12)*(('2012'!$I12-0.5+'2012'!$I12-0.5)*-1)</f>
        <v>-0.21294377607626072</v>
      </c>
      <c r="AC12" s="13">
        <f>(('2012'!AC12-'2012'!$AE12)/'2012'!$AE12)*(('2012'!$I12-0.5+'2012'!$I12-0.5)*-1)</f>
        <v>6.5187447982620772E-2</v>
      </c>
      <c r="AD12" s="13">
        <f>(('2012'!AD12-'2012'!$AE12)/'2012'!$AE12)*(('2012'!$I12-0.5+'2012'!$I12-0.5)*-1)</f>
        <v>-0.2436379257754889</v>
      </c>
      <c r="AE12" s="6">
        <f>((('2012'!AE12-'2012'!$AE12)/'2012'!$AE12)*100)*(('2012'!$I12-0.5+'2012'!$I12-0.5)*-1)</f>
        <v>0</v>
      </c>
      <c r="AF12" s="6"/>
      <c r="AG12" s="6">
        <f t="shared" si="0"/>
        <v>23.769425829214779</v>
      </c>
      <c r="AH12" s="6">
        <f t="shared" si="3"/>
        <v>27.008324971084676</v>
      </c>
      <c r="AI12" s="8">
        <v>0</v>
      </c>
      <c r="AN12" s="15" t="s">
        <v>75</v>
      </c>
      <c r="AO12" s="1"/>
      <c r="AP12" s="1"/>
      <c r="AQ12" s="1"/>
      <c r="AR12" s="1" t="str">
        <f t="shared" si="1"/>
        <v>Män</v>
      </c>
      <c r="AS12" s="1"/>
      <c r="AT12" s="1"/>
      <c r="AU12" s="1"/>
      <c r="AV12" s="1"/>
      <c r="AW12" s="106">
        <f t="shared" si="4"/>
        <v>3.8035280347904544E-3</v>
      </c>
      <c r="AX12" s="106">
        <f t="shared" si="5"/>
        <v>0.16885195595821081</v>
      </c>
      <c r="AY12" s="106">
        <f t="shared" si="6"/>
        <v>-7.6033852056920787E-2</v>
      </c>
      <c r="AZ12" s="106">
        <f t="shared" si="7"/>
        <v>-0.12030952773306046</v>
      </c>
      <c r="BA12" s="106">
        <f t="shared" si="8"/>
        <v>5.4290460667633801E-2</v>
      </c>
      <c r="BB12" s="106">
        <f t="shared" si="9"/>
        <v>9.8582047989766788E-2</v>
      </c>
      <c r="BC12" s="106">
        <f t="shared" si="10"/>
        <v>-1.9046011634323034E-3</v>
      </c>
      <c r="BD12" s="106">
        <f t="shared" si="11"/>
        <v>0.17917866164573976</v>
      </c>
      <c r="BE12" s="106">
        <f t="shared" si="12"/>
        <v>5.3077937069185496E-2</v>
      </c>
      <c r="BF12" s="106">
        <f t="shared" si="13"/>
        <v>0.12587157328350038</v>
      </c>
      <c r="BG12" s="106">
        <f t="shared" si="14"/>
        <v>0.2376942582921478</v>
      </c>
      <c r="BH12" s="106">
        <f t="shared" si="15"/>
        <v>6.3773727365134805E-3</v>
      </c>
      <c r="BI12" s="106">
        <f t="shared" si="16"/>
        <v>-0.27008324971084674</v>
      </c>
      <c r="BJ12" s="106">
        <f t="shared" si="17"/>
        <v>-9.9924855596156339E-2</v>
      </c>
      <c r="BK12" s="106">
        <f t="shared" si="18"/>
        <v>0.13535617851110016</v>
      </c>
      <c r="BL12" s="106">
        <f t="shared" si="19"/>
        <v>-4.0874883574917698E-2</v>
      </c>
      <c r="BM12" s="106">
        <f t="shared" si="20"/>
        <v>-0.12880772189442188</v>
      </c>
      <c r="BN12" s="106">
        <f t="shared" si="21"/>
        <v>-0.19614480974828752</v>
      </c>
      <c r="BO12" s="106">
        <f t="shared" si="22"/>
        <v>-0.21294377607626072</v>
      </c>
      <c r="BP12" s="106">
        <f t="shared" si="23"/>
        <v>6.5187447982620772E-2</v>
      </c>
      <c r="BQ12" s="106">
        <f t="shared" si="24"/>
        <v>-0.2436379257754889</v>
      </c>
      <c r="BR12" s="106">
        <f t="shared" si="25"/>
        <v>0</v>
      </c>
    </row>
    <row r="13" spans="1:70">
      <c r="A13" s="1">
        <v>12</v>
      </c>
      <c r="B13" s="1">
        <f>'2012'!B13</f>
        <v>0</v>
      </c>
      <c r="C13" s="1">
        <f>'2012'!C13</f>
        <v>0</v>
      </c>
      <c r="D13" s="1">
        <v>3</v>
      </c>
      <c r="E13" s="1" t="str">
        <f>'2012'!E13</f>
        <v>Totalt</v>
      </c>
      <c r="F13" s="1" t="str">
        <f>'2012'!F13</f>
        <v>Sjukvårdsrelaterad åtgärdbar dödlighet</v>
      </c>
      <c r="G13" s="1" t="str">
        <f>'2012'!G13</f>
        <v>(tom)</v>
      </c>
      <c r="H13" s="1" t="str">
        <f>'2012'!H13</f>
        <v>A000050</v>
      </c>
      <c r="I13" s="1">
        <f>'2012'!I13</f>
        <v>1</v>
      </c>
      <c r="J13" s="13">
        <f>(('2012'!J13-'2012'!$AE13)/'2012'!$AE13)*(('2012'!$I13-0.5+'2012'!$I13-0.5)*-1)</f>
        <v>1.8412789307668792E-2</v>
      </c>
      <c r="K13" s="13">
        <f>(('2012'!K13-'2012'!$AE13)/'2012'!$AE13)*(('2012'!$I13-0.5+'2012'!$I13-0.5)*-1)</f>
        <v>0.14538212100592401</v>
      </c>
      <c r="L13" s="13">
        <f>(('2012'!L13-'2012'!$AE13)/'2012'!$AE13)*(('2012'!$I13-0.5+'2012'!$I13-0.5)*-1)</f>
        <v>-7.3320710617976889E-2</v>
      </c>
      <c r="M13" s="13">
        <f>(('2012'!M13-'2012'!$AE13)/'2012'!$AE13)*(('2012'!$I13-0.5+'2012'!$I13-0.5)*-1)</f>
        <v>-3.9479609082875906E-2</v>
      </c>
      <c r="N13" s="13">
        <f>(('2012'!N13-'2012'!$AE13)/'2012'!$AE13)*(('2012'!$I13-0.5+'2012'!$I13-0.5)*-1)</f>
        <v>6.5379639160986061E-2</v>
      </c>
      <c r="O13" s="13">
        <f>(('2012'!O13-'2012'!$AE13)/'2012'!$AE13)*(('2012'!$I13-0.5+'2012'!$I13-0.5)*-1)</f>
        <v>0.11618557047474334</v>
      </c>
      <c r="P13" s="13">
        <f>(('2012'!P13-'2012'!$AE13)/'2012'!$AE13)*(('2012'!$I13-0.5+'2012'!$I13-0.5)*-1)</f>
        <v>1.3168352242456743E-2</v>
      </c>
      <c r="Q13" s="13">
        <f>(('2012'!Q13-'2012'!$AE13)/'2012'!$AE13)*(('2012'!$I13-0.5+'2012'!$I13-0.5)*-1)</f>
        <v>7.9599520729908044E-2</v>
      </c>
      <c r="R13" s="13">
        <f>(('2012'!R13-'2012'!$AE13)/'2012'!$AE13)*(('2012'!$I13-0.5+'2012'!$I13-0.5)*-1)</f>
        <v>2.5103513299947144E-2</v>
      </c>
      <c r="S13" s="13">
        <f>(('2012'!S13-'2012'!$AE13)/'2012'!$AE13)*(('2012'!$I13-0.5+'2012'!$I13-0.5)*-1)</f>
        <v>9.611027698314295E-2</v>
      </c>
      <c r="T13" s="13">
        <f>(('2012'!T13-'2012'!$AE13)/'2012'!$AE13)*(('2012'!$I13-0.5+'2012'!$I13-0.5)*-1)</f>
        <v>0.20809891498021621</v>
      </c>
      <c r="U13" s="13">
        <f>(('2012'!U13-'2012'!$AE13)/'2012'!$AE13)*(('2012'!$I13-0.5+'2012'!$I13-0.5)*-1)</f>
        <v>3.5652595051403322E-3</v>
      </c>
      <c r="V13" s="13">
        <f>(('2012'!V13-'2012'!$AE13)/'2012'!$AE13)*(('2012'!$I13-0.5+'2012'!$I13-0.5)*-1)</f>
        <v>-0.17242341184849774</v>
      </c>
      <c r="W13" s="13">
        <f>(('2012'!W13-'2012'!$AE13)/'2012'!$AE13)*(('2012'!$I13-0.5+'2012'!$I13-0.5)*-1)</f>
        <v>-8.6460635421576212E-2</v>
      </c>
      <c r="X13" s="13">
        <f>(('2012'!X13-'2012'!$AE13)/'2012'!$AE13)*(('2012'!$I13-0.5+'2012'!$I13-0.5)*-1)</f>
        <v>1.373331424198645E-2</v>
      </c>
      <c r="Y13" s="13">
        <f>(('2012'!Y13-'2012'!$AE13)/'2012'!$AE13)*(('2012'!$I13-0.5+'2012'!$I13-0.5)*-1)</f>
        <v>-4.7566159406044382E-2</v>
      </c>
      <c r="Z13" s="13">
        <f>(('2012'!Z13-'2012'!$AE13)/'2012'!$AE13)*(('2012'!$I13-0.5+'2012'!$I13-0.5)*-1)</f>
        <v>-0.20083962459095961</v>
      </c>
      <c r="AA13" s="13">
        <f>(('2012'!AA13-'2012'!$AE13)/'2012'!$AE13)*(('2012'!$I13-0.5+'2012'!$I13-0.5)*-1)</f>
        <v>-0.1556200341019835</v>
      </c>
      <c r="AB13" s="13">
        <f>(('2012'!AB13-'2012'!$AE13)/'2012'!$AE13)*(('2012'!$I13-0.5+'2012'!$I13-0.5)*-1)</f>
        <v>-0.23911700269895017</v>
      </c>
      <c r="AC13" s="13">
        <f>(('2012'!AC13-'2012'!$AE13)/'2012'!$AE13)*(('2012'!$I13-0.5+'2012'!$I13-0.5)*-1)</f>
        <v>4.6483892448141891E-2</v>
      </c>
      <c r="AD13" s="13">
        <f>(('2012'!AD13-'2012'!$AE13)/'2012'!$AE13)*(('2012'!$I13-0.5+'2012'!$I13-0.5)*-1)</f>
        <v>-0.1952599183063625</v>
      </c>
      <c r="AE13" s="6">
        <f>((('2012'!AE13-'2012'!$AE13)/'2012'!$AE13)*100)*(('2012'!$I13-0.5+'2012'!$I13-0.5)*-1)</f>
        <v>0</v>
      </c>
      <c r="AF13" s="6"/>
      <c r="AG13" s="6">
        <f t="shared" si="0"/>
        <v>20.809891498021621</v>
      </c>
      <c r="AH13" s="6">
        <f t="shared" si="3"/>
        <v>23.911700269895018</v>
      </c>
      <c r="AI13" s="8">
        <v>0</v>
      </c>
      <c r="AN13" s="15" t="s">
        <v>74</v>
      </c>
      <c r="AO13" s="1"/>
      <c r="AP13" s="1"/>
      <c r="AQ13" s="1"/>
      <c r="AR13" s="1" t="str">
        <f t="shared" si="1"/>
        <v>Totalt</v>
      </c>
      <c r="AS13" s="1"/>
      <c r="AT13" s="1"/>
      <c r="AU13" s="1"/>
      <c r="AV13" s="1"/>
      <c r="AW13" s="106">
        <f t="shared" si="4"/>
        <v>1.8412789307668792E-2</v>
      </c>
      <c r="AX13" s="106">
        <f t="shared" si="5"/>
        <v>0.14538212100592401</v>
      </c>
      <c r="AY13" s="106">
        <f t="shared" si="6"/>
        <v>-7.3320710617976889E-2</v>
      </c>
      <c r="AZ13" s="106">
        <f t="shared" si="7"/>
        <v>-3.9479609082875906E-2</v>
      </c>
      <c r="BA13" s="106">
        <f t="shared" si="8"/>
        <v>6.5379639160986061E-2</v>
      </c>
      <c r="BB13" s="106">
        <f t="shared" si="9"/>
        <v>0.11618557047474334</v>
      </c>
      <c r="BC13" s="106">
        <f t="shared" si="10"/>
        <v>1.3168352242456743E-2</v>
      </c>
      <c r="BD13" s="106">
        <f t="shared" si="11"/>
        <v>7.9599520729908044E-2</v>
      </c>
      <c r="BE13" s="106">
        <f t="shared" si="12"/>
        <v>2.5103513299947144E-2</v>
      </c>
      <c r="BF13" s="106">
        <f t="shared" si="13"/>
        <v>9.611027698314295E-2</v>
      </c>
      <c r="BG13" s="106">
        <f t="shared" si="14"/>
        <v>0.20809891498021621</v>
      </c>
      <c r="BH13" s="106">
        <f t="shared" si="15"/>
        <v>3.5652595051403322E-3</v>
      </c>
      <c r="BI13" s="106">
        <f t="shared" si="16"/>
        <v>-0.17242341184849774</v>
      </c>
      <c r="BJ13" s="106">
        <f t="shared" si="17"/>
        <v>-8.6460635421576212E-2</v>
      </c>
      <c r="BK13" s="106">
        <f t="shared" si="18"/>
        <v>1.373331424198645E-2</v>
      </c>
      <c r="BL13" s="106">
        <f t="shared" si="19"/>
        <v>-4.7566159406044382E-2</v>
      </c>
      <c r="BM13" s="106">
        <f t="shared" si="20"/>
        <v>-0.20083962459095961</v>
      </c>
      <c r="BN13" s="106">
        <f t="shared" si="21"/>
        <v>-0.1556200341019835</v>
      </c>
      <c r="BO13" s="106">
        <f t="shared" si="22"/>
        <v>-0.23911700269895017</v>
      </c>
      <c r="BP13" s="106">
        <f t="shared" si="23"/>
        <v>4.6483892448141891E-2</v>
      </c>
      <c r="BQ13" s="106">
        <f t="shared" si="24"/>
        <v>-0.1952599183063625</v>
      </c>
      <c r="BR13" s="106">
        <f t="shared" si="25"/>
        <v>0</v>
      </c>
    </row>
    <row r="14" spans="1:70">
      <c r="A14" s="1">
        <v>13</v>
      </c>
      <c r="B14" s="1">
        <f>'2012'!B14</f>
        <v>0</v>
      </c>
      <c r="C14" s="1">
        <f>'2012'!C14</f>
        <v>0</v>
      </c>
      <c r="D14" s="1">
        <f>'2012'!D14</f>
        <v>4</v>
      </c>
      <c r="E14" s="1" t="str">
        <f>'2012'!E14</f>
        <v>Kvinnor</v>
      </c>
      <c r="F14" s="1" t="str">
        <f>'2012'!F14</f>
        <v>Åtgärdbar dödlighet i ischemisk hjärtsjukdom</v>
      </c>
      <c r="G14" s="1" t="str">
        <f>'2012'!G14</f>
        <v>(tom)</v>
      </c>
      <c r="H14" s="1" t="str">
        <f>'2012'!H14</f>
        <v>A000100</v>
      </c>
      <c r="I14" s="1">
        <f>'2012'!I14</f>
        <v>1</v>
      </c>
      <c r="J14" s="13">
        <f>(('2012'!J14-'2012'!$AE14)/'2012'!$AE14)*(('2012'!$I14-0.5+'2012'!$I14-0.5)*-1)</f>
        <v>0.2398976755518884</v>
      </c>
      <c r="K14" s="13">
        <f>(('2012'!K14-'2012'!$AE14)/'2012'!$AE14)*(('2012'!$I14-0.5+'2012'!$I14-0.5)*-1)</f>
        <v>0.13858166133330141</v>
      </c>
      <c r="L14" s="13">
        <f>(('2012'!L14-'2012'!$AE14)/'2012'!$AE14)*(('2012'!$I14-0.5+'2012'!$I14-0.5)*-1)</f>
        <v>1.2444054110932941E-2</v>
      </c>
      <c r="M14" s="13">
        <f>(('2012'!M14-'2012'!$AE14)/'2012'!$AE14)*(('2012'!$I14-0.5+'2012'!$I14-0.5)*-1)</f>
        <v>7.584582406193871E-2</v>
      </c>
      <c r="N14" s="13">
        <f>(('2012'!N14-'2012'!$AE14)/'2012'!$AE14)*(('2012'!$I14-0.5+'2012'!$I14-0.5)*-1)</f>
        <v>-3.9568469266688215E-2</v>
      </c>
      <c r="O14" s="13">
        <f>(('2012'!O14-'2012'!$AE14)/'2012'!$AE14)*(('2012'!$I14-0.5+'2012'!$I14-0.5)*-1)</f>
        <v>0.1453430763873497</v>
      </c>
      <c r="P14" s="13">
        <f>(('2012'!P14-'2012'!$AE14)/'2012'!$AE14)*(('2012'!$I14-0.5+'2012'!$I14-0.5)*-1)</f>
        <v>-0.23345411800301696</v>
      </c>
      <c r="Q14" s="13">
        <f>(('2012'!Q14-'2012'!$AE14)/'2012'!$AE14)*(('2012'!$I14-0.5+'2012'!$I14-0.5)*-1)</f>
        <v>-4.1936110206124561E-2</v>
      </c>
      <c r="R14" s="13">
        <f>(('2012'!R14-'2012'!$AE14)/'2012'!$AE14)*(('2012'!$I14-0.5+'2012'!$I14-0.5)*-1)</f>
        <v>-0.14035232092057717</v>
      </c>
      <c r="S14" s="13">
        <f>(('2012'!S14-'2012'!$AE14)/'2012'!$AE14)*(('2012'!$I14-0.5+'2012'!$I14-0.5)*-1)</f>
        <v>9.277743789153527E-3</v>
      </c>
      <c r="T14" s="13">
        <f>(('2012'!T14-'2012'!$AE14)/'2012'!$AE14)*(('2012'!$I14-0.5+'2012'!$I14-0.5)*-1)</f>
        <v>0.26128865597240147</v>
      </c>
      <c r="U14" s="13">
        <f>(('2012'!U14-'2012'!$AE14)/'2012'!$AE14)*(('2012'!$I14-0.5+'2012'!$I14-0.5)*-1)</f>
        <v>-1.4757479173773295E-2</v>
      </c>
      <c r="V14" s="13">
        <f>(('2012'!V14-'2012'!$AE14)/'2012'!$AE14)*(('2012'!$I14-0.5+'2012'!$I14-0.5)*-1)</f>
        <v>-0.133144908717861</v>
      </c>
      <c r="W14" s="13">
        <f>(('2012'!W14-'2012'!$AE14)/'2012'!$AE14)*(('2012'!$I14-0.5+'2012'!$I14-0.5)*-1)</f>
        <v>-0.22924966101048883</v>
      </c>
      <c r="X14" s="13">
        <f>(('2012'!X14-'2012'!$AE14)/'2012'!$AE14)*(('2012'!$I14-0.5+'2012'!$I14-0.5)*-1)</f>
        <v>-4.4594715005743718E-2</v>
      </c>
      <c r="Y14" s="13">
        <f>(('2012'!Y14-'2012'!$AE14)/'2012'!$AE14)*(('2012'!$I14-0.5+'2012'!$I14-0.5)*-1)</f>
        <v>-8.7494758800994082E-2</v>
      </c>
      <c r="Z14" s="13">
        <f>(('2012'!Z14-'2012'!$AE14)/'2012'!$AE14)*(('2012'!$I14-0.5+'2012'!$I14-0.5)*-1)</f>
        <v>-0.36386022480323343</v>
      </c>
      <c r="AA14" s="13">
        <f>(('2012'!AA14-'2012'!$AE14)/'2012'!$AE14)*(('2012'!$I14-0.5+'2012'!$I14-0.5)*-1)</f>
        <v>-0.29539543927793627</v>
      </c>
      <c r="AB14" s="13">
        <f>(('2012'!AB14-'2012'!$AE14)/'2012'!$AE14)*(('2012'!$I14-0.5+'2012'!$I14-0.5)*-1)</f>
        <v>-5.8675078373284246E-3</v>
      </c>
      <c r="AC14" s="13">
        <f>(('2012'!AC14-'2012'!$AE14)/'2012'!$AE14)*(('2012'!$I14-0.5+'2012'!$I14-0.5)*-1)</f>
        <v>-0.20491231993204798</v>
      </c>
      <c r="AD14" s="13">
        <f>(('2012'!AD14-'2012'!$AE14)/'2012'!$AE14)*(('2012'!$I14-0.5+'2012'!$I14-0.5)*-1)</f>
        <v>-0.2117533300121156</v>
      </c>
      <c r="AE14" s="6">
        <f>((('2012'!AE14-'2012'!$AE14)/'2012'!$AE14)*100)*(('2012'!$I14-0.5+'2012'!$I14-0.5)*-1)</f>
        <v>0</v>
      </c>
      <c r="AF14" s="6"/>
      <c r="AG14" s="6">
        <f t="shared" si="0"/>
        <v>26.128865597240146</v>
      </c>
      <c r="AH14" s="6">
        <f t="shared" si="3"/>
        <v>36.386022480323341</v>
      </c>
      <c r="AI14" s="8">
        <v>0</v>
      </c>
      <c r="AN14" s="15" t="s">
        <v>69</v>
      </c>
      <c r="AO14" s="1"/>
      <c r="AP14" s="1"/>
      <c r="AQ14" s="1"/>
      <c r="AR14" s="1" t="str">
        <f t="shared" si="1"/>
        <v>Kvinnor</v>
      </c>
      <c r="AS14" s="1"/>
      <c r="AT14" s="1"/>
      <c r="AU14" s="1"/>
      <c r="AV14" s="1"/>
      <c r="AW14" s="106">
        <f t="shared" si="4"/>
        <v>0.2398976755518884</v>
      </c>
      <c r="AX14" s="106">
        <f t="shared" si="5"/>
        <v>0.13858166133330141</v>
      </c>
      <c r="AY14" s="106">
        <f t="shared" si="6"/>
        <v>1.2444054110932941E-2</v>
      </c>
      <c r="AZ14" s="106">
        <f t="shared" si="7"/>
        <v>7.584582406193871E-2</v>
      </c>
      <c r="BA14" s="106">
        <f t="shared" si="8"/>
        <v>-3.9568469266688215E-2</v>
      </c>
      <c r="BB14" s="106">
        <f t="shared" si="9"/>
        <v>0.1453430763873497</v>
      </c>
      <c r="BC14" s="106">
        <f t="shared" si="10"/>
        <v>-0.23345411800301696</v>
      </c>
      <c r="BD14" s="106">
        <f t="shared" si="11"/>
        <v>-4.1936110206124561E-2</v>
      </c>
      <c r="BE14" s="106">
        <f t="shared" si="12"/>
        <v>-0.14035232092057717</v>
      </c>
      <c r="BF14" s="106">
        <f t="shared" si="13"/>
        <v>9.277743789153527E-3</v>
      </c>
      <c r="BG14" s="106">
        <f t="shared" si="14"/>
        <v>0.26128865597240147</v>
      </c>
      <c r="BH14" s="106">
        <f t="shared" si="15"/>
        <v>-1.4757479173773295E-2</v>
      </c>
      <c r="BI14" s="106">
        <f t="shared" si="16"/>
        <v>-0.133144908717861</v>
      </c>
      <c r="BJ14" s="106">
        <f t="shared" si="17"/>
        <v>-0.22924966101048883</v>
      </c>
      <c r="BK14" s="106">
        <f t="shared" si="18"/>
        <v>-4.4594715005743718E-2</v>
      </c>
      <c r="BL14" s="106">
        <f t="shared" si="19"/>
        <v>-8.7494758800994082E-2</v>
      </c>
      <c r="BM14" s="106">
        <f t="shared" si="20"/>
        <v>-0.36386022480323343</v>
      </c>
      <c r="BN14" s="106">
        <f t="shared" si="21"/>
        <v>-0.29539543927793627</v>
      </c>
      <c r="BO14" s="106">
        <f t="shared" si="22"/>
        <v>-5.8675078373284246E-3</v>
      </c>
      <c r="BP14" s="106">
        <f t="shared" si="23"/>
        <v>-0.20491231993204798</v>
      </c>
      <c r="BQ14" s="106">
        <f t="shared" si="24"/>
        <v>-0.2117533300121156</v>
      </c>
      <c r="BR14" s="106">
        <f t="shared" si="25"/>
        <v>0</v>
      </c>
    </row>
    <row r="15" spans="1:70">
      <c r="A15" s="1">
        <v>14</v>
      </c>
      <c r="B15" s="1">
        <f>'2012'!B15</f>
        <v>0</v>
      </c>
      <c r="C15" s="1">
        <f>'2012'!C15</f>
        <v>0</v>
      </c>
      <c r="D15" s="1">
        <f>'2012'!D15</f>
        <v>0</v>
      </c>
      <c r="E15" s="1" t="str">
        <f>'2012'!E15</f>
        <v>Män</v>
      </c>
      <c r="F15" s="1" t="str">
        <f>'2012'!F15</f>
        <v>Åtgärdbar dödlighet i ischemisk hjärtsjukdom</v>
      </c>
      <c r="G15" s="1" t="str">
        <f>'2012'!G15</f>
        <v>(tom)</v>
      </c>
      <c r="H15" s="1" t="str">
        <f>'2012'!H15</f>
        <v>A000100</v>
      </c>
      <c r="I15" s="1">
        <f>'2012'!I15</f>
        <v>1</v>
      </c>
      <c r="J15" s="13">
        <f>(('2012'!J15-'2012'!$AE15)/'2012'!$AE15)*(('2012'!$I15-0.5+'2012'!$I15-0.5)*-1)</f>
        <v>0.14319626915494826</v>
      </c>
      <c r="K15" s="13">
        <f>(('2012'!K15-'2012'!$AE15)/'2012'!$AE15)*(('2012'!$I15-0.5+'2012'!$I15-0.5)*-1)</f>
        <v>0.27483886034787802</v>
      </c>
      <c r="L15" s="13">
        <f>(('2012'!L15-'2012'!$AE15)/'2012'!$AE15)*(('2012'!$I15-0.5+'2012'!$I15-0.5)*-1)</f>
        <v>-9.6177797927201658E-2</v>
      </c>
      <c r="M15" s="13">
        <f>(('2012'!M15-'2012'!$AE15)/'2012'!$AE15)*(('2012'!$I15-0.5+'2012'!$I15-0.5)*-1)</f>
        <v>1.3988559252278876E-2</v>
      </c>
      <c r="N15" s="13">
        <f>(('2012'!N15-'2012'!$AE15)/'2012'!$AE15)*(('2012'!$I15-0.5+'2012'!$I15-0.5)*-1)</f>
        <v>-2.2900125762322851E-2</v>
      </c>
      <c r="O15" s="13">
        <f>(('2012'!O15-'2012'!$AE15)/'2012'!$AE15)*(('2012'!$I15-0.5+'2012'!$I15-0.5)*-1)</f>
        <v>0.15425869684188787</v>
      </c>
      <c r="P15" s="13">
        <f>(('2012'!P15-'2012'!$AE15)/'2012'!$AE15)*(('2012'!$I15-0.5+'2012'!$I15-0.5)*-1)</f>
        <v>-0.14706026501646666</v>
      </c>
      <c r="Q15" s="13">
        <f>(('2012'!Q15-'2012'!$AE15)/'2012'!$AE15)*(('2012'!$I15-0.5+'2012'!$I15-0.5)*-1)</f>
        <v>-7.3189143951510553E-3</v>
      </c>
      <c r="R15" s="13">
        <f>(('2012'!R15-'2012'!$AE15)/'2012'!$AE15)*(('2012'!$I15-0.5+'2012'!$I15-0.5)*-1)</f>
        <v>-0.11644922656084757</v>
      </c>
      <c r="S15" s="13">
        <f>(('2012'!S15-'2012'!$AE15)/'2012'!$AE15)*(('2012'!$I15-0.5+'2012'!$I15-0.5)*-1)</f>
        <v>4.0292369248404042E-2</v>
      </c>
      <c r="T15" s="13">
        <f>(('2012'!T15-'2012'!$AE15)/'2012'!$AE15)*(('2012'!$I15-0.5+'2012'!$I15-0.5)*-1)</f>
        <v>0.21086221941234595</v>
      </c>
      <c r="U15" s="13">
        <f>(('2012'!U15-'2012'!$AE15)/'2012'!$AE15)*(('2012'!$I15-0.5+'2012'!$I15-0.5)*-1)</f>
        <v>-2.0788657119662979E-2</v>
      </c>
      <c r="V15" s="13">
        <f>(('2012'!V15-'2012'!$AE15)/'2012'!$AE15)*(('2012'!$I15-0.5+'2012'!$I15-0.5)*-1)</f>
        <v>-4.422429891601562E-2</v>
      </c>
      <c r="W15" s="13">
        <f>(('2012'!W15-'2012'!$AE15)/'2012'!$AE15)*(('2012'!$I15-0.5+'2012'!$I15-0.5)*-1)</f>
        <v>-0.17392712093155593</v>
      </c>
      <c r="X15" s="13">
        <f>(('2012'!X15-'2012'!$AE15)/'2012'!$AE15)*(('2012'!$I15-0.5+'2012'!$I15-0.5)*-1)</f>
        <v>-5.0745452698676932E-2</v>
      </c>
      <c r="Y15" s="13">
        <f>(('2012'!Y15-'2012'!$AE15)/'2012'!$AE15)*(('2012'!$I15-0.5+'2012'!$I15-0.5)*-1)</f>
        <v>-8.0592022797232668E-2</v>
      </c>
      <c r="Z15" s="13">
        <f>(('2012'!Z15-'2012'!$AE15)/'2012'!$AE15)*(('2012'!$I15-0.5+'2012'!$I15-0.5)*-1)</f>
        <v>-0.11129043637528732</v>
      </c>
      <c r="AA15" s="13">
        <f>(('2012'!AA15-'2012'!$AE15)/'2012'!$AE15)*(('2012'!$I15-0.5+'2012'!$I15-0.5)*-1)</f>
        <v>-0.13097066166530075</v>
      </c>
      <c r="AB15" s="13">
        <f>(('2012'!AB15-'2012'!$AE15)/'2012'!$AE15)*(('2012'!$I15-0.5+'2012'!$I15-0.5)*-1)</f>
        <v>-0.14430067985686509</v>
      </c>
      <c r="AC15" s="13">
        <f>(('2012'!AC15-'2012'!$AE15)/'2012'!$AE15)*(('2012'!$I15-0.5+'2012'!$I15-0.5)*-1)</f>
        <v>-5.8676115244184771E-2</v>
      </c>
      <c r="AD15" s="13">
        <f>(('2012'!AD15-'2012'!$AE15)/'2012'!$AE15)*(('2012'!$I15-0.5+'2012'!$I15-0.5)*-1)</f>
        <v>-0.43389230719753841</v>
      </c>
      <c r="AE15" s="6">
        <f>((('2012'!AE15-'2012'!$AE15)/'2012'!$AE15)*100)*(('2012'!$I15-0.5+'2012'!$I15-0.5)*-1)</f>
        <v>0</v>
      </c>
      <c r="AF15" s="6"/>
      <c r="AG15" s="6">
        <f t="shared" si="0"/>
        <v>27.483886034787801</v>
      </c>
      <c r="AH15" s="6">
        <f t="shared" si="3"/>
        <v>43.38923071975384</v>
      </c>
      <c r="AI15" s="8">
        <v>0</v>
      </c>
      <c r="AN15" s="15" t="s">
        <v>67</v>
      </c>
      <c r="AO15" s="1"/>
      <c r="AP15" s="1"/>
      <c r="AQ15" s="1"/>
      <c r="AR15" s="1" t="str">
        <f t="shared" si="1"/>
        <v>Män</v>
      </c>
      <c r="AS15" s="1"/>
      <c r="AT15" s="1"/>
      <c r="AU15" s="1"/>
      <c r="AV15" s="1"/>
      <c r="AW15" s="106">
        <f t="shared" si="4"/>
        <v>0.14319626915494826</v>
      </c>
      <c r="AX15" s="106">
        <f t="shared" si="5"/>
        <v>0.27483886034787802</v>
      </c>
      <c r="AY15" s="106">
        <f t="shared" si="6"/>
        <v>-9.6177797927201658E-2</v>
      </c>
      <c r="AZ15" s="106">
        <f t="shared" si="7"/>
        <v>1.3988559252278876E-2</v>
      </c>
      <c r="BA15" s="106">
        <f t="shared" si="8"/>
        <v>-2.2900125762322851E-2</v>
      </c>
      <c r="BB15" s="106">
        <f t="shared" si="9"/>
        <v>0.15425869684188787</v>
      </c>
      <c r="BC15" s="106">
        <f t="shared" si="10"/>
        <v>-0.14706026501646666</v>
      </c>
      <c r="BD15" s="106">
        <f t="shared" si="11"/>
        <v>-7.3189143951510553E-3</v>
      </c>
      <c r="BE15" s="106">
        <f t="shared" si="12"/>
        <v>-0.11644922656084757</v>
      </c>
      <c r="BF15" s="106">
        <f t="shared" si="13"/>
        <v>4.0292369248404042E-2</v>
      </c>
      <c r="BG15" s="106">
        <f t="shared" si="14"/>
        <v>0.21086221941234595</v>
      </c>
      <c r="BH15" s="106">
        <f t="shared" si="15"/>
        <v>-2.0788657119662979E-2</v>
      </c>
      <c r="BI15" s="106">
        <f t="shared" si="16"/>
        <v>-4.422429891601562E-2</v>
      </c>
      <c r="BJ15" s="106">
        <f t="shared" si="17"/>
        <v>-0.17392712093155593</v>
      </c>
      <c r="BK15" s="106">
        <f t="shared" si="18"/>
        <v>-5.0745452698676932E-2</v>
      </c>
      <c r="BL15" s="106">
        <f t="shared" si="19"/>
        <v>-8.0592022797232668E-2</v>
      </c>
      <c r="BM15" s="106">
        <f t="shared" si="20"/>
        <v>-0.11129043637528732</v>
      </c>
      <c r="BN15" s="106">
        <f t="shared" si="21"/>
        <v>-0.13097066166530075</v>
      </c>
      <c r="BO15" s="106">
        <f t="shared" si="22"/>
        <v>-0.14430067985686509</v>
      </c>
      <c r="BP15" s="106">
        <f t="shared" si="23"/>
        <v>-5.8676115244184771E-2</v>
      </c>
      <c r="BQ15" s="106">
        <f t="shared" si="24"/>
        <v>-0.43389230719753841</v>
      </c>
      <c r="BR15" s="106">
        <f t="shared" si="25"/>
        <v>0</v>
      </c>
    </row>
    <row r="16" spans="1:70">
      <c r="A16" s="1">
        <v>15</v>
      </c>
      <c r="B16" s="1">
        <f>'2012'!B16</f>
        <v>0</v>
      </c>
      <c r="C16" s="1">
        <f>'2012'!C16</f>
        <v>0</v>
      </c>
      <c r="D16" s="1">
        <f>'2012'!D16</f>
        <v>0</v>
      </c>
      <c r="E16" s="1" t="str">
        <f>'2012'!E16</f>
        <v>Totalt</v>
      </c>
      <c r="F16" s="1" t="str">
        <f>'2012'!F16</f>
        <v>Åtgärdbar dödlighet i ischemisk hjärtsjukdom</v>
      </c>
      <c r="G16" s="1" t="str">
        <f>'2012'!G16</f>
        <v>(tom)</v>
      </c>
      <c r="H16" s="1" t="str">
        <f>'2012'!H16</f>
        <v>A000100</v>
      </c>
      <c r="I16" s="1">
        <f>'2012'!I16</f>
        <v>1</v>
      </c>
      <c r="J16" s="13">
        <f>(('2012'!J16-'2012'!$AE16)/'2012'!$AE16)*(('2012'!$I16-0.5+'2012'!$I16-0.5)*-1)</f>
        <v>0.17812363981809834</v>
      </c>
      <c r="K16" s="13">
        <f>(('2012'!K16-'2012'!$AE16)/'2012'!$AE16)*(('2012'!$I16-0.5+'2012'!$I16-0.5)*-1)</f>
        <v>0.23614372704006631</v>
      </c>
      <c r="L16" s="13">
        <f>(('2012'!L16-'2012'!$AE16)/'2012'!$AE16)*(('2012'!$I16-0.5+'2012'!$I16-0.5)*-1)</f>
        <v>-7.2096744738553806E-2</v>
      </c>
      <c r="M16" s="13">
        <f>(('2012'!M16-'2012'!$AE16)/'2012'!$AE16)*(('2012'!$I16-0.5+'2012'!$I16-0.5)*-1)</f>
        <v>3.4729728494093837E-2</v>
      </c>
      <c r="N16" s="13">
        <f>(('2012'!N16-'2012'!$AE16)/'2012'!$AE16)*(('2012'!$I16-0.5+'2012'!$I16-0.5)*-1)</f>
        <v>-2.8921491037297513E-2</v>
      </c>
      <c r="O16" s="13">
        <f>(('2012'!O16-'2012'!$AE16)/'2012'!$AE16)*(('2012'!$I16-0.5+'2012'!$I16-0.5)*-1)</f>
        <v>0.14517102744160257</v>
      </c>
      <c r="P16" s="13">
        <f>(('2012'!P16-'2012'!$AE16)/'2012'!$AE16)*(('2012'!$I16-0.5+'2012'!$I16-0.5)*-1)</f>
        <v>-0.17414172148649859</v>
      </c>
      <c r="Q16" s="13">
        <f>(('2012'!Q16-'2012'!$AE16)/'2012'!$AE16)*(('2012'!$I16-0.5+'2012'!$I16-0.5)*-1)</f>
        <v>-1.3300670560364972E-2</v>
      </c>
      <c r="R16" s="13">
        <f>(('2012'!R16-'2012'!$AE16)/'2012'!$AE16)*(('2012'!$I16-0.5+'2012'!$I16-0.5)*-1)</f>
        <v>-0.13239824268400771</v>
      </c>
      <c r="S16" s="13">
        <f>(('2012'!S16-'2012'!$AE16)/'2012'!$AE16)*(('2012'!$I16-0.5+'2012'!$I16-0.5)*-1)</f>
        <v>3.2941689975081762E-2</v>
      </c>
      <c r="T16" s="13">
        <f>(('2012'!T16-'2012'!$AE16)/'2012'!$AE16)*(('2012'!$I16-0.5+'2012'!$I16-0.5)*-1)</f>
        <v>0.2214968558876817</v>
      </c>
      <c r="U16" s="13">
        <f>(('2012'!U16-'2012'!$AE16)/'2012'!$AE16)*(('2012'!$I16-0.5+'2012'!$I16-0.5)*-1)</f>
        <v>-2.0535795758382314E-2</v>
      </c>
      <c r="V16" s="13">
        <f>(('2012'!V16-'2012'!$AE16)/'2012'!$AE16)*(('2012'!$I16-0.5+'2012'!$I16-0.5)*-1)</f>
        <v>-6.5702120721011725E-2</v>
      </c>
      <c r="W16" s="13">
        <f>(('2012'!W16-'2012'!$AE16)/'2012'!$AE16)*(('2012'!$I16-0.5+'2012'!$I16-0.5)*-1)</f>
        <v>-0.18677860192330123</v>
      </c>
      <c r="X16" s="13">
        <f>(('2012'!X16-'2012'!$AE16)/'2012'!$AE16)*(('2012'!$I16-0.5+'2012'!$I16-0.5)*-1)</f>
        <v>-5.3898667912164612E-2</v>
      </c>
      <c r="Y16" s="13">
        <f>(('2012'!Y16-'2012'!$AE16)/'2012'!$AE16)*(('2012'!$I16-0.5+'2012'!$I16-0.5)*-1)</f>
        <v>-9.1693183972347325E-2</v>
      </c>
      <c r="Z16" s="13">
        <f>(('2012'!Z16-'2012'!$AE16)/'2012'!$AE16)*(('2012'!$I16-0.5+'2012'!$I16-0.5)*-1)</f>
        <v>-0.18264994444490093</v>
      </c>
      <c r="AA16" s="13">
        <f>(('2012'!AA16-'2012'!$AE16)/'2012'!$AE16)*(('2012'!$I16-0.5+'2012'!$I16-0.5)*-1)</f>
        <v>-0.18616534222391015</v>
      </c>
      <c r="AB16" s="13">
        <f>(('2012'!AB16-'2012'!$AE16)/'2012'!$AE16)*(('2012'!$I16-0.5+'2012'!$I16-0.5)*-1)</f>
        <v>-0.11965715171857352</v>
      </c>
      <c r="AC16" s="13">
        <f>(('2012'!AC16-'2012'!$AE16)/'2012'!$AE16)*(('2012'!$I16-0.5+'2012'!$I16-0.5)*-1)</f>
        <v>-0.10561193599225638</v>
      </c>
      <c r="AD16" s="13">
        <f>(('2012'!AD16-'2012'!$AE16)/'2012'!$AE16)*(('2012'!$I16-0.5+'2012'!$I16-0.5)*-1)</f>
        <v>-0.38092642936493482</v>
      </c>
      <c r="AE16" s="6">
        <f>((('2012'!AE16-'2012'!$AE16)/'2012'!$AE16)*100)*(('2012'!$I16-0.5+'2012'!$I16-0.5)*-1)</f>
        <v>0</v>
      </c>
      <c r="AF16" s="6"/>
      <c r="AG16" s="6">
        <f t="shared" si="0"/>
        <v>23.61437270400663</v>
      </c>
      <c r="AH16" s="6">
        <f t="shared" si="3"/>
        <v>38.092642936493483</v>
      </c>
      <c r="AI16" s="8">
        <v>0</v>
      </c>
      <c r="AN16" s="15" t="s">
        <v>78</v>
      </c>
      <c r="AO16" s="1"/>
      <c r="AP16" s="1"/>
      <c r="AQ16" s="1"/>
      <c r="AR16" s="1" t="str">
        <f t="shared" si="1"/>
        <v>Totalt</v>
      </c>
      <c r="AS16" s="1"/>
      <c r="AT16" s="1"/>
      <c r="AU16" s="1"/>
      <c r="AV16" s="1"/>
      <c r="AW16" s="106">
        <f t="shared" si="4"/>
        <v>0.17812363981809834</v>
      </c>
      <c r="AX16" s="106">
        <f t="shared" si="5"/>
        <v>0.23614372704006631</v>
      </c>
      <c r="AY16" s="106">
        <f t="shared" si="6"/>
        <v>-7.2096744738553806E-2</v>
      </c>
      <c r="AZ16" s="106">
        <f t="shared" si="7"/>
        <v>3.4729728494093837E-2</v>
      </c>
      <c r="BA16" s="106">
        <f t="shared" si="8"/>
        <v>-2.8921491037297513E-2</v>
      </c>
      <c r="BB16" s="106">
        <f t="shared" si="9"/>
        <v>0.14517102744160257</v>
      </c>
      <c r="BC16" s="106">
        <f t="shared" si="10"/>
        <v>-0.17414172148649859</v>
      </c>
      <c r="BD16" s="106">
        <f t="shared" si="11"/>
        <v>-1.3300670560364972E-2</v>
      </c>
      <c r="BE16" s="106">
        <f t="shared" si="12"/>
        <v>-0.13239824268400771</v>
      </c>
      <c r="BF16" s="106">
        <f t="shared" si="13"/>
        <v>3.2941689975081762E-2</v>
      </c>
      <c r="BG16" s="106">
        <f t="shared" si="14"/>
        <v>0.2214968558876817</v>
      </c>
      <c r="BH16" s="106">
        <f t="shared" si="15"/>
        <v>-2.0535795758382314E-2</v>
      </c>
      <c r="BI16" s="106">
        <f t="shared" si="16"/>
        <v>-6.5702120721011725E-2</v>
      </c>
      <c r="BJ16" s="106">
        <f t="shared" si="17"/>
        <v>-0.18677860192330123</v>
      </c>
      <c r="BK16" s="106">
        <f t="shared" si="18"/>
        <v>-5.3898667912164612E-2</v>
      </c>
      <c r="BL16" s="106">
        <f t="shared" si="19"/>
        <v>-9.1693183972347325E-2</v>
      </c>
      <c r="BM16" s="106">
        <f t="shared" si="20"/>
        <v>-0.18264994444490093</v>
      </c>
      <c r="BN16" s="106">
        <f t="shared" si="21"/>
        <v>-0.18616534222391015</v>
      </c>
      <c r="BO16" s="106">
        <f t="shared" si="22"/>
        <v>-0.11965715171857352</v>
      </c>
      <c r="BP16" s="106">
        <f t="shared" si="23"/>
        <v>-0.10561193599225638</v>
      </c>
      <c r="BQ16" s="106">
        <f t="shared" si="24"/>
        <v>-0.38092642936493482</v>
      </c>
      <c r="BR16" s="106">
        <f t="shared" si="25"/>
        <v>0</v>
      </c>
    </row>
    <row r="17" spans="1:70">
      <c r="A17" s="1">
        <v>16</v>
      </c>
      <c r="B17" s="1">
        <f>'2012'!B17</f>
        <v>0</v>
      </c>
      <c r="C17" s="1">
        <f>'2012'!C17</f>
        <v>0</v>
      </c>
      <c r="D17" s="1">
        <f>'2012'!D17</f>
        <v>5</v>
      </c>
      <c r="E17" s="1" t="str">
        <f>'2012'!E17</f>
        <v>Kvinnor</v>
      </c>
      <c r="F17" s="1" t="str">
        <f>'2012'!F17</f>
        <v>Självmord i befolkningen</v>
      </c>
      <c r="G17" s="1" t="str">
        <f>'2012'!G17</f>
        <v>(tom)</v>
      </c>
      <c r="H17" s="1" t="str">
        <f>'2012'!H17</f>
        <v>A002930</v>
      </c>
      <c r="I17" s="1">
        <f>'2012'!I17</f>
        <v>1</v>
      </c>
      <c r="J17" s="13">
        <f>(('2012'!J17-'2012'!$AE17)/'2012'!$AE17)*(('2012'!$I17-0.5+'2012'!$I17-0.5)*-1)</f>
        <v>-0.23928141656626051</v>
      </c>
      <c r="K17" s="13">
        <f>(('2012'!K17-'2012'!$AE17)/'2012'!$AE17)*(('2012'!$I17-0.5+'2012'!$I17-0.5)*-1)</f>
        <v>-0.10032172520122147</v>
      </c>
      <c r="L17" s="13">
        <f>(('2012'!L17-'2012'!$AE17)/'2012'!$AE17)*(('2012'!$I17-0.5+'2012'!$I17-0.5)*-1)</f>
        <v>-0.23386752372091538</v>
      </c>
      <c r="M17" s="13">
        <f>(('2012'!M17-'2012'!$AE17)/'2012'!$AE17)*(('2012'!$I17-0.5+'2012'!$I17-0.5)*-1)</f>
        <v>0.2827307853874807</v>
      </c>
      <c r="N17" s="13">
        <f>(('2012'!N17-'2012'!$AE17)/'2012'!$AE17)*(('2012'!$I17-0.5+'2012'!$I17-0.5)*-1)</f>
        <v>0.43761798183659328</v>
      </c>
      <c r="O17" s="13">
        <f>(('2012'!O17-'2012'!$AE17)/'2012'!$AE17)*(('2012'!$I17-0.5+'2012'!$I17-0.5)*-1)</f>
        <v>-0.25962599604640113</v>
      </c>
      <c r="P17" s="13">
        <f>(('2012'!P17-'2012'!$AE17)/'2012'!$AE17)*(('2012'!$I17-0.5+'2012'!$I17-0.5)*-1)</f>
        <v>-0.14759365673551478</v>
      </c>
      <c r="Q17" s="13">
        <f>(('2012'!Q17-'2012'!$AE17)/'2012'!$AE17)*(('2012'!$I17-0.5+'2012'!$I17-0.5)*-1)</f>
        <v>-0.70324357474827393</v>
      </c>
      <c r="R17" s="13">
        <f>(('2012'!R17-'2012'!$AE17)/'2012'!$AE17)*(('2012'!$I17-0.5+'2012'!$I17-0.5)*-1)</f>
        <v>-0.13440862974940107</v>
      </c>
      <c r="S17" s="13">
        <f>(('2012'!S17-'2012'!$AE17)/'2012'!$AE17)*(('2012'!$I17-0.5+'2012'!$I17-0.5)*-1)</f>
        <v>4.7518841118936075E-2</v>
      </c>
      <c r="T17" s="13">
        <f>(('2012'!T17-'2012'!$AE17)/'2012'!$AE17)*(('2012'!$I17-0.5+'2012'!$I17-0.5)*-1)</f>
        <v>2.828269536941069E-2</v>
      </c>
      <c r="U17" s="13">
        <f>(('2012'!U17-'2012'!$AE17)/'2012'!$AE17)*(('2012'!$I17-0.5+'2012'!$I17-0.5)*-1)</f>
        <v>7.1847645385864176E-2</v>
      </c>
      <c r="V17" s="13">
        <f>(('2012'!V17-'2012'!$AE17)/'2012'!$AE17)*(('2012'!$I17-0.5+'2012'!$I17-0.5)*-1)</f>
        <v>-6.9212200255862E-2</v>
      </c>
      <c r="W17" s="13">
        <f>(('2012'!W17-'2012'!$AE17)/'2012'!$AE17)*(('2012'!$I17-0.5+'2012'!$I17-0.5)*-1)</f>
        <v>-0.2723862070912666</v>
      </c>
      <c r="X17" s="13">
        <f>(('2012'!X17-'2012'!$AE17)/'2012'!$AE17)*(('2012'!$I17-0.5+'2012'!$I17-0.5)*-1)</f>
        <v>2.7178602035616395E-2</v>
      </c>
      <c r="Y17" s="13">
        <f>(('2012'!Y17-'2012'!$AE17)/'2012'!$AE17)*(('2012'!$I17-0.5+'2012'!$I17-0.5)*-1)</f>
        <v>0.33479580745124626</v>
      </c>
      <c r="Z17" s="13">
        <f>(('2012'!Z17-'2012'!$AE17)/'2012'!$AE17)*(('2012'!$I17-0.5+'2012'!$I17-0.5)*-1)</f>
        <v>-7.4119370674305352E-2</v>
      </c>
      <c r="AA17" s="13">
        <f>(('2012'!AA17-'2012'!$AE17)/'2012'!$AE17)*(('2012'!$I17-0.5+'2012'!$I17-0.5)*-1)</f>
        <v>0.36782056595115092</v>
      </c>
      <c r="AB17" s="13">
        <f>(('2012'!AB17-'2012'!$AE17)/'2012'!$AE17)*(('2012'!$I17-0.5+'2012'!$I17-0.5)*-1)</f>
        <v>0.10440962123780784</v>
      </c>
      <c r="AC17" s="13">
        <f>(('2012'!AC17-'2012'!$AE17)/'2012'!$AE17)*(('2012'!$I17-0.5+'2012'!$I17-0.5)*-1)</f>
        <v>0.34277901178623948</v>
      </c>
      <c r="AD17" s="13">
        <f>(('2012'!AD17-'2012'!$AE17)/'2012'!$AE17)*(('2012'!$I17-0.5+'2012'!$I17-0.5)*-1)</f>
        <v>8.9483097645476573E-2</v>
      </c>
      <c r="AE17" s="6">
        <f>((('2012'!AE17-'2012'!$AE17)/'2012'!$AE17)*100)*(('2012'!$I17-0.5+'2012'!$I17-0.5)*-1)</f>
        <v>0</v>
      </c>
      <c r="AF17" s="6"/>
      <c r="AG17" s="6">
        <f t="shared" si="0"/>
        <v>43.76179818365933</v>
      </c>
      <c r="AH17" s="6">
        <f t="shared" si="3"/>
        <v>70.324357474827394</v>
      </c>
      <c r="AI17" s="8">
        <v>0</v>
      </c>
      <c r="AN17" s="15" t="s">
        <v>71</v>
      </c>
      <c r="AO17" s="1"/>
      <c r="AP17" s="1"/>
      <c r="AQ17" s="1"/>
      <c r="AR17" s="1" t="str">
        <f t="shared" si="1"/>
        <v>Kvinnor</v>
      </c>
      <c r="AS17" s="1"/>
      <c r="AT17" s="1"/>
      <c r="AU17" s="1"/>
      <c r="AV17" s="1"/>
      <c r="AW17" s="106">
        <f t="shared" si="4"/>
        <v>-0.23928141656626051</v>
      </c>
      <c r="AX17" s="106">
        <f t="shared" si="5"/>
        <v>-0.10032172520122147</v>
      </c>
      <c r="AY17" s="106">
        <f t="shared" si="6"/>
        <v>-0.23386752372091538</v>
      </c>
      <c r="AZ17" s="106">
        <f t="shared" si="7"/>
        <v>0.2827307853874807</v>
      </c>
      <c r="BA17" s="106">
        <f t="shared" si="8"/>
        <v>0.43761798183659328</v>
      </c>
      <c r="BB17" s="106">
        <f t="shared" si="9"/>
        <v>-0.25962599604640113</v>
      </c>
      <c r="BC17" s="106">
        <f t="shared" si="10"/>
        <v>-0.14759365673551478</v>
      </c>
      <c r="BD17" s="106">
        <f t="shared" si="11"/>
        <v>-0.70324357474827393</v>
      </c>
      <c r="BE17" s="106">
        <f t="shared" si="12"/>
        <v>-0.13440862974940107</v>
      </c>
      <c r="BF17" s="106">
        <f t="shared" si="13"/>
        <v>4.7518841118936075E-2</v>
      </c>
      <c r="BG17" s="106">
        <f t="shared" si="14"/>
        <v>2.828269536941069E-2</v>
      </c>
      <c r="BH17" s="106">
        <f t="shared" si="15"/>
        <v>7.1847645385864176E-2</v>
      </c>
      <c r="BI17" s="106">
        <f t="shared" si="16"/>
        <v>-6.9212200255862E-2</v>
      </c>
      <c r="BJ17" s="106">
        <f t="shared" si="17"/>
        <v>-0.2723862070912666</v>
      </c>
      <c r="BK17" s="106">
        <f t="shared" si="18"/>
        <v>2.7178602035616395E-2</v>
      </c>
      <c r="BL17" s="106">
        <f t="shared" si="19"/>
        <v>0.33479580745124626</v>
      </c>
      <c r="BM17" s="106">
        <f t="shared" si="20"/>
        <v>-7.4119370674305352E-2</v>
      </c>
      <c r="BN17" s="106">
        <f t="shared" si="21"/>
        <v>0.36782056595115092</v>
      </c>
      <c r="BO17" s="106">
        <f t="shared" si="22"/>
        <v>0.10440962123780784</v>
      </c>
      <c r="BP17" s="106">
        <f t="shared" si="23"/>
        <v>0.34277901178623948</v>
      </c>
      <c r="BQ17" s="106">
        <f t="shared" si="24"/>
        <v>8.9483097645476573E-2</v>
      </c>
      <c r="BR17" s="106">
        <f t="shared" si="25"/>
        <v>0</v>
      </c>
    </row>
    <row r="18" spans="1:70">
      <c r="A18" s="1">
        <v>17</v>
      </c>
      <c r="B18" s="1">
        <f>'2012'!B18</f>
        <v>0</v>
      </c>
      <c r="C18" s="1">
        <f>'2012'!C18</f>
        <v>0</v>
      </c>
      <c r="D18" s="1">
        <f>'2012'!D18</f>
        <v>0</v>
      </c>
      <c r="E18" s="1" t="str">
        <f>'2012'!E18</f>
        <v>Män</v>
      </c>
      <c r="F18" s="1" t="str">
        <f>'2012'!F18</f>
        <v>Självmord i befolkningen</v>
      </c>
      <c r="G18" s="1" t="str">
        <f>'2012'!G18</f>
        <v>(tom)</v>
      </c>
      <c r="H18" s="1" t="str">
        <f>'2012'!H18</f>
        <v>A002930</v>
      </c>
      <c r="I18" s="1">
        <f>'2012'!I18</f>
        <v>1</v>
      </c>
      <c r="J18" s="13">
        <f>(('2012'!J18-'2012'!$AE18)/'2012'!$AE18)*(('2012'!$I18-0.5+'2012'!$I18-0.5)*-1)</f>
        <v>5.0735696790679775E-2</v>
      </c>
      <c r="K18" s="13">
        <f>(('2012'!K18-'2012'!$AE18)/'2012'!$AE18)*(('2012'!$I18-0.5+'2012'!$I18-0.5)*-1)</f>
        <v>0.1386876921933608</v>
      </c>
      <c r="L18" s="13">
        <f>(('2012'!L18-'2012'!$AE18)/'2012'!$AE18)*(('2012'!$I18-0.5+'2012'!$I18-0.5)*-1)</f>
        <v>-5.6300479264305092E-2</v>
      </c>
      <c r="M18" s="13">
        <f>(('2012'!M18-'2012'!$AE18)/'2012'!$AE18)*(('2012'!$I18-0.5+'2012'!$I18-0.5)*-1)</f>
        <v>-9.432974740125237E-2</v>
      </c>
      <c r="N18" s="13">
        <f>(('2012'!N18-'2012'!$AE18)/'2012'!$AE18)*(('2012'!$I18-0.5+'2012'!$I18-0.5)*-1)</f>
        <v>-5.9811303025828766E-2</v>
      </c>
      <c r="O18" s="13">
        <f>(('2012'!O18-'2012'!$AE18)/'2012'!$AE18)*(('2012'!$I18-0.5+'2012'!$I18-0.5)*-1)</f>
        <v>3.8280901742579067E-2</v>
      </c>
      <c r="P18" s="13">
        <f>(('2012'!P18-'2012'!$AE18)/'2012'!$AE18)*(('2012'!$I18-0.5+'2012'!$I18-0.5)*-1)</f>
        <v>-0.4165393793719297</v>
      </c>
      <c r="Q18" s="13">
        <f>(('2012'!Q18-'2012'!$AE18)/'2012'!$AE18)*(('2012'!$I18-0.5+'2012'!$I18-0.5)*-1)</f>
        <v>-0.1969360369361263</v>
      </c>
      <c r="R18" s="13">
        <f>(('2012'!R18-'2012'!$AE18)/'2012'!$AE18)*(('2012'!$I18-0.5+'2012'!$I18-0.5)*-1)</f>
        <v>0.10546707199750507</v>
      </c>
      <c r="S18" s="13">
        <f>(('2012'!S18-'2012'!$AE18)/'2012'!$AE18)*(('2012'!$I18-0.5+'2012'!$I18-0.5)*-1)</f>
        <v>-3.7590945364231736E-2</v>
      </c>
      <c r="T18" s="13">
        <f>(('2012'!T18-'2012'!$AE18)/'2012'!$AE18)*(('2012'!$I18-0.5+'2012'!$I18-0.5)*-1)</f>
        <v>4.6709337105288226E-2</v>
      </c>
      <c r="U18" s="13">
        <f>(('2012'!U18-'2012'!$AE18)/'2012'!$AE18)*(('2012'!$I18-0.5+'2012'!$I18-0.5)*-1)</f>
        <v>0.15153414686239519</v>
      </c>
      <c r="V18" s="13">
        <f>(('2012'!V18-'2012'!$AE18)/'2012'!$AE18)*(('2012'!$I18-0.5+'2012'!$I18-0.5)*-1)</f>
        <v>-0.22657068151482135</v>
      </c>
      <c r="W18" s="13">
        <f>(('2012'!W18-'2012'!$AE18)/'2012'!$AE18)*(('2012'!$I18-0.5+'2012'!$I18-0.5)*-1)</f>
        <v>-0.18121142366428339</v>
      </c>
      <c r="X18" s="13">
        <f>(('2012'!X18-'2012'!$AE18)/'2012'!$AE18)*(('2012'!$I18-0.5+'2012'!$I18-0.5)*-1)</f>
        <v>-0.21402198311831075</v>
      </c>
      <c r="Y18" s="13">
        <f>(('2012'!Y18-'2012'!$AE18)/'2012'!$AE18)*(('2012'!$I18-0.5+'2012'!$I18-0.5)*-1)</f>
        <v>-0.19614915534788502</v>
      </c>
      <c r="Z18" s="13">
        <f>(('2012'!Z18-'2012'!$AE18)/'2012'!$AE18)*(('2012'!$I18-0.5+'2012'!$I18-0.5)*-1)</f>
        <v>-0.18930416028928659</v>
      </c>
      <c r="AA18" s="13">
        <f>(('2012'!AA18-'2012'!$AE18)/'2012'!$AE18)*(('2012'!$I18-0.5+'2012'!$I18-0.5)*-1)</f>
        <v>0.11533621698934582</v>
      </c>
      <c r="AB18" s="13">
        <f>(('2012'!AB18-'2012'!$AE18)/'2012'!$AE18)*(('2012'!$I18-0.5+'2012'!$I18-0.5)*-1)</f>
        <v>-9.2649613227183569E-2</v>
      </c>
      <c r="AC18" s="13">
        <f>(('2012'!AC18-'2012'!$AE18)/'2012'!$AE18)*(('2012'!$I18-0.5+'2012'!$I18-0.5)*-1)</f>
        <v>0.32363032457209523</v>
      </c>
      <c r="AD18" s="13">
        <f>(('2012'!AD18-'2012'!$AE18)/'2012'!$AE18)*(('2012'!$I18-0.5+'2012'!$I18-0.5)*-1)</f>
        <v>-0.12735802642079946</v>
      </c>
      <c r="AE18" s="6">
        <f>((('2012'!AE18-'2012'!$AE18)/'2012'!$AE18)*100)*(('2012'!$I18-0.5+'2012'!$I18-0.5)*-1)</f>
        <v>0</v>
      </c>
      <c r="AF18" s="6"/>
      <c r="AG18" s="6">
        <f t="shared" si="0"/>
        <v>32.36303245720952</v>
      </c>
      <c r="AH18" s="6">
        <f t="shared" si="3"/>
        <v>41.653937937192971</v>
      </c>
      <c r="AI18" s="8">
        <v>0</v>
      </c>
      <c r="AN18" s="15" t="s">
        <v>86</v>
      </c>
      <c r="AO18" s="1"/>
      <c r="AP18" s="1"/>
      <c r="AQ18" s="1"/>
      <c r="AR18" s="1" t="str">
        <f t="shared" si="1"/>
        <v>Män</v>
      </c>
      <c r="AS18" s="1"/>
      <c r="AT18" s="1"/>
      <c r="AU18" s="1"/>
      <c r="AV18" s="1"/>
      <c r="AW18" s="106">
        <f t="shared" si="4"/>
        <v>5.0735696790679775E-2</v>
      </c>
      <c r="AX18" s="106">
        <f t="shared" si="5"/>
        <v>0.1386876921933608</v>
      </c>
      <c r="AY18" s="106">
        <f t="shared" si="6"/>
        <v>-5.6300479264305092E-2</v>
      </c>
      <c r="AZ18" s="106">
        <f t="shared" si="7"/>
        <v>-9.432974740125237E-2</v>
      </c>
      <c r="BA18" s="106">
        <f t="shared" si="8"/>
        <v>-5.9811303025828766E-2</v>
      </c>
      <c r="BB18" s="106">
        <f t="shared" si="9"/>
        <v>3.8280901742579067E-2</v>
      </c>
      <c r="BC18" s="106">
        <f t="shared" si="10"/>
        <v>-0.4165393793719297</v>
      </c>
      <c r="BD18" s="106">
        <f t="shared" si="11"/>
        <v>-0.1969360369361263</v>
      </c>
      <c r="BE18" s="106">
        <f t="shared" si="12"/>
        <v>0.10546707199750507</v>
      </c>
      <c r="BF18" s="106">
        <f t="shared" si="13"/>
        <v>-3.7590945364231736E-2</v>
      </c>
      <c r="BG18" s="106">
        <f t="shared" si="14"/>
        <v>4.6709337105288226E-2</v>
      </c>
      <c r="BH18" s="106">
        <f t="shared" si="15"/>
        <v>0.15153414686239519</v>
      </c>
      <c r="BI18" s="106">
        <f t="shared" si="16"/>
        <v>-0.22657068151482135</v>
      </c>
      <c r="BJ18" s="106">
        <f t="shared" si="17"/>
        <v>-0.18121142366428339</v>
      </c>
      <c r="BK18" s="106">
        <f t="shared" si="18"/>
        <v>-0.21402198311831075</v>
      </c>
      <c r="BL18" s="106">
        <f t="shared" si="19"/>
        <v>-0.19614915534788502</v>
      </c>
      <c r="BM18" s="106">
        <f t="shared" si="20"/>
        <v>-0.18930416028928659</v>
      </c>
      <c r="BN18" s="106">
        <f t="shared" si="21"/>
        <v>0.11533621698934582</v>
      </c>
      <c r="BO18" s="106">
        <f t="shared" si="22"/>
        <v>-9.2649613227183569E-2</v>
      </c>
      <c r="BP18" s="106">
        <f t="shared" si="23"/>
        <v>0.32363032457209523</v>
      </c>
      <c r="BQ18" s="106">
        <f t="shared" si="24"/>
        <v>-0.12735802642079946</v>
      </c>
      <c r="BR18" s="106">
        <f t="shared" si="25"/>
        <v>0</v>
      </c>
    </row>
    <row r="19" spans="1:70">
      <c r="A19" s="1">
        <v>18</v>
      </c>
      <c r="B19" s="1">
        <f>'2012'!B19</f>
        <v>0</v>
      </c>
      <c r="C19" s="1">
        <f>'2012'!C19</f>
        <v>0</v>
      </c>
      <c r="D19" s="1">
        <f>'2012'!D19</f>
        <v>0</v>
      </c>
      <c r="E19" s="1" t="str">
        <f>'2012'!E19</f>
        <v>Totalt</v>
      </c>
      <c r="F19" s="1" t="str">
        <f>'2012'!F19</f>
        <v>Självmord i befolkningen</v>
      </c>
      <c r="G19" s="1" t="str">
        <f>'2012'!G19</f>
        <v>(tom)</v>
      </c>
      <c r="H19" s="1" t="str">
        <f>'2012'!H19</f>
        <v>A002930</v>
      </c>
      <c r="I19" s="1">
        <f>'2012'!I19</f>
        <v>1</v>
      </c>
      <c r="J19" s="13">
        <f>(('2012'!J19-'2012'!$AE19)/'2012'!$AE19)*(('2012'!$I19-0.5+'2012'!$I19-0.5)*-1)</f>
        <v>-2.6799211967526149E-2</v>
      </c>
      <c r="K19" s="13">
        <f>(('2012'!K19-'2012'!$AE19)/'2012'!$AE19)*(('2012'!$I19-0.5+'2012'!$I19-0.5)*-1)</f>
        <v>6.9050650273452224E-2</v>
      </c>
      <c r="L19" s="13">
        <f>(('2012'!L19-'2012'!$AE19)/'2012'!$AE19)*(('2012'!$I19-0.5+'2012'!$I19-0.5)*-1)</f>
        <v>-0.11123201762688825</v>
      </c>
      <c r="M19" s="13">
        <f>(('2012'!M19-'2012'!$AE19)/'2012'!$AE19)*(('2012'!$I19-0.5+'2012'!$I19-0.5)*-1)</f>
        <v>5.0333865518996726E-3</v>
      </c>
      <c r="N19" s="13">
        <f>(('2012'!N19-'2012'!$AE19)/'2012'!$AE19)*(('2012'!$I19-0.5+'2012'!$I19-0.5)*-1)</f>
        <v>8.0322589131272076E-2</v>
      </c>
      <c r="O19" s="13">
        <f>(('2012'!O19-'2012'!$AE19)/'2012'!$AE19)*(('2012'!$I19-0.5+'2012'!$I19-0.5)*-1)</f>
        <v>-6.0183642171881643E-2</v>
      </c>
      <c r="P19" s="13">
        <f>(('2012'!P19-'2012'!$AE19)/'2012'!$AE19)*(('2012'!$I19-0.5+'2012'!$I19-0.5)*-1)</f>
        <v>-0.34559877174646098</v>
      </c>
      <c r="Q19" s="13">
        <f>(('2012'!Q19-'2012'!$AE19)/'2012'!$AE19)*(('2012'!$I19-0.5+'2012'!$I19-0.5)*-1)</f>
        <v>-0.35661033628828576</v>
      </c>
      <c r="R19" s="13">
        <f>(('2012'!R19-'2012'!$AE19)/'2012'!$AE19)*(('2012'!$I19-0.5+'2012'!$I19-0.5)*-1)</f>
        <v>2.4650350766077741E-2</v>
      </c>
      <c r="S19" s="13">
        <f>(('2012'!S19-'2012'!$AE19)/'2012'!$AE19)*(('2012'!$I19-0.5+'2012'!$I19-0.5)*-1)</f>
        <v>-6.7019023529782482E-3</v>
      </c>
      <c r="T19" s="13">
        <f>(('2012'!T19-'2012'!$AE19)/'2012'!$AE19)*(('2012'!$I19-0.5+'2012'!$I19-0.5)*-1)</f>
        <v>3.4916874446272547E-2</v>
      </c>
      <c r="U19" s="13">
        <f>(('2012'!U19-'2012'!$AE19)/'2012'!$AE19)*(('2012'!$I19-0.5+'2012'!$I19-0.5)*-1)</f>
        <v>0.12975560126691515</v>
      </c>
      <c r="V19" s="13">
        <f>(('2012'!V19-'2012'!$AE19)/'2012'!$AE19)*(('2012'!$I19-0.5+'2012'!$I19-0.5)*-1)</f>
        <v>-0.18787637014622816</v>
      </c>
      <c r="W19" s="13">
        <f>(('2012'!W19-'2012'!$AE19)/'2012'!$AE19)*(('2012'!$I19-0.5+'2012'!$I19-0.5)*-1)</f>
        <v>-0.21244503273907317</v>
      </c>
      <c r="X19" s="13">
        <f>(('2012'!X19-'2012'!$AE19)/'2012'!$AE19)*(('2012'!$I19-0.5+'2012'!$I19-0.5)*-1)</f>
        <v>-0.16139389166995635</v>
      </c>
      <c r="Y19" s="13">
        <f>(('2012'!Y19-'2012'!$AE19)/'2012'!$AE19)*(('2012'!$I19-0.5+'2012'!$I19-0.5)*-1)</f>
        <v>-4.6791166852556756E-2</v>
      </c>
      <c r="Z19" s="13">
        <f>(('2012'!Z19-'2012'!$AE19)/'2012'!$AE19)*(('2012'!$I19-0.5+'2012'!$I19-0.5)*-1)</f>
        <v>-0.15770982919014148</v>
      </c>
      <c r="AA19" s="13">
        <f>(('2012'!AA19-'2012'!$AE19)/'2012'!$AE19)*(('2012'!$I19-0.5+'2012'!$I19-0.5)*-1)</f>
        <v>0.18521350642047349</v>
      </c>
      <c r="AB19" s="13">
        <f>(('2012'!AB19-'2012'!$AE19)/'2012'!$AE19)*(('2012'!$I19-0.5+'2012'!$I19-0.5)*-1)</f>
        <v>-3.7711805429397796E-2</v>
      </c>
      <c r="AC19" s="13">
        <f>(('2012'!AC19-'2012'!$AE19)/'2012'!$AE19)*(('2012'!$I19-0.5+'2012'!$I19-0.5)*-1)</f>
        <v>0.32519312051475602</v>
      </c>
      <c r="AD19" s="13">
        <f>(('2012'!AD19-'2012'!$AE19)/'2012'!$AE19)*(('2012'!$I19-0.5+'2012'!$I19-0.5)*-1)</f>
        <v>-7.481512048539464E-2</v>
      </c>
      <c r="AE19" s="6">
        <f>((('2012'!AE19-'2012'!$AE19)/'2012'!$AE19)*100)*(('2012'!$I19-0.5+'2012'!$I19-0.5)*-1)</f>
        <v>0</v>
      </c>
      <c r="AF19" s="6"/>
      <c r="AG19" s="6">
        <f t="shared" si="0"/>
        <v>32.519312051475602</v>
      </c>
      <c r="AH19" s="6">
        <f t="shared" si="3"/>
        <v>35.661033628828577</v>
      </c>
      <c r="AI19" s="8">
        <v>0</v>
      </c>
      <c r="AN19" s="15" t="s">
        <v>82</v>
      </c>
      <c r="AO19" s="1"/>
      <c r="AP19" s="1"/>
      <c r="AQ19" s="1"/>
      <c r="AR19" s="1" t="str">
        <f t="shared" si="1"/>
        <v>Totalt</v>
      </c>
      <c r="AS19" s="1"/>
      <c r="AT19" s="1"/>
      <c r="AU19" s="1"/>
      <c r="AV19" s="1"/>
      <c r="AW19" s="106">
        <f t="shared" si="4"/>
        <v>-2.6799211967526149E-2</v>
      </c>
      <c r="AX19" s="106">
        <f t="shared" si="5"/>
        <v>6.9050650273452224E-2</v>
      </c>
      <c r="AY19" s="106">
        <f t="shared" si="6"/>
        <v>-0.11123201762688825</v>
      </c>
      <c r="AZ19" s="106">
        <f t="shared" si="7"/>
        <v>5.0333865518996726E-3</v>
      </c>
      <c r="BA19" s="106">
        <f t="shared" si="8"/>
        <v>8.0322589131272076E-2</v>
      </c>
      <c r="BB19" s="106">
        <f t="shared" si="9"/>
        <v>-6.0183642171881643E-2</v>
      </c>
      <c r="BC19" s="106">
        <f t="shared" si="10"/>
        <v>-0.34559877174646098</v>
      </c>
      <c r="BD19" s="106">
        <f t="shared" si="11"/>
        <v>-0.35661033628828576</v>
      </c>
      <c r="BE19" s="106">
        <f t="shared" si="12"/>
        <v>2.4650350766077741E-2</v>
      </c>
      <c r="BF19" s="106">
        <f t="shared" si="13"/>
        <v>-6.7019023529782482E-3</v>
      </c>
      <c r="BG19" s="106">
        <f t="shared" si="14"/>
        <v>3.4916874446272547E-2</v>
      </c>
      <c r="BH19" s="106">
        <f t="shared" si="15"/>
        <v>0.12975560126691515</v>
      </c>
      <c r="BI19" s="106">
        <f t="shared" si="16"/>
        <v>-0.18787637014622816</v>
      </c>
      <c r="BJ19" s="106">
        <f t="shared" si="17"/>
        <v>-0.21244503273907317</v>
      </c>
      <c r="BK19" s="106">
        <f t="shared" si="18"/>
        <v>-0.16139389166995635</v>
      </c>
      <c r="BL19" s="106">
        <f t="shared" si="19"/>
        <v>-4.6791166852556756E-2</v>
      </c>
      <c r="BM19" s="106">
        <f t="shared" si="20"/>
        <v>-0.15770982919014148</v>
      </c>
      <c r="BN19" s="106">
        <f t="shared" si="21"/>
        <v>0.18521350642047349</v>
      </c>
      <c r="BO19" s="106">
        <f t="shared" si="22"/>
        <v>-3.7711805429397796E-2</v>
      </c>
      <c r="BP19" s="106">
        <f t="shared" si="23"/>
        <v>0.32519312051475602</v>
      </c>
      <c r="BQ19" s="106">
        <f t="shared" si="24"/>
        <v>-7.481512048539464E-2</v>
      </c>
      <c r="BR19" s="106">
        <f t="shared" si="25"/>
        <v>0</v>
      </c>
    </row>
    <row r="20" spans="1:70">
      <c r="A20" s="1">
        <v>19</v>
      </c>
      <c r="B20" s="1">
        <f>'2012'!B20</f>
        <v>0</v>
      </c>
      <c r="C20" s="1">
        <f>'2012'!C20</f>
        <v>0</v>
      </c>
      <c r="D20" s="1">
        <f>'2012'!D20</f>
        <v>6</v>
      </c>
      <c r="E20" s="1" t="str">
        <f>'2012'!E20</f>
        <v>Totalt</v>
      </c>
      <c r="F20" s="1" t="str">
        <f>'2012'!F20</f>
        <v>Responstid för ambulans</v>
      </c>
      <c r="G20" s="1" t="str">
        <f>'2012'!G20</f>
        <v>NY</v>
      </c>
      <c r="H20" s="1" t="str">
        <f>'2012'!H20</f>
        <v>F000001</v>
      </c>
      <c r="I20" s="1">
        <f>'2012'!I20</f>
        <v>1</v>
      </c>
      <c r="J20" s="13">
        <f>(('2012'!J20-'2012'!$AE20)/'2012'!$AE20)*(('2012'!$I20-0.5+'2012'!$I20-0.5)*-1)</f>
        <v>2.5337837837837836E-2</v>
      </c>
      <c r="K20" s="13" t="e">
        <f>(('2012'!K20-'2012'!$AE20)/'2012'!$AE20)*(('2012'!$I20-0.5+'2012'!$I20-0.5)*-1)</f>
        <v>#VALUE!</v>
      </c>
      <c r="L20" s="13" t="e">
        <f>(('2012'!L20-'2012'!$AE20)/'2012'!$AE20)*(('2012'!$I20-0.5+'2012'!$I20-0.5)*-1)</f>
        <v>#VALUE!</v>
      </c>
      <c r="M20" s="13">
        <f>(('2012'!M20-'2012'!$AE20)/'2012'!$AE20)*(('2012'!$I20-0.5+'2012'!$I20-0.5)*-1)</f>
        <v>0.16891891891891891</v>
      </c>
      <c r="N20" s="13">
        <f>(('2012'!N20-'2012'!$AE20)/'2012'!$AE20)*(('2012'!$I20-0.5+'2012'!$I20-0.5)*-1)</f>
        <v>4.6171171171171185E-2</v>
      </c>
      <c r="O20" s="13">
        <f>(('2012'!O20-'2012'!$AE20)/'2012'!$AE20)*(('2012'!$I20-0.5+'2012'!$I20-0.5)*-1)</f>
        <v>-0.19200450450450438</v>
      </c>
      <c r="P20" s="13">
        <f>(('2012'!P20-'2012'!$AE20)/'2012'!$AE20)*(('2012'!$I20-0.5+'2012'!$I20-0.5)*-1)</f>
        <v>7.3761261261261382E-2</v>
      </c>
      <c r="Q20" s="13" t="e">
        <f>(('2012'!Q20-'2012'!$AE20)/'2012'!$AE20)*(('2012'!$I20-0.5+'2012'!$I20-0.5)*-1)</f>
        <v>#VALUE!</v>
      </c>
      <c r="R20" s="13">
        <f>(('2012'!R20-'2012'!$AE20)/'2012'!$AE20)*(('2012'!$I20-0.5+'2012'!$I20-0.5)*-1)</f>
        <v>-5.7432432432432408E-2</v>
      </c>
      <c r="S20" s="13">
        <f>(('2012'!S20-'2012'!$AE20)/'2012'!$AE20)*(('2012'!$I20-0.5+'2012'!$I20-0.5)*-1)</f>
        <v>-1.1261261261261221E-2</v>
      </c>
      <c r="T20" s="13">
        <f>(('2012'!T20-'2012'!$AE20)/'2012'!$AE20)*(('2012'!$I20-0.5+'2012'!$I20-0.5)*-1)</f>
        <v>0.17905405405405406</v>
      </c>
      <c r="U20" s="13">
        <f>(('2012'!U20-'2012'!$AE20)/'2012'!$AE20)*(('2012'!$I20-0.5+'2012'!$I20-0.5)*-1)</f>
        <v>-1.8018018018017952E-2</v>
      </c>
      <c r="V20" s="13">
        <f>(('2012'!V20-'2012'!$AE20)/'2012'!$AE20)*(('2012'!$I20-0.5+'2012'!$I20-0.5)*-1)</f>
        <v>-8.8963963963963943E-2</v>
      </c>
      <c r="W20" s="13">
        <f>(('2012'!W20-'2012'!$AE20)/'2012'!$AE20)*(('2012'!$I20-0.5+'2012'!$I20-0.5)*-1)</f>
        <v>0.10754504504504517</v>
      </c>
      <c r="X20" s="13" t="e">
        <f>(('2012'!X20-'2012'!$AE20)/'2012'!$AE20)*(('2012'!$I20-0.5+'2012'!$I20-0.5)*-1)</f>
        <v>#VALUE!</v>
      </c>
      <c r="Y20" s="13">
        <f>(('2012'!Y20-'2012'!$AE20)/'2012'!$AE20)*(('2012'!$I20-0.5+'2012'!$I20-0.5)*-1)</f>
        <v>-1.4639639639639646E-2</v>
      </c>
      <c r="Z20" s="13">
        <f>(('2012'!Z20-'2012'!$AE20)/'2012'!$AE20)*(('2012'!$I20-0.5+'2012'!$I20-0.5)*-1)</f>
        <v>7.8265765765765757E-2</v>
      </c>
      <c r="AA20" s="13">
        <f>(('2012'!AA20-'2012'!$AE20)/'2012'!$AE20)*(('2012'!$I20-0.5+'2012'!$I20-0.5)*-1)</f>
        <v>2.1396396396396501E-2</v>
      </c>
      <c r="AB20" s="13">
        <f>(('2012'!AB20-'2012'!$AE20)/'2012'!$AE20)*(('2012'!$I20-0.5+'2012'!$I20-0.5)*-1)</f>
        <v>-0.5005630630630632</v>
      </c>
      <c r="AC20" s="13">
        <f>(('2012'!AC20-'2012'!$AE20)/'2012'!$AE20)*(('2012'!$I20-0.5+'2012'!$I20-0.5)*-1)</f>
        <v>-0.15315315315315309</v>
      </c>
      <c r="AD20" s="13">
        <f>(('2012'!AD20-'2012'!$AE20)/'2012'!$AE20)*(('2012'!$I20-0.5+'2012'!$I20-0.5)*-1)</f>
        <v>0.13119369369369366</v>
      </c>
      <c r="AE20" s="6">
        <f>((('2012'!AE20-'2012'!$AE20)/'2012'!$AE20)*100)*(('2012'!$I20-0.5+'2012'!$I20-0.5)*-1)</f>
        <v>0</v>
      </c>
      <c r="AF20" s="6"/>
      <c r="AG20" s="6">
        <f t="shared" si="0"/>
        <v>17.905405405405407</v>
      </c>
      <c r="AH20" s="6">
        <f t="shared" si="3"/>
        <v>50.056306306306318</v>
      </c>
      <c r="AI20" s="8">
        <v>0</v>
      </c>
      <c r="AN20" s="15" t="s">
        <v>87</v>
      </c>
      <c r="AO20" s="1"/>
      <c r="AP20" s="1"/>
      <c r="AQ20" s="1"/>
      <c r="AR20" s="1" t="str">
        <f t="shared" si="1"/>
        <v>Totalt</v>
      </c>
      <c r="AS20" s="1"/>
      <c r="AT20" s="1"/>
      <c r="AU20" s="1"/>
      <c r="AV20" s="1"/>
      <c r="AW20" s="106">
        <f t="shared" si="4"/>
        <v>2.5337837837837836E-2</v>
      </c>
      <c r="AX20" s="106">
        <f t="shared" si="5"/>
        <v>0</v>
      </c>
      <c r="AY20" s="106">
        <f t="shared" si="6"/>
        <v>0</v>
      </c>
      <c r="AZ20" s="106">
        <f t="shared" si="7"/>
        <v>0.16891891891891891</v>
      </c>
      <c r="BA20" s="106">
        <f t="shared" si="8"/>
        <v>4.6171171171171185E-2</v>
      </c>
      <c r="BB20" s="106">
        <f t="shared" si="9"/>
        <v>-0.19200450450450438</v>
      </c>
      <c r="BC20" s="106">
        <f t="shared" si="10"/>
        <v>7.3761261261261382E-2</v>
      </c>
      <c r="BD20" s="106">
        <f t="shared" si="11"/>
        <v>0</v>
      </c>
      <c r="BE20" s="106">
        <f t="shared" si="12"/>
        <v>-5.7432432432432408E-2</v>
      </c>
      <c r="BF20" s="106">
        <f t="shared" si="13"/>
        <v>-1.1261261261261221E-2</v>
      </c>
      <c r="BG20" s="106">
        <f t="shared" si="14"/>
        <v>0.17905405405405406</v>
      </c>
      <c r="BH20" s="106">
        <f t="shared" si="15"/>
        <v>-1.8018018018017952E-2</v>
      </c>
      <c r="BI20" s="106">
        <f t="shared" si="16"/>
        <v>-8.8963963963963943E-2</v>
      </c>
      <c r="BJ20" s="106">
        <f t="shared" si="17"/>
        <v>0.10754504504504517</v>
      </c>
      <c r="BK20" s="106">
        <f t="shared" si="18"/>
        <v>0</v>
      </c>
      <c r="BL20" s="106">
        <f t="shared" si="19"/>
        <v>-1.4639639639639646E-2</v>
      </c>
      <c r="BM20" s="106">
        <f t="shared" si="20"/>
        <v>7.8265765765765757E-2</v>
      </c>
      <c r="BN20" s="106">
        <f t="shared" si="21"/>
        <v>2.1396396396396501E-2</v>
      </c>
      <c r="BO20" s="106">
        <f t="shared" si="22"/>
        <v>-0.5005630630630632</v>
      </c>
      <c r="BP20" s="106">
        <f t="shared" si="23"/>
        <v>-0.15315315315315309</v>
      </c>
      <c r="BQ20" s="106">
        <f t="shared" si="24"/>
        <v>0.13119369369369366</v>
      </c>
      <c r="BR20" s="106">
        <f t="shared" si="25"/>
        <v>0</v>
      </c>
    </row>
    <row r="21" spans="1:70">
      <c r="A21" s="1">
        <v>20</v>
      </c>
      <c r="B21" s="1">
        <f>'2012'!B21</f>
        <v>0</v>
      </c>
      <c r="C21" s="1">
        <f>'2012'!C21</f>
        <v>0</v>
      </c>
      <c r="D21" s="1">
        <f>'2012'!D21</f>
        <v>7</v>
      </c>
      <c r="E21" s="1" t="str">
        <f>'2012'!E21</f>
        <v>Kvinnor</v>
      </c>
      <c r="F21" s="1" t="str">
        <f>'2012'!F21</f>
        <v>Undvikbar slutenvård</v>
      </c>
      <c r="G21" s="1" t="str">
        <f>'2012'!G21</f>
        <v>Ändrad</v>
      </c>
      <c r="H21" s="1" t="str">
        <f>'2012'!H21</f>
        <v>A000490</v>
      </c>
      <c r="I21" s="1">
        <f>'2012'!I21</f>
        <v>1</v>
      </c>
      <c r="J21" s="13">
        <f>(('2012'!J21-'2012'!$AE21)/'2012'!$AE21)*(('2012'!$I21-0.5+'2012'!$I21-0.5)*-1)</f>
        <v>3.9678109817882397E-2</v>
      </c>
      <c r="K21" s="13">
        <f>(('2012'!K21-'2012'!$AE21)/'2012'!$AE21)*(('2012'!$I21-0.5+'2012'!$I21-0.5)*-1)</f>
        <v>5.768122063591586E-2</v>
      </c>
      <c r="L21" s="13">
        <f>(('2012'!L21-'2012'!$AE21)/'2012'!$AE21)*(('2012'!$I21-0.5+'2012'!$I21-0.5)*-1)</f>
        <v>-4.38414332806779E-3</v>
      </c>
      <c r="M21" s="13">
        <f>(('2012'!M21-'2012'!$AE21)/'2012'!$AE21)*(('2012'!$I21-0.5+'2012'!$I21-0.5)*-1)</f>
        <v>7.4486779391262414E-2</v>
      </c>
      <c r="N21" s="13">
        <f>(('2012'!N21-'2012'!$AE21)/'2012'!$AE21)*(('2012'!$I21-0.5+'2012'!$I21-0.5)*-1)</f>
        <v>-6.6320995193521734E-2</v>
      </c>
      <c r="O21" s="13">
        <f>(('2012'!O21-'2012'!$AE21)/'2012'!$AE21)*(('2012'!$I21-0.5+'2012'!$I21-0.5)*-1)</f>
        <v>-3.1665542854045756E-2</v>
      </c>
      <c r="P21" s="13">
        <f>(('2012'!P21-'2012'!$AE21)/'2012'!$AE21)*(('2012'!$I21-0.5+'2012'!$I21-0.5)*-1)</f>
        <v>-0.11221657820427335</v>
      </c>
      <c r="Q21" s="13">
        <f>(('2012'!Q21-'2012'!$AE21)/'2012'!$AE21)*(('2012'!$I21-0.5+'2012'!$I21-0.5)*-1)</f>
        <v>-0.12427235804445692</v>
      </c>
      <c r="R21" s="13">
        <f>(('2012'!R21-'2012'!$AE21)/'2012'!$AE21)*(('2012'!$I21-0.5+'2012'!$I21-0.5)*-1)</f>
        <v>1.4107352467643859E-2</v>
      </c>
      <c r="S21" s="13">
        <f>(('2012'!S21-'2012'!$AE21)/'2012'!$AE21)*(('2012'!$I21-0.5+'2012'!$I21-0.5)*-1)</f>
        <v>-3.8889724904170482E-2</v>
      </c>
      <c r="T21" s="13">
        <f>(('2012'!T21-'2012'!$AE21)/'2012'!$AE21)*(('2012'!$I21-0.5+'2012'!$I21-0.5)*-1)</f>
        <v>1.0003608722372343E-3</v>
      </c>
      <c r="U21" s="13">
        <f>(('2012'!U21-'2012'!$AE21)/'2012'!$AE21)*(('2012'!$I21-0.5+'2012'!$I21-0.5)*-1)</f>
        <v>1.8366835976261953E-3</v>
      </c>
      <c r="V21" s="13">
        <f>(('2012'!V21-'2012'!$AE21)/'2012'!$AE21)*(('2012'!$I21-0.5+'2012'!$I21-0.5)*-1)</f>
        <v>-5.0619277752601742E-2</v>
      </c>
      <c r="W21" s="13">
        <f>(('2012'!W21-'2012'!$AE21)/'2012'!$AE21)*(('2012'!$I21-0.5+'2012'!$I21-0.5)*-1)</f>
        <v>4.1309531818592274E-2</v>
      </c>
      <c r="X21" s="13">
        <f>(('2012'!X21-'2012'!$AE21)/'2012'!$AE21)*(('2012'!$I21-0.5+'2012'!$I21-0.5)*-1)</f>
        <v>-7.0492423852381955E-2</v>
      </c>
      <c r="Y21" s="13">
        <f>(('2012'!Y21-'2012'!$AE21)/'2012'!$AE21)*(('2012'!$I21-0.5+'2012'!$I21-0.5)*-1)</f>
        <v>-8.9323376378529398E-2</v>
      </c>
      <c r="Z21" s="13">
        <f>(('2012'!Z21-'2012'!$AE21)/'2012'!$AE21)*(('2012'!$I21-0.5+'2012'!$I21-0.5)*-1)</f>
        <v>0.11740282893319254</v>
      </c>
      <c r="AA21" s="13">
        <f>(('2012'!AA21-'2012'!$AE21)/'2012'!$AE21)*(('2012'!$I21-0.5+'2012'!$I21-0.5)*-1)</f>
        <v>-0.1114905685725559</v>
      </c>
      <c r="AB21" s="13">
        <f>(('2012'!AB21-'2012'!$AE21)/'2012'!$AE21)*(('2012'!$I21-0.5+'2012'!$I21-0.5)*-1)</f>
        <v>0.16687437402768576</v>
      </c>
      <c r="AC21" s="13">
        <f>(('2012'!AC21-'2012'!$AE21)/'2012'!$AE21)*(('2012'!$I21-0.5+'2012'!$I21-0.5)*-1)</f>
        <v>-2.4844047847161436E-2</v>
      </c>
      <c r="AD21" s="13">
        <f>(('2012'!AD21-'2012'!$AE21)/'2012'!$AE21)*(('2012'!$I21-0.5+'2012'!$I21-0.5)*-1)</f>
        <v>-5.1989020354359788E-2</v>
      </c>
      <c r="AE21" s="6">
        <f>((('2012'!AE21-'2012'!$AE21)/'2012'!$AE21)*100)*(('2012'!$I21-0.5+'2012'!$I21-0.5)*-1)</f>
        <v>0</v>
      </c>
      <c r="AF21" s="6"/>
      <c r="AG21" s="6">
        <f t="shared" si="0"/>
        <v>16.687437402768577</v>
      </c>
      <c r="AH21" s="6">
        <f t="shared" si="3"/>
        <v>12.427235804445692</v>
      </c>
      <c r="AI21" s="8">
        <v>0</v>
      </c>
      <c r="AN21" s="15" t="s">
        <v>85</v>
      </c>
      <c r="AO21" s="1"/>
      <c r="AP21" s="1"/>
      <c r="AQ21" s="1"/>
      <c r="AR21" s="1" t="str">
        <f t="shared" si="1"/>
        <v>Kvinnor</v>
      </c>
      <c r="AS21" s="1"/>
      <c r="AT21" s="1"/>
      <c r="AU21" s="1"/>
      <c r="AV21" s="1"/>
      <c r="AW21" s="106">
        <f t="shared" si="4"/>
        <v>3.9678109817882397E-2</v>
      </c>
      <c r="AX21" s="106">
        <f t="shared" si="5"/>
        <v>5.768122063591586E-2</v>
      </c>
      <c r="AY21" s="106">
        <f t="shared" si="6"/>
        <v>-4.38414332806779E-3</v>
      </c>
      <c r="AZ21" s="106">
        <f t="shared" si="7"/>
        <v>7.4486779391262414E-2</v>
      </c>
      <c r="BA21" s="106">
        <f t="shared" si="8"/>
        <v>-6.6320995193521734E-2</v>
      </c>
      <c r="BB21" s="106">
        <f t="shared" si="9"/>
        <v>-3.1665542854045756E-2</v>
      </c>
      <c r="BC21" s="106">
        <f t="shared" si="10"/>
        <v>-0.11221657820427335</v>
      </c>
      <c r="BD21" s="106">
        <f t="shared" si="11"/>
        <v>-0.12427235804445692</v>
      </c>
      <c r="BE21" s="106">
        <f t="shared" si="12"/>
        <v>1.4107352467643859E-2</v>
      </c>
      <c r="BF21" s="106">
        <f t="shared" si="13"/>
        <v>-3.8889724904170482E-2</v>
      </c>
      <c r="BG21" s="106">
        <f t="shared" si="14"/>
        <v>1.0003608722372343E-3</v>
      </c>
      <c r="BH21" s="106">
        <f t="shared" si="15"/>
        <v>1.8366835976261953E-3</v>
      </c>
      <c r="BI21" s="106">
        <f t="shared" si="16"/>
        <v>-5.0619277752601742E-2</v>
      </c>
      <c r="BJ21" s="106">
        <f t="shared" si="17"/>
        <v>4.1309531818592274E-2</v>
      </c>
      <c r="BK21" s="106">
        <f t="shared" si="18"/>
        <v>-7.0492423852381955E-2</v>
      </c>
      <c r="BL21" s="106">
        <f t="shared" si="19"/>
        <v>-8.9323376378529398E-2</v>
      </c>
      <c r="BM21" s="106">
        <f t="shared" si="20"/>
        <v>0.11740282893319254</v>
      </c>
      <c r="BN21" s="106">
        <f t="shared" si="21"/>
        <v>-0.1114905685725559</v>
      </c>
      <c r="BO21" s="106">
        <f t="shared" si="22"/>
        <v>0.16687437402768576</v>
      </c>
      <c r="BP21" s="106">
        <f t="shared" si="23"/>
        <v>-2.4844047847161436E-2</v>
      </c>
      <c r="BQ21" s="106">
        <f t="shared" si="24"/>
        <v>-5.1989020354359788E-2</v>
      </c>
      <c r="BR21" s="106">
        <f t="shared" si="25"/>
        <v>0</v>
      </c>
    </row>
    <row r="22" spans="1:70">
      <c r="A22" s="1">
        <v>21</v>
      </c>
      <c r="B22" s="1">
        <f>'2012'!B22</f>
        <v>0</v>
      </c>
      <c r="C22" s="1">
        <f>'2012'!C22</f>
        <v>0</v>
      </c>
      <c r="D22" s="1">
        <f>'2012'!D22</f>
        <v>0</v>
      </c>
      <c r="E22" s="1" t="str">
        <f>'2012'!E22</f>
        <v>Män</v>
      </c>
      <c r="F22" s="1" t="str">
        <f>'2012'!F22</f>
        <v>Undvikbar slutenvård</v>
      </c>
      <c r="G22" s="1" t="str">
        <f>'2012'!G22</f>
        <v>Ändrad</v>
      </c>
      <c r="H22" s="1" t="str">
        <f>'2012'!H22</f>
        <v>A000490</v>
      </c>
      <c r="I22" s="1">
        <f>'2012'!I22</f>
        <v>1</v>
      </c>
      <c r="J22" s="13">
        <f>(('2012'!J22-'2012'!$AE22)/'2012'!$AE22)*(('2012'!$I22-0.5+'2012'!$I22-0.5)*-1)</f>
        <v>-1.7154769948770292E-2</v>
      </c>
      <c r="K22" s="13">
        <f>(('2012'!K22-'2012'!$AE22)/'2012'!$AE22)*(('2012'!$I22-0.5+'2012'!$I22-0.5)*-1)</f>
        <v>9.3931018550115222E-2</v>
      </c>
      <c r="L22" s="13">
        <f>(('2012'!L22-'2012'!$AE22)/'2012'!$AE22)*(('2012'!$I22-0.5+'2012'!$I22-0.5)*-1)</f>
        <v>1.1330420104069743E-2</v>
      </c>
      <c r="M22" s="13">
        <f>(('2012'!M22-'2012'!$AE22)/'2012'!$AE22)*(('2012'!$I22-0.5+'2012'!$I22-0.5)*-1)</f>
        <v>8.6946074810041615E-2</v>
      </c>
      <c r="N22" s="13">
        <f>(('2012'!N22-'2012'!$AE22)/'2012'!$AE22)*(('2012'!$I22-0.5+'2012'!$I22-0.5)*-1)</f>
        <v>-2.6226792162448911E-2</v>
      </c>
      <c r="O22" s="13">
        <f>(('2012'!O22-'2012'!$AE22)/'2012'!$AE22)*(('2012'!$I22-0.5+'2012'!$I22-0.5)*-1)</f>
        <v>-3.9540876168058854E-2</v>
      </c>
      <c r="P22" s="13">
        <f>(('2012'!P22-'2012'!$AE22)/'2012'!$AE22)*(('2012'!$I22-0.5+'2012'!$I22-0.5)*-1)</f>
        <v>-0.19525185399040582</v>
      </c>
      <c r="Q22" s="13">
        <f>(('2012'!Q22-'2012'!$AE22)/'2012'!$AE22)*(('2012'!$I22-0.5+'2012'!$I22-0.5)*-1)</f>
        <v>-9.0913368346003068E-2</v>
      </c>
      <c r="R22" s="13">
        <f>(('2012'!R22-'2012'!$AE22)/'2012'!$AE22)*(('2012'!$I22-0.5+'2012'!$I22-0.5)*-1)</f>
        <v>4.5318790424419504E-2</v>
      </c>
      <c r="S22" s="13">
        <f>(('2012'!S22-'2012'!$AE22)/'2012'!$AE22)*(('2012'!$I22-0.5+'2012'!$I22-0.5)*-1)</f>
        <v>-6.8755235162897485E-2</v>
      </c>
      <c r="T22" s="13">
        <f>(('2012'!T22-'2012'!$AE22)/'2012'!$AE22)*(('2012'!$I22-0.5+'2012'!$I22-0.5)*-1)</f>
        <v>5.2017306435284662E-2</v>
      </c>
      <c r="U22" s="13">
        <f>(('2012'!U22-'2012'!$AE22)/'2012'!$AE22)*(('2012'!$I22-0.5+'2012'!$I22-0.5)*-1)</f>
        <v>2.8106336650229023E-2</v>
      </c>
      <c r="V22" s="13">
        <f>(('2012'!V22-'2012'!$AE22)/'2012'!$AE22)*(('2012'!$I22-0.5+'2012'!$I22-0.5)*-1)</f>
        <v>-4.2530331454044959E-2</v>
      </c>
      <c r="W22" s="13">
        <f>(('2012'!W22-'2012'!$AE22)/'2012'!$AE22)*(('2012'!$I22-0.5+'2012'!$I22-0.5)*-1)</f>
        <v>1.3706587088204727E-2</v>
      </c>
      <c r="X22" s="13">
        <f>(('2012'!X22-'2012'!$AE22)/'2012'!$AE22)*(('2012'!$I22-0.5+'2012'!$I22-0.5)*-1)</f>
        <v>5.4794278173293269E-3</v>
      </c>
      <c r="Y22" s="13">
        <f>(('2012'!Y22-'2012'!$AE22)/'2012'!$AE22)*(('2012'!$I22-0.5+'2012'!$I22-0.5)*-1)</f>
        <v>-8.2828929040338756E-2</v>
      </c>
      <c r="Z22" s="13">
        <f>(('2012'!Z22-'2012'!$AE22)/'2012'!$AE22)*(('2012'!$I22-0.5+'2012'!$I22-0.5)*-1)</f>
        <v>0.17820242193453728</v>
      </c>
      <c r="AA22" s="13">
        <f>(('2012'!AA22-'2012'!$AE22)/'2012'!$AE22)*(('2012'!$I22-0.5+'2012'!$I22-0.5)*-1)</f>
        <v>-1.8401809005431421E-2</v>
      </c>
      <c r="AB22" s="13">
        <f>(('2012'!AB22-'2012'!$AE22)/'2012'!$AE22)*(('2012'!$I22-0.5+'2012'!$I22-0.5)*-1)</f>
        <v>0.14536866177227215</v>
      </c>
      <c r="AC22" s="13">
        <f>(('2012'!AC22-'2012'!$AE22)/'2012'!$AE22)*(('2012'!$I22-0.5+'2012'!$I22-0.5)*-1)</f>
        <v>1.1660291109981373E-2</v>
      </c>
      <c r="AD22" s="13">
        <f>(('2012'!AD22-'2012'!$AE22)/'2012'!$AE22)*(('2012'!$I22-0.5+'2012'!$I22-0.5)*-1)</f>
        <v>-5.6235235448929777E-2</v>
      </c>
      <c r="AE22" s="6">
        <f>((('2012'!AE22-'2012'!$AE22)/'2012'!$AE22)*100)*(('2012'!$I22-0.5+'2012'!$I22-0.5)*-1)</f>
        <v>0</v>
      </c>
      <c r="AF22" s="6"/>
      <c r="AG22" s="6">
        <f t="shared" si="0"/>
        <v>17.82024219345373</v>
      </c>
      <c r="AH22" s="6">
        <f t="shared" si="3"/>
        <v>19.525185399040581</v>
      </c>
      <c r="AI22" s="8">
        <v>0</v>
      </c>
      <c r="AN22" s="15" t="s">
        <v>68</v>
      </c>
      <c r="AO22" s="1"/>
      <c r="AP22" s="1"/>
      <c r="AQ22" s="1"/>
      <c r="AR22" s="1" t="str">
        <f t="shared" si="1"/>
        <v>Män</v>
      </c>
      <c r="AS22" s="1"/>
      <c r="AT22" s="1"/>
      <c r="AU22" s="1"/>
      <c r="AV22" s="1"/>
      <c r="AW22" s="106">
        <f t="shared" si="4"/>
        <v>-1.7154769948770292E-2</v>
      </c>
      <c r="AX22" s="106">
        <f t="shared" si="5"/>
        <v>9.3931018550115222E-2</v>
      </c>
      <c r="AY22" s="106">
        <f t="shared" si="6"/>
        <v>1.1330420104069743E-2</v>
      </c>
      <c r="AZ22" s="106">
        <f t="shared" si="7"/>
        <v>8.6946074810041615E-2</v>
      </c>
      <c r="BA22" s="106">
        <f t="shared" si="8"/>
        <v>-2.6226792162448911E-2</v>
      </c>
      <c r="BB22" s="106">
        <f t="shared" si="9"/>
        <v>-3.9540876168058854E-2</v>
      </c>
      <c r="BC22" s="106">
        <f t="shared" si="10"/>
        <v>-0.19525185399040582</v>
      </c>
      <c r="BD22" s="106">
        <f t="shared" si="11"/>
        <v>-9.0913368346003068E-2</v>
      </c>
      <c r="BE22" s="106">
        <f t="shared" si="12"/>
        <v>4.5318790424419504E-2</v>
      </c>
      <c r="BF22" s="106">
        <f t="shared" si="13"/>
        <v>-6.8755235162897485E-2</v>
      </c>
      <c r="BG22" s="106">
        <f t="shared" si="14"/>
        <v>5.2017306435284662E-2</v>
      </c>
      <c r="BH22" s="106">
        <f t="shared" si="15"/>
        <v>2.8106336650229023E-2</v>
      </c>
      <c r="BI22" s="106">
        <f t="shared" si="16"/>
        <v>-4.2530331454044959E-2</v>
      </c>
      <c r="BJ22" s="106">
        <f t="shared" si="17"/>
        <v>1.3706587088204727E-2</v>
      </c>
      <c r="BK22" s="106">
        <f t="shared" si="18"/>
        <v>5.4794278173293269E-3</v>
      </c>
      <c r="BL22" s="106">
        <f t="shared" si="19"/>
        <v>-8.2828929040338756E-2</v>
      </c>
      <c r="BM22" s="106">
        <f t="shared" si="20"/>
        <v>0.17820242193453728</v>
      </c>
      <c r="BN22" s="106">
        <f t="shared" si="21"/>
        <v>-1.8401809005431421E-2</v>
      </c>
      <c r="BO22" s="106">
        <f t="shared" si="22"/>
        <v>0.14536866177227215</v>
      </c>
      <c r="BP22" s="106">
        <f t="shared" si="23"/>
        <v>1.1660291109981373E-2</v>
      </c>
      <c r="BQ22" s="106">
        <f t="shared" si="24"/>
        <v>-5.6235235448929777E-2</v>
      </c>
      <c r="BR22" s="106">
        <f t="shared" si="25"/>
        <v>0</v>
      </c>
    </row>
    <row r="23" spans="1:70">
      <c r="A23" s="1">
        <v>22</v>
      </c>
      <c r="B23" s="1">
        <f>'2012'!B23</f>
        <v>0</v>
      </c>
      <c r="C23" s="1">
        <f>'2012'!C23</f>
        <v>0</v>
      </c>
      <c r="D23" s="1">
        <f>'2012'!D23</f>
        <v>0</v>
      </c>
      <c r="E23" s="1" t="str">
        <f>'2012'!E23</f>
        <v>Totalt</v>
      </c>
      <c r="F23" s="1" t="str">
        <f>'2012'!F23</f>
        <v>Undvikbar slutenvård</v>
      </c>
      <c r="G23" s="1" t="str">
        <f>'2012'!G23</f>
        <v>Ändrad</v>
      </c>
      <c r="H23" s="1" t="str">
        <f>'2012'!H23</f>
        <v>A000490</v>
      </c>
      <c r="I23" s="1">
        <f>'2012'!I23</f>
        <v>1</v>
      </c>
      <c r="J23" s="13">
        <f>(('2012'!J23-'2012'!$AE23)/'2012'!$AE23)*(('2012'!$I23-0.5+'2012'!$I23-0.5)*-1)</f>
        <v>1.46270994625674E-2</v>
      </c>
      <c r="K23" s="13">
        <f>(('2012'!K23-'2012'!$AE23)/'2012'!$AE23)*(('2012'!$I23-0.5+'2012'!$I23-0.5)*-1)</f>
        <v>7.5920588306046075E-2</v>
      </c>
      <c r="L23" s="13">
        <f>(('2012'!L23-'2012'!$AE23)/'2012'!$AE23)*(('2012'!$I23-0.5+'2012'!$I23-0.5)*-1)</f>
        <v>2.0482259896614056E-3</v>
      </c>
      <c r="M23" s="13">
        <f>(('2012'!M23-'2012'!$AE23)/'2012'!$AE23)*(('2012'!$I23-0.5+'2012'!$I23-0.5)*-1)</f>
        <v>8.1034793761108115E-2</v>
      </c>
      <c r="N23" s="13">
        <f>(('2012'!N23-'2012'!$AE23)/'2012'!$AE23)*(('2012'!$I23-0.5+'2012'!$I23-0.5)*-1)</f>
        <v>-4.7765159706440685E-2</v>
      </c>
      <c r="O23" s="13">
        <f>(('2012'!O23-'2012'!$AE23)/'2012'!$AE23)*(('2012'!$I23-0.5+'2012'!$I23-0.5)*-1)</f>
        <v>-3.9431222787843972E-2</v>
      </c>
      <c r="P23" s="13">
        <f>(('2012'!P23-'2012'!$AE23)/'2012'!$AE23)*(('2012'!$I23-0.5+'2012'!$I23-0.5)*-1)</f>
        <v>-0.15641216283494072</v>
      </c>
      <c r="Q23" s="13">
        <f>(('2012'!Q23-'2012'!$AE23)/'2012'!$AE23)*(('2012'!$I23-0.5+'2012'!$I23-0.5)*-1)</f>
        <v>-0.1042953609108411</v>
      </c>
      <c r="R23" s="13">
        <f>(('2012'!R23-'2012'!$AE23)/'2012'!$AE23)*(('2012'!$I23-0.5+'2012'!$I23-0.5)*-1)</f>
        <v>2.1765944383534342E-2</v>
      </c>
      <c r="S23" s="13">
        <f>(('2012'!S23-'2012'!$AE23)/'2012'!$AE23)*(('2012'!$I23-0.5+'2012'!$I23-0.5)*-1)</f>
        <v>-5.2832096706427988E-2</v>
      </c>
      <c r="T23" s="13">
        <f>(('2012'!T23-'2012'!$AE23)/'2012'!$AE23)*(('2012'!$I23-0.5+'2012'!$I23-0.5)*-1)</f>
        <v>2.795090026870526E-2</v>
      </c>
      <c r="U23" s="13">
        <f>(('2012'!U23-'2012'!$AE23)/'2012'!$AE23)*(('2012'!$I23-0.5+'2012'!$I23-0.5)*-1)</f>
        <v>1.4316071013967391E-2</v>
      </c>
      <c r="V23" s="13">
        <f>(('2012'!V23-'2012'!$AE23)/'2012'!$AE23)*(('2012'!$I23-0.5+'2012'!$I23-0.5)*-1)</f>
        <v>-4.3673376259164537E-2</v>
      </c>
      <c r="W23" s="13">
        <f>(('2012'!W23-'2012'!$AE23)/'2012'!$AE23)*(('2012'!$I23-0.5+'2012'!$I23-0.5)*-1)</f>
        <v>2.7558509654180167E-2</v>
      </c>
      <c r="X23" s="13">
        <f>(('2012'!X23-'2012'!$AE23)/'2012'!$AE23)*(('2012'!$I23-0.5+'2012'!$I23-0.5)*-1)</f>
        <v>-2.5108006842668028E-2</v>
      </c>
      <c r="Y23" s="13">
        <f>(('2012'!Y23-'2012'!$AE23)/'2012'!$AE23)*(('2012'!$I23-0.5+'2012'!$I23-0.5)*-1)</f>
        <v>-8.9118502085233059E-2</v>
      </c>
      <c r="Z23" s="13">
        <f>(('2012'!Z23-'2012'!$AE23)/'2012'!$AE23)*(('2012'!$I23-0.5+'2012'!$I23-0.5)*-1)</f>
        <v>0.14550621275318218</v>
      </c>
      <c r="AA23" s="13">
        <f>(('2012'!AA23-'2012'!$AE23)/'2012'!$AE23)*(('2012'!$I23-0.5+'2012'!$I23-0.5)*-1)</f>
        <v>-6.4066078668422968E-2</v>
      </c>
      <c r="AB23" s="13">
        <f>(('2012'!AB23-'2012'!$AE23)/'2012'!$AE23)*(('2012'!$I23-0.5+'2012'!$I23-0.5)*-1)</f>
        <v>0.15035615508369191</v>
      </c>
      <c r="AC23" s="13">
        <f>(('2012'!AC23-'2012'!$AE23)/'2012'!$AE23)*(('2012'!$I23-0.5+'2012'!$I23-0.5)*-1)</f>
        <v>-6.3872324427646466E-3</v>
      </c>
      <c r="AD23" s="13">
        <f>(('2012'!AD23-'2012'!$AE23)/'2012'!$AE23)*(('2012'!$I23-0.5+'2012'!$I23-0.5)*-1)</f>
        <v>-5.7787699718679468E-2</v>
      </c>
      <c r="AE23" s="6">
        <f>((('2012'!AE23-'2012'!$AE23)/'2012'!$AE23)*100)*(('2012'!$I23-0.5+'2012'!$I23-0.5)*-1)</f>
        <v>0</v>
      </c>
      <c r="AF23" s="6"/>
      <c r="AG23" s="6">
        <f t="shared" si="0"/>
        <v>15.03561550836919</v>
      </c>
      <c r="AH23" s="6">
        <f t="shared" si="3"/>
        <v>15.641216283494073</v>
      </c>
      <c r="AI23" s="8">
        <v>0</v>
      </c>
      <c r="AN23" s="15" t="s">
        <v>70</v>
      </c>
      <c r="AO23" s="1"/>
      <c r="AP23" s="1"/>
      <c r="AQ23" s="1"/>
      <c r="AR23" s="1" t="str">
        <f t="shared" si="1"/>
        <v>Totalt</v>
      </c>
      <c r="AS23" s="1"/>
      <c r="AT23" s="1"/>
      <c r="AU23" s="1"/>
      <c r="AV23" s="1"/>
      <c r="AW23" s="106">
        <f t="shared" si="4"/>
        <v>1.46270994625674E-2</v>
      </c>
      <c r="AX23" s="106">
        <f t="shared" si="5"/>
        <v>7.5920588306046075E-2</v>
      </c>
      <c r="AY23" s="106">
        <f t="shared" si="6"/>
        <v>2.0482259896614056E-3</v>
      </c>
      <c r="AZ23" s="106">
        <f t="shared" si="7"/>
        <v>8.1034793761108115E-2</v>
      </c>
      <c r="BA23" s="106">
        <f t="shared" si="8"/>
        <v>-4.7765159706440685E-2</v>
      </c>
      <c r="BB23" s="106">
        <f t="shared" si="9"/>
        <v>-3.9431222787843972E-2</v>
      </c>
      <c r="BC23" s="106">
        <f t="shared" si="10"/>
        <v>-0.15641216283494072</v>
      </c>
      <c r="BD23" s="106">
        <f t="shared" si="11"/>
        <v>-0.1042953609108411</v>
      </c>
      <c r="BE23" s="106">
        <f t="shared" si="12"/>
        <v>2.1765944383534342E-2</v>
      </c>
      <c r="BF23" s="106">
        <f t="shared" si="13"/>
        <v>-5.2832096706427988E-2</v>
      </c>
      <c r="BG23" s="106">
        <f t="shared" si="14"/>
        <v>2.795090026870526E-2</v>
      </c>
      <c r="BH23" s="106">
        <f t="shared" si="15"/>
        <v>1.4316071013967391E-2</v>
      </c>
      <c r="BI23" s="106">
        <f t="shared" si="16"/>
        <v>-4.3673376259164537E-2</v>
      </c>
      <c r="BJ23" s="106">
        <f t="shared" si="17"/>
        <v>2.7558509654180167E-2</v>
      </c>
      <c r="BK23" s="106">
        <f t="shared" si="18"/>
        <v>-2.5108006842668028E-2</v>
      </c>
      <c r="BL23" s="106">
        <f t="shared" si="19"/>
        <v>-8.9118502085233059E-2</v>
      </c>
      <c r="BM23" s="106">
        <f t="shared" si="20"/>
        <v>0.14550621275318218</v>
      </c>
      <c r="BN23" s="106">
        <f t="shared" si="21"/>
        <v>-6.4066078668422968E-2</v>
      </c>
      <c r="BO23" s="106">
        <f t="shared" si="22"/>
        <v>0.15035615508369191</v>
      </c>
      <c r="BP23" s="106">
        <f t="shared" si="23"/>
        <v>-6.3872324427646466E-3</v>
      </c>
      <c r="BQ23" s="106">
        <f t="shared" si="24"/>
        <v>-5.7787699718679468E-2</v>
      </c>
      <c r="BR23" s="106">
        <f t="shared" si="25"/>
        <v>0</v>
      </c>
    </row>
    <row r="24" spans="1:70">
      <c r="A24" s="1">
        <v>23</v>
      </c>
      <c r="B24" s="1">
        <f>'2012'!B24</f>
        <v>0</v>
      </c>
      <c r="C24" s="1">
        <f>'2012'!C24</f>
        <v>0</v>
      </c>
      <c r="D24" s="1">
        <f>'2012'!D24</f>
        <v>8</v>
      </c>
      <c r="E24" s="1" t="str">
        <f>'2012'!E24</f>
        <v>Kvinnor</v>
      </c>
      <c r="F24" s="1" t="str">
        <f>'2012'!F24</f>
        <v>Vårdrelaterade infektioner</v>
      </c>
      <c r="G24" s="1" t="str">
        <f>'2012'!G24</f>
        <v>(tom)</v>
      </c>
      <c r="H24" s="1" t="str">
        <f>'2012'!H24</f>
        <v>A000910</v>
      </c>
      <c r="I24" s="1">
        <f>'2012'!I24</f>
        <v>1</v>
      </c>
      <c r="J24" s="13">
        <f>(('2012'!J24-'2012'!$AE24)/'2012'!$AE24)*(('2012'!$I24-0.5+'2012'!$I24-0.5)*-1)</f>
        <v>-6.2983936207095803E-2</v>
      </c>
      <c r="K24" s="13">
        <f>(('2012'!K24-'2012'!$AE24)/'2012'!$AE24)*(('2012'!$I24-0.5+'2012'!$I24-0.5)*-1)</f>
        <v>-8.6128918633321616E-2</v>
      </c>
      <c r="L24" s="13">
        <f>(('2012'!L24-'2012'!$AE24)/'2012'!$AE24)*(('2012'!$I24-0.5+'2012'!$I24-0.5)*-1)</f>
        <v>0.63862490450725762</v>
      </c>
      <c r="M24" s="13">
        <f>(('2012'!M24-'2012'!$AE24)/'2012'!$AE24)*(('2012'!$I24-0.5+'2012'!$I24-0.5)*-1)</f>
        <v>-0.57208374875373857</v>
      </c>
      <c r="N24" s="13">
        <f>(('2012'!N24-'2012'!$AE24)/'2012'!$AE24)*(('2012'!$I24-0.5+'2012'!$I24-0.5)*-1)</f>
        <v>0.2030773550470307</v>
      </c>
      <c r="O24" s="13">
        <f>(('2012'!O24-'2012'!$AE24)/'2012'!$AE24)*(('2012'!$I24-0.5+'2012'!$I24-0.5)*-1)</f>
        <v>-0.15183391003460203</v>
      </c>
      <c r="P24" s="13">
        <f>(('2012'!P24-'2012'!$AE24)/'2012'!$AE24)*(('2012'!$I24-0.5+'2012'!$I24-0.5)*-1)</f>
        <v>-0.30433823529411752</v>
      </c>
      <c r="Q24" s="13">
        <f>(('2012'!Q24-'2012'!$AE24)/'2012'!$AE24)*(('2012'!$I24-0.5+'2012'!$I24-0.5)*-1)</f>
        <v>0.60739495798319343</v>
      </c>
      <c r="R24" s="13">
        <f>(('2012'!R24-'2012'!$AE24)/'2012'!$AE24)*(('2012'!$I24-0.5+'2012'!$I24-0.5)*-1)</f>
        <v>0.24841078973025682</v>
      </c>
      <c r="S24" s="13">
        <f>(('2012'!S24-'2012'!$AE24)/'2012'!$AE24)*(('2012'!$I24-0.5+'2012'!$I24-0.5)*-1)</f>
        <v>-3.9472616632859892E-2</v>
      </c>
      <c r="T24" s="13">
        <f>(('2012'!T24-'2012'!$AE24)/'2012'!$AE24)*(('2012'!$I24-0.5+'2012'!$I24-0.5)*-1)</f>
        <v>0.15091834942932403</v>
      </c>
      <c r="U24" s="13">
        <f>(('2012'!U24-'2012'!$AE24)/'2012'!$AE24)*(('2012'!$I24-0.5+'2012'!$I24-0.5)*-1)</f>
        <v>-5.3257688862346782E-2</v>
      </c>
      <c r="V24" s="13">
        <f>(('2012'!V24-'2012'!$AE24)/'2012'!$AE24)*(('2012'!$I24-0.5+'2012'!$I24-0.5)*-1)</f>
        <v>0.32367647058823534</v>
      </c>
      <c r="W24" s="13">
        <f>(('2012'!W24-'2012'!$AE24)/'2012'!$AE24)*(('2012'!$I24-0.5+'2012'!$I24-0.5)*-1)</f>
        <v>-0.2510030601836109</v>
      </c>
      <c r="X24" s="13">
        <f>(('2012'!X24-'2012'!$AE24)/'2012'!$AE24)*(('2012'!$I24-0.5+'2012'!$I24-0.5)*-1)</f>
        <v>0.41109243697478998</v>
      </c>
      <c r="Y24" s="13">
        <f>(('2012'!Y24-'2012'!$AE24)/'2012'!$AE24)*(('2012'!$I24-0.5+'2012'!$I24-0.5)*-1)</f>
        <v>4.5349845201238498E-2</v>
      </c>
      <c r="Z24" s="13">
        <f>(('2012'!Z24-'2012'!$AE24)/'2012'!$AE24)*(('2012'!$I24-0.5+'2012'!$I24-0.5)*-1)</f>
        <v>-1.5865546218487188E-2</v>
      </c>
      <c r="AA24" s="13">
        <f>(('2012'!AA24-'2012'!$AE24)/'2012'!$AE24)*(('2012'!$I24-0.5+'2012'!$I24-0.5)*-1)</f>
        <v>0.20363636363636373</v>
      </c>
      <c r="AB24" s="13">
        <f>(('2012'!AB24-'2012'!$AE24)/'2012'!$AE24)*(('2012'!$I24-0.5+'2012'!$I24-0.5)*-1)</f>
        <v>0.27252595155709358</v>
      </c>
      <c r="AC24" s="13">
        <f>(('2012'!AC24-'2012'!$AE24)/'2012'!$AE24)*(('2012'!$I24-0.5+'2012'!$I24-0.5)*-1)</f>
        <v>7.6195605953224707E-2</v>
      </c>
      <c r="AD24" s="13">
        <f>(('2012'!AD24-'2012'!$AE24)/'2012'!$AE24)*(('2012'!$I24-0.5+'2012'!$I24-0.5)*-1)</f>
        <v>0.11347248576850114</v>
      </c>
      <c r="AE24" s="6">
        <f>((('2012'!AE24-'2012'!$AE24)/'2012'!$AE24)*100)*(('2012'!$I24-0.5+'2012'!$I24-0.5)*-1)</f>
        <v>0</v>
      </c>
      <c r="AF24" s="6"/>
      <c r="AG24" s="6">
        <f>MAX(AW24:BQ24)*100</f>
        <v>63.862490450725758</v>
      </c>
      <c r="AH24" s="6">
        <f t="shared" si="3"/>
        <v>57.208374875373856</v>
      </c>
      <c r="AI24" s="8">
        <v>0</v>
      </c>
      <c r="AN24" s="15" t="s">
        <v>84</v>
      </c>
      <c r="AO24" s="1"/>
      <c r="AP24" s="1"/>
      <c r="AQ24" s="1"/>
      <c r="AR24" s="1" t="str">
        <f t="shared" si="1"/>
        <v>Kvinnor</v>
      </c>
      <c r="AS24" s="1"/>
      <c r="AT24" s="1"/>
      <c r="AU24" s="1"/>
      <c r="AV24" s="1"/>
      <c r="AW24" s="106">
        <f t="shared" si="4"/>
        <v>-6.2983936207095803E-2</v>
      </c>
      <c r="AX24" s="106">
        <f t="shared" si="5"/>
        <v>-8.6128918633321616E-2</v>
      </c>
      <c r="AY24" s="106">
        <f t="shared" si="6"/>
        <v>0.63862490450725762</v>
      </c>
      <c r="AZ24" s="106">
        <f t="shared" si="7"/>
        <v>-0.57208374875373857</v>
      </c>
      <c r="BA24" s="106">
        <f t="shared" si="8"/>
        <v>0.2030773550470307</v>
      </c>
      <c r="BB24" s="106">
        <f t="shared" si="9"/>
        <v>-0.15183391003460203</v>
      </c>
      <c r="BC24" s="106">
        <f t="shared" si="10"/>
        <v>-0.30433823529411752</v>
      </c>
      <c r="BD24" s="106">
        <f t="shared" si="11"/>
        <v>0.60739495798319343</v>
      </c>
      <c r="BE24" s="106">
        <f t="shared" si="12"/>
        <v>0.24841078973025682</v>
      </c>
      <c r="BF24" s="106">
        <f t="shared" si="13"/>
        <v>-3.9472616632859892E-2</v>
      </c>
      <c r="BG24" s="106">
        <f t="shared" si="14"/>
        <v>0.15091834942932403</v>
      </c>
      <c r="BH24" s="106">
        <f t="shared" si="15"/>
        <v>-5.3257688862346782E-2</v>
      </c>
      <c r="BI24" s="106">
        <f t="shared" si="16"/>
        <v>0.32367647058823534</v>
      </c>
      <c r="BJ24" s="106">
        <f t="shared" si="17"/>
        <v>-0.2510030601836109</v>
      </c>
      <c r="BK24" s="106">
        <f t="shared" si="18"/>
        <v>0.41109243697478998</v>
      </c>
      <c r="BL24" s="106">
        <f t="shared" si="19"/>
        <v>4.5349845201238498E-2</v>
      </c>
      <c r="BM24" s="106">
        <f t="shared" si="20"/>
        <v>-1.5865546218487188E-2</v>
      </c>
      <c r="BN24" s="106">
        <f t="shared" si="21"/>
        <v>0.20363636363636373</v>
      </c>
      <c r="BO24" s="106">
        <f t="shared" si="22"/>
        <v>0.27252595155709358</v>
      </c>
      <c r="BP24" s="106">
        <f t="shared" si="23"/>
        <v>7.6195605953224707E-2</v>
      </c>
      <c r="BQ24" s="106">
        <f t="shared" si="24"/>
        <v>0.11347248576850114</v>
      </c>
      <c r="BR24" s="106">
        <f t="shared" si="25"/>
        <v>0</v>
      </c>
    </row>
    <row r="25" spans="1:70">
      <c r="A25" s="1">
        <v>24</v>
      </c>
      <c r="B25" s="1">
        <f>'2012'!B25</f>
        <v>0</v>
      </c>
      <c r="C25" s="1">
        <f>'2012'!C25</f>
        <v>0</v>
      </c>
      <c r="D25" s="1">
        <f>'2012'!D25</f>
        <v>0</v>
      </c>
      <c r="E25" s="1" t="str">
        <f>'2012'!E25</f>
        <v>Män</v>
      </c>
      <c r="F25" s="1" t="str">
        <f>'2012'!F25</f>
        <v>Vårdrelaterade infektioner</v>
      </c>
      <c r="G25" s="1" t="str">
        <f>'2012'!G25</f>
        <v>(tom)</v>
      </c>
      <c r="H25" s="1" t="str">
        <f>'2012'!H25</f>
        <v>A000910</v>
      </c>
      <c r="I25" s="1">
        <f>'2012'!I25</f>
        <v>1</v>
      </c>
      <c r="J25" s="13">
        <f>(('2012'!J25-'2012'!$AE25)/'2012'!$AE25)*(('2012'!$I25-0.5+'2012'!$I25-0.5)*-1)</f>
        <v>-2.5398035691592671E-2</v>
      </c>
      <c r="K25" s="13">
        <f>(('2012'!K25-'2012'!$AE25)/'2012'!$AE25)*(('2012'!$I25-0.5+'2012'!$I25-0.5)*-1)</f>
        <v>-0.15362486407619999</v>
      </c>
      <c r="L25" s="13">
        <f>(('2012'!L25-'2012'!$AE25)/'2012'!$AE25)*(('2012'!$I25-0.5+'2012'!$I25-0.5)*-1)</f>
        <v>0.21294196418929126</v>
      </c>
      <c r="M25" s="13">
        <f>(('2012'!M25-'2012'!$AE25)/'2012'!$AE25)*(('2012'!$I25-0.5+'2012'!$I25-0.5)*-1)</f>
        <v>-0.2800936768149882</v>
      </c>
      <c r="N25" s="13">
        <f>(('2012'!N25-'2012'!$AE25)/'2012'!$AE25)*(('2012'!$I25-0.5+'2012'!$I25-0.5)*-1)</f>
        <v>0.19273371732388117</v>
      </c>
      <c r="O25" s="13">
        <f>(('2012'!O25-'2012'!$AE25)/'2012'!$AE25)*(('2012'!$I25-0.5+'2012'!$I25-0.5)*-1)</f>
        <v>0.25183991913831766</v>
      </c>
      <c r="P25" s="13">
        <f>(('2012'!P25-'2012'!$AE25)/'2012'!$AE25)*(('2012'!$I25-0.5+'2012'!$I25-0.5)*-1)</f>
        <v>-0.24453551912568311</v>
      </c>
      <c r="Q25" s="13">
        <f>(('2012'!Q25-'2012'!$AE25)/'2012'!$AE25)*(('2012'!$I25-0.5+'2012'!$I25-0.5)*-1)</f>
        <v>0.45692995529061103</v>
      </c>
      <c r="R25" s="13">
        <f>(('2012'!R25-'2012'!$AE25)/'2012'!$AE25)*(('2012'!$I25-0.5+'2012'!$I25-0.5)*-1)</f>
        <v>-6.2003642987249696E-2</v>
      </c>
      <c r="S25" s="13">
        <f>(('2012'!S25-'2012'!$AE25)/'2012'!$AE25)*(('2012'!$I25-0.5+'2012'!$I25-0.5)*-1)</f>
        <v>4.3715846994535207E-3</v>
      </c>
      <c r="T25" s="13">
        <f>(('2012'!T25-'2012'!$AE25)/'2012'!$AE25)*(('2012'!$I25-0.5+'2012'!$I25-0.5)*-1)</f>
        <v>0.42873779449968646</v>
      </c>
      <c r="U25" s="13">
        <f>(('2012'!U25-'2012'!$AE25)/'2012'!$AE25)*(('2012'!$I25-0.5+'2012'!$I25-0.5)*-1)</f>
        <v>-9.5976915356306841E-3</v>
      </c>
      <c r="V25" s="13">
        <f>(('2012'!V25-'2012'!$AE25)/'2012'!$AE25)*(('2012'!$I25-0.5+'2012'!$I25-0.5)*-1)</f>
        <v>0.40500293906341844</v>
      </c>
      <c r="W25" s="13">
        <f>(('2012'!W25-'2012'!$AE25)/'2012'!$AE25)*(('2012'!$I25-0.5+'2012'!$I25-0.5)*-1)</f>
        <v>-0.22794171220400739</v>
      </c>
      <c r="X25" s="13">
        <f>(('2012'!X25-'2012'!$AE25)/'2012'!$AE25)*(('2012'!$I25-0.5+'2012'!$I25-0.5)*-1)</f>
        <v>0.23413198823034884</v>
      </c>
      <c r="Y25" s="13">
        <f>(('2012'!Y25-'2012'!$AE25)/'2012'!$AE25)*(('2012'!$I25-0.5+'2012'!$I25-0.5)*-1)</f>
        <v>-0.35767511177347233</v>
      </c>
      <c r="Z25" s="13">
        <f>(('2012'!Z25-'2012'!$AE25)/'2012'!$AE25)*(('2012'!$I25-0.5+'2012'!$I25-0.5)*-1)</f>
        <v>-0.17803362115713509</v>
      </c>
      <c r="AA25" s="13">
        <f>(('2012'!AA25-'2012'!$AE25)/'2012'!$AE25)*(('2012'!$I25-0.5+'2012'!$I25-0.5)*-1)</f>
        <v>0.26589609931756941</v>
      </c>
      <c r="AB25" s="13">
        <f>(('2012'!AB25-'2012'!$AE25)/'2012'!$AE25)*(('2012'!$I25-0.5+'2012'!$I25-0.5)*-1)</f>
        <v>-0.10625379477838494</v>
      </c>
      <c r="AC25" s="13">
        <f>(('2012'!AC25-'2012'!$AE25)/'2012'!$AE25)*(('2012'!$I25-0.5+'2012'!$I25-0.5)*-1)</f>
        <v>-6.5657325245233239E-2</v>
      </c>
      <c r="AD25" s="13">
        <f>(('2012'!AD25-'2012'!$AE25)/'2012'!$AE25)*(('2012'!$I25-0.5+'2012'!$I25-0.5)*-1)</f>
        <v>0.17358906239875588</v>
      </c>
      <c r="AE25" s="6">
        <f>((('2012'!AE25-'2012'!$AE25)/'2012'!$AE25)*100)*(('2012'!$I25-0.5+'2012'!$I25-0.5)*-1)</f>
        <v>0</v>
      </c>
      <c r="AF25" s="6"/>
      <c r="AG25" s="6">
        <f t="shared" si="0"/>
        <v>45.692995529061101</v>
      </c>
      <c r="AH25" s="6">
        <f t="shared" si="3"/>
        <v>35.767511177347231</v>
      </c>
      <c r="AI25" s="8">
        <v>0</v>
      </c>
      <c r="AN25" s="15" t="s">
        <v>72</v>
      </c>
      <c r="AO25" s="1"/>
      <c r="AP25" s="1"/>
      <c r="AQ25" s="1"/>
      <c r="AR25" s="1" t="str">
        <f t="shared" si="1"/>
        <v>Män</v>
      </c>
      <c r="AS25" s="1"/>
      <c r="AT25" s="1"/>
      <c r="AU25" s="1"/>
      <c r="AV25" s="1"/>
      <c r="AW25" s="106">
        <f t="shared" si="4"/>
        <v>-2.5398035691592671E-2</v>
      </c>
      <c r="AX25" s="106">
        <f t="shared" si="5"/>
        <v>-0.15362486407619999</v>
      </c>
      <c r="AY25" s="106">
        <f t="shared" si="6"/>
        <v>0.21294196418929126</v>
      </c>
      <c r="AZ25" s="106">
        <f t="shared" si="7"/>
        <v>-0.2800936768149882</v>
      </c>
      <c r="BA25" s="106">
        <f t="shared" si="8"/>
        <v>0.19273371732388117</v>
      </c>
      <c r="BB25" s="106">
        <f t="shared" si="9"/>
        <v>0.25183991913831766</v>
      </c>
      <c r="BC25" s="106">
        <f t="shared" si="10"/>
        <v>-0.24453551912568311</v>
      </c>
      <c r="BD25" s="106">
        <f t="shared" si="11"/>
        <v>0.45692995529061103</v>
      </c>
      <c r="BE25" s="106">
        <f t="shared" si="12"/>
        <v>-6.2003642987249696E-2</v>
      </c>
      <c r="BF25" s="106">
        <f t="shared" si="13"/>
        <v>4.3715846994535207E-3</v>
      </c>
      <c r="BG25" s="106">
        <f t="shared" si="14"/>
        <v>0.42873779449968646</v>
      </c>
      <c r="BH25" s="106">
        <f t="shared" si="15"/>
        <v>-9.5976915356306841E-3</v>
      </c>
      <c r="BI25" s="106">
        <f t="shared" si="16"/>
        <v>0.40500293906341844</v>
      </c>
      <c r="BJ25" s="106">
        <f t="shared" si="17"/>
        <v>-0.22794171220400739</v>
      </c>
      <c r="BK25" s="106">
        <f t="shared" si="18"/>
        <v>0.23413198823034884</v>
      </c>
      <c r="BL25" s="106">
        <f t="shared" si="19"/>
        <v>-0.35767511177347233</v>
      </c>
      <c r="BM25" s="106">
        <f t="shared" si="20"/>
        <v>-0.17803362115713509</v>
      </c>
      <c r="BN25" s="106">
        <f t="shared" si="21"/>
        <v>0.26589609931756941</v>
      </c>
      <c r="BO25" s="106">
        <f t="shared" si="22"/>
        <v>-0.10625379477838494</v>
      </c>
      <c r="BP25" s="106">
        <f t="shared" si="23"/>
        <v>-6.5657325245233239E-2</v>
      </c>
      <c r="BQ25" s="106">
        <f t="shared" si="24"/>
        <v>0.17358906239875588</v>
      </c>
      <c r="BR25" s="106">
        <f t="shared" si="25"/>
        <v>0</v>
      </c>
    </row>
    <row r="26" spans="1:70">
      <c r="A26" s="1">
        <v>25</v>
      </c>
      <c r="B26" s="1">
        <f>'2012'!B26</f>
        <v>0</v>
      </c>
      <c r="C26" s="1">
        <f>'2012'!C26</f>
        <v>0</v>
      </c>
      <c r="D26" s="1">
        <f>'2012'!D26</f>
        <v>0</v>
      </c>
      <c r="E26" s="1" t="str">
        <f>'2012'!E26</f>
        <v>Totalt</v>
      </c>
      <c r="F26" s="1" t="str">
        <f>'2012'!F26</f>
        <v>Vårdrelaterade infektioner</v>
      </c>
      <c r="G26" s="1" t="str">
        <f>'2012'!G26</f>
        <v>(tom)</v>
      </c>
      <c r="H26" s="1" t="str">
        <f>'2012'!H26</f>
        <v>A000910</v>
      </c>
      <c r="I26" s="1">
        <f>'2012'!I26</f>
        <v>1</v>
      </c>
      <c r="J26" s="13">
        <f>(('2012'!J26-'2012'!$AE26)/'2012'!$AE26)*(('2012'!$I26-0.5+'2012'!$I26-0.5)*-1)</f>
        <v>-4.4596107138485649E-2</v>
      </c>
      <c r="K26" s="13">
        <f>(('2012'!K26-'2012'!$AE26)/'2012'!$AE26)*(('2012'!$I26-0.5+'2012'!$I26-0.5)*-1)</f>
        <v>-0.11420405433541313</v>
      </c>
      <c r="L26" s="13">
        <f>(('2012'!L26-'2012'!$AE26)/'2012'!$AE26)*(('2012'!$I26-0.5+'2012'!$I26-0.5)*-1)</f>
        <v>0.42530992309362581</v>
      </c>
      <c r="M26" s="13">
        <f>(('2012'!M26-'2012'!$AE26)/'2012'!$AE26)*(('2012'!$I26-0.5+'2012'!$I26-0.5)*-1)</f>
        <v>-0.42081835389169053</v>
      </c>
      <c r="N26" s="13">
        <f>(('2012'!N26-'2012'!$AE26)/'2012'!$AE26)*(('2012'!$I26-0.5+'2012'!$I26-0.5)*-1)</f>
        <v>0.20168464830329694</v>
      </c>
      <c r="O26" s="13">
        <f>(('2012'!O26-'2012'!$AE26)/'2012'!$AE26)*(('2012'!$I26-0.5+'2012'!$I26-0.5)*-1)</f>
        <v>5.6358157813662553E-2</v>
      </c>
      <c r="P26" s="13">
        <f>(('2012'!P26-'2012'!$AE26)/'2012'!$AE26)*(('2012'!$I26-0.5+'2012'!$I26-0.5)*-1)</f>
        <v>-0.27936957597014239</v>
      </c>
      <c r="Q26" s="13">
        <f>(('2012'!Q26-'2012'!$AE26)/'2012'!$AE26)*(('2012'!$I26-0.5+'2012'!$I26-0.5)*-1)</f>
        <v>0.52892879435348361</v>
      </c>
      <c r="R26" s="13">
        <f>(('2012'!R26-'2012'!$AE26)/'2012'!$AE26)*(('2012'!$I26-0.5+'2012'!$I26-0.5)*-1)</f>
        <v>9.3152349734258788E-2</v>
      </c>
      <c r="S26" s="13">
        <f>(('2012'!S26-'2012'!$AE26)/'2012'!$AE26)*(('2012'!$I26-0.5+'2012'!$I26-0.5)*-1)</f>
        <v>-1.7239673938978479E-2</v>
      </c>
      <c r="T26" s="13">
        <f>(('2012'!T26-'2012'!$AE26)/'2012'!$AE26)*(('2012'!$I26-0.5+'2012'!$I26-0.5)*-1)</f>
        <v>0.28956929746021037</v>
      </c>
      <c r="U26" s="13">
        <f>(('2012'!U26-'2012'!$AE26)/'2012'!$AE26)*(('2012'!$I26-0.5+'2012'!$I26-0.5)*-1)</f>
        <v>-3.1534552681806334E-2</v>
      </c>
      <c r="V26" s="13">
        <f>(('2012'!V26-'2012'!$AE26)/'2012'!$AE26)*(('2012'!$I26-0.5+'2012'!$I26-0.5)*-1)</f>
        <v>0.36410032910359785</v>
      </c>
      <c r="W26" s="13">
        <f>(('2012'!W26-'2012'!$AE26)/'2012'!$AE26)*(('2012'!$I26-0.5+'2012'!$I26-0.5)*-1)</f>
        <v>-0.23907769757671943</v>
      </c>
      <c r="X26" s="13">
        <f>(('2012'!X26-'2012'!$AE26)/'2012'!$AE26)*(('2012'!$I26-0.5+'2012'!$I26-0.5)*-1)</f>
        <v>0.32622542707528551</v>
      </c>
      <c r="Y26" s="13">
        <f>(('2012'!Y26-'2012'!$AE26)/'2012'!$AE26)*(('2012'!$I26-0.5+'2012'!$I26-0.5)*-1)</f>
        <v>-0.17450321728406515</v>
      </c>
      <c r="Z26" s="13">
        <f>(('2012'!Z26-'2012'!$AE26)/'2012'!$AE26)*(('2012'!$I26-0.5+'2012'!$I26-0.5)*-1)</f>
        <v>-0.10762572781535161</v>
      </c>
      <c r="AA26" s="13">
        <f>(('2012'!AA26-'2012'!$AE26)/'2012'!$AE26)*(('2012'!$I26-0.5+'2012'!$I26-0.5)*-1)</f>
        <v>0.23727597721932006</v>
      </c>
      <c r="AB26" s="13">
        <f>(('2012'!AB26-'2012'!$AE26)/'2012'!$AE26)*(('2012'!$I26-0.5+'2012'!$I26-0.5)*-1)</f>
        <v>7.3559962228517697E-2</v>
      </c>
      <c r="AC26" s="13">
        <f>(('2012'!AC26-'2012'!$AE26)/'2012'!$AE26)*(('2012'!$I26-0.5+'2012'!$I26-0.5)*-1)</f>
        <v>1.1131388254698085E-2</v>
      </c>
      <c r="AD26" s="13">
        <f>(('2012'!AD26-'2012'!$AE26)/'2012'!$AE26)*(('2012'!$I26-0.5+'2012'!$I26-0.5)*-1)</f>
        <v>0.14321710792562156</v>
      </c>
      <c r="AE26" s="6">
        <f>((('2012'!AE26-'2012'!$AE26)/'2012'!$AE26)*100)*(('2012'!$I26-0.5+'2012'!$I26-0.5)*-1)</f>
        <v>0</v>
      </c>
      <c r="AF26" s="6"/>
      <c r="AG26" s="6">
        <f t="shared" si="0"/>
        <v>52.892879435348362</v>
      </c>
      <c r="AH26" s="6">
        <f t="shared" si="3"/>
        <v>42.081835389169051</v>
      </c>
      <c r="AI26" s="8">
        <v>0</v>
      </c>
      <c r="AN26" s="15" t="s">
        <v>83</v>
      </c>
      <c r="AO26" s="1"/>
      <c r="AP26" s="1"/>
      <c r="AQ26" s="1"/>
      <c r="AR26" s="1" t="str">
        <f t="shared" si="1"/>
        <v>Totalt</v>
      </c>
      <c r="AS26" s="1"/>
      <c r="AT26" s="1"/>
      <c r="AU26" s="1"/>
      <c r="AV26" s="1"/>
      <c r="AW26" s="106">
        <f t="shared" si="4"/>
        <v>-4.4596107138485649E-2</v>
      </c>
      <c r="AX26" s="106">
        <f t="shared" si="5"/>
        <v>-0.11420405433541313</v>
      </c>
      <c r="AY26" s="106">
        <f t="shared" si="6"/>
        <v>0.42530992309362581</v>
      </c>
      <c r="AZ26" s="106">
        <f t="shared" si="7"/>
        <v>-0.42081835389169053</v>
      </c>
      <c r="BA26" s="106">
        <f t="shared" si="8"/>
        <v>0.20168464830329694</v>
      </c>
      <c r="BB26" s="106">
        <f t="shared" si="9"/>
        <v>5.6358157813662553E-2</v>
      </c>
      <c r="BC26" s="106">
        <f t="shared" si="10"/>
        <v>-0.27936957597014239</v>
      </c>
      <c r="BD26" s="106">
        <f t="shared" si="11"/>
        <v>0.52892879435348361</v>
      </c>
      <c r="BE26" s="106">
        <f t="shared" si="12"/>
        <v>9.3152349734258788E-2</v>
      </c>
      <c r="BF26" s="106">
        <f t="shared" si="13"/>
        <v>-1.7239673938978479E-2</v>
      </c>
      <c r="BG26" s="106">
        <f t="shared" si="14"/>
        <v>0.28956929746021037</v>
      </c>
      <c r="BH26" s="106">
        <f t="shared" si="15"/>
        <v>-3.1534552681806334E-2</v>
      </c>
      <c r="BI26" s="106">
        <f t="shared" si="16"/>
        <v>0.36410032910359785</v>
      </c>
      <c r="BJ26" s="106">
        <f t="shared" si="17"/>
        <v>-0.23907769757671943</v>
      </c>
      <c r="BK26" s="106">
        <f t="shared" si="18"/>
        <v>0.32622542707528551</v>
      </c>
      <c r="BL26" s="106">
        <f t="shared" si="19"/>
        <v>-0.17450321728406515</v>
      </c>
      <c r="BM26" s="106">
        <f t="shared" si="20"/>
        <v>-0.10762572781535161</v>
      </c>
      <c r="BN26" s="106">
        <f t="shared" si="21"/>
        <v>0.23727597721932006</v>
      </c>
      <c r="BO26" s="106">
        <f t="shared" si="22"/>
        <v>7.3559962228517697E-2</v>
      </c>
      <c r="BP26" s="106">
        <f t="shared" si="23"/>
        <v>1.1131388254698085E-2</v>
      </c>
      <c r="BQ26" s="106">
        <f t="shared" si="24"/>
        <v>0.14321710792562156</v>
      </c>
      <c r="BR26" s="106">
        <f t="shared" si="25"/>
        <v>0</v>
      </c>
    </row>
    <row r="27" spans="1:70">
      <c r="A27" s="1">
        <v>26</v>
      </c>
      <c r="B27" s="1">
        <f>'2012'!B27</f>
        <v>0</v>
      </c>
      <c r="C27" s="1">
        <f>'2012'!C27</f>
        <v>0</v>
      </c>
      <c r="D27" s="1">
        <f>'2012'!D27</f>
        <v>9</v>
      </c>
      <c r="E27" s="1" t="str">
        <f>'2012'!E27</f>
        <v>Totalt</v>
      </c>
      <c r="F27" s="1" t="str">
        <f>'2012'!F27</f>
        <v xml:space="preserve">MPR - vaccination av barn </v>
      </c>
      <c r="G27" s="1" t="str">
        <f>'2012'!G27</f>
        <v>(tom)</v>
      </c>
      <c r="H27" s="1" t="str">
        <f>'2012'!H27</f>
        <v>A000700</v>
      </c>
      <c r="I27" s="1">
        <f>'2012'!I27</f>
        <v>0</v>
      </c>
      <c r="J27" s="13">
        <f>(('2012'!J27-'2012'!$AE27)/'2012'!$AE27)*(('2012'!$I27-0.5+'2012'!$I27-0.5)*-1)</f>
        <v>-1.2374326436828294E-2</v>
      </c>
      <c r="K27" s="13">
        <f>(('2012'!K27-'2012'!$AE27)/'2012'!$AE27)*(('2012'!$I27-0.5+'2012'!$I27-0.5)*-1)</f>
        <v>-2.8787915868773974E-2</v>
      </c>
      <c r="L27" s="13">
        <f>(('2012'!L27-'2012'!$AE27)/'2012'!$AE27)*(('2012'!$I27-0.5+'2012'!$I27-0.5)*-1)</f>
        <v>7.1710177743856537E-3</v>
      </c>
      <c r="M27" s="13">
        <f>(('2012'!M27-'2012'!$AE27)/'2012'!$AE27)*(('2012'!$I27-0.5+'2012'!$I27-0.5)*-1)</f>
        <v>1.1572494533836889E-2</v>
      </c>
      <c r="N27" s="13">
        <f>(('2012'!N27-'2012'!$AE27)/'2012'!$AE27)*(('2012'!$I27-0.5+'2012'!$I27-0.5)*-1)</f>
        <v>8.1792465446789576E-3</v>
      </c>
      <c r="O27" s="13">
        <f>(('2012'!O27-'2012'!$AE27)/'2012'!$AE27)*(('2012'!$I27-0.5+'2012'!$I27-0.5)*-1)</f>
        <v>-4.4824089677224851E-5</v>
      </c>
      <c r="P27" s="13">
        <f>(('2012'!P27-'2012'!$AE27)/'2012'!$AE27)*(('2012'!$I27-0.5+'2012'!$I27-0.5)*-1)</f>
        <v>1.2284828862595343E-2</v>
      </c>
      <c r="Q27" s="13">
        <f>(('2012'!Q27-'2012'!$AE27)/'2012'!$AE27)*(('2012'!$I27-0.5+'2012'!$I27-0.5)*-1)</f>
        <v>3.7380290410600585E-3</v>
      </c>
      <c r="R27" s="13">
        <f>(('2012'!R27-'2012'!$AE27)/'2012'!$AE27)*(('2012'!$I27-0.5+'2012'!$I27-0.5)*-1)</f>
        <v>1.3912910593892021E-2</v>
      </c>
      <c r="S27" s="13">
        <f>(('2012'!S27-'2012'!$AE27)/'2012'!$AE27)*(('2012'!$I27-0.5+'2012'!$I27-0.5)*-1)</f>
        <v>7.5277085830187135E-4</v>
      </c>
      <c r="T27" s="13">
        <f>(('2012'!T27-'2012'!$AE27)/'2012'!$AE27)*(('2012'!$I27-0.5+'2012'!$I27-0.5)*-1)</f>
        <v>1.2987467696162932E-2</v>
      </c>
      <c r="U27" s="13">
        <f>(('2012'!U27-'2012'!$AE27)/'2012'!$AE27)*(('2012'!$I27-0.5+'2012'!$I27-0.5)*-1)</f>
        <v>4.2589868235009039E-3</v>
      </c>
      <c r="V27" s="13">
        <f>(('2012'!V27-'2012'!$AE27)/'2012'!$AE27)*(('2012'!$I27-0.5+'2012'!$I27-0.5)*-1)</f>
        <v>9.6008827827395327E-3</v>
      </c>
      <c r="W27" s="13">
        <f>(('2012'!W27-'2012'!$AE27)/'2012'!$AE27)*(('2012'!$I27-0.5+'2012'!$I27-0.5)*-1)</f>
        <v>1.7217055852175658E-2</v>
      </c>
      <c r="X27" s="13">
        <f>(('2012'!X27-'2012'!$AE27)/'2012'!$AE27)*(('2012'!$I27-0.5+'2012'!$I27-0.5)*-1)</f>
        <v>5.8570410014122162E-3</v>
      </c>
      <c r="Y27" s="13">
        <f>(('2012'!Y27-'2012'!$AE27)/'2012'!$AE27)*(('2012'!$I27-0.5+'2012'!$I27-0.5)*-1)</f>
        <v>1.5879515393146431E-3</v>
      </c>
      <c r="Z27" s="13">
        <f>(('2012'!Z27-'2012'!$AE27)/'2012'!$AE27)*(('2012'!$I27-0.5+'2012'!$I27-0.5)*-1)</f>
        <v>5.2040545746402092E-3</v>
      </c>
      <c r="AA27" s="13">
        <f>(('2012'!AA27-'2012'!$AE27)/'2012'!$AE27)*(('2012'!$I27-0.5+'2012'!$I27-0.5)*-1)</f>
        <v>1.1365832076287889E-2</v>
      </c>
      <c r="AB27" s="13">
        <f>(('2012'!AB27-'2012'!$AE27)/'2012'!$AE27)*(('2012'!$I27-0.5+'2012'!$I27-0.5)*-1)</f>
        <v>-2.9950784458999775E-3</v>
      </c>
      <c r="AC27" s="13">
        <f>(('2012'!AC27-'2012'!$AE27)/'2012'!$AE27)*(('2012'!$I27-0.5+'2012'!$I27-0.5)*-1)</f>
        <v>7.9890080570299195E-3</v>
      </c>
      <c r="AD27" s="13">
        <f>(('2012'!AD27-'2012'!$AE27)/'2012'!$AE27)*(('2012'!$I27-0.5+'2012'!$I27-0.5)*-1)</f>
        <v>4.6017857721026499E-4</v>
      </c>
      <c r="AE27" s="6">
        <f>((('2012'!AE27-'2012'!$AE27)/'2012'!$AE27)*100)*(('2012'!$I27-0.5+'2012'!$I27-0.5)*-1)</f>
        <v>0</v>
      </c>
      <c r="AF27" s="6"/>
      <c r="AG27" s="6">
        <f t="shared" si="0"/>
        <v>1.7217055852175658</v>
      </c>
      <c r="AH27" s="6">
        <f t="shared" si="3"/>
        <v>2.8787915868773974</v>
      </c>
      <c r="AI27" s="8">
        <v>0</v>
      </c>
      <c r="AN27" s="15" t="s">
        <v>76</v>
      </c>
      <c r="AO27" s="1"/>
      <c r="AP27" s="1"/>
      <c r="AQ27" s="1"/>
      <c r="AR27" s="1" t="str">
        <f t="shared" si="1"/>
        <v>Totalt</v>
      </c>
      <c r="AS27" s="1"/>
      <c r="AT27" s="1"/>
      <c r="AU27" s="1"/>
      <c r="AV27" s="1"/>
      <c r="AW27" s="106">
        <f t="shared" si="4"/>
        <v>-1.2374326436828294E-2</v>
      </c>
      <c r="AX27" s="106">
        <f t="shared" si="5"/>
        <v>-2.8787915868773974E-2</v>
      </c>
      <c r="AY27" s="106">
        <f t="shared" si="6"/>
        <v>7.1710177743856537E-3</v>
      </c>
      <c r="AZ27" s="106">
        <f t="shared" si="7"/>
        <v>1.1572494533836889E-2</v>
      </c>
      <c r="BA27" s="106">
        <f t="shared" si="8"/>
        <v>8.1792465446789576E-3</v>
      </c>
      <c r="BB27" s="106">
        <f t="shared" si="9"/>
        <v>-4.4824089677224851E-5</v>
      </c>
      <c r="BC27" s="106">
        <f t="shared" si="10"/>
        <v>1.2284828862595343E-2</v>
      </c>
      <c r="BD27" s="106">
        <f t="shared" si="11"/>
        <v>3.7380290410600585E-3</v>
      </c>
      <c r="BE27" s="106">
        <f t="shared" si="12"/>
        <v>1.3912910593892021E-2</v>
      </c>
      <c r="BF27" s="106">
        <f t="shared" si="13"/>
        <v>7.5277085830187135E-4</v>
      </c>
      <c r="BG27" s="106">
        <f t="shared" si="14"/>
        <v>1.2987467696162932E-2</v>
      </c>
      <c r="BH27" s="106">
        <f t="shared" si="15"/>
        <v>4.2589868235009039E-3</v>
      </c>
      <c r="BI27" s="106">
        <f t="shared" si="16"/>
        <v>9.6008827827395327E-3</v>
      </c>
      <c r="BJ27" s="106">
        <f t="shared" si="17"/>
        <v>1.7217055852175658E-2</v>
      </c>
      <c r="BK27" s="106">
        <f t="shared" si="18"/>
        <v>5.8570410014122162E-3</v>
      </c>
      <c r="BL27" s="106">
        <f t="shared" si="19"/>
        <v>1.5879515393146431E-3</v>
      </c>
      <c r="BM27" s="106">
        <f t="shared" si="20"/>
        <v>5.2040545746402092E-3</v>
      </c>
      <c r="BN27" s="106">
        <f t="shared" si="21"/>
        <v>1.1365832076287889E-2</v>
      </c>
      <c r="BO27" s="106">
        <f t="shared" si="22"/>
        <v>-2.9950784458999775E-3</v>
      </c>
      <c r="BP27" s="106">
        <f t="shared" si="23"/>
        <v>7.9890080570299195E-3</v>
      </c>
      <c r="BQ27" s="106">
        <f t="shared" si="24"/>
        <v>4.6017857721026499E-4</v>
      </c>
      <c r="BR27" s="106">
        <f t="shared" si="25"/>
        <v>0</v>
      </c>
    </row>
    <row r="28" spans="1:70">
      <c r="A28" s="1">
        <v>27</v>
      </c>
      <c r="B28" s="1">
        <f>'2012'!B28</f>
        <v>0</v>
      </c>
      <c r="C28" s="1">
        <f>'2012'!C28</f>
        <v>0</v>
      </c>
      <c r="D28" s="1">
        <f>'2012'!D28</f>
        <v>10</v>
      </c>
      <c r="E28" s="1" t="str">
        <f>'2012'!E28</f>
        <v>Kvinnor</v>
      </c>
      <c r="F28" s="1" t="str">
        <f>'2012'!F28</f>
        <v>Deltagandefrekvens gynekologiskt cellprov</v>
      </c>
      <c r="G28" s="1" t="str">
        <f>'2012'!G28</f>
        <v>NY</v>
      </c>
      <c r="H28" s="1" t="str">
        <f>'2012'!H28</f>
        <v>F000004</v>
      </c>
      <c r="I28" s="1">
        <f>'2012'!I28</f>
        <v>0</v>
      </c>
      <c r="J28" s="13">
        <f>(('2012'!J28-'2012'!$AE28)/'2012'!$AE28)*(('2012'!$I28-0.5+'2012'!$I28-0.5)*-1)</f>
        <v>-6.6992849077907285E-2</v>
      </c>
      <c r="K28" s="13">
        <f>(('2012'!K28-'2012'!$AE28)/'2012'!$AE28)*(('2012'!$I28-0.5+'2012'!$I28-0.5)*-1)</f>
        <v>-0.17099485635428424</v>
      </c>
      <c r="L28" s="13">
        <f>(('2012'!L28-'2012'!$AE28)/'2012'!$AE28)*(('2012'!$I28-0.5+'2012'!$I28-0.5)*-1)</f>
        <v>-8.0165600301091475E-2</v>
      </c>
      <c r="M28" s="13">
        <f>(('2012'!M28-'2012'!$AE28)/'2012'!$AE28)*(('2012'!$I28-0.5+'2012'!$I28-0.5)*-1)</f>
        <v>-3.2618241124074701E-2</v>
      </c>
      <c r="N28" s="13">
        <f>(('2012'!N28-'2012'!$AE28)/'2012'!$AE28)*(('2012'!$I28-0.5+'2012'!$I28-0.5)*-1)</f>
        <v>3.9643708443106399E-2</v>
      </c>
      <c r="O28" s="13">
        <f>(('2012'!O28-'2012'!$AE28)/'2012'!$AE28)*(('2012'!$I28-0.5+'2012'!$I28-0.5)*-1)</f>
        <v>-0.11704930372600676</v>
      </c>
      <c r="P28" s="13">
        <f>(('2012'!P28-'2012'!$AE28)/'2012'!$AE28)*(('2012'!$I28-0.5+'2012'!$I28-0.5)*-1)</f>
        <v>7.8660143018441986E-2</v>
      </c>
      <c r="Q28" s="13">
        <f>(('2012'!Q28-'2012'!$AE28)/'2012'!$AE28)*(('2012'!$I28-0.5+'2012'!$I28-0.5)*-1)</f>
        <v>-0.12558022832768775</v>
      </c>
      <c r="R28" s="13">
        <f>(('2012'!R28-'2012'!$AE28)/'2012'!$AE28)*(('2012'!$I28-0.5+'2012'!$I28-0.5)*-1)</f>
        <v>2.9732781332329754E-2</v>
      </c>
      <c r="S28" s="13">
        <f>(('2012'!S28-'2012'!$AE28)/'2012'!$AE28)*(('2012'!$I28-0.5+'2012'!$I28-0.5)*-1)</f>
        <v>-3.826370593401076E-2</v>
      </c>
      <c r="T28" s="13">
        <f>(('2012'!T28-'2012'!$AE28)/'2012'!$AE28)*(('2012'!$I28-0.5+'2012'!$I28-0.5)*-1)</f>
        <v>0.1378747961359931</v>
      </c>
      <c r="U28" s="13">
        <f>(('2012'!U28-'2012'!$AE28)/'2012'!$AE28)*(('2012'!$I28-0.5+'2012'!$I28-0.5)*-1)</f>
        <v>7.9036507339104403E-2</v>
      </c>
      <c r="V28" s="13">
        <f>(('2012'!V28-'2012'!$AE28)/'2012'!$AE28)*(('2012'!$I28-0.5+'2012'!$I28-0.5)*-1)</f>
        <v>9.1456529920963578E-2</v>
      </c>
      <c r="W28" s="13">
        <f>(('2012'!W28-'2012'!$AE28)/'2012'!$AE28)*(('2012'!$I28-0.5+'2012'!$I28-0.5)*-1)</f>
        <v>-2.4714590390164333E-2</v>
      </c>
      <c r="X28" s="13">
        <f>(('2012'!X28-'2012'!$AE28)/'2012'!$AE28)*(('2012'!$I28-0.5+'2012'!$I28-0.5)*-1)</f>
        <v>-5.244009534562781E-2</v>
      </c>
      <c r="Y28" s="13">
        <f>(('2012'!Y28-'2012'!$AE28)/'2012'!$AE28)*(('2012'!$I28-0.5+'2012'!$I28-0.5)*-1)</f>
        <v>0.14088571070129224</v>
      </c>
      <c r="Z28" s="13">
        <f>(('2012'!Z28-'2012'!$AE28)/'2012'!$AE28)*(('2012'!$I28-0.5+'2012'!$I28-0.5)*-1)</f>
        <v>8.832016058211023E-2</v>
      </c>
      <c r="AA28" s="13">
        <f>(('2012'!AA28-'2012'!$AE28)/'2012'!$AE28)*(('2012'!$I28-0.5+'2012'!$I28-0.5)*-1)</f>
        <v>8.0541964621753892E-2</v>
      </c>
      <c r="AB28" s="13">
        <f>(('2012'!AB28-'2012'!$AE28)/'2012'!$AE28)*(('2012'!$I28-0.5+'2012'!$I28-0.5)*-1)</f>
        <v>8.0667419395308082E-2</v>
      </c>
      <c r="AC28" s="13">
        <f>(('2012'!AC28-'2012'!$AE28)/'2012'!$AE28)*(('2012'!$I28-0.5+'2012'!$I28-0.5)*-1)</f>
        <v>5.7960105382009845E-2</v>
      </c>
      <c r="AD28" s="13">
        <f>(('2012'!AD28-'2012'!$AE28)/'2012'!$AE28)*(('2012'!$I28-0.5+'2012'!$I28-0.5)*-1)</f>
        <v>4.3407351649730377E-2</v>
      </c>
      <c r="AE28" s="6">
        <f>((('2012'!AE28-'2012'!$AE28)/'2012'!$AE28)*100)*(('2012'!$I28-0.5+'2012'!$I28-0.5)*-1)</f>
        <v>0</v>
      </c>
      <c r="AF28" s="6"/>
      <c r="AG28" s="6">
        <f t="shared" si="0"/>
        <v>14.088571070129225</v>
      </c>
      <c r="AH28" s="6">
        <f t="shared" si="3"/>
        <v>17.099485635428422</v>
      </c>
      <c r="AI28" s="8">
        <v>0</v>
      </c>
      <c r="AN28" s="1"/>
      <c r="AO28" s="1"/>
      <c r="AP28" s="1"/>
      <c r="AQ28" s="1"/>
      <c r="AR28" s="1" t="str">
        <f t="shared" si="1"/>
        <v>Kvinnor</v>
      </c>
      <c r="AS28" s="1"/>
      <c r="AT28" s="1"/>
      <c r="AU28" s="1"/>
      <c r="AV28" s="1"/>
      <c r="AW28" s="106">
        <f t="shared" si="4"/>
        <v>-6.6992849077907285E-2</v>
      </c>
      <c r="AX28" s="106">
        <f t="shared" si="5"/>
        <v>-0.17099485635428424</v>
      </c>
      <c r="AY28" s="106">
        <f t="shared" si="6"/>
        <v>-8.0165600301091475E-2</v>
      </c>
      <c r="AZ28" s="106">
        <f t="shared" si="7"/>
        <v>-3.2618241124074701E-2</v>
      </c>
      <c r="BA28" s="106">
        <f t="shared" si="8"/>
        <v>3.9643708443106399E-2</v>
      </c>
      <c r="BB28" s="106">
        <f t="shared" si="9"/>
        <v>-0.11704930372600676</v>
      </c>
      <c r="BC28" s="106">
        <f t="shared" si="10"/>
        <v>7.8660143018441986E-2</v>
      </c>
      <c r="BD28" s="106">
        <f t="shared" si="11"/>
        <v>-0.12558022832768775</v>
      </c>
      <c r="BE28" s="106">
        <f t="shared" si="12"/>
        <v>2.9732781332329754E-2</v>
      </c>
      <c r="BF28" s="106">
        <f t="shared" si="13"/>
        <v>-3.826370593401076E-2</v>
      </c>
      <c r="BG28" s="106">
        <f t="shared" si="14"/>
        <v>0.1378747961359931</v>
      </c>
      <c r="BH28" s="106">
        <f t="shared" si="15"/>
        <v>7.9036507339104403E-2</v>
      </c>
      <c r="BI28" s="106">
        <f t="shared" si="16"/>
        <v>9.1456529920963578E-2</v>
      </c>
      <c r="BJ28" s="106">
        <f t="shared" si="17"/>
        <v>-2.4714590390164333E-2</v>
      </c>
      <c r="BK28" s="106">
        <f t="shared" si="18"/>
        <v>-5.244009534562781E-2</v>
      </c>
      <c r="BL28" s="106">
        <f t="shared" si="19"/>
        <v>0.14088571070129224</v>
      </c>
      <c r="BM28" s="106">
        <f t="shared" si="20"/>
        <v>8.832016058211023E-2</v>
      </c>
      <c r="BN28" s="106">
        <f t="shared" si="21"/>
        <v>8.0541964621753892E-2</v>
      </c>
      <c r="BO28" s="106">
        <f t="shared" si="22"/>
        <v>8.0667419395308082E-2</v>
      </c>
      <c r="BP28" s="106">
        <f t="shared" si="23"/>
        <v>5.7960105382009845E-2</v>
      </c>
      <c r="BQ28" s="106">
        <f t="shared" si="24"/>
        <v>4.3407351649730377E-2</v>
      </c>
      <c r="BR28" s="106">
        <f t="shared" si="25"/>
        <v>0</v>
      </c>
    </row>
    <row r="29" spans="1:70">
      <c r="A29" s="1">
        <v>28</v>
      </c>
      <c r="B29" s="1">
        <f>'2012'!B29</f>
        <v>0</v>
      </c>
      <c r="C29" s="1">
        <f>'2012'!C29</f>
        <v>0</v>
      </c>
      <c r="D29" s="1">
        <f>'2012'!D29</f>
        <v>11</v>
      </c>
      <c r="E29" s="1" t="str">
        <f>'2012'!E29</f>
        <v>Kvinnor</v>
      </c>
      <c r="F29" s="1" t="str">
        <f>'2012'!F29</f>
        <v>Andel patienter med trycksår i slutenvård</v>
      </c>
      <c r="G29" s="1" t="str">
        <f>'2012'!G29</f>
        <v>NY</v>
      </c>
      <c r="H29" s="1" t="str">
        <f>'2012'!H29</f>
        <v>A000710</v>
      </c>
      <c r="I29" s="1">
        <f>'2012'!I29</f>
        <v>1</v>
      </c>
      <c r="J29" s="13">
        <f>(('2012'!J29-'2012'!$AE29)/'2012'!$AE29)*(('2012'!$I29-0.5+'2012'!$I29-0.5)*-1)</f>
        <v>-0.24454564209721416</v>
      </c>
      <c r="K29" s="13">
        <f>(('2012'!K29-'2012'!$AE29)/'2012'!$AE29)*(('2012'!$I29-0.5+'2012'!$I29-0.5)*-1)</f>
        <v>-0.18387229454072501</v>
      </c>
      <c r="L29" s="13">
        <f>(('2012'!L29-'2012'!$AE29)/'2012'!$AE29)*(('2012'!$I29-0.5+'2012'!$I29-0.5)*-1)</f>
        <v>-0.14567076050235625</v>
      </c>
      <c r="M29" s="13">
        <f>(('2012'!M29-'2012'!$AE29)/'2012'!$AE29)*(('2012'!$I29-0.5+'2012'!$I29-0.5)*-1)</f>
        <v>-0.10008469531973123</v>
      </c>
      <c r="N29" s="13">
        <f>(('2012'!N29-'2012'!$AE29)/'2012'!$AE29)*(('2012'!$I29-0.5+'2012'!$I29-0.5)*-1)</f>
        <v>0.39615709114661296</v>
      </c>
      <c r="O29" s="13">
        <f>(('2012'!O29-'2012'!$AE29)/'2012'!$AE29)*(('2012'!$I29-0.5+'2012'!$I29-0.5)*-1)</f>
        <v>0.12046989669772848</v>
      </c>
      <c r="P29" s="13">
        <f>(('2012'!P29-'2012'!$AE29)/'2012'!$AE29)*(('2012'!$I29-0.5+'2012'!$I29-0.5)*-1)</f>
        <v>0.39615709114661296</v>
      </c>
      <c r="Q29" s="13">
        <f>(('2012'!Q29-'2012'!$AE29)/'2012'!$AE29)*(('2012'!$I29-0.5+'2012'!$I29-0.5)*-1)</f>
        <v>2.8640990997016835E-2</v>
      </c>
      <c r="R29" s="13">
        <f>(('2012'!R29-'2012'!$AE29)/'2012'!$AE29)*(('2012'!$I29-0.5+'2012'!$I29-0.5)*-1)</f>
        <v>-0.29577283823718353</v>
      </c>
      <c r="S29" s="13">
        <f>(('2012'!S29-'2012'!$AE29)/'2012'!$AE29)*(('2012'!$I29-0.5+'2012'!$I29-0.5)*-1)</f>
        <v>-0.25278174598966519</v>
      </c>
      <c r="T29" s="13">
        <f>(('2012'!T29-'2012'!$AE29)/'2012'!$AE29)*(('2012'!$I29-0.5+'2012'!$I29-0.5)*-1)</f>
        <v>0.1668301750400166</v>
      </c>
      <c r="U29" s="13">
        <f>(('2012'!U29-'2012'!$AE29)/'2012'!$AE29)*(('2012'!$I29-0.5+'2012'!$I29-0.5)*-1)</f>
        <v>0.11172508533768524</v>
      </c>
      <c r="V29" s="13">
        <f>(('2012'!V29-'2012'!$AE29)/'2012'!$AE29)*(('2012'!$I29-0.5+'2012'!$I29-0.5)*-1)</f>
        <v>-0.15322325040861604</v>
      </c>
      <c r="W29" s="13">
        <f>(('2012'!W29-'2012'!$AE29)/'2012'!$AE29)*(('2012'!$I29-0.5+'2012'!$I29-0.5)*-1)</f>
        <v>0.34126228125085051</v>
      </c>
      <c r="X29" s="13">
        <f>(('2012'!X29-'2012'!$AE29)/'2012'!$AE29)*(('2012'!$I29-0.5+'2012'!$I29-0.5)*-1)</f>
        <v>-0.20399541031882368</v>
      </c>
      <c r="Y29" s="13">
        <f>(('2012'!Y29-'2012'!$AE29)/'2012'!$AE29)*(('2012'!$I29-0.5+'2012'!$I29-0.5)*-1)</f>
        <v>-0.27355958958168902</v>
      </c>
      <c r="Z29" s="13">
        <f>(('2012'!Z29-'2012'!$AE29)/'2012'!$AE29)*(('2012'!$I29-0.5+'2012'!$I29-0.5)*-1)</f>
        <v>0.210603560176639</v>
      </c>
      <c r="AA29" s="13">
        <f>(('2012'!AA29-'2012'!$AE29)/'2012'!$AE29)*(('2012'!$I29-0.5+'2012'!$I29-0.5)*-1)</f>
        <v>-0.5177135005377641</v>
      </c>
      <c r="AB29" s="13">
        <f>(('2012'!AB29-'2012'!$AE29)/'2012'!$AE29)*(('2012'!$I29-0.5+'2012'!$I29-0.5)*-1)</f>
        <v>0.48715721224898434</v>
      </c>
      <c r="AC29" s="13">
        <f>(('2012'!AC29-'2012'!$AE29)/'2012'!$AE29)*(('2012'!$I29-0.5+'2012'!$I29-0.5)*-1)</f>
        <v>0.21296879295513604</v>
      </c>
      <c r="AD29" s="13">
        <f>(('2012'!AD29-'2012'!$AE29)/'2012'!$AE29)*(('2012'!$I29-0.5+'2012'!$I29-0.5)*-1)</f>
        <v>0.36322020520915549</v>
      </c>
      <c r="AE29" s="6">
        <f>((('2012'!AE29-'2012'!$AE29)/'2012'!$AE29)*100)*(('2012'!$I29-0.5+'2012'!$I29-0.5)*-1)</f>
        <v>0</v>
      </c>
      <c r="AF29" s="6"/>
      <c r="AG29" s="6">
        <f t="shared" si="0"/>
        <v>48.715721224898431</v>
      </c>
      <c r="AH29" s="6">
        <f t="shared" si="3"/>
        <v>51.771350053776409</v>
      </c>
      <c r="AI29" s="8">
        <v>0</v>
      </c>
      <c r="AN29" s="1"/>
      <c r="AO29" s="1"/>
      <c r="AP29" s="1"/>
      <c r="AQ29" s="1"/>
      <c r="AR29" s="1" t="str">
        <f t="shared" si="1"/>
        <v>Kvinnor</v>
      </c>
      <c r="AS29" s="1"/>
      <c r="AT29" s="1"/>
      <c r="AU29" s="1"/>
      <c r="AV29" s="1"/>
      <c r="AW29" s="106">
        <f t="shared" si="4"/>
        <v>-0.24454564209721416</v>
      </c>
      <c r="AX29" s="106">
        <f t="shared" si="5"/>
        <v>-0.18387229454072501</v>
      </c>
      <c r="AY29" s="106">
        <f t="shared" si="6"/>
        <v>-0.14567076050235625</v>
      </c>
      <c r="AZ29" s="106">
        <f t="shared" si="7"/>
        <v>-0.10008469531973123</v>
      </c>
      <c r="BA29" s="106">
        <f t="shared" si="8"/>
        <v>0.39615709114661296</v>
      </c>
      <c r="BB29" s="106">
        <f t="shared" si="9"/>
        <v>0.12046989669772848</v>
      </c>
      <c r="BC29" s="106">
        <f t="shared" si="10"/>
        <v>0.39615709114661296</v>
      </c>
      <c r="BD29" s="106">
        <f t="shared" si="11"/>
        <v>2.8640990997016835E-2</v>
      </c>
      <c r="BE29" s="106">
        <f t="shared" si="12"/>
        <v>-0.29577283823718353</v>
      </c>
      <c r="BF29" s="106">
        <f t="shared" si="13"/>
        <v>-0.25278174598966519</v>
      </c>
      <c r="BG29" s="106">
        <f t="shared" si="14"/>
        <v>0.1668301750400166</v>
      </c>
      <c r="BH29" s="106">
        <f t="shared" si="15"/>
        <v>0.11172508533768524</v>
      </c>
      <c r="BI29" s="106">
        <f t="shared" si="16"/>
        <v>-0.15322325040861604</v>
      </c>
      <c r="BJ29" s="106">
        <f t="shared" si="17"/>
        <v>0.34126228125085051</v>
      </c>
      <c r="BK29" s="106">
        <f t="shared" si="18"/>
        <v>-0.20399541031882368</v>
      </c>
      <c r="BL29" s="106">
        <f t="shared" si="19"/>
        <v>-0.27355958958168902</v>
      </c>
      <c r="BM29" s="106">
        <f t="shared" si="20"/>
        <v>0.210603560176639</v>
      </c>
      <c r="BN29" s="106">
        <f t="shared" si="21"/>
        <v>-0.5177135005377641</v>
      </c>
      <c r="BO29" s="106">
        <f t="shared" si="22"/>
        <v>0.48715721224898434</v>
      </c>
      <c r="BP29" s="106">
        <f t="shared" si="23"/>
        <v>0.21296879295513604</v>
      </c>
      <c r="BQ29" s="106">
        <f t="shared" si="24"/>
        <v>0.36322020520915549</v>
      </c>
      <c r="BR29" s="106">
        <f t="shared" si="25"/>
        <v>0</v>
      </c>
    </row>
    <row r="30" spans="1:70">
      <c r="A30" s="1">
        <v>29</v>
      </c>
      <c r="B30" s="1">
        <f>'2012'!B30</f>
        <v>0</v>
      </c>
      <c r="C30" s="1">
        <f>'2012'!C30</f>
        <v>0</v>
      </c>
      <c r="D30" s="1">
        <f>'2012'!D30</f>
        <v>0</v>
      </c>
      <c r="E30" s="1" t="str">
        <f>'2012'!E30</f>
        <v>Män</v>
      </c>
      <c r="F30" s="1" t="str">
        <f>'2012'!F30</f>
        <v>Andel patienter med trycksår i slutenvård</v>
      </c>
      <c r="G30" s="1" t="str">
        <f>'2012'!G30</f>
        <v>NY</v>
      </c>
      <c r="H30" s="1" t="str">
        <f>'2012'!H30</f>
        <v>A000710</v>
      </c>
      <c r="I30" s="1">
        <f>'2012'!I30</f>
        <v>1</v>
      </c>
      <c r="J30" s="13">
        <f>(('2012'!J30-'2012'!$AE30)/'2012'!$AE30)*(('2012'!$I30-0.5+'2012'!$I30-0.5)*-1)</f>
        <v>-0.14243227665706065</v>
      </c>
      <c r="K30" s="13">
        <f>(('2012'!K30-'2012'!$AE30)/'2012'!$AE30)*(('2012'!$I30-0.5+'2012'!$I30-0.5)*-1)</f>
        <v>-5.487744843680567E-2</v>
      </c>
      <c r="L30" s="13">
        <f>(('2012'!L30-'2012'!$AE30)/'2012'!$AE30)*(('2012'!$I30-0.5+'2012'!$I30-0.5)*-1)</f>
        <v>-0.40089794807732754</v>
      </c>
      <c r="M30" s="13">
        <f>(('2012'!M30-'2012'!$AE30)/'2012'!$AE30)*(('2012'!$I30-0.5+'2012'!$I30-0.5)*-1)</f>
        <v>9.485497339457645E-2</v>
      </c>
      <c r="N30" s="13">
        <f>(('2012'!N30-'2012'!$AE30)/'2012'!$AE30)*(('2012'!$I30-0.5+'2012'!$I30-0.5)*-1)</f>
        <v>0.205475834430943</v>
      </c>
      <c r="O30" s="13">
        <f>(('2012'!O30-'2012'!$AE30)/'2012'!$AE30)*(('2012'!$I30-0.5+'2012'!$I30-0.5)*-1)</f>
        <v>0.12512148125677622</v>
      </c>
      <c r="P30" s="13">
        <f>(('2012'!P30-'2012'!$AE30)/'2012'!$AE30)*(('2012'!$I30-0.5+'2012'!$I30-0.5)*-1)</f>
        <v>0.35236265495631486</v>
      </c>
      <c r="Q30" s="13">
        <f>(('2012'!Q30-'2012'!$AE30)/'2012'!$AE30)*(('2012'!$I30-0.5+'2012'!$I30-0.5)*-1)</f>
        <v>0.3955384779592272</v>
      </c>
      <c r="R30" s="13">
        <f>(('2012'!R30-'2012'!$AE30)/'2012'!$AE30)*(('2012'!$I30-0.5+'2012'!$I30-0.5)*-1)</f>
        <v>0.10894034250886075</v>
      </c>
      <c r="S30" s="13">
        <f>(('2012'!S30-'2012'!$AE30)/'2012'!$AE30)*(('2012'!$I30-0.5+'2012'!$I30-0.5)*-1)</f>
        <v>-0.32936086614230103</v>
      </c>
      <c r="T30" s="13">
        <f>(('2012'!T30-'2012'!$AE30)/'2012'!$AE30)*(('2012'!$I30-0.5+'2012'!$I30-0.5)*-1)</f>
        <v>0.35236265495631486</v>
      </c>
      <c r="U30" s="13">
        <f>(('2012'!U30-'2012'!$AE30)/'2012'!$AE30)*(('2012'!$I30-0.5+'2012'!$I30-0.5)*-1)</f>
        <v>3.5234450875006242E-2</v>
      </c>
      <c r="V30" s="13">
        <f>(('2012'!V30-'2012'!$AE30)/'2012'!$AE30)*(('2012'!$I30-0.5+'2012'!$I30-0.5)*-1)</f>
        <v>-2.7933084547382939E-3</v>
      </c>
      <c r="W30" s="13">
        <f>(('2012'!W30-'2012'!$AE30)/'2012'!$AE30)*(('2012'!$I30-0.5+'2012'!$I30-0.5)*-1)</f>
        <v>0.20749640672285904</v>
      </c>
      <c r="X30" s="13">
        <f>(('2012'!X30-'2012'!$AE30)/'2012'!$AE30)*(('2012'!$I30-0.5+'2012'!$I30-0.5)*-1)</f>
        <v>6.3084640836802111E-2</v>
      </c>
      <c r="Y30" s="13">
        <f>(('2012'!Y30-'2012'!$AE30)/'2012'!$AE30)*(('2012'!$I30-0.5+'2012'!$I30-0.5)*-1)</f>
        <v>-0.26583662894902099</v>
      </c>
      <c r="Z30" s="13">
        <f>(('2012'!Z30-'2012'!$AE30)/'2012'!$AE30)*(('2012'!$I30-0.5+'2012'!$I30-0.5)*-1)</f>
        <v>-5.2410685695988363E-2</v>
      </c>
      <c r="AA30" s="13">
        <f>(('2012'!AA30-'2012'!$AE30)/'2012'!$AE30)*(('2012'!$I30-0.5+'2012'!$I30-0.5)*-1)</f>
        <v>-0.44004068486184106</v>
      </c>
      <c r="AB30" s="13">
        <f>(('2012'!AB30-'2012'!$AE30)/'2012'!$AE30)*(('2012'!$I30-0.5+'2012'!$I30-0.5)*-1)</f>
        <v>0.34954684041264666</v>
      </c>
      <c r="AC30" s="13">
        <f>(('2012'!AC30-'2012'!$AE30)/'2012'!$AE30)*(('2012'!$I30-0.5+'2012'!$I30-0.5)*-1)</f>
        <v>0.34191689132657799</v>
      </c>
      <c r="AD30" s="13">
        <f>(('2012'!AD30-'2012'!$AE30)/'2012'!$AE30)*(('2012'!$I30-0.5+'2012'!$I30-0.5)*-1)</f>
        <v>0.3025443976452622</v>
      </c>
      <c r="AE30" s="6">
        <f>((('2012'!AE30-'2012'!$AE30)/'2012'!$AE30)*100)*(('2012'!$I30-0.5+'2012'!$I30-0.5)*-1)</f>
        <v>0</v>
      </c>
      <c r="AF30" s="6"/>
      <c r="AG30" s="6">
        <f t="shared" si="0"/>
        <v>39.553847795922721</v>
      </c>
      <c r="AH30" s="6">
        <f t="shared" si="3"/>
        <v>44.004068486184103</v>
      </c>
      <c r="AI30" s="8">
        <v>0</v>
      </c>
      <c r="AN30" s="1"/>
      <c r="AO30" s="1"/>
      <c r="AP30" s="1"/>
      <c r="AQ30" s="1"/>
      <c r="AR30" s="1" t="str">
        <f t="shared" si="1"/>
        <v>Män</v>
      </c>
      <c r="AS30" s="1"/>
      <c r="AT30" s="1"/>
      <c r="AU30" s="1"/>
      <c r="AV30" s="1"/>
      <c r="AW30" s="106">
        <f t="shared" si="4"/>
        <v>-0.14243227665706065</v>
      </c>
      <c r="AX30" s="106">
        <f t="shared" si="5"/>
        <v>-5.487744843680567E-2</v>
      </c>
      <c r="AY30" s="106">
        <f t="shared" si="6"/>
        <v>-0.40089794807732754</v>
      </c>
      <c r="AZ30" s="106">
        <f t="shared" si="7"/>
        <v>9.485497339457645E-2</v>
      </c>
      <c r="BA30" s="106">
        <f t="shared" si="8"/>
        <v>0.205475834430943</v>
      </c>
      <c r="BB30" s="106">
        <f t="shared" si="9"/>
        <v>0.12512148125677622</v>
      </c>
      <c r="BC30" s="106">
        <f t="shared" si="10"/>
        <v>0.35236265495631486</v>
      </c>
      <c r="BD30" s="106">
        <f t="shared" si="11"/>
        <v>0.3955384779592272</v>
      </c>
      <c r="BE30" s="106">
        <f t="shared" si="12"/>
        <v>0.10894034250886075</v>
      </c>
      <c r="BF30" s="106">
        <f t="shared" si="13"/>
        <v>-0.32936086614230103</v>
      </c>
      <c r="BG30" s="106">
        <f t="shared" si="14"/>
        <v>0.35236265495631486</v>
      </c>
      <c r="BH30" s="106">
        <f t="shared" si="15"/>
        <v>3.5234450875006242E-2</v>
      </c>
      <c r="BI30" s="106">
        <f t="shared" si="16"/>
        <v>-2.7933084547382939E-3</v>
      </c>
      <c r="BJ30" s="106">
        <f t="shared" si="17"/>
        <v>0.20749640672285904</v>
      </c>
      <c r="BK30" s="106">
        <f t="shared" si="18"/>
        <v>6.3084640836802111E-2</v>
      </c>
      <c r="BL30" s="106">
        <f t="shared" si="19"/>
        <v>-0.26583662894902099</v>
      </c>
      <c r="BM30" s="106">
        <f t="shared" si="20"/>
        <v>-5.2410685695988363E-2</v>
      </c>
      <c r="BN30" s="106">
        <f t="shared" si="21"/>
        <v>-0.44004068486184106</v>
      </c>
      <c r="BO30" s="106">
        <f t="shared" si="22"/>
        <v>0.34954684041264666</v>
      </c>
      <c r="BP30" s="106">
        <f t="shared" si="23"/>
        <v>0.34191689132657799</v>
      </c>
      <c r="BQ30" s="106">
        <f t="shared" si="24"/>
        <v>0.3025443976452622</v>
      </c>
      <c r="BR30" s="106">
        <f t="shared" si="25"/>
        <v>0</v>
      </c>
    </row>
    <row r="31" spans="1:70">
      <c r="A31" s="1">
        <v>30</v>
      </c>
      <c r="B31" s="1">
        <f>'2012'!B31</f>
        <v>0</v>
      </c>
      <c r="C31" s="1">
        <f>'2012'!C31</f>
        <v>0</v>
      </c>
      <c r="D31" s="1">
        <f>'2012'!D31</f>
        <v>0</v>
      </c>
      <c r="E31" s="1" t="str">
        <f>'2012'!E31</f>
        <v>Totalt</v>
      </c>
      <c r="F31" s="1" t="str">
        <f>'2012'!F31</f>
        <v>Andel patienter med trycksår i slutenvård</v>
      </c>
      <c r="G31" s="1" t="str">
        <f>'2012'!G31</f>
        <v>NY</v>
      </c>
      <c r="H31" s="1" t="str">
        <f>'2012'!H31</f>
        <v>A000710</v>
      </c>
      <c r="I31" s="1">
        <f>'2012'!I31</f>
        <v>1</v>
      </c>
      <c r="J31" s="13">
        <f>(('2012'!J31-'2012'!$AE31)/'2012'!$AE31)*(('2012'!$I31-0.5+'2012'!$I31-0.5)*-1)</f>
        <v>-0.2055086280933619</v>
      </c>
      <c r="K31" s="13">
        <f>(('2012'!K31-'2012'!$AE31)/'2012'!$AE31)*(('2012'!$I31-0.5+'2012'!$I31-0.5)*-1)</f>
        <v>-0.1182467104944666</v>
      </c>
      <c r="L31" s="13">
        <f>(('2012'!L31-'2012'!$AE31)/'2012'!$AE31)*(('2012'!$I31-0.5+'2012'!$I31-0.5)*-1)</f>
        <v>-0.26529040478218724</v>
      </c>
      <c r="M31" s="13">
        <f>(('2012'!M31-'2012'!$AE31)/'2012'!$AE31)*(('2012'!$I31-0.5+'2012'!$I31-0.5)*-1)</f>
        <v>-5.4159445407279431E-3</v>
      </c>
      <c r="N31" s="13">
        <f>(('2012'!N31-'2012'!$AE31)/'2012'!$AE31)*(('2012'!$I31-0.5+'2012'!$I31-0.5)*-1)</f>
        <v>0.31187907340054194</v>
      </c>
      <c r="O31" s="13">
        <f>(('2012'!O31-'2012'!$AE31)/'2012'!$AE31)*(('2012'!$I31-0.5+'2012'!$I31-0.5)*-1)</f>
        <v>0.12371371317157714</v>
      </c>
      <c r="P31" s="13">
        <f>(('2012'!P31-'2012'!$AE31)/'2012'!$AE31)*(('2012'!$I31-0.5+'2012'!$I31-0.5)*-1)</f>
        <v>0.37620673679153011</v>
      </c>
      <c r="Q31" s="13">
        <f>(('2012'!Q31-'2012'!$AE31)/'2012'!$AE31)*(('2012'!$I31-0.5+'2012'!$I31-0.5)*-1)</f>
        <v>0.17964688041594451</v>
      </c>
      <c r="R31" s="13">
        <f>(('2012'!R31-'2012'!$AE31)/'2012'!$AE31)*(('2012'!$I31-0.5+'2012'!$I31-0.5)*-1)</f>
        <v>-0.11795756359719868</v>
      </c>
      <c r="S31" s="13">
        <f>(('2012'!S31-'2012'!$AE31)/'2012'!$AE31)*(('2012'!$I31-0.5+'2012'!$I31-0.5)*-1)</f>
        <v>-0.2872849762961156</v>
      </c>
      <c r="T31" s="13">
        <f>(('2012'!T31-'2012'!$AE31)/'2012'!$AE31)*(('2012'!$I31-0.5+'2012'!$I31-0.5)*-1)</f>
        <v>0.23909275864667318</v>
      </c>
      <c r="U31" s="13">
        <f>(('2012'!U31-'2012'!$AE31)/'2012'!$AE31)*(('2012'!$I31-0.5+'2012'!$I31-0.5)*-1)</f>
        <v>7.7423792878544992E-2</v>
      </c>
      <c r="V31" s="13">
        <f>(('2012'!V31-'2012'!$AE31)/'2012'!$AE31)*(('2012'!$I31-0.5+'2012'!$I31-0.5)*-1)</f>
        <v>-8.6837253971232611E-2</v>
      </c>
      <c r="W31" s="13">
        <f>(('2012'!W31-'2012'!$AE31)/'2012'!$AE31)*(('2012'!$I31-0.5+'2012'!$I31-0.5)*-1)</f>
        <v>0.27997783748737576</v>
      </c>
      <c r="X31" s="13">
        <f>(('2012'!X31-'2012'!$AE31)/'2012'!$AE31)*(('2012'!$I31-0.5+'2012'!$I31-0.5)*-1)</f>
        <v>-7.726716351426717E-2</v>
      </c>
      <c r="Y31" s="13">
        <f>(('2012'!Y31-'2012'!$AE31)/'2012'!$AE31)*(('2012'!$I31-0.5+'2012'!$I31-0.5)*-1)</f>
        <v>-0.26797679629977156</v>
      </c>
      <c r="Z31" s="13">
        <f>(('2012'!Z31-'2012'!$AE31)/'2012'!$AE31)*(('2012'!$I31-0.5+'2012'!$I31-0.5)*-1)</f>
        <v>8.3330117387856992E-2</v>
      </c>
      <c r="AA31" s="13">
        <f>(('2012'!AA31-'2012'!$AE31)/'2012'!$AE31)*(('2012'!$I31-0.5+'2012'!$I31-0.5)*-1)</f>
        <v>-0.48251142271939501</v>
      </c>
      <c r="AB31" s="13">
        <f>(('2012'!AB31-'2012'!$AE31)/'2012'!$AE31)*(('2012'!$I31-0.5+'2012'!$I31-0.5)*-1)</f>
        <v>0.42823873483535524</v>
      </c>
      <c r="AC31" s="13">
        <f>(('2012'!AC31-'2012'!$AE31)/'2012'!$AE31)*(('2012'!$I31-0.5+'2012'!$I31-0.5)*-1)</f>
        <v>0.26620382374213625</v>
      </c>
      <c r="AD31" s="13">
        <f>(('2012'!AD31-'2012'!$AE31)/'2012'!$AE31)*(('2012'!$I31-0.5+'2012'!$I31-0.5)*-1)</f>
        <v>0.33541013096987904</v>
      </c>
      <c r="AE31" s="6">
        <f>((('2012'!AE31-'2012'!$AE31)/'2012'!$AE31)*100)*(('2012'!$I31-0.5+'2012'!$I31-0.5)*-1)</f>
        <v>0</v>
      </c>
      <c r="AF31" s="6"/>
      <c r="AG31" s="6">
        <f t="shared" si="0"/>
        <v>42.823873483535522</v>
      </c>
      <c r="AH31" s="6">
        <f t="shared" si="3"/>
        <v>48.2511422719395</v>
      </c>
      <c r="AI31" s="8">
        <v>0</v>
      </c>
      <c r="AN31" s="1"/>
      <c r="AO31" s="1"/>
      <c r="AP31" s="1"/>
      <c r="AQ31" s="1"/>
      <c r="AR31" s="1" t="str">
        <f t="shared" si="1"/>
        <v>Totalt</v>
      </c>
      <c r="AS31" s="1"/>
      <c r="AT31" s="1"/>
      <c r="AU31" s="1"/>
      <c r="AV31" s="1"/>
      <c r="AW31" s="106">
        <f t="shared" si="4"/>
        <v>-0.2055086280933619</v>
      </c>
      <c r="AX31" s="106">
        <f t="shared" si="5"/>
        <v>-0.1182467104944666</v>
      </c>
      <c r="AY31" s="106">
        <f t="shared" si="6"/>
        <v>-0.26529040478218724</v>
      </c>
      <c r="AZ31" s="106">
        <f t="shared" si="7"/>
        <v>-5.4159445407279431E-3</v>
      </c>
      <c r="BA31" s="106">
        <f t="shared" si="8"/>
        <v>0.31187907340054194</v>
      </c>
      <c r="BB31" s="106">
        <f t="shared" si="9"/>
        <v>0.12371371317157714</v>
      </c>
      <c r="BC31" s="106">
        <f t="shared" si="10"/>
        <v>0.37620673679153011</v>
      </c>
      <c r="BD31" s="106">
        <f t="shared" si="11"/>
        <v>0.17964688041594451</v>
      </c>
      <c r="BE31" s="106">
        <f t="shared" si="12"/>
        <v>-0.11795756359719868</v>
      </c>
      <c r="BF31" s="106">
        <f t="shared" si="13"/>
        <v>-0.2872849762961156</v>
      </c>
      <c r="BG31" s="106">
        <f t="shared" si="14"/>
        <v>0.23909275864667318</v>
      </c>
      <c r="BH31" s="106">
        <f t="shared" si="15"/>
        <v>7.7423792878544992E-2</v>
      </c>
      <c r="BI31" s="106">
        <f t="shared" si="16"/>
        <v>-8.6837253971232611E-2</v>
      </c>
      <c r="BJ31" s="106">
        <f t="shared" si="17"/>
        <v>0.27997783748737576</v>
      </c>
      <c r="BK31" s="106">
        <f t="shared" si="18"/>
        <v>-7.726716351426717E-2</v>
      </c>
      <c r="BL31" s="106">
        <f t="shared" si="19"/>
        <v>-0.26797679629977156</v>
      </c>
      <c r="BM31" s="106">
        <f t="shared" si="20"/>
        <v>8.3330117387856992E-2</v>
      </c>
      <c r="BN31" s="106">
        <f t="shared" si="21"/>
        <v>-0.48251142271939501</v>
      </c>
      <c r="BO31" s="106">
        <f t="shared" si="22"/>
        <v>0.42823873483535524</v>
      </c>
      <c r="BP31" s="106">
        <f t="shared" si="23"/>
        <v>0.26620382374213625</v>
      </c>
      <c r="BQ31" s="106">
        <f t="shared" si="24"/>
        <v>0.33541013096987904</v>
      </c>
      <c r="BR31" s="106">
        <f t="shared" si="25"/>
        <v>0</v>
      </c>
    </row>
    <row r="32" spans="1:70">
      <c r="A32" s="1">
        <v>31</v>
      </c>
      <c r="B32" s="1">
        <f>'2012'!B32</f>
        <v>0</v>
      </c>
      <c r="C32" s="1">
        <f>'2012'!C32</f>
        <v>0</v>
      </c>
      <c r="D32" s="1">
        <f>'2012'!D32</f>
        <v>12</v>
      </c>
      <c r="E32" s="1" t="str">
        <f>'2012'!E32</f>
        <v>Kvinnor</v>
      </c>
      <c r="F32" s="1" t="str">
        <f>'2012'!F32</f>
        <v xml:space="preserve">Smärtskattning i livets slutskede </v>
      </c>
      <c r="G32" s="1" t="str">
        <f>'2012'!G32</f>
        <v>(tom)</v>
      </c>
      <c r="H32" s="1" t="str">
        <f>'2012'!H32</f>
        <v>A009700</v>
      </c>
      <c r="I32" s="1">
        <f>'2012'!I32</f>
        <v>0</v>
      </c>
      <c r="J32" s="13">
        <f>(('2012'!J32-'2012'!$AE32)/'2012'!$AE32)*(('2012'!$I32-0.5+'2012'!$I32-0.5)*-1)</f>
        <v>0.26062954327252774</v>
      </c>
      <c r="K32" s="13">
        <f>(('2012'!K32-'2012'!$AE32)/'2012'!$AE32)*(('2012'!$I32-0.5+'2012'!$I32-0.5)*-1)</f>
        <v>4.2566529159589112E-2</v>
      </c>
      <c r="L32" s="13">
        <f>(('2012'!L32-'2012'!$AE32)/'2012'!$AE32)*(('2012'!$I32-0.5+'2012'!$I32-0.5)*-1)</f>
        <v>0.31042301207440448</v>
      </c>
      <c r="M32" s="13">
        <f>(('2012'!M32-'2012'!$AE32)/'2012'!$AE32)*(('2012'!$I32-0.5+'2012'!$I32-0.5)*-1)</f>
        <v>0.69743164373082123</v>
      </c>
      <c r="N32" s="13">
        <f>(('2012'!N32-'2012'!$AE32)/'2012'!$AE32)*(('2012'!$I32-0.5+'2012'!$I32-0.5)*-1)</f>
        <v>-6.2257648821845202E-2</v>
      </c>
      <c r="O32" s="13">
        <f>(('2012'!O32-'2012'!$AE32)/'2012'!$AE32)*(('2012'!$I32-0.5+'2012'!$I32-0.5)*-1)</f>
        <v>-0.26416317358800395</v>
      </c>
      <c r="P32" s="13">
        <f>(('2012'!P32-'2012'!$AE32)/'2012'!$AE32)*(('2012'!$I32-0.5+'2012'!$I32-0.5)*-1)</f>
        <v>0.55428496319663534</v>
      </c>
      <c r="Q32" s="13">
        <f>(('2012'!Q32-'2012'!$AE32)/'2012'!$AE32)*(('2012'!$I32-0.5+'2012'!$I32-0.5)*-1)</f>
        <v>-4.4307427588184782E-2</v>
      </c>
      <c r="R32" s="13">
        <f>(('2012'!R32-'2012'!$AE32)/'2012'!$AE32)*(('2012'!$I32-0.5+'2012'!$I32-0.5)*-1)</f>
        <v>1.9789846356353429E-2</v>
      </c>
      <c r="S32" s="13">
        <f>(('2012'!S32-'2012'!$AE32)/'2012'!$AE32)*(('2012'!$I32-0.5+'2012'!$I32-0.5)*-1)</f>
        <v>-0.24245862539759019</v>
      </c>
      <c r="T32" s="13">
        <f>(('2012'!T32-'2012'!$AE32)/'2012'!$AE32)*(('2012'!$I32-0.5+'2012'!$I32-0.5)*-1)</f>
        <v>-5.0051923114603207E-2</v>
      </c>
      <c r="U32" s="13">
        <f>(('2012'!U32-'2012'!$AE32)/'2012'!$AE32)*(('2012'!$I32-0.5+'2012'!$I32-0.5)*-1)</f>
        <v>-0.33947839016255105</v>
      </c>
      <c r="V32" s="13">
        <f>(('2012'!V32-'2012'!$AE32)/'2012'!$AE32)*(('2012'!$I32-0.5+'2012'!$I32-0.5)*-1)</f>
        <v>-0.51174294349843918</v>
      </c>
      <c r="W32" s="13">
        <f>(('2012'!W32-'2012'!$AE32)/'2012'!$AE32)*(('2012'!$I32-0.5+'2012'!$I32-0.5)*-1)</f>
        <v>0.23278218313815302</v>
      </c>
      <c r="X32" s="13">
        <f>(('2012'!X32-'2012'!$AE32)/'2012'!$AE32)*(('2012'!$I32-0.5+'2012'!$I32-0.5)*-1)</f>
        <v>-0.38111198738170338</v>
      </c>
      <c r="Y32" s="13">
        <f>(('2012'!Y32-'2012'!$AE32)/'2012'!$AE32)*(('2012'!$I32-0.5+'2012'!$I32-0.5)*-1)</f>
        <v>-6.7429022082018925E-2</v>
      </c>
      <c r="Z32" s="13">
        <f>(('2012'!Z32-'2012'!$AE32)/'2012'!$AE32)*(('2012'!$I32-0.5+'2012'!$I32-0.5)*-1)</f>
        <v>0.13557962617223543</v>
      </c>
      <c r="AA32" s="13">
        <f>(('2012'!AA32-'2012'!$AE32)/'2012'!$AE32)*(('2012'!$I32-0.5+'2012'!$I32-0.5)*-1)</f>
        <v>-3.2602720002094174E-2</v>
      </c>
      <c r="AB32" s="13">
        <f>(('2012'!AB32-'2012'!$AE32)/'2012'!$AE32)*(('2012'!$I32-0.5+'2012'!$I32-0.5)*-1)</f>
        <v>0.14777966512982291</v>
      </c>
      <c r="AC32" s="13">
        <f>(('2012'!AC32-'2012'!$AE32)/'2012'!$AE32)*(('2012'!$I32-0.5+'2012'!$I32-0.5)*-1)</f>
        <v>0.47337697881105678</v>
      </c>
      <c r="AD32" s="13">
        <f>(('2012'!AD32-'2012'!$AE32)/'2012'!$AE32)*(('2012'!$I32-0.5+'2012'!$I32-0.5)*-1)</f>
        <v>-0.14471390975477977</v>
      </c>
      <c r="AE32" s="6">
        <f>((('2012'!AE32-'2012'!$AE32)/'2012'!$AE32)*100)*(('2012'!$I32-0.5+'2012'!$I32-0.5)*-1)</f>
        <v>0</v>
      </c>
      <c r="AF32" s="6"/>
      <c r="AG32" s="6">
        <f t="shared" si="0"/>
        <v>69.743164373082124</v>
      </c>
      <c r="AH32" s="6">
        <f t="shared" si="3"/>
        <v>51.174294349843919</v>
      </c>
      <c r="AI32" s="8">
        <v>0</v>
      </c>
      <c r="AN32" s="1"/>
      <c r="AO32" s="1"/>
      <c r="AP32" s="1"/>
      <c r="AQ32" s="1"/>
      <c r="AR32" s="1" t="str">
        <f t="shared" si="1"/>
        <v>Kvinnor</v>
      </c>
      <c r="AS32" s="1"/>
      <c r="AT32" s="1"/>
      <c r="AU32" s="1"/>
      <c r="AV32" s="1"/>
      <c r="AW32" s="106">
        <f t="shared" si="4"/>
        <v>0.26062954327252774</v>
      </c>
      <c r="AX32" s="106">
        <f t="shared" si="5"/>
        <v>4.2566529159589112E-2</v>
      </c>
      <c r="AY32" s="106">
        <f t="shared" si="6"/>
        <v>0.31042301207440448</v>
      </c>
      <c r="AZ32" s="106">
        <f t="shared" si="7"/>
        <v>0.69743164373082123</v>
      </c>
      <c r="BA32" s="106">
        <f t="shared" si="8"/>
        <v>-6.2257648821845202E-2</v>
      </c>
      <c r="BB32" s="106">
        <f t="shared" si="9"/>
        <v>-0.26416317358800395</v>
      </c>
      <c r="BC32" s="106">
        <f t="shared" si="10"/>
        <v>0.55428496319663534</v>
      </c>
      <c r="BD32" s="106">
        <f t="shared" si="11"/>
        <v>-4.4307427588184782E-2</v>
      </c>
      <c r="BE32" s="106">
        <f t="shared" si="12"/>
        <v>1.9789846356353429E-2</v>
      </c>
      <c r="BF32" s="106">
        <f t="shared" si="13"/>
        <v>-0.24245862539759019</v>
      </c>
      <c r="BG32" s="106">
        <f t="shared" si="14"/>
        <v>-5.0051923114603207E-2</v>
      </c>
      <c r="BH32" s="106">
        <f t="shared" si="15"/>
        <v>-0.33947839016255105</v>
      </c>
      <c r="BI32" s="106">
        <f t="shared" si="16"/>
        <v>-0.51174294349843918</v>
      </c>
      <c r="BJ32" s="106">
        <f t="shared" si="17"/>
        <v>0.23278218313815302</v>
      </c>
      <c r="BK32" s="106">
        <f t="shared" si="18"/>
        <v>-0.38111198738170338</v>
      </c>
      <c r="BL32" s="106">
        <f t="shared" si="19"/>
        <v>-6.7429022082018925E-2</v>
      </c>
      <c r="BM32" s="106">
        <f t="shared" si="20"/>
        <v>0.13557962617223543</v>
      </c>
      <c r="BN32" s="106">
        <f t="shared" si="21"/>
        <v>-3.2602720002094174E-2</v>
      </c>
      <c r="BO32" s="106">
        <f t="shared" si="22"/>
        <v>0.14777966512982291</v>
      </c>
      <c r="BP32" s="106">
        <f t="shared" si="23"/>
        <v>0.47337697881105678</v>
      </c>
      <c r="BQ32" s="106">
        <f t="shared" si="24"/>
        <v>-0.14471390975477977</v>
      </c>
      <c r="BR32" s="106">
        <f t="shared" si="25"/>
        <v>0</v>
      </c>
    </row>
    <row r="33" spans="1:70">
      <c r="A33" s="1">
        <v>32</v>
      </c>
      <c r="B33" s="1">
        <f>'2012'!B33</f>
        <v>0</v>
      </c>
      <c r="C33" s="1">
        <f>'2012'!C33</f>
        <v>0</v>
      </c>
      <c r="D33" s="1">
        <f>'2012'!D33</f>
        <v>0</v>
      </c>
      <c r="E33" s="1" t="str">
        <f>'2012'!E33</f>
        <v>Män</v>
      </c>
      <c r="F33" s="1" t="str">
        <f>'2012'!F33</f>
        <v xml:space="preserve">Smärtskattning i livets slutskede </v>
      </c>
      <c r="G33" s="1" t="str">
        <f>'2012'!G33</f>
        <v>(tom)</v>
      </c>
      <c r="H33" s="1" t="str">
        <f>'2012'!H33</f>
        <v>A009700</v>
      </c>
      <c r="I33" s="1">
        <f>'2012'!I33</f>
        <v>0</v>
      </c>
      <c r="J33" s="13">
        <f>(('2012'!J33-'2012'!$AE33)/'2012'!$AE33)*(('2012'!$I33-0.5+'2012'!$I33-0.5)*-1)</f>
        <v>0.45038414473210631</v>
      </c>
      <c r="K33" s="13">
        <f>(('2012'!K33-'2012'!$AE33)/'2012'!$AE33)*(('2012'!$I33-0.5+'2012'!$I33-0.5)*-1)</f>
        <v>2.9729385733027858E-2</v>
      </c>
      <c r="L33" s="13">
        <f>(('2012'!L33-'2012'!$AE33)/'2012'!$AE33)*(('2012'!$I33-0.5+'2012'!$I33-0.5)*-1)</f>
        <v>0.60285892158234833</v>
      </c>
      <c r="M33" s="13">
        <f>(('2012'!M33-'2012'!$AE33)/'2012'!$AE33)*(('2012'!$I33-0.5+'2012'!$I33-0.5)*-1)</f>
        <v>0.6631663707188975</v>
      </c>
      <c r="N33" s="13">
        <f>(('2012'!N33-'2012'!$AE33)/'2012'!$AE33)*(('2012'!$I33-0.5+'2012'!$I33-0.5)*-1)</f>
        <v>-0.11682590332477208</v>
      </c>
      <c r="O33" s="13">
        <f>(('2012'!O33-'2012'!$AE33)/'2012'!$AE33)*(('2012'!$I33-0.5+'2012'!$I33-0.5)*-1)</f>
        <v>-0.22418596783742323</v>
      </c>
      <c r="P33" s="13">
        <f>(('2012'!P33-'2012'!$AE33)/'2012'!$AE33)*(('2012'!$I33-0.5+'2012'!$I33-0.5)*-1)</f>
        <v>0.42434607467348107</v>
      </c>
      <c r="Q33" s="13">
        <f>(('2012'!Q33-'2012'!$AE33)/'2012'!$AE33)*(('2012'!$I33-0.5+'2012'!$I33-0.5)*-1)</f>
        <v>-5.6984667802385071E-2</v>
      </c>
      <c r="R33" s="13">
        <f>(('2012'!R33-'2012'!$AE33)/'2012'!$AE33)*(('2012'!$I33-0.5+'2012'!$I33-0.5)*-1)</f>
        <v>-0.21086583079697505</v>
      </c>
      <c r="S33" s="13">
        <f>(('2012'!S33-'2012'!$AE33)/'2012'!$AE33)*(('2012'!$I33-0.5+'2012'!$I33-0.5)*-1)</f>
        <v>-0.27933324120151953</v>
      </c>
      <c r="T33" s="13">
        <f>(('2012'!T33-'2012'!$AE33)/'2012'!$AE33)*(('2012'!$I33-0.5+'2012'!$I33-0.5)*-1)</f>
        <v>3.913535228387318E-2</v>
      </c>
      <c r="U33" s="13">
        <f>(('2012'!U33-'2012'!$AE33)/'2012'!$AE33)*(('2012'!$I33-0.5+'2012'!$I33-0.5)*-1)</f>
        <v>-0.36683995249046591</v>
      </c>
      <c r="V33" s="13">
        <f>(('2012'!V33-'2012'!$AE33)/'2012'!$AE33)*(('2012'!$I33-0.5+'2012'!$I33-0.5)*-1)</f>
        <v>-0.48487268197134692</v>
      </c>
      <c r="W33" s="13">
        <f>(('2012'!W33-'2012'!$AE33)/'2012'!$AE33)*(('2012'!$I33-0.5+'2012'!$I33-0.5)*-1)</f>
        <v>-1.3074862977218965E-2</v>
      </c>
      <c r="X33" s="13">
        <f>(('2012'!X33-'2012'!$AE33)/'2012'!$AE33)*(('2012'!$I33-0.5+'2012'!$I33-0.5)*-1)</f>
        <v>-0.43539209409824331</v>
      </c>
      <c r="Y33" s="13">
        <f>(('2012'!Y33-'2012'!$AE33)/'2012'!$AE33)*(('2012'!$I33-0.5+'2012'!$I33-0.5)*-1)</f>
        <v>-4.634115389496276E-2</v>
      </c>
      <c r="Z33" s="13">
        <f>(('2012'!Z33-'2012'!$AE33)/'2012'!$AE33)*(('2012'!$I33-0.5+'2012'!$I33-0.5)*-1)</f>
        <v>6.3951814084526404E-3</v>
      </c>
      <c r="AA33" s="13">
        <f>(('2012'!AA33-'2012'!$AE33)/'2012'!$AE33)*(('2012'!$I33-0.5+'2012'!$I33-0.5)*-1)</f>
        <v>-0.15942923035310086</v>
      </c>
      <c r="AB33" s="13">
        <f>(('2012'!AB33-'2012'!$AE33)/'2012'!$AE33)*(('2012'!$I33-0.5+'2012'!$I33-0.5)*-1)</f>
        <v>0.36436260828591116</v>
      </c>
      <c r="AC33" s="13">
        <f>(('2012'!AC33-'2012'!$AE33)/'2012'!$AE33)*(('2012'!$I33-0.5+'2012'!$I33-0.5)*-1)</f>
        <v>0.44043001291723582</v>
      </c>
      <c r="AD33" s="13">
        <f>(('2012'!AD33-'2012'!$AE33)/'2012'!$AE33)*(('2012'!$I33-0.5+'2012'!$I33-0.5)*-1)</f>
        <v>-4.8171440398669087E-2</v>
      </c>
      <c r="AE33" s="6">
        <f>((('2012'!AE33-'2012'!$AE33)/'2012'!$AE33)*100)*(('2012'!$I33-0.5+'2012'!$I33-0.5)*-1)</f>
        <v>0</v>
      </c>
      <c r="AF33" s="6"/>
      <c r="AG33" s="6">
        <f t="shared" si="0"/>
        <v>66.316637071889744</v>
      </c>
      <c r="AH33" s="6">
        <f t="shared" si="3"/>
        <v>48.487268197134689</v>
      </c>
      <c r="AI33" s="8">
        <v>0</v>
      </c>
      <c r="AN33" s="1"/>
      <c r="AO33" s="1"/>
      <c r="AP33" s="1"/>
      <c r="AQ33" s="1"/>
      <c r="AR33" s="1" t="str">
        <f t="shared" si="1"/>
        <v>Män</v>
      </c>
      <c r="AS33" s="1"/>
      <c r="AT33" s="1"/>
      <c r="AU33" s="1"/>
      <c r="AV33" s="1"/>
      <c r="AW33" s="106">
        <f t="shared" si="4"/>
        <v>0.45038414473210631</v>
      </c>
      <c r="AX33" s="106">
        <f t="shared" si="5"/>
        <v>2.9729385733027858E-2</v>
      </c>
      <c r="AY33" s="106">
        <f t="shared" si="6"/>
        <v>0.60285892158234833</v>
      </c>
      <c r="AZ33" s="106">
        <f t="shared" si="7"/>
        <v>0.6631663707188975</v>
      </c>
      <c r="BA33" s="106">
        <f t="shared" si="8"/>
        <v>-0.11682590332477208</v>
      </c>
      <c r="BB33" s="106">
        <f t="shared" si="9"/>
        <v>-0.22418596783742323</v>
      </c>
      <c r="BC33" s="106">
        <f t="shared" si="10"/>
        <v>0.42434607467348107</v>
      </c>
      <c r="BD33" s="106">
        <f t="shared" si="11"/>
        <v>-5.6984667802385071E-2</v>
      </c>
      <c r="BE33" s="106">
        <f t="shared" si="12"/>
        <v>-0.21086583079697505</v>
      </c>
      <c r="BF33" s="106">
        <f t="shared" si="13"/>
        <v>-0.27933324120151953</v>
      </c>
      <c r="BG33" s="106">
        <f t="shared" si="14"/>
        <v>3.913535228387318E-2</v>
      </c>
      <c r="BH33" s="106">
        <f t="shared" si="15"/>
        <v>-0.36683995249046591</v>
      </c>
      <c r="BI33" s="106">
        <f t="shared" si="16"/>
        <v>-0.48487268197134692</v>
      </c>
      <c r="BJ33" s="106">
        <f t="shared" si="17"/>
        <v>-1.3074862977218965E-2</v>
      </c>
      <c r="BK33" s="106">
        <f t="shared" si="18"/>
        <v>-0.43539209409824331</v>
      </c>
      <c r="BL33" s="106">
        <f t="shared" si="19"/>
        <v>-4.634115389496276E-2</v>
      </c>
      <c r="BM33" s="106">
        <f t="shared" si="20"/>
        <v>6.3951814084526404E-3</v>
      </c>
      <c r="BN33" s="106">
        <f t="shared" si="21"/>
        <v>-0.15942923035310086</v>
      </c>
      <c r="BO33" s="106">
        <f t="shared" si="22"/>
        <v>0.36436260828591116</v>
      </c>
      <c r="BP33" s="106">
        <f t="shared" si="23"/>
        <v>0.44043001291723582</v>
      </c>
      <c r="BQ33" s="106">
        <f t="shared" si="24"/>
        <v>-4.8171440398669087E-2</v>
      </c>
      <c r="BR33" s="106">
        <f t="shared" si="25"/>
        <v>0</v>
      </c>
    </row>
    <row r="34" spans="1:70">
      <c r="A34" s="1">
        <v>33</v>
      </c>
      <c r="B34" s="1">
        <f>'2012'!B34</f>
        <v>0</v>
      </c>
      <c r="C34" s="1">
        <f>'2012'!C34</f>
        <v>0</v>
      </c>
      <c r="D34" s="1">
        <f>'2012'!D34</f>
        <v>0</v>
      </c>
      <c r="E34" s="1" t="str">
        <f>'2012'!E34</f>
        <v>Totalt</v>
      </c>
      <c r="F34" s="1" t="str">
        <f>'2012'!F34</f>
        <v xml:space="preserve">Smärtskattning i livets slutskede </v>
      </c>
      <c r="G34" s="1" t="str">
        <f>'2012'!G34</f>
        <v>(tom)</v>
      </c>
      <c r="H34" s="1" t="str">
        <f>'2012'!H34</f>
        <v>A009700</v>
      </c>
      <c r="I34" s="1">
        <f>'2012'!I34</f>
        <v>0</v>
      </c>
      <c r="J34" s="13">
        <f>(('2012'!J34-'2012'!$AE34)/'2012'!$AE34)*(('2012'!$I34-0.5+'2012'!$I34-0.5)*-1)</f>
        <v>0.33874250100693182</v>
      </c>
      <c r="K34" s="13">
        <f>(('2012'!K34-'2012'!$AE34)/'2012'!$AE34)*(('2012'!$I34-0.5+'2012'!$I34-0.5)*-1)</f>
        <v>3.6164927608617198E-2</v>
      </c>
      <c r="L34" s="13">
        <f>(('2012'!L34-'2012'!$AE34)/'2012'!$AE34)*(('2012'!$I34-0.5+'2012'!$I34-0.5)*-1)</f>
        <v>0.43607579912175648</v>
      </c>
      <c r="M34" s="13">
        <f>(('2012'!M34-'2012'!$AE34)/'2012'!$AE34)*(('2012'!$I34-0.5+'2012'!$I34-0.5)*-1)</f>
        <v>0.68263776913646035</v>
      </c>
      <c r="N34" s="13">
        <f>(('2012'!N34-'2012'!$AE34)/'2012'!$AE34)*(('2012'!$I34-0.5+'2012'!$I34-0.5)*-1)</f>
        <v>-8.7294190696276197E-2</v>
      </c>
      <c r="O34" s="13">
        <f>(('2012'!O34-'2012'!$AE34)/'2012'!$AE34)*(('2012'!$I34-0.5+'2012'!$I34-0.5)*-1)</f>
        <v>-0.24682802107183432</v>
      </c>
      <c r="P34" s="13">
        <f>(('2012'!P34-'2012'!$AE34)/'2012'!$AE34)*(('2012'!$I34-0.5+'2012'!$I34-0.5)*-1)</f>
        <v>0.49587190253356694</v>
      </c>
      <c r="Q34" s="13">
        <f>(('2012'!Q34-'2012'!$AE34)/'2012'!$AE34)*(('2012'!$I34-0.5+'2012'!$I34-0.5)*-1)</f>
        <v>-4.9166301723857185E-2</v>
      </c>
      <c r="R34" s="13">
        <f>(('2012'!R34-'2012'!$AE34)/'2012'!$AE34)*(('2012'!$I34-0.5+'2012'!$I34-0.5)*-1)</f>
        <v>-8.6444188867996999E-2</v>
      </c>
      <c r="S34" s="13">
        <f>(('2012'!S34-'2012'!$AE34)/'2012'!$AE34)*(('2012'!$I34-0.5+'2012'!$I34-0.5)*-1)</f>
        <v>-0.25852892065241079</v>
      </c>
      <c r="T34" s="13">
        <f>(('2012'!T34-'2012'!$AE34)/'2012'!$AE34)*(('2012'!$I34-0.5+'2012'!$I34-0.5)*-1)</f>
        <v>-1.1925747483772823E-2</v>
      </c>
      <c r="U34" s="13">
        <f>(('2012'!U34-'2012'!$AE34)/'2012'!$AE34)*(('2012'!$I34-0.5+'2012'!$I34-0.5)*-1)</f>
        <v>-0.35132831042641638</v>
      </c>
      <c r="V34" s="13">
        <f>(('2012'!V34-'2012'!$AE34)/'2012'!$AE34)*(('2012'!$I34-0.5+'2012'!$I34-0.5)*-1)</f>
        <v>-0.49995947089945564</v>
      </c>
      <c r="W34" s="13">
        <f>(('2012'!W34-'2012'!$AE34)/'2012'!$AE34)*(('2012'!$I34-0.5+'2012'!$I34-0.5)*-1)</f>
        <v>0.12635456026747452</v>
      </c>
      <c r="X34" s="13">
        <f>(('2012'!X34-'2012'!$AE34)/'2012'!$AE34)*(('2012'!$I34-0.5+'2012'!$I34-0.5)*-1)</f>
        <v>-0.40342509238948404</v>
      </c>
      <c r="Y34" s="13">
        <f>(('2012'!Y34-'2012'!$AE34)/'2012'!$AE34)*(('2012'!$I34-0.5+'2012'!$I34-0.5)*-1)</f>
        <v>-5.7973863165803052E-2</v>
      </c>
      <c r="Z34" s="13">
        <f>(('2012'!Z34-'2012'!$AE34)/'2012'!$AE34)*(('2012'!$I34-0.5+'2012'!$I34-0.5)*-1)</f>
        <v>7.6949481810951528E-2</v>
      </c>
      <c r="AA34" s="13">
        <f>(('2012'!AA34-'2012'!$AE34)/'2012'!$AE34)*(('2012'!$I34-0.5+'2012'!$I34-0.5)*-1)</f>
        <v>-8.6280385757456765E-2</v>
      </c>
      <c r="AB34" s="13">
        <f>(('2012'!AB34-'2012'!$AE34)/'2012'!$AE34)*(('2012'!$I34-0.5+'2012'!$I34-0.5)*-1)</f>
        <v>0.24247337733901753</v>
      </c>
      <c r="AC34" s="13">
        <f>(('2012'!AC34-'2012'!$AE34)/'2012'!$AE34)*(('2012'!$I34-0.5+'2012'!$I34-0.5)*-1)</f>
        <v>0.45826115820405927</v>
      </c>
      <c r="AD34" s="13">
        <f>(('2012'!AD34-'2012'!$AE34)/'2012'!$AE34)*(('2012'!$I34-0.5+'2012'!$I34-0.5)*-1)</f>
        <v>-9.9925978825207817E-2</v>
      </c>
      <c r="AE34" s="6">
        <f>((('2012'!AE34-'2012'!$AE34)/'2012'!$AE34)*100)*(('2012'!$I34-0.5+'2012'!$I34-0.5)*-1)</f>
        <v>0</v>
      </c>
      <c r="AF34" s="6"/>
      <c r="AG34" s="6">
        <f t="shared" si="0"/>
        <v>68.263776913646041</v>
      </c>
      <c r="AH34" s="6">
        <f t="shared" si="3"/>
        <v>49.995947089945567</v>
      </c>
      <c r="AI34" s="8">
        <v>0</v>
      </c>
      <c r="AN34" s="1"/>
      <c r="AO34" s="1"/>
      <c r="AP34" s="1"/>
      <c r="AQ34" s="1"/>
      <c r="AR34" s="1" t="str">
        <f t="shared" si="1"/>
        <v>Totalt</v>
      </c>
      <c r="AS34" s="1"/>
      <c r="AT34" s="1"/>
      <c r="AU34" s="1"/>
      <c r="AV34" s="1"/>
      <c r="AW34" s="106">
        <f t="shared" si="4"/>
        <v>0.33874250100693182</v>
      </c>
      <c r="AX34" s="106">
        <f t="shared" si="5"/>
        <v>3.6164927608617198E-2</v>
      </c>
      <c r="AY34" s="106">
        <f t="shared" si="6"/>
        <v>0.43607579912175648</v>
      </c>
      <c r="AZ34" s="106">
        <f t="shared" si="7"/>
        <v>0.68263776913646035</v>
      </c>
      <c r="BA34" s="106">
        <f t="shared" si="8"/>
        <v>-8.7294190696276197E-2</v>
      </c>
      <c r="BB34" s="106">
        <f t="shared" si="9"/>
        <v>-0.24682802107183432</v>
      </c>
      <c r="BC34" s="106">
        <f t="shared" si="10"/>
        <v>0.49587190253356694</v>
      </c>
      <c r="BD34" s="106">
        <f t="shared" si="11"/>
        <v>-4.9166301723857185E-2</v>
      </c>
      <c r="BE34" s="106">
        <f t="shared" si="12"/>
        <v>-8.6444188867996999E-2</v>
      </c>
      <c r="BF34" s="106">
        <f t="shared" si="13"/>
        <v>-0.25852892065241079</v>
      </c>
      <c r="BG34" s="106">
        <f t="shared" si="14"/>
        <v>-1.1925747483772823E-2</v>
      </c>
      <c r="BH34" s="106">
        <f t="shared" si="15"/>
        <v>-0.35132831042641638</v>
      </c>
      <c r="BI34" s="106">
        <f t="shared" si="16"/>
        <v>-0.49995947089945564</v>
      </c>
      <c r="BJ34" s="106">
        <f t="shared" si="17"/>
        <v>0.12635456026747452</v>
      </c>
      <c r="BK34" s="106">
        <f t="shared" si="18"/>
        <v>-0.40342509238948404</v>
      </c>
      <c r="BL34" s="106">
        <f t="shared" si="19"/>
        <v>-5.7973863165803052E-2</v>
      </c>
      <c r="BM34" s="106">
        <f t="shared" si="20"/>
        <v>7.6949481810951528E-2</v>
      </c>
      <c r="BN34" s="106">
        <f t="shared" si="21"/>
        <v>-8.6280385757456765E-2</v>
      </c>
      <c r="BO34" s="106">
        <f t="shared" si="22"/>
        <v>0.24247337733901753</v>
      </c>
      <c r="BP34" s="106">
        <f t="shared" si="23"/>
        <v>0.45826115820405927</v>
      </c>
      <c r="BQ34" s="106">
        <f t="shared" si="24"/>
        <v>-9.9925978825207817E-2</v>
      </c>
      <c r="BR34" s="106">
        <f t="shared" si="25"/>
        <v>0</v>
      </c>
    </row>
    <row r="35" spans="1:70">
      <c r="A35" s="1">
        <v>34</v>
      </c>
      <c r="B35" s="1">
        <f>'2012'!B35</f>
        <v>0</v>
      </c>
      <c r="C35" s="1">
        <f>'2012'!C35</f>
        <v>0</v>
      </c>
      <c r="D35" s="1">
        <f>'2012'!D35</f>
        <v>13</v>
      </c>
      <c r="E35" s="1" t="str">
        <f>'2012'!E35</f>
        <v>Kvinnor</v>
      </c>
      <c r="F35" s="1" t="str">
        <f>'2012'!F35</f>
        <v>Vidbehovsordination av opioider i livets slutskede</v>
      </c>
      <c r="G35" s="1" t="str">
        <f>'2012'!G35</f>
        <v>(tom)</v>
      </c>
      <c r="H35" s="1" t="str">
        <f>'2012'!H35</f>
        <v>A009600</v>
      </c>
      <c r="I35" s="1">
        <f>'2012'!I35</f>
        <v>0</v>
      </c>
      <c r="J35" s="13">
        <f>(('2012'!J35-'2012'!$AE35)/'2012'!$AE35)*(('2012'!$I35-0.5+'2012'!$I35-0.5)*-1)</f>
        <v>-1.1725673911374067E-2</v>
      </c>
      <c r="K35" s="13">
        <f>(('2012'!K35-'2012'!$AE35)/'2012'!$AE35)*(('2012'!$I35-0.5+'2012'!$I35-0.5)*-1)</f>
        <v>-7.8128230727878157E-3</v>
      </c>
      <c r="L35" s="13">
        <f>(('2012'!L35-'2012'!$AE35)/'2012'!$AE35)*(('2012'!$I35-0.5+'2012'!$I35-0.5)*-1)</f>
        <v>1.9533763760927209E-2</v>
      </c>
      <c r="M35" s="13">
        <f>(('2012'!M35-'2012'!$AE35)/'2012'!$AE35)*(('2012'!$I35-0.5+'2012'!$I35-0.5)*-1)</f>
        <v>1.8727241490219048E-2</v>
      </c>
      <c r="N35" s="13">
        <f>(('2012'!N35-'2012'!$AE35)/'2012'!$AE35)*(('2012'!$I35-0.5+'2012'!$I35-0.5)*-1)</f>
        <v>-1.879091659271866E-2</v>
      </c>
      <c r="O35" s="13">
        <f>(('2012'!O35-'2012'!$AE35)/'2012'!$AE35)*(('2012'!$I35-0.5+'2012'!$I35-0.5)*-1)</f>
        <v>-2.8793562777546428E-2</v>
      </c>
      <c r="P35" s="13">
        <f>(('2012'!P35-'2012'!$AE35)/'2012'!$AE35)*(('2012'!$I35-0.5+'2012'!$I35-0.5)*-1)</f>
        <v>2.9452423008985436E-2</v>
      </c>
      <c r="Q35" s="13">
        <f>(('2012'!Q35-'2012'!$AE35)/'2012'!$AE35)*(('2012'!$I35-0.5+'2012'!$I35-0.5)*-1)</f>
        <v>-9.9166571990192548E-2</v>
      </c>
      <c r="R35" s="13">
        <f>(('2012'!R35-'2012'!$AE35)/'2012'!$AE35)*(('2012'!$I35-0.5+'2012'!$I35-0.5)*-1)</f>
        <v>-1.977657563681031E-2</v>
      </c>
      <c r="S35" s="13">
        <f>(('2012'!S35-'2012'!$AE35)/'2012'!$AE35)*(('2012'!$I35-0.5+'2012'!$I35-0.5)*-1)</f>
        <v>-1.7766218063101562E-2</v>
      </c>
      <c r="T35" s="13">
        <f>(('2012'!T35-'2012'!$AE35)/'2012'!$AE35)*(('2012'!$I35-0.5+'2012'!$I35-0.5)*-1)</f>
        <v>-3.1855850630205199E-2</v>
      </c>
      <c r="U35" s="13">
        <f>(('2012'!U35-'2012'!$AE35)/'2012'!$AE35)*(('2012'!$I35-0.5+'2012'!$I35-0.5)*-1)</f>
        <v>2.3821098402042377E-2</v>
      </c>
      <c r="V35" s="13">
        <f>(('2012'!V35-'2012'!$AE35)/'2012'!$AE35)*(('2012'!$I35-0.5+'2012'!$I35-0.5)*-1)</f>
        <v>-1.46171448377189E-2</v>
      </c>
      <c r="W35" s="13">
        <f>(('2012'!W35-'2012'!$AE35)/'2012'!$AE35)*(('2012'!$I35-0.5+'2012'!$I35-0.5)*-1)</f>
        <v>-1.4477403730327235E-3</v>
      </c>
      <c r="X35" s="13">
        <f>(('2012'!X35-'2012'!$AE35)/'2012'!$AE35)*(('2012'!$I35-0.5+'2012'!$I35-0.5)*-1)</f>
        <v>-6.1106359656778353E-2</v>
      </c>
      <c r="Y35" s="13">
        <f>(('2012'!Y35-'2012'!$AE35)/'2012'!$AE35)*(('2012'!$I35-0.5+'2012'!$I35-0.5)*-1)</f>
        <v>1.9753997148836463E-2</v>
      </c>
      <c r="Z35" s="13">
        <f>(('2012'!Z35-'2012'!$AE35)/'2012'!$AE35)*(('2012'!$I35-0.5+'2012'!$I35-0.5)*-1)</f>
        <v>1.9565725068923231E-2</v>
      </c>
      <c r="AA35" s="13">
        <f>(('2012'!AA35-'2012'!$AE35)/'2012'!$AE35)*(('2012'!$I35-0.5+'2012'!$I35-0.5)*-1)</f>
        <v>2.2165598438016243E-2</v>
      </c>
      <c r="AB35" s="13">
        <f>(('2012'!AB35-'2012'!$AE35)/'2012'!$AE35)*(('2012'!$I35-0.5+'2012'!$I35-0.5)*-1)</f>
        <v>9.8071574115289103E-3</v>
      </c>
      <c r="AC35" s="13">
        <f>(('2012'!AC35-'2012'!$AE35)/'2012'!$AE35)*(('2012'!$I35-0.5+'2012'!$I35-0.5)*-1)</f>
        <v>4.0236372645662946E-2</v>
      </c>
      <c r="AD35" s="13">
        <f>(('2012'!AD35-'2012'!$AE35)/'2012'!$AE35)*(('2012'!$I35-0.5+'2012'!$I35-0.5)*-1)</f>
        <v>2.687329138098694E-3</v>
      </c>
      <c r="AE35" s="6">
        <f>((('2012'!AE35-'2012'!$AE35)/'2012'!$AE35)*100)*(('2012'!$I35-0.5+'2012'!$I35-0.5)*-1)</f>
        <v>0</v>
      </c>
      <c r="AF35" s="6"/>
      <c r="AG35" s="6">
        <f t="shared" si="0"/>
        <v>4.023637264566295</v>
      </c>
      <c r="AH35" s="6">
        <f t="shared" si="3"/>
        <v>9.9166571990192551</v>
      </c>
      <c r="AI35" s="8">
        <v>0</v>
      </c>
      <c r="AN35" s="1"/>
      <c r="AO35" s="1"/>
      <c r="AP35" s="1"/>
      <c r="AQ35" s="1"/>
      <c r="AR35" s="1" t="str">
        <f t="shared" si="1"/>
        <v>Kvinnor</v>
      </c>
      <c r="AS35" s="1"/>
      <c r="AT35" s="1"/>
      <c r="AU35" s="1"/>
      <c r="AV35" s="1"/>
      <c r="AW35" s="106">
        <f t="shared" si="4"/>
        <v>-1.1725673911374067E-2</v>
      </c>
      <c r="AX35" s="106">
        <f t="shared" si="5"/>
        <v>-7.8128230727878157E-3</v>
      </c>
      <c r="AY35" s="106">
        <f t="shared" si="6"/>
        <v>1.9533763760927209E-2</v>
      </c>
      <c r="AZ35" s="106">
        <f t="shared" si="7"/>
        <v>1.8727241490219048E-2</v>
      </c>
      <c r="BA35" s="106">
        <f t="shared" si="8"/>
        <v>-1.879091659271866E-2</v>
      </c>
      <c r="BB35" s="106">
        <f t="shared" si="9"/>
        <v>-2.8793562777546428E-2</v>
      </c>
      <c r="BC35" s="106">
        <f t="shared" si="10"/>
        <v>2.9452423008985436E-2</v>
      </c>
      <c r="BD35" s="106">
        <f t="shared" si="11"/>
        <v>-9.9166571990192548E-2</v>
      </c>
      <c r="BE35" s="106">
        <f t="shared" si="12"/>
        <v>-1.977657563681031E-2</v>
      </c>
      <c r="BF35" s="106">
        <f t="shared" si="13"/>
        <v>-1.7766218063101562E-2</v>
      </c>
      <c r="BG35" s="106">
        <f t="shared" si="14"/>
        <v>-3.1855850630205199E-2</v>
      </c>
      <c r="BH35" s="106">
        <f t="shared" si="15"/>
        <v>2.3821098402042377E-2</v>
      </c>
      <c r="BI35" s="106">
        <f t="shared" si="16"/>
        <v>-1.46171448377189E-2</v>
      </c>
      <c r="BJ35" s="106">
        <f t="shared" si="17"/>
        <v>-1.4477403730327235E-3</v>
      </c>
      <c r="BK35" s="106">
        <f t="shared" si="18"/>
        <v>-6.1106359656778353E-2</v>
      </c>
      <c r="BL35" s="106">
        <f t="shared" si="19"/>
        <v>1.9753997148836463E-2</v>
      </c>
      <c r="BM35" s="106">
        <f t="shared" si="20"/>
        <v>1.9565725068923231E-2</v>
      </c>
      <c r="BN35" s="106">
        <f t="shared" si="21"/>
        <v>2.2165598438016243E-2</v>
      </c>
      <c r="BO35" s="106">
        <f t="shared" si="22"/>
        <v>9.8071574115289103E-3</v>
      </c>
      <c r="BP35" s="106">
        <f t="shared" si="23"/>
        <v>4.0236372645662946E-2</v>
      </c>
      <c r="BQ35" s="106">
        <f t="shared" si="24"/>
        <v>2.687329138098694E-3</v>
      </c>
      <c r="BR35" s="106">
        <f t="shared" si="25"/>
        <v>0</v>
      </c>
    </row>
    <row r="36" spans="1:70">
      <c r="A36" s="1">
        <v>35</v>
      </c>
      <c r="B36" s="1">
        <f>'2012'!B36</f>
        <v>0</v>
      </c>
      <c r="C36" s="1">
        <f>'2012'!C36</f>
        <v>0</v>
      </c>
      <c r="D36" s="1">
        <f>'2012'!D36</f>
        <v>0</v>
      </c>
      <c r="E36" s="1" t="str">
        <f>'2012'!E36</f>
        <v>Män</v>
      </c>
      <c r="F36" s="1" t="str">
        <f>'2012'!F36</f>
        <v>Vidbehovsordination av opioider i livets slutskede</v>
      </c>
      <c r="G36" s="1" t="str">
        <f>'2012'!G36</f>
        <v>(tom)</v>
      </c>
      <c r="H36" s="1" t="str">
        <f>'2012'!H36</f>
        <v>A009600</v>
      </c>
      <c r="I36" s="1">
        <f>'2012'!I36</f>
        <v>0</v>
      </c>
      <c r="J36" s="13">
        <f>(('2012'!J36-'2012'!$AE36)/'2012'!$AE36)*(('2012'!$I36-0.5+'2012'!$I36-0.5)*-1)</f>
        <v>5.0723684118426336E-3</v>
      </c>
      <c r="K36" s="13">
        <f>(('2012'!K36-'2012'!$AE36)/'2012'!$AE36)*(('2012'!$I36-0.5+'2012'!$I36-0.5)*-1)</f>
        <v>-2.9255735416259653E-2</v>
      </c>
      <c r="L36" s="13">
        <f>(('2012'!L36-'2012'!$AE36)/'2012'!$AE36)*(('2012'!$I36-0.5+'2012'!$I36-0.5)*-1)</f>
        <v>-2.4814636383780485E-3</v>
      </c>
      <c r="M36" s="13">
        <f>(('2012'!M36-'2012'!$AE36)/'2012'!$AE36)*(('2012'!$I36-0.5+'2012'!$I36-0.5)*-1)</f>
        <v>2.2758878074784314E-2</v>
      </c>
      <c r="N36" s="13">
        <f>(('2012'!N36-'2012'!$AE36)/'2012'!$AE36)*(('2012'!$I36-0.5+'2012'!$I36-0.5)*-1)</f>
        <v>8.8893200057331215E-3</v>
      </c>
      <c r="O36" s="13">
        <f>(('2012'!O36-'2012'!$AE36)/'2012'!$AE36)*(('2012'!$I36-0.5+'2012'!$I36-0.5)*-1)</f>
        <v>-1.277279516932524E-2</v>
      </c>
      <c r="P36" s="13">
        <f>(('2012'!P36-'2012'!$AE36)/'2012'!$AE36)*(('2012'!$I36-0.5+'2012'!$I36-0.5)*-1)</f>
        <v>4.0210186611668808E-2</v>
      </c>
      <c r="Q36" s="13">
        <f>(('2012'!Q36-'2012'!$AE36)/'2012'!$AE36)*(('2012'!$I36-0.5+'2012'!$I36-0.5)*-1)</f>
        <v>-6.9910451010739325E-2</v>
      </c>
      <c r="R36" s="13">
        <f>(('2012'!R36-'2012'!$AE36)/'2012'!$AE36)*(('2012'!$I36-0.5+'2012'!$I36-0.5)*-1)</f>
        <v>-1.0111541355056416E-2</v>
      </c>
      <c r="S36" s="13">
        <f>(('2012'!S36-'2012'!$AE36)/'2012'!$AE36)*(('2012'!$I36-0.5+'2012'!$I36-0.5)*-1)</f>
        <v>-8.9002950086352946E-3</v>
      </c>
      <c r="T36" s="13">
        <f>(('2012'!T36-'2012'!$AE36)/'2012'!$AE36)*(('2012'!$I36-0.5+'2012'!$I36-0.5)*-1)</f>
        <v>9.4465085293758428E-3</v>
      </c>
      <c r="U36" s="13">
        <f>(('2012'!U36-'2012'!$AE36)/'2012'!$AE36)*(('2012'!$I36-0.5+'2012'!$I36-0.5)*-1)</f>
        <v>1.2863660033641195E-2</v>
      </c>
      <c r="V36" s="13">
        <f>(('2012'!V36-'2012'!$AE36)/'2012'!$AE36)*(('2012'!$I36-0.5+'2012'!$I36-0.5)*-1)</f>
        <v>-1.8376668839900349E-2</v>
      </c>
      <c r="W36" s="13">
        <f>(('2012'!W36-'2012'!$AE36)/'2012'!$AE36)*(('2012'!$I36-0.5+'2012'!$I36-0.5)*-1)</f>
        <v>-9.4071397292479608E-3</v>
      </c>
      <c r="X36" s="13">
        <f>(('2012'!X36-'2012'!$AE36)/'2012'!$AE36)*(('2012'!$I36-0.5+'2012'!$I36-0.5)*-1)</f>
        <v>-5.0302391083182449E-2</v>
      </c>
      <c r="Y36" s="13">
        <f>(('2012'!Y36-'2012'!$AE36)/'2012'!$AE36)*(('2012'!$I36-0.5+'2012'!$I36-0.5)*-1)</f>
        <v>1.5933505391378926E-2</v>
      </c>
      <c r="Z36" s="13">
        <f>(('2012'!Z36-'2012'!$AE36)/'2012'!$AE36)*(('2012'!$I36-0.5+'2012'!$I36-0.5)*-1)</f>
        <v>-4.944785889576548E-3</v>
      </c>
      <c r="AA36" s="13">
        <f>(('2012'!AA36-'2012'!$AE36)/'2012'!$AE36)*(('2012'!$I36-0.5+'2012'!$I36-0.5)*-1)</f>
        <v>1.1498383537302639E-2</v>
      </c>
      <c r="AB36" s="13">
        <f>(('2012'!AB36-'2012'!$AE36)/'2012'!$AE36)*(('2012'!$I36-0.5+'2012'!$I36-0.5)*-1)</f>
        <v>2.0551233222026273E-3</v>
      </c>
      <c r="AC36" s="13">
        <f>(('2012'!AC36-'2012'!$AE36)/'2012'!$AE36)*(('2012'!$I36-0.5+'2012'!$I36-0.5)*-1)</f>
        <v>3.6502608811524615E-3</v>
      </c>
      <c r="AD36" s="13">
        <f>(('2012'!AD36-'2012'!$AE36)/'2012'!$AE36)*(('2012'!$I36-0.5+'2012'!$I36-0.5)*-1)</f>
        <v>-4.3588316874541989E-2</v>
      </c>
      <c r="AE36" s="6">
        <f>((('2012'!AE36-'2012'!$AE36)/'2012'!$AE36)*100)*(('2012'!$I36-0.5+'2012'!$I36-0.5)*-1)</f>
        <v>0</v>
      </c>
      <c r="AF36" s="6"/>
      <c r="AG36" s="6">
        <f t="shared" si="0"/>
        <v>4.021018661166881</v>
      </c>
      <c r="AH36" s="6">
        <f t="shared" si="3"/>
        <v>6.9910451010739321</v>
      </c>
      <c r="AI36" s="8">
        <v>0</v>
      </c>
      <c r="AN36" s="1"/>
      <c r="AO36" s="1"/>
      <c r="AP36" s="1"/>
      <c r="AQ36" s="1"/>
      <c r="AR36" s="1" t="str">
        <f t="shared" si="1"/>
        <v>Män</v>
      </c>
      <c r="AS36" s="1"/>
      <c r="AT36" s="1"/>
      <c r="AU36" s="1"/>
      <c r="AV36" s="1"/>
      <c r="AW36" s="106">
        <f t="shared" si="4"/>
        <v>5.0723684118426336E-3</v>
      </c>
      <c r="AX36" s="106">
        <f t="shared" si="5"/>
        <v>-2.9255735416259653E-2</v>
      </c>
      <c r="AY36" s="106">
        <f t="shared" si="6"/>
        <v>-2.4814636383780485E-3</v>
      </c>
      <c r="AZ36" s="106">
        <f t="shared" si="7"/>
        <v>2.2758878074784314E-2</v>
      </c>
      <c r="BA36" s="106">
        <f t="shared" si="8"/>
        <v>8.8893200057331215E-3</v>
      </c>
      <c r="BB36" s="106">
        <f t="shared" si="9"/>
        <v>-1.277279516932524E-2</v>
      </c>
      <c r="BC36" s="106">
        <f t="shared" si="10"/>
        <v>4.0210186611668808E-2</v>
      </c>
      <c r="BD36" s="106">
        <f t="shared" si="11"/>
        <v>-6.9910451010739325E-2</v>
      </c>
      <c r="BE36" s="106">
        <f t="shared" si="12"/>
        <v>-1.0111541355056416E-2</v>
      </c>
      <c r="BF36" s="106">
        <f t="shared" si="13"/>
        <v>-8.9002950086352946E-3</v>
      </c>
      <c r="BG36" s="106">
        <f t="shared" si="14"/>
        <v>9.4465085293758428E-3</v>
      </c>
      <c r="BH36" s="106">
        <f t="shared" si="15"/>
        <v>1.2863660033641195E-2</v>
      </c>
      <c r="BI36" s="106">
        <f t="shared" si="16"/>
        <v>-1.8376668839900349E-2</v>
      </c>
      <c r="BJ36" s="106">
        <f t="shared" si="17"/>
        <v>-9.4071397292479608E-3</v>
      </c>
      <c r="BK36" s="106">
        <f t="shared" si="18"/>
        <v>-5.0302391083182449E-2</v>
      </c>
      <c r="BL36" s="106">
        <f t="shared" si="19"/>
        <v>1.5933505391378926E-2</v>
      </c>
      <c r="BM36" s="106">
        <f t="shared" si="20"/>
        <v>-4.944785889576548E-3</v>
      </c>
      <c r="BN36" s="106">
        <f t="shared" si="21"/>
        <v>1.1498383537302639E-2</v>
      </c>
      <c r="BO36" s="106">
        <f t="shared" si="22"/>
        <v>2.0551233222026273E-3</v>
      </c>
      <c r="BP36" s="106">
        <f t="shared" si="23"/>
        <v>3.6502608811524615E-3</v>
      </c>
      <c r="BQ36" s="106">
        <f t="shared" si="24"/>
        <v>-4.3588316874541989E-2</v>
      </c>
      <c r="BR36" s="106">
        <f t="shared" si="25"/>
        <v>0</v>
      </c>
    </row>
    <row r="37" spans="1:70">
      <c r="A37" s="1">
        <v>36</v>
      </c>
      <c r="B37" s="1">
        <f>'2012'!B37</f>
        <v>0</v>
      </c>
      <c r="C37" s="1">
        <f>'2012'!C37</f>
        <v>0</v>
      </c>
      <c r="D37" s="1">
        <f>'2012'!D37</f>
        <v>0</v>
      </c>
      <c r="E37" s="1" t="str">
        <f>'2012'!E37</f>
        <v>Totalt</v>
      </c>
      <c r="F37" s="1" t="str">
        <f>'2012'!F37</f>
        <v>Vidbehovsordination av opioider i livets slutskede</v>
      </c>
      <c r="G37" s="1" t="str">
        <f>'2012'!G37</f>
        <v>(tom)</v>
      </c>
      <c r="H37" s="1" t="str">
        <f>'2012'!H37</f>
        <v>A009600</v>
      </c>
      <c r="I37" s="1">
        <f>'2012'!I37</f>
        <v>0</v>
      </c>
      <c r="J37" s="13">
        <f>(('2012'!J37-'2012'!$AE37)/'2012'!$AE37)*(('2012'!$I37-0.5+'2012'!$I37-0.5)*-1)</f>
        <v>-4.5949387989988166E-3</v>
      </c>
      <c r="K37" s="13">
        <f>(('2012'!K37-'2012'!$AE37)/'2012'!$AE37)*(('2012'!$I37-0.5+'2012'!$I37-0.5)*-1)</f>
        <v>-1.8183551560842847E-2</v>
      </c>
      <c r="L37" s="13">
        <f>(('2012'!L37-'2012'!$AE37)/'2012'!$AE37)*(('2012'!$I37-0.5+'2012'!$I37-0.5)*-1)</f>
        <v>1.0131618453160877E-2</v>
      </c>
      <c r="M37" s="13">
        <f>(('2012'!M37-'2012'!$AE37)/'2012'!$AE37)*(('2012'!$I37-0.5+'2012'!$I37-0.5)*-1)</f>
        <v>2.0498052560130233E-2</v>
      </c>
      <c r="N37" s="13">
        <f>(('2012'!N37-'2012'!$AE37)/'2012'!$AE37)*(('2012'!$I37-0.5+'2012'!$I37-0.5)*-1)</f>
        <v>-6.3662547345797139E-3</v>
      </c>
      <c r="O37" s="13">
        <f>(('2012'!O37-'2012'!$AE37)/'2012'!$AE37)*(('2012'!$I37-0.5+'2012'!$I37-0.5)*-1)</f>
        <v>-2.183532976622906E-2</v>
      </c>
      <c r="P37" s="13">
        <f>(('2012'!P37-'2012'!$AE37)/'2012'!$AE37)*(('2012'!$I37-0.5+'2012'!$I37-0.5)*-1)</f>
        <v>3.4153393921568805E-2</v>
      </c>
      <c r="Q37" s="13">
        <f>(('2012'!Q37-'2012'!$AE37)/'2012'!$AE37)*(('2012'!$I37-0.5+'2012'!$I37-0.5)*-1)</f>
        <v>-8.6999689336638805E-2</v>
      </c>
      <c r="R37" s="13">
        <f>(('2012'!R37-'2012'!$AE37)/'2012'!$AE37)*(('2012'!$I37-0.5+'2012'!$I37-0.5)*-1)</f>
        <v>-1.5555842704933943E-2</v>
      </c>
      <c r="S37" s="13">
        <f>(('2012'!S37-'2012'!$AE37)/'2012'!$AE37)*(('2012'!$I37-0.5+'2012'!$I37-0.5)*-1)</f>
        <v>-1.3901870666467739E-2</v>
      </c>
      <c r="T37" s="13">
        <f>(('2012'!T37-'2012'!$AE37)/'2012'!$AE37)*(('2012'!$I37-0.5+'2012'!$I37-0.5)*-1)</f>
        <v>-1.4144453232109382E-2</v>
      </c>
      <c r="U37" s="13">
        <f>(('2012'!U37-'2012'!$AE37)/'2012'!$AE37)*(('2012'!$I37-0.5+'2012'!$I37-0.5)*-1)</f>
        <v>1.9083668195837102E-2</v>
      </c>
      <c r="V37" s="13">
        <f>(('2012'!V37-'2012'!$AE37)/'2012'!$AE37)*(('2012'!$I37-0.5+'2012'!$I37-0.5)*-1)</f>
        <v>-1.6306201665169599E-2</v>
      </c>
      <c r="W37" s="13">
        <f>(('2012'!W37-'2012'!$AE37)/'2012'!$AE37)*(('2012'!$I37-0.5+'2012'!$I37-0.5)*-1)</f>
        <v>-4.8742835352391517E-3</v>
      </c>
      <c r="X37" s="13">
        <f>(('2012'!X37-'2012'!$AE37)/'2012'!$AE37)*(('2012'!$I37-0.5+'2012'!$I37-0.5)*-1)</f>
        <v>-5.6437468814332321E-2</v>
      </c>
      <c r="Y37" s="13">
        <f>(('2012'!Y37-'2012'!$AE37)/'2012'!$AE37)*(('2012'!$I37-0.5+'2012'!$I37-0.5)*-1)</f>
        <v>1.774334253793998E-2</v>
      </c>
      <c r="Z37" s="13">
        <f>(('2012'!Z37-'2012'!$AE37)/'2012'!$AE37)*(('2012'!$I37-0.5+'2012'!$I37-0.5)*-1)</f>
        <v>8.3089350864897354E-3</v>
      </c>
      <c r="AA37" s="13">
        <f>(('2012'!AA37-'2012'!$AE37)/'2012'!$AE37)*(('2012'!$I37-0.5+'2012'!$I37-0.5)*-1)</f>
        <v>1.7746068120265118E-2</v>
      </c>
      <c r="AB37" s="13">
        <f>(('2012'!AB37-'2012'!$AE37)/'2012'!$AE37)*(('2012'!$I37-0.5+'2012'!$I37-0.5)*-1)</f>
        <v>6.3960210900916919E-3</v>
      </c>
      <c r="AC37" s="13">
        <f>(('2012'!AC37-'2012'!$AE37)/'2012'!$AE37)*(('2012'!$I37-0.5+'2012'!$I37-0.5)*-1)</f>
        <v>2.3565339316123427E-2</v>
      </c>
      <c r="AD37" s="13">
        <f>(('2012'!AD37-'2012'!$AE37)/'2012'!$AE37)*(('2012'!$I37-0.5+'2012'!$I37-0.5)*-1)</f>
        <v>-1.9247566413866268E-2</v>
      </c>
      <c r="AE37" s="6">
        <f>((('2012'!AE37-'2012'!$AE37)/'2012'!$AE37)*100)*(('2012'!$I37-0.5+'2012'!$I37-0.5)*-1)</f>
        <v>0</v>
      </c>
      <c r="AF37" s="6"/>
      <c r="AG37" s="6">
        <f t="shared" si="0"/>
        <v>3.4153393921568806</v>
      </c>
      <c r="AH37" s="6">
        <f t="shared" si="3"/>
        <v>8.6999689336638806</v>
      </c>
      <c r="AI37" s="8">
        <v>0</v>
      </c>
      <c r="AN37" s="1"/>
      <c r="AO37" s="1"/>
      <c r="AP37" s="1"/>
      <c r="AQ37" s="1"/>
      <c r="AR37" s="1" t="str">
        <f t="shared" si="1"/>
        <v>Totalt</v>
      </c>
      <c r="AS37" s="1"/>
      <c r="AT37" s="1"/>
      <c r="AU37" s="1"/>
      <c r="AV37" s="1"/>
      <c r="AW37" s="106">
        <f t="shared" si="4"/>
        <v>-4.5949387989988166E-3</v>
      </c>
      <c r="AX37" s="106">
        <f t="shared" si="5"/>
        <v>-1.8183551560842847E-2</v>
      </c>
      <c r="AY37" s="106">
        <f t="shared" si="6"/>
        <v>1.0131618453160877E-2</v>
      </c>
      <c r="AZ37" s="106">
        <f t="shared" si="7"/>
        <v>2.0498052560130233E-2</v>
      </c>
      <c r="BA37" s="106">
        <f t="shared" si="8"/>
        <v>-6.3662547345797139E-3</v>
      </c>
      <c r="BB37" s="106">
        <f t="shared" si="9"/>
        <v>-2.183532976622906E-2</v>
      </c>
      <c r="BC37" s="106">
        <f t="shared" si="10"/>
        <v>3.4153393921568805E-2</v>
      </c>
      <c r="BD37" s="106">
        <f t="shared" si="11"/>
        <v>-8.6999689336638805E-2</v>
      </c>
      <c r="BE37" s="106">
        <f t="shared" si="12"/>
        <v>-1.5555842704933943E-2</v>
      </c>
      <c r="BF37" s="106">
        <f t="shared" si="13"/>
        <v>-1.3901870666467739E-2</v>
      </c>
      <c r="BG37" s="106">
        <f t="shared" si="14"/>
        <v>-1.4144453232109382E-2</v>
      </c>
      <c r="BH37" s="106">
        <f t="shared" si="15"/>
        <v>1.9083668195837102E-2</v>
      </c>
      <c r="BI37" s="106">
        <f t="shared" si="16"/>
        <v>-1.6306201665169599E-2</v>
      </c>
      <c r="BJ37" s="106">
        <f t="shared" si="17"/>
        <v>-4.8742835352391517E-3</v>
      </c>
      <c r="BK37" s="106">
        <f t="shared" si="18"/>
        <v>-5.6437468814332321E-2</v>
      </c>
      <c r="BL37" s="106">
        <f t="shared" si="19"/>
        <v>1.774334253793998E-2</v>
      </c>
      <c r="BM37" s="106">
        <f t="shared" si="20"/>
        <v>8.3089350864897354E-3</v>
      </c>
      <c r="BN37" s="106">
        <f t="shared" si="21"/>
        <v>1.7746068120265118E-2</v>
      </c>
      <c r="BO37" s="106">
        <f t="shared" si="22"/>
        <v>6.3960210900916919E-3</v>
      </c>
      <c r="BP37" s="106">
        <f t="shared" si="23"/>
        <v>2.3565339316123427E-2</v>
      </c>
      <c r="BQ37" s="106">
        <f t="shared" si="24"/>
        <v>-1.9247566413866268E-2</v>
      </c>
      <c r="BR37" s="106">
        <f t="shared" si="25"/>
        <v>0</v>
      </c>
    </row>
    <row r="38" spans="1:70">
      <c r="A38" s="1">
        <v>37</v>
      </c>
      <c r="B38" s="1">
        <f>'2012'!B38</f>
        <v>0</v>
      </c>
      <c r="C38" s="1">
        <f>'2012'!C38</f>
        <v>0</v>
      </c>
      <c r="D38" s="1">
        <f>'2012'!D38</f>
        <v>14</v>
      </c>
      <c r="E38" s="1" t="str">
        <f>'2012'!E38</f>
        <v>Kvinnor</v>
      </c>
      <c r="F38" s="1" t="str">
        <f>'2012'!F38</f>
        <v>Brytpunktssamtal i livets slutskede</v>
      </c>
      <c r="G38" s="1" t="str">
        <f>'2012'!G38</f>
        <v>(tom)</v>
      </c>
      <c r="H38" s="1" t="str">
        <f>'2012'!H38</f>
        <v>A020440</v>
      </c>
      <c r="I38" s="1">
        <f>'2012'!I38</f>
        <v>0</v>
      </c>
      <c r="J38" s="13">
        <f>(('2012'!J38-'2012'!$AE38)/'2012'!$AE38)*(('2012'!$I38-0.5+'2012'!$I38-0.5)*-1)</f>
        <v>0.23646664093988501</v>
      </c>
      <c r="K38" s="13">
        <f>(('2012'!K38-'2012'!$AE38)/'2012'!$AE38)*(('2012'!$I38-0.5+'2012'!$I38-0.5)*-1)</f>
        <v>-6.1080766702068509E-2</v>
      </c>
      <c r="L38" s="13">
        <f>(('2012'!L38-'2012'!$AE38)/'2012'!$AE38)*(('2012'!$I38-0.5+'2012'!$I38-0.5)*-1)</f>
        <v>-0.12536982248520712</v>
      </c>
      <c r="M38" s="13">
        <f>(('2012'!M38-'2012'!$AE38)/'2012'!$AE38)*(('2012'!$I38-0.5+'2012'!$I38-0.5)*-1)</f>
        <v>0.22972526320880959</v>
      </c>
      <c r="N38" s="13">
        <f>(('2012'!N38-'2012'!$AE38)/'2012'!$AE38)*(('2012'!$I38-0.5+'2012'!$I38-0.5)*-1)</f>
        <v>9.5039137837374679E-2</v>
      </c>
      <c r="O38" s="13">
        <f>(('2012'!O38-'2012'!$AE38)/'2012'!$AE38)*(('2012'!$I38-0.5+'2012'!$I38-0.5)*-1)</f>
        <v>-0.25876090891896997</v>
      </c>
      <c r="P38" s="13">
        <f>(('2012'!P38-'2012'!$AE38)/'2012'!$AE38)*(('2012'!$I38-0.5+'2012'!$I38-0.5)*-1)</f>
        <v>7.6467910787437393E-2</v>
      </c>
      <c r="Q38" s="13">
        <f>(('2012'!Q38-'2012'!$AE38)/'2012'!$AE38)*(('2012'!$I38-0.5+'2012'!$I38-0.5)*-1)</f>
        <v>7.9433387125694851E-2</v>
      </c>
      <c r="R38" s="13">
        <f>(('2012'!R38-'2012'!$AE38)/'2012'!$AE38)*(('2012'!$I38-0.5+'2012'!$I38-0.5)*-1)</f>
        <v>-5.1959615739361073E-2</v>
      </c>
      <c r="S38" s="13">
        <f>(('2012'!S38-'2012'!$AE38)/'2012'!$AE38)*(('2012'!$I38-0.5+'2012'!$I38-0.5)*-1)</f>
        <v>6.7438921995555373E-2</v>
      </c>
      <c r="T38" s="13">
        <f>(('2012'!T38-'2012'!$AE38)/'2012'!$AE38)*(('2012'!$I38-0.5+'2012'!$I38-0.5)*-1)</f>
        <v>-2.9395910666813629E-2</v>
      </c>
      <c r="U38" s="13">
        <f>(('2012'!U38-'2012'!$AE38)/'2012'!$AE38)*(('2012'!$I38-0.5+'2012'!$I38-0.5)*-1)</f>
        <v>-7.795533444725021E-2</v>
      </c>
      <c r="V38" s="13">
        <f>(('2012'!V38-'2012'!$AE38)/'2012'!$AE38)*(('2012'!$I38-0.5+'2012'!$I38-0.5)*-1)</f>
        <v>-0.11264977918219972</v>
      </c>
      <c r="W38" s="13">
        <f>(('2012'!W38-'2012'!$AE38)/'2012'!$AE38)*(('2012'!$I38-0.5+'2012'!$I38-0.5)*-1)</f>
        <v>9.4286158169192988E-2</v>
      </c>
      <c r="X38" s="13">
        <f>(('2012'!X38-'2012'!$AE38)/'2012'!$AE38)*(('2012'!$I38-0.5+'2012'!$I38-0.5)*-1)</f>
        <v>-0.12006903353057202</v>
      </c>
      <c r="Y38" s="13">
        <f>(('2012'!Y38-'2012'!$AE38)/'2012'!$AE38)*(('2012'!$I38-0.5+'2012'!$I38-0.5)*-1)</f>
        <v>-0.33036127034023671</v>
      </c>
      <c r="Z38" s="13">
        <f>(('2012'!Z38-'2012'!$AE38)/'2012'!$AE38)*(('2012'!$I38-0.5+'2012'!$I38-0.5)*-1)</f>
        <v>-0.14718599471346727</v>
      </c>
      <c r="AA38" s="13">
        <f>(('2012'!AA38-'2012'!$AE38)/'2012'!$AE38)*(('2012'!$I38-0.5+'2012'!$I38-0.5)*-1)</f>
        <v>-0.13383788782767392</v>
      </c>
      <c r="AB38" s="13">
        <f>(('2012'!AB38-'2012'!$AE38)/'2012'!$AE38)*(('2012'!$I38-0.5+'2012'!$I38-0.5)*-1)</f>
        <v>-3.2738978712737475E-2</v>
      </c>
      <c r="AC38" s="13">
        <f>(('2012'!AC38-'2012'!$AE38)/'2012'!$AE38)*(('2012'!$I38-0.5+'2012'!$I38-0.5)*-1)</f>
        <v>-4.6826168796664035E-2</v>
      </c>
      <c r="AD38" s="13">
        <f>(('2012'!AD38-'2012'!$AE38)/'2012'!$AE38)*(('2012'!$I38-0.5+'2012'!$I38-0.5)*-1)</f>
        <v>-0.155973825013349</v>
      </c>
      <c r="AE38" s="6">
        <f>((('2012'!AE38-'2012'!$AE38)/'2012'!$AE38)*100)*(('2012'!$I38-0.5+'2012'!$I38-0.5)*-1)</f>
        <v>0</v>
      </c>
      <c r="AF38" s="6"/>
      <c r="AG38" s="6">
        <f t="shared" si="0"/>
        <v>23.646664093988502</v>
      </c>
      <c r="AH38" s="6">
        <f t="shared" si="3"/>
        <v>33.036127034023671</v>
      </c>
      <c r="AI38" s="8">
        <v>0</v>
      </c>
      <c r="AN38" s="1"/>
      <c r="AO38" s="1"/>
      <c r="AP38" s="1"/>
      <c r="AQ38" s="1"/>
      <c r="AR38" s="1" t="str">
        <f t="shared" si="1"/>
        <v>Kvinnor</v>
      </c>
      <c r="AS38" s="1"/>
      <c r="AT38" s="1"/>
      <c r="AU38" s="1"/>
      <c r="AV38" s="1"/>
      <c r="AW38" s="106">
        <f t="shared" si="4"/>
        <v>0.23646664093988501</v>
      </c>
      <c r="AX38" s="106">
        <f t="shared" si="5"/>
        <v>-6.1080766702068509E-2</v>
      </c>
      <c r="AY38" s="106">
        <f t="shared" si="6"/>
        <v>-0.12536982248520712</v>
      </c>
      <c r="AZ38" s="106">
        <f t="shared" si="7"/>
        <v>0.22972526320880959</v>
      </c>
      <c r="BA38" s="106">
        <f t="shared" si="8"/>
        <v>9.5039137837374679E-2</v>
      </c>
      <c r="BB38" s="106">
        <f t="shared" si="9"/>
        <v>-0.25876090891896997</v>
      </c>
      <c r="BC38" s="106">
        <f t="shared" si="10"/>
        <v>7.6467910787437393E-2</v>
      </c>
      <c r="BD38" s="106">
        <f t="shared" si="11"/>
        <v>7.9433387125694851E-2</v>
      </c>
      <c r="BE38" s="106">
        <f t="shared" si="12"/>
        <v>-5.1959615739361073E-2</v>
      </c>
      <c r="BF38" s="106">
        <f t="shared" si="13"/>
        <v>6.7438921995555373E-2</v>
      </c>
      <c r="BG38" s="106">
        <f t="shared" si="14"/>
        <v>-2.9395910666813629E-2</v>
      </c>
      <c r="BH38" s="106">
        <f t="shared" si="15"/>
        <v>-7.795533444725021E-2</v>
      </c>
      <c r="BI38" s="106">
        <f t="shared" si="16"/>
        <v>-0.11264977918219972</v>
      </c>
      <c r="BJ38" s="106">
        <f t="shared" si="17"/>
        <v>9.4286158169192988E-2</v>
      </c>
      <c r="BK38" s="106">
        <f t="shared" si="18"/>
        <v>-0.12006903353057202</v>
      </c>
      <c r="BL38" s="106">
        <f t="shared" si="19"/>
        <v>-0.33036127034023671</v>
      </c>
      <c r="BM38" s="106">
        <f t="shared" si="20"/>
        <v>-0.14718599471346727</v>
      </c>
      <c r="BN38" s="106">
        <f t="shared" si="21"/>
        <v>-0.13383788782767392</v>
      </c>
      <c r="BO38" s="106">
        <f t="shared" si="22"/>
        <v>-3.2738978712737475E-2</v>
      </c>
      <c r="BP38" s="106">
        <f t="shared" si="23"/>
        <v>-4.6826168796664035E-2</v>
      </c>
      <c r="BQ38" s="106">
        <f t="shared" si="24"/>
        <v>-0.155973825013349</v>
      </c>
      <c r="BR38" s="106">
        <f t="shared" si="25"/>
        <v>0</v>
      </c>
    </row>
    <row r="39" spans="1:70">
      <c r="A39" s="1">
        <v>38</v>
      </c>
      <c r="B39" s="1">
        <f>'2012'!B39</f>
        <v>0</v>
      </c>
      <c r="C39" s="1">
        <f>'2012'!C39</f>
        <v>0</v>
      </c>
      <c r="D39" s="1">
        <f>'2012'!D39</f>
        <v>0</v>
      </c>
      <c r="E39" s="1" t="str">
        <f>'2012'!E39</f>
        <v>Män</v>
      </c>
      <c r="F39" s="1" t="str">
        <f>'2012'!F39</f>
        <v>Brytpunktssamtal i livets slutskede</v>
      </c>
      <c r="G39" s="1" t="str">
        <f>'2012'!G39</f>
        <v>(tom)</v>
      </c>
      <c r="H39" s="1" t="str">
        <f>'2012'!H39</f>
        <v>A020440</v>
      </c>
      <c r="I39" s="1">
        <f>'2012'!I39</f>
        <v>0</v>
      </c>
      <c r="J39" s="13">
        <f>(('2012'!J39-'2012'!$AE39)/'2012'!$AE39)*(('2012'!$I39-0.5+'2012'!$I39-0.5)*-1)</f>
        <v>0.20648729484575329</v>
      </c>
      <c r="K39" s="13">
        <f>(('2012'!K39-'2012'!$AE39)/'2012'!$AE39)*(('2012'!$I39-0.5+'2012'!$I39-0.5)*-1)</f>
        <v>-6.468885144237585E-2</v>
      </c>
      <c r="L39" s="13">
        <f>(('2012'!L39-'2012'!$AE39)/'2012'!$AE39)*(('2012'!$I39-0.5+'2012'!$I39-0.5)*-1)</f>
        <v>-0.23992094550259374</v>
      </c>
      <c r="M39" s="13">
        <f>(('2012'!M39-'2012'!$AE39)/'2012'!$AE39)*(('2012'!$I39-0.5+'2012'!$I39-0.5)*-1)</f>
        <v>0.17137924196591914</v>
      </c>
      <c r="N39" s="13">
        <f>(('2012'!N39-'2012'!$AE39)/'2012'!$AE39)*(('2012'!$I39-0.5+'2012'!$I39-0.5)*-1)</f>
        <v>2.0218748831794937E-2</v>
      </c>
      <c r="O39" s="13">
        <f>(('2012'!O39-'2012'!$AE39)/'2012'!$AE39)*(('2012'!$I39-0.5+'2012'!$I39-0.5)*-1)</f>
        <v>-0.11874219844067434</v>
      </c>
      <c r="P39" s="13">
        <f>(('2012'!P39-'2012'!$AE39)/'2012'!$AE39)*(('2012'!$I39-0.5+'2012'!$I39-0.5)*-1)</f>
        <v>8.8168164812607738E-2</v>
      </c>
      <c r="Q39" s="13">
        <f>(('2012'!Q39-'2012'!$AE39)/'2012'!$AE39)*(('2012'!$I39-0.5+'2012'!$I39-0.5)*-1)</f>
        <v>0.15198554590688099</v>
      </c>
      <c r="R39" s="13">
        <f>(('2012'!R39-'2012'!$AE39)/'2012'!$AE39)*(('2012'!$I39-0.5+'2012'!$I39-0.5)*-1)</f>
        <v>-9.8217476806252937E-2</v>
      </c>
      <c r="S39" s="13">
        <f>(('2012'!S39-'2012'!$AE39)/'2012'!$AE39)*(('2012'!$I39-0.5+'2012'!$I39-0.5)*-1)</f>
        <v>4.2098717349769894E-2</v>
      </c>
      <c r="T39" s="13">
        <f>(('2012'!T39-'2012'!$AE39)/'2012'!$AE39)*(('2012'!$I39-0.5+'2012'!$I39-0.5)*-1)</f>
        <v>4.2066564441686466E-2</v>
      </c>
      <c r="U39" s="13">
        <f>(('2012'!U39-'2012'!$AE39)/'2012'!$AE39)*(('2012'!$I39-0.5+'2012'!$I39-0.5)*-1)</f>
        <v>-7.3494096425164565E-2</v>
      </c>
      <c r="V39" s="13">
        <f>(('2012'!V39-'2012'!$AE39)/'2012'!$AE39)*(('2012'!$I39-0.5+'2012'!$I39-0.5)*-1)</f>
        <v>-0.1280525904028815</v>
      </c>
      <c r="W39" s="13">
        <f>(('2012'!W39-'2012'!$AE39)/'2012'!$AE39)*(('2012'!$I39-0.5+'2012'!$I39-0.5)*-1)</f>
        <v>2.4038753769269207E-2</v>
      </c>
      <c r="X39" s="13">
        <f>(('2012'!X39-'2012'!$AE39)/'2012'!$AE39)*(('2012'!$I39-0.5+'2012'!$I39-0.5)*-1)</f>
        <v>-0.16652811834936435</v>
      </c>
      <c r="Y39" s="13">
        <f>(('2012'!Y39-'2012'!$AE39)/'2012'!$AE39)*(('2012'!$I39-0.5+'2012'!$I39-0.5)*-1)</f>
        <v>-0.16101032168612348</v>
      </c>
      <c r="Z39" s="13">
        <f>(('2012'!Z39-'2012'!$AE39)/'2012'!$AE39)*(('2012'!$I39-0.5+'2012'!$I39-0.5)*-1)</f>
        <v>-9.9698020871515677E-2</v>
      </c>
      <c r="AA39" s="13">
        <f>(('2012'!AA39-'2012'!$AE39)/'2012'!$AE39)*(('2012'!$I39-0.5+'2012'!$I39-0.5)*-1)</f>
        <v>-4.4339162220576982E-2</v>
      </c>
      <c r="AB39" s="13">
        <f>(('2012'!AB39-'2012'!$AE39)/'2012'!$AE39)*(('2012'!$I39-0.5+'2012'!$I39-0.5)*-1)</f>
        <v>0.10430181151150894</v>
      </c>
      <c r="AC39" s="13">
        <f>(('2012'!AC39-'2012'!$AE39)/'2012'!$AE39)*(('2012'!$I39-0.5+'2012'!$I39-0.5)*-1)</f>
        <v>-3.0894314267377421E-3</v>
      </c>
      <c r="AD39" s="13">
        <f>(('2012'!AD39-'2012'!$AE39)/'2012'!$AE39)*(('2012'!$I39-0.5+'2012'!$I39-0.5)*-1)</f>
        <v>-2.0273974976391003E-2</v>
      </c>
      <c r="AE39" s="6">
        <f>((('2012'!AE39-'2012'!$AE39)/'2012'!$AE39)*100)*(('2012'!$I39-0.5+'2012'!$I39-0.5)*-1)</f>
        <v>0</v>
      </c>
      <c r="AF39" s="6"/>
      <c r="AG39" s="6">
        <f t="shared" si="0"/>
        <v>20.64872948457533</v>
      </c>
      <c r="AH39" s="6">
        <f t="shared" si="3"/>
        <v>23.992094550259374</v>
      </c>
      <c r="AI39" s="8">
        <v>0</v>
      </c>
      <c r="AN39" s="1"/>
      <c r="AO39" s="1"/>
      <c r="AP39" s="1"/>
      <c r="AQ39" s="1"/>
      <c r="AR39" s="1" t="str">
        <f t="shared" si="1"/>
        <v>Män</v>
      </c>
      <c r="AS39" s="1"/>
      <c r="AT39" s="1"/>
      <c r="AU39" s="1"/>
      <c r="AV39" s="1"/>
      <c r="AW39" s="106">
        <f t="shared" si="4"/>
        <v>0.20648729484575329</v>
      </c>
      <c r="AX39" s="106">
        <f t="shared" si="5"/>
        <v>-6.468885144237585E-2</v>
      </c>
      <c r="AY39" s="106">
        <f t="shared" si="6"/>
        <v>-0.23992094550259374</v>
      </c>
      <c r="AZ39" s="106">
        <f t="shared" si="7"/>
        <v>0.17137924196591914</v>
      </c>
      <c r="BA39" s="106">
        <f t="shared" si="8"/>
        <v>2.0218748831794937E-2</v>
      </c>
      <c r="BB39" s="106">
        <f t="shared" si="9"/>
        <v>-0.11874219844067434</v>
      </c>
      <c r="BC39" s="106">
        <f t="shared" si="10"/>
        <v>8.8168164812607738E-2</v>
      </c>
      <c r="BD39" s="106">
        <f t="shared" si="11"/>
        <v>0.15198554590688099</v>
      </c>
      <c r="BE39" s="106">
        <f t="shared" si="12"/>
        <v>-9.8217476806252937E-2</v>
      </c>
      <c r="BF39" s="106">
        <f t="shared" si="13"/>
        <v>4.2098717349769894E-2</v>
      </c>
      <c r="BG39" s="106">
        <f t="shared" si="14"/>
        <v>4.2066564441686466E-2</v>
      </c>
      <c r="BH39" s="106">
        <f t="shared" si="15"/>
        <v>-7.3494096425164565E-2</v>
      </c>
      <c r="BI39" s="106">
        <f t="shared" si="16"/>
        <v>-0.1280525904028815</v>
      </c>
      <c r="BJ39" s="106">
        <f t="shared" si="17"/>
        <v>2.4038753769269207E-2</v>
      </c>
      <c r="BK39" s="106">
        <f t="shared" si="18"/>
        <v>-0.16652811834936435</v>
      </c>
      <c r="BL39" s="106">
        <f t="shared" si="19"/>
        <v>-0.16101032168612348</v>
      </c>
      <c r="BM39" s="106">
        <f t="shared" si="20"/>
        <v>-9.9698020871515677E-2</v>
      </c>
      <c r="BN39" s="106">
        <f t="shared" si="21"/>
        <v>-4.4339162220576982E-2</v>
      </c>
      <c r="BO39" s="106">
        <f t="shared" si="22"/>
        <v>0.10430181151150894</v>
      </c>
      <c r="BP39" s="106">
        <f t="shared" si="23"/>
        <v>-3.0894314267377421E-3</v>
      </c>
      <c r="BQ39" s="106">
        <f t="shared" si="24"/>
        <v>-2.0273974976391003E-2</v>
      </c>
      <c r="BR39" s="106">
        <f t="shared" si="25"/>
        <v>0</v>
      </c>
    </row>
    <row r="40" spans="1:70">
      <c r="A40" s="1">
        <v>39</v>
      </c>
      <c r="B40" s="1">
        <f>'2012'!B40</f>
        <v>0</v>
      </c>
      <c r="C40" s="1">
        <f>'2012'!C40</f>
        <v>0</v>
      </c>
      <c r="D40" s="1">
        <f>'2012'!D40</f>
        <v>0</v>
      </c>
      <c r="E40" s="1" t="str">
        <f>'2012'!E40</f>
        <v>Totalt</v>
      </c>
      <c r="F40" s="1" t="str">
        <f>'2012'!F40</f>
        <v>Brytpunktssamtal i livets slutskede</v>
      </c>
      <c r="G40" s="1" t="str">
        <f>'2012'!G40</f>
        <v>(tom)</v>
      </c>
      <c r="H40" s="1" t="str">
        <f>'2012'!H40</f>
        <v>A020440</v>
      </c>
      <c r="I40" s="1">
        <f>'2012'!I40</f>
        <v>0</v>
      </c>
      <c r="J40" s="13">
        <f>(('2012'!J40-'2012'!$AE40)/'2012'!$AE40)*(('2012'!$I40-0.5+'2012'!$I40-0.5)*-1)</f>
        <v>0.2218044672929963</v>
      </c>
      <c r="K40" s="13">
        <f>(('2012'!K40-'2012'!$AE40)/'2012'!$AE40)*(('2012'!$I40-0.5+'2012'!$I40-0.5)*-1)</f>
        <v>-6.0996206742063873E-2</v>
      </c>
      <c r="L40" s="13">
        <f>(('2012'!L40-'2012'!$AE40)/'2012'!$AE40)*(('2012'!$I40-0.5+'2012'!$I40-0.5)*-1)</f>
        <v>-0.17682243863149999</v>
      </c>
      <c r="M40" s="13">
        <f>(('2012'!M40-'2012'!$AE40)/'2012'!$AE40)*(('2012'!$I40-0.5+'2012'!$I40-0.5)*-1)</f>
        <v>0.20327749600781711</v>
      </c>
      <c r="N40" s="13">
        <f>(('2012'!N40-'2012'!$AE40)/'2012'!$AE40)*(('2012'!$I40-0.5+'2012'!$I40-0.5)*-1)</f>
        <v>6.0911713695424786E-2</v>
      </c>
      <c r="O40" s="13">
        <f>(('2012'!O40-'2012'!$AE40)/'2012'!$AE40)*(('2012'!$I40-0.5+'2012'!$I40-0.5)*-1)</f>
        <v>-0.1958166616759433</v>
      </c>
      <c r="P40" s="13">
        <f>(('2012'!P40-'2012'!$AE40)/'2012'!$AE40)*(('2012'!$I40-0.5+'2012'!$I40-0.5)*-1)</f>
        <v>8.2705412784918539E-2</v>
      </c>
      <c r="Q40" s="13">
        <f>(('2012'!Q40-'2012'!$AE40)/'2012'!$AE40)*(('2012'!$I40-0.5+'2012'!$I40-0.5)*-1)</f>
        <v>0.10833234614051492</v>
      </c>
      <c r="R40" s="13">
        <f>(('2012'!R40-'2012'!$AE40)/'2012'!$AE40)*(('2012'!$I40-0.5+'2012'!$I40-0.5)*-1)</f>
        <v>-7.2709562237756875E-2</v>
      </c>
      <c r="S40" s="13">
        <f>(('2012'!S40-'2012'!$AE40)/'2012'!$AE40)*(('2012'!$I40-0.5+'2012'!$I40-0.5)*-1)</f>
        <v>5.5973959708810431E-2</v>
      </c>
      <c r="T40" s="13">
        <f>(('2012'!T40-'2012'!$AE40)/'2012'!$AE40)*(('2012'!$I40-0.5+'2012'!$I40-0.5)*-1)</f>
        <v>1.7568894519441839E-3</v>
      </c>
      <c r="U40" s="13">
        <f>(('2012'!U40-'2012'!$AE40)/'2012'!$AE40)*(('2012'!$I40-0.5+'2012'!$I40-0.5)*-1)</f>
        <v>-7.6049271184751951E-2</v>
      </c>
      <c r="V40" s="13">
        <f>(('2012'!V40-'2012'!$AE40)/'2012'!$AE40)*(('2012'!$I40-0.5+'2012'!$I40-0.5)*-1)</f>
        <v>-0.11948552948778371</v>
      </c>
      <c r="W40" s="13">
        <f>(('2012'!W40-'2012'!$AE40)/'2012'!$AE40)*(('2012'!$I40-0.5+'2012'!$I40-0.5)*-1)</f>
        <v>6.2499858783206678E-2</v>
      </c>
      <c r="X40" s="13">
        <f>(('2012'!X40-'2012'!$AE40)/'2012'!$AE40)*(('2012'!$I40-0.5+'2012'!$I40-0.5)*-1)</f>
        <v>-0.14118942542096036</v>
      </c>
      <c r="Y40" s="13">
        <f>(('2012'!Y40-'2012'!$AE40)/'2012'!$AE40)*(('2012'!$I40-0.5+'2012'!$I40-0.5)*-1)</f>
        <v>-0.24819089651327167</v>
      </c>
      <c r="Z40" s="13">
        <f>(('2012'!Z40-'2012'!$AE40)/'2012'!$AE40)*(('2012'!$I40-0.5+'2012'!$I40-0.5)*-1)</f>
        <v>-0.12401684449617129</v>
      </c>
      <c r="AA40" s="13">
        <f>(('2012'!AA40-'2012'!$AE40)/'2012'!$AE40)*(('2012'!$I40-0.5+'2012'!$I40-0.5)*-1)</f>
        <v>-9.4949775609989781E-2</v>
      </c>
      <c r="AB40" s="13">
        <f>(('2012'!AB40-'2012'!$AE40)/'2012'!$AE40)*(('2012'!$I40-0.5+'2012'!$I40-0.5)*-1)</f>
        <v>2.966980696687152E-2</v>
      </c>
      <c r="AC40" s="13">
        <f>(('2012'!AC40-'2012'!$AE40)/'2012'!$AE40)*(('2012'!$I40-0.5+'2012'!$I40-0.5)*-1)</f>
        <v>-2.5441433293901406E-2</v>
      </c>
      <c r="AD40" s="13">
        <f>(('2012'!AD40-'2012'!$AE40)/'2012'!$AE40)*(('2012'!$I40-0.5+'2012'!$I40-0.5)*-1)</f>
        <v>-8.8506180340955753E-2</v>
      </c>
      <c r="AE40" s="6">
        <f>((('2012'!AE40-'2012'!$AE40)/'2012'!$AE40)*100)*(('2012'!$I40-0.5+'2012'!$I40-0.5)*-1)</f>
        <v>0</v>
      </c>
      <c r="AF40" s="6"/>
      <c r="AG40" s="6">
        <f t="shared" si="0"/>
        <v>22.180446729299629</v>
      </c>
      <c r="AH40" s="6">
        <f t="shared" si="3"/>
        <v>24.819089651327168</v>
      </c>
      <c r="AI40" s="8">
        <v>0</v>
      </c>
      <c r="AN40" s="1"/>
      <c r="AO40" s="1"/>
      <c r="AP40" s="1"/>
      <c r="AQ40" s="1"/>
      <c r="AR40" s="1" t="str">
        <f t="shared" si="1"/>
        <v>Totalt</v>
      </c>
      <c r="AS40" s="1"/>
      <c r="AT40" s="1"/>
      <c r="AU40" s="1"/>
      <c r="AV40" s="1"/>
      <c r="AW40" s="106">
        <f t="shared" si="4"/>
        <v>0.2218044672929963</v>
      </c>
      <c r="AX40" s="106">
        <f t="shared" si="5"/>
        <v>-6.0996206742063873E-2</v>
      </c>
      <c r="AY40" s="106">
        <f t="shared" si="6"/>
        <v>-0.17682243863149999</v>
      </c>
      <c r="AZ40" s="106">
        <f t="shared" si="7"/>
        <v>0.20327749600781711</v>
      </c>
      <c r="BA40" s="106">
        <f t="shared" si="8"/>
        <v>6.0911713695424786E-2</v>
      </c>
      <c r="BB40" s="106">
        <f t="shared" si="9"/>
        <v>-0.1958166616759433</v>
      </c>
      <c r="BC40" s="106">
        <f t="shared" si="10"/>
        <v>8.2705412784918539E-2</v>
      </c>
      <c r="BD40" s="106">
        <f t="shared" si="11"/>
        <v>0.10833234614051492</v>
      </c>
      <c r="BE40" s="106">
        <f t="shared" si="12"/>
        <v>-7.2709562237756875E-2</v>
      </c>
      <c r="BF40" s="106">
        <f t="shared" si="13"/>
        <v>5.5973959708810431E-2</v>
      </c>
      <c r="BG40" s="106">
        <f t="shared" si="14"/>
        <v>1.7568894519441839E-3</v>
      </c>
      <c r="BH40" s="106">
        <f t="shared" si="15"/>
        <v>-7.6049271184751951E-2</v>
      </c>
      <c r="BI40" s="106">
        <f t="shared" si="16"/>
        <v>-0.11948552948778371</v>
      </c>
      <c r="BJ40" s="106">
        <f t="shared" si="17"/>
        <v>6.2499858783206678E-2</v>
      </c>
      <c r="BK40" s="106">
        <f t="shared" si="18"/>
        <v>-0.14118942542096036</v>
      </c>
      <c r="BL40" s="106">
        <f t="shared" si="19"/>
        <v>-0.24819089651327167</v>
      </c>
      <c r="BM40" s="106">
        <f t="shared" si="20"/>
        <v>-0.12401684449617129</v>
      </c>
      <c r="BN40" s="106">
        <f t="shared" si="21"/>
        <v>-9.4949775609989781E-2</v>
      </c>
      <c r="BO40" s="106">
        <f t="shared" si="22"/>
        <v>2.966980696687152E-2</v>
      </c>
      <c r="BP40" s="106">
        <f t="shared" si="23"/>
        <v>-2.5441433293901406E-2</v>
      </c>
      <c r="BQ40" s="106">
        <f t="shared" si="24"/>
        <v>-8.8506180340955753E-2</v>
      </c>
      <c r="BR40" s="106">
        <f t="shared" si="25"/>
        <v>0</v>
      </c>
    </row>
    <row r="41" spans="1:70">
      <c r="A41" s="1">
        <v>40</v>
      </c>
      <c r="B41" s="1" t="str">
        <f>'2012'!B41</f>
        <v>B</v>
      </c>
      <c r="C41" s="1" t="str">
        <f>'2012'!C41</f>
        <v>Läkemedelsbehandling</v>
      </c>
      <c r="D41" s="1">
        <f>'2012'!D41</f>
        <v>15</v>
      </c>
      <c r="E41" s="1" t="str">
        <f>'2012'!E41</f>
        <v>Kvinnor</v>
      </c>
      <c r="F41" s="1" t="str">
        <f>'2012'!F41</f>
        <v>Tio eller fler läkemedel bland äldre</v>
      </c>
      <c r="G41" s="1" t="str">
        <f>'2012'!G41</f>
        <v>(tom)</v>
      </c>
      <c r="H41" s="1" t="str">
        <f>'2012'!H41</f>
        <v>A001000</v>
      </c>
      <c r="I41" s="1">
        <f>'2012'!I41</f>
        <v>1</v>
      </c>
      <c r="J41" s="13">
        <f>(('2012'!J41-'2012'!$AE41)/'2012'!$AE41)*(('2012'!$I41-0.5+'2012'!$I41-0.5)*-1)</f>
        <v>8.2565281596924979E-3</v>
      </c>
      <c r="K41" s="13">
        <f>(('2012'!K41-'2012'!$AE41)/'2012'!$AE41)*(('2012'!$I41-0.5+'2012'!$I41-0.5)*-1)</f>
        <v>-0.12151719222000432</v>
      </c>
      <c r="L41" s="13">
        <f>(('2012'!L41-'2012'!$AE41)/'2012'!$AE41)*(('2012'!$I41-0.5+'2012'!$I41-0.5)*-1)</f>
        <v>0.16475042260500591</v>
      </c>
      <c r="M41" s="13">
        <f>(('2012'!M41-'2012'!$AE41)/'2012'!$AE41)*(('2012'!$I41-0.5+'2012'!$I41-0.5)*-1)</f>
        <v>9.0736668166795639E-2</v>
      </c>
      <c r="N41" s="13">
        <f>(('2012'!N41-'2012'!$AE41)/'2012'!$AE41)*(('2012'!$I41-0.5+'2012'!$I41-0.5)*-1)</f>
        <v>-9.4249131416461726E-2</v>
      </c>
      <c r="O41" s="13">
        <f>(('2012'!O41-'2012'!$AE41)/'2012'!$AE41)*(('2012'!$I41-0.5+'2012'!$I41-0.5)*-1)</f>
        <v>-7.5803493174868758E-2</v>
      </c>
      <c r="P41" s="13">
        <f>(('2012'!P41-'2012'!$AE41)/'2012'!$AE41)*(('2012'!$I41-0.5+'2012'!$I41-0.5)*-1)</f>
        <v>9.9736922735910172E-2</v>
      </c>
      <c r="Q41" s="13">
        <f>(('2012'!Q41-'2012'!$AE41)/'2012'!$AE41)*(('2012'!$I41-0.5+'2012'!$I41-0.5)*-1)</f>
        <v>0.18804583683638612</v>
      </c>
      <c r="R41" s="13">
        <f>(('2012'!R41-'2012'!$AE41)/'2012'!$AE41)*(('2012'!$I41-0.5+'2012'!$I41-0.5)*-1)</f>
        <v>5.2910536781719704E-2</v>
      </c>
      <c r="S41" s="13">
        <f>(('2012'!S41-'2012'!$AE41)/'2012'!$AE41)*(('2012'!$I41-0.5+'2012'!$I41-0.5)*-1)</f>
        <v>-6.0821030467654129E-2</v>
      </c>
      <c r="T41" s="13">
        <f>(('2012'!T41-'2012'!$AE41)/'2012'!$AE41)*(('2012'!$I41-0.5+'2012'!$I41-0.5)*-1)</f>
        <v>7.0816109825447655E-3</v>
      </c>
      <c r="U41" s="13">
        <f>(('2012'!U41-'2012'!$AE41)/'2012'!$AE41)*(('2012'!$I41-0.5+'2012'!$I41-0.5)*-1)</f>
        <v>-0.10980201632183692</v>
      </c>
      <c r="V41" s="13">
        <f>(('2012'!V41-'2012'!$AE41)/'2012'!$AE41)*(('2012'!$I41-0.5+'2012'!$I41-0.5)*-1)</f>
        <v>2.8415387578144109E-2</v>
      </c>
      <c r="W41" s="13">
        <f>(('2012'!W41-'2012'!$AE41)/'2012'!$AE41)*(('2012'!$I41-0.5+'2012'!$I41-0.5)*-1)</f>
        <v>0.19919575867970649</v>
      </c>
      <c r="X41" s="13">
        <f>(('2012'!X41-'2012'!$AE41)/'2012'!$AE41)*(('2012'!$I41-0.5+'2012'!$I41-0.5)*-1)</f>
        <v>7.1061533904143034E-2</v>
      </c>
      <c r="Y41" s="13">
        <f>(('2012'!Y41-'2012'!$AE41)/'2012'!$AE41)*(('2012'!$I41-0.5+'2012'!$I41-0.5)*-1)</f>
        <v>0.16174328592684953</v>
      </c>
      <c r="Z41" s="13">
        <f>(('2012'!Z41-'2012'!$AE41)/'2012'!$AE41)*(('2012'!$I41-0.5+'2012'!$I41-0.5)*-1)</f>
        <v>0.11359362772353977</v>
      </c>
      <c r="AA41" s="13">
        <f>(('2012'!AA41-'2012'!$AE41)/'2012'!$AE41)*(('2012'!$I41-0.5+'2012'!$I41-0.5)*-1)</f>
        <v>-1.0065760332458934E-2</v>
      </c>
      <c r="AB41" s="13">
        <f>(('2012'!AB41-'2012'!$AE41)/'2012'!$AE41)*(('2012'!$I41-0.5+'2012'!$I41-0.5)*-1)</f>
        <v>0.15122832806798292</v>
      </c>
      <c r="AC41" s="13">
        <f>(('2012'!AC41-'2012'!$AE41)/'2012'!$AE41)*(('2012'!$I41-0.5+'2012'!$I41-0.5)*-1)</f>
        <v>-7.2399335374218735E-2</v>
      </c>
      <c r="AD41" s="13">
        <f>(('2012'!AD41-'2012'!$AE41)/'2012'!$AE41)*(('2012'!$I41-0.5+'2012'!$I41-0.5)*-1)</f>
        <v>1.3837291481088065E-2</v>
      </c>
      <c r="AE41" s="6">
        <f>((('2012'!AE41-'2012'!$AE41)/'2012'!$AE41)*100)*(('2012'!$I41-0.5+'2012'!$I41-0.5)*-1)</f>
        <v>0</v>
      </c>
      <c r="AF41" s="6"/>
      <c r="AG41" s="6">
        <f t="shared" si="0"/>
        <v>19.91957586797065</v>
      </c>
      <c r="AH41" s="6">
        <f t="shared" si="3"/>
        <v>12.151719222000432</v>
      </c>
      <c r="AI41" s="8">
        <v>0</v>
      </c>
      <c r="AN41" s="1"/>
      <c r="AO41" s="1"/>
      <c r="AP41" s="1"/>
      <c r="AQ41" s="1"/>
      <c r="AR41" s="1" t="str">
        <f t="shared" si="1"/>
        <v>Kvinnor</v>
      </c>
      <c r="AS41" s="1"/>
      <c r="AT41" s="1"/>
      <c r="AU41" s="1"/>
      <c r="AV41" s="1"/>
      <c r="AW41" s="106">
        <f t="shared" si="4"/>
        <v>8.2565281596924979E-3</v>
      </c>
      <c r="AX41" s="106">
        <f t="shared" si="5"/>
        <v>-0.12151719222000432</v>
      </c>
      <c r="AY41" s="106">
        <f t="shared" si="6"/>
        <v>0.16475042260500591</v>
      </c>
      <c r="AZ41" s="106">
        <f t="shared" si="7"/>
        <v>9.0736668166795639E-2</v>
      </c>
      <c r="BA41" s="106">
        <f t="shared" si="8"/>
        <v>-9.4249131416461726E-2</v>
      </c>
      <c r="BB41" s="106">
        <f t="shared" si="9"/>
        <v>-7.5803493174868758E-2</v>
      </c>
      <c r="BC41" s="106">
        <f t="shared" si="10"/>
        <v>9.9736922735910172E-2</v>
      </c>
      <c r="BD41" s="106">
        <f t="shared" si="11"/>
        <v>0.18804583683638612</v>
      </c>
      <c r="BE41" s="106">
        <f t="shared" si="12"/>
        <v>5.2910536781719704E-2</v>
      </c>
      <c r="BF41" s="106">
        <f t="shared" si="13"/>
        <v>-6.0821030467654129E-2</v>
      </c>
      <c r="BG41" s="106">
        <f t="shared" si="14"/>
        <v>7.0816109825447655E-3</v>
      </c>
      <c r="BH41" s="106">
        <f t="shared" si="15"/>
        <v>-0.10980201632183692</v>
      </c>
      <c r="BI41" s="106">
        <f t="shared" si="16"/>
        <v>2.8415387578144109E-2</v>
      </c>
      <c r="BJ41" s="106">
        <f t="shared" si="17"/>
        <v>0.19919575867970649</v>
      </c>
      <c r="BK41" s="106">
        <f t="shared" si="18"/>
        <v>7.1061533904143034E-2</v>
      </c>
      <c r="BL41" s="106">
        <f t="shared" si="19"/>
        <v>0.16174328592684953</v>
      </c>
      <c r="BM41" s="106">
        <f t="shared" si="20"/>
        <v>0.11359362772353977</v>
      </c>
      <c r="BN41" s="106">
        <f t="shared" si="21"/>
        <v>-1.0065760332458934E-2</v>
      </c>
      <c r="BO41" s="106">
        <f t="shared" si="22"/>
        <v>0.15122832806798292</v>
      </c>
      <c r="BP41" s="106">
        <f t="shared" si="23"/>
        <v>-7.2399335374218735E-2</v>
      </c>
      <c r="BQ41" s="106">
        <f t="shared" si="24"/>
        <v>1.3837291481088065E-2</v>
      </c>
      <c r="BR41" s="106">
        <f t="shared" si="25"/>
        <v>0</v>
      </c>
    </row>
    <row r="42" spans="1:70">
      <c r="A42" s="1">
        <v>41</v>
      </c>
      <c r="B42" s="1">
        <f>'2012'!B42</f>
        <v>0</v>
      </c>
      <c r="C42" s="1">
        <f>'2012'!C42</f>
        <v>0</v>
      </c>
      <c r="D42" s="1">
        <f>'2012'!D42</f>
        <v>0</v>
      </c>
      <c r="E42" s="1" t="str">
        <f>'2012'!E42</f>
        <v>Män</v>
      </c>
      <c r="F42" s="1" t="str">
        <f>'2012'!F42</f>
        <v>Tio eller fler läkemedel bland äldre</v>
      </c>
      <c r="G42" s="1" t="str">
        <f>'2012'!G42</f>
        <v>(tom)</v>
      </c>
      <c r="H42" s="1" t="str">
        <f>'2012'!H42</f>
        <v>A001000</v>
      </c>
      <c r="I42" s="1">
        <f>'2012'!I42</f>
        <v>1</v>
      </c>
      <c r="J42" s="13">
        <f>(('2012'!J42-'2012'!$AE42)/'2012'!$AE42)*(('2012'!$I42-0.5+'2012'!$I42-0.5)*-1)</f>
        <v>-1.4279118349127987E-2</v>
      </c>
      <c r="K42" s="13">
        <f>(('2012'!K42-'2012'!$AE42)/'2012'!$AE42)*(('2012'!$I42-0.5+'2012'!$I42-0.5)*-1)</f>
        <v>-9.0802419328670336E-2</v>
      </c>
      <c r="L42" s="13">
        <f>(('2012'!L42-'2012'!$AE42)/'2012'!$AE42)*(('2012'!$I42-0.5+'2012'!$I42-0.5)*-1)</f>
        <v>0.15824214401689998</v>
      </c>
      <c r="M42" s="13">
        <f>(('2012'!M42-'2012'!$AE42)/'2012'!$AE42)*(('2012'!$I42-0.5+'2012'!$I42-0.5)*-1)</f>
        <v>7.0415778203989546E-2</v>
      </c>
      <c r="N42" s="13">
        <f>(('2012'!N42-'2012'!$AE42)/'2012'!$AE42)*(('2012'!$I42-0.5+'2012'!$I42-0.5)*-1)</f>
        <v>-6.2877712600677649E-2</v>
      </c>
      <c r="O42" s="13">
        <f>(('2012'!O42-'2012'!$AE42)/'2012'!$AE42)*(('2012'!$I42-0.5+'2012'!$I42-0.5)*-1)</f>
        <v>-8.6920100050046217E-2</v>
      </c>
      <c r="P42" s="13">
        <f>(('2012'!P42-'2012'!$AE42)/'2012'!$AE42)*(('2012'!$I42-0.5+'2012'!$I42-0.5)*-1)</f>
        <v>8.7560266156831629E-2</v>
      </c>
      <c r="Q42" s="13">
        <f>(('2012'!Q42-'2012'!$AE42)/'2012'!$AE42)*(('2012'!$I42-0.5+'2012'!$I42-0.5)*-1)</f>
        <v>0.17455745295515637</v>
      </c>
      <c r="R42" s="13">
        <f>(('2012'!R42-'2012'!$AE42)/'2012'!$AE42)*(('2012'!$I42-0.5+'2012'!$I42-0.5)*-1)</f>
        <v>5.6250947248299252E-2</v>
      </c>
      <c r="S42" s="13">
        <f>(('2012'!S42-'2012'!$AE42)/'2012'!$AE42)*(('2012'!$I42-0.5+'2012'!$I42-0.5)*-1)</f>
        <v>-0.10829083428154368</v>
      </c>
      <c r="T42" s="13">
        <f>(('2012'!T42-'2012'!$AE42)/'2012'!$AE42)*(('2012'!$I42-0.5+'2012'!$I42-0.5)*-1)</f>
        <v>-3.6300768778492032E-2</v>
      </c>
      <c r="U42" s="13">
        <f>(('2012'!U42-'2012'!$AE42)/'2012'!$AE42)*(('2012'!$I42-0.5+'2012'!$I42-0.5)*-1)</f>
        <v>-6.7782650742327422E-2</v>
      </c>
      <c r="V42" s="13">
        <f>(('2012'!V42-'2012'!$AE42)/'2012'!$AE42)*(('2012'!$I42-0.5+'2012'!$I42-0.5)*-1)</f>
        <v>-6.3114801515360194E-3</v>
      </c>
      <c r="W42" s="13">
        <f>(('2012'!W42-'2012'!$AE42)/'2012'!$AE42)*(('2012'!$I42-0.5+'2012'!$I42-0.5)*-1)</f>
        <v>0.20999831131655119</v>
      </c>
      <c r="X42" s="13">
        <f>(('2012'!X42-'2012'!$AE42)/'2012'!$AE42)*(('2012'!$I42-0.5+'2012'!$I42-0.5)*-1)</f>
        <v>9.0896666775380497E-2</v>
      </c>
      <c r="Y42" s="13">
        <f>(('2012'!Y42-'2012'!$AE42)/'2012'!$AE42)*(('2012'!$I42-0.5+'2012'!$I42-0.5)*-1)</f>
        <v>0.16451332860207021</v>
      </c>
      <c r="Z42" s="13">
        <f>(('2012'!Z42-'2012'!$AE42)/'2012'!$AE42)*(('2012'!$I42-0.5+'2012'!$I42-0.5)*-1)</f>
        <v>3.7711636170988251E-2</v>
      </c>
      <c r="AA42" s="13">
        <f>(('2012'!AA42-'2012'!$AE42)/'2012'!$AE42)*(('2012'!$I42-0.5+'2012'!$I42-0.5)*-1)</f>
        <v>4.1984206669221327E-2</v>
      </c>
      <c r="AB42" s="13">
        <f>(('2012'!AB42-'2012'!$AE42)/'2012'!$AE42)*(('2012'!$I42-0.5+'2012'!$I42-0.5)*-1)</f>
        <v>0.13918980377433271</v>
      </c>
      <c r="AC42" s="13">
        <f>(('2012'!AC42-'2012'!$AE42)/'2012'!$AE42)*(('2012'!$I42-0.5+'2012'!$I42-0.5)*-1)</f>
        <v>2.374044087496194E-3</v>
      </c>
      <c r="AD42" s="13">
        <f>(('2012'!AD42-'2012'!$AE42)/'2012'!$AE42)*(('2012'!$I42-0.5+'2012'!$I42-0.5)*-1)</f>
        <v>0.11116255149372593</v>
      </c>
      <c r="AE42" s="6">
        <f>((('2012'!AE42-'2012'!$AE42)/'2012'!$AE42)*100)*(('2012'!$I42-0.5+'2012'!$I42-0.5)*-1)</f>
        <v>0</v>
      </c>
      <c r="AF42" s="6"/>
      <c r="AG42" s="6">
        <f t="shared" si="0"/>
        <v>20.999831131655121</v>
      </c>
      <c r="AH42" s="6">
        <f t="shared" si="3"/>
        <v>10.829083428154368</v>
      </c>
      <c r="AI42" s="8">
        <v>0</v>
      </c>
      <c r="AN42" s="1"/>
      <c r="AO42" s="1"/>
      <c r="AP42" s="1"/>
      <c r="AQ42" s="1"/>
      <c r="AR42" s="1" t="str">
        <f t="shared" si="1"/>
        <v>Män</v>
      </c>
      <c r="AS42" s="1"/>
      <c r="AT42" s="1"/>
      <c r="AU42" s="1"/>
      <c r="AV42" s="1"/>
      <c r="AW42" s="106">
        <f t="shared" si="4"/>
        <v>-1.4279118349127987E-2</v>
      </c>
      <c r="AX42" s="106">
        <f t="shared" si="5"/>
        <v>-9.0802419328670336E-2</v>
      </c>
      <c r="AY42" s="106">
        <f t="shared" si="6"/>
        <v>0.15824214401689998</v>
      </c>
      <c r="AZ42" s="106">
        <f t="shared" si="7"/>
        <v>7.0415778203989546E-2</v>
      </c>
      <c r="BA42" s="106">
        <f t="shared" si="8"/>
        <v>-6.2877712600677649E-2</v>
      </c>
      <c r="BB42" s="106">
        <f t="shared" si="9"/>
        <v>-8.6920100050046217E-2</v>
      </c>
      <c r="BC42" s="106">
        <f t="shared" si="10"/>
        <v>8.7560266156831629E-2</v>
      </c>
      <c r="BD42" s="106">
        <f t="shared" si="11"/>
        <v>0.17455745295515637</v>
      </c>
      <c r="BE42" s="106">
        <f t="shared" si="12"/>
        <v>5.6250947248299252E-2</v>
      </c>
      <c r="BF42" s="106">
        <f t="shared" si="13"/>
        <v>-0.10829083428154368</v>
      </c>
      <c r="BG42" s="106">
        <f t="shared" si="14"/>
        <v>-3.6300768778492032E-2</v>
      </c>
      <c r="BH42" s="106">
        <f t="shared" si="15"/>
        <v>-6.7782650742327422E-2</v>
      </c>
      <c r="BI42" s="106">
        <f t="shared" si="16"/>
        <v>-6.3114801515360194E-3</v>
      </c>
      <c r="BJ42" s="106">
        <f t="shared" si="17"/>
        <v>0.20999831131655119</v>
      </c>
      <c r="BK42" s="106">
        <f t="shared" si="18"/>
        <v>9.0896666775380497E-2</v>
      </c>
      <c r="BL42" s="106">
        <f t="shared" si="19"/>
        <v>0.16451332860207021</v>
      </c>
      <c r="BM42" s="106">
        <f t="shared" si="20"/>
        <v>3.7711636170988251E-2</v>
      </c>
      <c r="BN42" s="106">
        <f t="shared" si="21"/>
        <v>4.1984206669221327E-2</v>
      </c>
      <c r="BO42" s="106">
        <f t="shared" si="22"/>
        <v>0.13918980377433271</v>
      </c>
      <c r="BP42" s="106">
        <f t="shared" si="23"/>
        <v>2.374044087496194E-3</v>
      </c>
      <c r="BQ42" s="106">
        <f t="shared" si="24"/>
        <v>0.11116255149372593</v>
      </c>
      <c r="BR42" s="106">
        <f t="shared" si="25"/>
        <v>0</v>
      </c>
    </row>
    <row r="43" spans="1:70">
      <c r="A43" s="1">
        <v>42</v>
      </c>
      <c r="B43" s="1">
        <f>'2012'!B43</f>
        <v>0</v>
      </c>
      <c r="C43" s="1">
        <f>'2012'!C43</f>
        <v>0</v>
      </c>
      <c r="D43" s="1">
        <f>'2012'!D43</f>
        <v>0</v>
      </c>
      <c r="E43" s="1" t="str">
        <f>'2012'!E43</f>
        <v>Totalt</v>
      </c>
      <c r="F43" s="1" t="str">
        <f>'2012'!F43</f>
        <v>Tio eller fler läkemedel bland äldre</v>
      </c>
      <c r="G43" s="1" t="str">
        <f>'2012'!G43</f>
        <v>(tom)</v>
      </c>
      <c r="H43" s="1" t="str">
        <f>'2012'!H43</f>
        <v>A001000</v>
      </c>
      <c r="I43" s="1">
        <f>'2012'!I43</f>
        <v>1</v>
      </c>
      <c r="J43" s="13">
        <f>(('2012'!J43-'2012'!$AE43)/'2012'!$AE43)*(('2012'!$I43-0.5+'2012'!$I43-0.5)*-1)</f>
        <v>-3.0584980406116909E-3</v>
      </c>
      <c r="K43" s="13">
        <f>(('2012'!K43-'2012'!$AE43)/'2012'!$AE43)*(('2012'!$I43-0.5+'2012'!$I43-0.5)*-1)</f>
        <v>-0.1087380683377113</v>
      </c>
      <c r="L43" s="13">
        <f>(('2012'!L43-'2012'!$AE43)/'2012'!$AE43)*(('2012'!$I43-0.5+'2012'!$I43-0.5)*-1)</f>
        <v>0.16300142723571004</v>
      </c>
      <c r="M43" s="13">
        <f>(('2012'!M43-'2012'!$AE43)/'2012'!$AE43)*(('2012'!$I43-0.5+'2012'!$I43-0.5)*-1)</f>
        <v>8.3648725289804257E-2</v>
      </c>
      <c r="N43" s="13">
        <f>(('2012'!N43-'2012'!$AE43)/'2012'!$AE43)*(('2012'!$I43-0.5+'2012'!$I43-0.5)*-1)</f>
        <v>-8.342958688671398E-2</v>
      </c>
      <c r="O43" s="13">
        <f>(('2012'!O43-'2012'!$AE43)/'2012'!$AE43)*(('2012'!$I43-0.5+'2012'!$I43-0.5)*-1)</f>
        <v>-7.7352555893520261E-2</v>
      </c>
      <c r="P43" s="13">
        <f>(('2012'!P43-'2012'!$AE43)/'2012'!$AE43)*(('2012'!$I43-0.5+'2012'!$I43-0.5)*-1)</f>
        <v>9.7173997494148512E-2</v>
      </c>
      <c r="Q43" s="13">
        <f>(('2012'!Q43-'2012'!$AE43)/'2012'!$AE43)*(('2012'!$I43-0.5+'2012'!$I43-0.5)*-1)</f>
        <v>0.18389178294169561</v>
      </c>
      <c r="R43" s="13">
        <f>(('2012'!R43-'2012'!$AE43)/'2012'!$AE43)*(('2012'!$I43-0.5+'2012'!$I43-0.5)*-1)</f>
        <v>5.7135225679764728E-2</v>
      </c>
      <c r="S43" s="13">
        <f>(('2012'!S43-'2012'!$AE43)/'2012'!$AE43)*(('2012'!$I43-0.5+'2012'!$I43-0.5)*-1)</f>
        <v>-7.8161133940370581E-2</v>
      </c>
      <c r="T43" s="13">
        <f>(('2012'!T43-'2012'!$AE43)/'2012'!$AE43)*(('2012'!$I43-0.5+'2012'!$I43-0.5)*-1)</f>
        <v>-6.6279360631593971E-3</v>
      </c>
      <c r="U43" s="13">
        <f>(('2012'!U43-'2012'!$AE43)/'2012'!$AE43)*(('2012'!$I43-0.5+'2012'!$I43-0.5)*-1)</f>
        <v>-9.4240174327167678E-2</v>
      </c>
      <c r="V43" s="13">
        <f>(('2012'!V43-'2012'!$AE43)/'2012'!$AE43)*(('2012'!$I43-0.5+'2012'!$I43-0.5)*-1)</f>
        <v>1.6892087051770512E-2</v>
      </c>
      <c r="W43" s="13">
        <f>(('2012'!W43-'2012'!$AE43)/'2012'!$AE43)*(('2012'!$I43-0.5+'2012'!$I43-0.5)*-1)</f>
        <v>0.20257323292562529</v>
      </c>
      <c r="X43" s="13">
        <f>(('2012'!X43-'2012'!$AE43)/'2012'!$AE43)*(('2012'!$I43-0.5+'2012'!$I43-0.5)*-1)</f>
        <v>7.8741798584034239E-2</v>
      </c>
      <c r="Y43" s="13">
        <f>(('2012'!Y43-'2012'!$AE43)/'2012'!$AE43)*(('2012'!$I43-0.5+'2012'!$I43-0.5)*-1)</f>
        <v>0.16374335874914919</v>
      </c>
      <c r="Z43" s="13">
        <f>(('2012'!Z43-'2012'!$AE43)/'2012'!$AE43)*(('2012'!$I43-0.5+'2012'!$I43-0.5)*-1)</f>
        <v>8.7358366865257497E-2</v>
      </c>
      <c r="AA43" s="13">
        <f>(('2012'!AA43-'2012'!$AE43)/'2012'!$AE43)*(('2012'!$I43-0.5+'2012'!$I43-0.5)*-1)</f>
        <v>9.0900178117400855E-3</v>
      </c>
      <c r="AB43" s="13">
        <f>(('2012'!AB43-'2012'!$AE43)/'2012'!$AE43)*(('2012'!$I43-0.5+'2012'!$I43-0.5)*-1)</f>
        <v>0.14840848477040361</v>
      </c>
      <c r="AC43" s="13">
        <f>(('2012'!AC43-'2012'!$AE43)/'2012'!$AE43)*(('2012'!$I43-0.5+'2012'!$I43-0.5)*-1)</f>
        <v>-4.4201221266489565E-2</v>
      </c>
      <c r="AD43" s="13">
        <f>(('2012'!AD43-'2012'!$AE43)/'2012'!$AE43)*(('2012'!$I43-0.5+'2012'!$I43-0.5)*-1)</f>
        <v>5.3448661743063265E-2</v>
      </c>
      <c r="AE43" s="6">
        <f>((('2012'!AE43-'2012'!$AE43)/'2012'!$AE43)*100)*(('2012'!$I43-0.5+'2012'!$I43-0.5)*-1)</f>
        <v>0</v>
      </c>
      <c r="AF43" s="6"/>
      <c r="AG43" s="6">
        <f t="shared" si="0"/>
        <v>20.257323292562528</v>
      </c>
      <c r="AH43" s="6">
        <f t="shared" si="3"/>
        <v>10.87380683377113</v>
      </c>
      <c r="AI43" s="8">
        <v>0</v>
      </c>
      <c r="AN43" s="1"/>
      <c r="AO43" s="1"/>
      <c r="AP43" s="1"/>
      <c r="AQ43" s="1"/>
      <c r="AR43" s="1" t="str">
        <f t="shared" si="1"/>
        <v>Totalt</v>
      </c>
      <c r="AS43" s="1"/>
      <c r="AT43" s="1"/>
      <c r="AU43" s="1"/>
      <c r="AV43" s="1"/>
      <c r="AW43" s="106">
        <f t="shared" si="4"/>
        <v>-3.0584980406116909E-3</v>
      </c>
      <c r="AX43" s="106">
        <f t="shared" si="5"/>
        <v>-0.1087380683377113</v>
      </c>
      <c r="AY43" s="106">
        <f t="shared" si="6"/>
        <v>0.16300142723571004</v>
      </c>
      <c r="AZ43" s="106">
        <f t="shared" si="7"/>
        <v>8.3648725289804257E-2</v>
      </c>
      <c r="BA43" s="106">
        <f t="shared" si="8"/>
        <v>-8.342958688671398E-2</v>
      </c>
      <c r="BB43" s="106">
        <f t="shared" si="9"/>
        <v>-7.7352555893520261E-2</v>
      </c>
      <c r="BC43" s="106">
        <f t="shared" si="10"/>
        <v>9.7173997494148512E-2</v>
      </c>
      <c r="BD43" s="106">
        <f t="shared" si="11"/>
        <v>0.18389178294169561</v>
      </c>
      <c r="BE43" s="106">
        <f t="shared" si="12"/>
        <v>5.7135225679764728E-2</v>
      </c>
      <c r="BF43" s="106">
        <f t="shared" si="13"/>
        <v>-7.8161133940370581E-2</v>
      </c>
      <c r="BG43" s="106">
        <f t="shared" si="14"/>
        <v>-6.6279360631593971E-3</v>
      </c>
      <c r="BH43" s="106">
        <f t="shared" si="15"/>
        <v>-9.4240174327167678E-2</v>
      </c>
      <c r="BI43" s="106">
        <f t="shared" si="16"/>
        <v>1.6892087051770512E-2</v>
      </c>
      <c r="BJ43" s="106">
        <f t="shared" si="17"/>
        <v>0.20257323292562529</v>
      </c>
      <c r="BK43" s="106">
        <f t="shared" si="18"/>
        <v>7.8741798584034239E-2</v>
      </c>
      <c r="BL43" s="106">
        <f t="shared" si="19"/>
        <v>0.16374335874914919</v>
      </c>
      <c r="BM43" s="106">
        <f t="shared" si="20"/>
        <v>8.7358366865257497E-2</v>
      </c>
      <c r="BN43" s="106">
        <f t="shared" si="21"/>
        <v>9.0900178117400855E-3</v>
      </c>
      <c r="BO43" s="106">
        <f t="shared" si="22"/>
        <v>0.14840848477040361</v>
      </c>
      <c r="BP43" s="106">
        <f t="shared" si="23"/>
        <v>-4.4201221266489565E-2</v>
      </c>
      <c r="BQ43" s="106">
        <f t="shared" si="24"/>
        <v>5.3448661743063265E-2</v>
      </c>
      <c r="BR43" s="106">
        <f t="shared" si="25"/>
        <v>0</v>
      </c>
    </row>
    <row r="44" spans="1:70">
      <c r="A44" s="1">
        <v>43</v>
      </c>
      <c r="B44" s="1">
        <f>'2012'!B44</f>
        <v>0</v>
      </c>
      <c r="C44" s="1">
        <f>'2012'!C44</f>
        <v>0</v>
      </c>
      <c r="D44" s="1">
        <f>'2012'!D44</f>
        <v>16</v>
      </c>
      <c r="E44" s="1" t="str">
        <f>'2012'!E44</f>
        <v>Kvinnor</v>
      </c>
      <c r="F44" s="1" t="str">
        <f>'2012'!F44</f>
        <v>Läkemedelsinteraktion bland äldre</v>
      </c>
      <c r="G44" s="1" t="str">
        <f>'2012'!G44</f>
        <v>Ändrad</v>
      </c>
      <c r="H44" s="1" t="str">
        <f>'2012'!H44</f>
        <v>A001200</v>
      </c>
      <c r="I44" s="1">
        <f>'2012'!I44</f>
        <v>1</v>
      </c>
      <c r="J44" s="13">
        <f>(('2012'!J44-'2012'!$AE44)/'2012'!$AE44)*(('2012'!$I44-0.5+'2012'!$I44-0.5)*-1)</f>
        <v>-5.7175383868186797E-2</v>
      </c>
      <c r="K44" s="13">
        <f>(('2012'!K44-'2012'!$AE44)/'2012'!$AE44)*(('2012'!$I44-0.5+'2012'!$I44-0.5)*-1)</f>
        <v>0.14492295066101643</v>
      </c>
      <c r="L44" s="13">
        <f>(('2012'!L44-'2012'!$AE44)/'2012'!$AE44)*(('2012'!$I44-0.5+'2012'!$I44-0.5)*-1)</f>
        <v>0.29073811218360274</v>
      </c>
      <c r="M44" s="13">
        <f>(('2012'!M44-'2012'!$AE44)/'2012'!$AE44)*(('2012'!$I44-0.5+'2012'!$I44-0.5)*-1)</f>
        <v>5.1828214288941001E-2</v>
      </c>
      <c r="N44" s="13">
        <f>(('2012'!N44-'2012'!$AE44)/'2012'!$AE44)*(('2012'!$I44-0.5+'2012'!$I44-0.5)*-1)</f>
        <v>9.5684021288633583E-2</v>
      </c>
      <c r="O44" s="13">
        <f>(('2012'!O44-'2012'!$AE44)/'2012'!$AE44)*(('2012'!$I44-0.5+'2012'!$I44-0.5)*-1)</f>
        <v>0.37565825005417142</v>
      </c>
      <c r="P44" s="13">
        <f>(('2012'!P44-'2012'!$AE44)/'2012'!$AE44)*(('2012'!$I44-0.5+'2012'!$I44-0.5)*-1)</f>
        <v>0.23329184622299662</v>
      </c>
      <c r="Q44" s="13">
        <f>(('2012'!Q44-'2012'!$AE44)/'2012'!$AE44)*(('2012'!$I44-0.5+'2012'!$I44-0.5)*-1)</f>
        <v>-0.10926926192820587</v>
      </c>
      <c r="R44" s="13">
        <f>(('2012'!R44-'2012'!$AE44)/'2012'!$AE44)*(('2012'!$I44-0.5+'2012'!$I44-0.5)*-1)</f>
        <v>0.32304610112781701</v>
      </c>
      <c r="S44" s="13">
        <f>(('2012'!S44-'2012'!$AE44)/'2012'!$AE44)*(('2012'!$I44-0.5+'2012'!$I44-0.5)*-1)</f>
        <v>-0.16576732901990304</v>
      </c>
      <c r="T44" s="13">
        <f>(('2012'!T44-'2012'!$AE44)/'2012'!$AE44)*(('2012'!$I44-0.5+'2012'!$I44-0.5)*-1)</f>
        <v>8.9440541773912682E-2</v>
      </c>
      <c r="U44" s="13">
        <f>(('2012'!U44-'2012'!$AE44)/'2012'!$AE44)*(('2012'!$I44-0.5+'2012'!$I44-0.5)*-1)</f>
        <v>-9.2038040166998791E-2</v>
      </c>
      <c r="V44" s="13">
        <f>(('2012'!V44-'2012'!$AE44)/'2012'!$AE44)*(('2012'!$I44-0.5+'2012'!$I44-0.5)*-1)</f>
        <v>-0.12589589386284442</v>
      </c>
      <c r="W44" s="13">
        <f>(('2012'!W44-'2012'!$AE44)/'2012'!$AE44)*(('2012'!$I44-0.5+'2012'!$I44-0.5)*-1)</f>
        <v>0.11001617983105684</v>
      </c>
      <c r="X44" s="13">
        <f>(('2012'!X44-'2012'!$AE44)/'2012'!$AE44)*(('2012'!$I44-0.5+'2012'!$I44-0.5)*-1)</f>
        <v>1.913731765008627E-2</v>
      </c>
      <c r="Y44" s="13">
        <f>(('2012'!Y44-'2012'!$AE44)/'2012'!$AE44)*(('2012'!$I44-0.5+'2012'!$I44-0.5)*-1)</f>
        <v>2.3394590173033327E-2</v>
      </c>
      <c r="Z44" s="13">
        <f>(('2012'!Z44-'2012'!$AE44)/'2012'!$AE44)*(('2012'!$I44-0.5+'2012'!$I44-0.5)*-1)</f>
        <v>7.4380113495711761E-2</v>
      </c>
      <c r="AA44" s="13">
        <f>(('2012'!AA44-'2012'!$AE44)/'2012'!$AE44)*(('2012'!$I44-0.5+'2012'!$I44-0.5)*-1)</f>
        <v>-8.9785258984186503E-2</v>
      </c>
      <c r="AB44" s="13">
        <f>(('2012'!AB44-'2012'!$AE44)/'2012'!$AE44)*(('2012'!$I44-0.5+'2012'!$I44-0.5)*-1)</f>
        <v>0.2094339699978372</v>
      </c>
      <c r="AC44" s="13">
        <f>(('2012'!AC44-'2012'!$AE44)/'2012'!$AE44)*(('2012'!$I44-0.5+'2012'!$I44-0.5)*-1)</f>
        <v>-2.2514563985162668E-2</v>
      </c>
      <c r="AD44" s="13">
        <f>(('2012'!AD44-'2012'!$AE44)/'2012'!$AE44)*(('2012'!$I44-0.5+'2012'!$I44-0.5)*-1)</f>
        <v>5.1516480637249874E-2</v>
      </c>
      <c r="AE44" s="6">
        <f>((('2012'!AE44-'2012'!$AE44)/'2012'!$AE44)*100)*(('2012'!$I44-0.5+'2012'!$I44-0.5)*-1)</f>
        <v>0</v>
      </c>
      <c r="AF44" s="6"/>
      <c r="AG44" s="6">
        <f t="shared" si="0"/>
        <v>37.565825005417139</v>
      </c>
      <c r="AH44" s="6">
        <f t="shared" si="3"/>
        <v>16.576732901990304</v>
      </c>
      <c r="AI44" s="8">
        <v>0</v>
      </c>
      <c r="AN44" s="1"/>
      <c r="AO44" s="1"/>
      <c r="AP44" s="1"/>
      <c r="AQ44" s="1"/>
      <c r="AR44" s="1" t="str">
        <f t="shared" si="1"/>
        <v>Kvinnor</v>
      </c>
      <c r="AS44" s="1"/>
      <c r="AT44" s="1"/>
      <c r="AU44" s="1"/>
      <c r="AV44" s="1"/>
      <c r="AW44" s="106">
        <f t="shared" si="4"/>
        <v>-5.7175383868186797E-2</v>
      </c>
      <c r="AX44" s="106">
        <f t="shared" si="5"/>
        <v>0.14492295066101643</v>
      </c>
      <c r="AY44" s="106">
        <f t="shared" si="6"/>
        <v>0.29073811218360274</v>
      </c>
      <c r="AZ44" s="106">
        <f t="shared" si="7"/>
        <v>5.1828214288941001E-2</v>
      </c>
      <c r="BA44" s="106">
        <f t="shared" si="8"/>
        <v>9.5684021288633583E-2</v>
      </c>
      <c r="BB44" s="106">
        <f t="shared" si="9"/>
        <v>0.37565825005417142</v>
      </c>
      <c r="BC44" s="106">
        <f t="shared" si="10"/>
        <v>0.23329184622299662</v>
      </c>
      <c r="BD44" s="106">
        <f t="shared" si="11"/>
        <v>-0.10926926192820587</v>
      </c>
      <c r="BE44" s="106">
        <f t="shared" si="12"/>
        <v>0.32304610112781701</v>
      </c>
      <c r="BF44" s="106">
        <f t="shared" si="13"/>
        <v>-0.16576732901990304</v>
      </c>
      <c r="BG44" s="106">
        <f t="shared" si="14"/>
        <v>8.9440541773912682E-2</v>
      </c>
      <c r="BH44" s="106">
        <f t="shared" si="15"/>
        <v>-9.2038040166998791E-2</v>
      </c>
      <c r="BI44" s="106">
        <f t="shared" si="16"/>
        <v>-0.12589589386284442</v>
      </c>
      <c r="BJ44" s="106">
        <f t="shared" si="17"/>
        <v>0.11001617983105684</v>
      </c>
      <c r="BK44" s="106">
        <f t="shared" si="18"/>
        <v>1.913731765008627E-2</v>
      </c>
      <c r="BL44" s="106">
        <f t="shared" si="19"/>
        <v>2.3394590173033327E-2</v>
      </c>
      <c r="BM44" s="106">
        <f t="shared" si="20"/>
        <v>7.4380113495711761E-2</v>
      </c>
      <c r="BN44" s="106">
        <f t="shared" si="21"/>
        <v>-8.9785258984186503E-2</v>
      </c>
      <c r="BO44" s="106">
        <f t="shared" si="22"/>
        <v>0.2094339699978372</v>
      </c>
      <c r="BP44" s="106">
        <f t="shared" si="23"/>
        <v>-2.2514563985162668E-2</v>
      </c>
      <c r="BQ44" s="106">
        <f t="shared" si="24"/>
        <v>5.1516480637249874E-2</v>
      </c>
      <c r="BR44" s="106">
        <f t="shared" si="25"/>
        <v>0</v>
      </c>
    </row>
    <row r="45" spans="1:70">
      <c r="A45" s="1">
        <v>44</v>
      </c>
      <c r="B45" s="1">
        <f>'2012'!B45</f>
        <v>0</v>
      </c>
      <c r="C45" s="1">
        <f>'2012'!C45</f>
        <v>0</v>
      </c>
      <c r="D45" s="1">
        <f>'2012'!D45</f>
        <v>0</v>
      </c>
      <c r="E45" s="1" t="str">
        <f>'2012'!E45</f>
        <v>Män</v>
      </c>
      <c r="F45" s="1" t="str">
        <f>'2012'!F45</f>
        <v>Läkemedelsinteraktion bland äldre</v>
      </c>
      <c r="G45" s="1" t="str">
        <f>'2012'!G45</f>
        <v>Ändrad</v>
      </c>
      <c r="H45" s="1" t="str">
        <f>'2012'!H45</f>
        <v>A001200</v>
      </c>
      <c r="I45" s="1">
        <f>'2012'!I45</f>
        <v>1</v>
      </c>
      <c r="J45" s="13">
        <f>(('2012'!J45-'2012'!$AE45)/'2012'!$AE45)*(('2012'!$I45-0.5+'2012'!$I45-0.5)*-1)</f>
        <v>2.2084421254520384E-2</v>
      </c>
      <c r="K45" s="13">
        <f>(('2012'!K45-'2012'!$AE45)/'2012'!$AE45)*(('2012'!$I45-0.5+'2012'!$I45-0.5)*-1)</f>
        <v>0.28263418776010618</v>
      </c>
      <c r="L45" s="13">
        <f>(('2012'!L45-'2012'!$AE45)/'2012'!$AE45)*(('2012'!$I45-0.5+'2012'!$I45-0.5)*-1)</f>
        <v>0.17598377807370449</v>
      </c>
      <c r="M45" s="13">
        <f>(('2012'!M45-'2012'!$AE45)/'2012'!$AE45)*(('2012'!$I45-0.5+'2012'!$I45-0.5)*-1)</f>
        <v>8.6069645663841097E-3</v>
      </c>
      <c r="N45" s="13">
        <f>(('2012'!N45-'2012'!$AE45)/'2012'!$AE45)*(('2012'!$I45-0.5+'2012'!$I45-0.5)*-1)</f>
        <v>0.15035196194671074</v>
      </c>
      <c r="O45" s="13">
        <f>(('2012'!O45-'2012'!$AE45)/'2012'!$AE45)*(('2012'!$I45-0.5+'2012'!$I45-0.5)*-1)</f>
        <v>0.39523095750694581</v>
      </c>
      <c r="P45" s="13">
        <f>(('2012'!P45-'2012'!$AE45)/'2012'!$AE45)*(('2012'!$I45-0.5+'2012'!$I45-0.5)*-1)</f>
        <v>0.11678966579017178</v>
      </c>
      <c r="Q45" s="13">
        <f>(('2012'!Q45-'2012'!$AE45)/'2012'!$AE45)*(('2012'!$I45-0.5+'2012'!$I45-0.5)*-1)</f>
        <v>0.13358350035533764</v>
      </c>
      <c r="R45" s="13">
        <f>(('2012'!R45-'2012'!$AE45)/'2012'!$AE45)*(('2012'!$I45-0.5+'2012'!$I45-0.5)*-1)</f>
        <v>0.23168439235875901</v>
      </c>
      <c r="S45" s="13">
        <f>(('2012'!S45-'2012'!$AE45)/'2012'!$AE45)*(('2012'!$I45-0.5+'2012'!$I45-0.5)*-1)</f>
        <v>-0.2986555756038527</v>
      </c>
      <c r="T45" s="13">
        <f>(('2012'!T45-'2012'!$AE45)/'2012'!$AE45)*(('2012'!$I45-0.5+'2012'!$I45-0.5)*-1)</f>
        <v>3.5813838081971958E-2</v>
      </c>
      <c r="U45" s="13">
        <f>(('2012'!U45-'2012'!$AE45)/'2012'!$AE45)*(('2012'!$I45-0.5+'2012'!$I45-0.5)*-1)</f>
        <v>6.3058841091469461E-2</v>
      </c>
      <c r="V45" s="13">
        <f>(('2012'!V45-'2012'!$AE45)/'2012'!$AE45)*(('2012'!$I45-0.5+'2012'!$I45-0.5)*-1)</f>
        <v>-0.20477692618706994</v>
      </c>
      <c r="W45" s="13">
        <f>(('2012'!W45-'2012'!$AE45)/'2012'!$AE45)*(('2012'!$I45-0.5+'2012'!$I45-0.5)*-1)</f>
        <v>-7.0342162558951912E-2</v>
      </c>
      <c r="X45" s="13">
        <f>(('2012'!X45-'2012'!$AE45)/'2012'!$AE45)*(('2012'!$I45-0.5+'2012'!$I45-0.5)*-1)</f>
        <v>-0.17699462346340913</v>
      </c>
      <c r="Y45" s="13">
        <f>(('2012'!Y45-'2012'!$AE45)/'2012'!$AE45)*(('2012'!$I45-0.5+'2012'!$I45-0.5)*-1)</f>
        <v>-0.17659172315740687</v>
      </c>
      <c r="Z45" s="13">
        <f>(('2012'!Z45-'2012'!$AE45)/'2012'!$AE45)*(('2012'!$I45-0.5+'2012'!$I45-0.5)*-1)</f>
        <v>-4.6961550537102806E-3</v>
      </c>
      <c r="AA45" s="13">
        <f>(('2012'!AA45-'2012'!$AE45)/'2012'!$AE45)*(('2012'!$I45-0.5+'2012'!$I45-0.5)*-1)</f>
        <v>4.3030300838747024E-2</v>
      </c>
      <c r="AB45" s="13">
        <f>(('2012'!AB45-'2012'!$AE45)/'2012'!$AE45)*(('2012'!$I45-0.5+'2012'!$I45-0.5)*-1)</f>
        <v>0.11497633461186715</v>
      </c>
      <c r="AC45" s="13">
        <f>(('2012'!AC45-'2012'!$AE45)/'2012'!$AE45)*(('2012'!$I45-0.5+'2012'!$I45-0.5)*-1)</f>
        <v>0.19280534599069526</v>
      </c>
      <c r="AD45" s="13">
        <f>(('2012'!AD45-'2012'!$AE45)/'2012'!$AE45)*(('2012'!$I45-0.5+'2012'!$I45-0.5)*-1)</f>
        <v>-8.5417276476557863E-2</v>
      </c>
      <c r="AE45" s="6">
        <f>((('2012'!AE45-'2012'!$AE45)/'2012'!$AE45)*100)*(('2012'!$I45-0.5+'2012'!$I45-0.5)*-1)</f>
        <v>0</v>
      </c>
      <c r="AF45" s="6"/>
      <c r="AG45" s="6">
        <f t="shared" si="0"/>
        <v>39.52309575069458</v>
      </c>
      <c r="AH45" s="6">
        <f t="shared" si="3"/>
        <v>29.86555756038527</v>
      </c>
      <c r="AI45" s="8">
        <v>0</v>
      </c>
      <c r="AN45" s="1"/>
      <c r="AO45" s="1"/>
      <c r="AP45" s="1"/>
      <c r="AQ45" s="1"/>
      <c r="AR45" s="1" t="str">
        <f t="shared" si="1"/>
        <v>Män</v>
      </c>
      <c r="AS45" s="1"/>
      <c r="AT45" s="1"/>
      <c r="AU45" s="1"/>
      <c r="AV45" s="1"/>
      <c r="AW45" s="106">
        <f t="shared" si="4"/>
        <v>2.2084421254520384E-2</v>
      </c>
      <c r="AX45" s="106">
        <f t="shared" si="5"/>
        <v>0.28263418776010618</v>
      </c>
      <c r="AY45" s="106">
        <f t="shared" si="6"/>
        <v>0.17598377807370449</v>
      </c>
      <c r="AZ45" s="106">
        <f t="shared" si="7"/>
        <v>8.6069645663841097E-3</v>
      </c>
      <c r="BA45" s="106">
        <f t="shared" si="8"/>
        <v>0.15035196194671074</v>
      </c>
      <c r="BB45" s="106">
        <f t="shared" si="9"/>
        <v>0.39523095750694581</v>
      </c>
      <c r="BC45" s="106">
        <f t="shared" si="10"/>
        <v>0.11678966579017178</v>
      </c>
      <c r="BD45" s="106">
        <f t="shared" si="11"/>
        <v>0.13358350035533764</v>
      </c>
      <c r="BE45" s="106">
        <f t="shared" si="12"/>
        <v>0.23168439235875901</v>
      </c>
      <c r="BF45" s="106">
        <f t="shared" si="13"/>
        <v>-0.2986555756038527</v>
      </c>
      <c r="BG45" s="106">
        <f t="shared" si="14"/>
        <v>3.5813838081971958E-2</v>
      </c>
      <c r="BH45" s="106">
        <f t="shared" si="15"/>
        <v>6.3058841091469461E-2</v>
      </c>
      <c r="BI45" s="106">
        <f t="shared" si="16"/>
        <v>-0.20477692618706994</v>
      </c>
      <c r="BJ45" s="106">
        <f t="shared" si="17"/>
        <v>-7.0342162558951912E-2</v>
      </c>
      <c r="BK45" s="106">
        <f t="shared" si="18"/>
        <v>-0.17699462346340913</v>
      </c>
      <c r="BL45" s="106">
        <f t="shared" si="19"/>
        <v>-0.17659172315740687</v>
      </c>
      <c r="BM45" s="106">
        <f t="shared" si="20"/>
        <v>-4.6961550537102806E-3</v>
      </c>
      <c r="BN45" s="106">
        <f t="shared" si="21"/>
        <v>4.3030300838747024E-2</v>
      </c>
      <c r="BO45" s="106">
        <f t="shared" si="22"/>
        <v>0.11497633461186715</v>
      </c>
      <c r="BP45" s="106">
        <f t="shared" si="23"/>
        <v>0.19280534599069526</v>
      </c>
      <c r="BQ45" s="106">
        <f t="shared" si="24"/>
        <v>-8.5417276476557863E-2</v>
      </c>
      <c r="BR45" s="106">
        <f t="shared" si="25"/>
        <v>0</v>
      </c>
    </row>
    <row r="46" spans="1:70">
      <c r="A46" s="1">
        <v>45</v>
      </c>
      <c r="B46" s="1">
        <f>'2012'!B46</f>
        <v>0</v>
      </c>
      <c r="C46" s="1">
        <f>'2012'!C46</f>
        <v>0</v>
      </c>
      <c r="D46" s="1">
        <f>'2012'!D46</f>
        <v>0</v>
      </c>
      <c r="E46" s="1" t="str">
        <f>'2012'!E46</f>
        <v>Totalt</v>
      </c>
      <c r="F46" s="1" t="str">
        <f>'2012'!F46</f>
        <v>Läkemedelsinteraktion bland äldre</v>
      </c>
      <c r="G46" s="1" t="str">
        <f>'2012'!G46</f>
        <v>Ändrad</v>
      </c>
      <c r="H46" s="1" t="str">
        <f>'2012'!H46</f>
        <v>A001200</v>
      </c>
      <c r="I46" s="1">
        <f>'2012'!I46</f>
        <v>1</v>
      </c>
      <c r="J46" s="13">
        <f>(('2012'!J46-'2012'!$AE46)/'2012'!$AE46)*(('2012'!$I46-0.5+'2012'!$I46-0.5)*-1)</f>
        <v>-2.2061893719192999E-2</v>
      </c>
      <c r="K46" s="13">
        <f>(('2012'!K46-'2012'!$AE46)/'2012'!$AE46)*(('2012'!$I46-0.5+'2012'!$I46-0.5)*-1)</f>
        <v>0.2046061589089179</v>
      </c>
      <c r="L46" s="13">
        <f>(('2012'!L46-'2012'!$AE46)/'2012'!$AE46)*(('2012'!$I46-0.5+'2012'!$I46-0.5)*-1)</f>
        <v>0.24048699412086405</v>
      </c>
      <c r="M46" s="13">
        <f>(('2012'!M46-'2012'!$AE46)/'2012'!$AE46)*(('2012'!$I46-0.5+'2012'!$I46-0.5)*-1)</f>
        <v>3.3060387856843079E-2</v>
      </c>
      <c r="N46" s="13">
        <f>(('2012'!N46-'2012'!$AE46)/'2012'!$AE46)*(('2012'!$I46-0.5+'2012'!$I46-0.5)*-1)</f>
        <v>0.11932664809155685</v>
      </c>
      <c r="O46" s="13">
        <f>(('2012'!O46-'2012'!$AE46)/'2012'!$AE46)*(('2012'!$I46-0.5+'2012'!$I46-0.5)*-1)</f>
        <v>0.38338850529126706</v>
      </c>
      <c r="P46" s="13">
        <f>(('2012'!P46-'2012'!$AE46)/'2012'!$AE46)*(('2012'!$I46-0.5+'2012'!$I46-0.5)*-1)</f>
        <v>0.18063869615197353</v>
      </c>
      <c r="Q46" s="13">
        <f>(('2012'!Q46-'2012'!$AE46)/'2012'!$AE46)*(('2012'!$I46-0.5+'2012'!$I46-0.5)*-1)</f>
        <v>-4.0324160782349771E-3</v>
      </c>
      <c r="R46" s="13">
        <f>(('2012'!R46-'2012'!$AE46)/'2012'!$AE46)*(('2012'!$I46-0.5+'2012'!$I46-0.5)*-1)</f>
        <v>0.28061939189174356</v>
      </c>
      <c r="S46" s="13">
        <f>(('2012'!S46-'2012'!$AE46)/'2012'!$AE46)*(('2012'!$I46-0.5+'2012'!$I46-0.5)*-1)</f>
        <v>-0.22217399707665</v>
      </c>
      <c r="T46" s="13">
        <f>(('2012'!T46-'2012'!$AE46)/'2012'!$AE46)*(('2012'!$I46-0.5+'2012'!$I46-0.5)*-1)</f>
        <v>6.4389810425197508E-2</v>
      </c>
      <c r="U46" s="13">
        <f>(('2012'!U46-'2012'!$AE46)/'2012'!$AE46)*(('2012'!$I46-0.5+'2012'!$I46-0.5)*-1)</f>
        <v>-2.5097012146040782E-2</v>
      </c>
      <c r="V46" s="13">
        <f>(('2012'!V46-'2012'!$AE46)/'2012'!$AE46)*(('2012'!$I46-0.5+'2012'!$I46-0.5)*-1)</f>
        <v>-0.16108301031456912</v>
      </c>
      <c r="W46" s="13">
        <f>(('2012'!W46-'2012'!$AE46)/'2012'!$AE46)*(('2012'!$I46-0.5+'2012'!$I46-0.5)*-1)</f>
        <v>3.3122005368043987E-2</v>
      </c>
      <c r="X46" s="13">
        <f>(('2012'!X46-'2012'!$AE46)/'2012'!$AE46)*(('2012'!$I46-0.5+'2012'!$I46-0.5)*-1)</f>
        <v>-6.6517569004382465E-2</v>
      </c>
      <c r="Y46" s="13">
        <f>(('2012'!Y46-'2012'!$AE46)/'2012'!$AE46)*(('2012'!$I46-0.5+'2012'!$I46-0.5)*-1)</f>
        <v>-6.4941884314201906E-2</v>
      </c>
      <c r="Z46" s="13">
        <f>(('2012'!Z46-'2012'!$AE46)/'2012'!$AE46)*(('2012'!$I46-0.5+'2012'!$I46-0.5)*-1)</f>
        <v>3.889986116693122E-2</v>
      </c>
      <c r="AA46" s="13">
        <f>(('2012'!AA46-'2012'!$AE46)/'2012'!$AE46)*(('2012'!$I46-0.5+'2012'!$I46-0.5)*-1)</f>
        <v>-3.2510288636960705E-2</v>
      </c>
      <c r="AB46" s="13">
        <f>(('2012'!AB46-'2012'!$AE46)/'2012'!$AE46)*(('2012'!$I46-0.5+'2012'!$I46-0.5)*-1)</f>
        <v>0.16677692200138836</v>
      </c>
      <c r="AC46" s="13">
        <f>(('2012'!AC46-'2012'!$AE46)/'2012'!$AE46)*(('2012'!$I46-0.5+'2012'!$I46-0.5)*-1)</f>
        <v>7.0941342777155136E-2</v>
      </c>
      <c r="AD46" s="13">
        <f>(('2012'!AD46-'2012'!$AE46)/'2012'!$AE46)*(('2012'!$I46-0.5+'2012'!$I46-0.5)*-1)</f>
        <v>-1.2444319316282466E-2</v>
      </c>
      <c r="AE46" s="6">
        <f>((('2012'!AE46-'2012'!$AE46)/'2012'!$AE46)*100)*(('2012'!$I46-0.5+'2012'!$I46-0.5)*-1)</f>
        <v>0</v>
      </c>
      <c r="AF46" s="6"/>
      <c r="AG46" s="6">
        <f t="shared" si="0"/>
        <v>38.338850529126702</v>
      </c>
      <c r="AH46" s="6">
        <f t="shared" si="3"/>
        <v>22.217399707664999</v>
      </c>
      <c r="AI46" s="8">
        <v>0</v>
      </c>
      <c r="AN46" s="1"/>
      <c r="AO46" s="1"/>
      <c r="AP46" s="1"/>
      <c r="AQ46" s="1"/>
      <c r="AR46" s="1" t="str">
        <f t="shared" si="1"/>
        <v>Totalt</v>
      </c>
      <c r="AS46" s="1"/>
      <c r="AT46" s="1"/>
      <c r="AU46" s="1"/>
      <c r="AV46" s="1"/>
      <c r="AW46" s="107">
        <f t="shared" ref="AW46:AW69" si="26">IF(ISERROR(J46),0,J46)</f>
        <v>-2.2061893719192999E-2</v>
      </c>
      <c r="AX46" s="107">
        <f t="shared" ref="AX46:AX69" si="27">IF(ISERROR(K46),0,K46)</f>
        <v>0.2046061589089179</v>
      </c>
      <c r="AY46" s="107">
        <f t="shared" ref="AY46:AY69" si="28">IF(ISERROR(L46),0,L46)</f>
        <v>0.24048699412086405</v>
      </c>
      <c r="AZ46" s="107">
        <f t="shared" ref="AZ46:AZ69" si="29">IF(ISERROR(M46),0,M46)</f>
        <v>3.3060387856843079E-2</v>
      </c>
      <c r="BA46" s="107">
        <f t="shared" ref="BA46:BA69" si="30">IF(ISERROR(N46),0,N46)</f>
        <v>0.11932664809155685</v>
      </c>
      <c r="BB46" s="107">
        <f t="shared" ref="BB46:BB69" si="31">IF(ISERROR(O46),0,O46)</f>
        <v>0.38338850529126706</v>
      </c>
      <c r="BC46" s="107">
        <f t="shared" ref="BC46:BC69" si="32">IF(ISERROR(P46),0,P46)</f>
        <v>0.18063869615197353</v>
      </c>
      <c r="BD46" s="107">
        <f t="shared" ref="BD46:BD69" si="33">IF(ISERROR(Q46),0,Q46)</f>
        <v>-4.0324160782349771E-3</v>
      </c>
      <c r="BE46" s="107">
        <f t="shared" ref="BE46:BE69" si="34">IF(ISERROR(R46),0,R46)</f>
        <v>0.28061939189174356</v>
      </c>
      <c r="BF46" s="107">
        <f t="shared" ref="BF46:BF69" si="35">IF(ISERROR(S46),0,S46)</f>
        <v>-0.22217399707665</v>
      </c>
      <c r="BG46" s="107">
        <f t="shared" ref="BG46:BG69" si="36">IF(ISERROR(T46),0,T46)</f>
        <v>6.4389810425197508E-2</v>
      </c>
      <c r="BH46" s="107">
        <f t="shared" ref="BH46:BH69" si="37">IF(ISERROR(U46),0,U46)</f>
        <v>-2.5097012146040782E-2</v>
      </c>
      <c r="BI46" s="107">
        <f t="shared" ref="BI46:BI69" si="38">IF(ISERROR(V46),0,V46)</f>
        <v>-0.16108301031456912</v>
      </c>
      <c r="BJ46" s="107">
        <f t="shared" ref="BJ46:BJ69" si="39">IF(ISERROR(W46),0,W46)</f>
        <v>3.3122005368043987E-2</v>
      </c>
      <c r="BK46" s="107">
        <f t="shared" ref="BK46:BK69" si="40">IF(ISERROR(X46),0,X46)</f>
        <v>-6.6517569004382465E-2</v>
      </c>
      <c r="BL46" s="107">
        <f t="shared" ref="BL46:BL69" si="41">IF(ISERROR(Y46),0,Y46)</f>
        <v>-6.4941884314201906E-2</v>
      </c>
      <c r="BM46" s="107">
        <f t="shared" ref="BM46:BM69" si="42">IF(ISERROR(Z46),0,Z46)</f>
        <v>3.889986116693122E-2</v>
      </c>
      <c r="BN46" s="107">
        <f t="shared" ref="BN46:BN69" si="43">IF(ISERROR(AA46),0,AA46)</f>
        <v>-3.2510288636960705E-2</v>
      </c>
      <c r="BO46" s="107">
        <f t="shared" ref="BO46:BO69" si="44">IF(ISERROR(AB46),0,AB46)</f>
        <v>0.16677692200138836</v>
      </c>
      <c r="BP46" s="107">
        <f t="shared" ref="BP46:BP69" si="45">IF(ISERROR(AC46),0,AC46)</f>
        <v>7.0941342777155136E-2</v>
      </c>
      <c r="BQ46" s="107">
        <f t="shared" ref="BQ46:BQ69" si="46">IF(ISERROR(AD46),0,AD46)</f>
        <v>-1.2444319316282466E-2</v>
      </c>
      <c r="BR46" s="107">
        <f t="shared" ref="BR46:BR69" si="47">IF(AE46=0,AE46,IF(AE46&gt;0,AE46,IF(AE46&lt;0,AE46,0)))</f>
        <v>0</v>
      </c>
    </row>
    <row r="47" spans="1:70">
      <c r="A47" s="1">
        <v>46</v>
      </c>
      <c r="B47" s="1">
        <f>'2012'!B47</f>
        <v>0</v>
      </c>
      <c r="C47" s="1">
        <f>'2012'!C47</f>
        <v>0</v>
      </c>
      <c r="D47" s="1">
        <f>'2012'!D47</f>
        <v>17</v>
      </c>
      <c r="E47" s="1" t="str">
        <f>'2012'!E47</f>
        <v>Kvinnor</v>
      </c>
      <c r="F47" s="1" t="str">
        <f>'2012'!F47</f>
        <v>Äldre med läkemedel som bör undvikas</v>
      </c>
      <c r="G47" s="1" t="str">
        <f>'2012'!G47</f>
        <v>(tom)</v>
      </c>
      <c r="H47" s="1" t="str">
        <f>'2012'!H47</f>
        <v>A020490</v>
      </c>
      <c r="I47" s="1">
        <f>'2012'!I47</f>
        <v>1</v>
      </c>
      <c r="J47" s="13">
        <f>(('2012'!J47-'2012'!$AE47)/'2012'!$AE47)*(('2012'!$I47-0.5+'2012'!$I47-0.5)*-1)</f>
        <v>2.1633069413234854E-2</v>
      </c>
      <c r="K47" s="13">
        <f>(('2012'!K47-'2012'!$AE47)/'2012'!$AE47)*(('2012'!$I47-0.5+'2012'!$I47-0.5)*-1)</f>
        <v>8.2348823747113636E-2</v>
      </c>
      <c r="L47" s="13">
        <f>(('2012'!L47-'2012'!$AE47)/'2012'!$AE47)*(('2012'!$I47-0.5+'2012'!$I47-0.5)*-1)</f>
        <v>0.12459771940898724</v>
      </c>
      <c r="M47" s="13">
        <f>(('2012'!M47-'2012'!$AE47)/'2012'!$AE47)*(('2012'!$I47-0.5+'2012'!$I47-0.5)*-1)</f>
        <v>1.0326976327880079E-2</v>
      </c>
      <c r="N47" s="13">
        <f>(('2012'!N47-'2012'!$AE47)/'2012'!$AE47)*(('2012'!$I47-0.5+'2012'!$I47-0.5)*-1)</f>
        <v>-4.5928239211402891E-2</v>
      </c>
      <c r="O47" s="13">
        <f>(('2012'!O47-'2012'!$AE47)/'2012'!$AE47)*(('2012'!$I47-0.5+'2012'!$I47-0.5)*-1)</f>
        <v>0.10400752679014111</v>
      </c>
      <c r="P47" s="13">
        <f>(('2012'!P47-'2012'!$AE47)/'2012'!$AE47)*(('2012'!$I47-0.5+'2012'!$I47-0.5)*-1)</f>
        <v>0.1713361145310156</v>
      </c>
      <c r="Q47" s="13">
        <f>(('2012'!Q47-'2012'!$AE47)/'2012'!$AE47)*(('2012'!$I47-0.5+'2012'!$I47-0.5)*-1)</f>
        <v>0.14062970856505189</v>
      </c>
      <c r="R47" s="13">
        <f>(('2012'!R47-'2012'!$AE47)/'2012'!$AE47)*(('2012'!$I47-0.5+'2012'!$I47-0.5)*-1)</f>
        <v>-0.18614194261461675</v>
      </c>
      <c r="S47" s="13">
        <f>(('2012'!S47-'2012'!$AE47)/'2012'!$AE47)*(('2012'!$I47-0.5+'2012'!$I47-0.5)*-1)</f>
        <v>-2.0360420710220772E-2</v>
      </c>
      <c r="T47" s="13">
        <f>(('2012'!T47-'2012'!$AE47)/'2012'!$AE47)*(('2012'!$I47-0.5+'2012'!$I47-0.5)*-1)</f>
        <v>-1.8061683991357179E-2</v>
      </c>
      <c r="U47" s="13">
        <f>(('2012'!U47-'2012'!$AE47)/'2012'!$AE47)*(('2012'!$I47-0.5+'2012'!$I47-0.5)*-1)</f>
        <v>-0.13912985007867135</v>
      </c>
      <c r="V47" s="13">
        <f>(('2012'!V47-'2012'!$AE47)/'2012'!$AE47)*(('2012'!$I47-0.5+'2012'!$I47-0.5)*-1)</f>
        <v>5.5299371720886323E-2</v>
      </c>
      <c r="W47" s="13">
        <f>(('2012'!W47-'2012'!$AE47)/'2012'!$AE47)*(('2012'!$I47-0.5+'2012'!$I47-0.5)*-1)</f>
        <v>3.3564340428005122E-2</v>
      </c>
      <c r="X47" s="13">
        <f>(('2012'!X47-'2012'!$AE47)/'2012'!$AE47)*(('2012'!$I47-0.5+'2012'!$I47-0.5)*-1)</f>
        <v>0.14145291633250831</v>
      </c>
      <c r="Y47" s="13">
        <f>(('2012'!Y47-'2012'!$AE47)/'2012'!$AE47)*(('2012'!$I47-0.5+'2012'!$I47-0.5)*-1)</f>
        <v>3.2829897805901026E-3</v>
      </c>
      <c r="Z47" s="13">
        <f>(('2012'!Z47-'2012'!$AE47)/'2012'!$AE47)*(('2012'!$I47-0.5+'2012'!$I47-0.5)*-1)</f>
        <v>0.12803372543409192</v>
      </c>
      <c r="AA47" s="13">
        <f>(('2012'!AA47-'2012'!$AE47)/'2012'!$AE47)*(('2012'!$I47-0.5+'2012'!$I47-0.5)*-1)</f>
        <v>-2.5575449848322895E-2</v>
      </c>
      <c r="AB47" s="13">
        <f>(('2012'!AB47-'2012'!$AE47)/'2012'!$AE47)*(('2012'!$I47-0.5+'2012'!$I47-0.5)*-1)</f>
        <v>8.6743082547646733E-2</v>
      </c>
      <c r="AC47" s="13">
        <f>(('2012'!AC47-'2012'!$AE47)/'2012'!$AE47)*(('2012'!$I47-0.5+'2012'!$I47-0.5)*-1)</f>
        <v>1.5926349005704884E-2</v>
      </c>
      <c r="AD47" s="13">
        <f>(('2012'!AD47-'2012'!$AE47)/'2012'!$AE47)*(('2012'!$I47-0.5+'2012'!$I47-0.5)*-1)</f>
        <v>4.8267038879033558E-3</v>
      </c>
      <c r="AE47" s="6">
        <f>((('2012'!AE47-'2012'!$AE47)/'2012'!$AE47)*100)*(('2012'!$I47-0.5+'2012'!$I47-0.5)*-1)</f>
        <v>0</v>
      </c>
      <c r="AF47" s="6"/>
      <c r="AG47" s="6">
        <f t="shared" si="0"/>
        <v>17.133611453101562</v>
      </c>
      <c r="AH47" s="6">
        <f t="shared" si="3"/>
        <v>18.614194261461677</v>
      </c>
      <c r="AI47" s="8">
        <v>0</v>
      </c>
      <c r="AN47" s="1"/>
      <c r="AO47" s="1"/>
      <c r="AP47" s="1"/>
      <c r="AQ47" s="1"/>
      <c r="AR47" s="1" t="str">
        <f t="shared" si="1"/>
        <v>Kvinnor</v>
      </c>
      <c r="AS47" s="1"/>
      <c r="AT47" s="1"/>
      <c r="AU47" s="1"/>
      <c r="AV47" s="1"/>
      <c r="AW47" s="107">
        <f t="shared" si="26"/>
        <v>2.1633069413234854E-2</v>
      </c>
      <c r="AX47" s="107">
        <f t="shared" si="27"/>
        <v>8.2348823747113636E-2</v>
      </c>
      <c r="AY47" s="107">
        <f t="shared" si="28"/>
        <v>0.12459771940898724</v>
      </c>
      <c r="AZ47" s="107">
        <f t="shared" si="29"/>
        <v>1.0326976327880079E-2</v>
      </c>
      <c r="BA47" s="107">
        <f t="shared" si="30"/>
        <v>-4.5928239211402891E-2</v>
      </c>
      <c r="BB47" s="107">
        <f t="shared" si="31"/>
        <v>0.10400752679014111</v>
      </c>
      <c r="BC47" s="107">
        <f t="shared" si="32"/>
        <v>0.1713361145310156</v>
      </c>
      <c r="BD47" s="107">
        <f t="shared" si="33"/>
        <v>0.14062970856505189</v>
      </c>
      <c r="BE47" s="107">
        <f t="shared" si="34"/>
        <v>-0.18614194261461675</v>
      </c>
      <c r="BF47" s="107">
        <f t="shared" si="35"/>
        <v>-2.0360420710220772E-2</v>
      </c>
      <c r="BG47" s="107">
        <f t="shared" si="36"/>
        <v>-1.8061683991357179E-2</v>
      </c>
      <c r="BH47" s="107">
        <f t="shared" si="37"/>
        <v>-0.13912985007867135</v>
      </c>
      <c r="BI47" s="107">
        <f t="shared" si="38"/>
        <v>5.5299371720886323E-2</v>
      </c>
      <c r="BJ47" s="107">
        <f t="shared" si="39"/>
        <v>3.3564340428005122E-2</v>
      </c>
      <c r="BK47" s="107">
        <f t="shared" si="40"/>
        <v>0.14145291633250831</v>
      </c>
      <c r="BL47" s="107">
        <f t="shared" si="41"/>
        <v>3.2829897805901026E-3</v>
      </c>
      <c r="BM47" s="107">
        <f t="shared" si="42"/>
        <v>0.12803372543409192</v>
      </c>
      <c r="BN47" s="107">
        <f t="shared" si="43"/>
        <v>-2.5575449848322895E-2</v>
      </c>
      <c r="BO47" s="107">
        <f t="shared" si="44"/>
        <v>8.6743082547646733E-2</v>
      </c>
      <c r="BP47" s="107">
        <f t="shared" si="45"/>
        <v>1.5926349005704884E-2</v>
      </c>
      <c r="BQ47" s="107">
        <f t="shared" si="46"/>
        <v>4.8267038879033558E-3</v>
      </c>
      <c r="BR47" s="107">
        <f t="shared" si="47"/>
        <v>0</v>
      </c>
    </row>
    <row r="48" spans="1:70">
      <c r="A48" s="1">
        <v>47</v>
      </c>
      <c r="B48" s="1">
        <f>'2012'!B48</f>
        <v>0</v>
      </c>
      <c r="C48" s="1">
        <f>'2012'!C48</f>
        <v>0</v>
      </c>
      <c r="D48" s="1">
        <f>'2012'!D48</f>
        <v>0</v>
      </c>
      <c r="E48" s="1" t="str">
        <f>'2012'!E48</f>
        <v>Män</v>
      </c>
      <c r="F48" s="1" t="str">
        <f>'2012'!F48</f>
        <v>Äldre med läkemedel som bör undvikas</v>
      </c>
      <c r="G48" s="1" t="str">
        <f>'2012'!G48</f>
        <v>(tom)</v>
      </c>
      <c r="H48" s="1" t="str">
        <f>'2012'!H48</f>
        <v>A020490</v>
      </c>
      <c r="I48" s="1">
        <f>'2012'!I48</f>
        <v>1</v>
      </c>
      <c r="J48" s="13">
        <f>(('2012'!J48-'2012'!$AE48)/'2012'!$AE48)*(('2012'!$I48-0.5+'2012'!$I48-0.5)*-1)</f>
        <v>-2.7686518628182714E-2</v>
      </c>
      <c r="K48" s="13">
        <f>(('2012'!K48-'2012'!$AE48)/'2012'!$AE48)*(('2012'!$I48-0.5+'2012'!$I48-0.5)*-1)</f>
        <v>5.4073975287988026E-2</v>
      </c>
      <c r="L48" s="13">
        <f>(('2012'!L48-'2012'!$AE48)/'2012'!$AE48)*(('2012'!$I48-0.5+'2012'!$I48-0.5)*-1)</f>
        <v>0.21773646763293147</v>
      </c>
      <c r="M48" s="13">
        <f>(('2012'!M48-'2012'!$AE48)/'2012'!$AE48)*(('2012'!$I48-0.5+'2012'!$I48-0.5)*-1)</f>
        <v>4.9704883272371034E-2</v>
      </c>
      <c r="N48" s="13">
        <f>(('2012'!N48-'2012'!$AE48)/'2012'!$AE48)*(('2012'!$I48-0.5+'2012'!$I48-0.5)*-1)</f>
        <v>-8.686587952336447E-2</v>
      </c>
      <c r="O48" s="13">
        <f>(('2012'!O48-'2012'!$AE48)/'2012'!$AE48)*(('2012'!$I48-0.5+'2012'!$I48-0.5)*-1)</f>
        <v>-3.8276507317387874E-2</v>
      </c>
      <c r="P48" s="13">
        <f>(('2012'!P48-'2012'!$AE48)/'2012'!$AE48)*(('2012'!$I48-0.5+'2012'!$I48-0.5)*-1)</f>
        <v>0.11060214286833232</v>
      </c>
      <c r="Q48" s="13">
        <f>(('2012'!Q48-'2012'!$AE48)/'2012'!$AE48)*(('2012'!$I48-0.5+'2012'!$I48-0.5)*-1)</f>
        <v>6.1600025890690163E-2</v>
      </c>
      <c r="R48" s="13">
        <f>(('2012'!R48-'2012'!$AE48)/'2012'!$AE48)*(('2012'!$I48-0.5+'2012'!$I48-0.5)*-1)</f>
        <v>-0.14529293017716</v>
      </c>
      <c r="S48" s="13">
        <f>(('2012'!S48-'2012'!$AE48)/'2012'!$AE48)*(('2012'!$I48-0.5+'2012'!$I48-0.5)*-1)</f>
        <v>-6.9288120110240362E-3</v>
      </c>
      <c r="T48" s="13">
        <f>(('2012'!T48-'2012'!$AE48)/'2012'!$AE48)*(('2012'!$I48-0.5+'2012'!$I48-0.5)*-1)</f>
        <v>-4.5792939821471576E-2</v>
      </c>
      <c r="U48" s="13">
        <f>(('2012'!U48-'2012'!$AE48)/'2012'!$AE48)*(('2012'!$I48-0.5+'2012'!$I48-0.5)*-1)</f>
        <v>-0.13440369016342082</v>
      </c>
      <c r="V48" s="13">
        <f>(('2012'!V48-'2012'!$AE48)/'2012'!$AE48)*(('2012'!$I48-0.5+'2012'!$I48-0.5)*-1)</f>
        <v>9.2105061988463743E-2</v>
      </c>
      <c r="W48" s="13">
        <f>(('2012'!W48-'2012'!$AE48)/'2012'!$AE48)*(('2012'!$I48-0.5+'2012'!$I48-0.5)*-1)</f>
        <v>4.8728017969758994E-2</v>
      </c>
      <c r="X48" s="13">
        <f>(('2012'!X48-'2012'!$AE48)/'2012'!$AE48)*(('2012'!$I48-0.5+'2012'!$I48-0.5)*-1)</f>
        <v>0.15241301253246359</v>
      </c>
      <c r="Y48" s="13">
        <f>(('2012'!Y48-'2012'!$AE48)/'2012'!$AE48)*(('2012'!$I48-0.5+'2012'!$I48-0.5)*-1)</f>
        <v>0.14298719857288056</v>
      </c>
      <c r="Z48" s="13">
        <f>(('2012'!Z48-'2012'!$AE48)/'2012'!$AE48)*(('2012'!$I48-0.5+'2012'!$I48-0.5)*-1)</f>
        <v>0.19936286200610742</v>
      </c>
      <c r="AA48" s="13">
        <f>(('2012'!AA48-'2012'!$AE48)/'2012'!$AE48)*(('2012'!$I48-0.5+'2012'!$I48-0.5)*-1)</f>
        <v>-1.9105921418781459E-2</v>
      </c>
      <c r="AB48" s="13">
        <f>(('2012'!AB48-'2012'!$AE48)/'2012'!$AE48)*(('2012'!$I48-0.5+'2012'!$I48-0.5)*-1)</f>
        <v>6.6745111633955106E-2</v>
      </c>
      <c r="AC48" s="13">
        <f>(('2012'!AC48-'2012'!$AE48)/'2012'!$AE48)*(('2012'!$I48-0.5+'2012'!$I48-0.5)*-1)</f>
        <v>-2.5730606480706041E-2</v>
      </c>
      <c r="AD48" s="13">
        <f>(('2012'!AD48-'2012'!$AE48)/'2012'!$AE48)*(('2012'!$I48-0.5+'2012'!$I48-0.5)*-1)</f>
        <v>3.4943448225876146E-2</v>
      </c>
      <c r="AE48" s="6">
        <f>((('2012'!AE48-'2012'!$AE48)/'2012'!$AE48)*100)*(('2012'!$I48-0.5+'2012'!$I48-0.5)*-1)</f>
        <v>0</v>
      </c>
      <c r="AF48" s="6"/>
      <c r="AG48" s="6">
        <f t="shared" si="0"/>
        <v>21.773646763293147</v>
      </c>
      <c r="AH48" s="6">
        <f t="shared" si="3"/>
        <v>14.529293017716</v>
      </c>
      <c r="AI48" s="8">
        <v>0</v>
      </c>
      <c r="AN48" s="1"/>
      <c r="AO48" s="1"/>
      <c r="AP48" s="1"/>
      <c r="AQ48" s="1"/>
      <c r="AR48" s="1" t="str">
        <f t="shared" si="1"/>
        <v>Män</v>
      </c>
      <c r="AS48" s="1"/>
      <c r="AT48" s="1"/>
      <c r="AU48" s="1"/>
      <c r="AV48" s="1"/>
      <c r="AW48" s="107">
        <f t="shared" si="26"/>
        <v>-2.7686518628182714E-2</v>
      </c>
      <c r="AX48" s="107">
        <f t="shared" si="27"/>
        <v>5.4073975287988026E-2</v>
      </c>
      <c r="AY48" s="107">
        <f t="shared" si="28"/>
        <v>0.21773646763293147</v>
      </c>
      <c r="AZ48" s="107">
        <f t="shared" si="29"/>
        <v>4.9704883272371034E-2</v>
      </c>
      <c r="BA48" s="107">
        <f t="shared" si="30"/>
        <v>-8.686587952336447E-2</v>
      </c>
      <c r="BB48" s="107">
        <f t="shared" si="31"/>
        <v>-3.8276507317387874E-2</v>
      </c>
      <c r="BC48" s="107">
        <f t="shared" si="32"/>
        <v>0.11060214286833232</v>
      </c>
      <c r="BD48" s="107">
        <f t="shared" si="33"/>
        <v>6.1600025890690163E-2</v>
      </c>
      <c r="BE48" s="107">
        <f t="shared" si="34"/>
        <v>-0.14529293017716</v>
      </c>
      <c r="BF48" s="107">
        <f t="shared" si="35"/>
        <v>-6.9288120110240362E-3</v>
      </c>
      <c r="BG48" s="107">
        <f t="shared" si="36"/>
        <v>-4.5792939821471576E-2</v>
      </c>
      <c r="BH48" s="107">
        <f t="shared" si="37"/>
        <v>-0.13440369016342082</v>
      </c>
      <c r="BI48" s="107">
        <f t="shared" si="38"/>
        <v>9.2105061988463743E-2</v>
      </c>
      <c r="BJ48" s="107">
        <f t="shared" si="39"/>
        <v>4.8728017969758994E-2</v>
      </c>
      <c r="BK48" s="107">
        <f t="shared" si="40"/>
        <v>0.15241301253246359</v>
      </c>
      <c r="BL48" s="107">
        <f t="shared" si="41"/>
        <v>0.14298719857288056</v>
      </c>
      <c r="BM48" s="107">
        <f t="shared" si="42"/>
        <v>0.19936286200610742</v>
      </c>
      <c r="BN48" s="107">
        <f t="shared" si="43"/>
        <v>-1.9105921418781459E-2</v>
      </c>
      <c r="BO48" s="107">
        <f t="shared" si="44"/>
        <v>6.6745111633955106E-2</v>
      </c>
      <c r="BP48" s="107">
        <f t="shared" si="45"/>
        <v>-2.5730606480706041E-2</v>
      </c>
      <c r="BQ48" s="107">
        <f t="shared" si="46"/>
        <v>3.4943448225876146E-2</v>
      </c>
      <c r="BR48" s="107">
        <f t="shared" si="47"/>
        <v>0</v>
      </c>
    </row>
    <row r="49" spans="1:70">
      <c r="A49" s="1">
        <v>48</v>
      </c>
      <c r="B49" s="1">
        <f>'2012'!B49</f>
        <v>0</v>
      </c>
      <c r="C49" s="1">
        <f>'2012'!C49</f>
        <v>0</v>
      </c>
      <c r="D49" s="1">
        <f>'2012'!D49</f>
        <v>0</v>
      </c>
      <c r="E49" s="1" t="str">
        <f>'2012'!E49</f>
        <v>Totalt</v>
      </c>
      <c r="F49" s="1" t="str">
        <f>'2012'!F49</f>
        <v>Äldre med läkemedel som bör undvikas</v>
      </c>
      <c r="G49" s="1" t="str">
        <f>'2012'!G49</f>
        <v>(tom)</v>
      </c>
      <c r="H49" s="1" t="str">
        <f>'2012'!H49</f>
        <v>A020490</v>
      </c>
      <c r="I49" s="1">
        <f>'2012'!I49</f>
        <v>1</v>
      </c>
      <c r="J49" s="13">
        <f>(('2012'!J49-'2012'!$AE49)/'2012'!$AE49)*(('2012'!$I49-0.5+'2012'!$I49-0.5)*-1)</f>
        <v>6.9663304225548058E-4</v>
      </c>
      <c r="K49" s="13">
        <f>(('2012'!K49-'2012'!$AE49)/'2012'!$AE49)*(('2012'!$I49-0.5+'2012'!$I49-0.5)*-1)</f>
        <v>7.4597810281857746E-2</v>
      </c>
      <c r="L49" s="13">
        <f>(('2012'!L49-'2012'!$AE49)/'2012'!$AE49)*(('2012'!$I49-0.5+'2012'!$I49-0.5)*-1)</f>
        <v>0.15703000303576137</v>
      </c>
      <c r="M49" s="13">
        <f>(('2012'!M49-'2012'!$AE49)/'2012'!$AE49)*(('2012'!$I49-0.5+'2012'!$I49-0.5)*-1)</f>
        <v>2.3795502058912909E-2</v>
      </c>
      <c r="N49" s="13">
        <f>(('2012'!N49-'2012'!$AE49)/'2012'!$AE49)*(('2012'!$I49-0.5+'2012'!$I49-0.5)*-1)</f>
        <v>-6.0010557152588566E-2</v>
      </c>
      <c r="O49" s="13">
        <f>(('2012'!O49-'2012'!$AE49)/'2012'!$AE49)*(('2012'!$I49-0.5+'2012'!$I49-0.5)*-1)</f>
        <v>5.7728507450117157E-2</v>
      </c>
      <c r="P49" s="13">
        <f>(('2012'!P49-'2012'!$AE49)/'2012'!$AE49)*(('2012'!$I49-0.5+'2012'!$I49-0.5)*-1)</f>
        <v>0.15283028283980232</v>
      </c>
      <c r="Q49" s="13">
        <f>(('2012'!Q49-'2012'!$AE49)/'2012'!$AE49)*(('2012'!$I49-0.5+'2012'!$I49-0.5)*-1)</f>
        <v>0.11482308048635138</v>
      </c>
      <c r="R49" s="13">
        <f>(('2012'!R49-'2012'!$AE49)/'2012'!$AE49)*(('2012'!$I49-0.5+'2012'!$I49-0.5)*-1)</f>
        <v>-0.16654955403631774</v>
      </c>
      <c r="S49" s="13">
        <f>(('2012'!S49-'2012'!$AE49)/'2012'!$AE49)*(('2012'!$I49-0.5+'2012'!$I49-0.5)*-1)</f>
        <v>-1.6724998357603573E-2</v>
      </c>
      <c r="T49" s="13">
        <f>(('2012'!T49-'2012'!$AE49)/'2012'!$AE49)*(('2012'!$I49-0.5+'2012'!$I49-0.5)*-1)</f>
        <v>-2.4555028828042995E-2</v>
      </c>
      <c r="U49" s="13">
        <f>(('2012'!U49-'2012'!$AE49)/'2012'!$AE49)*(('2012'!$I49-0.5+'2012'!$I49-0.5)*-1)</f>
        <v>-0.13673337822095874</v>
      </c>
      <c r="V49" s="13">
        <f>(('2012'!V49-'2012'!$AE49)/'2012'!$AE49)*(('2012'!$I49-0.5+'2012'!$I49-0.5)*-1)</f>
        <v>6.9149761820141528E-2</v>
      </c>
      <c r="W49" s="13">
        <f>(('2012'!W49-'2012'!$AE49)/'2012'!$AE49)*(('2012'!$I49-0.5+'2012'!$I49-0.5)*-1)</f>
        <v>3.7885668296977433E-2</v>
      </c>
      <c r="X49" s="13">
        <f>(('2012'!X49-'2012'!$AE49)/'2012'!$AE49)*(('2012'!$I49-0.5+'2012'!$I49-0.5)*-1)</f>
        <v>0.14592578044083271</v>
      </c>
      <c r="Y49" s="13">
        <f>(('2012'!Y49-'2012'!$AE49)/'2012'!$AE49)*(('2012'!$I49-0.5+'2012'!$I49-0.5)*-1)</f>
        <v>5.2625038762561444E-2</v>
      </c>
      <c r="Z49" s="13">
        <f>(('2012'!Z49-'2012'!$AE49)/'2012'!$AE49)*(('2012'!$I49-0.5+'2012'!$I49-0.5)*-1)</f>
        <v>0.15402432117495335</v>
      </c>
      <c r="AA49" s="13">
        <f>(('2012'!AA49-'2012'!$AE49)/'2012'!$AE49)*(('2012'!$I49-0.5+'2012'!$I49-0.5)*-1)</f>
        <v>-2.2598755642657089E-2</v>
      </c>
      <c r="AB49" s="13">
        <f>(('2012'!AB49-'2012'!$AE49)/'2012'!$AE49)*(('2012'!$I49-0.5+'2012'!$I49-0.5)*-1)</f>
        <v>8.2237948901585506E-2</v>
      </c>
      <c r="AC49" s="13">
        <f>(('2012'!AC49-'2012'!$AE49)/'2012'!$AE49)*(('2012'!$I49-0.5+'2012'!$I49-0.5)*-1)</f>
        <v>3.3477770083915909E-3</v>
      </c>
      <c r="AD49" s="13">
        <f>(('2012'!AD49-'2012'!$AE49)/'2012'!$AE49)*(('2012'!$I49-0.5+'2012'!$I49-0.5)*-1)</f>
        <v>2.0372994297638572E-2</v>
      </c>
      <c r="AE49" s="6">
        <f>((('2012'!AE49-'2012'!$AE49)/'2012'!$AE49)*100)*(('2012'!$I49-0.5+'2012'!$I49-0.5)*-1)</f>
        <v>0</v>
      </c>
      <c r="AF49" s="6"/>
      <c r="AG49" s="6">
        <f t="shared" si="0"/>
        <v>15.703000303576136</v>
      </c>
      <c r="AH49" s="6">
        <f t="shared" si="3"/>
        <v>16.654955403631774</v>
      </c>
      <c r="AI49" s="8">
        <v>0</v>
      </c>
      <c r="AN49" s="1"/>
      <c r="AO49" s="1"/>
      <c r="AP49" s="1"/>
      <c r="AQ49" s="1"/>
      <c r="AR49" s="1" t="str">
        <f t="shared" si="1"/>
        <v>Totalt</v>
      </c>
      <c r="AS49" s="1"/>
      <c r="AT49" s="1"/>
      <c r="AU49" s="1"/>
      <c r="AV49" s="1"/>
      <c r="AW49" s="107">
        <f t="shared" si="26"/>
        <v>6.9663304225548058E-4</v>
      </c>
      <c r="AX49" s="107">
        <f t="shared" si="27"/>
        <v>7.4597810281857746E-2</v>
      </c>
      <c r="AY49" s="107">
        <f t="shared" si="28"/>
        <v>0.15703000303576137</v>
      </c>
      <c r="AZ49" s="107">
        <f t="shared" si="29"/>
        <v>2.3795502058912909E-2</v>
      </c>
      <c r="BA49" s="107">
        <f t="shared" si="30"/>
        <v>-6.0010557152588566E-2</v>
      </c>
      <c r="BB49" s="107">
        <f t="shared" si="31"/>
        <v>5.7728507450117157E-2</v>
      </c>
      <c r="BC49" s="107">
        <f t="shared" si="32"/>
        <v>0.15283028283980232</v>
      </c>
      <c r="BD49" s="107">
        <f t="shared" si="33"/>
        <v>0.11482308048635138</v>
      </c>
      <c r="BE49" s="107">
        <f t="shared" si="34"/>
        <v>-0.16654955403631774</v>
      </c>
      <c r="BF49" s="107">
        <f t="shared" si="35"/>
        <v>-1.6724998357603573E-2</v>
      </c>
      <c r="BG49" s="107">
        <f t="shared" si="36"/>
        <v>-2.4555028828042995E-2</v>
      </c>
      <c r="BH49" s="107">
        <f t="shared" si="37"/>
        <v>-0.13673337822095874</v>
      </c>
      <c r="BI49" s="107">
        <f t="shared" si="38"/>
        <v>6.9149761820141528E-2</v>
      </c>
      <c r="BJ49" s="107">
        <f t="shared" si="39"/>
        <v>3.7885668296977433E-2</v>
      </c>
      <c r="BK49" s="107">
        <f t="shared" si="40"/>
        <v>0.14592578044083271</v>
      </c>
      <c r="BL49" s="107">
        <f t="shared" si="41"/>
        <v>5.2625038762561444E-2</v>
      </c>
      <c r="BM49" s="107">
        <f t="shared" si="42"/>
        <v>0.15402432117495335</v>
      </c>
      <c r="BN49" s="107">
        <f t="shared" si="43"/>
        <v>-2.2598755642657089E-2</v>
      </c>
      <c r="BO49" s="107">
        <f t="shared" si="44"/>
        <v>8.2237948901585506E-2</v>
      </c>
      <c r="BP49" s="107">
        <f t="shared" si="45"/>
        <v>3.3477770083915909E-3</v>
      </c>
      <c r="BQ49" s="107">
        <f t="shared" si="46"/>
        <v>2.0372994297638572E-2</v>
      </c>
      <c r="BR49" s="107">
        <f t="shared" si="47"/>
        <v>0</v>
      </c>
    </row>
    <row r="50" spans="1:70">
      <c r="A50" s="1">
        <v>49</v>
      </c>
      <c r="B50" s="1">
        <f>'2012'!B50</f>
        <v>0</v>
      </c>
      <c r="C50" s="1">
        <f>'2012'!C50</f>
        <v>0</v>
      </c>
      <c r="D50" s="1">
        <f>'2012'!D50</f>
        <v>18</v>
      </c>
      <c r="E50" s="1" t="str">
        <f>'2012'!E50</f>
        <v>Kvinnor</v>
      </c>
      <c r="F50" s="1" t="str">
        <f>'2012'!F50</f>
        <v>Förekomst av antibiotikabehandling</v>
      </c>
      <c r="G50" s="1" t="str">
        <f>'2012'!G50</f>
        <v>(tom)</v>
      </c>
      <c r="H50" s="1" t="str">
        <f>'2012'!H50</f>
        <v>A001375</v>
      </c>
      <c r="I50" s="1">
        <f>'2012'!I50</f>
        <v>1</v>
      </c>
      <c r="J50" s="13">
        <f>(('2012'!J50-'2012'!$AE50)/'2012'!$AE50)*(('2012'!$I50-0.5+'2012'!$I50-0.5)*-1)</f>
        <v>-0.11865138093908617</v>
      </c>
      <c r="K50" s="13">
        <f>(('2012'!K50-'2012'!$AE50)/'2012'!$AE50)*(('2012'!$I50-0.5+'2012'!$I50-0.5)*-1)</f>
        <v>-1.2202054230404978E-2</v>
      </c>
      <c r="L50" s="13">
        <f>(('2012'!L50-'2012'!$AE50)/'2012'!$AE50)*(('2012'!$I50-0.5+'2012'!$I50-0.5)*-1)</f>
        <v>6.6226592195768E-2</v>
      </c>
      <c r="M50" s="13">
        <f>(('2012'!M50-'2012'!$AE50)/'2012'!$AE50)*(('2012'!$I50-0.5+'2012'!$I50-0.5)*-1)</f>
        <v>7.4759150077052083E-2</v>
      </c>
      <c r="N50" s="13">
        <f>(('2012'!N50-'2012'!$AE50)/'2012'!$AE50)*(('2012'!$I50-0.5+'2012'!$I50-0.5)*-1)</f>
        <v>7.9400631132014898E-2</v>
      </c>
      <c r="O50" s="13">
        <f>(('2012'!O50-'2012'!$AE50)/'2012'!$AE50)*(('2012'!$I50-0.5+'2012'!$I50-0.5)*-1)</f>
        <v>5.3109107566479248E-2</v>
      </c>
      <c r="P50" s="13">
        <f>(('2012'!P50-'2012'!$AE50)/'2012'!$AE50)*(('2012'!$I50-0.5+'2012'!$I50-0.5)*-1)</f>
        <v>0.10679867542553553</v>
      </c>
      <c r="Q50" s="13">
        <f>(('2012'!Q50-'2012'!$AE50)/'2012'!$AE50)*(('2012'!$I50-0.5+'2012'!$I50-0.5)*-1)</f>
        <v>4.4949925200781837E-2</v>
      </c>
      <c r="R50" s="13">
        <f>(('2012'!R50-'2012'!$AE50)/'2012'!$AE50)*(('2012'!$I50-0.5+'2012'!$I50-0.5)*-1)</f>
        <v>3.9464836545875667E-2</v>
      </c>
      <c r="S50" s="13">
        <f>(('2012'!S50-'2012'!$AE50)/'2012'!$AE50)*(('2012'!$I50-0.5+'2012'!$I50-0.5)*-1)</f>
        <v>-7.481155940995983E-2</v>
      </c>
      <c r="T50" s="13">
        <f>(('2012'!T50-'2012'!$AE50)/'2012'!$AE50)*(('2012'!$I50-0.5+'2012'!$I50-0.5)*-1)</f>
        <v>1.3235815442150104E-2</v>
      </c>
      <c r="U50" s="13">
        <f>(('2012'!U50-'2012'!$AE50)/'2012'!$AE50)*(('2012'!$I50-0.5+'2012'!$I50-0.5)*-1)</f>
        <v>-4.3375631271351467E-2</v>
      </c>
      <c r="V50" s="13">
        <f>(('2012'!V50-'2012'!$AE50)/'2012'!$AE50)*(('2012'!$I50-0.5+'2012'!$I50-0.5)*-1)</f>
        <v>9.1499833802933209E-2</v>
      </c>
      <c r="W50" s="13">
        <f>(('2012'!W50-'2012'!$AE50)/'2012'!$AE50)*(('2012'!$I50-0.5+'2012'!$I50-0.5)*-1)</f>
        <v>8.4270343357004771E-2</v>
      </c>
      <c r="X50" s="13">
        <f>(('2012'!X50-'2012'!$AE50)/'2012'!$AE50)*(('2012'!$I50-0.5+'2012'!$I50-0.5)*-1)</f>
        <v>2.7232456092898778E-2</v>
      </c>
      <c r="Y50" s="13">
        <f>(('2012'!Y50-'2012'!$AE50)/'2012'!$AE50)*(('2012'!$I50-0.5+'2012'!$I50-0.5)*-1)</f>
        <v>0.18265074041179688</v>
      </c>
      <c r="Z50" s="13">
        <f>(('2012'!Z50-'2012'!$AE50)/'2012'!$AE50)*(('2012'!$I50-0.5+'2012'!$I50-0.5)*-1)</f>
        <v>0.14192730708436024</v>
      </c>
      <c r="AA50" s="13">
        <f>(('2012'!AA50-'2012'!$AE50)/'2012'!$AE50)*(('2012'!$I50-0.5+'2012'!$I50-0.5)*-1)</f>
        <v>0.12763642011190121</v>
      </c>
      <c r="AB50" s="13">
        <f>(('2012'!AB50-'2012'!$AE50)/'2012'!$AE50)*(('2012'!$I50-0.5+'2012'!$I50-0.5)*-1)</f>
        <v>0.19718859290027307</v>
      </c>
      <c r="AC50" s="13">
        <f>(('2012'!AC50-'2012'!$AE50)/'2012'!$AE50)*(('2012'!$I50-0.5+'2012'!$I50-0.5)*-1)</f>
        <v>0.23000297079891546</v>
      </c>
      <c r="AD50" s="13">
        <f>(('2012'!AD50-'2012'!$AE50)/'2012'!$AE50)*(('2012'!$I50-0.5+'2012'!$I50-0.5)*-1)</f>
        <v>0.11161197385116195</v>
      </c>
      <c r="AE50" s="6">
        <f>((('2012'!AE50-'2012'!$AE50)/'2012'!$AE50)*100)*(('2012'!$I50-0.5+'2012'!$I50-0.5)*-1)</f>
        <v>0</v>
      </c>
      <c r="AF50" s="6"/>
      <c r="AG50" s="6">
        <f t="shared" si="0"/>
        <v>23.000297079891546</v>
      </c>
      <c r="AH50" s="6">
        <f t="shared" si="3"/>
        <v>11.865138093908618</v>
      </c>
      <c r="AI50" s="8">
        <v>0</v>
      </c>
      <c r="AN50" s="1"/>
      <c r="AO50" s="1"/>
      <c r="AP50" s="1"/>
      <c r="AQ50" s="1"/>
      <c r="AR50" s="1" t="str">
        <f t="shared" si="1"/>
        <v>Kvinnor</v>
      </c>
      <c r="AS50" s="1"/>
      <c r="AT50" s="1"/>
      <c r="AU50" s="1"/>
      <c r="AV50" s="1"/>
      <c r="AW50" s="107">
        <f t="shared" si="26"/>
        <v>-0.11865138093908617</v>
      </c>
      <c r="AX50" s="107">
        <f t="shared" si="27"/>
        <v>-1.2202054230404978E-2</v>
      </c>
      <c r="AY50" s="107">
        <f t="shared" si="28"/>
        <v>6.6226592195768E-2</v>
      </c>
      <c r="AZ50" s="107">
        <f t="shared" si="29"/>
        <v>7.4759150077052083E-2</v>
      </c>
      <c r="BA50" s="107">
        <f t="shared" si="30"/>
        <v>7.9400631132014898E-2</v>
      </c>
      <c r="BB50" s="107">
        <f t="shared" si="31"/>
        <v>5.3109107566479248E-2</v>
      </c>
      <c r="BC50" s="107">
        <f t="shared" si="32"/>
        <v>0.10679867542553553</v>
      </c>
      <c r="BD50" s="107">
        <f t="shared" si="33"/>
        <v>4.4949925200781837E-2</v>
      </c>
      <c r="BE50" s="107">
        <f t="shared" si="34"/>
        <v>3.9464836545875667E-2</v>
      </c>
      <c r="BF50" s="107">
        <f t="shared" si="35"/>
        <v>-7.481155940995983E-2</v>
      </c>
      <c r="BG50" s="107">
        <f t="shared" si="36"/>
        <v>1.3235815442150104E-2</v>
      </c>
      <c r="BH50" s="107">
        <f t="shared" si="37"/>
        <v>-4.3375631271351467E-2</v>
      </c>
      <c r="BI50" s="107">
        <f t="shared" si="38"/>
        <v>9.1499833802933209E-2</v>
      </c>
      <c r="BJ50" s="107">
        <f t="shared" si="39"/>
        <v>8.4270343357004771E-2</v>
      </c>
      <c r="BK50" s="107">
        <f t="shared" si="40"/>
        <v>2.7232456092898778E-2</v>
      </c>
      <c r="BL50" s="107">
        <f t="shared" si="41"/>
        <v>0.18265074041179688</v>
      </c>
      <c r="BM50" s="107">
        <f t="shared" si="42"/>
        <v>0.14192730708436024</v>
      </c>
      <c r="BN50" s="107">
        <f t="shared" si="43"/>
        <v>0.12763642011190121</v>
      </c>
      <c r="BO50" s="107">
        <f t="shared" si="44"/>
        <v>0.19718859290027307</v>
      </c>
      <c r="BP50" s="107">
        <f t="shared" si="45"/>
        <v>0.23000297079891546</v>
      </c>
      <c r="BQ50" s="107">
        <f t="shared" si="46"/>
        <v>0.11161197385116195</v>
      </c>
      <c r="BR50" s="107">
        <f t="shared" si="47"/>
        <v>0</v>
      </c>
    </row>
    <row r="51" spans="1:70">
      <c r="A51" s="1">
        <v>50</v>
      </c>
      <c r="B51" s="1">
        <f>'2012'!B51</f>
        <v>0</v>
      </c>
      <c r="C51" s="1">
        <f>'2012'!C51</f>
        <v>0</v>
      </c>
      <c r="D51" s="1">
        <f>'2012'!D51</f>
        <v>0</v>
      </c>
      <c r="E51" s="1" t="str">
        <f>'2012'!E51</f>
        <v>Män</v>
      </c>
      <c r="F51" s="1" t="str">
        <f>'2012'!F51</f>
        <v>Förekomst av antibiotikabehandling</v>
      </c>
      <c r="G51" s="1" t="str">
        <f>'2012'!G51</f>
        <v>(tom)</v>
      </c>
      <c r="H51" s="1" t="str">
        <f>'2012'!H51</f>
        <v>A001375</v>
      </c>
      <c r="I51" s="1">
        <f>'2012'!I51</f>
        <v>1</v>
      </c>
      <c r="J51" s="13">
        <f>(('2012'!J51-'2012'!$AE51)/'2012'!$AE51)*(('2012'!$I51-0.5+'2012'!$I51-0.5)*-1)</f>
        <v>-0.1329194622043661</v>
      </c>
      <c r="K51" s="13">
        <f>(('2012'!K51-'2012'!$AE51)/'2012'!$AE51)*(('2012'!$I51-0.5+'2012'!$I51-0.5)*-1)</f>
        <v>-6.4560844438134854E-2</v>
      </c>
      <c r="L51" s="13">
        <f>(('2012'!L51-'2012'!$AE51)/'2012'!$AE51)*(('2012'!$I51-0.5+'2012'!$I51-0.5)*-1)</f>
        <v>9.8647617946126684E-2</v>
      </c>
      <c r="M51" s="13">
        <f>(('2012'!M51-'2012'!$AE51)/'2012'!$AE51)*(('2012'!$I51-0.5+'2012'!$I51-0.5)*-1)</f>
        <v>0.10876257082136417</v>
      </c>
      <c r="N51" s="13">
        <f>(('2012'!N51-'2012'!$AE51)/'2012'!$AE51)*(('2012'!$I51-0.5+'2012'!$I51-0.5)*-1)</f>
        <v>5.5587801129776244E-2</v>
      </c>
      <c r="O51" s="13">
        <f>(('2012'!O51-'2012'!$AE51)/'2012'!$AE51)*(('2012'!$I51-0.5+'2012'!$I51-0.5)*-1)</f>
        <v>3.5085481117841863E-2</v>
      </c>
      <c r="P51" s="13">
        <f>(('2012'!P51-'2012'!$AE51)/'2012'!$AE51)*(('2012'!$I51-0.5+'2012'!$I51-0.5)*-1)</f>
        <v>8.2669264446102494E-2</v>
      </c>
      <c r="Q51" s="13">
        <f>(('2012'!Q51-'2012'!$AE51)/'2012'!$AE51)*(('2012'!$I51-0.5+'2012'!$I51-0.5)*-1)</f>
        <v>6.3901026980731079E-2</v>
      </c>
      <c r="R51" s="13">
        <f>(('2012'!R51-'2012'!$AE51)/'2012'!$AE51)*(('2012'!$I51-0.5+'2012'!$I51-0.5)*-1)</f>
        <v>9.7030828119321927E-2</v>
      </c>
      <c r="S51" s="13">
        <f>(('2012'!S51-'2012'!$AE51)/'2012'!$AE51)*(('2012'!$I51-0.5+'2012'!$I51-0.5)*-1)</f>
        <v>-7.3488312863923114E-2</v>
      </c>
      <c r="T51" s="13">
        <f>(('2012'!T51-'2012'!$AE51)/'2012'!$AE51)*(('2012'!$I51-0.5+'2012'!$I51-0.5)*-1)</f>
        <v>-6.905345943743641E-4</v>
      </c>
      <c r="U51" s="13">
        <f>(('2012'!U51-'2012'!$AE51)/'2012'!$AE51)*(('2012'!$I51-0.5+'2012'!$I51-0.5)*-1)</f>
        <v>-5.4932290749187138E-2</v>
      </c>
      <c r="V51" s="13">
        <f>(('2012'!V51-'2012'!$AE51)/'2012'!$AE51)*(('2012'!$I51-0.5+'2012'!$I51-0.5)*-1)</f>
        <v>0.11837466413147896</v>
      </c>
      <c r="W51" s="13">
        <f>(('2012'!W51-'2012'!$AE51)/'2012'!$AE51)*(('2012'!$I51-0.5+'2012'!$I51-0.5)*-1)</f>
        <v>0.10174273676602234</v>
      </c>
      <c r="X51" s="13">
        <f>(('2012'!X51-'2012'!$AE51)/'2012'!$AE51)*(('2012'!$I51-0.5+'2012'!$I51-0.5)*-1)</f>
        <v>4.5258562835976957E-2</v>
      </c>
      <c r="Y51" s="13">
        <f>(('2012'!Y51-'2012'!$AE51)/'2012'!$AE51)*(('2012'!$I51-0.5+'2012'!$I51-0.5)*-1)</f>
        <v>0.20789511887331674</v>
      </c>
      <c r="Z51" s="13">
        <f>(('2012'!Z51-'2012'!$AE51)/'2012'!$AE51)*(('2012'!$I51-0.5+'2012'!$I51-0.5)*-1)</f>
        <v>0.16943218838098911</v>
      </c>
      <c r="AA51" s="13">
        <f>(('2012'!AA51-'2012'!$AE51)/'2012'!$AE51)*(('2012'!$I51-0.5+'2012'!$I51-0.5)*-1)</f>
        <v>0.1462436213527907</v>
      </c>
      <c r="AB51" s="13">
        <f>(('2012'!AB51-'2012'!$AE51)/'2012'!$AE51)*(('2012'!$I51-0.5+'2012'!$I51-0.5)*-1)</f>
        <v>0.21117016666183644</v>
      </c>
      <c r="AC51" s="13">
        <f>(('2012'!AC51-'2012'!$AE51)/'2012'!$AE51)*(('2012'!$I51-0.5+'2012'!$I51-0.5)*-1)</f>
        <v>0.21757161800649247</v>
      </c>
      <c r="AD51" s="13">
        <f>(('2012'!AD51-'2012'!$AE51)/'2012'!$AE51)*(('2012'!$I51-0.5+'2012'!$I51-0.5)*-1)</f>
        <v>0.1270483822953366</v>
      </c>
      <c r="AE51" s="6">
        <f>((('2012'!AE51-'2012'!$AE51)/'2012'!$AE51)*100)*(('2012'!$I51-0.5+'2012'!$I51-0.5)*-1)</f>
        <v>0</v>
      </c>
      <c r="AF51" s="6"/>
      <c r="AG51" s="6">
        <f t="shared" si="0"/>
        <v>21.757161800649246</v>
      </c>
      <c r="AH51" s="6">
        <f t="shared" si="3"/>
        <v>13.291946220436609</v>
      </c>
      <c r="AI51" s="8">
        <v>0</v>
      </c>
      <c r="AN51" s="1"/>
      <c r="AO51" s="1"/>
      <c r="AP51" s="1"/>
      <c r="AQ51" s="1"/>
      <c r="AR51" s="1" t="str">
        <f t="shared" si="1"/>
        <v>Män</v>
      </c>
      <c r="AS51" s="1"/>
      <c r="AT51" s="1"/>
      <c r="AU51" s="1"/>
      <c r="AV51" s="1"/>
      <c r="AW51" s="107">
        <f t="shared" si="26"/>
        <v>-0.1329194622043661</v>
      </c>
      <c r="AX51" s="107">
        <f t="shared" si="27"/>
        <v>-6.4560844438134854E-2</v>
      </c>
      <c r="AY51" s="107">
        <f t="shared" si="28"/>
        <v>9.8647617946126684E-2</v>
      </c>
      <c r="AZ51" s="107">
        <f t="shared" si="29"/>
        <v>0.10876257082136417</v>
      </c>
      <c r="BA51" s="107">
        <f t="shared" si="30"/>
        <v>5.5587801129776244E-2</v>
      </c>
      <c r="BB51" s="107">
        <f t="shared" si="31"/>
        <v>3.5085481117841863E-2</v>
      </c>
      <c r="BC51" s="107">
        <f t="shared" si="32"/>
        <v>8.2669264446102494E-2</v>
      </c>
      <c r="BD51" s="107">
        <f t="shared" si="33"/>
        <v>6.3901026980731079E-2</v>
      </c>
      <c r="BE51" s="107">
        <f t="shared" si="34"/>
        <v>9.7030828119321927E-2</v>
      </c>
      <c r="BF51" s="107">
        <f t="shared" si="35"/>
        <v>-7.3488312863923114E-2</v>
      </c>
      <c r="BG51" s="107">
        <f t="shared" si="36"/>
        <v>-6.905345943743641E-4</v>
      </c>
      <c r="BH51" s="107">
        <f t="shared" si="37"/>
        <v>-5.4932290749187138E-2</v>
      </c>
      <c r="BI51" s="107">
        <f t="shared" si="38"/>
        <v>0.11837466413147896</v>
      </c>
      <c r="BJ51" s="107">
        <f t="shared" si="39"/>
        <v>0.10174273676602234</v>
      </c>
      <c r="BK51" s="107">
        <f t="shared" si="40"/>
        <v>4.5258562835976957E-2</v>
      </c>
      <c r="BL51" s="107">
        <f t="shared" si="41"/>
        <v>0.20789511887331674</v>
      </c>
      <c r="BM51" s="107">
        <f t="shared" si="42"/>
        <v>0.16943218838098911</v>
      </c>
      <c r="BN51" s="107">
        <f t="shared" si="43"/>
        <v>0.1462436213527907</v>
      </c>
      <c r="BO51" s="107">
        <f t="shared" si="44"/>
        <v>0.21117016666183644</v>
      </c>
      <c r="BP51" s="107">
        <f t="shared" si="45"/>
        <v>0.21757161800649247</v>
      </c>
      <c r="BQ51" s="107">
        <f t="shared" si="46"/>
        <v>0.1270483822953366</v>
      </c>
      <c r="BR51" s="107">
        <f t="shared" si="47"/>
        <v>0</v>
      </c>
    </row>
    <row r="52" spans="1:70">
      <c r="A52" s="1">
        <v>51</v>
      </c>
      <c r="B52" s="1">
        <f>'2012'!B52</f>
        <v>0</v>
      </c>
      <c r="C52" s="1">
        <f>'2012'!C52</f>
        <v>0</v>
      </c>
      <c r="D52" s="1">
        <f>'2012'!D52</f>
        <v>0</v>
      </c>
      <c r="E52" s="1" t="str">
        <f>'2012'!E52</f>
        <v>Totalt</v>
      </c>
      <c r="F52" s="1" t="str">
        <f>'2012'!F52</f>
        <v>Förekomst av antibiotikabehandling</v>
      </c>
      <c r="G52" s="1" t="str">
        <f>'2012'!G52</f>
        <v>(tom)</v>
      </c>
      <c r="H52" s="1" t="str">
        <f>'2012'!H52</f>
        <v>A001375</v>
      </c>
      <c r="I52" s="1">
        <f>'2012'!I52</f>
        <v>1</v>
      </c>
      <c r="J52" s="13">
        <f>(('2012'!J52-'2012'!$AE52)/'2012'!$AE52)*(('2012'!$I52-0.5+'2012'!$I52-0.5)*-1)</f>
        <v>-0.12657619230978073</v>
      </c>
      <c r="K52" s="13">
        <f>(('2012'!K52-'2012'!$AE52)/'2012'!$AE52)*(('2012'!$I52-0.5+'2012'!$I52-0.5)*-1)</f>
        <v>-3.4824808720245473E-2</v>
      </c>
      <c r="L52" s="13">
        <f>(('2012'!L52-'2012'!$AE52)/'2012'!$AE52)*(('2012'!$I52-0.5+'2012'!$I52-0.5)*-1)</f>
        <v>8.0203734058642395E-2</v>
      </c>
      <c r="M52" s="13">
        <f>(('2012'!M52-'2012'!$AE52)/'2012'!$AE52)*(('2012'!$I52-0.5+'2012'!$I52-0.5)*-1)</f>
        <v>9.0334125950955149E-2</v>
      </c>
      <c r="N52" s="13">
        <f>(('2012'!N52-'2012'!$AE52)/'2012'!$AE52)*(('2012'!$I52-0.5+'2012'!$I52-0.5)*-1)</f>
        <v>7.1363562319618032E-2</v>
      </c>
      <c r="O52" s="13">
        <f>(('2012'!O52-'2012'!$AE52)/'2012'!$AE52)*(('2012'!$I52-0.5+'2012'!$I52-0.5)*-1)</f>
        <v>4.9294926797026496E-2</v>
      </c>
      <c r="P52" s="13">
        <f>(('2012'!P52-'2012'!$AE52)/'2012'!$AE52)*(('2012'!$I52-0.5+'2012'!$I52-0.5)*-1)</f>
        <v>9.9726134854879966E-2</v>
      </c>
      <c r="Q52" s="13">
        <f>(('2012'!Q52-'2012'!$AE52)/'2012'!$AE52)*(('2012'!$I52-0.5+'2012'!$I52-0.5)*-1)</f>
        <v>5.182101303092039E-2</v>
      </c>
      <c r="R52" s="13">
        <f>(('2012'!R52-'2012'!$AE52)/'2012'!$AE52)*(('2012'!$I52-0.5+'2012'!$I52-0.5)*-1)</f>
        <v>6.8405978617240168E-2</v>
      </c>
      <c r="S52" s="13">
        <f>(('2012'!S52-'2012'!$AE52)/'2012'!$AE52)*(('2012'!$I52-0.5+'2012'!$I52-0.5)*-1)</f>
        <v>-7.5223996937208645E-2</v>
      </c>
      <c r="T52" s="13">
        <f>(('2012'!T52-'2012'!$AE52)/'2012'!$AE52)*(('2012'!$I52-0.5+'2012'!$I52-0.5)*-1)</f>
        <v>6.7289074087193016E-3</v>
      </c>
      <c r="U52" s="13">
        <f>(('2012'!U52-'2012'!$AE52)/'2012'!$AE52)*(('2012'!$I52-0.5+'2012'!$I52-0.5)*-1)</f>
        <v>-4.8592733918898325E-2</v>
      </c>
      <c r="V52" s="13">
        <f>(('2012'!V52-'2012'!$AE52)/'2012'!$AE52)*(('2012'!$I52-0.5+'2012'!$I52-0.5)*-1)</f>
        <v>0.10340481959657258</v>
      </c>
      <c r="W52" s="13">
        <f>(('2012'!W52-'2012'!$AE52)/'2012'!$AE52)*(('2012'!$I52-0.5+'2012'!$I52-0.5)*-1)</f>
        <v>9.1830654539350715E-2</v>
      </c>
      <c r="X52" s="13">
        <f>(('2012'!X52-'2012'!$AE52)/'2012'!$AE52)*(('2012'!$I52-0.5+'2012'!$I52-0.5)*-1)</f>
        <v>3.4849642908626563E-2</v>
      </c>
      <c r="Y52" s="13">
        <f>(('2012'!Y52-'2012'!$AE52)/'2012'!$AE52)*(('2012'!$I52-0.5+'2012'!$I52-0.5)*-1)</f>
        <v>0.19444257169734935</v>
      </c>
      <c r="Z52" s="13">
        <f>(('2012'!Z52-'2012'!$AE52)/'2012'!$AE52)*(('2012'!$I52-0.5+'2012'!$I52-0.5)*-1)</f>
        <v>0.15483551415727909</v>
      </c>
      <c r="AA52" s="13">
        <f>(('2012'!AA52-'2012'!$AE52)/'2012'!$AE52)*(('2012'!$I52-0.5+'2012'!$I52-0.5)*-1)</f>
        <v>0.13655802007848278</v>
      </c>
      <c r="AB52" s="13">
        <f>(('2012'!AB52-'2012'!$AE52)/'2012'!$AE52)*(('2012'!$I52-0.5+'2012'!$I52-0.5)*-1)</f>
        <v>0.20378731019830704</v>
      </c>
      <c r="AC52" s="13">
        <f>(('2012'!AC52-'2012'!$AE52)/'2012'!$AE52)*(('2012'!$I52-0.5+'2012'!$I52-0.5)*-1)</f>
        <v>0.22642958515328979</v>
      </c>
      <c r="AD52" s="13">
        <f>(('2012'!AD52-'2012'!$AE52)/'2012'!$AE52)*(('2012'!$I52-0.5+'2012'!$I52-0.5)*-1)</f>
        <v>0.12142699837351228</v>
      </c>
      <c r="AE52" s="6">
        <f>((('2012'!AE52-'2012'!$AE52)/'2012'!$AE52)*100)*(('2012'!$I52-0.5+'2012'!$I52-0.5)*-1)</f>
        <v>0</v>
      </c>
      <c r="AF52" s="6"/>
      <c r="AG52" s="6">
        <f t="shared" si="0"/>
        <v>22.642958515328978</v>
      </c>
      <c r="AH52" s="6">
        <f t="shared" si="3"/>
        <v>12.657619230978073</v>
      </c>
      <c r="AI52" s="8">
        <v>0</v>
      </c>
      <c r="AN52" s="1"/>
      <c r="AO52" s="1"/>
      <c r="AP52" s="1"/>
      <c r="AQ52" s="1"/>
      <c r="AR52" s="1" t="str">
        <f t="shared" si="1"/>
        <v>Totalt</v>
      </c>
      <c r="AS52" s="1"/>
      <c r="AT52" s="1"/>
      <c r="AU52" s="1"/>
      <c r="AV52" s="1"/>
      <c r="AW52" s="107">
        <f t="shared" si="26"/>
        <v>-0.12657619230978073</v>
      </c>
      <c r="AX52" s="107">
        <f t="shared" si="27"/>
        <v>-3.4824808720245473E-2</v>
      </c>
      <c r="AY52" s="107">
        <f t="shared" si="28"/>
        <v>8.0203734058642395E-2</v>
      </c>
      <c r="AZ52" s="107">
        <f t="shared" si="29"/>
        <v>9.0334125950955149E-2</v>
      </c>
      <c r="BA52" s="107">
        <f t="shared" si="30"/>
        <v>7.1363562319618032E-2</v>
      </c>
      <c r="BB52" s="107">
        <f t="shared" si="31"/>
        <v>4.9294926797026496E-2</v>
      </c>
      <c r="BC52" s="107">
        <f t="shared" si="32"/>
        <v>9.9726134854879966E-2</v>
      </c>
      <c r="BD52" s="107">
        <f t="shared" si="33"/>
        <v>5.182101303092039E-2</v>
      </c>
      <c r="BE52" s="107">
        <f t="shared" si="34"/>
        <v>6.8405978617240168E-2</v>
      </c>
      <c r="BF52" s="107">
        <f t="shared" si="35"/>
        <v>-7.5223996937208645E-2</v>
      </c>
      <c r="BG52" s="107">
        <f t="shared" si="36"/>
        <v>6.7289074087193016E-3</v>
      </c>
      <c r="BH52" s="107">
        <f t="shared" si="37"/>
        <v>-4.8592733918898325E-2</v>
      </c>
      <c r="BI52" s="107">
        <f t="shared" si="38"/>
        <v>0.10340481959657258</v>
      </c>
      <c r="BJ52" s="107">
        <f t="shared" si="39"/>
        <v>9.1830654539350715E-2</v>
      </c>
      <c r="BK52" s="107">
        <f t="shared" si="40"/>
        <v>3.4849642908626563E-2</v>
      </c>
      <c r="BL52" s="107">
        <f t="shared" si="41"/>
        <v>0.19444257169734935</v>
      </c>
      <c r="BM52" s="107">
        <f t="shared" si="42"/>
        <v>0.15483551415727909</v>
      </c>
      <c r="BN52" s="107">
        <f t="shared" si="43"/>
        <v>0.13655802007848278</v>
      </c>
      <c r="BO52" s="107">
        <f t="shared" si="44"/>
        <v>0.20378731019830704</v>
      </c>
      <c r="BP52" s="107">
        <f t="shared" si="45"/>
        <v>0.22642958515328979</v>
      </c>
      <c r="BQ52" s="107">
        <f t="shared" si="46"/>
        <v>0.12142699837351228</v>
      </c>
      <c r="BR52" s="107">
        <f t="shared" si="47"/>
        <v>0</v>
      </c>
    </row>
    <row r="53" spans="1:70">
      <c r="A53" s="1">
        <v>52</v>
      </c>
      <c r="B53" s="1">
        <f>'2012'!B53</f>
        <v>0</v>
      </c>
      <c r="C53" s="1">
        <f>'2012'!C53</f>
        <v>0</v>
      </c>
      <c r="D53" s="1">
        <f>'2012'!D53</f>
        <v>19</v>
      </c>
      <c r="E53" s="1" t="str">
        <f>'2012'!E53</f>
        <v>Kvinnor</v>
      </c>
      <c r="F53" s="1" t="str">
        <f>'2012'!F53</f>
        <v>Penicillin V vid behandling av barn med luftvägsantibiotika</v>
      </c>
      <c r="G53" s="1" t="str">
        <f>'2012'!G53</f>
        <v>(tom)</v>
      </c>
      <c r="H53" s="1" t="str">
        <f>'2012'!H53</f>
        <v>A001320</v>
      </c>
      <c r="I53" s="1">
        <f>'2012'!I53</f>
        <v>0</v>
      </c>
      <c r="J53" s="13">
        <f>(('2012'!J53-'2012'!$AE53)/'2012'!$AE53)*(('2012'!$I53-0.5+'2012'!$I53-0.5)*-1)</f>
        <v>-4.3190794673460001E-2</v>
      </c>
      <c r="K53" s="13">
        <f>(('2012'!K53-'2012'!$AE53)/'2012'!$AE53)*(('2012'!$I53-0.5+'2012'!$I53-0.5)*-1)</f>
        <v>-2.1927406778571513E-2</v>
      </c>
      <c r="L53" s="13">
        <f>(('2012'!L53-'2012'!$AE53)/'2012'!$AE53)*(('2012'!$I53-0.5+'2012'!$I53-0.5)*-1)</f>
        <v>3.0434377554248628E-2</v>
      </c>
      <c r="M53" s="13">
        <f>(('2012'!M53-'2012'!$AE53)/'2012'!$AE53)*(('2012'!$I53-0.5+'2012'!$I53-0.5)*-1)</f>
        <v>-6.0464707703014034E-3</v>
      </c>
      <c r="N53" s="13">
        <f>(('2012'!N53-'2012'!$AE53)/'2012'!$AE53)*(('2012'!$I53-0.5+'2012'!$I53-0.5)*-1)</f>
        <v>5.708066055831626E-2</v>
      </c>
      <c r="O53" s="13">
        <f>(('2012'!O53-'2012'!$AE53)/'2012'!$AE53)*(('2012'!$I53-0.5+'2012'!$I53-0.5)*-1)</f>
        <v>-3.7550887668987926E-2</v>
      </c>
      <c r="P53" s="13">
        <f>(('2012'!P53-'2012'!$AE53)/'2012'!$AE53)*(('2012'!$I53-0.5+'2012'!$I53-0.5)*-1)</f>
        <v>2.0193677392995733E-2</v>
      </c>
      <c r="Q53" s="13">
        <f>(('2012'!Q53-'2012'!$AE53)/'2012'!$AE53)*(('2012'!$I53-0.5+'2012'!$I53-0.5)*-1)</f>
        <v>-6.2062725199953525E-2</v>
      </c>
      <c r="R53" s="13">
        <f>(('2012'!R53-'2012'!$AE53)/'2012'!$AE53)*(('2012'!$I53-0.5+'2012'!$I53-0.5)*-1)</f>
        <v>2.4314989523934245E-2</v>
      </c>
      <c r="S53" s="13">
        <f>(('2012'!S53-'2012'!$AE53)/'2012'!$AE53)*(('2012'!$I53-0.5+'2012'!$I53-0.5)*-1)</f>
        <v>1.7214492611394086E-2</v>
      </c>
      <c r="T53" s="13">
        <f>(('2012'!T53-'2012'!$AE53)/'2012'!$AE53)*(('2012'!$I53-0.5+'2012'!$I53-0.5)*-1)</f>
        <v>-2.4624759201471964E-2</v>
      </c>
      <c r="U53" s="13">
        <f>(('2012'!U53-'2012'!$AE53)/'2012'!$AE53)*(('2012'!$I53-0.5+'2012'!$I53-0.5)*-1)</f>
        <v>2.6473397610326057E-3</v>
      </c>
      <c r="V53" s="13">
        <f>(('2012'!V53-'2012'!$AE53)/'2012'!$AE53)*(('2012'!$I53-0.5+'2012'!$I53-0.5)*-1)</f>
        <v>0.16689442587294256</v>
      </c>
      <c r="W53" s="13">
        <f>(('2012'!W53-'2012'!$AE53)/'2012'!$AE53)*(('2012'!$I53-0.5+'2012'!$I53-0.5)*-1)</f>
        <v>3.5023889981980409E-2</v>
      </c>
      <c r="X53" s="13">
        <f>(('2012'!X53-'2012'!$AE53)/'2012'!$AE53)*(('2012'!$I53-0.5+'2012'!$I53-0.5)*-1)</f>
        <v>7.340243144462183E-2</v>
      </c>
      <c r="Y53" s="13">
        <f>(('2012'!Y53-'2012'!$AE53)/'2012'!$AE53)*(('2012'!$I53-0.5+'2012'!$I53-0.5)*-1)</f>
        <v>8.1068666212349108E-2</v>
      </c>
      <c r="Z53" s="13">
        <f>(('2012'!Z53-'2012'!$AE53)/'2012'!$AE53)*(('2012'!$I53-0.5+'2012'!$I53-0.5)*-1)</f>
        <v>3.1411997845995417E-2</v>
      </c>
      <c r="AA53" s="13">
        <f>(('2012'!AA53-'2012'!$AE53)/'2012'!$AE53)*(('2012'!$I53-0.5+'2012'!$I53-0.5)*-1)</f>
        <v>7.3321507583509277E-2</v>
      </c>
      <c r="AB53" s="13">
        <f>(('2012'!AB53-'2012'!$AE53)/'2012'!$AE53)*(('2012'!$I53-0.5+'2012'!$I53-0.5)*-1)</f>
        <v>5.4276634473267291E-2</v>
      </c>
      <c r="AC53" s="13">
        <f>(('2012'!AC53-'2012'!$AE53)/'2012'!$AE53)*(('2012'!$I53-0.5+'2012'!$I53-0.5)*-1)</f>
        <v>-1.3012213726837245E-2</v>
      </c>
      <c r="AD53" s="13">
        <f>(('2012'!AD53-'2012'!$AE53)/'2012'!$AE53)*(('2012'!$I53-0.5+'2012'!$I53-0.5)*-1)</f>
        <v>-6.9671584092302957E-3</v>
      </c>
      <c r="AE53" s="6">
        <f>((('2012'!AE53-'2012'!$AE53)/'2012'!$AE53)*100)*(('2012'!$I53-0.5+'2012'!$I53-0.5)*-1)</f>
        <v>0</v>
      </c>
      <c r="AF53" s="6"/>
      <c r="AG53" s="6">
        <f t="shared" si="0"/>
        <v>16.689442587294256</v>
      </c>
      <c r="AH53" s="6">
        <f t="shared" si="3"/>
        <v>6.2062725199953528</v>
      </c>
      <c r="AI53" s="8">
        <v>0</v>
      </c>
      <c r="AN53" s="1"/>
      <c r="AO53" s="1"/>
      <c r="AP53" s="1"/>
      <c r="AQ53" s="1"/>
      <c r="AR53" s="1" t="str">
        <f t="shared" si="1"/>
        <v>Kvinnor</v>
      </c>
      <c r="AS53" s="1"/>
      <c r="AT53" s="1"/>
      <c r="AU53" s="1"/>
      <c r="AV53" s="1"/>
      <c r="AW53" s="107">
        <f t="shared" si="26"/>
        <v>-4.3190794673460001E-2</v>
      </c>
      <c r="AX53" s="107">
        <f t="shared" si="27"/>
        <v>-2.1927406778571513E-2</v>
      </c>
      <c r="AY53" s="107">
        <f t="shared" si="28"/>
        <v>3.0434377554248628E-2</v>
      </c>
      <c r="AZ53" s="107">
        <f t="shared" si="29"/>
        <v>-6.0464707703014034E-3</v>
      </c>
      <c r="BA53" s="107">
        <f t="shared" si="30"/>
        <v>5.708066055831626E-2</v>
      </c>
      <c r="BB53" s="107">
        <f t="shared" si="31"/>
        <v>-3.7550887668987926E-2</v>
      </c>
      <c r="BC53" s="107">
        <f t="shared" si="32"/>
        <v>2.0193677392995733E-2</v>
      </c>
      <c r="BD53" s="107">
        <f t="shared" si="33"/>
        <v>-6.2062725199953525E-2</v>
      </c>
      <c r="BE53" s="107">
        <f t="shared" si="34"/>
        <v>2.4314989523934245E-2</v>
      </c>
      <c r="BF53" s="107">
        <f t="shared" si="35"/>
        <v>1.7214492611394086E-2</v>
      </c>
      <c r="BG53" s="107">
        <f t="shared" si="36"/>
        <v>-2.4624759201471964E-2</v>
      </c>
      <c r="BH53" s="107">
        <f t="shared" si="37"/>
        <v>2.6473397610326057E-3</v>
      </c>
      <c r="BI53" s="107">
        <f t="shared" si="38"/>
        <v>0.16689442587294256</v>
      </c>
      <c r="BJ53" s="107">
        <f t="shared" si="39"/>
        <v>3.5023889981980409E-2</v>
      </c>
      <c r="BK53" s="107">
        <f t="shared" si="40"/>
        <v>7.340243144462183E-2</v>
      </c>
      <c r="BL53" s="107">
        <f t="shared" si="41"/>
        <v>8.1068666212349108E-2</v>
      </c>
      <c r="BM53" s="107">
        <f t="shared" si="42"/>
        <v>3.1411997845995417E-2</v>
      </c>
      <c r="BN53" s="107">
        <f t="shared" si="43"/>
        <v>7.3321507583509277E-2</v>
      </c>
      <c r="BO53" s="107">
        <f t="shared" si="44"/>
        <v>5.4276634473267291E-2</v>
      </c>
      <c r="BP53" s="107">
        <f t="shared" si="45"/>
        <v>-1.3012213726837245E-2</v>
      </c>
      <c r="BQ53" s="107">
        <f t="shared" si="46"/>
        <v>-6.9671584092302957E-3</v>
      </c>
      <c r="BR53" s="107">
        <f t="shared" si="47"/>
        <v>0</v>
      </c>
    </row>
    <row r="54" spans="1:70">
      <c r="A54" s="1">
        <v>53</v>
      </c>
      <c r="B54" s="1">
        <f>'2012'!B54</f>
        <v>0</v>
      </c>
      <c r="C54" s="1">
        <f>'2012'!C54</f>
        <v>0</v>
      </c>
      <c r="D54" s="1">
        <f>'2012'!D54</f>
        <v>0</v>
      </c>
      <c r="E54" s="1" t="str">
        <f>'2012'!E54</f>
        <v>Män</v>
      </c>
      <c r="F54" s="1" t="str">
        <f>'2012'!F54</f>
        <v>Penicillin V vid behandling av barn med luftvägsantibiotika</v>
      </c>
      <c r="G54" s="1" t="str">
        <f>'2012'!G54</f>
        <v>(tom)</v>
      </c>
      <c r="H54" s="1" t="str">
        <f>'2012'!H54</f>
        <v>A001320</v>
      </c>
      <c r="I54" s="1">
        <f>'2012'!I54</f>
        <v>0</v>
      </c>
      <c r="J54" s="13">
        <f>(('2012'!J54-'2012'!$AE54)/'2012'!$AE54)*(('2012'!$I54-0.5+'2012'!$I54-0.5)*-1)</f>
        <v>-3.6072012258759029E-2</v>
      </c>
      <c r="K54" s="13">
        <f>(('2012'!K54-'2012'!$AE54)/'2012'!$AE54)*(('2012'!$I54-0.5+'2012'!$I54-0.5)*-1)</f>
        <v>-3.4584809334905514E-2</v>
      </c>
      <c r="L54" s="13">
        <f>(('2012'!L54-'2012'!$AE54)/'2012'!$AE54)*(('2012'!$I54-0.5+'2012'!$I54-0.5)*-1)</f>
        <v>2.8945750946253093E-2</v>
      </c>
      <c r="M54" s="13">
        <f>(('2012'!M54-'2012'!$AE54)/'2012'!$AE54)*(('2012'!$I54-0.5+'2012'!$I54-0.5)*-1)</f>
        <v>-7.853314924832289E-3</v>
      </c>
      <c r="N54" s="13">
        <f>(('2012'!N54-'2012'!$AE54)/'2012'!$AE54)*(('2012'!$I54-0.5+'2012'!$I54-0.5)*-1)</f>
        <v>7.2122624501848503E-2</v>
      </c>
      <c r="O54" s="13">
        <f>(('2012'!O54-'2012'!$AE54)/'2012'!$AE54)*(('2012'!$I54-0.5+'2012'!$I54-0.5)*-1)</f>
        <v>-6.7712047615623841E-2</v>
      </c>
      <c r="P54" s="13">
        <f>(('2012'!P54-'2012'!$AE54)/'2012'!$AE54)*(('2012'!$I54-0.5+'2012'!$I54-0.5)*-1)</f>
        <v>6.0130916769519413E-2</v>
      </c>
      <c r="Q54" s="13">
        <f>(('2012'!Q54-'2012'!$AE54)/'2012'!$AE54)*(('2012'!$I54-0.5+'2012'!$I54-0.5)*-1)</f>
        <v>-0.10817893032708828</v>
      </c>
      <c r="R54" s="13">
        <f>(('2012'!R54-'2012'!$AE54)/'2012'!$AE54)*(('2012'!$I54-0.5+'2012'!$I54-0.5)*-1)</f>
        <v>1.9633210182273354E-2</v>
      </c>
      <c r="S54" s="13">
        <f>(('2012'!S54-'2012'!$AE54)/'2012'!$AE54)*(('2012'!$I54-0.5+'2012'!$I54-0.5)*-1)</f>
        <v>1.7915809842153269E-2</v>
      </c>
      <c r="T54" s="13">
        <f>(('2012'!T54-'2012'!$AE54)/'2012'!$AE54)*(('2012'!$I54-0.5+'2012'!$I54-0.5)*-1)</f>
        <v>-2.2552334993432462E-3</v>
      </c>
      <c r="U54" s="13">
        <f>(('2012'!U54-'2012'!$AE54)/'2012'!$AE54)*(('2012'!$I54-0.5+'2012'!$I54-0.5)*-1)</f>
        <v>-3.9576987040187373E-3</v>
      </c>
      <c r="V54" s="13">
        <f>(('2012'!V54-'2012'!$AE54)/'2012'!$AE54)*(('2012'!$I54-0.5+'2012'!$I54-0.5)*-1)</f>
        <v>0.13883429851470855</v>
      </c>
      <c r="W54" s="13">
        <f>(('2012'!W54-'2012'!$AE54)/'2012'!$AE54)*(('2012'!$I54-0.5+'2012'!$I54-0.5)*-1)</f>
        <v>5.711249083715416E-2</v>
      </c>
      <c r="X54" s="13">
        <f>(('2012'!X54-'2012'!$AE54)/'2012'!$AE54)*(('2012'!$I54-0.5+'2012'!$I54-0.5)*-1)</f>
        <v>8.9280220289461504E-2</v>
      </c>
      <c r="Y54" s="13">
        <f>(('2012'!Y54-'2012'!$AE54)/'2012'!$AE54)*(('2012'!$I54-0.5+'2012'!$I54-0.5)*-1)</f>
        <v>6.7702217071073073E-2</v>
      </c>
      <c r="Z54" s="13">
        <f>(('2012'!Z54-'2012'!$AE54)/'2012'!$AE54)*(('2012'!$I54-0.5+'2012'!$I54-0.5)*-1)</f>
        <v>-2.7260969502888102E-2</v>
      </c>
      <c r="AA54" s="13">
        <f>(('2012'!AA54-'2012'!$AE54)/'2012'!$AE54)*(('2012'!$I54-0.5+'2012'!$I54-0.5)*-1)</f>
        <v>5.6817322075803291E-2</v>
      </c>
      <c r="AB54" s="13">
        <f>(('2012'!AB54-'2012'!$AE54)/'2012'!$AE54)*(('2012'!$I54-0.5+'2012'!$I54-0.5)*-1)</f>
        <v>4.4419224399764978E-2</v>
      </c>
      <c r="AC54" s="13">
        <f>(('2012'!AC54-'2012'!$AE54)/'2012'!$AE54)*(('2012'!$I54-0.5+'2012'!$I54-0.5)*-1)</f>
        <v>2.2773767658852044E-3</v>
      </c>
      <c r="AD54" s="13">
        <f>(('2012'!AD54-'2012'!$AE54)/'2012'!$AE54)*(('2012'!$I54-0.5+'2012'!$I54-0.5)*-1)</f>
        <v>-1.2325427373809018E-2</v>
      </c>
      <c r="AE54" s="6">
        <f>((('2012'!AE54-'2012'!$AE54)/'2012'!$AE54)*100)*(('2012'!$I54-0.5+'2012'!$I54-0.5)*-1)</f>
        <v>0</v>
      </c>
      <c r="AF54" s="6"/>
      <c r="AG54" s="6">
        <f t="shared" si="0"/>
        <v>13.883429851470854</v>
      </c>
      <c r="AH54" s="6">
        <f t="shared" si="3"/>
        <v>10.817893032708827</v>
      </c>
      <c r="AI54" s="8">
        <v>0</v>
      </c>
      <c r="AN54" s="1"/>
      <c r="AO54" s="1"/>
      <c r="AP54" s="1"/>
      <c r="AQ54" s="1"/>
      <c r="AR54" s="1" t="str">
        <f t="shared" si="1"/>
        <v>Män</v>
      </c>
      <c r="AS54" s="1"/>
      <c r="AT54" s="1"/>
      <c r="AU54" s="1"/>
      <c r="AV54" s="1"/>
      <c r="AW54" s="107">
        <f t="shared" si="26"/>
        <v>-3.6072012258759029E-2</v>
      </c>
      <c r="AX54" s="107">
        <f t="shared" si="27"/>
        <v>-3.4584809334905514E-2</v>
      </c>
      <c r="AY54" s="107">
        <f t="shared" si="28"/>
        <v>2.8945750946253093E-2</v>
      </c>
      <c r="AZ54" s="107">
        <f t="shared" si="29"/>
        <v>-7.853314924832289E-3</v>
      </c>
      <c r="BA54" s="107">
        <f t="shared" si="30"/>
        <v>7.2122624501848503E-2</v>
      </c>
      <c r="BB54" s="107">
        <f t="shared" si="31"/>
        <v>-6.7712047615623841E-2</v>
      </c>
      <c r="BC54" s="107">
        <f t="shared" si="32"/>
        <v>6.0130916769519413E-2</v>
      </c>
      <c r="BD54" s="107">
        <f t="shared" si="33"/>
        <v>-0.10817893032708828</v>
      </c>
      <c r="BE54" s="107">
        <f t="shared" si="34"/>
        <v>1.9633210182273354E-2</v>
      </c>
      <c r="BF54" s="107">
        <f t="shared" si="35"/>
        <v>1.7915809842153269E-2</v>
      </c>
      <c r="BG54" s="107">
        <f t="shared" si="36"/>
        <v>-2.2552334993432462E-3</v>
      </c>
      <c r="BH54" s="107">
        <f t="shared" si="37"/>
        <v>-3.9576987040187373E-3</v>
      </c>
      <c r="BI54" s="107">
        <f t="shared" si="38"/>
        <v>0.13883429851470855</v>
      </c>
      <c r="BJ54" s="107">
        <f t="shared" si="39"/>
        <v>5.711249083715416E-2</v>
      </c>
      <c r="BK54" s="107">
        <f t="shared" si="40"/>
        <v>8.9280220289461504E-2</v>
      </c>
      <c r="BL54" s="107">
        <f t="shared" si="41"/>
        <v>6.7702217071073073E-2</v>
      </c>
      <c r="BM54" s="107">
        <f t="shared" si="42"/>
        <v>-2.7260969502888102E-2</v>
      </c>
      <c r="BN54" s="107">
        <f t="shared" si="43"/>
        <v>5.6817322075803291E-2</v>
      </c>
      <c r="BO54" s="107">
        <f t="shared" si="44"/>
        <v>4.4419224399764978E-2</v>
      </c>
      <c r="BP54" s="107">
        <f t="shared" si="45"/>
        <v>2.2773767658852044E-3</v>
      </c>
      <c r="BQ54" s="107">
        <f t="shared" si="46"/>
        <v>-1.2325427373809018E-2</v>
      </c>
      <c r="BR54" s="107">
        <f t="shared" si="47"/>
        <v>0</v>
      </c>
    </row>
    <row r="55" spans="1:70">
      <c r="A55" s="1">
        <v>54</v>
      </c>
      <c r="B55" s="1">
        <f>'2012'!B55</f>
        <v>0</v>
      </c>
      <c r="C55" s="1">
        <f>'2012'!C55</f>
        <v>0</v>
      </c>
      <c r="D55" s="1">
        <f>'2012'!D55</f>
        <v>0</v>
      </c>
      <c r="E55" s="1" t="str">
        <f>'2012'!E55</f>
        <v>Totalt</v>
      </c>
      <c r="F55" s="1" t="str">
        <f>'2012'!F55</f>
        <v>Penicillin V vid behandling av barn med luftvägsantibiotika</v>
      </c>
      <c r="G55" s="1" t="str">
        <f>'2012'!G55</f>
        <v>(tom)</v>
      </c>
      <c r="H55" s="1" t="str">
        <f>'2012'!H55</f>
        <v>A001320</v>
      </c>
      <c r="I55" s="1">
        <f>'2012'!I55</f>
        <v>0</v>
      </c>
      <c r="J55" s="13">
        <f>(('2012'!J55-'2012'!$AE55)/'2012'!$AE55)*(('2012'!$I55-0.5+'2012'!$I55-0.5)*-1)</f>
        <v>-3.9169998167870014E-2</v>
      </c>
      <c r="K55" s="13">
        <f>(('2012'!K55-'2012'!$AE55)/'2012'!$AE55)*(('2012'!$I55-0.5+'2012'!$I55-0.5)*-1)</f>
        <v>-2.8934804644406734E-2</v>
      </c>
      <c r="L55" s="13">
        <f>(('2012'!L55-'2012'!$AE55)/'2012'!$AE55)*(('2012'!$I55-0.5+'2012'!$I55-0.5)*-1)</f>
        <v>2.9599425762825773E-2</v>
      </c>
      <c r="M55" s="13">
        <f>(('2012'!M55-'2012'!$AE55)/'2012'!$AE55)*(('2012'!$I55-0.5+'2012'!$I55-0.5)*-1)</f>
        <v>-6.792521219624442E-3</v>
      </c>
      <c r="N55" s="13">
        <f>(('2012'!N55-'2012'!$AE55)/'2012'!$AE55)*(('2012'!$I55-0.5+'2012'!$I55-0.5)*-1)</f>
        <v>6.4546497470760855E-2</v>
      </c>
      <c r="O55" s="13">
        <f>(('2012'!O55-'2012'!$AE55)/'2012'!$AE55)*(('2012'!$I55-0.5+'2012'!$I55-0.5)*-1)</f>
        <v>-5.4041352026982493E-2</v>
      </c>
      <c r="P55" s="13">
        <f>(('2012'!P55-'2012'!$AE55)/'2012'!$AE55)*(('2012'!$I55-0.5+'2012'!$I55-0.5)*-1)</f>
        <v>4.098844512957675E-2</v>
      </c>
      <c r="Q55" s="13">
        <f>(('2012'!Q55-'2012'!$AE55)/'2012'!$AE55)*(('2012'!$I55-0.5+'2012'!$I55-0.5)*-1)</f>
        <v>-8.6936361813341065E-2</v>
      </c>
      <c r="R55" s="13">
        <f>(('2012'!R55-'2012'!$AE55)/'2012'!$AE55)*(('2012'!$I55-0.5+'2012'!$I55-0.5)*-1)</f>
        <v>2.1552359663913875E-2</v>
      </c>
      <c r="S55" s="13">
        <f>(('2012'!S55-'2012'!$AE55)/'2012'!$AE55)*(('2012'!$I55-0.5+'2012'!$I55-0.5)*-1)</f>
        <v>1.7220875119658769E-2</v>
      </c>
      <c r="T55" s="13">
        <f>(('2012'!T55-'2012'!$AE55)/'2012'!$AE55)*(('2012'!$I55-0.5+'2012'!$I55-0.5)*-1)</f>
        <v>-1.1838519453376535E-2</v>
      </c>
      <c r="U55" s="13">
        <f>(('2012'!U55-'2012'!$AE55)/'2012'!$AE55)*(('2012'!$I55-0.5+'2012'!$I55-0.5)*-1)</f>
        <v>-9.5042093425488146E-4</v>
      </c>
      <c r="V55" s="13">
        <f>(('2012'!V55-'2012'!$AE55)/'2012'!$AE55)*(('2012'!$I55-0.5+'2012'!$I55-0.5)*-1)</f>
        <v>0.15163519717979915</v>
      </c>
      <c r="W55" s="13">
        <f>(('2012'!W55-'2012'!$AE55)/'2012'!$AE55)*(('2012'!$I55-0.5+'2012'!$I55-0.5)*-1)</f>
        <v>4.7494048690734647E-2</v>
      </c>
      <c r="X55" s="13">
        <f>(('2012'!X55-'2012'!$AE55)/'2012'!$AE55)*(('2012'!$I55-0.5+'2012'!$I55-0.5)*-1)</f>
        <v>8.2657472472347143E-2</v>
      </c>
      <c r="Y55" s="13">
        <f>(('2012'!Y55-'2012'!$AE55)/'2012'!$AE55)*(('2012'!$I55-0.5+'2012'!$I55-0.5)*-1)</f>
        <v>7.3461943344792391E-2</v>
      </c>
      <c r="Z55" s="13">
        <f>(('2012'!Z55-'2012'!$AE55)/'2012'!$AE55)*(('2012'!$I55-0.5+'2012'!$I55-0.5)*-1)</f>
        <v>-1.0347402283715633E-3</v>
      </c>
      <c r="AA55" s="13">
        <f>(('2012'!AA55-'2012'!$AE55)/'2012'!$AE55)*(('2012'!$I55-0.5+'2012'!$I55-0.5)*-1)</f>
        <v>6.265803677062691E-2</v>
      </c>
      <c r="AB55" s="13">
        <f>(('2012'!AB55-'2012'!$AE55)/'2012'!$AE55)*(('2012'!$I55-0.5+'2012'!$I55-0.5)*-1)</f>
        <v>4.9325952213727466E-2</v>
      </c>
      <c r="AC55" s="13">
        <f>(('2012'!AC55-'2012'!$AE55)/'2012'!$AE55)*(('2012'!$I55-0.5+'2012'!$I55-0.5)*-1)</f>
        <v>-5.3727054299020135E-3</v>
      </c>
      <c r="AD55" s="13">
        <f>(('2012'!AD55-'2012'!$AE55)/'2012'!$AE55)*(('2012'!$I55-0.5+'2012'!$I55-0.5)*-1)</f>
        <v>-9.538919063722149E-3</v>
      </c>
      <c r="AE55" s="6">
        <f>((('2012'!AE55-'2012'!$AE55)/'2012'!$AE55)*100)*(('2012'!$I55-0.5+'2012'!$I55-0.5)*-1)</f>
        <v>0</v>
      </c>
      <c r="AF55" s="6"/>
      <c r="AG55" s="6">
        <f t="shared" si="0"/>
        <v>15.163519717979915</v>
      </c>
      <c r="AH55" s="6">
        <f t="shared" si="3"/>
        <v>8.6936361813341065</v>
      </c>
      <c r="AI55" s="8">
        <v>0</v>
      </c>
      <c r="AN55" s="1"/>
      <c r="AO55" s="1"/>
      <c r="AP55" s="1"/>
      <c r="AQ55" s="1"/>
      <c r="AR55" s="1" t="str">
        <f t="shared" si="1"/>
        <v>Totalt</v>
      </c>
      <c r="AS55" s="1"/>
      <c r="AT55" s="1"/>
      <c r="AU55" s="1"/>
      <c r="AV55" s="1"/>
      <c r="AW55" s="107">
        <f t="shared" si="26"/>
        <v>-3.9169998167870014E-2</v>
      </c>
      <c r="AX55" s="107">
        <f t="shared" si="27"/>
        <v>-2.8934804644406734E-2</v>
      </c>
      <c r="AY55" s="107">
        <f t="shared" si="28"/>
        <v>2.9599425762825773E-2</v>
      </c>
      <c r="AZ55" s="107">
        <f t="shared" si="29"/>
        <v>-6.792521219624442E-3</v>
      </c>
      <c r="BA55" s="107">
        <f t="shared" si="30"/>
        <v>6.4546497470760855E-2</v>
      </c>
      <c r="BB55" s="107">
        <f t="shared" si="31"/>
        <v>-5.4041352026982493E-2</v>
      </c>
      <c r="BC55" s="107">
        <f t="shared" si="32"/>
        <v>4.098844512957675E-2</v>
      </c>
      <c r="BD55" s="107">
        <f t="shared" si="33"/>
        <v>-8.6936361813341065E-2</v>
      </c>
      <c r="BE55" s="107">
        <f t="shared" si="34"/>
        <v>2.1552359663913875E-2</v>
      </c>
      <c r="BF55" s="107">
        <f t="shared" si="35"/>
        <v>1.7220875119658769E-2</v>
      </c>
      <c r="BG55" s="107">
        <f t="shared" si="36"/>
        <v>-1.1838519453376535E-2</v>
      </c>
      <c r="BH55" s="107">
        <f t="shared" si="37"/>
        <v>-9.5042093425488146E-4</v>
      </c>
      <c r="BI55" s="107">
        <f t="shared" si="38"/>
        <v>0.15163519717979915</v>
      </c>
      <c r="BJ55" s="107">
        <f t="shared" si="39"/>
        <v>4.7494048690734647E-2</v>
      </c>
      <c r="BK55" s="107">
        <f t="shared" si="40"/>
        <v>8.2657472472347143E-2</v>
      </c>
      <c r="BL55" s="107">
        <f t="shared" si="41"/>
        <v>7.3461943344792391E-2</v>
      </c>
      <c r="BM55" s="107">
        <f t="shared" si="42"/>
        <v>-1.0347402283715633E-3</v>
      </c>
      <c r="BN55" s="107">
        <f t="shared" si="43"/>
        <v>6.265803677062691E-2</v>
      </c>
      <c r="BO55" s="107">
        <f t="shared" si="44"/>
        <v>4.9325952213727466E-2</v>
      </c>
      <c r="BP55" s="107">
        <f t="shared" si="45"/>
        <v>-5.3727054299020135E-3</v>
      </c>
      <c r="BQ55" s="107">
        <f t="shared" si="46"/>
        <v>-9.538919063722149E-3</v>
      </c>
      <c r="BR55" s="107">
        <f t="shared" si="47"/>
        <v>0</v>
      </c>
    </row>
    <row r="56" spans="1:70">
      <c r="A56" s="1">
        <v>55</v>
      </c>
      <c r="B56" s="1">
        <f>'2012'!B56</f>
        <v>0</v>
      </c>
      <c r="C56" s="1">
        <f>'2012'!C56</f>
        <v>0</v>
      </c>
      <c r="D56" s="1">
        <f>'2012'!D56</f>
        <v>20</v>
      </c>
      <c r="E56" s="1" t="str">
        <f>'2012'!E56</f>
        <v>Kvinnor</v>
      </c>
      <c r="F56" s="1" t="str">
        <f>'2012'!F56</f>
        <v>Kinoloner vid behandling med urinvägsantibiotika</v>
      </c>
      <c r="G56" s="1" t="str">
        <f>'2012'!G56</f>
        <v>(tom)</v>
      </c>
      <c r="H56" s="1" t="str">
        <f>'2012'!H56</f>
        <v>A001300</v>
      </c>
      <c r="I56" s="1">
        <f>'2012'!I56</f>
        <v>1</v>
      </c>
      <c r="J56" s="13">
        <f>(('2012'!J56-'2012'!$AE56)/'2012'!$AE56)*(('2012'!$I56-0.5+'2012'!$I56-0.5)*-1)</f>
        <v>1.7440339772804649E-2</v>
      </c>
      <c r="K56" s="13">
        <f>(('2012'!K56-'2012'!$AE56)/'2012'!$AE56)*(('2012'!$I56-0.5+'2012'!$I56-0.5)*-1)</f>
        <v>-3.0758733939908751E-2</v>
      </c>
      <c r="L56" s="13">
        <f>(('2012'!L56-'2012'!$AE56)/'2012'!$AE56)*(('2012'!$I56-0.5+'2012'!$I56-0.5)*-1)</f>
        <v>2.6355680105686207E-3</v>
      </c>
      <c r="M56" s="13">
        <f>(('2012'!M56-'2012'!$AE56)/'2012'!$AE56)*(('2012'!$I56-0.5+'2012'!$I56-0.5)*-1)</f>
        <v>3.7739564499141537E-2</v>
      </c>
      <c r="N56" s="13">
        <f>(('2012'!N56-'2012'!$AE56)/'2012'!$AE56)*(('2012'!$I56-0.5+'2012'!$I56-0.5)*-1)</f>
        <v>-7.9103926853641107E-2</v>
      </c>
      <c r="O56" s="13">
        <f>(('2012'!O56-'2012'!$AE56)/'2012'!$AE56)*(('2012'!$I56-0.5+'2012'!$I56-0.5)*-1)</f>
        <v>-0.23100839229352491</v>
      </c>
      <c r="P56" s="13">
        <f>(('2012'!P56-'2012'!$AE56)/'2012'!$AE56)*(('2012'!$I56-0.5+'2012'!$I56-0.5)*-1)</f>
        <v>0.12377038337882683</v>
      </c>
      <c r="Q56" s="13">
        <f>(('2012'!Q56-'2012'!$AE56)/'2012'!$AE56)*(('2012'!$I56-0.5+'2012'!$I56-0.5)*-1)</f>
        <v>-9.3342772100992857E-2</v>
      </c>
      <c r="R56" s="13">
        <f>(('2012'!R56-'2012'!$AE56)/'2012'!$AE56)*(('2012'!$I56-0.5+'2012'!$I56-0.5)*-1)</f>
        <v>7.2247739968324745E-2</v>
      </c>
      <c r="S56" s="13">
        <f>(('2012'!S56-'2012'!$AE56)/'2012'!$AE56)*(('2012'!$I56-0.5+'2012'!$I56-0.5)*-1)</f>
        <v>1.4995982435444683E-2</v>
      </c>
      <c r="T56" s="13">
        <f>(('2012'!T56-'2012'!$AE56)/'2012'!$AE56)*(('2012'!$I56-0.5+'2012'!$I56-0.5)*-1)</f>
        <v>-9.1740383851145607E-2</v>
      </c>
      <c r="U56" s="13">
        <f>(('2012'!U56-'2012'!$AE56)/'2012'!$AE56)*(('2012'!$I56-0.5+'2012'!$I56-0.5)*-1)</f>
        <v>6.324314420552471E-2</v>
      </c>
      <c r="V56" s="13">
        <f>(('2012'!V56-'2012'!$AE56)/'2012'!$AE56)*(('2012'!$I56-0.5+'2012'!$I56-0.5)*-1)</f>
        <v>7.615029273069826E-2</v>
      </c>
      <c r="W56" s="13">
        <f>(('2012'!W56-'2012'!$AE56)/'2012'!$AE56)*(('2012'!$I56-0.5+'2012'!$I56-0.5)*-1)</f>
        <v>-9.7189602648524623E-2</v>
      </c>
      <c r="X56" s="13">
        <f>(('2012'!X56-'2012'!$AE56)/'2012'!$AE56)*(('2012'!$I56-0.5+'2012'!$I56-0.5)*-1)</f>
        <v>-6.2628130771547816E-2</v>
      </c>
      <c r="Y56" s="13">
        <f>(('2012'!Y56-'2012'!$AE56)/'2012'!$AE56)*(('2012'!$I56-0.5+'2012'!$I56-0.5)*-1)</f>
        <v>9.0361669280592694E-2</v>
      </c>
      <c r="Z56" s="13">
        <f>(('2012'!Z56-'2012'!$AE56)/'2012'!$AE56)*(('2012'!$I56-0.5+'2012'!$I56-0.5)*-1)</f>
        <v>-9.2135076927335691E-2</v>
      </c>
      <c r="AA56" s="13">
        <f>(('2012'!AA56-'2012'!$AE56)/'2012'!$AE56)*(('2012'!$I56-0.5+'2012'!$I56-0.5)*-1)</f>
        <v>-0.22218830056091782</v>
      </c>
      <c r="AB56" s="13">
        <f>(('2012'!AB56-'2012'!$AE56)/'2012'!$AE56)*(('2012'!$I56-0.5+'2012'!$I56-0.5)*-1)</f>
        <v>-1.2612198927022712E-2</v>
      </c>
      <c r="AC56" s="13">
        <f>(('2012'!AC56-'2012'!$AE56)/'2012'!$AE56)*(('2012'!$I56-0.5+'2012'!$I56-0.5)*-1)</f>
        <v>-0.13592210705029423</v>
      </c>
      <c r="AD56" s="13">
        <f>(('2012'!AD56-'2012'!$AE56)/'2012'!$AE56)*(('2012'!$I56-0.5+'2012'!$I56-0.5)*-1)</f>
        <v>-5.4791204366110222E-2</v>
      </c>
      <c r="AE56" s="6">
        <f>((('2012'!AE56-'2012'!$AE56)/'2012'!$AE56)*100)*(('2012'!$I56-0.5+'2012'!$I56-0.5)*-1)</f>
        <v>0</v>
      </c>
      <c r="AF56" s="6"/>
      <c r="AG56" s="6">
        <f t="shared" si="0"/>
        <v>12.377038337882682</v>
      </c>
      <c r="AH56" s="6">
        <f t="shared" si="3"/>
        <v>23.100839229352491</v>
      </c>
      <c r="AI56" s="8">
        <v>0</v>
      </c>
      <c r="AN56" s="1"/>
      <c r="AO56" s="1"/>
      <c r="AP56" s="1"/>
      <c r="AQ56" s="1"/>
      <c r="AR56" s="1" t="str">
        <f t="shared" si="1"/>
        <v>Kvinnor</v>
      </c>
      <c r="AS56" s="1"/>
      <c r="AT56" s="1"/>
      <c r="AU56" s="1"/>
      <c r="AV56" s="1"/>
      <c r="AW56" s="107">
        <f t="shared" si="26"/>
        <v>1.7440339772804649E-2</v>
      </c>
      <c r="AX56" s="107">
        <f t="shared" si="27"/>
        <v>-3.0758733939908751E-2</v>
      </c>
      <c r="AY56" s="107">
        <f t="shared" si="28"/>
        <v>2.6355680105686207E-3</v>
      </c>
      <c r="AZ56" s="107">
        <f t="shared" si="29"/>
        <v>3.7739564499141537E-2</v>
      </c>
      <c r="BA56" s="107">
        <f t="shared" si="30"/>
        <v>-7.9103926853641107E-2</v>
      </c>
      <c r="BB56" s="107">
        <f t="shared" si="31"/>
        <v>-0.23100839229352491</v>
      </c>
      <c r="BC56" s="107">
        <f t="shared" si="32"/>
        <v>0.12377038337882683</v>
      </c>
      <c r="BD56" s="107">
        <f t="shared" si="33"/>
        <v>-9.3342772100992857E-2</v>
      </c>
      <c r="BE56" s="107">
        <f t="shared" si="34"/>
        <v>7.2247739968324745E-2</v>
      </c>
      <c r="BF56" s="107">
        <f t="shared" si="35"/>
        <v>1.4995982435444683E-2</v>
      </c>
      <c r="BG56" s="107">
        <f t="shared" si="36"/>
        <v>-9.1740383851145607E-2</v>
      </c>
      <c r="BH56" s="107">
        <f t="shared" si="37"/>
        <v>6.324314420552471E-2</v>
      </c>
      <c r="BI56" s="107">
        <f t="shared" si="38"/>
        <v>7.615029273069826E-2</v>
      </c>
      <c r="BJ56" s="107">
        <f t="shared" si="39"/>
        <v>-9.7189602648524623E-2</v>
      </c>
      <c r="BK56" s="107">
        <f t="shared" si="40"/>
        <v>-6.2628130771547816E-2</v>
      </c>
      <c r="BL56" s="107">
        <f t="shared" si="41"/>
        <v>9.0361669280592694E-2</v>
      </c>
      <c r="BM56" s="107">
        <f t="shared" si="42"/>
        <v>-9.2135076927335691E-2</v>
      </c>
      <c r="BN56" s="107">
        <f t="shared" si="43"/>
        <v>-0.22218830056091782</v>
      </c>
      <c r="BO56" s="107">
        <f t="shared" si="44"/>
        <v>-1.2612198927022712E-2</v>
      </c>
      <c r="BP56" s="107">
        <f t="shared" si="45"/>
        <v>-0.13592210705029423</v>
      </c>
      <c r="BQ56" s="107">
        <f t="shared" si="46"/>
        <v>-5.4791204366110222E-2</v>
      </c>
      <c r="BR56" s="107">
        <f t="shared" si="47"/>
        <v>0</v>
      </c>
    </row>
    <row r="57" spans="1:70">
      <c r="A57" s="1">
        <v>56</v>
      </c>
      <c r="B57" s="1">
        <f>'2012'!B57</f>
        <v>0</v>
      </c>
      <c r="C57" s="1">
        <f>'2012'!C57</f>
        <v>0</v>
      </c>
      <c r="D57" s="1">
        <f>'2012'!D57</f>
        <v>21</v>
      </c>
      <c r="E57" s="1" t="str">
        <f>'2012'!E57</f>
        <v>Kvinnor</v>
      </c>
      <c r="F57" s="1" t="str">
        <f>'2012'!F57</f>
        <v>Kombinationspreparat vid astma</v>
      </c>
      <c r="G57" s="1" t="str">
        <f>'2012'!G57</f>
        <v>(tom)</v>
      </c>
      <c r="H57" s="1" t="str">
        <f>'2012'!H57</f>
        <v>D001450</v>
      </c>
      <c r="I57" s="1">
        <f>'2012'!I57</f>
        <v>1</v>
      </c>
      <c r="J57" s="13">
        <f>(('2012'!J57-'2012'!$AE57)/'2012'!$AE57)*(('2012'!$I57-0.5+'2012'!$I57-0.5)*-1)</f>
        <v>-5.9158015487923481E-2</v>
      </c>
      <c r="K57" s="13">
        <f>(('2012'!K57-'2012'!$AE57)/'2012'!$AE57)*(('2012'!$I57-0.5+'2012'!$I57-0.5)*-1)</f>
        <v>-6.5921560475984565E-3</v>
      </c>
      <c r="L57" s="13">
        <f>(('2012'!L57-'2012'!$AE57)/'2012'!$AE57)*(('2012'!$I57-0.5+'2012'!$I57-0.5)*-1)</f>
        <v>-0.10320861244690509</v>
      </c>
      <c r="M57" s="13">
        <f>(('2012'!M57-'2012'!$AE57)/'2012'!$AE57)*(('2012'!$I57-0.5+'2012'!$I57-0.5)*-1)</f>
        <v>8.9591289034275948E-2</v>
      </c>
      <c r="N57" s="13">
        <f>(('2012'!N57-'2012'!$AE57)/'2012'!$AE57)*(('2012'!$I57-0.5+'2012'!$I57-0.5)*-1)</f>
        <v>0.1457229765566333</v>
      </c>
      <c r="O57" s="13">
        <f>(('2012'!O57-'2012'!$AE57)/'2012'!$AE57)*(('2012'!$I57-0.5+'2012'!$I57-0.5)*-1)</f>
        <v>-7.2743151665303441E-3</v>
      </c>
      <c r="P57" s="13">
        <f>(('2012'!P57-'2012'!$AE57)/'2012'!$AE57)*(('2012'!$I57-0.5+'2012'!$I57-0.5)*-1)</f>
        <v>-0.11697880500885953</v>
      </c>
      <c r="Q57" s="13">
        <f>(('2012'!Q57-'2012'!$AE57)/'2012'!$AE57)*(('2012'!$I57-0.5+'2012'!$I57-0.5)*-1)</f>
        <v>0.51257035877910173</v>
      </c>
      <c r="R57" s="13">
        <f>(('2012'!R57-'2012'!$AE57)/'2012'!$AE57)*(('2012'!$I57-0.5+'2012'!$I57-0.5)*-1)</f>
        <v>0.22230845921180772</v>
      </c>
      <c r="S57" s="13">
        <f>(('2012'!S57-'2012'!$AE57)/'2012'!$AE57)*(('2012'!$I57-0.5+'2012'!$I57-0.5)*-1)</f>
        <v>-7.3405294852765934E-3</v>
      </c>
      <c r="T57" s="13">
        <f>(('2012'!T57-'2012'!$AE57)/'2012'!$AE57)*(('2012'!$I57-0.5+'2012'!$I57-0.5)*-1)</f>
        <v>-4.6877190190228492E-2</v>
      </c>
      <c r="U57" s="13">
        <f>(('2012'!U57-'2012'!$AE57)/'2012'!$AE57)*(('2012'!$I57-0.5+'2012'!$I57-0.5)*-1)</f>
        <v>9.8059423095162079E-2</v>
      </c>
      <c r="V57" s="13">
        <f>(('2012'!V57-'2012'!$AE57)/'2012'!$AE57)*(('2012'!$I57-0.5+'2012'!$I57-0.5)*-1)</f>
        <v>-7.0469544031622311E-2</v>
      </c>
      <c r="W57" s="13">
        <f>(('2012'!W57-'2012'!$AE57)/'2012'!$AE57)*(('2012'!$I57-0.5+'2012'!$I57-0.5)*-1)</f>
        <v>7.6579862019873032E-2</v>
      </c>
      <c r="X57" s="13">
        <f>(('2012'!X57-'2012'!$AE57)/'2012'!$AE57)*(('2012'!$I57-0.5+'2012'!$I57-0.5)*-1)</f>
        <v>1.2280623116568983E-2</v>
      </c>
      <c r="Y57" s="13">
        <f>(('2012'!Y57-'2012'!$AE57)/'2012'!$AE57)*(('2012'!$I57-0.5+'2012'!$I57-0.5)*-1)</f>
        <v>0.1428379125437638</v>
      </c>
      <c r="Z57" s="13">
        <f>(('2012'!Z57-'2012'!$AE57)/'2012'!$AE57)*(('2012'!$I57-0.5+'2012'!$I57-0.5)*-1)</f>
        <v>-1.9433892442997272E-2</v>
      </c>
      <c r="AA57" s="13">
        <f>(('2012'!AA57-'2012'!$AE57)/'2012'!$AE57)*(('2012'!$I57-0.5+'2012'!$I57-0.5)*-1)</f>
        <v>4.5052222475015892E-3</v>
      </c>
      <c r="AB57" s="13">
        <f>(('2012'!AB57-'2012'!$AE57)/'2012'!$AE57)*(('2012'!$I57-0.5+'2012'!$I57-0.5)*-1)</f>
        <v>-5.5919983665382478E-2</v>
      </c>
      <c r="AC57" s="13">
        <f>(('2012'!AC57-'2012'!$AE57)/'2012'!$AE57)*(('2012'!$I57-0.5+'2012'!$I57-0.5)*-1)</f>
        <v>9.042864238548165E-2</v>
      </c>
      <c r="AD57" s="13">
        <f>(('2012'!AD57-'2012'!$AE57)/'2012'!$AE57)*(('2012'!$I57-0.5+'2012'!$I57-0.5)*-1)</f>
        <v>0.10399879694142813</v>
      </c>
      <c r="AE57" s="6">
        <f>((('2012'!AE57-'2012'!$AE57)/'2012'!$AE57)*100)*(('2012'!$I57-0.5+'2012'!$I57-0.5)*-1)</f>
        <v>0</v>
      </c>
      <c r="AF57" s="6"/>
      <c r="AG57" s="6">
        <f t="shared" si="0"/>
        <v>51.25703587791017</v>
      </c>
      <c r="AH57" s="6">
        <f t="shared" si="3"/>
        <v>11.697880500885953</v>
      </c>
      <c r="AI57" s="8">
        <v>0</v>
      </c>
      <c r="AN57" s="1"/>
      <c r="AO57" s="1"/>
      <c r="AP57" s="1"/>
      <c r="AQ57" s="1"/>
      <c r="AR57" s="1" t="str">
        <f t="shared" si="1"/>
        <v>Kvinnor</v>
      </c>
      <c r="AS57" s="1"/>
      <c r="AT57" s="1"/>
      <c r="AU57" s="1"/>
      <c r="AV57" s="1"/>
      <c r="AW57" s="107">
        <f t="shared" si="26"/>
        <v>-5.9158015487923481E-2</v>
      </c>
      <c r="AX57" s="107">
        <f t="shared" si="27"/>
        <v>-6.5921560475984565E-3</v>
      </c>
      <c r="AY57" s="107">
        <f t="shared" si="28"/>
        <v>-0.10320861244690509</v>
      </c>
      <c r="AZ57" s="107">
        <f t="shared" si="29"/>
        <v>8.9591289034275948E-2</v>
      </c>
      <c r="BA57" s="107">
        <f t="shared" si="30"/>
        <v>0.1457229765566333</v>
      </c>
      <c r="BB57" s="107">
        <f t="shared" si="31"/>
        <v>-7.2743151665303441E-3</v>
      </c>
      <c r="BC57" s="107">
        <f t="shared" si="32"/>
        <v>-0.11697880500885953</v>
      </c>
      <c r="BD57" s="107">
        <f t="shared" si="33"/>
        <v>0.51257035877910173</v>
      </c>
      <c r="BE57" s="107">
        <f t="shared" si="34"/>
        <v>0.22230845921180772</v>
      </c>
      <c r="BF57" s="107">
        <f t="shared" si="35"/>
        <v>-7.3405294852765934E-3</v>
      </c>
      <c r="BG57" s="107">
        <f t="shared" si="36"/>
        <v>-4.6877190190228492E-2</v>
      </c>
      <c r="BH57" s="107">
        <f t="shared" si="37"/>
        <v>9.8059423095162079E-2</v>
      </c>
      <c r="BI57" s="107">
        <f t="shared" si="38"/>
        <v>-7.0469544031622311E-2</v>
      </c>
      <c r="BJ57" s="107">
        <f t="shared" si="39"/>
        <v>7.6579862019873032E-2</v>
      </c>
      <c r="BK57" s="107">
        <f t="shared" si="40"/>
        <v>1.2280623116568983E-2</v>
      </c>
      <c r="BL57" s="107">
        <f t="shared" si="41"/>
        <v>0.1428379125437638</v>
      </c>
      <c r="BM57" s="107">
        <f t="shared" si="42"/>
        <v>-1.9433892442997272E-2</v>
      </c>
      <c r="BN57" s="107">
        <f t="shared" si="43"/>
        <v>4.5052222475015892E-3</v>
      </c>
      <c r="BO57" s="107">
        <f t="shared" si="44"/>
        <v>-5.5919983665382478E-2</v>
      </c>
      <c r="BP57" s="107">
        <f t="shared" si="45"/>
        <v>9.042864238548165E-2</v>
      </c>
      <c r="BQ57" s="107">
        <f t="shared" si="46"/>
        <v>0.10399879694142813</v>
      </c>
      <c r="BR57" s="107">
        <f t="shared" si="47"/>
        <v>0</v>
      </c>
    </row>
    <row r="58" spans="1:70">
      <c r="A58" s="1">
        <v>57</v>
      </c>
      <c r="B58" s="1">
        <f>'2012'!B58</f>
        <v>0</v>
      </c>
      <c r="C58" s="1">
        <f>'2012'!C58</f>
        <v>0</v>
      </c>
      <c r="D58" s="1">
        <f>'2012'!D58</f>
        <v>0</v>
      </c>
      <c r="E58" s="1" t="str">
        <f>'2012'!E58</f>
        <v>Män</v>
      </c>
      <c r="F58" s="1" t="str">
        <f>'2012'!F58</f>
        <v>Kombinationspreparat vid astma</v>
      </c>
      <c r="G58" s="1" t="str">
        <f>'2012'!G58</f>
        <v>(tom)</v>
      </c>
      <c r="H58" s="1" t="str">
        <f>'2012'!H58</f>
        <v>D001450</v>
      </c>
      <c r="I58" s="1">
        <f>'2012'!I58</f>
        <v>1</v>
      </c>
      <c r="J58" s="13">
        <f>(('2012'!J58-'2012'!$AE58)/'2012'!$AE58)*(('2012'!$I58-0.5+'2012'!$I58-0.5)*-1)</f>
        <v>-0.10372862703422905</v>
      </c>
      <c r="K58" s="13">
        <f>(('2012'!K58-'2012'!$AE58)/'2012'!$AE58)*(('2012'!$I58-0.5+'2012'!$I58-0.5)*-1)</f>
        <v>-8.0139408766591091E-2</v>
      </c>
      <c r="L58" s="13">
        <f>(('2012'!L58-'2012'!$AE58)/'2012'!$AE58)*(('2012'!$I58-0.5+'2012'!$I58-0.5)*-1)</f>
        <v>1.6220289261337433E-2</v>
      </c>
      <c r="M58" s="13">
        <f>(('2012'!M58-'2012'!$AE58)/'2012'!$AE58)*(('2012'!$I58-0.5+'2012'!$I58-0.5)*-1)</f>
        <v>0.12006089224981385</v>
      </c>
      <c r="N58" s="13">
        <f>(('2012'!N58-'2012'!$AE58)/'2012'!$AE58)*(('2012'!$I58-0.5+'2012'!$I58-0.5)*-1)</f>
        <v>-7.0832662344992555E-3</v>
      </c>
      <c r="O58" s="13">
        <f>(('2012'!O58-'2012'!$AE58)/'2012'!$AE58)*(('2012'!$I58-0.5+'2012'!$I58-0.5)*-1)</f>
        <v>0.13276032858256617</v>
      </c>
      <c r="P58" s="13">
        <f>(('2012'!P58-'2012'!$AE58)/'2012'!$AE58)*(('2012'!$I58-0.5+'2012'!$I58-0.5)*-1)</f>
        <v>1.9063489495586807E-2</v>
      </c>
      <c r="Q58" s="13">
        <f>(('2012'!Q58-'2012'!$AE58)/'2012'!$AE58)*(('2012'!$I58-0.5+'2012'!$I58-0.5)*-1)</f>
        <v>-0.13552574201432813</v>
      </c>
      <c r="R58" s="13">
        <f>(('2012'!R58-'2012'!$AE58)/'2012'!$AE58)*(('2012'!$I58-0.5+'2012'!$I58-0.5)*-1)</f>
        <v>0.24382088032991234</v>
      </c>
      <c r="S58" s="13">
        <f>(('2012'!S58-'2012'!$AE58)/'2012'!$AE58)*(('2012'!$I58-0.5+'2012'!$I58-0.5)*-1)</f>
        <v>5.4002450469484993E-2</v>
      </c>
      <c r="T58" s="13">
        <f>(('2012'!T58-'2012'!$AE58)/'2012'!$AE58)*(('2012'!$I58-0.5+'2012'!$I58-0.5)*-1)</f>
        <v>3.6163269683047498E-3</v>
      </c>
      <c r="U58" s="13">
        <f>(('2012'!U58-'2012'!$AE58)/'2012'!$AE58)*(('2012'!$I58-0.5+'2012'!$I58-0.5)*-1)</f>
        <v>7.9796702339632611E-2</v>
      </c>
      <c r="V58" s="13">
        <f>(('2012'!V58-'2012'!$AE58)/'2012'!$AE58)*(('2012'!$I58-0.5+'2012'!$I58-0.5)*-1)</f>
        <v>-2.4201252237875403E-2</v>
      </c>
      <c r="W58" s="13">
        <f>(('2012'!W58-'2012'!$AE58)/'2012'!$AE58)*(('2012'!$I58-0.5+'2012'!$I58-0.5)*-1)</f>
        <v>2.4675973981055453E-2</v>
      </c>
      <c r="X58" s="13">
        <f>(('2012'!X58-'2012'!$AE58)/'2012'!$AE58)*(('2012'!$I58-0.5+'2012'!$I58-0.5)*-1)</f>
        <v>-1.8358870709722176E-2</v>
      </c>
      <c r="Y58" s="13">
        <f>(('2012'!Y58-'2012'!$AE58)/'2012'!$AE58)*(('2012'!$I58-0.5+'2012'!$I58-0.5)*-1)</f>
        <v>8.3031207231727897E-2</v>
      </c>
      <c r="Z58" s="13">
        <f>(('2012'!Z58-'2012'!$AE58)/'2012'!$AE58)*(('2012'!$I58-0.5+'2012'!$I58-0.5)*-1)</f>
        <v>8.6023887771423835E-2</v>
      </c>
      <c r="AA58" s="13">
        <f>(('2012'!AA58-'2012'!$AE58)/'2012'!$AE58)*(('2012'!$I58-0.5+'2012'!$I58-0.5)*-1)</f>
        <v>0.23282458603762088</v>
      </c>
      <c r="AB58" s="13">
        <f>(('2012'!AB58-'2012'!$AE58)/'2012'!$AE58)*(('2012'!$I58-0.5+'2012'!$I58-0.5)*-1)</f>
        <v>-4.1706764682976571E-2</v>
      </c>
      <c r="AC58" s="13">
        <f>(('2012'!AC58-'2012'!$AE58)/'2012'!$AE58)*(('2012'!$I58-0.5+'2012'!$I58-0.5)*-1)</f>
        <v>0.15182791114561714</v>
      </c>
      <c r="AD58" s="13">
        <f>(('2012'!AD58-'2012'!$AE58)/'2012'!$AE58)*(('2012'!$I58-0.5+'2012'!$I58-0.5)*-1)</f>
        <v>0.20592733582886977</v>
      </c>
      <c r="AE58" s="6">
        <f>((('2012'!AE58-'2012'!$AE58)/'2012'!$AE58)*100)*(('2012'!$I58-0.5+'2012'!$I58-0.5)*-1)</f>
        <v>0</v>
      </c>
      <c r="AF58" s="6"/>
      <c r="AG58" s="6">
        <f t="shared" si="0"/>
        <v>24.382088032991234</v>
      </c>
      <c r="AH58" s="6">
        <f t="shared" si="3"/>
        <v>13.552574201432813</v>
      </c>
      <c r="AI58" s="8">
        <v>0</v>
      </c>
      <c r="AN58" s="1"/>
      <c r="AO58" s="1"/>
      <c r="AP58" s="1"/>
      <c r="AQ58" s="1"/>
      <c r="AR58" s="1" t="str">
        <f t="shared" si="1"/>
        <v>Män</v>
      </c>
      <c r="AS58" s="1"/>
      <c r="AT58" s="1"/>
      <c r="AU58" s="1"/>
      <c r="AV58" s="1"/>
      <c r="AW58" s="107">
        <f t="shared" si="26"/>
        <v>-0.10372862703422905</v>
      </c>
      <c r="AX58" s="107">
        <f t="shared" si="27"/>
        <v>-8.0139408766591091E-2</v>
      </c>
      <c r="AY58" s="107">
        <f t="shared" si="28"/>
        <v>1.6220289261337433E-2</v>
      </c>
      <c r="AZ58" s="107">
        <f t="shared" si="29"/>
        <v>0.12006089224981385</v>
      </c>
      <c r="BA58" s="107">
        <f t="shared" si="30"/>
        <v>-7.0832662344992555E-3</v>
      </c>
      <c r="BB58" s="107">
        <f t="shared" si="31"/>
        <v>0.13276032858256617</v>
      </c>
      <c r="BC58" s="107">
        <f t="shared" si="32"/>
        <v>1.9063489495586807E-2</v>
      </c>
      <c r="BD58" s="107">
        <f t="shared" si="33"/>
        <v>-0.13552574201432813</v>
      </c>
      <c r="BE58" s="107">
        <f t="shared" si="34"/>
        <v>0.24382088032991234</v>
      </c>
      <c r="BF58" s="107">
        <f t="shared" si="35"/>
        <v>5.4002450469484993E-2</v>
      </c>
      <c r="BG58" s="107">
        <f t="shared" si="36"/>
        <v>3.6163269683047498E-3</v>
      </c>
      <c r="BH58" s="107">
        <f t="shared" si="37"/>
        <v>7.9796702339632611E-2</v>
      </c>
      <c r="BI58" s="107">
        <f t="shared" si="38"/>
        <v>-2.4201252237875403E-2</v>
      </c>
      <c r="BJ58" s="107">
        <f t="shared" si="39"/>
        <v>2.4675973981055453E-2</v>
      </c>
      <c r="BK58" s="107">
        <f t="shared" si="40"/>
        <v>-1.8358870709722176E-2</v>
      </c>
      <c r="BL58" s="107">
        <f t="shared" si="41"/>
        <v>8.3031207231727897E-2</v>
      </c>
      <c r="BM58" s="107">
        <f t="shared" si="42"/>
        <v>8.6023887771423835E-2</v>
      </c>
      <c r="BN58" s="107">
        <f t="shared" si="43"/>
        <v>0.23282458603762088</v>
      </c>
      <c r="BO58" s="107">
        <f t="shared" si="44"/>
        <v>-4.1706764682976571E-2</v>
      </c>
      <c r="BP58" s="107">
        <f t="shared" si="45"/>
        <v>0.15182791114561714</v>
      </c>
      <c r="BQ58" s="107">
        <f t="shared" si="46"/>
        <v>0.20592733582886977</v>
      </c>
      <c r="BR58" s="107">
        <f t="shared" si="47"/>
        <v>0</v>
      </c>
    </row>
    <row r="59" spans="1:70">
      <c r="A59" s="1">
        <v>58</v>
      </c>
      <c r="B59" s="1">
        <f>'2012'!B59</f>
        <v>0</v>
      </c>
      <c r="C59" s="1">
        <f>'2012'!C59</f>
        <v>0</v>
      </c>
      <c r="D59" s="1">
        <f>'2012'!D59</f>
        <v>0</v>
      </c>
      <c r="E59" s="1" t="str">
        <f>'2012'!E59</f>
        <v>Totalt</v>
      </c>
      <c r="F59" s="1" t="str">
        <f>'2012'!F59</f>
        <v>Kombinationspreparat vid astma</v>
      </c>
      <c r="G59" s="1" t="str">
        <f>'2012'!G59</f>
        <v>(tom)</v>
      </c>
      <c r="H59" s="1" t="str">
        <f>'2012'!H59</f>
        <v>D001450</v>
      </c>
      <c r="I59" s="1">
        <f>'2012'!I59</f>
        <v>1</v>
      </c>
      <c r="J59" s="13">
        <f>(('2012'!J59-'2012'!$AE59)/'2012'!$AE59)*(('2012'!$I59-0.5+'2012'!$I59-0.5)*-1)</f>
        <v>-8.1636283635727488E-2</v>
      </c>
      <c r="K59" s="13">
        <f>(('2012'!K59-'2012'!$AE59)/'2012'!$AE59)*(('2012'!$I59-0.5+'2012'!$I59-0.5)*-1)</f>
        <v>-3.8655592931096286E-2</v>
      </c>
      <c r="L59" s="13">
        <f>(('2012'!L59-'2012'!$AE59)/'2012'!$AE59)*(('2012'!$I59-0.5+'2012'!$I59-0.5)*-1)</f>
        <v>-5.1741892832047449E-2</v>
      </c>
      <c r="M59" s="13">
        <f>(('2012'!M59-'2012'!$AE59)/'2012'!$AE59)*(('2012'!$I59-0.5+'2012'!$I59-0.5)*-1)</f>
        <v>0.10186777705377775</v>
      </c>
      <c r="N59" s="13">
        <f>(('2012'!N59-'2012'!$AE59)/'2012'!$AE59)*(('2012'!$I59-0.5+'2012'!$I59-0.5)*-1)</f>
        <v>8.130079578619645E-2</v>
      </c>
      <c r="O59" s="13">
        <f>(('2012'!O59-'2012'!$AE59)/'2012'!$AE59)*(('2012'!$I59-0.5+'2012'!$I59-0.5)*-1)</f>
        <v>6.2316591116958892E-2</v>
      </c>
      <c r="P59" s="13">
        <f>(('2012'!P59-'2012'!$AE59)/'2012'!$AE59)*(('2012'!$I59-0.5+'2012'!$I59-0.5)*-1)</f>
        <v>-3.5988306140834703E-2</v>
      </c>
      <c r="Q59" s="13">
        <f>(('2012'!Q59-'2012'!$AE59)/'2012'!$AE59)*(('2012'!$I59-0.5+'2012'!$I59-0.5)*-1)</f>
        <v>0.12851506991092207</v>
      </c>
      <c r="R59" s="13">
        <f>(('2012'!R59-'2012'!$AE59)/'2012'!$AE59)*(('2012'!$I59-0.5+'2012'!$I59-0.5)*-1)</f>
        <v>0.22126884136046104</v>
      </c>
      <c r="S59" s="13">
        <f>(('2012'!S59-'2012'!$AE59)/'2012'!$AE59)*(('2012'!$I59-0.5+'2012'!$I59-0.5)*-1)</f>
        <v>1.9898493110935882E-2</v>
      </c>
      <c r="T59" s="13">
        <f>(('2012'!T59-'2012'!$AE59)/'2012'!$AE59)*(('2012'!$I59-0.5+'2012'!$I59-0.5)*-1)</f>
        <v>-1.1440887761911241E-2</v>
      </c>
      <c r="U59" s="13">
        <f>(('2012'!U59-'2012'!$AE59)/'2012'!$AE59)*(('2012'!$I59-0.5+'2012'!$I59-0.5)*-1)</f>
        <v>8.9338589484547967E-2</v>
      </c>
      <c r="V59" s="13">
        <f>(('2012'!V59-'2012'!$AE59)/'2012'!$AE59)*(('2012'!$I59-0.5+'2012'!$I59-0.5)*-1)</f>
        <v>-6.2073647618900031E-2</v>
      </c>
      <c r="W59" s="13">
        <f>(('2012'!W59-'2012'!$AE59)/'2012'!$AE59)*(('2012'!$I59-0.5+'2012'!$I59-0.5)*-1)</f>
        <v>5.3607219267866102E-2</v>
      </c>
      <c r="X59" s="13">
        <f>(('2012'!X59-'2012'!$AE59)/'2012'!$AE59)*(('2012'!$I59-0.5+'2012'!$I59-0.5)*-1)</f>
        <v>-8.0915090674121652E-4</v>
      </c>
      <c r="Y59" s="13">
        <f>(('2012'!Y59-'2012'!$AE59)/'2012'!$AE59)*(('2012'!$I59-0.5+'2012'!$I59-0.5)*-1)</f>
        <v>0.12102548780658204</v>
      </c>
      <c r="Z59" s="13">
        <f>(('2012'!Z59-'2012'!$AE59)/'2012'!$AE59)*(('2012'!$I59-0.5+'2012'!$I59-0.5)*-1)</f>
        <v>3.9094546998023137E-2</v>
      </c>
      <c r="AA59" s="13">
        <f>(('2012'!AA59-'2012'!$AE59)/'2012'!$AE59)*(('2012'!$I59-0.5+'2012'!$I59-0.5)*-1)</f>
        <v>0.11022473410455047</v>
      </c>
      <c r="AB59" s="13">
        <f>(('2012'!AB59-'2012'!$AE59)/'2012'!$AE59)*(('2012'!$I59-0.5+'2012'!$I59-0.5)*-1)</f>
        <v>-6.532809158913512E-2</v>
      </c>
      <c r="AC59" s="13">
        <f>(('2012'!AC59-'2012'!$AE59)/'2012'!$AE59)*(('2012'!$I59-0.5+'2012'!$I59-0.5)*-1)</f>
        <v>0.11902935162070868</v>
      </c>
      <c r="AD59" s="13">
        <f>(('2012'!AD59-'2012'!$AE59)/'2012'!$AE59)*(('2012'!$I59-0.5+'2012'!$I59-0.5)*-1)</f>
        <v>0.14372419575567347</v>
      </c>
      <c r="AE59" s="6">
        <f>((('2012'!AE59-'2012'!$AE59)/'2012'!$AE59)*100)*(('2012'!$I59-0.5+'2012'!$I59-0.5)*-1)</f>
        <v>0</v>
      </c>
      <c r="AF59" s="6"/>
      <c r="AG59" s="6">
        <f t="shared" si="0"/>
        <v>22.126884136046105</v>
      </c>
      <c r="AH59" s="6">
        <f t="shared" si="3"/>
        <v>8.163628363572748</v>
      </c>
      <c r="AI59" s="8">
        <v>0</v>
      </c>
      <c r="AN59" s="1"/>
      <c r="AO59" s="1"/>
      <c r="AP59" s="1"/>
      <c r="AQ59" s="1"/>
      <c r="AR59" s="1" t="str">
        <f t="shared" si="1"/>
        <v>Totalt</v>
      </c>
      <c r="AS59" s="1"/>
      <c r="AT59" s="1"/>
      <c r="AU59" s="1"/>
      <c r="AV59" s="1"/>
      <c r="AW59" s="107">
        <f t="shared" si="26"/>
        <v>-8.1636283635727488E-2</v>
      </c>
      <c r="AX59" s="107">
        <f t="shared" si="27"/>
        <v>-3.8655592931096286E-2</v>
      </c>
      <c r="AY59" s="107">
        <f t="shared" si="28"/>
        <v>-5.1741892832047449E-2</v>
      </c>
      <c r="AZ59" s="107">
        <f t="shared" si="29"/>
        <v>0.10186777705377775</v>
      </c>
      <c r="BA59" s="107">
        <f t="shared" si="30"/>
        <v>8.130079578619645E-2</v>
      </c>
      <c r="BB59" s="107">
        <f t="shared" si="31"/>
        <v>6.2316591116958892E-2</v>
      </c>
      <c r="BC59" s="107">
        <f t="shared" si="32"/>
        <v>-3.5988306140834703E-2</v>
      </c>
      <c r="BD59" s="107">
        <f t="shared" si="33"/>
        <v>0.12851506991092207</v>
      </c>
      <c r="BE59" s="107">
        <f t="shared" si="34"/>
        <v>0.22126884136046104</v>
      </c>
      <c r="BF59" s="107">
        <f t="shared" si="35"/>
        <v>1.9898493110935882E-2</v>
      </c>
      <c r="BG59" s="107">
        <f t="shared" si="36"/>
        <v>-1.1440887761911241E-2</v>
      </c>
      <c r="BH59" s="107">
        <f t="shared" si="37"/>
        <v>8.9338589484547967E-2</v>
      </c>
      <c r="BI59" s="107">
        <f t="shared" si="38"/>
        <v>-6.2073647618900031E-2</v>
      </c>
      <c r="BJ59" s="107">
        <f t="shared" si="39"/>
        <v>5.3607219267866102E-2</v>
      </c>
      <c r="BK59" s="107">
        <f t="shared" si="40"/>
        <v>-8.0915090674121652E-4</v>
      </c>
      <c r="BL59" s="107">
        <f t="shared" si="41"/>
        <v>0.12102548780658204</v>
      </c>
      <c r="BM59" s="107">
        <f t="shared" si="42"/>
        <v>3.9094546998023137E-2</v>
      </c>
      <c r="BN59" s="107">
        <f t="shared" si="43"/>
        <v>0.11022473410455047</v>
      </c>
      <c r="BO59" s="107">
        <f t="shared" si="44"/>
        <v>-6.532809158913512E-2</v>
      </c>
      <c r="BP59" s="107">
        <f t="shared" si="45"/>
        <v>0.11902935162070868</v>
      </c>
      <c r="BQ59" s="107">
        <f t="shared" si="46"/>
        <v>0.14372419575567347</v>
      </c>
      <c r="BR59" s="107">
        <f t="shared" si="47"/>
        <v>0</v>
      </c>
    </row>
    <row r="60" spans="1:70">
      <c r="A60" s="1">
        <v>59</v>
      </c>
      <c r="B60" s="1">
        <f>'2012'!B60</f>
        <v>0</v>
      </c>
      <c r="C60" s="1">
        <f>'2012'!C60</f>
        <v>0</v>
      </c>
      <c r="D60" s="1">
        <f>'2012'!D60</f>
        <v>22</v>
      </c>
      <c r="E60" s="1" t="str">
        <f>'2012'!E60</f>
        <v>Kvinnor</v>
      </c>
      <c r="F60" s="1" t="str">
        <f>'2012'!F60</f>
        <v>Uttagsföljsamhet vid blodtryckssänkande behandling</v>
      </c>
      <c r="G60" s="1" t="str">
        <f>'2012'!G60</f>
        <v>(tom)</v>
      </c>
      <c r="H60" s="1" t="str">
        <f>'2012'!H60</f>
        <v>A020150</v>
      </c>
      <c r="I60" s="1">
        <f>'2012'!I60</f>
        <v>0</v>
      </c>
      <c r="J60" s="13">
        <f>(('2012'!J60-'2012'!$AE60)/'2012'!$AE60)*(('2012'!$I60-0.5+'2012'!$I60-0.5)*-1)</f>
        <v>-4.7568871724270316E-2</v>
      </c>
      <c r="K60" s="13">
        <f>(('2012'!K60-'2012'!$AE60)/'2012'!$AE60)*(('2012'!$I60-0.5+'2012'!$I60-0.5)*-1)</f>
        <v>-2.6941600757014749E-2</v>
      </c>
      <c r="L60" s="13">
        <f>(('2012'!L60-'2012'!$AE60)/'2012'!$AE60)*(('2012'!$I60-0.5+'2012'!$I60-0.5)*-1)</f>
        <v>4.2048201400191602E-2</v>
      </c>
      <c r="M60" s="13">
        <f>(('2012'!M60-'2012'!$AE60)/'2012'!$AE60)*(('2012'!$I60-0.5+'2012'!$I60-0.5)*-1)</f>
        <v>4.3542973368679759E-2</v>
      </c>
      <c r="N60" s="13">
        <f>(('2012'!N60-'2012'!$AE60)/'2012'!$AE60)*(('2012'!$I60-0.5+'2012'!$I60-0.5)*-1)</f>
        <v>1.741871374965627E-2</v>
      </c>
      <c r="O60" s="13">
        <f>(('2012'!O60-'2012'!$AE60)/'2012'!$AE60)*(('2012'!$I60-0.5+'2012'!$I60-0.5)*-1)</f>
        <v>-1.2553494176607758E-2</v>
      </c>
      <c r="P60" s="13">
        <f>(('2012'!P60-'2012'!$AE60)/'2012'!$AE60)*(('2012'!$I60-0.5+'2012'!$I60-0.5)*-1)</f>
        <v>7.4721948127490667E-2</v>
      </c>
      <c r="Q60" s="13">
        <f>(('2012'!Q60-'2012'!$AE60)/'2012'!$AE60)*(('2012'!$I60-0.5+'2012'!$I60-0.5)*-1)</f>
        <v>-2.2051293236577566E-2</v>
      </c>
      <c r="R60" s="13">
        <f>(('2012'!R60-'2012'!$AE60)/'2012'!$AE60)*(('2012'!$I60-0.5+'2012'!$I60-0.5)*-1)</f>
        <v>3.1001291902725808E-2</v>
      </c>
      <c r="S60" s="13">
        <f>(('2012'!S60-'2012'!$AE60)/'2012'!$AE60)*(('2012'!$I60-0.5+'2012'!$I60-0.5)*-1)</f>
        <v>-3.6919783383574628E-2</v>
      </c>
      <c r="T60" s="13">
        <f>(('2012'!T60-'2012'!$AE60)/'2012'!$AE60)*(('2012'!$I60-0.5+'2012'!$I60-0.5)*-1)</f>
        <v>-2.5960386384202883E-2</v>
      </c>
      <c r="U60" s="13">
        <f>(('2012'!U60-'2012'!$AE60)/'2012'!$AE60)*(('2012'!$I60-0.5+'2012'!$I60-0.5)*-1)</f>
        <v>-1.2242988639420898E-2</v>
      </c>
      <c r="V60" s="13">
        <f>(('2012'!V60-'2012'!$AE60)/'2012'!$AE60)*(('2012'!$I60-0.5+'2012'!$I60-0.5)*-1)</f>
        <v>2.6580806823044204E-2</v>
      </c>
      <c r="W60" s="13">
        <f>(('2012'!W60-'2012'!$AE60)/'2012'!$AE60)*(('2012'!$I60-0.5+'2012'!$I60-0.5)*-1)</f>
        <v>2.826666344910941E-2</v>
      </c>
      <c r="X60" s="13">
        <f>(('2012'!X60-'2012'!$AE60)/'2012'!$AE60)*(('2012'!$I60-0.5+'2012'!$I60-0.5)*-1)</f>
        <v>7.1358335019808747E-2</v>
      </c>
      <c r="Y60" s="13">
        <f>(('2012'!Y60-'2012'!$AE60)/'2012'!$AE60)*(('2012'!$I60-0.5+'2012'!$I60-0.5)*-1)</f>
        <v>6.4185488357779586E-3</v>
      </c>
      <c r="Z60" s="13">
        <f>(('2012'!Z60-'2012'!$AE60)/'2012'!$AE60)*(('2012'!$I60-0.5+'2012'!$I60-0.5)*-1)</f>
        <v>2.6153608579898048E-2</v>
      </c>
      <c r="AA60" s="13">
        <f>(('2012'!AA60-'2012'!$AE60)/'2012'!$AE60)*(('2012'!$I60-0.5+'2012'!$I60-0.5)*-1)</f>
        <v>0.10426254210686428</v>
      </c>
      <c r="AB60" s="13">
        <f>(('2012'!AB60-'2012'!$AE60)/'2012'!$AE60)*(('2012'!$I60-0.5+'2012'!$I60-0.5)*-1)</f>
        <v>6.4808861974283913E-2</v>
      </c>
      <c r="AC60" s="13">
        <f>(('2012'!AC60-'2012'!$AE60)/'2012'!$AE60)*(('2012'!$I60-0.5+'2012'!$I60-0.5)*-1)</f>
        <v>4.347145021822095E-2</v>
      </c>
      <c r="AD60" s="13">
        <f>(('2012'!AD60-'2012'!$AE60)/'2012'!$AE60)*(('2012'!$I60-0.5+'2012'!$I60-0.5)*-1)</f>
        <v>5.5603174373483097E-2</v>
      </c>
      <c r="AE60" s="6">
        <f>((('2012'!AE60-'2012'!$AE60)/'2012'!$AE60)*100)*(('2012'!$I60-0.5+'2012'!$I60-0.5)*-1)</f>
        <v>0</v>
      </c>
      <c r="AF60" s="6"/>
      <c r="AG60" s="6">
        <f t="shared" si="0"/>
        <v>10.426254210686428</v>
      </c>
      <c r="AH60" s="6">
        <f t="shared" si="3"/>
        <v>4.7568871724270316</v>
      </c>
      <c r="AI60" s="8">
        <v>0</v>
      </c>
      <c r="AN60" s="1"/>
      <c r="AO60" s="1"/>
      <c r="AP60" s="1"/>
      <c r="AQ60" s="1"/>
      <c r="AR60" s="1" t="str">
        <f t="shared" si="1"/>
        <v>Kvinnor</v>
      </c>
      <c r="AS60" s="1"/>
      <c r="AT60" s="1"/>
      <c r="AU60" s="1"/>
      <c r="AV60" s="1"/>
      <c r="AW60" s="107">
        <f t="shared" si="26"/>
        <v>-4.7568871724270316E-2</v>
      </c>
      <c r="AX60" s="107">
        <f t="shared" si="27"/>
        <v>-2.6941600757014749E-2</v>
      </c>
      <c r="AY60" s="107">
        <f t="shared" si="28"/>
        <v>4.2048201400191602E-2</v>
      </c>
      <c r="AZ60" s="107">
        <f t="shared" si="29"/>
        <v>4.3542973368679759E-2</v>
      </c>
      <c r="BA60" s="107">
        <f t="shared" si="30"/>
        <v>1.741871374965627E-2</v>
      </c>
      <c r="BB60" s="107">
        <f t="shared" si="31"/>
        <v>-1.2553494176607758E-2</v>
      </c>
      <c r="BC60" s="107">
        <f t="shared" si="32"/>
        <v>7.4721948127490667E-2</v>
      </c>
      <c r="BD60" s="107">
        <f t="shared" si="33"/>
        <v>-2.2051293236577566E-2</v>
      </c>
      <c r="BE60" s="107">
        <f t="shared" si="34"/>
        <v>3.1001291902725808E-2</v>
      </c>
      <c r="BF60" s="107">
        <f t="shared" si="35"/>
        <v>-3.6919783383574628E-2</v>
      </c>
      <c r="BG60" s="107">
        <f t="shared" si="36"/>
        <v>-2.5960386384202883E-2</v>
      </c>
      <c r="BH60" s="107">
        <f t="shared" si="37"/>
        <v>-1.2242988639420898E-2</v>
      </c>
      <c r="BI60" s="107">
        <f t="shared" si="38"/>
        <v>2.6580806823044204E-2</v>
      </c>
      <c r="BJ60" s="107">
        <f t="shared" si="39"/>
        <v>2.826666344910941E-2</v>
      </c>
      <c r="BK60" s="107">
        <f t="shared" si="40"/>
        <v>7.1358335019808747E-2</v>
      </c>
      <c r="BL60" s="107">
        <f t="shared" si="41"/>
        <v>6.4185488357779586E-3</v>
      </c>
      <c r="BM60" s="107">
        <f t="shared" si="42"/>
        <v>2.6153608579898048E-2</v>
      </c>
      <c r="BN60" s="107">
        <f t="shared" si="43"/>
        <v>0.10426254210686428</v>
      </c>
      <c r="BO60" s="107">
        <f t="shared" si="44"/>
        <v>6.4808861974283913E-2</v>
      </c>
      <c r="BP60" s="107">
        <f t="shared" si="45"/>
        <v>4.347145021822095E-2</v>
      </c>
      <c r="BQ60" s="107">
        <f t="shared" si="46"/>
        <v>5.5603174373483097E-2</v>
      </c>
      <c r="BR60" s="107">
        <f t="shared" si="47"/>
        <v>0</v>
      </c>
    </row>
    <row r="61" spans="1:70">
      <c r="A61" s="1">
        <v>60</v>
      </c>
      <c r="B61" s="1">
        <f>'2012'!B61</f>
        <v>0</v>
      </c>
      <c r="C61" s="1">
        <f>'2012'!C61</f>
        <v>0</v>
      </c>
      <c r="D61" s="1">
        <f>'2012'!D61</f>
        <v>0</v>
      </c>
      <c r="E61" s="1" t="str">
        <f>'2012'!E61</f>
        <v>Män</v>
      </c>
      <c r="F61" s="1" t="str">
        <f>'2012'!F61</f>
        <v>Uttagsföljsamhet vid blodtryckssänkande behandling</v>
      </c>
      <c r="G61" s="1" t="str">
        <f>'2012'!G61</f>
        <v>(tom)</v>
      </c>
      <c r="H61" s="1" t="str">
        <f>'2012'!H61</f>
        <v>A020150</v>
      </c>
      <c r="I61" s="1">
        <f>'2012'!I61</f>
        <v>0</v>
      </c>
      <c r="J61" s="13">
        <f>(('2012'!J61-'2012'!$AE61)/'2012'!$AE61)*(('2012'!$I61-0.5+'2012'!$I61-0.5)*-1)</f>
        <v>-4.5861589808723464E-2</v>
      </c>
      <c r="K61" s="13">
        <f>(('2012'!K61-'2012'!$AE61)/'2012'!$AE61)*(('2012'!$I61-0.5+'2012'!$I61-0.5)*-1)</f>
        <v>-1.4110558155199135E-2</v>
      </c>
      <c r="L61" s="13">
        <f>(('2012'!L61-'2012'!$AE61)/'2012'!$AE61)*(('2012'!$I61-0.5+'2012'!$I61-0.5)*-1)</f>
        <v>1.9950468848701476E-2</v>
      </c>
      <c r="M61" s="13">
        <f>(('2012'!M61-'2012'!$AE61)/'2012'!$AE61)*(('2012'!$I61-0.5+'2012'!$I61-0.5)*-1)</f>
        <v>2.2427166072469144E-2</v>
      </c>
      <c r="N61" s="13">
        <f>(('2012'!N61-'2012'!$AE61)/'2012'!$AE61)*(('2012'!$I61-0.5+'2012'!$I61-0.5)*-1)</f>
        <v>1.9578417691210305E-2</v>
      </c>
      <c r="O61" s="13">
        <f>(('2012'!O61-'2012'!$AE61)/'2012'!$AE61)*(('2012'!$I61-0.5+'2012'!$I61-0.5)*-1)</f>
        <v>3.8041735699397942E-2</v>
      </c>
      <c r="P61" s="13">
        <f>(('2012'!P61-'2012'!$AE61)/'2012'!$AE61)*(('2012'!$I61-0.5+'2012'!$I61-0.5)*-1)</f>
        <v>3.1623929410225071E-2</v>
      </c>
      <c r="Q61" s="13">
        <f>(('2012'!Q61-'2012'!$AE61)/'2012'!$AE61)*(('2012'!$I61-0.5+'2012'!$I61-0.5)*-1)</f>
        <v>3.2017678473400461E-3</v>
      </c>
      <c r="R61" s="13">
        <f>(('2012'!R61-'2012'!$AE61)/'2012'!$AE61)*(('2012'!$I61-0.5+'2012'!$I61-0.5)*-1)</f>
        <v>4.3528093683964444E-2</v>
      </c>
      <c r="S61" s="13">
        <f>(('2012'!S61-'2012'!$AE61)/'2012'!$AE61)*(('2012'!$I61-0.5+'2012'!$I61-0.5)*-1)</f>
        <v>-1.5931506326507465E-2</v>
      </c>
      <c r="T61" s="13">
        <f>(('2012'!T61-'2012'!$AE61)/'2012'!$AE61)*(('2012'!$I61-0.5+'2012'!$I61-0.5)*-1)</f>
        <v>-2.283745836039858E-2</v>
      </c>
      <c r="U61" s="13">
        <f>(('2012'!U61-'2012'!$AE61)/'2012'!$AE61)*(('2012'!$I61-0.5+'2012'!$I61-0.5)*-1)</f>
        <v>-6.5285684478527031E-3</v>
      </c>
      <c r="V61" s="13">
        <f>(('2012'!V61-'2012'!$AE61)/'2012'!$AE61)*(('2012'!$I61-0.5+'2012'!$I61-0.5)*-1)</f>
        <v>1.7691639419861151E-2</v>
      </c>
      <c r="W61" s="13">
        <f>(('2012'!W61-'2012'!$AE61)/'2012'!$AE61)*(('2012'!$I61-0.5+'2012'!$I61-0.5)*-1)</f>
        <v>5.7873875419385969E-2</v>
      </c>
      <c r="X61" s="13">
        <f>(('2012'!X61-'2012'!$AE61)/'2012'!$AE61)*(('2012'!$I61-0.5+'2012'!$I61-0.5)*-1)</f>
        <v>2.6034833302316339E-2</v>
      </c>
      <c r="Y61" s="13">
        <f>(('2012'!Y61-'2012'!$AE61)/'2012'!$AE61)*(('2012'!$I61-0.5+'2012'!$I61-0.5)*-1)</f>
        <v>2.130088098575578E-2</v>
      </c>
      <c r="Z61" s="13">
        <f>(('2012'!Z61-'2012'!$AE61)/'2012'!$AE61)*(('2012'!$I61-0.5+'2012'!$I61-0.5)*-1)</f>
        <v>2.5256159075586457E-2</v>
      </c>
      <c r="AA61" s="13">
        <f>(('2012'!AA61-'2012'!$AE61)/'2012'!$AE61)*(('2012'!$I61-0.5+'2012'!$I61-0.5)*-1)</f>
        <v>2.6039391259098363E-2</v>
      </c>
      <c r="AB61" s="13">
        <f>(('2012'!AB61-'2012'!$AE61)/'2012'!$AE61)*(('2012'!$I61-0.5+'2012'!$I61-0.5)*-1)</f>
        <v>3.2862081230102952E-2</v>
      </c>
      <c r="AC61" s="13">
        <f>(('2012'!AC61-'2012'!$AE61)/'2012'!$AE61)*(('2012'!$I61-0.5+'2012'!$I61-0.5)*-1)</f>
        <v>6.444351626331038E-2</v>
      </c>
      <c r="AD61" s="13">
        <f>(('2012'!AD61-'2012'!$AE61)/'2012'!$AE61)*(('2012'!$I61-0.5+'2012'!$I61-0.5)*-1)</f>
        <v>2.7867588993979259E-2</v>
      </c>
      <c r="AE61" s="6">
        <f>((('2012'!AE61-'2012'!$AE61)/'2012'!$AE61)*100)*(('2012'!$I61-0.5+'2012'!$I61-0.5)*-1)</f>
        <v>0</v>
      </c>
      <c r="AF61" s="6"/>
      <c r="AG61" s="6">
        <f t="shared" si="0"/>
        <v>6.4443516263310379</v>
      </c>
      <c r="AH61" s="6">
        <f t="shared" si="3"/>
        <v>4.5861589808723462</v>
      </c>
      <c r="AI61" s="8">
        <v>0</v>
      </c>
      <c r="AN61" s="1"/>
      <c r="AO61" s="1"/>
      <c r="AP61" s="1"/>
      <c r="AQ61" s="1"/>
      <c r="AR61" s="1" t="str">
        <f t="shared" si="1"/>
        <v>Män</v>
      </c>
      <c r="AS61" s="1"/>
      <c r="AT61" s="1"/>
      <c r="AU61" s="1"/>
      <c r="AV61" s="1"/>
      <c r="AW61" s="107">
        <f t="shared" si="26"/>
        <v>-4.5861589808723464E-2</v>
      </c>
      <c r="AX61" s="107">
        <f t="shared" si="27"/>
        <v>-1.4110558155199135E-2</v>
      </c>
      <c r="AY61" s="107">
        <f t="shared" si="28"/>
        <v>1.9950468848701476E-2</v>
      </c>
      <c r="AZ61" s="107">
        <f t="shared" si="29"/>
        <v>2.2427166072469144E-2</v>
      </c>
      <c r="BA61" s="107">
        <f t="shared" si="30"/>
        <v>1.9578417691210305E-2</v>
      </c>
      <c r="BB61" s="107">
        <f t="shared" si="31"/>
        <v>3.8041735699397942E-2</v>
      </c>
      <c r="BC61" s="107">
        <f t="shared" si="32"/>
        <v>3.1623929410225071E-2</v>
      </c>
      <c r="BD61" s="107">
        <f t="shared" si="33"/>
        <v>3.2017678473400461E-3</v>
      </c>
      <c r="BE61" s="107">
        <f t="shared" si="34"/>
        <v>4.3528093683964444E-2</v>
      </c>
      <c r="BF61" s="107">
        <f t="shared" si="35"/>
        <v>-1.5931506326507465E-2</v>
      </c>
      <c r="BG61" s="107">
        <f t="shared" si="36"/>
        <v>-2.283745836039858E-2</v>
      </c>
      <c r="BH61" s="107">
        <f t="shared" si="37"/>
        <v>-6.5285684478527031E-3</v>
      </c>
      <c r="BI61" s="107">
        <f t="shared" si="38"/>
        <v>1.7691639419861151E-2</v>
      </c>
      <c r="BJ61" s="107">
        <f t="shared" si="39"/>
        <v>5.7873875419385969E-2</v>
      </c>
      <c r="BK61" s="107">
        <f t="shared" si="40"/>
        <v>2.6034833302316339E-2</v>
      </c>
      <c r="BL61" s="107">
        <f t="shared" si="41"/>
        <v>2.130088098575578E-2</v>
      </c>
      <c r="BM61" s="107">
        <f t="shared" si="42"/>
        <v>2.5256159075586457E-2</v>
      </c>
      <c r="BN61" s="107">
        <f t="shared" si="43"/>
        <v>2.6039391259098363E-2</v>
      </c>
      <c r="BO61" s="107">
        <f t="shared" si="44"/>
        <v>3.2862081230102952E-2</v>
      </c>
      <c r="BP61" s="107">
        <f t="shared" si="45"/>
        <v>6.444351626331038E-2</v>
      </c>
      <c r="BQ61" s="107">
        <f t="shared" si="46"/>
        <v>2.7867588993979259E-2</v>
      </c>
      <c r="BR61" s="107">
        <f t="shared" si="47"/>
        <v>0</v>
      </c>
    </row>
    <row r="62" spans="1:70">
      <c r="A62" s="1">
        <v>61</v>
      </c>
      <c r="B62" s="1">
        <f>'2012'!B62</f>
        <v>0</v>
      </c>
      <c r="C62" s="1">
        <f>'2012'!C62</f>
        <v>0</v>
      </c>
      <c r="D62" s="1">
        <f>'2012'!D62</f>
        <v>0</v>
      </c>
      <c r="E62" s="1" t="str">
        <f>'2012'!E62</f>
        <v>Totalt</v>
      </c>
      <c r="F62" s="1" t="str">
        <f>'2012'!F62</f>
        <v>Uttagsföljsamhet vid blodtryckssänkande behandling</v>
      </c>
      <c r="G62" s="1" t="str">
        <f>'2012'!G62</f>
        <v>(tom)</v>
      </c>
      <c r="H62" s="1" t="str">
        <f>'2012'!H62</f>
        <v>A020150</v>
      </c>
      <c r="I62" s="1">
        <f>'2012'!I62</f>
        <v>0</v>
      </c>
      <c r="J62" s="13">
        <f>(('2012'!J62-'2012'!$AE62)/'2012'!$AE62)*(('2012'!$I62-0.5+'2012'!$I62-0.5)*-1)</f>
        <v>-4.7244138717439779E-2</v>
      </c>
      <c r="K62" s="13">
        <f>(('2012'!K62-'2012'!$AE62)/'2012'!$AE62)*(('2012'!$I62-0.5+'2012'!$I62-0.5)*-1)</f>
        <v>-2.0316704142785021E-2</v>
      </c>
      <c r="L62" s="13">
        <f>(('2012'!L62-'2012'!$AE62)/'2012'!$AE62)*(('2012'!$I62-0.5+'2012'!$I62-0.5)*-1)</f>
        <v>2.9657339049412569E-2</v>
      </c>
      <c r="M62" s="13">
        <f>(('2012'!M62-'2012'!$AE62)/'2012'!$AE62)*(('2012'!$I62-0.5+'2012'!$I62-0.5)*-1)</f>
        <v>3.1953858430213304E-2</v>
      </c>
      <c r="N62" s="13">
        <f>(('2012'!N62-'2012'!$AE62)/'2012'!$AE62)*(('2012'!$I62-0.5+'2012'!$I62-0.5)*-1)</f>
        <v>1.9100805583662981E-2</v>
      </c>
      <c r="O62" s="13">
        <f>(('2012'!O62-'2012'!$AE62)/'2012'!$AE62)*(('2012'!$I62-0.5+'2012'!$I62-0.5)*-1)</f>
        <v>1.2442162896624042E-2</v>
      </c>
      <c r="P62" s="13">
        <f>(('2012'!P62-'2012'!$AE62)/'2012'!$AE62)*(('2012'!$I62-0.5+'2012'!$I62-0.5)*-1)</f>
        <v>5.1955964114454557E-2</v>
      </c>
      <c r="Q62" s="13">
        <f>(('2012'!Q62-'2012'!$AE62)/'2012'!$AE62)*(('2012'!$I62-0.5+'2012'!$I62-0.5)*-1)</f>
        <v>-7.6983292845855074E-3</v>
      </c>
      <c r="R62" s="13">
        <f>(('2012'!R62-'2012'!$AE62)/'2012'!$AE62)*(('2012'!$I62-0.5+'2012'!$I62-0.5)*-1)</f>
        <v>3.4329364319117824E-2</v>
      </c>
      <c r="S62" s="13">
        <f>(('2012'!S62-'2012'!$AE62)/'2012'!$AE62)*(('2012'!$I62-0.5+'2012'!$I62-0.5)*-1)</f>
        <v>-2.6978268796931004E-2</v>
      </c>
      <c r="T62" s="13">
        <f>(('2012'!T62-'2012'!$AE62)/'2012'!$AE62)*(('2012'!$I62-0.5+'2012'!$I62-0.5)*-1)</f>
        <v>-2.3910670315398706E-2</v>
      </c>
      <c r="U62" s="13">
        <f>(('2012'!U62-'2012'!$AE62)/'2012'!$AE62)*(('2012'!$I62-0.5+'2012'!$I62-0.5)*-1)</f>
        <v>-8.5934785776916826E-3</v>
      </c>
      <c r="V62" s="13">
        <f>(('2012'!V62-'2012'!$AE62)/'2012'!$AE62)*(('2012'!$I62-0.5+'2012'!$I62-0.5)*-1)</f>
        <v>2.2583243340526634E-2</v>
      </c>
      <c r="W62" s="13">
        <f>(('2012'!W62-'2012'!$AE62)/'2012'!$AE62)*(('2012'!$I62-0.5+'2012'!$I62-0.5)*-1)</f>
        <v>4.5852975501146961E-2</v>
      </c>
      <c r="X62" s="13">
        <f>(('2012'!X62-'2012'!$AE62)/'2012'!$AE62)*(('2012'!$I62-0.5+'2012'!$I62-0.5)*-1)</f>
        <v>4.7855630381781339E-2</v>
      </c>
      <c r="Y62" s="13">
        <f>(('2012'!Y62-'2012'!$AE62)/'2012'!$AE62)*(('2012'!$I62-0.5+'2012'!$I62-0.5)*-1)</f>
        <v>1.5167611037985524E-2</v>
      </c>
      <c r="Z62" s="13">
        <f>(('2012'!Z62-'2012'!$AE62)/'2012'!$AE62)*(('2012'!$I62-0.5+'2012'!$I62-0.5)*-1)</f>
        <v>2.5633777000460399E-2</v>
      </c>
      <c r="AA62" s="13">
        <f>(('2012'!AA62-'2012'!$AE62)/'2012'!$AE62)*(('2012'!$I62-0.5+'2012'!$I62-0.5)*-1)</f>
        <v>6.3542657764442415E-2</v>
      </c>
      <c r="AB62" s="13">
        <f>(('2012'!AB62-'2012'!$AE62)/'2012'!$AE62)*(('2012'!$I62-0.5+'2012'!$I62-0.5)*-1)</f>
        <v>5.0428455775473988E-2</v>
      </c>
      <c r="AC62" s="13">
        <f>(('2012'!AC62-'2012'!$AE62)/'2012'!$AE62)*(('2012'!$I62-0.5+'2012'!$I62-0.5)*-1)</f>
        <v>5.5176585613122553E-2</v>
      </c>
      <c r="AD62" s="13">
        <f>(('2012'!AD62-'2012'!$AE62)/'2012'!$AE62)*(('2012'!$I62-0.5+'2012'!$I62-0.5)*-1)</f>
        <v>4.133095788526113E-2</v>
      </c>
      <c r="AE62" s="6">
        <f>((('2012'!AE62-'2012'!$AE62)/'2012'!$AE62)*100)*(('2012'!$I62-0.5+'2012'!$I62-0.5)*-1)</f>
        <v>0</v>
      </c>
      <c r="AF62" s="6"/>
      <c r="AG62" s="6">
        <f t="shared" si="0"/>
        <v>6.3542657764442412</v>
      </c>
      <c r="AH62" s="6">
        <f t="shared" si="3"/>
        <v>4.7244138717439776</v>
      </c>
      <c r="AI62" s="8">
        <v>0</v>
      </c>
      <c r="AN62" s="1"/>
      <c r="AO62" s="1"/>
      <c r="AP62" s="1"/>
      <c r="AQ62" s="1"/>
      <c r="AR62" s="1" t="str">
        <f t="shared" si="1"/>
        <v>Totalt</v>
      </c>
      <c r="AS62" s="1"/>
      <c r="AT62" s="1"/>
      <c r="AU62" s="1"/>
      <c r="AV62" s="1"/>
      <c r="AW62" s="107">
        <f t="shared" si="26"/>
        <v>-4.7244138717439779E-2</v>
      </c>
      <c r="AX62" s="107">
        <f t="shared" si="27"/>
        <v>-2.0316704142785021E-2</v>
      </c>
      <c r="AY62" s="107">
        <f t="shared" si="28"/>
        <v>2.9657339049412569E-2</v>
      </c>
      <c r="AZ62" s="107">
        <f t="shared" si="29"/>
        <v>3.1953858430213304E-2</v>
      </c>
      <c r="BA62" s="107">
        <f t="shared" si="30"/>
        <v>1.9100805583662981E-2</v>
      </c>
      <c r="BB62" s="107">
        <f t="shared" si="31"/>
        <v>1.2442162896624042E-2</v>
      </c>
      <c r="BC62" s="107">
        <f t="shared" si="32"/>
        <v>5.1955964114454557E-2</v>
      </c>
      <c r="BD62" s="107">
        <f t="shared" si="33"/>
        <v>-7.6983292845855074E-3</v>
      </c>
      <c r="BE62" s="107">
        <f t="shared" si="34"/>
        <v>3.4329364319117824E-2</v>
      </c>
      <c r="BF62" s="107">
        <f t="shared" si="35"/>
        <v>-2.6978268796931004E-2</v>
      </c>
      <c r="BG62" s="107">
        <f t="shared" si="36"/>
        <v>-2.3910670315398706E-2</v>
      </c>
      <c r="BH62" s="107">
        <f t="shared" si="37"/>
        <v>-8.5934785776916826E-3</v>
      </c>
      <c r="BI62" s="107">
        <f t="shared" si="38"/>
        <v>2.2583243340526634E-2</v>
      </c>
      <c r="BJ62" s="107">
        <f t="shared" si="39"/>
        <v>4.5852975501146961E-2</v>
      </c>
      <c r="BK62" s="107">
        <f t="shared" si="40"/>
        <v>4.7855630381781339E-2</v>
      </c>
      <c r="BL62" s="107">
        <f t="shared" si="41"/>
        <v>1.5167611037985524E-2</v>
      </c>
      <c r="BM62" s="107">
        <f t="shared" si="42"/>
        <v>2.5633777000460399E-2</v>
      </c>
      <c r="BN62" s="107">
        <f t="shared" si="43"/>
        <v>6.3542657764442415E-2</v>
      </c>
      <c r="BO62" s="107">
        <f t="shared" si="44"/>
        <v>5.0428455775473988E-2</v>
      </c>
      <c r="BP62" s="107">
        <f t="shared" si="45"/>
        <v>5.5176585613122553E-2</v>
      </c>
      <c r="BQ62" s="107">
        <f t="shared" si="46"/>
        <v>4.133095788526113E-2</v>
      </c>
      <c r="BR62" s="107">
        <f t="shared" si="47"/>
        <v>0</v>
      </c>
    </row>
    <row r="63" spans="1:70">
      <c r="A63" s="1">
        <v>62</v>
      </c>
      <c r="B63" s="1">
        <f>'2012'!B63</f>
        <v>0</v>
      </c>
      <c r="C63" s="1">
        <f>'2012'!C63</f>
        <v>0</v>
      </c>
      <c r="D63" s="1">
        <f>'2012'!D63</f>
        <v>23</v>
      </c>
      <c r="E63" s="1" t="str">
        <f>'2012'!E63</f>
        <v>Kvinnor</v>
      </c>
      <c r="F63" s="1" t="str">
        <f>'2012'!F63</f>
        <v>God viruskontroll vid HIV</v>
      </c>
      <c r="G63" s="1" t="str">
        <f>'2012'!G63</f>
        <v>(tom)</v>
      </c>
      <c r="H63" s="1" t="str">
        <f>'2012'!H63</f>
        <v>A009500</v>
      </c>
      <c r="I63" s="1">
        <f>'2012'!I63</f>
        <v>0</v>
      </c>
      <c r="J63" s="13">
        <f>(('2012'!J63-'2012'!$AE63)/'2012'!$AE63)*(('2012'!$I63-0.5+'2012'!$I63-0.5)*-1)</f>
        <v>1.1416766336848941E-2</v>
      </c>
      <c r="K63" s="13">
        <f>(('2012'!K63-'2012'!$AE63)/'2012'!$AE63)*(('2012'!$I63-0.5+'2012'!$I63-0.5)*-1)</f>
        <v>-1.9680330542568254E-2</v>
      </c>
      <c r="L63" s="13">
        <f>(('2012'!L63-'2012'!$AE63)/'2012'!$AE63)*(('2012'!$I63-0.5+'2012'!$I63-0.5)*-1)</f>
        <v>7.7199086658693919E-3</v>
      </c>
      <c r="M63" s="13">
        <f>(('2012'!M63-'2012'!$AE63)/'2012'!$AE63)*(('2012'!$I63-0.5+'2012'!$I63-0.5)*-1)</f>
        <v>7.7199086658693919E-3</v>
      </c>
      <c r="N63" s="13">
        <f>(('2012'!N63-'2012'!$AE63)/'2012'!$AE63)*(('2012'!$I63-0.5+'2012'!$I63-0.5)*-1)</f>
        <v>3.2945525714907047E-2</v>
      </c>
      <c r="O63" s="13">
        <f>(('2012'!O63-'2012'!$AE63)/'2012'!$AE63)*(('2012'!$I63-0.5+'2012'!$I63-0.5)*-1)</f>
        <v>5.5344133956725057E-2</v>
      </c>
      <c r="P63" s="13">
        <f>(('2012'!P63-'2012'!$AE63)/'2012'!$AE63)*(('2012'!$I63-0.5+'2012'!$I63-0.5)*-1)</f>
        <v>4.1970207676416217E-2</v>
      </c>
      <c r="Q63" s="13" t="e">
        <f>(('2012'!Q63-'2012'!$AE63)/'2012'!$AE63)*(('2012'!$I63-0.5+'2012'!$I63-0.5)*-1)</f>
        <v>#VALUE!</v>
      </c>
      <c r="R63" s="13" t="e">
        <f>(('2012'!R63-'2012'!$AE63)/'2012'!$AE63)*(('2012'!$I63-0.5+'2012'!$I63-0.5)*-1)</f>
        <v>#VALUE!</v>
      </c>
      <c r="S63" s="13">
        <f>(('2012'!S63-'2012'!$AE63)/'2012'!$AE63)*(('2012'!$I63-0.5+'2012'!$I63-0.5)*-1)</f>
        <v>-6.1433076003044533E-2</v>
      </c>
      <c r="T63" s="13">
        <f>(('2012'!T63-'2012'!$AE63)/'2012'!$AE63)*(('2012'!$I63-0.5+'2012'!$I63-0.5)*-1)</f>
        <v>8.731107969990215E-2</v>
      </c>
      <c r="U63" s="13">
        <f>(('2012'!U63-'2012'!$AE63)/'2012'!$AE63)*(('2012'!$I63-0.5+'2012'!$I63-0.5)*-1)</f>
        <v>-2.6421659236707543E-2</v>
      </c>
      <c r="V63" s="13">
        <f>(('2012'!V63-'2012'!$AE63)/'2012'!$AE63)*(('2012'!$I63-0.5+'2012'!$I63-0.5)*-1)</f>
        <v>-2.142002827008806E-2</v>
      </c>
      <c r="W63" s="13">
        <f>(('2012'!W63-'2012'!$AE63)/'2012'!$AE63)*(('2012'!$I63-0.5+'2012'!$I63-0.5)*-1)</f>
        <v>-1.6200935087528488E-2</v>
      </c>
      <c r="X63" s="13">
        <f>(('2012'!X63-'2012'!$AE63)/'2012'!$AE63)*(('2012'!$I63-0.5+'2012'!$I63-0.5)*-1)</f>
        <v>4.3818636511906067E-2</v>
      </c>
      <c r="Y63" s="13">
        <f>(('2012'!Y63-'2012'!$AE63)/'2012'!$AE63)*(('2012'!$I63-0.5+'2012'!$I63-0.5)*-1)</f>
        <v>-2.142002827008806E-2</v>
      </c>
      <c r="Z63" s="13">
        <f>(('2012'!Z63-'2012'!$AE63)/'2012'!$AE63)*(('2012'!$I63-0.5+'2012'!$I63-0.5)*-1)</f>
        <v>4.8494074154615721E-2</v>
      </c>
      <c r="AA63" s="13">
        <f>(('2012'!AA63-'2012'!$AE63)/'2012'!$AE63)*(('2012'!$I63-0.5+'2012'!$I63-0.5)*-1)</f>
        <v>-1.6309666195498531E-2</v>
      </c>
      <c r="AB63" s="13">
        <f>(('2012'!AB63-'2012'!$AE63)/'2012'!$AE63)*(('2012'!$I63-0.5+'2012'!$I63-0.5)*-1)</f>
        <v>4.1970207676416217E-2</v>
      </c>
      <c r="AC63" s="13">
        <f>(('2012'!AC63-'2012'!$AE63)/'2012'!$AE63)*(('2012'!$I63-0.5+'2012'!$I63-0.5)*-1)</f>
        <v>6.7413286941394425E-3</v>
      </c>
      <c r="AD63" s="13">
        <f>(('2012'!AD63-'2012'!$AE63)/'2012'!$AE63)*(('2012'!$I63-0.5+'2012'!$I63-0.5)*-1)</f>
        <v>9.6770686093291345E-3</v>
      </c>
      <c r="AE63" s="6">
        <f>((('2012'!AE63-'2012'!$AE63)/'2012'!$AE63)*100)*(('2012'!$I63-0.5+'2012'!$I63-0.5)*-1)</f>
        <v>0</v>
      </c>
      <c r="AF63" s="6"/>
      <c r="AG63" s="6">
        <f t="shared" si="0"/>
        <v>8.7311079699902159</v>
      </c>
      <c r="AH63" s="6">
        <f t="shared" si="3"/>
        <v>6.1433076003044533</v>
      </c>
      <c r="AI63" s="8">
        <v>0</v>
      </c>
      <c r="AN63" s="1"/>
      <c r="AO63" s="1"/>
      <c r="AP63" s="1"/>
      <c r="AQ63" s="1"/>
      <c r="AR63" s="1" t="str">
        <f t="shared" si="1"/>
        <v>Kvinnor</v>
      </c>
      <c r="AS63" s="1"/>
      <c r="AT63" s="1"/>
      <c r="AU63" s="1"/>
      <c r="AV63" s="1"/>
      <c r="AW63" s="107">
        <f t="shared" si="26"/>
        <v>1.1416766336848941E-2</v>
      </c>
      <c r="AX63" s="107">
        <f t="shared" si="27"/>
        <v>-1.9680330542568254E-2</v>
      </c>
      <c r="AY63" s="107">
        <f t="shared" si="28"/>
        <v>7.7199086658693919E-3</v>
      </c>
      <c r="AZ63" s="107">
        <f t="shared" si="29"/>
        <v>7.7199086658693919E-3</v>
      </c>
      <c r="BA63" s="107">
        <f t="shared" si="30"/>
        <v>3.2945525714907047E-2</v>
      </c>
      <c r="BB63" s="107">
        <f t="shared" si="31"/>
        <v>5.5344133956725057E-2</v>
      </c>
      <c r="BC63" s="107">
        <f t="shared" si="32"/>
        <v>4.1970207676416217E-2</v>
      </c>
      <c r="BD63" s="107">
        <f t="shared" si="33"/>
        <v>0</v>
      </c>
      <c r="BE63" s="107">
        <f t="shared" si="34"/>
        <v>0</v>
      </c>
      <c r="BF63" s="107">
        <f t="shared" si="35"/>
        <v>-6.1433076003044533E-2</v>
      </c>
      <c r="BG63" s="107">
        <f t="shared" si="36"/>
        <v>8.731107969990215E-2</v>
      </c>
      <c r="BH63" s="107">
        <f t="shared" si="37"/>
        <v>-2.6421659236707543E-2</v>
      </c>
      <c r="BI63" s="107">
        <f t="shared" si="38"/>
        <v>-2.142002827008806E-2</v>
      </c>
      <c r="BJ63" s="107">
        <f t="shared" si="39"/>
        <v>-1.6200935087528488E-2</v>
      </c>
      <c r="BK63" s="107">
        <f t="shared" si="40"/>
        <v>4.3818636511906067E-2</v>
      </c>
      <c r="BL63" s="107">
        <f t="shared" si="41"/>
        <v>-2.142002827008806E-2</v>
      </c>
      <c r="BM63" s="107">
        <f t="shared" si="42"/>
        <v>4.8494074154615721E-2</v>
      </c>
      <c r="BN63" s="107">
        <f t="shared" si="43"/>
        <v>-1.6309666195498531E-2</v>
      </c>
      <c r="BO63" s="107">
        <f t="shared" si="44"/>
        <v>4.1970207676416217E-2</v>
      </c>
      <c r="BP63" s="107">
        <f t="shared" si="45"/>
        <v>6.7413286941394425E-3</v>
      </c>
      <c r="BQ63" s="107">
        <f t="shared" si="46"/>
        <v>9.6770686093291345E-3</v>
      </c>
      <c r="BR63" s="107">
        <f t="shared" si="47"/>
        <v>0</v>
      </c>
    </row>
    <row r="64" spans="1:70">
      <c r="A64" s="1">
        <v>63</v>
      </c>
      <c r="B64" s="1">
        <f>'2012'!B64</f>
        <v>0</v>
      </c>
      <c r="C64" s="1">
        <f>'2012'!C64</f>
        <v>0</v>
      </c>
      <c r="D64" s="1">
        <f>'2012'!D64</f>
        <v>0</v>
      </c>
      <c r="E64" s="1" t="str">
        <f>'2012'!E64</f>
        <v>Män</v>
      </c>
      <c r="F64" s="1" t="str">
        <f>'2012'!F64</f>
        <v>God viruskontroll vid HIV</v>
      </c>
      <c r="G64" s="1" t="str">
        <f>'2012'!G64</f>
        <v>(tom)</v>
      </c>
      <c r="H64" s="1" t="str">
        <f>'2012'!H64</f>
        <v>A009500</v>
      </c>
      <c r="I64" s="1">
        <f>'2012'!I64</f>
        <v>0</v>
      </c>
      <c r="J64" s="13">
        <f>(('2012'!J64-'2012'!$AE64)/'2012'!$AE64)*(('2012'!$I64-0.5+'2012'!$I64-0.5)*-1)</f>
        <v>2.7270820222361119E-3</v>
      </c>
      <c r="K64" s="13">
        <f>(('2012'!K64-'2012'!$AE64)/'2012'!$AE64)*(('2012'!$I64-0.5+'2012'!$I64-0.5)*-1)</f>
        <v>1.9299349695825502E-2</v>
      </c>
      <c r="L64" s="13">
        <f>(('2012'!L64-'2012'!$AE64)/'2012'!$AE64)*(('2012'!$I64-0.5+'2012'!$I64-0.5)*-1)</f>
        <v>-5.8737151248164553E-2</v>
      </c>
      <c r="M64" s="13">
        <f>(('2012'!M64-'2012'!$AE64)/'2012'!$AE64)*(('2012'!$I64-0.5+'2012'!$I64-0.5)*-1)</f>
        <v>-9.2825676526117146E-2</v>
      </c>
      <c r="N64" s="13">
        <f>(('2012'!N64-'2012'!$AE64)/'2012'!$AE64)*(('2012'!$I64-0.5+'2012'!$I64-0.5)*-1)</f>
        <v>-4.1011118103629077E-2</v>
      </c>
      <c r="O64" s="13">
        <f>(('2012'!O64-'2012'!$AE64)/'2012'!$AE64)*(('2012'!$I64-0.5+'2012'!$I64-0.5)*-1)</f>
        <v>4.8877700860079677E-2</v>
      </c>
      <c r="P64" s="13">
        <f>(('2012'!P64-'2012'!$AE64)/'2012'!$AE64)*(('2012'!$I64-0.5+'2012'!$I64-0.5)*-1)</f>
        <v>-4.2374659114747283E-2</v>
      </c>
      <c r="Q64" s="13" t="e">
        <f>(('2012'!Q64-'2012'!$AE64)/'2012'!$AE64)*(('2012'!$I64-0.5+'2012'!$I64-0.5)*-1)</f>
        <v>#VALUE!</v>
      </c>
      <c r="R64" s="13">
        <f>(('2012'!R64-'2012'!$AE64)/'2012'!$AE64)*(('2012'!$I64-0.5+'2012'!$I64-0.5)*-1)</f>
        <v>-0.16089783931193627</v>
      </c>
      <c r="S64" s="13">
        <f>(('2012'!S64-'2012'!$AE64)/'2012'!$AE64)*(('2012'!$I64-0.5+'2012'!$I64-0.5)*-1)</f>
        <v>-4.5731067757499466E-2</v>
      </c>
      <c r="T64" s="13">
        <f>(('2012'!T64-'2012'!$AE64)/'2012'!$AE64)*(('2012'!$I64-0.5+'2012'!$I64-0.5)*-1)</f>
        <v>1.3950073421439042E-2</v>
      </c>
      <c r="U64" s="13">
        <f>(('2012'!U64-'2012'!$AE64)/'2012'!$AE64)*(('2012'!$I64-0.5+'2012'!$I64-0.5)*-1)</f>
        <v>0</v>
      </c>
      <c r="V64" s="13">
        <f>(('2012'!V64-'2012'!$AE64)/'2012'!$AE64)*(('2012'!$I64-0.5+'2012'!$I64-0.5)*-1)</f>
        <v>1.1537654709460818E-3</v>
      </c>
      <c r="W64" s="13">
        <f>(('2012'!W64-'2012'!$AE64)/'2012'!$AE64)*(('2012'!$I64-0.5+'2012'!$I64-0.5)*-1)</f>
        <v>-3.1780994336060429E-2</v>
      </c>
      <c r="X64" s="13">
        <f>(('2012'!X64-'2012'!$AE64)/'2012'!$AE64)*(('2012'!$I64-0.5+'2012'!$I64-0.5)*-1)</f>
        <v>-3.5661841829243068E-3</v>
      </c>
      <c r="Y64" s="13">
        <f>(('2012'!Y64-'2012'!$AE64)/'2012'!$AE64)*(('2012'!$I64-0.5+'2012'!$I64-0.5)*-1)</f>
        <v>1.7096706524019251E-2</v>
      </c>
      <c r="Z64" s="13">
        <f>(('2012'!Z64-'2012'!$AE64)/'2012'!$AE64)*(('2012'!$I64-0.5+'2012'!$I64-0.5)*-1)</f>
        <v>-3.5032515208726696E-2</v>
      </c>
      <c r="AA64" s="13">
        <f>(('2012'!AA64-'2012'!$AE64)/'2012'!$AE64)*(('2012'!$I64-0.5+'2012'!$I64-0.5)*-1)</f>
        <v>-3.5661841829242771E-2</v>
      </c>
      <c r="AB64" s="13">
        <f>(('2012'!AB64-'2012'!$AE64)/'2012'!$AE64)*(('2012'!$I64-0.5+'2012'!$I64-0.5)*-1)</f>
        <v>-8.2232011747430278E-2</v>
      </c>
      <c r="AC64" s="13">
        <f>(('2012'!AC64-'2012'!$AE64)/'2012'!$AE64)*(('2012'!$I64-0.5+'2012'!$I64-0.5)*-1)</f>
        <v>-2.7900146842878084E-2</v>
      </c>
      <c r="AD64" s="13">
        <f>(('2012'!AD64-'2012'!$AE64)/'2012'!$AE64)*(('2012'!$I64-0.5+'2012'!$I64-0.5)*-1)</f>
        <v>-9.7440738409901473E-2</v>
      </c>
      <c r="AE64" s="6">
        <f>((('2012'!AE64-'2012'!$AE64)/'2012'!$AE64)*100)*(('2012'!$I64-0.5+'2012'!$I64-0.5)*-1)</f>
        <v>0</v>
      </c>
      <c r="AF64" s="6"/>
      <c r="AG64" s="6">
        <f t="shared" si="0"/>
        <v>4.8877700860079676</v>
      </c>
      <c r="AH64" s="6">
        <f t="shared" si="3"/>
        <v>16.089783931193626</v>
      </c>
      <c r="AI64" s="8">
        <v>0</v>
      </c>
      <c r="AN64" s="1"/>
      <c r="AO64" s="1"/>
      <c r="AP64" s="1"/>
      <c r="AQ64" s="1"/>
      <c r="AR64" s="1" t="str">
        <f t="shared" si="1"/>
        <v>Män</v>
      </c>
      <c r="AS64" s="1"/>
      <c r="AT64" s="1"/>
      <c r="AU64" s="1"/>
      <c r="AV64" s="1"/>
      <c r="AW64" s="107">
        <f t="shared" si="26"/>
        <v>2.7270820222361119E-3</v>
      </c>
      <c r="AX64" s="107">
        <f t="shared" si="27"/>
        <v>1.9299349695825502E-2</v>
      </c>
      <c r="AY64" s="107">
        <f t="shared" si="28"/>
        <v>-5.8737151248164553E-2</v>
      </c>
      <c r="AZ64" s="107">
        <f t="shared" si="29"/>
        <v>-9.2825676526117146E-2</v>
      </c>
      <c r="BA64" s="107">
        <f t="shared" si="30"/>
        <v>-4.1011118103629077E-2</v>
      </c>
      <c r="BB64" s="107">
        <f t="shared" si="31"/>
        <v>4.8877700860079677E-2</v>
      </c>
      <c r="BC64" s="107">
        <f t="shared" si="32"/>
        <v>-4.2374659114747283E-2</v>
      </c>
      <c r="BD64" s="107">
        <f t="shared" si="33"/>
        <v>0</v>
      </c>
      <c r="BE64" s="107">
        <f t="shared" si="34"/>
        <v>-0.16089783931193627</v>
      </c>
      <c r="BF64" s="107">
        <f t="shared" si="35"/>
        <v>-4.5731067757499466E-2</v>
      </c>
      <c r="BG64" s="107">
        <f t="shared" si="36"/>
        <v>1.3950073421439042E-2</v>
      </c>
      <c r="BH64" s="107">
        <f t="shared" si="37"/>
        <v>0</v>
      </c>
      <c r="BI64" s="107">
        <f t="shared" si="38"/>
        <v>1.1537654709460818E-3</v>
      </c>
      <c r="BJ64" s="107">
        <f t="shared" si="39"/>
        <v>-3.1780994336060429E-2</v>
      </c>
      <c r="BK64" s="107">
        <f t="shared" si="40"/>
        <v>-3.5661841829243068E-3</v>
      </c>
      <c r="BL64" s="107">
        <f t="shared" si="41"/>
        <v>1.7096706524019251E-2</v>
      </c>
      <c r="BM64" s="107">
        <f t="shared" si="42"/>
        <v>-3.5032515208726696E-2</v>
      </c>
      <c r="BN64" s="107">
        <f t="shared" si="43"/>
        <v>-3.5661841829242771E-2</v>
      </c>
      <c r="BO64" s="107">
        <f t="shared" si="44"/>
        <v>-8.2232011747430278E-2</v>
      </c>
      <c r="BP64" s="107">
        <f t="shared" si="45"/>
        <v>-2.7900146842878084E-2</v>
      </c>
      <c r="BQ64" s="107">
        <f t="shared" si="46"/>
        <v>-9.7440738409901473E-2</v>
      </c>
      <c r="BR64" s="107">
        <f t="shared" si="47"/>
        <v>0</v>
      </c>
    </row>
    <row r="65" spans="1:70">
      <c r="A65" s="1">
        <v>64</v>
      </c>
      <c r="B65" s="1">
        <f>'2012'!B65</f>
        <v>0</v>
      </c>
      <c r="C65" s="1">
        <f>'2012'!C65</f>
        <v>0</v>
      </c>
      <c r="D65" s="1">
        <f>'2012'!D65</f>
        <v>0</v>
      </c>
      <c r="E65" s="1" t="str">
        <f>'2012'!E65</f>
        <v>Totalt</v>
      </c>
      <c r="F65" s="1" t="str">
        <f>'2012'!F65</f>
        <v>God viruskontroll vid HIV</v>
      </c>
      <c r="G65" s="1" t="str">
        <f>'2012'!G65</f>
        <v>(tom)</v>
      </c>
      <c r="H65" s="1" t="str">
        <f>'2012'!H65</f>
        <v>A009500</v>
      </c>
      <c r="I65" s="1">
        <f>'2012'!I65</f>
        <v>0</v>
      </c>
      <c r="J65" s="13">
        <f>(('2012'!J65-'2012'!$AE65)/'2012'!$AE65)*(('2012'!$I65-0.5+'2012'!$I65-0.5)*-1)</f>
        <v>1.3903743315507991E-2</v>
      </c>
      <c r="K65" s="13">
        <f>(('2012'!K65-'2012'!$AE65)/'2012'!$AE65)*(('2012'!$I65-0.5+'2012'!$I65-0.5)*-1)</f>
        <v>4.598930481283495E-3</v>
      </c>
      <c r="L65" s="13">
        <f>(('2012'!L65-'2012'!$AE65)/'2012'!$AE65)*(('2012'!$I65-0.5+'2012'!$I65-0.5)*-1)</f>
        <v>-2.4064171122994651E-2</v>
      </c>
      <c r="M65" s="13">
        <f>(('2012'!M65-'2012'!$AE65)/'2012'!$AE65)*(('2012'!$I65-0.5+'2012'!$I65-0.5)*-1)</f>
        <v>-4.0213903743315564E-2</v>
      </c>
      <c r="N65" s="13">
        <f>(('2012'!N65-'2012'!$AE65)/'2012'!$AE65)*(('2012'!$I65-0.5+'2012'!$I65-0.5)*-1)</f>
        <v>-1.8181818181818364E-3</v>
      </c>
      <c r="O65" s="13">
        <f>(('2012'!O65-'2012'!$AE65)/'2012'!$AE65)*(('2012'!$I65-0.5+'2012'!$I65-0.5)*-1)</f>
        <v>5.2513368983957184E-2</v>
      </c>
      <c r="P65" s="13">
        <f>(('2012'!P65-'2012'!$AE65)/'2012'!$AE65)*(('2012'!$I65-0.5+'2012'!$I65-0.5)*-1)</f>
        <v>1.2834224598930967E-3</v>
      </c>
      <c r="Q65" s="13">
        <f>(('2012'!Q65-'2012'!$AE65)/'2012'!$AE65)*(('2012'!$I65-0.5+'2012'!$I65-0.5)*-1)</f>
        <v>-3.7433155080213901E-2</v>
      </c>
      <c r="R65" s="13">
        <f>(('2012'!R65-'2012'!$AE65)/'2012'!$AE65)*(('2012'!$I65-0.5+'2012'!$I65-0.5)*-1)</f>
        <v>-0.11925133689839579</v>
      </c>
      <c r="S65" s="13">
        <f>(('2012'!S65-'2012'!$AE65)/'2012'!$AE65)*(('2012'!$I65-0.5+'2012'!$I65-0.5)*-1)</f>
        <v>-4.3101604278074877E-2</v>
      </c>
      <c r="T65" s="13">
        <f>(('2012'!T65-'2012'!$AE65)/'2012'!$AE65)*(('2012'!$I65-0.5+'2012'!$I65-0.5)*-1)</f>
        <v>4.6737967914438551E-2</v>
      </c>
      <c r="U65" s="13">
        <f>(('2012'!U65-'2012'!$AE65)/'2012'!$AE65)*(('2012'!$I65-0.5+'2012'!$I65-0.5)*-1)</f>
        <v>-2.8877005347593158E-3</v>
      </c>
      <c r="V65" s="13">
        <f>(('2012'!V65-'2012'!$AE65)/'2012'!$AE65)*(('2012'!$I65-0.5+'2012'!$I65-0.5)*-1)</f>
        <v>-2.7807486631016591E-3</v>
      </c>
      <c r="W65" s="13">
        <f>(('2012'!W65-'2012'!$AE65)/'2012'!$AE65)*(('2012'!$I65-0.5+'2012'!$I65-0.5)*-1)</f>
        <v>-2.149732620320861E-2</v>
      </c>
      <c r="X65" s="13">
        <f>(('2012'!X65-'2012'!$AE65)/'2012'!$AE65)*(('2012'!$I65-0.5+'2012'!$I65-0.5)*-1)</f>
        <v>2.2032085561497352E-2</v>
      </c>
      <c r="Y65" s="13">
        <f>(('2012'!Y65-'2012'!$AE65)/'2012'!$AE65)*(('2012'!$I65-0.5+'2012'!$I65-0.5)*-1)</f>
        <v>-3.7433155080213295E-3</v>
      </c>
      <c r="Z65" s="13">
        <f>(('2012'!Z65-'2012'!$AE65)/'2012'!$AE65)*(('2012'!$I65-0.5+'2012'!$I65-0.5)*-1)</f>
        <v>8.983957219251373E-3</v>
      </c>
      <c r="AA65" s="13">
        <f>(('2012'!AA65-'2012'!$AE65)/'2012'!$AE65)*(('2012'!$I65-0.5+'2012'!$I65-0.5)*-1)</f>
        <v>-2.3529411764705913E-2</v>
      </c>
      <c r="AB65" s="13">
        <f>(('2012'!AB65-'2012'!$AE65)/'2012'!$AE65)*(('2012'!$I65-0.5+'2012'!$I65-0.5)*-1)</f>
        <v>-1.06951871657754E-2</v>
      </c>
      <c r="AC65" s="13">
        <f>(('2012'!AC65-'2012'!$AE65)/'2012'!$AE65)*(('2012'!$I65-0.5+'2012'!$I65-0.5)*-1)</f>
        <v>-9.3048128342246468E-3</v>
      </c>
      <c r="AD65" s="13">
        <f>(('2012'!AD65-'2012'!$AE65)/'2012'!$AE65)*(('2012'!$I65-0.5+'2012'!$I65-0.5)*-1)</f>
        <v>-4.3743315508021428E-2</v>
      </c>
      <c r="AE65" s="6">
        <f>((('2012'!AE65-'2012'!$AE65)/'2012'!$AE65)*100)*(('2012'!$I65-0.5+'2012'!$I65-0.5)*-1)</f>
        <v>0</v>
      </c>
      <c r="AF65" s="6"/>
      <c r="AG65" s="6">
        <f t="shared" si="0"/>
        <v>5.251336898395718</v>
      </c>
      <c r="AH65" s="6">
        <f t="shared" si="3"/>
        <v>11.925133689839578</v>
      </c>
      <c r="AI65" s="8">
        <v>0</v>
      </c>
      <c r="AN65" s="1"/>
      <c r="AO65" s="1"/>
      <c r="AP65" s="1"/>
      <c r="AQ65" s="1"/>
      <c r="AR65" s="1" t="str">
        <f t="shared" si="1"/>
        <v>Totalt</v>
      </c>
      <c r="AS65" s="1"/>
      <c r="AT65" s="1"/>
      <c r="AU65" s="1"/>
      <c r="AV65" s="1"/>
      <c r="AW65" s="107">
        <f t="shared" si="26"/>
        <v>1.3903743315507991E-2</v>
      </c>
      <c r="AX65" s="107">
        <f t="shared" si="27"/>
        <v>4.598930481283495E-3</v>
      </c>
      <c r="AY65" s="107">
        <f t="shared" si="28"/>
        <v>-2.4064171122994651E-2</v>
      </c>
      <c r="AZ65" s="107">
        <f t="shared" si="29"/>
        <v>-4.0213903743315564E-2</v>
      </c>
      <c r="BA65" s="107">
        <f t="shared" si="30"/>
        <v>-1.8181818181818364E-3</v>
      </c>
      <c r="BB65" s="107">
        <f t="shared" si="31"/>
        <v>5.2513368983957184E-2</v>
      </c>
      <c r="BC65" s="107">
        <f t="shared" si="32"/>
        <v>1.2834224598930967E-3</v>
      </c>
      <c r="BD65" s="107">
        <f t="shared" si="33"/>
        <v>-3.7433155080213901E-2</v>
      </c>
      <c r="BE65" s="107">
        <f t="shared" si="34"/>
        <v>-0.11925133689839579</v>
      </c>
      <c r="BF65" s="107">
        <f t="shared" si="35"/>
        <v>-4.3101604278074877E-2</v>
      </c>
      <c r="BG65" s="107">
        <f t="shared" si="36"/>
        <v>4.6737967914438551E-2</v>
      </c>
      <c r="BH65" s="107">
        <f t="shared" si="37"/>
        <v>-2.8877005347593158E-3</v>
      </c>
      <c r="BI65" s="107">
        <f t="shared" si="38"/>
        <v>-2.7807486631016591E-3</v>
      </c>
      <c r="BJ65" s="107">
        <f t="shared" si="39"/>
        <v>-2.149732620320861E-2</v>
      </c>
      <c r="BK65" s="107">
        <f t="shared" si="40"/>
        <v>2.2032085561497352E-2</v>
      </c>
      <c r="BL65" s="107">
        <f t="shared" si="41"/>
        <v>-3.7433155080213295E-3</v>
      </c>
      <c r="BM65" s="107">
        <f t="shared" si="42"/>
        <v>8.983957219251373E-3</v>
      </c>
      <c r="BN65" s="107">
        <f t="shared" si="43"/>
        <v>-2.3529411764705913E-2</v>
      </c>
      <c r="BO65" s="107">
        <f t="shared" si="44"/>
        <v>-1.06951871657754E-2</v>
      </c>
      <c r="BP65" s="107">
        <f t="shared" si="45"/>
        <v>-9.3048128342246468E-3</v>
      </c>
      <c r="BQ65" s="107">
        <f t="shared" si="46"/>
        <v>-4.3743315508021428E-2</v>
      </c>
      <c r="BR65" s="107">
        <f t="shared" si="47"/>
        <v>0</v>
      </c>
    </row>
    <row r="66" spans="1:70">
      <c r="A66" s="1">
        <v>65</v>
      </c>
      <c r="B66" s="1">
        <f>'2012'!B66</f>
        <v>0</v>
      </c>
      <c r="C66" s="1">
        <f>'2012'!C66</f>
        <v>0</v>
      </c>
      <c r="D66" s="1">
        <f>'2012'!D66</f>
        <v>24</v>
      </c>
      <c r="E66" s="1" t="str">
        <f>'2012'!E66</f>
        <v>Totalt</v>
      </c>
      <c r="F66" s="1" t="str">
        <f>'2012'!F66</f>
        <v>Fråga om andra läkemedel - primärvård</v>
      </c>
      <c r="G66" s="1" t="str">
        <f>'2012'!G66</f>
        <v>(tom)</v>
      </c>
      <c r="H66" s="1" t="str">
        <f>'2012'!H66</f>
        <v>A001350</v>
      </c>
      <c r="I66" s="1">
        <f>'2012'!I66</f>
        <v>0</v>
      </c>
      <c r="J66" s="13">
        <f>(('2012'!J66-'2012'!$AE66)/'2012'!$AE66)*(('2012'!$I66-0.5+'2012'!$I66-0.5)*-1)</f>
        <v>1.6666666666666666E-2</v>
      </c>
      <c r="K66" s="13">
        <f>(('2012'!K66-'2012'!$AE66)/'2012'!$AE66)*(('2012'!$I66-0.5+'2012'!$I66-0.5)*-1)</f>
        <v>1.6666666666666666E-2</v>
      </c>
      <c r="L66" s="13">
        <f>(('2012'!L66-'2012'!$AE66)/'2012'!$AE66)*(('2012'!$I66-0.5+'2012'!$I66-0.5)*-1)</f>
        <v>0</v>
      </c>
      <c r="M66" s="13">
        <f>(('2012'!M66-'2012'!$AE66)/'2012'!$AE66)*(('2012'!$I66-0.5+'2012'!$I66-0.5)*-1)</f>
        <v>-6.6666666666666666E-2</v>
      </c>
      <c r="N66" s="13">
        <f>(('2012'!N66-'2012'!$AE66)/'2012'!$AE66)*(('2012'!$I66-0.5+'2012'!$I66-0.5)*-1)</f>
        <v>3.3333333333333333E-2</v>
      </c>
      <c r="O66" s="13">
        <f>(('2012'!O66-'2012'!$AE66)/'2012'!$AE66)*(('2012'!$I66-0.5+'2012'!$I66-0.5)*-1)</f>
        <v>3.3333333333333333E-2</v>
      </c>
      <c r="P66" s="13">
        <f>(('2012'!P66-'2012'!$AE66)/'2012'!$AE66)*(('2012'!$I66-0.5+'2012'!$I66-0.5)*-1)</f>
        <v>-6.6666666666666666E-2</v>
      </c>
      <c r="Q66" s="13">
        <f>(('2012'!Q66-'2012'!$AE66)/'2012'!$AE66)*(('2012'!$I66-0.5+'2012'!$I66-0.5)*-1)</f>
        <v>1.6666666666666666E-2</v>
      </c>
      <c r="R66" s="13">
        <f>(('2012'!R66-'2012'!$AE66)/'2012'!$AE66)*(('2012'!$I66-0.5+'2012'!$I66-0.5)*-1)</f>
        <v>1.6666666666666666E-2</v>
      </c>
      <c r="S66" s="13">
        <f>(('2012'!S66-'2012'!$AE66)/'2012'!$AE66)*(('2012'!$I66-0.5+'2012'!$I66-0.5)*-1)</f>
        <v>3.3333333333333333E-2</v>
      </c>
      <c r="T66" s="13">
        <f>(('2012'!T66-'2012'!$AE66)/'2012'!$AE66)*(('2012'!$I66-0.5+'2012'!$I66-0.5)*-1)</f>
        <v>-1.6666666666666666E-2</v>
      </c>
      <c r="U66" s="13">
        <f>(('2012'!U66-'2012'!$AE66)/'2012'!$AE66)*(('2012'!$I66-0.5+'2012'!$I66-0.5)*-1)</f>
        <v>0</v>
      </c>
      <c r="V66" s="13">
        <f>(('2012'!V66-'2012'!$AE66)/'2012'!$AE66)*(('2012'!$I66-0.5+'2012'!$I66-0.5)*-1)</f>
        <v>-1.6666666666666666E-2</v>
      </c>
      <c r="W66" s="13">
        <f>(('2012'!W66-'2012'!$AE66)/'2012'!$AE66)*(('2012'!$I66-0.5+'2012'!$I66-0.5)*-1)</f>
        <v>-1.6666666666666666E-2</v>
      </c>
      <c r="X66" s="13">
        <f>(('2012'!X66-'2012'!$AE66)/'2012'!$AE66)*(('2012'!$I66-0.5+'2012'!$I66-0.5)*-1)</f>
        <v>-6.6666666666666666E-2</v>
      </c>
      <c r="Y66" s="13">
        <f>(('2012'!Y66-'2012'!$AE66)/'2012'!$AE66)*(('2012'!$I66-0.5+'2012'!$I66-0.5)*-1)</f>
        <v>0.05</v>
      </c>
      <c r="Z66" s="13">
        <f>(('2012'!Z66-'2012'!$AE66)/'2012'!$AE66)*(('2012'!$I66-0.5+'2012'!$I66-0.5)*-1)</f>
        <v>-3.3333333333333333E-2</v>
      </c>
      <c r="AA66" s="13">
        <f>(('2012'!AA66-'2012'!$AE66)/'2012'!$AE66)*(('2012'!$I66-0.5+'2012'!$I66-0.5)*-1)</f>
        <v>-0.11666666666666667</v>
      </c>
      <c r="AB66" s="13">
        <f>(('2012'!AB66-'2012'!$AE66)/'2012'!$AE66)*(('2012'!$I66-0.5+'2012'!$I66-0.5)*-1)</f>
        <v>-3.3333333333333333E-2</v>
      </c>
      <c r="AC66" s="13">
        <f>(('2012'!AC66-'2012'!$AE66)/'2012'!$AE66)*(('2012'!$I66-0.5+'2012'!$I66-0.5)*-1)</f>
        <v>0</v>
      </c>
      <c r="AD66" s="13">
        <f>(('2012'!AD66-'2012'!$AE66)/'2012'!$AE66)*(('2012'!$I66-0.5+'2012'!$I66-0.5)*-1)</f>
        <v>-0.15</v>
      </c>
      <c r="AE66" s="6">
        <f>((('2012'!AE66-'2012'!$AE66)/'2012'!$AE66)*100)*(('2012'!$I66-0.5+'2012'!$I66-0.5)*-1)</f>
        <v>0</v>
      </c>
      <c r="AF66" s="6"/>
      <c r="AG66" s="6">
        <f t="shared" si="0"/>
        <v>5</v>
      </c>
      <c r="AH66" s="6">
        <f t="shared" si="3"/>
        <v>15</v>
      </c>
      <c r="AI66" s="8">
        <v>0</v>
      </c>
      <c r="AN66" s="1"/>
      <c r="AO66" s="1"/>
      <c r="AP66" s="1"/>
      <c r="AQ66" s="1"/>
      <c r="AR66" s="1" t="str">
        <f t="shared" si="1"/>
        <v>Totalt</v>
      </c>
      <c r="AS66" s="1"/>
      <c r="AT66" s="1"/>
      <c r="AU66" s="1"/>
      <c r="AV66" s="1"/>
      <c r="AW66" s="107">
        <f t="shared" si="26"/>
        <v>1.6666666666666666E-2</v>
      </c>
      <c r="AX66" s="107">
        <f t="shared" si="27"/>
        <v>1.6666666666666666E-2</v>
      </c>
      <c r="AY66" s="107">
        <f t="shared" si="28"/>
        <v>0</v>
      </c>
      <c r="AZ66" s="107">
        <f t="shared" si="29"/>
        <v>-6.6666666666666666E-2</v>
      </c>
      <c r="BA66" s="107">
        <f t="shared" si="30"/>
        <v>3.3333333333333333E-2</v>
      </c>
      <c r="BB66" s="107">
        <f t="shared" si="31"/>
        <v>3.3333333333333333E-2</v>
      </c>
      <c r="BC66" s="107">
        <f t="shared" si="32"/>
        <v>-6.6666666666666666E-2</v>
      </c>
      <c r="BD66" s="107">
        <f t="shared" si="33"/>
        <v>1.6666666666666666E-2</v>
      </c>
      <c r="BE66" s="107">
        <f t="shared" si="34"/>
        <v>1.6666666666666666E-2</v>
      </c>
      <c r="BF66" s="107">
        <f t="shared" si="35"/>
        <v>3.3333333333333333E-2</v>
      </c>
      <c r="BG66" s="107">
        <f t="shared" si="36"/>
        <v>-1.6666666666666666E-2</v>
      </c>
      <c r="BH66" s="107">
        <f t="shared" si="37"/>
        <v>0</v>
      </c>
      <c r="BI66" s="107">
        <f t="shared" si="38"/>
        <v>-1.6666666666666666E-2</v>
      </c>
      <c r="BJ66" s="107">
        <f t="shared" si="39"/>
        <v>-1.6666666666666666E-2</v>
      </c>
      <c r="BK66" s="107">
        <f t="shared" si="40"/>
        <v>-6.6666666666666666E-2</v>
      </c>
      <c r="BL66" s="107">
        <f t="shared" si="41"/>
        <v>0.05</v>
      </c>
      <c r="BM66" s="107">
        <f t="shared" si="42"/>
        <v>-3.3333333333333333E-2</v>
      </c>
      <c r="BN66" s="107">
        <f t="shared" si="43"/>
        <v>-0.11666666666666667</v>
      </c>
      <c r="BO66" s="107">
        <f t="shared" si="44"/>
        <v>-3.3333333333333333E-2</v>
      </c>
      <c r="BP66" s="107">
        <f t="shared" si="45"/>
        <v>0</v>
      </c>
      <c r="BQ66" s="107">
        <f t="shared" si="46"/>
        <v>-0.15</v>
      </c>
      <c r="BR66" s="107">
        <f t="shared" si="47"/>
        <v>0</v>
      </c>
    </row>
    <row r="67" spans="1:70">
      <c r="A67" s="1">
        <v>66</v>
      </c>
      <c r="B67" s="1" t="str">
        <f>'2012'!B67</f>
        <v>C</v>
      </c>
      <c r="C67" s="1" t="str">
        <f>'2012'!C67</f>
        <v>Förtroende och patienterfarenheter</v>
      </c>
      <c r="D67" s="1">
        <f>'2012'!D67</f>
        <v>25</v>
      </c>
      <c r="E67" s="1" t="str">
        <f>'2012'!E67</f>
        <v>Kvinnor</v>
      </c>
      <c r="F67" s="1" t="str">
        <f>'2012'!F67</f>
        <v>Tillgång till sjukvård</v>
      </c>
      <c r="G67" s="1" t="str">
        <f>'2012'!G67</f>
        <v>(tom)</v>
      </c>
      <c r="H67" s="1" t="str">
        <f>'2012'!H67</f>
        <v>B000100</v>
      </c>
      <c r="I67" s="1">
        <f>'2012'!I67</f>
        <v>0</v>
      </c>
      <c r="J67" s="13">
        <f>(('2012'!J67-'2012'!$AE67)/'2012'!$AE67)*(('2012'!$I67-0.5+'2012'!$I67-0.5)*-1)</f>
        <v>2.5000000000000001E-2</v>
      </c>
      <c r="K67" s="13">
        <f>(('2012'!K67-'2012'!$AE67)/'2012'!$AE67)*(('2012'!$I67-0.5+'2012'!$I67-0.5)*-1)</f>
        <v>-3.7499999999999999E-2</v>
      </c>
      <c r="L67" s="13">
        <f>(('2012'!L67-'2012'!$AE67)/'2012'!$AE67)*(('2012'!$I67-0.5+'2012'!$I67-0.5)*-1)</f>
        <v>-0.05</v>
      </c>
      <c r="M67" s="13">
        <f>(('2012'!M67-'2012'!$AE67)/'2012'!$AE67)*(('2012'!$I67-0.5+'2012'!$I67-0.5)*-1)</f>
        <v>0</v>
      </c>
      <c r="N67" s="13">
        <f>(('2012'!N67-'2012'!$AE67)/'2012'!$AE67)*(('2012'!$I67-0.5+'2012'!$I67-0.5)*-1)</f>
        <v>0.05</v>
      </c>
      <c r="O67" s="13">
        <f>(('2012'!O67-'2012'!$AE67)/'2012'!$AE67)*(('2012'!$I67-0.5+'2012'!$I67-0.5)*-1)</f>
        <v>3.7499999999999999E-2</v>
      </c>
      <c r="P67" s="13">
        <f>(('2012'!P67-'2012'!$AE67)/'2012'!$AE67)*(('2012'!$I67-0.5+'2012'!$I67-0.5)*-1)</f>
        <v>2.5000000000000001E-2</v>
      </c>
      <c r="Q67" s="13">
        <f>(('2012'!Q67-'2012'!$AE67)/'2012'!$AE67)*(('2012'!$I67-0.5+'2012'!$I67-0.5)*-1)</f>
        <v>1.2500000000000001E-2</v>
      </c>
      <c r="R67" s="13">
        <f>(('2012'!R67-'2012'!$AE67)/'2012'!$AE67)*(('2012'!$I67-0.5+'2012'!$I67-0.5)*-1)</f>
        <v>-0.05</v>
      </c>
      <c r="S67" s="13">
        <f>(('2012'!S67-'2012'!$AE67)/'2012'!$AE67)*(('2012'!$I67-0.5+'2012'!$I67-0.5)*-1)</f>
        <v>-3.7499999999999999E-2</v>
      </c>
      <c r="T67" s="13">
        <f>(('2012'!T67-'2012'!$AE67)/'2012'!$AE67)*(('2012'!$I67-0.5+'2012'!$I67-0.5)*-1)</f>
        <v>6.25E-2</v>
      </c>
      <c r="U67" s="13">
        <f>(('2012'!U67-'2012'!$AE67)/'2012'!$AE67)*(('2012'!$I67-0.5+'2012'!$I67-0.5)*-1)</f>
        <v>0</v>
      </c>
      <c r="V67" s="13">
        <f>(('2012'!V67-'2012'!$AE67)/'2012'!$AE67)*(('2012'!$I67-0.5+'2012'!$I67-0.5)*-1)</f>
        <v>-2.5000000000000001E-2</v>
      </c>
      <c r="W67" s="13">
        <f>(('2012'!W67-'2012'!$AE67)/'2012'!$AE67)*(('2012'!$I67-0.5+'2012'!$I67-0.5)*-1)</f>
        <v>1.2500000000000001E-2</v>
      </c>
      <c r="X67" s="13">
        <f>(('2012'!X67-'2012'!$AE67)/'2012'!$AE67)*(('2012'!$I67-0.5+'2012'!$I67-0.5)*-1)</f>
        <v>0</v>
      </c>
      <c r="Y67" s="13">
        <f>(('2012'!Y67-'2012'!$AE67)/'2012'!$AE67)*(('2012'!$I67-0.5+'2012'!$I67-0.5)*-1)</f>
        <v>-1.2500000000000001E-2</v>
      </c>
      <c r="Z67" s="13">
        <f>(('2012'!Z67-'2012'!$AE67)/'2012'!$AE67)*(('2012'!$I67-0.5+'2012'!$I67-0.5)*-1)</f>
        <v>-2.5000000000000001E-2</v>
      </c>
      <c r="AA67" s="13">
        <f>(('2012'!AA67-'2012'!$AE67)/'2012'!$AE67)*(('2012'!$I67-0.5+'2012'!$I67-0.5)*-1)</f>
        <v>1.2500000000000001E-2</v>
      </c>
      <c r="AB67" s="13">
        <f>(('2012'!AB67-'2012'!$AE67)/'2012'!$AE67)*(('2012'!$I67-0.5+'2012'!$I67-0.5)*-1)</f>
        <v>0.05</v>
      </c>
      <c r="AC67" s="13">
        <f>(('2012'!AC67-'2012'!$AE67)/'2012'!$AE67)*(('2012'!$I67-0.5+'2012'!$I67-0.5)*-1)</f>
        <v>-3.7499999999999999E-2</v>
      </c>
      <c r="AD67" s="13">
        <f>(('2012'!AD67-'2012'!$AE67)/'2012'!$AE67)*(('2012'!$I67-0.5+'2012'!$I67-0.5)*-1)</f>
        <v>-0.05</v>
      </c>
      <c r="AE67" s="6">
        <f>((('2012'!AE67-'2012'!$AE67)/'2012'!$AE67)*100)*(('2012'!$I67-0.5+'2012'!$I67-0.5)*-1)</f>
        <v>0</v>
      </c>
      <c r="AF67" s="6"/>
      <c r="AG67" s="6">
        <f t="shared" si="0"/>
        <v>6.25</v>
      </c>
      <c r="AH67" s="6">
        <f t="shared" si="3"/>
        <v>5</v>
      </c>
      <c r="AI67" s="8">
        <v>0</v>
      </c>
      <c r="AN67" s="1"/>
      <c r="AO67" s="1"/>
      <c r="AP67" s="1"/>
      <c r="AQ67" s="1"/>
      <c r="AR67" s="1" t="str">
        <f t="shared" si="1"/>
        <v>Kvinnor</v>
      </c>
      <c r="AS67" s="1"/>
      <c r="AT67" s="1"/>
      <c r="AU67" s="1"/>
      <c r="AV67" s="1"/>
      <c r="AW67" s="107">
        <f t="shared" si="26"/>
        <v>2.5000000000000001E-2</v>
      </c>
      <c r="AX67" s="107">
        <f t="shared" si="27"/>
        <v>-3.7499999999999999E-2</v>
      </c>
      <c r="AY67" s="107">
        <f t="shared" si="28"/>
        <v>-0.05</v>
      </c>
      <c r="AZ67" s="107">
        <f t="shared" si="29"/>
        <v>0</v>
      </c>
      <c r="BA67" s="107">
        <f t="shared" si="30"/>
        <v>0.05</v>
      </c>
      <c r="BB67" s="107">
        <f t="shared" si="31"/>
        <v>3.7499999999999999E-2</v>
      </c>
      <c r="BC67" s="107">
        <f t="shared" si="32"/>
        <v>2.5000000000000001E-2</v>
      </c>
      <c r="BD67" s="107">
        <f t="shared" si="33"/>
        <v>1.2500000000000001E-2</v>
      </c>
      <c r="BE67" s="107">
        <f t="shared" si="34"/>
        <v>-0.05</v>
      </c>
      <c r="BF67" s="107">
        <f t="shared" si="35"/>
        <v>-3.7499999999999999E-2</v>
      </c>
      <c r="BG67" s="107">
        <f t="shared" si="36"/>
        <v>6.25E-2</v>
      </c>
      <c r="BH67" s="107">
        <f t="shared" si="37"/>
        <v>0</v>
      </c>
      <c r="BI67" s="107">
        <f t="shared" si="38"/>
        <v>-2.5000000000000001E-2</v>
      </c>
      <c r="BJ67" s="107">
        <f t="shared" si="39"/>
        <v>1.2500000000000001E-2</v>
      </c>
      <c r="BK67" s="107">
        <f t="shared" si="40"/>
        <v>0</v>
      </c>
      <c r="BL67" s="107">
        <f t="shared" si="41"/>
        <v>-1.2500000000000001E-2</v>
      </c>
      <c r="BM67" s="107">
        <f t="shared" si="42"/>
        <v>-2.5000000000000001E-2</v>
      </c>
      <c r="BN67" s="107">
        <f t="shared" si="43"/>
        <v>1.2500000000000001E-2</v>
      </c>
      <c r="BO67" s="107">
        <f t="shared" si="44"/>
        <v>0.05</v>
      </c>
      <c r="BP67" s="107">
        <f t="shared" si="45"/>
        <v>-3.7499999999999999E-2</v>
      </c>
      <c r="BQ67" s="107">
        <f t="shared" si="46"/>
        <v>-0.05</v>
      </c>
      <c r="BR67" s="107">
        <f t="shared" si="47"/>
        <v>0</v>
      </c>
    </row>
    <row r="68" spans="1:70">
      <c r="A68" s="1">
        <v>67</v>
      </c>
      <c r="B68" s="1">
        <f>'2012'!B68</f>
        <v>0</v>
      </c>
      <c r="C68" s="1">
        <f>'2012'!C68</f>
        <v>0</v>
      </c>
      <c r="D68" s="1">
        <f>'2012'!D68</f>
        <v>0</v>
      </c>
      <c r="E68" s="1" t="str">
        <f>'2012'!E68</f>
        <v>Män</v>
      </c>
      <c r="F68" s="1" t="str">
        <f>'2012'!F68</f>
        <v>Tillgång till sjukvård</v>
      </c>
      <c r="G68" s="1" t="str">
        <f>'2012'!G68</f>
        <v>(tom)</v>
      </c>
      <c r="H68" s="1" t="str">
        <f>'2012'!H68</f>
        <v>B000100</v>
      </c>
      <c r="I68" s="1">
        <f>'2012'!I68</f>
        <v>0</v>
      </c>
      <c r="J68" s="13">
        <f>(('2012'!J68-'2012'!$AE68)/'2012'!$AE68)*(('2012'!$I68-0.5+'2012'!$I68-0.5)*-1)</f>
        <v>2.4691358024691357E-2</v>
      </c>
      <c r="K68" s="13">
        <f>(('2012'!K68-'2012'!$AE68)/'2012'!$AE68)*(('2012'!$I68-0.5+'2012'!$I68-0.5)*-1)</f>
        <v>1.2345679012345678E-2</v>
      </c>
      <c r="L68" s="13">
        <f>(('2012'!L68-'2012'!$AE68)/'2012'!$AE68)*(('2012'!$I68-0.5+'2012'!$I68-0.5)*-1)</f>
        <v>-2.4691358024691357E-2</v>
      </c>
      <c r="M68" s="13">
        <f>(('2012'!M68-'2012'!$AE68)/'2012'!$AE68)*(('2012'!$I68-0.5+'2012'!$I68-0.5)*-1)</f>
        <v>1.2345679012345678E-2</v>
      </c>
      <c r="N68" s="13">
        <f>(('2012'!N68-'2012'!$AE68)/'2012'!$AE68)*(('2012'!$I68-0.5+'2012'!$I68-0.5)*-1)</f>
        <v>4.9382716049382713E-2</v>
      </c>
      <c r="O68" s="13">
        <f>(('2012'!O68-'2012'!$AE68)/'2012'!$AE68)*(('2012'!$I68-0.5+'2012'!$I68-0.5)*-1)</f>
        <v>3.7037037037037035E-2</v>
      </c>
      <c r="P68" s="13">
        <f>(('2012'!P68-'2012'!$AE68)/'2012'!$AE68)*(('2012'!$I68-0.5+'2012'!$I68-0.5)*-1)</f>
        <v>3.7037037037037035E-2</v>
      </c>
      <c r="Q68" s="13">
        <f>(('2012'!Q68-'2012'!$AE68)/'2012'!$AE68)*(('2012'!$I68-0.5+'2012'!$I68-0.5)*-1)</f>
        <v>3.7037037037037035E-2</v>
      </c>
      <c r="R68" s="13">
        <f>(('2012'!R68-'2012'!$AE68)/'2012'!$AE68)*(('2012'!$I68-0.5+'2012'!$I68-0.5)*-1)</f>
        <v>-4.9382716049382713E-2</v>
      </c>
      <c r="S68" s="13">
        <f>(('2012'!S68-'2012'!$AE68)/'2012'!$AE68)*(('2012'!$I68-0.5+'2012'!$I68-0.5)*-1)</f>
        <v>-3.7037037037037035E-2</v>
      </c>
      <c r="T68" s="13">
        <f>(('2012'!T68-'2012'!$AE68)/'2012'!$AE68)*(('2012'!$I68-0.5+'2012'!$I68-0.5)*-1)</f>
        <v>6.1728395061728392E-2</v>
      </c>
      <c r="U68" s="13">
        <f>(('2012'!U68-'2012'!$AE68)/'2012'!$AE68)*(('2012'!$I68-0.5+'2012'!$I68-0.5)*-1)</f>
        <v>0</v>
      </c>
      <c r="V68" s="13">
        <f>(('2012'!V68-'2012'!$AE68)/'2012'!$AE68)*(('2012'!$I68-0.5+'2012'!$I68-0.5)*-1)</f>
        <v>-3.7037037037037035E-2</v>
      </c>
      <c r="W68" s="13">
        <f>(('2012'!W68-'2012'!$AE68)/'2012'!$AE68)*(('2012'!$I68-0.5+'2012'!$I68-0.5)*-1)</f>
        <v>3.7037037037037035E-2</v>
      </c>
      <c r="X68" s="13">
        <f>(('2012'!X68-'2012'!$AE68)/'2012'!$AE68)*(('2012'!$I68-0.5+'2012'!$I68-0.5)*-1)</f>
        <v>1.2345679012345678E-2</v>
      </c>
      <c r="Y68" s="13">
        <f>(('2012'!Y68-'2012'!$AE68)/'2012'!$AE68)*(('2012'!$I68-0.5+'2012'!$I68-0.5)*-1)</f>
        <v>-2.4691358024691357E-2</v>
      </c>
      <c r="Z68" s="13">
        <f>(('2012'!Z68-'2012'!$AE68)/'2012'!$AE68)*(('2012'!$I68-0.5+'2012'!$I68-0.5)*-1)</f>
        <v>-4.9382716049382713E-2</v>
      </c>
      <c r="AA68" s="13">
        <f>(('2012'!AA68-'2012'!$AE68)/'2012'!$AE68)*(('2012'!$I68-0.5+'2012'!$I68-0.5)*-1)</f>
        <v>-6.1728395061728392E-2</v>
      </c>
      <c r="AB68" s="13">
        <f>(('2012'!AB68-'2012'!$AE68)/'2012'!$AE68)*(('2012'!$I68-0.5+'2012'!$I68-0.5)*-1)</f>
        <v>-3.7037037037037035E-2</v>
      </c>
      <c r="AC68" s="13">
        <f>(('2012'!AC68-'2012'!$AE68)/'2012'!$AE68)*(('2012'!$I68-0.5+'2012'!$I68-0.5)*-1)</f>
        <v>0</v>
      </c>
      <c r="AD68" s="13">
        <f>(('2012'!AD68-'2012'!$AE68)/'2012'!$AE68)*(('2012'!$I68-0.5+'2012'!$I68-0.5)*-1)</f>
        <v>-7.407407407407407E-2</v>
      </c>
      <c r="AE68" s="6">
        <f>((('2012'!AE68-'2012'!$AE68)/'2012'!$AE68)*100)*(('2012'!$I68-0.5+'2012'!$I68-0.5)*-1)</f>
        <v>0</v>
      </c>
      <c r="AF68" s="6"/>
      <c r="AG68" s="6">
        <f t="shared" si="0"/>
        <v>6.1728395061728394</v>
      </c>
      <c r="AH68" s="6">
        <f t="shared" si="3"/>
        <v>7.4074074074074066</v>
      </c>
      <c r="AI68" s="8">
        <v>0</v>
      </c>
      <c r="AN68" s="1"/>
      <c r="AO68" s="1"/>
      <c r="AP68" s="1"/>
      <c r="AQ68" s="1"/>
      <c r="AR68" s="1" t="str">
        <f t="shared" si="1"/>
        <v>Män</v>
      </c>
      <c r="AS68" s="1"/>
      <c r="AT68" s="1"/>
      <c r="AU68" s="1"/>
      <c r="AV68" s="1"/>
      <c r="AW68" s="107">
        <f t="shared" si="26"/>
        <v>2.4691358024691357E-2</v>
      </c>
      <c r="AX68" s="107">
        <f t="shared" si="27"/>
        <v>1.2345679012345678E-2</v>
      </c>
      <c r="AY68" s="107">
        <f t="shared" si="28"/>
        <v>-2.4691358024691357E-2</v>
      </c>
      <c r="AZ68" s="107">
        <f t="shared" si="29"/>
        <v>1.2345679012345678E-2</v>
      </c>
      <c r="BA68" s="107">
        <f t="shared" si="30"/>
        <v>4.9382716049382713E-2</v>
      </c>
      <c r="BB68" s="107">
        <f t="shared" si="31"/>
        <v>3.7037037037037035E-2</v>
      </c>
      <c r="BC68" s="107">
        <f t="shared" si="32"/>
        <v>3.7037037037037035E-2</v>
      </c>
      <c r="BD68" s="107">
        <f t="shared" si="33"/>
        <v>3.7037037037037035E-2</v>
      </c>
      <c r="BE68" s="107">
        <f t="shared" si="34"/>
        <v>-4.9382716049382713E-2</v>
      </c>
      <c r="BF68" s="107">
        <f t="shared" si="35"/>
        <v>-3.7037037037037035E-2</v>
      </c>
      <c r="BG68" s="107">
        <f t="shared" si="36"/>
        <v>6.1728395061728392E-2</v>
      </c>
      <c r="BH68" s="107">
        <f t="shared" si="37"/>
        <v>0</v>
      </c>
      <c r="BI68" s="107">
        <f t="shared" si="38"/>
        <v>-3.7037037037037035E-2</v>
      </c>
      <c r="BJ68" s="107">
        <f t="shared" si="39"/>
        <v>3.7037037037037035E-2</v>
      </c>
      <c r="BK68" s="107">
        <f t="shared" si="40"/>
        <v>1.2345679012345678E-2</v>
      </c>
      <c r="BL68" s="107">
        <f t="shared" si="41"/>
        <v>-2.4691358024691357E-2</v>
      </c>
      <c r="BM68" s="107">
        <f t="shared" si="42"/>
        <v>-4.9382716049382713E-2</v>
      </c>
      <c r="BN68" s="107">
        <f t="shared" si="43"/>
        <v>-6.1728395061728392E-2</v>
      </c>
      <c r="BO68" s="107">
        <f t="shared" si="44"/>
        <v>-3.7037037037037035E-2</v>
      </c>
      <c r="BP68" s="107">
        <f t="shared" si="45"/>
        <v>0</v>
      </c>
      <c r="BQ68" s="107">
        <f t="shared" si="46"/>
        <v>-7.407407407407407E-2</v>
      </c>
      <c r="BR68" s="107">
        <f t="shared" si="47"/>
        <v>0</v>
      </c>
    </row>
    <row r="69" spans="1:70">
      <c r="A69" s="1">
        <v>68</v>
      </c>
      <c r="B69" s="1">
        <f>'2012'!B69</f>
        <v>0</v>
      </c>
      <c r="C69" s="1">
        <f>'2012'!C69</f>
        <v>0</v>
      </c>
      <c r="D69" s="1">
        <f>'2012'!D69</f>
        <v>0</v>
      </c>
      <c r="E69" s="1" t="str">
        <f>'2012'!E69</f>
        <v>Totalt</v>
      </c>
      <c r="F69" s="1" t="str">
        <f>'2012'!F69</f>
        <v>Tillgång till sjukvård</v>
      </c>
      <c r="G69" s="1" t="str">
        <f>'2012'!G69</f>
        <v>(tom)</v>
      </c>
      <c r="H69" s="1" t="str">
        <f>'2012'!H69</f>
        <v>B000100</v>
      </c>
      <c r="I69" s="1">
        <f>'2012'!I69</f>
        <v>0</v>
      </c>
      <c r="J69" s="13">
        <f>(('2012'!J69-'2012'!$AE69)/'2012'!$AE69)*(('2012'!$I69-0.5+'2012'!$I69-0.5)*-1)</f>
        <v>2.5000000000000001E-2</v>
      </c>
      <c r="K69" s="13">
        <f>(('2012'!K69-'2012'!$AE69)/'2012'!$AE69)*(('2012'!$I69-0.5+'2012'!$I69-0.5)*-1)</f>
        <v>-1.2500000000000001E-2</v>
      </c>
      <c r="L69" s="13">
        <f>(('2012'!L69-'2012'!$AE69)/'2012'!$AE69)*(('2012'!$I69-0.5+'2012'!$I69-0.5)*-1)</f>
        <v>-2.5000000000000001E-2</v>
      </c>
      <c r="M69" s="13">
        <f>(('2012'!M69-'2012'!$AE69)/'2012'!$AE69)*(('2012'!$I69-0.5+'2012'!$I69-0.5)*-1)</f>
        <v>1.2500000000000001E-2</v>
      </c>
      <c r="N69" s="13">
        <f>(('2012'!N69-'2012'!$AE69)/'2012'!$AE69)*(('2012'!$I69-0.5+'2012'!$I69-0.5)*-1)</f>
        <v>0.05</v>
      </c>
      <c r="O69" s="13">
        <f>(('2012'!O69-'2012'!$AE69)/'2012'!$AE69)*(('2012'!$I69-0.5+'2012'!$I69-0.5)*-1)</f>
        <v>3.7499999999999999E-2</v>
      </c>
      <c r="P69" s="13">
        <f>(('2012'!P69-'2012'!$AE69)/'2012'!$AE69)*(('2012'!$I69-0.5+'2012'!$I69-0.5)*-1)</f>
        <v>3.7499999999999999E-2</v>
      </c>
      <c r="Q69" s="13">
        <f>(('2012'!Q69-'2012'!$AE69)/'2012'!$AE69)*(('2012'!$I69-0.5+'2012'!$I69-0.5)*-1)</f>
        <v>2.5000000000000001E-2</v>
      </c>
      <c r="R69" s="13">
        <f>(('2012'!R69-'2012'!$AE69)/'2012'!$AE69)*(('2012'!$I69-0.5+'2012'!$I69-0.5)*-1)</f>
        <v>-3.7499999999999999E-2</v>
      </c>
      <c r="S69" s="13">
        <f>(('2012'!S69-'2012'!$AE69)/'2012'!$AE69)*(('2012'!$I69-0.5+'2012'!$I69-0.5)*-1)</f>
        <v>-2.5000000000000001E-2</v>
      </c>
      <c r="T69" s="13">
        <f>(('2012'!T69-'2012'!$AE69)/'2012'!$AE69)*(('2012'!$I69-0.5+'2012'!$I69-0.5)*-1)</f>
        <v>6.25E-2</v>
      </c>
      <c r="U69" s="13">
        <f>(('2012'!U69-'2012'!$AE69)/'2012'!$AE69)*(('2012'!$I69-0.5+'2012'!$I69-0.5)*-1)</f>
        <v>1.2500000000000001E-2</v>
      </c>
      <c r="V69" s="13">
        <f>(('2012'!V69-'2012'!$AE69)/'2012'!$AE69)*(('2012'!$I69-0.5+'2012'!$I69-0.5)*-1)</f>
        <v>-3.7499999999999999E-2</v>
      </c>
      <c r="W69" s="13">
        <f>(('2012'!W69-'2012'!$AE69)/'2012'!$AE69)*(('2012'!$I69-0.5+'2012'!$I69-0.5)*-1)</f>
        <v>2.5000000000000001E-2</v>
      </c>
      <c r="X69" s="13">
        <f>(('2012'!X69-'2012'!$AE69)/'2012'!$AE69)*(('2012'!$I69-0.5+'2012'!$I69-0.5)*-1)</f>
        <v>1.2500000000000001E-2</v>
      </c>
      <c r="Y69" s="13">
        <f>(('2012'!Y69-'2012'!$AE69)/'2012'!$AE69)*(('2012'!$I69-0.5+'2012'!$I69-0.5)*-1)</f>
        <v>-1.2500000000000001E-2</v>
      </c>
      <c r="Z69" s="13">
        <f>(('2012'!Z69-'2012'!$AE69)/'2012'!$AE69)*(('2012'!$I69-0.5+'2012'!$I69-0.5)*-1)</f>
        <v>-3.7499999999999999E-2</v>
      </c>
      <c r="AA69" s="13">
        <f>(('2012'!AA69-'2012'!$AE69)/'2012'!$AE69)*(('2012'!$I69-0.5+'2012'!$I69-0.5)*-1)</f>
        <v>-2.5000000000000001E-2</v>
      </c>
      <c r="AB69" s="13">
        <f>(('2012'!AB69-'2012'!$AE69)/'2012'!$AE69)*(('2012'!$I69-0.5+'2012'!$I69-0.5)*-1)</f>
        <v>1.2500000000000001E-2</v>
      </c>
      <c r="AC69" s="13">
        <f>(('2012'!AC69-'2012'!$AE69)/'2012'!$AE69)*(('2012'!$I69-0.5+'2012'!$I69-0.5)*-1)</f>
        <v>-1.2500000000000001E-2</v>
      </c>
      <c r="AD69" s="13">
        <f>(('2012'!AD69-'2012'!$AE69)/'2012'!$AE69)*(('2012'!$I69-0.5+'2012'!$I69-0.5)*-1)</f>
        <v>-0.05</v>
      </c>
      <c r="AE69" s="6">
        <f>((('2012'!AE69-'2012'!$AE69)/'2012'!$AE69)*100)*(('2012'!$I69-0.5+'2012'!$I69-0.5)*-1)</f>
        <v>0</v>
      </c>
      <c r="AF69" s="6"/>
      <c r="AG69" s="6">
        <f t="shared" si="0"/>
        <v>6.25</v>
      </c>
      <c r="AH69" s="6">
        <f t="shared" si="3"/>
        <v>5</v>
      </c>
      <c r="AI69" s="8">
        <v>0</v>
      </c>
      <c r="AN69" s="1"/>
      <c r="AO69" s="1"/>
      <c r="AP69" s="1"/>
      <c r="AQ69" s="1"/>
      <c r="AR69" s="1" t="str">
        <f t="shared" si="1"/>
        <v>Totalt</v>
      </c>
      <c r="AS69" s="1"/>
      <c r="AT69" s="1"/>
      <c r="AU69" s="1"/>
      <c r="AV69" s="1"/>
      <c r="AW69" s="107">
        <f t="shared" si="26"/>
        <v>2.5000000000000001E-2</v>
      </c>
      <c r="AX69" s="107">
        <f t="shared" si="27"/>
        <v>-1.2500000000000001E-2</v>
      </c>
      <c r="AY69" s="107">
        <f t="shared" si="28"/>
        <v>-2.5000000000000001E-2</v>
      </c>
      <c r="AZ69" s="107">
        <f t="shared" si="29"/>
        <v>1.2500000000000001E-2</v>
      </c>
      <c r="BA69" s="107">
        <f t="shared" si="30"/>
        <v>0.05</v>
      </c>
      <c r="BB69" s="107">
        <f t="shared" si="31"/>
        <v>3.7499999999999999E-2</v>
      </c>
      <c r="BC69" s="107">
        <f t="shared" si="32"/>
        <v>3.7499999999999999E-2</v>
      </c>
      <c r="BD69" s="107">
        <f t="shared" si="33"/>
        <v>2.5000000000000001E-2</v>
      </c>
      <c r="BE69" s="107">
        <f t="shared" si="34"/>
        <v>-3.7499999999999999E-2</v>
      </c>
      <c r="BF69" s="107">
        <f t="shared" si="35"/>
        <v>-2.5000000000000001E-2</v>
      </c>
      <c r="BG69" s="107">
        <f t="shared" si="36"/>
        <v>6.25E-2</v>
      </c>
      <c r="BH69" s="107">
        <f t="shared" si="37"/>
        <v>1.2500000000000001E-2</v>
      </c>
      <c r="BI69" s="107">
        <f t="shared" si="38"/>
        <v>-3.7499999999999999E-2</v>
      </c>
      <c r="BJ69" s="107">
        <f t="shared" si="39"/>
        <v>2.5000000000000001E-2</v>
      </c>
      <c r="BK69" s="107">
        <f t="shared" si="40"/>
        <v>1.2500000000000001E-2</v>
      </c>
      <c r="BL69" s="107">
        <f t="shared" si="41"/>
        <v>-1.2500000000000001E-2</v>
      </c>
      <c r="BM69" s="107">
        <f t="shared" si="42"/>
        <v>-3.7499999999999999E-2</v>
      </c>
      <c r="BN69" s="107">
        <f t="shared" si="43"/>
        <v>-2.5000000000000001E-2</v>
      </c>
      <c r="BO69" s="107">
        <f t="shared" si="44"/>
        <v>1.2500000000000001E-2</v>
      </c>
      <c r="BP69" s="107">
        <f t="shared" si="45"/>
        <v>-1.2500000000000001E-2</v>
      </c>
      <c r="BQ69" s="107">
        <f t="shared" si="46"/>
        <v>-0.05</v>
      </c>
      <c r="BR69" s="107">
        <f t="shared" si="47"/>
        <v>0</v>
      </c>
    </row>
    <row r="70" spans="1:70">
      <c r="A70" s="1">
        <v>69</v>
      </c>
      <c r="B70" s="1">
        <f>'2012'!B70</f>
        <v>0</v>
      </c>
      <c r="C70" s="1">
        <f>'2012'!C70</f>
        <v>0</v>
      </c>
      <c r="D70" s="1">
        <f>'2012'!D70</f>
        <v>26</v>
      </c>
      <c r="E70" s="1" t="str">
        <f>'2012'!E70</f>
        <v>Kvinnor</v>
      </c>
      <c r="F70" s="1" t="str">
        <f>'2012'!F70</f>
        <v>Förtroende för vårdcentraler</v>
      </c>
      <c r="G70" s="1" t="str">
        <f>'2012'!G70</f>
        <v>(tom)</v>
      </c>
      <c r="H70" s="1" t="str">
        <f>'2012'!H70</f>
        <v>B000200</v>
      </c>
      <c r="I70" s="1">
        <f>'2012'!I70</f>
        <v>0</v>
      </c>
      <c r="J70" s="13">
        <f>(('2012'!J70-'2012'!$AE70)/'2012'!$AE70)*(('2012'!$I70-0.5+'2012'!$I70-0.5)*-1)</f>
        <v>-3.125E-2</v>
      </c>
      <c r="K70" s="13">
        <f>(('2012'!K70-'2012'!$AE70)/'2012'!$AE70)*(('2012'!$I70-0.5+'2012'!$I70-0.5)*-1)</f>
        <v>4.6875E-2</v>
      </c>
      <c r="L70" s="13">
        <f>(('2012'!L70-'2012'!$AE70)/'2012'!$AE70)*(('2012'!$I70-0.5+'2012'!$I70-0.5)*-1)</f>
        <v>-3.125E-2</v>
      </c>
      <c r="M70" s="13">
        <f>(('2012'!M70-'2012'!$AE70)/'2012'!$AE70)*(('2012'!$I70-0.5+'2012'!$I70-0.5)*-1)</f>
        <v>-1.5625E-2</v>
      </c>
      <c r="N70" s="13">
        <f>(('2012'!N70-'2012'!$AE70)/'2012'!$AE70)*(('2012'!$I70-0.5+'2012'!$I70-0.5)*-1)</f>
        <v>0.125</v>
      </c>
      <c r="O70" s="13">
        <f>(('2012'!O70-'2012'!$AE70)/'2012'!$AE70)*(('2012'!$I70-0.5+'2012'!$I70-0.5)*-1)</f>
        <v>7.8125E-2</v>
      </c>
      <c r="P70" s="13">
        <f>(('2012'!P70-'2012'!$AE70)/'2012'!$AE70)*(('2012'!$I70-0.5+'2012'!$I70-0.5)*-1)</f>
        <v>9.375E-2</v>
      </c>
      <c r="Q70" s="13">
        <f>(('2012'!Q70-'2012'!$AE70)/'2012'!$AE70)*(('2012'!$I70-0.5+'2012'!$I70-0.5)*-1)</f>
        <v>4.6875E-2</v>
      </c>
      <c r="R70" s="13">
        <f>(('2012'!R70-'2012'!$AE70)/'2012'!$AE70)*(('2012'!$I70-0.5+'2012'!$I70-0.5)*-1)</f>
        <v>-6.25E-2</v>
      </c>
      <c r="S70" s="13">
        <f>(('2012'!S70-'2012'!$AE70)/'2012'!$AE70)*(('2012'!$I70-0.5+'2012'!$I70-0.5)*-1)</f>
        <v>-1.5625E-2</v>
      </c>
      <c r="T70" s="13">
        <f>(('2012'!T70-'2012'!$AE70)/'2012'!$AE70)*(('2012'!$I70-0.5+'2012'!$I70-0.5)*-1)</f>
        <v>0.140625</v>
      </c>
      <c r="U70" s="13">
        <f>(('2012'!U70-'2012'!$AE70)/'2012'!$AE70)*(('2012'!$I70-0.5+'2012'!$I70-0.5)*-1)</f>
        <v>-3.125E-2</v>
      </c>
      <c r="V70" s="13">
        <f>(('2012'!V70-'2012'!$AE70)/'2012'!$AE70)*(('2012'!$I70-0.5+'2012'!$I70-0.5)*-1)</f>
        <v>3.125E-2</v>
      </c>
      <c r="W70" s="13">
        <f>(('2012'!W70-'2012'!$AE70)/'2012'!$AE70)*(('2012'!$I70-0.5+'2012'!$I70-0.5)*-1)</f>
        <v>-7.8125E-2</v>
      </c>
      <c r="X70" s="13">
        <f>(('2012'!X70-'2012'!$AE70)/'2012'!$AE70)*(('2012'!$I70-0.5+'2012'!$I70-0.5)*-1)</f>
        <v>6.25E-2</v>
      </c>
      <c r="Y70" s="13">
        <f>(('2012'!Y70-'2012'!$AE70)/'2012'!$AE70)*(('2012'!$I70-0.5+'2012'!$I70-0.5)*-1)</f>
        <v>0</v>
      </c>
      <c r="Z70" s="13">
        <f>(('2012'!Z70-'2012'!$AE70)/'2012'!$AE70)*(('2012'!$I70-0.5+'2012'!$I70-0.5)*-1)</f>
        <v>3.125E-2</v>
      </c>
      <c r="AA70" s="13">
        <f>(('2012'!AA70-'2012'!$AE70)/'2012'!$AE70)*(('2012'!$I70-0.5+'2012'!$I70-0.5)*-1)</f>
        <v>3.125E-2</v>
      </c>
      <c r="AB70" s="13">
        <f>(('2012'!AB70-'2012'!$AE70)/'2012'!$AE70)*(('2012'!$I70-0.5+'2012'!$I70-0.5)*-1)</f>
        <v>4.6875E-2</v>
      </c>
      <c r="AC70" s="13">
        <f>(('2012'!AC70-'2012'!$AE70)/'2012'!$AE70)*(('2012'!$I70-0.5+'2012'!$I70-0.5)*-1)</f>
        <v>0</v>
      </c>
      <c r="AD70" s="13">
        <f>(('2012'!AD70-'2012'!$AE70)/'2012'!$AE70)*(('2012'!$I70-0.5+'2012'!$I70-0.5)*-1)</f>
        <v>1.5625E-2</v>
      </c>
      <c r="AE70" s="6">
        <f>((('2012'!AE70-'2012'!$AE70)/'2012'!$AE70)*100)*(('2012'!$I70-0.5+'2012'!$I70-0.5)*-1)</f>
        <v>0</v>
      </c>
      <c r="AF70" s="6"/>
      <c r="AG70" s="6">
        <f t="shared" ref="AG70:AG133" si="48">MAX(AW70:BQ70)*100</f>
        <v>14.0625</v>
      </c>
      <c r="AH70" s="6">
        <f t="shared" si="3"/>
        <v>7.8125</v>
      </c>
      <c r="AI70" s="8">
        <v>0</v>
      </c>
      <c r="AN70" s="1"/>
      <c r="AO70" s="1"/>
      <c r="AP70" s="1"/>
      <c r="AQ70" s="1"/>
      <c r="AR70" s="1" t="str">
        <f t="shared" ref="AR70:AR133" si="49">E70</f>
        <v>Kvinnor</v>
      </c>
      <c r="AS70" s="1"/>
      <c r="AT70" s="1"/>
      <c r="AU70" s="1"/>
      <c r="AV70" s="1"/>
      <c r="AW70" s="107">
        <f t="shared" ref="AW70:AW133" si="50">IF(ISERROR(J70),0,J70)</f>
        <v>-3.125E-2</v>
      </c>
      <c r="AX70" s="107">
        <f t="shared" ref="AX70:AX133" si="51">IF(ISERROR(K70),0,K70)</f>
        <v>4.6875E-2</v>
      </c>
      <c r="AY70" s="107">
        <f t="shared" ref="AY70:AY133" si="52">IF(ISERROR(L70),0,L70)</f>
        <v>-3.125E-2</v>
      </c>
      <c r="AZ70" s="107">
        <f t="shared" ref="AZ70:AZ133" si="53">IF(ISERROR(M70),0,M70)</f>
        <v>-1.5625E-2</v>
      </c>
      <c r="BA70" s="107">
        <f t="shared" ref="BA70:BA133" si="54">IF(ISERROR(N70),0,N70)</f>
        <v>0.125</v>
      </c>
      <c r="BB70" s="107">
        <f t="shared" ref="BB70:BB133" si="55">IF(ISERROR(O70),0,O70)</f>
        <v>7.8125E-2</v>
      </c>
      <c r="BC70" s="107">
        <f t="shared" ref="BC70:BC133" si="56">IF(ISERROR(P70),0,P70)</f>
        <v>9.375E-2</v>
      </c>
      <c r="BD70" s="107">
        <f t="shared" ref="BD70:BD133" si="57">IF(ISERROR(Q70),0,Q70)</f>
        <v>4.6875E-2</v>
      </c>
      <c r="BE70" s="107">
        <f t="shared" ref="BE70:BE133" si="58">IF(ISERROR(R70),0,R70)</f>
        <v>-6.25E-2</v>
      </c>
      <c r="BF70" s="107">
        <f t="shared" ref="BF70:BF133" si="59">IF(ISERROR(S70),0,S70)</f>
        <v>-1.5625E-2</v>
      </c>
      <c r="BG70" s="107">
        <f t="shared" ref="BG70:BG133" si="60">IF(ISERROR(T70),0,T70)</f>
        <v>0.140625</v>
      </c>
      <c r="BH70" s="107">
        <f t="shared" ref="BH70:BH133" si="61">IF(ISERROR(U70),0,U70)</f>
        <v>-3.125E-2</v>
      </c>
      <c r="BI70" s="107">
        <f t="shared" ref="BI70:BI133" si="62">IF(ISERROR(V70),0,V70)</f>
        <v>3.125E-2</v>
      </c>
      <c r="BJ70" s="107">
        <f t="shared" ref="BJ70:BJ133" si="63">IF(ISERROR(W70),0,W70)</f>
        <v>-7.8125E-2</v>
      </c>
      <c r="BK70" s="107">
        <f t="shared" ref="BK70:BK133" si="64">IF(ISERROR(X70),0,X70)</f>
        <v>6.25E-2</v>
      </c>
      <c r="BL70" s="107">
        <f t="shared" ref="BL70:BL133" si="65">IF(ISERROR(Y70),0,Y70)</f>
        <v>0</v>
      </c>
      <c r="BM70" s="107">
        <f t="shared" ref="BM70:BM133" si="66">IF(ISERROR(Z70),0,Z70)</f>
        <v>3.125E-2</v>
      </c>
      <c r="BN70" s="107">
        <f t="shared" ref="BN70:BN133" si="67">IF(ISERROR(AA70),0,AA70)</f>
        <v>3.125E-2</v>
      </c>
      <c r="BO70" s="107">
        <f t="shared" ref="BO70:BO133" si="68">IF(ISERROR(AB70),0,AB70)</f>
        <v>4.6875E-2</v>
      </c>
      <c r="BP70" s="107">
        <f t="shared" ref="BP70:BP133" si="69">IF(ISERROR(AC70),0,AC70)</f>
        <v>0</v>
      </c>
      <c r="BQ70" s="107">
        <f t="shared" ref="BQ70:BQ133" si="70">IF(ISERROR(AD70),0,AD70)</f>
        <v>1.5625E-2</v>
      </c>
      <c r="BR70" s="107">
        <f t="shared" ref="BR70:BR133" si="71">IF(AE70=0,AE70,IF(AE70&gt;0,AE70,IF(AE70&lt;0,AE70,0)))</f>
        <v>0</v>
      </c>
    </row>
    <row r="71" spans="1:70">
      <c r="A71" s="1">
        <v>70</v>
      </c>
      <c r="B71" s="1">
        <f>'2012'!B71</f>
        <v>0</v>
      </c>
      <c r="C71" s="1">
        <f>'2012'!C71</f>
        <v>0</v>
      </c>
      <c r="D71" s="1">
        <f>'2012'!D71</f>
        <v>0</v>
      </c>
      <c r="E71" s="1" t="str">
        <f>'2012'!E71</f>
        <v>Män</v>
      </c>
      <c r="F71" s="1" t="str">
        <f>'2012'!F71</f>
        <v>Förtroende för vårdcentraler</v>
      </c>
      <c r="G71" s="1" t="str">
        <f>'2012'!G71</f>
        <v>(tom)</v>
      </c>
      <c r="H71" s="1" t="str">
        <f>'2012'!H71</f>
        <v>B000200</v>
      </c>
      <c r="I71" s="1">
        <f>'2012'!I71</f>
        <v>0</v>
      </c>
      <c r="J71" s="13">
        <f>(('2012'!J71-'2012'!$AE71)/'2012'!$AE71)*(('2012'!$I71-0.5+'2012'!$I71-0.5)*-1)</f>
        <v>-1.4705882352941176E-2</v>
      </c>
      <c r="K71" s="13">
        <f>(('2012'!K71-'2012'!$AE71)/'2012'!$AE71)*(('2012'!$I71-0.5+'2012'!$I71-0.5)*-1)</f>
        <v>0</v>
      </c>
      <c r="L71" s="13">
        <f>(('2012'!L71-'2012'!$AE71)/'2012'!$AE71)*(('2012'!$I71-0.5+'2012'!$I71-0.5)*-1)</f>
        <v>-2.9411764705882353E-2</v>
      </c>
      <c r="M71" s="13">
        <f>(('2012'!M71-'2012'!$AE71)/'2012'!$AE71)*(('2012'!$I71-0.5+'2012'!$I71-0.5)*-1)</f>
        <v>0</v>
      </c>
      <c r="N71" s="13">
        <f>(('2012'!N71-'2012'!$AE71)/'2012'!$AE71)*(('2012'!$I71-0.5+'2012'!$I71-0.5)*-1)</f>
        <v>5.8823529411764705E-2</v>
      </c>
      <c r="O71" s="13">
        <f>(('2012'!O71-'2012'!$AE71)/'2012'!$AE71)*(('2012'!$I71-0.5+'2012'!$I71-0.5)*-1)</f>
        <v>4.4117647058823532E-2</v>
      </c>
      <c r="P71" s="13">
        <f>(('2012'!P71-'2012'!$AE71)/'2012'!$AE71)*(('2012'!$I71-0.5+'2012'!$I71-0.5)*-1)</f>
        <v>7.3529411764705885E-2</v>
      </c>
      <c r="Q71" s="13">
        <f>(('2012'!Q71-'2012'!$AE71)/'2012'!$AE71)*(('2012'!$I71-0.5+'2012'!$I71-0.5)*-1)</f>
        <v>0</v>
      </c>
      <c r="R71" s="13">
        <f>(('2012'!R71-'2012'!$AE71)/'2012'!$AE71)*(('2012'!$I71-0.5+'2012'!$I71-0.5)*-1)</f>
        <v>2.9411764705882353E-2</v>
      </c>
      <c r="S71" s="13">
        <f>(('2012'!S71-'2012'!$AE71)/'2012'!$AE71)*(('2012'!$I71-0.5+'2012'!$I71-0.5)*-1)</f>
        <v>0</v>
      </c>
      <c r="T71" s="13">
        <f>(('2012'!T71-'2012'!$AE71)/'2012'!$AE71)*(('2012'!$I71-0.5+'2012'!$I71-0.5)*-1)</f>
        <v>0.11764705882352941</v>
      </c>
      <c r="U71" s="13">
        <f>(('2012'!U71-'2012'!$AE71)/'2012'!$AE71)*(('2012'!$I71-0.5+'2012'!$I71-0.5)*-1)</f>
        <v>0</v>
      </c>
      <c r="V71" s="13">
        <f>(('2012'!V71-'2012'!$AE71)/'2012'!$AE71)*(('2012'!$I71-0.5+'2012'!$I71-0.5)*-1)</f>
        <v>-2.9411764705882353E-2</v>
      </c>
      <c r="W71" s="13">
        <f>(('2012'!W71-'2012'!$AE71)/'2012'!$AE71)*(('2012'!$I71-0.5+'2012'!$I71-0.5)*-1)</f>
        <v>-2.9411764705882353E-2</v>
      </c>
      <c r="X71" s="13">
        <f>(('2012'!X71-'2012'!$AE71)/'2012'!$AE71)*(('2012'!$I71-0.5+'2012'!$I71-0.5)*-1)</f>
        <v>1.4705882352941176E-2</v>
      </c>
      <c r="Y71" s="13">
        <f>(('2012'!Y71-'2012'!$AE71)/'2012'!$AE71)*(('2012'!$I71-0.5+'2012'!$I71-0.5)*-1)</f>
        <v>-1.4705882352941176E-2</v>
      </c>
      <c r="Z71" s="13">
        <f>(('2012'!Z71-'2012'!$AE71)/'2012'!$AE71)*(('2012'!$I71-0.5+'2012'!$I71-0.5)*-1)</f>
        <v>-1.4705882352941176E-2</v>
      </c>
      <c r="AA71" s="13">
        <f>(('2012'!AA71-'2012'!$AE71)/'2012'!$AE71)*(('2012'!$I71-0.5+'2012'!$I71-0.5)*-1)</f>
        <v>-0.10294117647058823</v>
      </c>
      <c r="AB71" s="13">
        <f>(('2012'!AB71-'2012'!$AE71)/'2012'!$AE71)*(('2012'!$I71-0.5+'2012'!$I71-0.5)*-1)</f>
        <v>-5.8823529411764705E-2</v>
      </c>
      <c r="AC71" s="13">
        <f>(('2012'!AC71-'2012'!$AE71)/'2012'!$AE71)*(('2012'!$I71-0.5+'2012'!$I71-0.5)*-1)</f>
        <v>-5.8823529411764705E-2</v>
      </c>
      <c r="AD71" s="13">
        <f>(('2012'!AD71-'2012'!$AE71)/'2012'!$AE71)*(('2012'!$I71-0.5+'2012'!$I71-0.5)*-1)</f>
        <v>-0.10294117647058823</v>
      </c>
      <c r="AE71" s="6">
        <f>((('2012'!AE71-'2012'!$AE71)/'2012'!$AE71)*100)*(('2012'!$I71-0.5+'2012'!$I71-0.5)*-1)</f>
        <v>0</v>
      </c>
      <c r="AF71" s="6"/>
      <c r="AG71" s="6">
        <f t="shared" si="48"/>
        <v>11.76470588235294</v>
      </c>
      <c r="AH71" s="6">
        <f t="shared" ref="AH71:AH134" si="72">(MIN(AW71:BQ71)*-1)*100</f>
        <v>10.294117647058822</v>
      </c>
      <c r="AI71" s="8">
        <v>0</v>
      </c>
      <c r="AN71" s="1"/>
      <c r="AO71" s="1"/>
      <c r="AP71" s="1"/>
      <c r="AQ71" s="1"/>
      <c r="AR71" s="1" t="str">
        <f t="shared" si="49"/>
        <v>Män</v>
      </c>
      <c r="AS71" s="1"/>
      <c r="AT71" s="1"/>
      <c r="AU71" s="1"/>
      <c r="AV71" s="1"/>
      <c r="AW71" s="107">
        <f t="shared" si="50"/>
        <v>-1.4705882352941176E-2</v>
      </c>
      <c r="AX71" s="107">
        <f t="shared" si="51"/>
        <v>0</v>
      </c>
      <c r="AY71" s="107">
        <f t="shared" si="52"/>
        <v>-2.9411764705882353E-2</v>
      </c>
      <c r="AZ71" s="107">
        <f t="shared" si="53"/>
        <v>0</v>
      </c>
      <c r="BA71" s="107">
        <f t="shared" si="54"/>
        <v>5.8823529411764705E-2</v>
      </c>
      <c r="BB71" s="107">
        <f t="shared" si="55"/>
        <v>4.4117647058823532E-2</v>
      </c>
      <c r="BC71" s="107">
        <f t="shared" si="56"/>
        <v>7.3529411764705885E-2</v>
      </c>
      <c r="BD71" s="107">
        <f t="shared" si="57"/>
        <v>0</v>
      </c>
      <c r="BE71" s="107">
        <f t="shared" si="58"/>
        <v>2.9411764705882353E-2</v>
      </c>
      <c r="BF71" s="107">
        <f t="shared" si="59"/>
        <v>0</v>
      </c>
      <c r="BG71" s="107">
        <f t="shared" si="60"/>
        <v>0.11764705882352941</v>
      </c>
      <c r="BH71" s="107">
        <f t="shared" si="61"/>
        <v>0</v>
      </c>
      <c r="BI71" s="107">
        <f t="shared" si="62"/>
        <v>-2.9411764705882353E-2</v>
      </c>
      <c r="BJ71" s="107">
        <f t="shared" si="63"/>
        <v>-2.9411764705882353E-2</v>
      </c>
      <c r="BK71" s="107">
        <f t="shared" si="64"/>
        <v>1.4705882352941176E-2</v>
      </c>
      <c r="BL71" s="107">
        <f t="shared" si="65"/>
        <v>-1.4705882352941176E-2</v>
      </c>
      <c r="BM71" s="107">
        <f t="shared" si="66"/>
        <v>-1.4705882352941176E-2</v>
      </c>
      <c r="BN71" s="107">
        <f t="shared" si="67"/>
        <v>-0.10294117647058823</v>
      </c>
      <c r="BO71" s="107">
        <f t="shared" si="68"/>
        <v>-5.8823529411764705E-2</v>
      </c>
      <c r="BP71" s="107">
        <f t="shared" si="69"/>
        <v>-5.8823529411764705E-2</v>
      </c>
      <c r="BQ71" s="107">
        <f t="shared" si="70"/>
        <v>-0.10294117647058823</v>
      </c>
      <c r="BR71" s="107">
        <f t="shared" si="71"/>
        <v>0</v>
      </c>
    </row>
    <row r="72" spans="1:70">
      <c r="A72" s="1">
        <v>71</v>
      </c>
      <c r="B72" s="1">
        <f>'2012'!B72</f>
        <v>0</v>
      </c>
      <c r="C72" s="1">
        <f>'2012'!C72</f>
        <v>0</v>
      </c>
      <c r="D72" s="1">
        <f>'2012'!D72</f>
        <v>0</v>
      </c>
      <c r="E72" s="1" t="str">
        <f>'2012'!E72</f>
        <v>Totalt</v>
      </c>
      <c r="F72" s="1" t="str">
        <f>'2012'!F72</f>
        <v>Förtroende för vårdcentraler</v>
      </c>
      <c r="G72" s="1" t="str">
        <f>'2012'!G72</f>
        <v>(tom)</v>
      </c>
      <c r="H72" s="1" t="str">
        <f>'2012'!H72</f>
        <v>B000200</v>
      </c>
      <c r="I72" s="1">
        <f>'2012'!I72</f>
        <v>0</v>
      </c>
      <c r="J72" s="13">
        <f>(('2012'!J72-'2012'!$AE72)/'2012'!$AE72)*(('2012'!$I72-0.5+'2012'!$I72-0.5)*-1)</f>
        <v>-3.0303030303030304E-2</v>
      </c>
      <c r="K72" s="13">
        <f>(('2012'!K72-'2012'!$AE72)/'2012'!$AE72)*(('2012'!$I72-0.5+'2012'!$I72-0.5)*-1)</f>
        <v>3.0303030303030304E-2</v>
      </c>
      <c r="L72" s="13">
        <f>(('2012'!L72-'2012'!$AE72)/'2012'!$AE72)*(('2012'!$I72-0.5+'2012'!$I72-0.5)*-1)</f>
        <v>-1.5151515151515152E-2</v>
      </c>
      <c r="M72" s="13">
        <f>(('2012'!M72-'2012'!$AE72)/'2012'!$AE72)*(('2012'!$I72-0.5+'2012'!$I72-0.5)*-1)</f>
        <v>-1.5151515151515152E-2</v>
      </c>
      <c r="N72" s="13">
        <f>(('2012'!N72-'2012'!$AE72)/'2012'!$AE72)*(('2012'!$I72-0.5+'2012'!$I72-0.5)*-1)</f>
        <v>9.0909090909090912E-2</v>
      </c>
      <c r="O72" s="13">
        <f>(('2012'!O72-'2012'!$AE72)/'2012'!$AE72)*(('2012'!$I72-0.5+'2012'!$I72-0.5)*-1)</f>
        <v>6.0606060606060608E-2</v>
      </c>
      <c r="P72" s="13">
        <f>(('2012'!P72-'2012'!$AE72)/'2012'!$AE72)*(('2012'!$I72-0.5+'2012'!$I72-0.5)*-1)</f>
        <v>7.575757575757576E-2</v>
      </c>
      <c r="Q72" s="13">
        <f>(('2012'!Q72-'2012'!$AE72)/'2012'!$AE72)*(('2012'!$I72-0.5+'2012'!$I72-0.5)*-1)</f>
        <v>3.0303030303030304E-2</v>
      </c>
      <c r="R72" s="13">
        <f>(('2012'!R72-'2012'!$AE72)/'2012'!$AE72)*(('2012'!$I72-0.5+'2012'!$I72-0.5)*-1)</f>
        <v>-1.5151515151515152E-2</v>
      </c>
      <c r="S72" s="13">
        <f>(('2012'!S72-'2012'!$AE72)/'2012'!$AE72)*(('2012'!$I72-0.5+'2012'!$I72-0.5)*-1)</f>
        <v>-1.5151515151515152E-2</v>
      </c>
      <c r="T72" s="13">
        <f>(('2012'!T72-'2012'!$AE72)/'2012'!$AE72)*(('2012'!$I72-0.5+'2012'!$I72-0.5)*-1)</f>
        <v>0.12121212121212122</v>
      </c>
      <c r="U72" s="13">
        <f>(('2012'!U72-'2012'!$AE72)/'2012'!$AE72)*(('2012'!$I72-0.5+'2012'!$I72-0.5)*-1)</f>
        <v>0</v>
      </c>
      <c r="V72" s="13">
        <f>(('2012'!V72-'2012'!$AE72)/'2012'!$AE72)*(('2012'!$I72-0.5+'2012'!$I72-0.5)*-1)</f>
        <v>0</v>
      </c>
      <c r="W72" s="13">
        <f>(('2012'!W72-'2012'!$AE72)/'2012'!$AE72)*(('2012'!$I72-0.5+'2012'!$I72-0.5)*-1)</f>
        <v>-6.0606060606060608E-2</v>
      </c>
      <c r="X72" s="13">
        <f>(('2012'!X72-'2012'!$AE72)/'2012'!$AE72)*(('2012'!$I72-0.5+'2012'!$I72-0.5)*-1)</f>
        <v>3.0303030303030304E-2</v>
      </c>
      <c r="Y72" s="13">
        <f>(('2012'!Y72-'2012'!$AE72)/'2012'!$AE72)*(('2012'!$I72-0.5+'2012'!$I72-0.5)*-1)</f>
        <v>-1.5151515151515152E-2</v>
      </c>
      <c r="Z72" s="13">
        <f>(('2012'!Z72-'2012'!$AE72)/'2012'!$AE72)*(('2012'!$I72-0.5+'2012'!$I72-0.5)*-1)</f>
        <v>0</v>
      </c>
      <c r="AA72" s="13">
        <f>(('2012'!AA72-'2012'!$AE72)/'2012'!$AE72)*(('2012'!$I72-0.5+'2012'!$I72-0.5)*-1)</f>
        <v>-4.5454545454545456E-2</v>
      </c>
      <c r="AB72" s="13">
        <f>(('2012'!AB72-'2012'!$AE72)/'2012'!$AE72)*(('2012'!$I72-0.5+'2012'!$I72-0.5)*-1)</f>
        <v>-1.5151515151515152E-2</v>
      </c>
      <c r="AC72" s="13">
        <f>(('2012'!AC72-'2012'!$AE72)/'2012'!$AE72)*(('2012'!$I72-0.5+'2012'!$I72-0.5)*-1)</f>
        <v>-3.0303030303030304E-2</v>
      </c>
      <c r="AD72" s="13">
        <f>(('2012'!AD72-'2012'!$AE72)/'2012'!$AE72)*(('2012'!$I72-0.5+'2012'!$I72-0.5)*-1)</f>
        <v>-4.5454545454545456E-2</v>
      </c>
      <c r="AE72" s="6">
        <f>((('2012'!AE72-'2012'!$AE72)/'2012'!$AE72)*100)*(('2012'!$I72-0.5+'2012'!$I72-0.5)*-1)</f>
        <v>0</v>
      </c>
      <c r="AF72" s="6"/>
      <c r="AG72" s="6">
        <f t="shared" si="48"/>
        <v>12.121212121212121</v>
      </c>
      <c r="AH72" s="6">
        <f t="shared" si="72"/>
        <v>6.0606060606060606</v>
      </c>
      <c r="AI72" s="8">
        <v>0</v>
      </c>
      <c r="AN72" s="1"/>
      <c r="AO72" s="1"/>
      <c r="AP72" s="1"/>
      <c r="AQ72" s="1"/>
      <c r="AR72" s="1" t="str">
        <f t="shared" si="49"/>
        <v>Totalt</v>
      </c>
      <c r="AS72" s="1"/>
      <c r="AT72" s="1"/>
      <c r="AU72" s="1"/>
      <c r="AV72" s="1"/>
      <c r="AW72" s="107">
        <f t="shared" si="50"/>
        <v>-3.0303030303030304E-2</v>
      </c>
      <c r="AX72" s="107">
        <f t="shared" si="51"/>
        <v>3.0303030303030304E-2</v>
      </c>
      <c r="AY72" s="107">
        <f t="shared" si="52"/>
        <v>-1.5151515151515152E-2</v>
      </c>
      <c r="AZ72" s="107">
        <f t="shared" si="53"/>
        <v>-1.5151515151515152E-2</v>
      </c>
      <c r="BA72" s="107">
        <f t="shared" si="54"/>
        <v>9.0909090909090912E-2</v>
      </c>
      <c r="BB72" s="107">
        <f t="shared" si="55"/>
        <v>6.0606060606060608E-2</v>
      </c>
      <c r="BC72" s="107">
        <f t="shared" si="56"/>
        <v>7.575757575757576E-2</v>
      </c>
      <c r="BD72" s="107">
        <f t="shared" si="57"/>
        <v>3.0303030303030304E-2</v>
      </c>
      <c r="BE72" s="107">
        <f t="shared" si="58"/>
        <v>-1.5151515151515152E-2</v>
      </c>
      <c r="BF72" s="107">
        <f t="shared" si="59"/>
        <v>-1.5151515151515152E-2</v>
      </c>
      <c r="BG72" s="107">
        <f t="shared" si="60"/>
        <v>0.12121212121212122</v>
      </c>
      <c r="BH72" s="107">
        <f t="shared" si="61"/>
        <v>0</v>
      </c>
      <c r="BI72" s="107">
        <f t="shared" si="62"/>
        <v>0</v>
      </c>
      <c r="BJ72" s="107">
        <f t="shared" si="63"/>
        <v>-6.0606060606060608E-2</v>
      </c>
      <c r="BK72" s="107">
        <f t="shared" si="64"/>
        <v>3.0303030303030304E-2</v>
      </c>
      <c r="BL72" s="107">
        <f t="shared" si="65"/>
        <v>-1.5151515151515152E-2</v>
      </c>
      <c r="BM72" s="107">
        <f t="shared" si="66"/>
        <v>0</v>
      </c>
      <c r="BN72" s="107">
        <f t="shared" si="67"/>
        <v>-4.5454545454545456E-2</v>
      </c>
      <c r="BO72" s="107">
        <f t="shared" si="68"/>
        <v>-1.5151515151515152E-2</v>
      </c>
      <c r="BP72" s="107">
        <f t="shared" si="69"/>
        <v>-3.0303030303030304E-2</v>
      </c>
      <c r="BQ72" s="107">
        <f t="shared" si="70"/>
        <v>-4.5454545454545456E-2</v>
      </c>
      <c r="BR72" s="107">
        <f t="shared" si="71"/>
        <v>0</v>
      </c>
    </row>
    <row r="73" spans="1:70">
      <c r="A73" s="1">
        <v>72</v>
      </c>
      <c r="B73" s="1">
        <f>'2012'!B73</f>
        <v>0</v>
      </c>
      <c r="C73" s="1">
        <f>'2012'!C73</f>
        <v>0</v>
      </c>
      <c r="D73" s="1">
        <f>'2012'!D73</f>
        <v>27</v>
      </c>
      <c r="E73" s="1" t="str">
        <f>'2012'!E73</f>
        <v>Kvinnor</v>
      </c>
      <c r="F73" s="1" t="str">
        <f>'2012'!F73</f>
        <v>Förtroende för sjukhus</v>
      </c>
      <c r="G73" s="1" t="str">
        <f>'2012'!G73</f>
        <v>(tom)</v>
      </c>
      <c r="H73" s="1" t="str">
        <f>'2012'!H73</f>
        <v>B000300</v>
      </c>
      <c r="I73" s="1">
        <f>'2012'!I73</f>
        <v>0</v>
      </c>
      <c r="J73" s="13">
        <f>(('2012'!J73-'2012'!$AE73)/'2012'!$AE73)*(('2012'!$I73-0.5+'2012'!$I73-0.5)*-1)</f>
        <v>2.8169014084507043E-2</v>
      </c>
      <c r="K73" s="13">
        <f>(('2012'!K73-'2012'!$AE73)/'2012'!$AE73)*(('2012'!$I73-0.5+'2012'!$I73-0.5)*-1)</f>
        <v>1.4084507042253521E-2</v>
      </c>
      <c r="L73" s="13">
        <f>(('2012'!L73-'2012'!$AE73)/'2012'!$AE73)*(('2012'!$I73-0.5+'2012'!$I73-0.5)*-1)</f>
        <v>-0.11267605633802817</v>
      </c>
      <c r="M73" s="13">
        <f>(('2012'!M73-'2012'!$AE73)/'2012'!$AE73)*(('2012'!$I73-0.5+'2012'!$I73-0.5)*-1)</f>
        <v>7.0422535211267609E-2</v>
      </c>
      <c r="N73" s="13">
        <f>(('2012'!N73-'2012'!$AE73)/'2012'!$AE73)*(('2012'!$I73-0.5+'2012'!$I73-0.5)*-1)</f>
        <v>5.6338028169014086E-2</v>
      </c>
      <c r="O73" s="13">
        <f>(('2012'!O73-'2012'!$AE73)/'2012'!$AE73)*(('2012'!$I73-0.5+'2012'!$I73-0.5)*-1)</f>
        <v>9.8591549295774641E-2</v>
      </c>
      <c r="P73" s="13">
        <f>(('2012'!P73-'2012'!$AE73)/'2012'!$AE73)*(('2012'!$I73-0.5+'2012'!$I73-0.5)*-1)</f>
        <v>9.8591549295774641E-2</v>
      </c>
      <c r="Q73" s="13">
        <f>(('2012'!Q73-'2012'!$AE73)/'2012'!$AE73)*(('2012'!$I73-0.5+'2012'!$I73-0.5)*-1)</f>
        <v>5.6338028169014086E-2</v>
      </c>
      <c r="R73" s="13">
        <f>(('2012'!R73-'2012'!$AE73)/'2012'!$AE73)*(('2012'!$I73-0.5+'2012'!$I73-0.5)*-1)</f>
        <v>-0.14084507042253522</v>
      </c>
      <c r="S73" s="13">
        <f>(('2012'!S73-'2012'!$AE73)/'2012'!$AE73)*(('2012'!$I73-0.5+'2012'!$I73-0.5)*-1)</f>
        <v>-2.8169014084507043E-2</v>
      </c>
      <c r="T73" s="13">
        <f>(('2012'!T73-'2012'!$AE73)/'2012'!$AE73)*(('2012'!$I73-0.5+'2012'!$I73-0.5)*-1)</f>
        <v>5.6338028169014086E-2</v>
      </c>
      <c r="U73" s="13">
        <f>(('2012'!U73-'2012'!$AE73)/'2012'!$AE73)*(('2012'!$I73-0.5+'2012'!$I73-0.5)*-1)</f>
        <v>-5.6338028169014086E-2</v>
      </c>
      <c r="V73" s="13">
        <f>(('2012'!V73-'2012'!$AE73)/'2012'!$AE73)*(('2012'!$I73-0.5+'2012'!$I73-0.5)*-1)</f>
        <v>0</v>
      </c>
      <c r="W73" s="13">
        <f>(('2012'!W73-'2012'!$AE73)/'2012'!$AE73)*(('2012'!$I73-0.5+'2012'!$I73-0.5)*-1)</f>
        <v>0.12676056338028169</v>
      </c>
      <c r="X73" s="13">
        <f>(('2012'!X73-'2012'!$AE73)/'2012'!$AE73)*(('2012'!$I73-0.5+'2012'!$I73-0.5)*-1)</f>
        <v>0</v>
      </c>
      <c r="Y73" s="13">
        <f>(('2012'!Y73-'2012'!$AE73)/'2012'!$AE73)*(('2012'!$I73-0.5+'2012'!$I73-0.5)*-1)</f>
        <v>2.8169014084507043E-2</v>
      </c>
      <c r="Z73" s="13">
        <f>(('2012'!Z73-'2012'!$AE73)/'2012'!$AE73)*(('2012'!$I73-0.5+'2012'!$I73-0.5)*-1)</f>
        <v>-8.4507042253521125E-2</v>
      </c>
      <c r="AA73" s="13">
        <f>(('2012'!AA73-'2012'!$AE73)/'2012'!$AE73)*(('2012'!$I73-0.5+'2012'!$I73-0.5)*-1)</f>
        <v>-2.8169014084507043E-2</v>
      </c>
      <c r="AB73" s="13">
        <f>(('2012'!AB73-'2012'!$AE73)/'2012'!$AE73)*(('2012'!$I73-0.5+'2012'!$I73-0.5)*-1)</f>
        <v>8.4507042253521125E-2</v>
      </c>
      <c r="AC73" s="13">
        <f>(('2012'!AC73-'2012'!$AE73)/'2012'!$AE73)*(('2012'!$I73-0.5+'2012'!$I73-0.5)*-1)</f>
        <v>9.8591549295774641E-2</v>
      </c>
      <c r="AD73" s="13">
        <f>(('2012'!AD73-'2012'!$AE73)/'2012'!$AE73)*(('2012'!$I73-0.5+'2012'!$I73-0.5)*-1)</f>
        <v>-1.4084507042253521E-2</v>
      </c>
      <c r="AE73" s="6">
        <f>((('2012'!AE73-'2012'!$AE73)/'2012'!$AE73)*100)*(('2012'!$I73-0.5+'2012'!$I73-0.5)*-1)</f>
        <v>0</v>
      </c>
      <c r="AF73" s="6"/>
      <c r="AG73" s="6">
        <f t="shared" si="48"/>
        <v>12.676056338028168</v>
      </c>
      <c r="AH73" s="6">
        <f t="shared" si="72"/>
        <v>14.084507042253522</v>
      </c>
      <c r="AI73" s="8">
        <v>0</v>
      </c>
      <c r="AN73" s="1"/>
      <c r="AO73" s="1"/>
      <c r="AP73" s="1"/>
      <c r="AQ73" s="1"/>
      <c r="AR73" s="1" t="str">
        <f t="shared" si="49"/>
        <v>Kvinnor</v>
      </c>
      <c r="AS73" s="1"/>
      <c r="AT73" s="1"/>
      <c r="AU73" s="1"/>
      <c r="AV73" s="1"/>
      <c r="AW73" s="107">
        <f t="shared" si="50"/>
        <v>2.8169014084507043E-2</v>
      </c>
      <c r="AX73" s="107">
        <f t="shared" si="51"/>
        <v>1.4084507042253521E-2</v>
      </c>
      <c r="AY73" s="107">
        <f t="shared" si="52"/>
        <v>-0.11267605633802817</v>
      </c>
      <c r="AZ73" s="107">
        <f t="shared" si="53"/>
        <v>7.0422535211267609E-2</v>
      </c>
      <c r="BA73" s="107">
        <f t="shared" si="54"/>
        <v>5.6338028169014086E-2</v>
      </c>
      <c r="BB73" s="107">
        <f t="shared" si="55"/>
        <v>9.8591549295774641E-2</v>
      </c>
      <c r="BC73" s="107">
        <f t="shared" si="56"/>
        <v>9.8591549295774641E-2</v>
      </c>
      <c r="BD73" s="107">
        <f t="shared" si="57"/>
        <v>5.6338028169014086E-2</v>
      </c>
      <c r="BE73" s="107">
        <f t="shared" si="58"/>
        <v>-0.14084507042253522</v>
      </c>
      <c r="BF73" s="107">
        <f t="shared" si="59"/>
        <v>-2.8169014084507043E-2</v>
      </c>
      <c r="BG73" s="107">
        <f t="shared" si="60"/>
        <v>5.6338028169014086E-2</v>
      </c>
      <c r="BH73" s="107">
        <f t="shared" si="61"/>
        <v>-5.6338028169014086E-2</v>
      </c>
      <c r="BI73" s="107">
        <f t="shared" si="62"/>
        <v>0</v>
      </c>
      <c r="BJ73" s="107">
        <f t="shared" si="63"/>
        <v>0.12676056338028169</v>
      </c>
      <c r="BK73" s="107">
        <f t="shared" si="64"/>
        <v>0</v>
      </c>
      <c r="BL73" s="107">
        <f t="shared" si="65"/>
        <v>2.8169014084507043E-2</v>
      </c>
      <c r="BM73" s="107">
        <f t="shared" si="66"/>
        <v>-8.4507042253521125E-2</v>
      </c>
      <c r="BN73" s="107">
        <f t="shared" si="67"/>
        <v>-2.8169014084507043E-2</v>
      </c>
      <c r="BO73" s="107">
        <f t="shared" si="68"/>
        <v>8.4507042253521125E-2</v>
      </c>
      <c r="BP73" s="107">
        <f t="shared" si="69"/>
        <v>9.8591549295774641E-2</v>
      </c>
      <c r="BQ73" s="107">
        <f t="shared" si="70"/>
        <v>-1.4084507042253521E-2</v>
      </c>
      <c r="BR73" s="107">
        <f t="shared" si="71"/>
        <v>0</v>
      </c>
    </row>
    <row r="74" spans="1:70">
      <c r="A74" s="1">
        <v>73</v>
      </c>
      <c r="B74" s="1">
        <f>'2012'!B74</f>
        <v>0</v>
      </c>
      <c r="C74" s="1">
        <f>'2012'!C74</f>
        <v>0</v>
      </c>
      <c r="D74" s="1">
        <f>'2012'!D74</f>
        <v>0</v>
      </c>
      <c r="E74" s="1" t="str">
        <f>'2012'!E74</f>
        <v>Män</v>
      </c>
      <c r="F74" s="1" t="str">
        <f>'2012'!F74</f>
        <v>Förtroende för sjukhus</v>
      </c>
      <c r="G74" s="1" t="str">
        <f>'2012'!G74</f>
        <v>(tom)</v>
      </c>
      <c r="H74" s="1" t="str">
        <f>'2012'!H74</f>
        <v>B000300</v>
      </c>
      <c r="I74" s="1">
        <f>'2012'!I74</f>
        <v>0</v>
      </c>
      <c r="J74" s="13">
        <f>(('2012'!J74-'2012'!$AE74)/'2012'!$AE74)*(('2012'!$I74-0.5+'2012'!$I74-0.5)*-1)</f>
        <v>2.7027027027027029E-2</v>
      </c>
      <c r="K74" s="13">
        <f>(('2012'!K74-'2012'!$AE74)/'2012'!$AE74)*(('2012'!$I74-0.5+'2012'!$I74-0.5)*-1)</f>
        <v>8.1081081081081086E-2</v>
      </c>
      <c r="L74" s="13">
        <f>(('2012'!L74-'2012'!$AE74)/'2012'!$AE74)*(('2012'!$I74-0.5+'2012'!$I74-0.5)*-1)</f>
        <v>-6.7567567567567571E-2</v>
      </c>
      <c r="M74" s="13">
        <f>(('2012'!M74-'2012'!$AE74)/'2012'!$AE74)*(('2012'!$I74-0.5+'2012'!$I74-0.5)*-1)</f>
        <v>9.45945945945946E-2</v>
      </c>
      <c r="N74" s="13">
        <f>(('2012'!N74-'2012'!$AE74)/'2012'!$AE74)*(('2012'!$I74-0.5+'2012'!$I74-0.5)*-1)</f>
        <v>6.7567567567567571E-2</v>
      </c>
      <c r="O74" s="13">
        <f>(('2012'!O74-'2012'!$AE74)/'2012'!$AE74)*(('2012'!$I74-0.5+'2012'!$I74-0.5)*-1)</f>
        <v>2.7027027027027029E-2</v>
      </c>
      <c r="P74" s="13">
        <f>(('2012'!P74-'2012'!$AE74)/'2012'!$AE74)*(('2012'!$I74-0.5+'2012'!$I74-0.5)*-1)</f>
        <v>6.7567567567567571E-2</v>
      </c>
      <c r="Q74" s="13">
        <f>(('2012'!Q74-'2012'!$AE74)/'2012'!$AE74)*(('2012'!$I74-0.5+'2012'!$I74-0.5)*-1)</f>
        <v>-2.7027027027027029E-2</v>
      </c>
      <c r="R74" s="13">
        <f>(('2012'!R74-'2012'!$AE74)/'2012'!$AE74)*(('2012'!$I74-0.5+'2012'!$I74-0.5)*-1)</f>
        <v>-5.4054054054054057E-2</v>
      </c>
      <c r="S74" s="13">
        <f>(('2012'!S74-'2012'!$AE74)/'2012'!$AE74)*(('2012'!$I74-0.5+'2012'!$I74-0.5)*-1)</f>
        <v>0</v>
      </c>
      <c r="T74" s="13">
        <f>(('2012'!T74-'2012'!$AE74)/'2012'!$AE74)*(('2012'!$I74-0.5+'2012'!$I74-0.5)*-1)</f>
        <v>2.7027027027027029E-2</v>
      </c>
      <c r="U74" s="13">
        <f>(('2012'!U74-'2012'!$AE74)/'2012'!$AE74)*(('2012'!$I74-0.5+'2012'!$I74-0.5)*-1)</f>
        <v>-2.7027027027027029E-2</v>
      </c>
      <c r="V74" s="13">
        <f>(('2012'!V74-'2012'!$AE74)/'2012'!$AE74)*(('2012'!$I74-0.5+'2012'!$I74-0.5)*-1)</f>
        <v>0</v>
      </c>
      <c r="W74" s="13">
        <f>(('2012'!W74-'2012'!$AE74)/'2012'!$AE74)*(('2012'!$I74-0.5+'2012'!$I74-0.5)*-1)</f>
        <v>9.45945945945946E-2</v>
      </c>
      <c r="X74" s="13">
        <f>(('2012'!X74-'2012'!$AE74)/'2012'!$AE74)*(('2012'!$I74-0.5+'2012'!$I74-0.5)*-1)</f>
        <v>0</v>
      </c>
      <c r="Y74" s="13">
        <f>(('2012'!Y74-'2012'!$AE74)/'2012'!$AE74)*(('2012'!$I74-0.5+'2012'!$I74-0.5)*-1)</f>
        <v>4.0540540540540543E-2</v>
      </c>
      <c r="Z74" s="13">
        <f>(('2012'!Z74-'2012'!$AE74)/'2012'!$AE74)*(('2012'!$I74-0.5+'2012'!$I74-0.5)*-1)</f>
        <v>-0.14864864864864866</v>
      </c>
      <c r="AA74" s="13">
        <f>(('2012'!AA74-'2012'!$AE74)/'2012'!$AE74)*(('2012'!$I74-0.5+'2012'!$I74-0.5)*-1)</f>
        <v>-0.16216216216216217</v>
      </c>
      <c r="AB74" s="13">
        <f>(('2012'!AB74-'2012'!$AE74)/'2012'!$AE74)*(('2012'!$I74-0.5+'2012'!$I74-0.5)*-1)</f>
        <v>-1.3513513513513514E-2</v>
      </c>
      <c r="AC74" s="13">
        <f>(('2012'!AC74-'2012'!$AE74)/'2012'!$AE74)*(('2012'!$I74-0.5+'2012'!$I74-0.5)*-1)</f>
        <v>4.0540540540540543E-2</v>
      </c>
      <c r="AD74" s="13">
        <f>(('2012'!AD74-'2012'!$AE74)/'2012'!$AE74)*(('2012'!$I74-0.5+'2012'!$I74-0.5)*-1)</f>
        <v>-5.4054054054054057E-2</v>
      </c>
      <c r="AE74" s="6">
        <f>((('2012'!AE74-'2012'!$AE74)/'2012'!$AE74)*100)*(('2012'!$I74-0.5+'2012'!$I74-0.5)*-1)</f>
        <v>0</v>
      </c>
      <c r="AF74" s="6"/>
      <c r="AG74" s="6">
        <f t="shared" si="48"/>
        <v>9.4594594594594597</v>
      </c>
      <c r="AH74" s="6">
        <f t="shared" si="72"/>
        <v>16.216216216216218</v>
      </c>
      <c r="AI74" s="8">
        <v>0</v>
      </c>
      <c r="AN74" s="1"/>
      <c r="AO74" s="1"/>
      <c r="AP74" s="1"/>
      <c r="AQ74" s="1"/>
      <c r="AR74" s="1" t="str">
        <f t="shared" si="49"/>
        <v>Män</v>
      </c>
      <c r="AS74" s="1"/>
      <c r="AT74" s="1"/>
      <c r="AU74" s="1"/>
      <c r="AV74" s="1"/>
      <c r="AW74" s="107">
        <f t="shared" si="50"/>
        <v>2.7027027027027029E-2</v>
      </c>
      <c r="AX74" s="107">
        <f t="shared" si="51"/>
        <v>8.1081081081081086E-2</v>
      </c>
      <c r="AY74" s="107">
        <f t="shared" si="52"/>
        <v>-6.7567567567567571E-2</v>
      </c>
      <c r="AZ74" s="107">
        <f t="shared" si="53"/>
        <v>9.45945945945946E-2</v>
      </c>
      <c r="BA74" s="107">
        <f t="shared" si="54"/>
        <v>6.7567567567567571E-2</v>
      </c>
      <c r="BB74" s="107">
        <f t="shared" si="55"/>
        <v>2.7027027027027029E-2</v>
      </c>
      <c r="BC74" s="107">
        <f t="shared" si="56"/>
        <v>6.7567567567567571E-2</v>
      </c>
      <c r="BD74" s="107">
        <f t="shared" si="57"/>
        <v>-2.7027027027027029E-2</v>
      </c>
      <c r="BE74" s="107">
        <f t="shared" si="58"/>
        <v>-5.4054054054054057E-2</v>
      </c>
      <c r="BF74" s="107">
        <f t="shared" si="59"/>
        <v>0</v>
      </c>
      <c r="BG74" s="107">
        <f t="shared" si="60"/>
        <v>2.7027027027027029E-2</v>
      </c>
      <c r="BH74" s="107">
        <f t="shared" si="61"/>
        <v>-2.7027027027027029E-2</v>
      </c>
      <c r="BI74" s="107">
        <f t="shared" si="62"/>
        <v>0</v>
      </c>
      <c r="BJ74" s="107">
        <f t="shared" si="63"/>
        <v>9.45945945945946E-2</v>
      </c>
      <c r="BK74" s="107">
        <f t="shared" si="64"/>
        <v>0</v>
      </c>
      <c r="BL74" s="107">
        <f t="shared" si="65"/>
        <v>4.0540540540540543E-2</v>
      </c>
      <c r="BM74" s="107">
        <f t="shared" si="66"/>
        <v>-0.14864864864864866</v>
      </c>
      <c r="BN74" s="107">
        <f t="shared" si="67"/>
        <v>-0.16216216216216217</v>
      </c>
      <c r="BO74" s="107">
        <f t="shared" si="68"/>
        <v>-1.3513513513513514E-2</v>
      </c>
      <c r="BP74" s="107">
        <f t="shared" si="69"/>
        <v>4.0540540540540543E-2</v>
      </c>
      <c r="BQ74" s="107">
        <f t="shared" si="70"/>
        <v>-5.4054054054054057E-2</v>
      </c>
      <c r="BR74" s="107">
        <f t="shared" si="71"/>
        <v>0</v>
      </c>
    </row>
    <row r="75" spans="1:70">
      <c r="A75" s="1">
        <v>74</v>
      </c>
      <c r="B75" s="1">
        <f>'2012'!B75</f>
        <v>0</v>
      </c>
      <c r="C75" s="1">
        <f>'2012'!C75</f>
        <v>0</v>
      </c>
      <c r="D75" s="1">
        <f>'2012'!D75</f>
        <v>0</v>
      </c>
      <c r="E75" s="1" t="str">
        <f>'2012'!E75</f>
        <v>Totalt</v>
      </c>
      <c r="F75" s="1" t="str">
        <f>'2012'!F75</f>
        <v>Förtroende för sjukhus</v>
      </c>
      <c r="G75" s="1" t="str">
        <f>'2012'!G75</f>
        <v>(tom)</v>
      </c>
      <c r="H75" s="1" t="str">
        <f>'2012'!H75</f>
        <v>B000300</v>
      </c>
      <c r="I75" s="1">
        <f>'2012'!I75</f>
        <v>0</v>
      </c>
      <c r="J75" s="13">
        <f>(('2012'!J75-'2012'!$AE75)/'2012'!$AE75)*(('2012'!$I75-0.5+'2012'!$I75-0.5)*-1)</f>
        <v>2.7397260273972601E-2</v>
      </c>
      <c r="K75" s="13">
        <f>(('2012'!K75-'2012'!$AE75)/'2012'!$AE75)*(('2012'!$I75-0.5+'2012'!$I75-0.5)*-1)</f>
        <v>4.1095890410958902E-2</v>
      </c>
      <c r="L75" s="13">
        <f>(('2012'!L75-'2012'!$AE75)/'2012'!$AE75)*(('2012'!$I75-0.5+'2012'!$I75-0.5)*-1)</f>
        <v>-9.5890410958904104E-2</v>
      </c>
      <c r="M75" s="13">
        <f>(('2012'!M75-'2012'!$AE75)/'2012'!$AE75)*(('2012'!$I75-0.5+'2012'!$I75-0.5)*-1)</f>
        <v>8.2191780821917804E-2</v>
      </c>
      <c r="N75" s="13">
        <f>(('2012'!N75-'2012'!$AE75)/'2012'!$AE75)*(('2012'!$I75-0.5+'2012'!$I75-0.5)*-1)</f>
        <v>5.4794520547945202E-2</v>
      </c>
      <c r="O75" s="13">
        <f>(('2012'!O75-'2012'!$AE75)/'2012'!$AE75)*(('2012'!$I75-0.5+'2012'!$I75-0.5)*-1)</f>
        <v>5.4794520547945202E-2</v>
      </c>
      <c r="P75" s="13">
        <f>(('2012'!P75-'2012'!$AE75)/'2012'!$AE75)*(('2012'!$I75-0.5+'2012'!$I75-0.5)*-1)</f>
        <v>8.2191780821917804E-2</v>
      </c>
      <c r="Q75" s="13">
        <f>(('2012'!Q75-'2012'!$AE75)/'2012'!$AE75)*(('2012'!$I75-0.5+'2012'!$I75-0.5)*-1)</f>
        <v>1.3698630136986301E-2</v>
      </c>
      <c r="R75" s="13">
        <f>(('2012'!R75-'2012'!$AE75)/'2012'!$AE75)*(('2012'!$I75-0.5+'2012'!$I75-0.5)*-1)</f>
        <v>-9.5890410958904104E-2</v>
      </c>
      <c r="S75" s="13">
        <f>(('2012'!S75-'2012'!$AE75)/'2012'!$AE75)*(('2012'!$I75-0.5+'2012'!$I75-0.5)*-1)</f>
        <v>-2.7397260273972601E-2</v>
      </c>
      <c r="T75" s="13">
        <f>(('2012'!T75-'2012'!$AE75)/'2012'!$AE75)*(('2012'!$I75-0.5+'2012'!$I75-0.5)*-1)</f>
        <v>2.7397260273972601E-2</v>
      </c>
      <c r="U75" s="13">
        <f>(('2012'!U75-'2012'!$AE75)/'2012'!$AE75)*(('2012'!$I75-0.5+'2012'!$I75-0.5)*-1)</f>
        <v>-4.1095890410958902E-2</v>
      </c>
      <c r="V75" s="13">
        <f>(('2012'!V75-'2012'!$AE75)/'2012'!$AE75)*(('2012'!$I75-0.5+'2012'!$I75-0.5)*-1)</f>
        <v>0</v>
      </c>
      <c r="W75" s="13">
        <f>(('2012'!W75-'2012'!$AE75)/'2012'!$AE75)*(('2012'!$I75-0.5+'2012'!$I75-0.5)*-1)</f>
        <v>0.1095890410958904</v>
      </c>
      <c r="X75" s="13">
        <f>(('2012'!X75-'2012'!$AE75)/'2012'!$AE75)*(('2012'!$I75-0.5+'2012'!$I75-0.5)*-1)</f>
        <v>0</v>
      </c>
      <c r="Y75" s="13">
        <f>(('2012'!Y75-'2012'!$AE75)/'2012'!$AE75)*(('2012'!$I75-0.5+'2012'!$I75-0.5)*-1)</f>
        <v>2.7397260273972601E-2</v>
      </c>
      <c r="Z75" s="13">
        <f>(('2012'!Z75-'2012'!$AE75)/'2012'!$AE75)*(('2012'!$I75-0.5+'2012'!$I75-0.5)*-1)</f>
        <v>-0.12328767123287671</v>
      </c>
      <c r="AA75" s="13">
        <f>(('2012'!AA75-'2012'!$AE75)/'2012'!$AE75)*(('2012'!$I75-0.5+'2012'!$I75-0.5)*-1)</f>
        <v>-0.1095890410958904</v>
      </c>
      <c r="AB75" s="13">
        <f>(('2012'!AB75-'2012'!$AE75)/'2012'!$AE75)*(('2012'!$I75-0.5+'2012'!$I75-0.5)*-1)</f>
        <v>1.3698630136986301E-2</v>
      </c>
      <c r="AC75" s="13">
        <f>(('2012'!AC75-'2012'!$AE75)/'2012'!$AE75)*(('2012'!$I75-0.5+'2012'!$I75-0.5)*-1)</f>
        <v>5.4794520547945202E-2</v>
      </c>
      <c r="AD75" s="13">
        <f>(('2012'!AD75-'2012'!$AE75)/'2012'!$AE75)*(('2012'!$I75-0.5+'2012'!$I75-0.5)*-1)</f>
        <v>-4.1095890410958902E-2</v>
      </c>
      <c r="AE75" s="6">
        <f>((('2012'!AE75-'2012'!$AE75)/'2012'!$AE75)*100)*(('2012'!$I75-0.5+'2012'!$I75-0.5)*-1)</f>
        <v>0</v>
      </c>
      <c r="AF75" s="6"/>
      <c r="AG75" s="6">
        <f t="shared" si="48"/>
        <v>10.95890410958904</v>
      </c>
      <c r="AH75" s="6">
        <f t="shared" si="72"/>
        <v>12.328767123287671</v>
      </c>
      <c r="AI75" s="8">
        <v>0</v>
      </c>
      <c r="AN75" s="1"/>
      <c r="AO75" s="1"/>
      <c r="AP75" s="1"/>
      <c r="AQ75" s="1"/>
      <c r="AR75" s="1" t="str">
        <f t="shared" si="49"/>
        <v>Totalt</v>
      </c>
      <c r="AS75" s="1"/>
      <c r="AT75" s="1"/>
      <c r="AU75" s="1"/>
      <c r="AV75" s="1"/>
      <c r="AW75" s="107">
        <f t="shared" si="50"/>
        <v>2.7397260273972601E-2</v>
      </c>
      <c r="AX75" s="107">
        <f t="shared" si="51"/>
        <v>4.1095890410958902E-2</v>
      </c>
      <c r="AY75" s="107">
        <f t="shared" si="52"/>
        <v>-9.5890410958904104E-2</v>
      </c>
      <c r="AZ75" s="107">
        <f t="shared" si="53"/>
        <v>8.2191780821917804E-2</v>
      </c>
      <c r="BA75" s="107">
        <f t="shared" si="54"/>
        <v>5.4794520547945202E-2</v>
      </c>
      <c r="BB75" s="107">
        <f t="shared" si="55"/>
        <v>5.4794520547945202E-2</v>
      </c>
      <c r="BC75" s="107">
        <f t="shared" si="56"/>
        <v>8.2191780821917804E-2</v>
      </c>
      <c r="BD75" s="107">
        <f t="shared" si="57"/>
        <v>1.3698630136986301E-2</v>
      </c>
      <c r="BE75" s="107">
        <f t="shared" si="58"/>
        <v>-9.5890410958904104E-2</v>
      </c>
      <c r="BF75" s="107">
        <f t="shared" si="59"/>
        <v>-2.7397260273972601E-2</v>
      </c>
      <c r="BG75" s="107">
        <f t="shared" si="60"/>
        <v>2.7397260273972601E-2</v>
      </c>
      <c r="BH75" s="107">
        <f t="shared" si="61"/>
        <v>-4.1095890410958902E-2</v>
      </c>
      <c r="BI75" s="107">
        <f t="shared" si="62"/>
        <v>0</v>
      </c>
      <c r="BJ75" s="107">
        <f t="shared" si="63"/>
        <v>0.1095890410958904</v>
      </c>
      <c r="BK75" s="107">
        <f t="shared" si="64"/>
        <v>0</v>
      </c>
      <c r="BL75" s="107">
        <f t="shared" si="65"/>
        <v>2.7397260273972601E-2</v>
      </c>
      <c r="BM75" s="107">
        <f t="shared" si="66"/>
        <v>-0.12328767123287671</v>
      </c>
      <c r="BN75" s="107">
        <f t="shared" si="67"/>
        <v>-0.1095890410958904</v>
      </c>
      <c r="BO75" s="107">
        <f t="shared" si="68"/>
        <v>1.3698630136986301E-2</v>
      </c>
      <c r="BP75" s="107">
        <f t="shared" si="69"/>
        <v>5.4794520547945202E-2</v>
      </c>
      <c r="BQ75" s="107">
        <f t="shared" si="70"/>
        <v>-4.1095890410958902E-2</v>
      </c>
      <c r="BR75" s="107">
        <f t="shared" si="71"/>
        <v>0</v>
      </c>
    </row>
    <row r="76" spans="1:70">
      <c r="A76" s="1">
        <v>75</v>
      </c>
      <c r="B76" s="1">
        <f>'2012'!B76</f>
        <v>0</v>
      </c>
      <c r="C76" s="1">
        <f>'2012'!C76</f>
        <v>0</v>
      </c>
      <c r="D76" s="1">
        <f>'2012'!D76</f>
        <v>28</v>
      </c>
      <c r="E76" s="1" t="str">
        <f>'2012'!E76</f>
        <v>Kvinnor</v>
      </c>
      <c r="F76" s="1" t="str">
        <f>'2012'!F76</f>
        <v>Bemötande akutmottagning</v>
      </c>
      <c r="G76" s="1" t="str">
        <f>'2012'!G76</f>
        <v>(tom)</v>
      </c>
      <c r="H76" s="1" t="str">
        <f>'2012'!H76</f>
        <v>B000400</v>
      </c>
      <c r="I76" s="1">
        <f>'2012'!I76</f>
        <v>0</v>
      </c>
      <c r="J76" s="13">
        <f>(('2012'!J76-'2012'!$AE76)/'2012'!$AE76)*(('2012'!$I76-0.5+'2012'!$I76-0.5)*-1)</f>
        <v>-8.0554623210379282E-3</v>
      </c>
      <c r="K76" s="13">
        <f>(('2012'!K76-'2012'!$AE76)/'2012'!$AE76)*(('2012'!$I76-0.5+'2012'!$I76-0.5)*-1)</f>
        <v>-7.0253816506753317E-2</v>
      </c>
      <c r="L76" s="13">
        <f>(('2012'!L76-'2012'!$AE76)/'2012'!$AE76)*(('2012'!$I76-0.5+'2012'!$I76-0.5)*-1)</f>
        <v>1.2719760187960831E-2</v>
      </c>
      <c r="M76" s="13">
        <f>(('2012'!M76-'2012'!$AE76)/'2012'!$AE76)*(('2012'!$I76-0.5+'2012'!$I76-0.5)*-1)</f>
        <v>-3.3101468733000936E-3</v>
      </c>
      <c r="N76" s="13">
        <f>(('2012'!N76-'2012'!$AE76)/'2012'!$AE76)*(('2012'!$I76-0.5+'2012'!$I76-0.5)*-1)</f>
        <v>2.1759007418895727E-2</v>
      </c>
      <c r="O76" s="13">
        <f>(('2012'!O76-'2012'!$AE76)/'2012'!$AE76)*(('2012'!$I76-0.5+'2012'!$I76-0.5)*-1)</f>
        <v>2.8205692063749236E-2</v>
      </c>
      <c r="P76" s="13">
        <f>(('2012'!P76-'2012'!$AE76)/'2012'!$AE76)*(('2012'!$I76-0.5+'2012'!$I76-0.5)*-1)</f>
        <v>5.3425307577458593E-2</v>
      </c>
      <c r="Q76" s="13">
        <f>(('2012'!Q76-'2012'!$AE76)/'2012'!$AE76)*(('2012'!$I76-0.5+'2012'!$I76-0.5)*-1)</f>
        <v>-4.224488142498292E-3</v>
      </c>
      <c r="R76" s="13" t="e">
        <f>(('2012'!R76-'2012'!$AE76)/'2012'!$AE76)*(('2012'!$I76-0.5+'2012'!$I76-0.5)*-1)</f>
        <v>#VALUE!</v>
      </c>
      <c r="S76" s="13">
        <f>(('2012'!S76-'2012'!$AE76)/'2012'!$AE76)*(('2012'!$I76-0.5+'2012'!$I76-0.5)*-1)</f>
        <v>-7.7776877582435046E-3</v>
      </c>
      <c r="T76" s="13">
        <f>(('2012'!T76-'2012'!$AE76)/'2012'!$AE76)*(('2012'!$I76-0.5+'2012'!$I76-0.5)*-1)</f>
        <v>3.9698614599368146E-2</v>
      </c>
      <c r="U76" s="13">
        <f>(('2012'!U76-'2012'!$AE76)/'2012'!$AE76)*(('2012'!$I76-0.5+'2012'!$I76-0.5)*-1)</f>
        <v>-1.8101642342102441E-2</v>
      </c>
      <c r="V76" s="13">
        <f>(('2012'!V76-'2012'!$AE76)/'2012'!$AE76)*(('2012'!$I76-0.5+'2012'!$I76-0.5)*-1)</f>
        <v>4.8263330285529286E-3</v>
      </c>
      <c r="W76" s="13">
        <f>(('2012'!W76-'2012'!$AE76)/'2012'!$AE76)*(('2012'!$I76-0.5+'2012'!$I76-0.5)*-1)</f>
        <v>1.4386407564727368E-2</v>
      </c>
      <c r="X76" s="13">
        <f>(('2012'!X76-'2012'!$AE76)/'2012'!$AE76)*(('2012'!$I76-0.5+'2012'!$I76-0.5)*-1)</f>
        <v>-7.4536174349832908E-3</v>
      </c>
      <c r="Y76" s="13">
        <f>(('2012'!Y76-'2012'!$AE76)/'2012'!$AE76)*(('2012'!$I76-0.5+'2012'!$I76-0.5)*-1)</f>
        <v>4.2904596011620326E-2</v>
      </c>
      <c r="Z76" s="13">
        <f>(('2012'!Z76-'2012'!$AE76)/'2012'!$AE76)*(('2012'!$I76-0.5+'2012'!$I76-0.5)*-1)</f>
        <v>-1.7094709551972658E-2</v>
      </c>
      <c r="AA76" s="13">
        <f>(('2012'!AA76-'2012'!$AE76)/'2012'!$AE76)*(('2012'!$I76-0.5+'2012'!$I76-0.5)*-1)</f>
        <v>2.5601555537551689E-2</v>
      </c>
      <c r="AB76" s="13">
        <f>(('2012'!AB76-'2012'!$AE76)/'2012'!$AE76)*(('2012'!$I76-0.5+'2012'!$I76-0.5)*-1)</f>
        <v>-6.4513142209002186E-2</v>
      </c>
      <c r="AC76" s="13">
        <f>(('2012'!AC76-'2012'!$AE76)/'2012'!$AE76)*(('2012'!$I76-0.5+'2012'!$I76-0.5)*-1)</f>
        <v>1.2407263804817105E-2</v>
      </c>
      <c r="AD76" s="13">
        <f>(('2012'!AD76-'2012'!$AE76)/'2012'!$AE76)*(('2012'!$I76-0.5+'2012'!$I76-0.5)*-1)</f>
        <v>2.4941840950914933E-2</v>
      </c>
      <c r="AE76" s="6">
        <f>((('2012'!AE76-'2012'!$AE76)/'2012'!$AE76)*100)*(('2012'!$I76-0.5+'2012'!$I76-0.5)*-1)</f>
        <v>0</v>
      </c>
      <c r="AF76" s="6"/>
      <c r="AG76" s="6">
        <f t="shared" si="48"/>
        <v>5.3425307577458589</v>
      </c>
      <c r="AH76" s="6">
        <f t="shared" si="72"/>
        <v>7.0253816506753317</v>
      </c>
      <c r="AI76" s="8">
        <v>0</v>
      </c>
      <c r="AN76" s="1"/>
      <c r="AO76" s="1"/>
      <c r="AP76" s="1"/>
      <c r="AQ76" s="1"/>
      <c r="AR76" s="1" t="str">
        <f t="shared" si="49"/>
        <v>Kvinnor</v>
      </c>
      <c r="AS76" s="1"/>
      <c r="AT76" s="1"/>
      <c r="AU76" s="1"/>
      <c r="AV76" s="1"/>
      <c r="AW76" s="107">
        <f t="shared" si="50"/>
        <v>-8.0554623210379282E-3</v>
      </c>
      <c r="AX76" s="107">
        <f t="shared" si="51"/>
        <v>-7.0253816506753317E-2</v>
      </c>
      <c r="AY76" s="107">
        <f t="shared" si="52"/>
        <v>1.2719760187960831E-2</v>
      </c>
      <c r="AZ76" s="107">
        <f t="shared" si="53"/>
        <v>-3.3101468733000936E-3</v>
      </c>
      <c r="BA76" s="107">
        <f t="shared" si="54"/>
        <v>2.1759007418895727E-2</v>
      </c>
      <c r="BB76" s="107">
        <f t="shared" si="55"/>
        <v>2.8205692063749236E-2</v>
      </c>
      <c r="BC76" s="107">
        <f t="shared" si="56"/>
        <v>5.3425307577458593E-2</v>
      </c>
      <c r="BD76" s="107">
        <f t="shared" si="57"/>
        <v>-4.224488142498292E-3</v>
      </c>
      <c r="BE76" s="107">
        <f t="shared" si="58"/>
        <v>0</v>
      </c>
      <c r="BF76" s="107">
        <f t="shared" si="59"/>
        <v>-7.7776877582435046E-3</v>
      </c>
      <c r="BG76" s="107">
        <f t="shared" si="60"/>
        <v>3.9698614599368146E-2</v>
      </c>
      <c r="BH76" s="107">
        <f t="shared" si="61"/>
        <v>-1.8101642342102441E-2</v>
      </c>
      <c r="BI76" s="107">
        <f t="shared" si="62"/>
        <v>4.8263330285529286E-3</v>
      </c>
      <c r="BJ76" s="107">
        <f t="shared" si="63"/>
        <v>1.4386407564727368E-2</v>
      </c>
      <c r="BK76" s="107">
        <f t="shared" si="64"/>
        <v>-7.4536174349832908E-3</v>
      </c>
      <c r="BL76" s="107">
        <f t="shared" si="65"/>
        <v>4.2904596011620326E-2</v>
      </c>
      <c r="BM76" s="107">
        <f t="shared" si="66"/>
        <v>-1.7094709551972658E-2</v>
      </c>
      <c r="BN76" s="107">
        <f t="shared" si="67"/>
        <v>2.5601555537551689E-2</v>
      </c>
      <c r="BO76" s="107">
        <f t="shared" si="68"/>
        <v>-6.4513142209002186E-2</v>
      </c>
      <c r="BP76" s="107">
        <f t="shared" si="69"/>
        <v>1.2407263804817105E-2</v>
      </c>
      <c r="BQ76" s="107">
        <f t="shared" si="70"/>
        <v>2.4941840950914933E-2</v>
      </c>
      <c r="BR76" s="107">
        <f t="shared" si="71"/>
        <v>0</v>
      </c>
    </row>
    <row r="77" spans="1:70">
      <c r="A77" s="1">
        <v>76</v>
      </c>
      <c r="B77" s="1">
        <f>'2012'!B77</f>
        <v>0</v>
      </c>
      <c r="C77" s="1">
        <f>'2012'!C77</f>
        <v>0</v>
      </c>
      <c r="D77" s="1">
        <f>'2012'!D77</f>
        <v>0</v>
      </c>
      <c r="E77" s="1" t="str">
        <f>'2012'!E77</f>
        <v>Män</v>
      </c>
      <c r="F77" s="1" t="str">
        <f>'2012'!F77</f>
        <v>Bemötande akutmottagning</v>
      </c>
      <c r="G77" s="1" t="str">
        <f>'2012'!G77</f>
        <v>(tom)</v>
      </c>
      <c r="H77" s="1" t="str">
        <f>'2012'!H77</f>
        <v>B000400</v>
      </c>
      <c r="I77" s="1">
        <f>'2012'!I77</f>
        <v>0</v>
      </c>
      <c r="J77" s="13">
        <f>(('2012'!J77-'2012'!$AE77)/'2012'!$AE77)*(('2012'!$I77-0.5+'2012'!$I77-0.5)*-1)</f>
        <v>-3.9084495379417619E-3</v>
      </c>
      <c r="K77" s="13">
        <f>(('2012'!K77-'2012'!$AE77)/'2012'!$AE77)*(('2012'!$I77-0.5+'2012'!$I77-0.5)*-1)</f>
        <v>-2.3826085036379355E-2</v>
      </c>
      <c r="L77" s="13">
        <f>(('2012'!L77-'2012'!$AE77)/'2012'!$AE77)*(('2012'!$I77-0.5+'2012'!$I77-0.5)*-1)</f>
        <v>-8.6780828723790442E-3</v>
      </c>
      <c r="M77" s="13">
        <f>(('2012'!M77-'2012'!$AE77)/'2012'!$AE77)*(('2012'!$I77-0.5+'2012'!$I77-0.5)*-1)</f>
        <v>1.5677961423382264E-2</v>
      </c>
      <c r="N77" s="13">
        <f>(('2012'!N77-'2012'!$AE77)/'2012'!$AE77)*(('2012'!$I77-0.5+'2012'!$I77-0.5)*-1)</f>
        <v>-7.9493888907290131E-3</v>
      </c>
      <c r="O77" s="13">
        <f>(('2012'!O77-'2012'!$AE77)/'2012'!$AE77)*(('2012'!$I77-0.5+'2012'!$I77-0.5)*-1)</f>
        <v>3.5783290826184401E-2</v>
      </c>
      <c r="P77" s="13">
        <f>(('2012'!P77-'2012'!$AE77)/'2012'!$AE77)*(('2012'!$I77-0.5+'2012'!$I77-0.5)*-1)</f>
        <v>3.255937199827777E-2</v>
      </c>
      <c r="Q77" s="13">
        <f>(('2012'!Q77-'2012'!$AE77)/'2012'!$AE77)*(('2012'!$I77-0.5+'2012'!$I77-0.5)*-1)</f>
        <v>4.7850904795027252E-2</v>
      </c>
      <c r="R77" s="13" t="e">
        <f>(('2012'!R77-'2012'!$AE77)/'2012'!$AE77)*(('2012'!$I77-0.5+'2012'!$I77-0.5)*-1)</f>
        <v>#VALUE!</v>
      </c>
      <c r="S77" s="13">
        <f>(('2012'!S77-'2012'!$AE77)/'2012'!$AE77)*(('2012'!$I77-0.5+'2012'!$I77-0.5)*-1)</f>
        <v>-1.3127532487606605E-2</v>
      </c>
      <c r="T77" s="13">
        <f>(('2012'!T77-'2012'!$AE77)/'2012'!$AE77)*(('2012'!$I77-0.5+'2012'!$I77-0.5)*-1)</f>
        <v>3.2724984266834629E-2</v>
      </c>
      <c r="U77" s="13">
        <f>(('2012'!U77-'2012'!$AE77)/'2012'!$AE77)*(('2012'!$I77-0.5+'2012'!$I77-0.5)*-1)</f>
        <v>-1.832775772029157E-3</v>
      </c>
      <c r="V77" s="13">
        <f>(('2012'!V77-'2012'!$AE77)/'2012'!$AE77)*(('2012'!$I77-0.5+'2012'!$I77-0.5)*-1)</f>
        <v>-2.0679451933799151E-2</v>
      </c>
      <c r="W77" s="13">
        <f>(('2012'!W77-'2012'!$AE77)/'2012'!$AE77)*(('2012'!$I77-0.5+'2012'!$I77-0.5)*-1)</f>
        <v>1.8106941362216278E-3</v>
      </c>
      <c r="X77" s="13">
        <f>(('2012'!X77-'2012'!$AE77)/'2012'!$AE77)*(('2012'!$I77-0.5+'2012'!$I77-0.5)*-1)</f>
        <v>2.6840228324114382E-2</v>
      </c>
      <c r="Y77" s="13">
        <f>(('2012'!Y77-'2012'!$AE77)/'2012'!$AE77)*(('2012'!$I77-0.5+'2012'!$I77-0.5)*-1)</f>
        <v>1.0025062656641619E-2</v>
      </c>
      <c r="Z77" s="13">
        <f>(('2012'!Z77-'2012'!$AE77)/'2012'!$AE77)*(('2012'!$I77-0.5+'2012'!$I77-0.5)*-1)</f>
        <v>-4.3832047078046594E-3</v>
      </c>
      <c r="AA77" s="13">
        <f>(('2012'!AA77-'2012'!$AE77)/'2012'!$AE77)*(('2012'!$I77-0.5+'2012'!$I77-0.5)*-1)</f>
        <v>1.0820001545715963E-3</v>
      </c>
      <c r="AB77" s="13">
        <f>(('2012'!AB77-'2012'!$AE77)/'2012'!$AE77)*(('2012'!$I77-0.5+'2012'!$I77-0.5)*-1)</f>
        <v>-1.5280491978845798E-2</v>
      </c>
      <c r="AC77" s="13">
        <f>(('2012'!AC77-'2012'!$AE77)/'2012'!$AE77)*(('2012'!$I77-0.5+'2012'!$I77-0.5)*-1)</f>
        <v>-5.1891844147811215E-4</v>
      </c>
      <c r="AD77" s="13">
        <f>(('2012'!AD77-'2012'!$AE77)/'2012'!$AE77)*(('2012'!$I77-0.5+'2012'!$I77-0.5)*-1)</f>
        <v>-2.0657370297991622E-2</v>
      </c>
      <c r="AE77" s="6">
        <f>((('2012'!AE77-'2012'!$AE77)/'2012'!$AE77)*100)*(('2012'!$I77-0.5+'2012'!$I77-0.5)*-1)</f>
        <v>0</v>
      </c>
      <c r="AF77" s="6"/>
      <c r="AG77" s="6">
        <f t="shared" si="48"/>
        <v>4.7850904795027249</v>
      </c>
      <c r="AH77" s="6">
        <f t="shared" si="72"/>
        <v>2.3826085036379356</v>
      </c>
      <c r="AI77" s="8">
        <v>0</v>
      </c>
      <c r="AN77" s="1"/>
      <c r="AO77" s="1"/>
      <c r="AP77" s="1"/>
      <c r="AQ77" s="1"/>
      <c r="AR77" s="1" t="str">
        <f t="shared" si="49"/>
        <v>Män</v>
      </c>
      <c r="AS77" s="1"/>
      <c r="AT77" s="1"/>
      <c r="AU77" s="1"/>
      <c r="AV77" s="1"/>
      <c r="AW77" s="107">
        <f t="shared" si="50"/>
        <v>-3.9084495379417619E-3</v>
      </c>
      <c r="AX77" s="107">
        <f t="shared" si="51"/>
        <v>-2.3826085036379355E-2</v>
      </c>
      <c r="AY77" s="107">
        <f t="shared" si="52"/>
        <v>-8.6780828723790442E-3</v>
      </c>
      <c r="AZ77" s="107">
        <f t="shared" si="53"/>
        <v>1.5677961423382264E-2</v>
      </c>
      <c r="BA77" s="107">
        <f t="shared" si="54"/>
        <v>-7.9493888907290131E-3</v>
      </c>
      <c r="BB77" s="107">
        <f t="shared" si="55"/>
        <v>3.5783290826184401E-2</v>
      </c>
      <c r="BC77" s="107">
        <f t="shared" si="56"/>
        <v>3.255937199827777E-2</v>
      </c>
      <c r="BD77" s="107">
        <f t="shared" si="57"/>
        <v>4.7850904795027252E-2</v>
      </c>
      <c r="BE77" s="107">
        <f t="shared" si="58"/>
        <v>0</v>
      </c>
      <c r="BF77" s="107">
        <f t="shared" si="59"/>
        <v>-1.3127532487606605E-2</v>
      </c>
      <c r="BG77" s="107">
        <f t="shared" si="60"/>
        <v>3.2724984266834629E-2</v>
      </c>
      <c r="BH77" s="107">
        <f t="shared" si="61"/>
        <v>-1.832775772029157E-3</v>
      </c>
      <c r="BI77" s="107">
        <f t="shared" si="62"/>
        <v>-2.0679451933799151E-2</v>
      </c>
      <c r="BJ77" s="107">
        <f t="shared" si="63"/>
        <v>1.8106941362216278E-3</v>
      </c>
      <c r="BK77" s="107">
        <f t="shared" si="64"/>
        <v>2.6840228324114382E-2</v>
      </c>
      <c r="BL77" s="107">
        <f t="shared" si="65"/>
        <v>1.0025062656641619E-2</v>
      </c>
      <c r="BM77" s="107">
        <f t="shared" si="66"/>
        <v>-4.3832047078046594E-3</v>
      </c>
      <c r="BN77" s="107">
        <f t="shared" si="67"/>
        <v>1.0820001545715963E-3</v>
      </c>
      <c r="BO77" s="107">
        <f t="shared" si="68"/>
        <v>-1.5280491978845798E-2</v>
      </c>
      <c r="BP77" s="107">
        <f t="shared" si="69"/>
        <v>-5.1891844147811215E-4</v>
      </c>
      <c r="BQ77" s="107">
        <f t="shared" si="70"/>
        <v>-2.0657370297991622E-2</v>
      </c>
      <c r="BR77" s="107">
        <f t="shared" si="71"/>
        <v>0</v>
      </c>
    </row>
    <row r="78" spans="1:70">
      <c r="A78" s="1">
        <v>77</v>
      </c>
      <c r="B78" s="1">
        <f>'2012'!B78</f>
        <v>0</v>
      </c>
      <c r="C78" s="1">
        <f>'2012'!C78</f>
        <v>0</v>
      </c>
      <c r="D78" s="1">
        <f>'2012'!D78</f>
        <v>0</v>
      </c>
      <c r="E78" s="1" t="str">
        <f>'2012'!E78</f>
        <v>Totalt</v>
      </c>
      <c r="F78" s="1" t="str">
        <f>'2012'!F78</f>
        <v>Bemötande akutmottagning</v>
      </c>
      <c r="G78" s="1" t="str">
        <f>'2012'!G78</f>
        <v>(tom)</v>
      </c>
      <c r="H78" s="1" t="str">
        <f>'2012'!H78</f>
        <v>B000400</v>
      </c>
      <c r="I78" s="1">
        <f>'2012'!I78</f>
        <v>0</v>
      </c>
      <c r="J78" s="13">
        <f>(('2012'!J78-'2012'!$AE78)/'2012'!$AE78)*(('2012'!$I78-0.5+'2012'!$I78-0.5)*-1)</f>
        <v>-7.4759579987086593E-3</v>
      </c>
      <c r="K78" s="13">
        <f>(('2012'!K78-'2012'!$AE78)/'2012'!$AE78)*(('2012'!$I78-0.5+'2012'!$I78-0.5)*-1)</f>
        <v>-4.6248994710193336E-2</v>
      </c>
      <c r="L78" s="13">
        <f>(('2012'!L78-'2012'!$AE78)/'2012'!$AE78)*(('2012'!$I78-0.5+'2012'!$I78-0.5)*-1)</f>
        <v>2.5486220450142644E-3</v>
      </c>
      <c r="M78" s="13">
        <f>(('2012'!M78-'2012'!$AE78)/'2012'!$AE78)*(('2012'!$I78-0.5+'2012'!$I78-0.5)*-1)</f>
        <v>6.7623438261046201E-3</v>
      </c>
      <c r="N78" s="13">
        <f>(('2012'!N78-'2012'!$AE78)/'2012'!$AE78)*(('2012'!$I78-0.5+'2012'!$I78-0.5)*-1)</f>
        <v>8.3368258894691415E-3</v>
      </c>
      <c r="O78" s="13">
        <f>(('2012'!O78-'2012'!$AE78)/'2012'!$AE78)*(('2012'!$I78-0.5+'2012'!$I78-0.5)*-1)</f>
        <v>3.2826251939784515E-2</v>
      </c>
      <c r="P78" s="13">
        <f>(('2012'!P78-'2012'!$AE78)/'2012'!$AE78)*(('2012'!$I78-0.5+'2012'!$I78-0.5)*-1)</f>
        <v>4.319064825617619E-2</v>
      </c>
      <c r="Q78" s="13">
        <f>(('2012'!Q78-'2012'!$AE78)/'2012'!$AE78)*(('2012'!$I78-0.5+'2012'!$I78-0.5)*-1)</f>
        <v>2.4104300941291075E-2</v>
      </c>
      <c r="R78" s="13" t="e">
        <f>(('2012'!R78-'2012'!$AE78)/'2012'!$AE78)*(('2012'!$I78-0.5+'2012'!$I78-0.5)*-1)</f>
        <v>#VALUE!</v>
      </c>
      <c r="S78" s="13">
        <f>(('2012'!S78-'2012'!$AE78)/'2012'!$AE78)*(('2012'!$I78-0.5+'2012'!$I78-0.5)*-1)</f>
        <v>-9.276984243852187E-3</v>
      </c>
      <c r="T78" s="13">
        <f>(('2012'!T78-'2012'!$AE78)/'2012'!$AE78)*(('2012'!$I78-0.5+'2012'!$I78-0.5)*-1)</f>
        <v>3.8784363920573522E-2</v>
      </c>
      <c r="U78" s="13">
        <f>(('2012'!U78-'2012'!$AE78)/'2012'!$AE78)*(('2012'!$I78-0.5+'2012'!$I78-0.5)*-1)</f>
        <v>-1.31282353340961E-2</v>
      </c>
      <c r="V78" s="13">
        <f>(('2012'!V78-'2012'!$AE78)/'2012'!$AE78)*(('2012'!$I78-0.5+'2012'!$I78-0.5)*-1)</f>
        <v>-7.1474689351290763E-3</v>
      </c>
      <c r="W78" s="13">
        <f>(('2012'!W78-'2012'!$AE78)/'2012'!$AE78)*(('2012'!$I78-0.5+'2012'!$I78-0.5)*-1)</f>
        <v>9.2543298256741735E-3</v>
      </c>
      <c r="X78" s="13">
        <f>(('2012'!X78-'2012'!$AE78)/'2012'!$AE78)*(('2012'!$I78-0.5+'2012'!$I78-0.5)*-1)</f>
        <v>6.2186377898348763E-3</v>
      </c>
      <c r="Y78" s="13">
        <f>(('2012'!Y78-'2012'!$AE78)/'2012'!$AE78)*(('2012'!$I78-0.5+'2012'!$I78-0.5)*-1)</f>
        <v>2.7627062967955245E-2</v>
      </c>
      <c r="Z78" s="13">
        <f>(('2012'!Z78-'2012'!$AE78)/'2012'!$AE78)*(('2012'!$I78-0.5+'2012'!$I78-0.5)*-1)</f>
        <v>-1.0522977243636964E-2</v>
      </c>
      <c r="AA78" s="13">
        <f>(('2012'!AA78-'2012'!$AE78)/'2012'!$AE78)*(('2012'!$I78-0.5+'2012'!$I78-0.5)*-1)</f>
        <v>1.4634754142926741E-2</v>
      </c>
      <c r="AB78" s="13">
        <f>(('2012'!AB78-'2012'!$AE78)/'2012'!$AE78)*(('2012'!$I78-0.5+'2012'!$I78-0.5)*-1)</f>
        <v>-4.0653353420250768E-2</v>
      </c>
      <c r="AC78" s="13">
        <f>(('2012'!AC78-'2012'!$AE78)/'2012'!$AE78)*(('2012'!$I78-0.5+'2012'!$I78-0.5)*-1)</f>
        <v>6.1959833716570241E-3</v>
      </c>
      <c r="AD78" s="13">
        <f>(('2012'!AD78-'2012'!$AE78)/'2012'!$AE78)*(('2012'!$I78-0.5+'2012'!$I78-0.5)*-1)</f>
        <v>4.1231041083787858E-3</v>
      </c>
      <c r="AE78" s="6">
        <f>((('2012'!AE78-'2012'!$AE78)/'2012'!$AE78)*100)*(('2012'!$I78-0.5+'2012'!$I78-0.5)*-1)</f>
        <v>0</v>
      </c>
      <c r="AF78" s="6"/>
      <c r="AG78" s="6">
        <f t="shared" si="48"/>
        <v>4.3190648256176187</v>
      </c>
      <c r="AH78" s="6">
        <f t="shared" si="72"/>
        <v>4.6248994710193339</v>
      </c>
      <c r="AI78" s="8">
        <v>0</v>
      </c>
      <c r="AN78" s="1"/>
      <c r="AO78" s="1"/>
      <c r="AP78" s="1"/>
      <c r="AQ78" s="1"/>
      <c r="AR78" s="1" t="str">
        <f t="shared" si="49"/>
        <v>Totalt</v>
      </c>
      <c r="AS78" s="1"/>
      <c r="AT78" s="1"/>
      <c r="AU78" s="1"/>
      <c r="AV78" s="1"/>
      <c r="AW78" s="107">
        <f t="shared" si="50"/>
        <v>-7.4759579987086593E-3</v>
      </c>
      <c r="AX78" s="107">
        <f t="shared" si="51"/>
        <v>-4.6248994710193336E-2</v>
      </c>
      <c r="AY78" s="107">
        <f t="shared" si="52"/>
        <v>2.5486220450142644E-3</v>
      </c>
      <c r="AZ78" s="107">
        <f t="shared" si="53"/>
        <v>6.7623438261046201E-3</v>
      </c>
      <c r="BA78" s="107">
        <f t="shared" si="54"/>
        <v>8.3368258894691415E-3</v>
      </c>
      <c r="BB78" s="107">
        <f t="shared" si="55"/>
        <v>3.2826251939784515E-2</v>
      </c>
      <c r="BC78" s="107">
        <f t="shared" si="56"/>
        <v>4.319064825617619E-2</v>
      </c>
      <c r="BD78" s="107">
        <f t="shared" si="57"/>
        <v>2.4104300941291075E-2</v>
      </c>
      <c r="BE78" s="107">
        <f t="shared" si="58"/>
        <v>0</v>
      </c>
      <c r="BF78" s="107">
        <f t="shared" si="59"/>
        <v>-9.276984243852187E-3</v>
      </c>
      <c r="BG78" s="107">
        <f t="shared" si="60"/>
        <v>3.8784363920573522E-2</v>
      </c>
      <c r="BH78" s="107">
        <f t="shared" si="61"/>
        <v>-1.31282353340961E-2</v>
      </c>
      <c r="BI78" s="107">
        <f t="shared" si="62"/>
        <v>-7.1474689351290763E-3</v>
      </c>
      <c r="BJ78" s="107">
        <f t="shared" si="63"/>
        <v>9.2543298256741735E-3</v>
      </c>
      <c r="BK78" s="107">
        <f t="shared" si="64"/>
        <v>6.2186377898348763E-3</v>
      </c>
      <c r="BL78" s="107">
        <f t="shared" si="65"/>
        <v>2.7627062967955245E-2</v>
      </c>
      <c r="BM78" s="107">
        <f t="shared" si="66"/>
        <v>-1.0522977243636964E-2</v>
      </c>
      <c r="BN78" s="107">
        <f t="shared" si="67"/>
        <v>1.4634754142926741E-2</v>
      </c>
      <c r="BO78" s="107">
        <f t="shared" si="68"/>
        <v>-4.0653353420250768E-2</v>
      </c>
      <c r="BP78" s="107">
        <f t="shared" si="69"/>
        <v>6.1959833716570241E-3</v>
      </c>
      <c r="BQ78" s="107">
        <f t="shared" si="70"/>
        <v>4.1231041083787858E-3</v>
      </c>
      <c r="BR78" s="107">
        <f t="shared" si="71"/>
        <v>0</v>
      </c>
    </row>
    <row r="79" spans="1:70">
      <c r="A79" s="1">
        <v>78</v>
      </c>
      <c r="B79" s="1">
        <f>'2012'!B79</f>
        <v>0</v>
      </c>
      <c r="C79" s="1">
        <f>'2012'!C79</f>
        <v>0</v>
      </c>
      <c r="D79" s="1">
        <f>'2012'!D79</f>
        <v>29</v>
      </c>
      <c r="E79" s="1" t="str">
        <f>'2012'!E79</f>
        <v>Kvinnor</v>
      </c>
      <c r="F79" s="1" t="str">
        <f>'2012'!F79</f>
        <v>Information akutmottagnig</v>
      </c>
      <c r="G79" s="1" t="str">
        <f>'2012'!G79</f>
        <v>(tom)</v>
      </c>
      <c r="H79" s="1" t="str">
        <f>'2012'!H79</f>
        <v>B000500</v>
      </c>
      <c r="I79" s="1">
        <f>'2012'!I79</f>
        <v>0</v>
      </c>
      <c r="J79" s="13">
        <f>(('2012'!J79-'2012'!$AE79)/'2012'!$AE79)*(('2012'!$I79-0.5+'2012'!$I79-0.5)*-1)</f>
        <v>-3.0006620100787515E-2</v>
      </c>
      <c r="K79" s="13">
        <f>(('2012'!K79-'2012'!$AE79)/'2012'!$AE79)*(('2012'!$I79-0.5+'2012'!$I79-0.5)*-1)</f>
        <v>-6.430955050866681E-3</v>
      </c>
      <c r="L79" s="13">
        <f>(('2012'!L79-'2012'!$AE79)/'2012'!$AE79)*(('2012'!$I79-0.5+'2012'!$I79-0.5)*-1)</f>
        <v>-4.6475809611304713E-3</v>
      </c>
      <c r="M79" s="13">
        <f>(('2012'!M79-'2012'!$AE79)/'2012'!$AE79)*(('2012'!$I79-0.5+'2012'!$I79-0.5)*-1)</f>
        <v>-1.1038004782684966E-2</v>
      </c>
      <c r="N79" s="13">
        <f>(('2012'!N79-'2012'!$AE79)/'2012'!$AE79)*(('2012'!$I79-0.5+'2012'!$I79-0.5)*-1)</f>
        <v>2.0589864490590012E-2</v>
      </c>
      <c r="O79" s="13">
        <f>(('2012'!O79-'2012'!$AE79)/'2012'!$AE79)*(('2012'!$I79-0.5+'2012'!$I79-0.5)*-1)</f>
        <v>3.0168745018036455E-2</v>
      </c>
      <c r="P79" s="13">
        <f>(('2012'!P79-'2012'!$AE79)/'2012'!$AE79)*(('2012'!$I79-0.5+'2012'!$I79-0.5)*-1)</f>
        <v>4.9515651809719473E-2</v>
      </c>
      <c r="Q79" s="13">
        <f>(('2012'!Q79-'2012'!$AE79)/'2012'!$AE79)*(('2012'!$I79-0.5+'2012'!$I79-0.5)*-1)</f>
        <v>1.328073280462602E-2</v>
      </c>
      <c r="R79" s="13" t="e">
        <f>(('2012'!R79-'2012'!$AE79)/'2012'!$AE79)*(('2012'!$I79-0.5+'2012'!$I79-0.5)*-1)</f>
        <v>#VALUE!</v>
      </c>
      <c r="S79" s="13">
        <f>(('2012'!S79-'2012'!$AE79)/'2012'!$AE79)*(('2012'!$I79-0.5+'2012'!$I79-0.5)*-1)</f>
        <v>1.1416296256265437E-2</v>
      </c>
      <c r="T79" s="13">
        <f>(('2012'!T79-'2012'!$AE79)/'2012'!$AE79)*(('2012'!$I79-0.5+'2012'!$I79-0.5)*-1)</f>
        <v>5.8202845292297814E-2</v>
      </c>
      <c r="U79" s="13">
        <f>(('2012'!U79-'2012'!$AE79)/'2012'!$AE79)*(('2012'!$I79-0.5+'2012'!$I79-0.5)*-1)</f>
        <v>-1.1362254617182458E-2</v>
      </c>
      <c r="V79" s="13">
        <f>(('2012'!V79-'2012'!$AE79)/'2012'!$AE79)*(('2012'!$I79-0.5+'2012'!$I79-0.5)*-1)</f>
        <v>2.6277747004066734E-2</v>
      </c>
      <c r="W79" s="13">
        <f>(('2012'!W79-'2012'!$AE79)/'2012'!$AE79)*(('2012'!$I79-0.5+'2012'!$I79-0.5)*-1)</f>
        <v>2.8790683221422111E-2</v>
      </c>
      <c r="X79" s="13">
        <f>(('2012'!X79-'2012'!$AE79)/'2012'!$AE79)*(('2012'!$I79-0.5+'2012'!$I79-0.5)*-1)</f>
        <v>-9.7950470837779753E-3</v>
      </c>
      <c r="Y79" s="13">
        <f>(('2012'!Y79-'2012'!$AE79)/'2012'!$AE79)*(('2012'!$I79-0.5+'2012'!$I79-0.5)*-1)</f>
        <v>1.1781077320075117E-2</v>
      </c>
      <c r="Z79" s="13">
        <f>(('2012'!Z79-'2012'!$AE79)/'2012'!$AE79)*(('2012'!$I79-0.5+'2012'!$I79-0.5)*-1)</f>
        <v>-3.6883418674087867E-3</v>
      </c>
      <c r="AA79" s="13">
        <f>(('2012'!AA79-'2012'!$AE79)/'2012'!$AE79)*(('2012'!$I79-0.5+'2012'!$I79-0.5)*-1)</f>
        <v>2.7318048556412792E-2</v>
      </c>
      <c r="AB79" s="13">
        <f>(('2012'!AB79-'2012'!$AE79)/'2012'!$AE79)*(('2012'!$I79-0.5+'2012'!$I79-0.5)*-1)</f>
        <v>-2.0238593836550935E-2</v>
      </c>
      <c r="AC79" s="13">
        <f>(('2012'!AC79-'2012'!$AE79)/'2012'!$AE79)*(('2012'!$I79-0.5+'2012'!$I79-0.5)*-1)</f>
        <v>1.1740546090762931E-2</v>
      </c>
      <c r="AD79" s="13">
        <f>(('2012'!AD79-'2012'!$AE79)/'2012'!$AE79)*(('2012'!$I79-0.5+'2012'!$I79-0.5)*-1)</f>
        <v>1.4064336571328358E-2</v>
      </c>
      <c r="AE79" s="6">
        <f>((('2012'!AE79-'2012'!$AE79)/'2012'!$AE79)*100)*(('2012'!$I79-0.5+'2012'!$I79-0.5)*-1)</f>
        <v>0</v>
      </c>
      <c r="AF79" s="6"/>
      <c r="AG79" s="6">
        <f t="shared" si="48"/>
        <v>5.8202845292297818</v>
      </c>
      <c r="AH79" s="6">
        <f t="shared" si="72"/>
        <v>3.0006620100787513</v>
      </c>
      <c r="AI79" s="8">
        <v>0</v>
      </c>
      <c r="AN79" s="1"/>
      <c r="AO79" s="1"/>
      <c r="AP79" s="1"/>
      <c r="AQ79" s="1"/>
      <c r="AR79" s="1" t="str">
        <f t="shared" si="49"/>
        <v>Kvinnor</v>
      </c>
      <c r="AS79" s="1"/>
      <c r="AT79" s="1"/>
      <c r="AU79" s="1"/>
      <c r="AV79" s="1"/>
      <c r="AW79" s="107">
        <f t="shared" si="50"/>
        <v>-3.0006620100787515E-2</v>
      </c>
      <c r="AX79" s="107">
        <f t="shared" si="51"/>
        <v>-6.430955050866681E-3</v>
      </c>
      <c r="AY79" s="107">
        <f t="shared" si="52"/>
        <v>-4.6475809611304713E-3</v>
      </c>
      <c r="AZ79" s="107">
        <f t="shared" si="53"/>
        <v>-1.1038004782684966E-2</v>
      </c>
      <c r="BA79" s="107">
        <f t="shared" si="54"/>
        <v>2.0589864490590012E-2</v>
      </c>
      <c r="BB79" s="107">
        <f t="shared" si="55"/>
        <v>3.0168745018036455E-2</v>
      </c>
      <c r="BC79" s="107">
        <f t="shared" si="56"/>
        <v>4.9515651809719473E-2</v>
      </c>
      <c r="BD79" s="107">
        <f t="shared" si="57"/>
        <v>1.328073280462602E-2</v>
      </c>
      <c r="BE79" s="107">
        <f t="shared" si="58"/>
        <v>0</v>
      </c>
      <c r="BF79" s="107">
        <f t="shared" si="59"/>
        <v>1.1416296256265437E-2</v>
      </c>
      <c r="BG79" s="107">
        <f t="shared" si="60"/>
        <v>5.8202845292297814E-2</v>
      </c>
      <c r="BH79" s="107">
        <f t="shared" si="61"/>
        <v>-1.1362254617182458E-2</v>
      </c>
      <c r="BI79" s="107">
        <f t="shared" si="62"/>
        <v>2.6277747004066734E-2</v>
      </c>
      <c r="BJ79" s="107">
        <f t="shared" si="63"/>
        <v>2.8790683221422111E-2</v>
      </c>
      <c r="BK79" s="107">
        <f t="shared" si="64"/>
        <v>-9.7950470837779753E-3</v>
      </c>
      <c r="BL79" s="107">
        <f t="shared" si="65"/>
        <v>1.1781077320075117E-2</v>
      </c>
      <c r="BM79" s="107">
        <f t="shared" si="66"/>
        <v>-3.6883418674087867E-3</v>
      </c>
      <c r="BN79" s="107">
        <f t="shared" si="67"/>
        <v>2.7318048556412792E-2</v>
      </c>
      <c r="BO79" s="107">
        <f t="shared" si="68"/>
        <v>-2.0238593836550935E-2</v>
      </c>
      <c r="BP79" s="107">
        <f t="shared" si="69"/>
        <v>1.1740546090762931E-2</v>
      </c>
      <c r="BQ79" s="107">
        <f t="shared" si="70"/>
        <v>1.4064336571328358E-2</v>
      </c>
      <c r="BR79" s="107">
        <f t="shared" si="71"/>
        <v>0</v>
      </c>
    </row>
    <row r="80" spans="1:70">
      <c r="A80" s="1">
        <v>79</v>
      </c>
      <c r="B80" s="1">
        <f>'2012'!B80</f>
        <v>0</v>
      </c>
      <c r="C80" s="1">
        <f>'2012'!C80</f>
        <v>0</v>
      </c>
      <c r="D80" s="1">
        <f>'2012'!D80</f>
        <v>0</v>
      </c>
      <c r="E80" s="1" t="str">
        <f>'2012'!E80</f>
        <v>Män</v>
      </c>
      <c r="F80" s="1" t="str">
        <f>'2012'!F80</f>
        <v>Information akutmottagnig</v>
      </c>
      <c r="G80" s="1" t="str">
        <f>'2012'!G80</f>
        <v>(tom)</v>
      </c>
      <c r="H80" s="1" t="str">
        <f>'2012'!H80</f>
        <v>B000500</v>
      </c>
      <c r="I80" s="1">
        <f>'2012'!I80</f>
        <v>0</v>
      </c>
      <c r="J80" s="13">
        <f>(('2012'!J80-'2012'!$AE80)/'2012'!$AE80)*(('2012'!$I80-0.5+'2012'!$I80-0.5)*-1)</f>
        <v>-2.5158818190985116E-2</v>
      </c>
      <c r="K80" s="13">
        <f>(('2012'!K80-'2012'!$AE80)/'2012'!$AE80)*(('2012'!$I80-0.5+'2012'!$I80-0.5)*-1)</f>
        <v>-4.1191892709488767E-2</v>
      </c>
      <c r="L80" s="13">
        <f>(('2012'!L80-'2012'!$AE80)/'2012'!$AE80)*(('2012'!$I80-0.5+'2012'!$I80-0.5)*-1)</f>
        <v>-2.827215891902787E-2</v>
      </c>
      <c r="M80" s="13">
        <f>(('2012'!M80-'2012'!$AE80)/'2012'!$AE80)*(('2012'!$I80-0.5+'2012'!$I80-0.5)*-1)</f>
        <v>1.2113038217202764E-2</v>
      </c>
      <c r="N80" s="13">
        <f>(('2012'!N80-'2012'!$AE80)/'2012'!$AE80)*(('2012'!$I80-0.5+'2012'!$I80-0.5)*-1)</f>
        <v>-4.5212765957446853E-2</v>
      </c>
      <c r="O80" s="13">
        <f>(('2012'!O80-'2012'!$AE80)/'2012'!$AE80)*(('2012'!$I80-0.5+'2012'!$I80-0.5)*-1)</f>
        <v>1.5629726731874495E-2</v>
      </c>
      <c r="P80" s="13">
        <f>(('2012'!P80-'2012'!$AE80)/'2012'!$AE80)*(('2012'!$I80-0.5+'2012'!$I80-0.5)*-1)</f>
        <v>6.7157406473732015E-2</v>
      </c>
      <c r="Q80" s="13">
        <f>(('2012'!Q80-'2012'!$AE80)/'2012'!$AE80)*(('2012'!$I80-0.5+'2012'!$I80-0.5)*-1)</f>
        <v>8.47282444287588E-2</v>
      </c>
      <c r="R80" s="13" t="e">
        <f>(('2012'!R80-'2012'!$AE80)/'2012'!$AE80)*(('2012'!$I80-0.5+'2012'!$I80-0.5)*-1)</f>
        <v>#VALUE!</v>
      </c>
      <c r="S80" s="13">
        <f>(('2012'!S80-'2012'!$AE80)/'2012'!$AE80)*(('2012'!$I80-0.5+'2012'!$I80-0.5)*-1)</f>
        <v>-7.5879802359585038E-3</v>
      </c>
      <c r="T80" s="13">
        <f>(('2012'!T80-'2012'!$AE80)/'2012'!$AE80)*(('2012'!$I80-0.5+'2012'!$I80-0.5)*-1)</f>
        <v>3.8683573661389567E-2</v>
      </c>
      <c r="U80" s="13">
        <f>(('2012'!U80-'2012'!$AE80)/'2012'!$AE80)*(('2012'!$I80-0.5+'2012'!$I80-0.5)*-1)</f>
        <v>2.7982252697389383E-3</v>
      </c>
      <c r="V80" s="13">
        <f>(('2012'!V80-'2012'!$AE80)/'2012'!$AE80)*(('2012'!$I80-0.5+'2012'!$I80-0.5)*-1)</f>
        <v>1.9486739941514654E-2</v>
      </c>
      <c r="W80" s="13">
        <f>(('2012'!W80-'2012'!$AE80)/'2012'!$AE80)*(('2012'!$I80-0.5+'2012'!$I80-0.5)*-1)</f>
        <v>9.730765352425199E-3</v>
      </c>
      <c r="X80" s="13">
        <f>(('2012'!X80-'2012'!$AE80)/'2012'!$AE80)*(('2012'!$I80-0.5+'2012'!$I80-0.5)*-1)</f>
        <v>1.6839770091761602E-2</v>
      </c>
      <c r="Y80" s="13">
        <f>(('2012'!Y80-'2012'!$AE80)/'2012'!$AE80)*(('2012'!$I80-0.5+'2012'!$I80-0.5)*-1)</f>
        <v>-7.5879802359585038E-3</v>
      </c>
      <c r="Z80" s="13">
        <f>(('2012'!Z80-'2012'!$AE80)/'2012'!$AE80)*(('2012'!$I80-0.5+'2012'!$I80-0.5)*-1)</f>
        <v>4.4872441262477887E-3</v>
      </c>
      <c r="AA80" s="13">
        <f>(('2012'!AA80-'2012'!$AE80)/'2012'!$AE80)*(('2012'!$I80-0.5+'2012'!$I80-0.5)*-1)</f>
        <v>2.3885751739437279E-2</v>
      </c>
      <c r="AB80" s="13">
        <f>(('2012'!AB80-'2012'!$AE80)/'2012'!$AE80)*(('2012'!$I80-0.5+'2012'!$I80-0.5)*-1)</f>
        <v>2.1213572653020155E-2</v>
      </c>
      <c r="AC80" s="13">
        <f>(('2012'!AC80-'2012'!$AE80)/'2012'!$AE80)*(('2012'!$I80-0.5+'2012'!$I80-0.5)*-1)</f>
        <v>4.6939598668952351E-2</v>
      </c>
      <c r="AD80" s="13">
        <f>(('2012'!AD80-'2012'!$AE80)/'2012'!$AE80)*(('2012'!$I80-0.5+'2012'!$I80-0.5)*-1)</f>
        <v>-1.6386003831810565E-4</v>
      </c>
      <c r="AE80" s="6">
        <f>((('2012'!AE80-'2012'!$AE80)/'2012'!$AE80)*100)*(('2012'!$I80-0.5+'2012'!$I80-0.5)*-1)</f>
        <v>0</v>
      </c>
      <c r="AF80" s="6"/>
      <c r="AG80" s="6">
        <f t="shared" si="48"/>
        <v>8.4728244428758792</v>
      </c>
      <c r="AH80" s="6">
        <f t="shared" si="72"/>
        <v>4.521276595744685</v>
      </c>
      <c r="AI80" s="8">
        <v>0</v>
      </c>
      <c r="AN80" s="1"/>
      <c r="AO80" s="1"/>
      <c r="AP80" s="1"/>
      <c r="AQ80" s="1"/>
      <c r="AR80" s="1" t="str">
        <f t="shared" si="49"/>
        <v>Män</v>
      </c>
      <c r="AS80" s="1"/>
      <c r="AT80" s="1"/>
      <c r="AU80" s="1"/>
      <c r="AV80" s="1"/>
      <c r="AW80" s="107">
        <f t="shared" si="50"/>
        <v>-2.5158818190985116E-2</v>
      </c>
      <c r="AX80" s="107">
        <f t="shared" si="51"/>
        <v>-4.1191892709488767E-2</v>
      </c>
      <c r="AY80" s="107">
        <f t="shared" si="52"/>
        <v>-2.827215891902787E-2</v>
      </c>
      <c r="AZ80" s="107">
        <f t="shared" si="53"/>
        <v>1.2113038217202764E-2</v>
      </c>
      <c r="BA80" s="107">
        <f t="shared" si="54"/>
        <v>-4.5212765957446853E-2</v>
      </c>
      <c r="BB80" s="107">
        <f t="shared" si="55"/>
        <v>1.5629726731874495E-2</v>
      </c>
      <c r="BC80" s="107">
        <f t="shared" si="56"/>
        <v>6.7157406473732015E-2</v>
      </c>
      <c r="BD80" s="107">
        <f t="shared" si="57"/>
        <v>8.47282444287588E-2</v>
      </c>
      <c r="BE80" s="107">
        <f t="shared" si="58"/>
        <v>0</v>
      </c>
      <c r="BF80" s="107">
        <f t="shared" si="59"/>
        <v>-7.5879802359585038E-3</v>
      </c>
      <c r="BG80" s="107">
        <f t="shared" si="60"/>
        <v>3.8683573661389567E-2</v>
      </c>
      <c r="BH80" s="107">
        <f t="shared" si="61"/>
        <v>2.7982252697389383E-3</v>
      </c>
      <c r="BI80" s="107">
        <f t="shared" si="62"/>
        <v>1.9486739941514654E-2</v>
      </c>
      <c r="BJ80" s="107">
        <f t="shared" si="63"/>
        <v>9.730765352425199E-3</v>
      </c>
      <c r="BK80" s="107">
        <f t="shared" si="64"/>
        <v>1.6839770091761602E-2</v>
      </c>
      <c r="BL80" s="107">
        <f t="shared" si="65"/>
        <v>-7.5879802359585038E-3</v>
      </c>
      <c r="BM80" s="107">
        <f t="shared" si="66"/>
        <v>4.4872441262477887E-3</v>
      </c>
      <c r="BN80" s="107">
        <f t="shared" si="67"/>
        <v>2.3885751739437279E-2</v>
      </c>
      <c r="BO80" s="107">
        <f t="shared" si="68"/>
        <v>2.1213572653020155E-2</v>
      </c>
      <c r="BP80" s="107">
        <f t="shared" si="69"/>
        <v>4.6939598668952351E-2</v>
      </c>
      <c r="BQ80" s="107">
        <f t="shared" si="70"/>
        <v>-1.6386003831810565E-4</v>
      </c>
      <c r="BR80" s="107">
        <f t="shared" si="71"/>
        <v>0</v>
      </c>
    </row>
    <row r="81" spans="1:70">
      <c r="A81" s="1">
        <v>80</v>
      </c>
      <c r="B81" s="1">
        <f>'2012'!B81</f>
        <v>0</v>
      </c>
      <c r="C81" s="1">
        <f>'2012'!C81</f>
        <v>0</v>
      </c>
      <c r="D81" s="1">
        <f>'2012'!D81</f>
        <v>0</v>
      </c>
      <c r="E81" s="1" t="str">
        <f>'2012'!E81</f>
        <v>Totalt</v>
      </c>
      <c r="F81" s="1" t="str">
        <f>'2012'!F81</f>
        <v>Information akutmottagnig</v>
      </c>
      <c r="G81" s="1" t="str">
        <f>'2012'!G81</f>
        <v>(tom)</v>
      </c>
      <c r="H81" s="1" t="str">
        <f>'2012'!H81</f>
        <v>B000500</v>
      </c>
      <c r="I81" s="1">
        <f>'2012'!I81</f>
        <v>0</v>
      </c>
      <c r="J81" s="13">
        <f>(('2012'!J81-'2012'!$AE81)/'2012'!$AE81)*(('2012'!$I81-0.5+'2012'!$I81-0.5)*-1)</f>
        <v>-2.9400219814727586E-2</v>
      </c>
      <c r="K81" s="13">
        <f>(('2012'!K81-'2012'!$AE81)/'2012'!$AE81)*(('2012'!$I81-0.5+'2012'!$I81-0.5)*-1)</f>
        <v>-2.1340346469880152E-2</v>
      </c>
      <c r="L81" s="13">
        <f>(('2012'!L81-'2012'!$AE81)/'2012'!$AE81)*(('2012'!$I81-0.5+'2012'!$I81-0.5)*-1)</f>
        <v>-1.7310409797456343E-2</v>
      </c>
      <c r="M81" s="13">
        <f>(('2012'!M81-'2012'!$AE81)/'2012'!$AE81)*(('2012'!$I81-0.5+'2012'!$I81-0.5)*-1)</f>
        <v>1.2560841576386094E-3</v>
      </c>
      <c r="N81" s="13">
        <f>(('2012'!N81-'2012'!$AE81)/'2012'!$AE81)*(('2012'!$I81-0.5+'2012'!$I81-0.5)*-1)</f>
        <v>-1.0323441670591949E-2</v>
      </c>
      <c r="O81" s="13">
        <f>(('2012'!O81-'2012'!$AE81)/'2012'!$AE81)*(('2012'!$I81-0.5+'2012'!$I81-0.5)*-1)</f>
        <v>2.398335688491127E-2</v>
      </c>
      <c r="P81" s="13">
        <f>(('2012'!P81-'2012'!$AE81)/'2012'!$AE81)*(('2012'!$I81-0.5+'2012'!$I81-0.5)*-1)</f>
        <v>5.6903229183021979E-2</v>
      </c>
      <c r="Q81" s="13">
        <f>(('2012'!Q81-'2012'!$AE81)/'2012'!$AE81)*(('2012'!$I81-0.5+'2012'!$I81-0.5)*-1)</f>
        <v>5.2297587271680539E-2</v>
      </c>
      <c r="R81" s="13" t="e">
        <f>(('2012'!R81-'2012'!$AE81)/'2012'!$AE81)*(('2012'!$I81-0.5+'2012'!$I81-0.5)*-1)</f>
        <v>#VALUE!</v>
      </c>
      <c r="S81" s="13">
        <f>(('2012'!S81-'2012'!$AE81)/'2012'!$AE81)*(('2012'!$I81-0.5+'2012'!$I81-0.5)*-1)</f>
        <v>3.6766630030879511E-3</v>
      </c>
      <c r="T81" s="13">
        <f>(('2012'!T81-'2012'!$AE81)/'2012'!$AE81)*(('2012'!$I81-0.5+'2012'!$I81-0.5)*-1)</f>
        <v>5.2101324122049507E-2</v>
      </c>
      <c r="U81" s="13">
        <f>(('2012'!U81-'2012'!$AE81)/'2012'!$AE81)*(('2012'!$I81-0.5+'2012'!$I81-0.5)*-1)</f>
        <v>-8.3608101742816219E-3</v>
      </c>
      <c r="V81" s="13">
        <f>(('2012'!V81-'2012'!$AE81)/'2012'!$AE81)*(('2012'!$I81-0.5+'2012'!$I81-0.5)*-1)</f>
        <v>2.6089914690950958E-2</v>
      </c>
      <c r="W81" s="13">
        <f>(('2012'!W81-'2012'!$AE81)/'2012'!$AE81)*(('2012'!$I81-0.5+'2012'!$I81-0.5)*-1)</f>
        <v>2.0816978070864189E-2</v>
      </c>
      <c r="X81" s="13">
        <f>(('2012'!X81-'2012'!$AE81)/'2012'!$AE81)*(('2012'!$I81-0.5+'2012'!$I81-0.5)*-1)</f>
        <v>-1.2168315277124029E-3</v>
      </c>
      <c r="Y81" s="13">
        <f>(('2012'!Y81-'2012'!$AE81)/'2012'!$AE81)*(('2012'!$I81-0.5+'2012'!$I81-0.5)*-1)</f>
        <v>3.6897472130632291E-3</v>
      </c>
      <c r="Z81" s="13">
        <f>(('2012'!Z81-'2012'!$AE81)/'2012'!$AE81)*(('2012'!$I81-0.5+'2012'!$I81-0.5)*-1)</f>
        <v>1.4915999371958486E-3</v>
      </c>
      <c r="AA81" s="13">
        <f>(('2012'!AA81-'2012'!$AE81)/'2012'!$AE81)*(('2012'!$I81-0.5+'2012'!$I81-0.5)*-1)</f>
        <v>2.6417019940336076E-2</v>
      </c>
      <c r="AB81" s="13">
        <f>(('2012'!AB81-'2012'!$AE81)/'2012'!$AE81)*(('2012'!$I81-0.5+'2012'!$I81-0.5)*-1)</f>
        <v>3.9252629926206546E-4</v>
      </c>
      <c r="AC81" s="13">
        <f>(('2012'!AC81-'2012'!$AE81)/'2012'!$AE81)*(('2012'!$I81-0.5+'2012'!$I81-0.5)*-1)</f>
        <v>2.9544146124457136E-2</v>
      </c>
      <c r="AD81" s="13">
        <f>(('2012'!AD81-'2012'!$AE81)/'2012'!$AE81)*(('2012'!$I81-0.5+'2012'!$I81-0.5)*-1)</f>
        <v>8.7009996336422021E-3</v>
      </c>
      <c r="AE81" s="6">
        <f>((('2012'!AE81-'2012'!$AE81)/'2012'!$AE81)*100)*(('2012'!$I81-0.5+'2012'!$I81-0.5)*-1)</f>
        <v>0</v>
      </c>
      <c r="AF81" s="6"/>
      <c r="AG81" s="6">
        <f t="shared" si="48"/>
        <v>5.6903229183021979</v>
      </c>
      <c r="AH81" s="6">
        <f t="shared" si="72"/>
        <v>2.9400219814727584</v>
      </c>
      <c r="AI81" s="8">
        <v>0</v>
      </c>
      <c r="AN81" s="1"/>
      <c r="AO81" s="1"/>
      <c r="AP81" s="1"/>
      <c r="AQ81" s="1"/>
      <c r="AR81" s="1" t="str">
        <f t="shared" si="49"/>
        <v>Totalt</v>
      </c>
      <c r="AS81" s="1"/>
      <c r="AT81" s="1"/>
      <c r="AU81" s="1"/>
      <c r="AV81" s="1"/>
      <c r="AW81" s="107">
        <f t="shared" si="50"/>
        <v>-2.9400219814727586E-2</v>
      </c>
      <c r="AX81" s="107">
        <f t="shared" si="51"/>
        <v>-2.1340346469880152E-2</v>
      </c>
      <c r="AY81" s="107">
        <f t="shared" si="52"/>
        <v>-1.7310409797456343E-2</v>
      </c>
      <c r="AZ81" s="107">
        <f t="shared" si="53"/>
        <v>1.2560841576386094E-3</v>
      </c>
      <c r="BA81" s="107">
        <f t="shared" si="54"/>
        <v>-1.0323441670591949E-2</v>
      </c>
      <c r="BB81" s="107">
        <f t="shared" si="55"/>
        <v>2.398335688491127E-2</v>
      </c>
      <c r="BC81" s="107">
        <f t="shared" si="56"/>
        <v>5.6903229183021979E-2</v>
      </c>
      <c r="BD81" s="107">
        <f t="shared" si="57"/>
        <v>5.2297587271680539E-2</v>
      </c>
      <c r="BE81" s="107">
        <f t="shared" si="58"/>
        <v>0</v>
      </c>
      <c r="BF81" s="107">
        <f t="shared" si="59"/>
        <v>3.6766630030879511E-3</v>
      </c>
      <c r="BG81" s="107">
        <f t="shared" si="60"/>
        <v>5.2101324122049507E-2</v>
      </c>
      <c r="BH81" s="107">
        <f t="shared" si="61"/>
        <v>-8.3608101742816219E-3</v>
      </c>
      <c r="BI81" s="107">
        <f t="shared" si="62"/>
        <v>2.6089914690950958E-2</v>
      </c>
      <c r="BJ81" s="107">
        <f t="shared" si="63"/>
        <v>2.0816978070864189E-2</v>
      </c>
      <c r="BK81" s="107">
        <f t="shared" si="64"/>
        <v>-1.2168315277124029E-3</v>
      </c>
      <c r="BL81" s="107">
        <f t="shared" si="65"/>
        <v>3.6897472130632291E-3</v>
      </c>
      <c r="BM81" s="107">
        <f t="shared" si="66"/>
        <v>1.4915999371958486E-3</v>
      </c>
      <c r="BN81" s="107">
        <f t="shared" si="67"/>
        <v>2.6417019940336076E-2</v>
      </c>
      <c r="BO81" s="107">
        <f t="shared" si="68"/>
        <v>3.9252629926206546E-4</v>
      </c>
      <c r="BP81" s="107">
        <f t="shared" si="69"/>
        <v>2.9544146124457136E-2</v>
      </c>
      <c r="BQ81" s="107">
        <f t="shared" si="70"/>
        <v>8.7009996336422021E-3</v>
      </c>
      <c r="BR81" s="107">
        <f t="shared" si="71"/>
        <v>0</v>
      </c>
    </row>
    <row r="82" spans="1:70">
      <c r="A82" s="1">
        <v>81</v>
      </c>
      <c r="B82" s="1">
        <f>'2012'!B82</f>
        <v>0</v>
      </c>
      <c r="C82" s="1">
        <f>'2012'!C82</f>
        <v>0</v>
      </c>
      <c r="D82" s="1">
        <f>'2012'!D82</f>
        <v>30</v>
      </c>
      <c r="E82" s="1" t="str">
        <f>'2012'!E82</f>
        <v>Kvinnor</v>
      </c>
      <c r="F82" s="1" t="str">
        <f>'2012'!F82</f>
        <v>Delaktighet akutmottagning</v>
      </c>
      <c r="G82" s="1" t="str">
        <f>'2012'!G82</f>
        <v>(tom)</v>
      </c>
      <c r="H82" s="1" t="str">
        <f>'2012'!H82</f>
        <v>B000600</v>
      </c>
      <c r="I82" s="1">
        <f>'2012'!I82</f>
        <v>0</v>
      </c>
      <c r="J82" s="13">
        <f>(('2012'!J82-'2012'!$AE82)/'2012'!$AE82)*(('2012'!$I82-0.5+'2012'!$I82-0.5)*-1)</f>
        <v>-2.7457951972889319E-2</v>
      </c>
      <c r="K82" s="13">
        <f>(('2012'!K82-'2012'!$AE82)/'2012'!$AE82)*(('2012'!$I82-0.5+'2012'!$I82-0.5)*-1)</f>
        <v>-4.5471590672351785E-2</v>
      </c>
      <c r="L82" s="13">
        <f>(('2012'!L82-'2012'!$AE82)/'2012'!$AE82)*(('2012'!$I82-0.5+'2012'!$I82-0.5)*-1)</f>
        <v>-1.062485243260511E-2</v>
      </c>
      <c r="M82" s="13">
        <f>(('2012'!M82-'2012'!$AE82)/'2012'!$AE82)*(('2012'!$I82-0.5+'2012'!$I82-0.5)*-1)</f>
        <v>-2.3583005791586332E-2</v>
      </c>
      <c r="N82" s="13">
        <f>(('2012'!N82-'2012'!$AE82)/'2012'!$AE82)*(('2012'!$I82-0.5+'2012'!$I82-0.5)*-1)</f>
        <v>5.7915862279690781E-3</v>
      </c>
      <c r="O82" s="13">
        <f>(('2012'!O82-'2012'!$AE82)/'2012'!$AE82)*(('2012'!$I82-0.5+'2012'!$I82-0.5)*-1)</f>
        <v>6.1957472812877577E-2</v>
      </c>
      <c r="P82" s="13">
        <f>(('2012'!P82-'2012'!$AE82)/'2012'!$AE82)*(('2012'!$I82-0.5+'2012'!$I82-0.5)*-1)</f>
        <v>8.0234996736156444E-2</v>
      </c>
      <c r="Q82" s="13">
        <f>(('2012'!Q82-'2012'!$AE82)/'2012'!$AE82)*(('2012'!$I82-0.5+'2012'!$I82-0.5)*-1)</f>
        <v>5.138817516423367E-2</v>
      </c>
      <c r="R82" s="13" t="e">
        <f>(('2012'!R82-'2012'!$AE82)/'2012'!$AE82)*(('2012'!$I82-0.5+'2012'!$I82-0.5)*-1)</f>
        <v>#VALUE!</v>
      </c>
      <c r="S82" s="13">
        <f>(('2012'!S82-'2012'!$AE82)/'2012'!$AE82)*(('2012'!$I82-0.5+'2012'!$I82-0.5)*-1)</f>
        <v>-9.1665393536204359E-4</v>
      </c>
      <c r="T82" s="13">
        <f>(('2012'!T82-'2012'!$AE82)/'2012'!$AE82)*(('2012'!$I82-0.5+'2012'!$I82-0.5)*-1)</f>
        <v>5.3679810002638779E-2</v>
      </c>
      <c r="U82" s="13">
        <f>(('2012'!U82-'2012'!$AE82)/'2012'!$AE82)*(('2012'!$I82-0.5+'2012'!$I82-0.5)*-1)</f>
        <v>-2.5985750197914045E-2</v>
      </c>
      <c r="V82" s="13">
        <f>(('2012'!V82-'2012'!$AE82)/'2012'!$AE82)*(('2012'!$I82-0.5+'2012'!$I82-0.5)*-1)</f>
        <v>8.3332175942000004E-3</v>
      </c>
      <c r="W82" s="13">
        <f>(('2012'!W82-'2012'!$AE82)/'2012'!$AE82)*(('2012'!$I82-0.5+'2012'!$I82-0.5)*-1)</f>
        <v>2.7555172844821525E-2</v>
      </c>
      <c r="X82" s="13">
        <f>(('2012'!X82-'2012'!$AE82)/'2012'!$AE82)*(('2012'!$I82-0.5+'2012'!$I82-0.5)*-1)</f>
        <v>-1.8055304787440769E-4</v>
      </c>
      <c r="Y82" s="13">
        <f>(('2012'!Y82-'2012'!$AE82)/'2012'!$AE82)*(('2012'!$I82-0.5+'2012'!$I82-0.5)*-1)</f>
        <v>5.9207511006791447E-2</v>
      </c>
      <c r="Z82" s="13">
        <f>(('2012'!Z82-'2012'!$AE82)/'2012'!$AE82)*(('2012'!$I82-0.5+'2012'!$I82-0.5)*-1)</f>
        <v>3.4166192136219648E-3</v>
      </c>
      <c r="AA82" s="13">
        <f>(('2012'!AA82-'2012'!$AE82)/'2012'!$AE82)*(('2012'!$I82-0.5+'2012'!$I82-0.5)*-1)</f>
        <v>2.8652379828057777E-2</v>
      </c>
      <c r="AB82" s="13">
        <f>(('2012'!AB82-'2012'!$AE82)/'2012'!$AE82)*(('2012'!$I82-0.5+'2012'!$I82-0.5)*-1)</f>
        <v>4.1652199275010002E-2</v>
      </c>
      <c r="AC82" s="13">
        <f>(('2012'!AC82-'2012'!$AE82)/'2012'!$AE82)*(('2012'!$I82-0.5+'2012'!$I82-0.5)*-1)</f>
        <v>3.6360606102692948E-2</v>
      </c>
      <c r="AD82" s="13">
        <f>(('2012'!AD82-'2012'!$AE82)/'2012'!$AE82)*(('2012'!$I82-0.5+'2012'!$I82-0.5)*-1)</f>
        <v>1.4222024694101483E-2</v>
      </c>
      <c r="AE82" s="6">
        <f>((('2012'!AE82-'2012'!$AE82)/'2012'!$AE82)*100)*(('2012'!$I82-0.5+'2012'!$I82-0.5)*-1)</f>
        <v>0</v>
      </c>
      <c r="AF82" s="6"/>
      <c r="AG82" s="6">
        <f t="shared" si="48"/>
        <v>8.0234996736156443</v>
      </c>
      <c r="AH82" s="6">
        <f t="shared" si="72"/>
        <v>4.547159067235178</v>
      </c>
      <c r="AI82" s="8">
        <v>0</v>
      </c>
      <c r="AN82" s="1"/>
      <c r="AO82" s="1"/>
      <c r="AP82" s="1"/>
      <c r="AQ82" s="1"/>
      <c r="AR82" s="1" t="str">
        <f t="shared" si="49"/>
        <v>Kvinnor</v>
      </c>
      <c r="AS82" s="1"/>
      <c r="AT82" s="1"/>
      <c r="AU82" s="1"/>
      <c r="AV82" s="1"/>
      <c r="AW82" s="107">
        <f t="shared" si="50"/>
        <v>-2.7457951972889319E-2</v>
      </c>
      <c r="AX82" s="107">
        <f t="shared" si="51"/>
        <v>-4.5471590672351785E-2</v>
      </c>
      <c r="AY82" s="107">
        <f t="shared" si="52"/>
        <v>-1.062485243260511E-2</v>
      </c>
      <c r="AZ82" s="107">
        <f t="shared" si="53"/>
        <v>-2.3583005791586332E-2</v>
      </c>
      <c r="BA82" s="107">
        <f t="shared" si="54"/>
        <v>5.7915862279690781E-3</v>
      </c>
      <c r="BB82" s="107">
        <f t="shared" si="55"/>
        <v>6.1957472812877577E-2</v>
      </c>
      <c r="BC82" s="107">
        <f t="shared" si="56"/>
        <v>8.0234996736156444E-2</v>
      </c>
      <c r="BD82" s="107">
        <f t="shared" si="57"/>
        <v>5.138817516423367E-2</v>
      </c>
      <c r="BE82" s="107">
        <f t="shared" si="58"/>
        <v>0</v>
      </c>
      <c r="BF82" s="107">
        <f t="shared" si="59"/>
        <v>-9.1665393536204359E-4</v>
      </c>
      <c r="BG82" s="107">
        <f t="shared" si="60"/>
        <v>5.3679810002638779E-2</v>
      </c>
      <c r="BH82" s="107">
        <f t="shared" si="61"/>
        <v>-2.5985750197914045E-2</v>
      </c>
      <c r="BI82" s="107">
        <f t="shared" si="62"/>
        <v>8.3332175942000004E-3</v>
      </c>
      <c r="BJ82" s="107">
        <f t="shared" si="63"/>
        <v>2.7555172844821525E-2</v>
      </c>
      <c r="BK82" s="107">
        <f t="shared" si="64"/>
        <v>-1.8055304787440769E-4</v>
      </c>
      <c r="BL82" s="107">
        <f t="shared" si="65"/>
        <v>5.9207511006791447E-2</v>
      </c>
      <c r="BM82" s="107">
        <f t="shared" si="66"/>
        <v>3.4166192136219648E-3</v>
      </c>
      <c r="BN82" s="107">
        <f t="shared" si="67"/>
        <v>2.8652379828057777E-2</v>
      </c>
      <c r="BO82" s="107">
        <f t="shared" si="68"/>
        <v>4.1652199275010002E-2</v>
      </c>
      <c r="BP82" s="107">
        <f t="shared" si="69"/>
        <v>3.6360606102692948E-2</v>
      </c>
      <c r="BQ82" s="107">
        <f t="shared" si="70"/>
        <v>1.4222024694101483E-2</v>
      </c>
      <c r="BR82" s="107">
        <f t="shared" si="71"/>
        <v>0</v>
      </c>
    </row>
    <row r="83" spans="1:70">
      <c r="A83" s="1">
        <v>82</v>
      </c>
      <c r="B83" s="1">
        <f>'2012'!B83</f>
        <v>0</v>
      </c>
      <c r="C83" s="1">
        <f>'2012'!C83</f>
        <v>0</v>
      </c>
      <c r="D83" s="1">
        <f>'2012'!D83</f>
        <v>0</v>
      </c>
      <c r="E83" s="1" t="str">
        <f>'2012'!E83</f>
        <v>Män</v>
      </c>
      <c r="F83" s="1" t="str">
        <f>'2012'!F83</f>
        <v>Delaktighet akutmottagning</v>
      </c>
      <c r="G83" s="1" t="str">
        <f>'2012'!G83</f>
        <v>(tom)</v>
      </c>
      <c r="H83" s="1" t="str">
        <f>'2012'!H83</f>
        <v>B000600</v>
      </c>
      <c r="I83" s="1">
        <f>'2012'!I83</f>
        <v>0</v>
      </c>
      <c r="J83" s="13">
        <f>(('2012'!J83-'2012'!$AE83)/'2012'!$AE83)*(('2012'!$I83-0.5+'2012'!$I83-0.5)*-1)</f>
        <v>-1.7881228049089898E-2</v>
      </c>
      <c r="K83" s="13">
        <f>(('2012'!K83-'2012'!$AE83)/'2012'!$AE83)*(('2012'!$I83-0.5+'2012'!$I83-0.5)*-1)</f>
        <v>-7.1858766342160443E-2</v>
      </c>
      <c r="L83" s="13">
        <f>(('2012'!L83-'2012'!$AE83)/'2012'!$AE83)*(('2012'!$I83-0.5+'2012'!$I83-0.5)*-1)</f>
        <v>-2.7469519116488417E-2</v>
      </c>
      <c r="M83" s="13">
        <f>(('2012'!M83-'2012'!$AE83)/'2012'!$AE83)*(('2012'!$I83-0.5+'2012'!$I83-0.5)*-1)</f>
        <v>-3.2717706288475402E-3</v>
      </c>
      <c r="N83" s="13">
        <f>(('2012'!N83-'2012'!$AE83)/'2012'!$AE83)*(('2012'!$I83-0.5+'2012'!$I83-0.5)*-1)</f>
        <v>-2.6254290025773463E-2</v>
      </c>
      <c r="O83" s="13">
        <f>(('2012'!O83-'2012'!$AE83)/'2012'!$AE83)*(('2012'!$I83-0.5+'2012'!$I83-0.5)*-1)</f>
        <v>4.925016358853148E-2</v>
      </c>
      <c r="P83" s="13">
        <f>(('2012'!P83-'2012'!$AE83)/'2012'!$AE83)*(('2012'!$I83-0.5+'2012'!$I83-0.5)*-1)</f>
        <v>3.290466461012511E-2</v>
      </c>
      <c r="Q83" s="13">
        <f>(('2012'!Q83-'2012'!$AE83)/'2012'!$AE83)*(('2012'!$I83-0.5+'2012'!$I83-0.5)*-1)</f>
        <v>5.3630329981437783E-2</v>
      </c>
      <c r="R83" s="13" t="e">
        <f>(('2012'!R83-'2012'!$AE83)/'2012'!$AE83)*(('2012'!$I83-0.5+'2012'!$I83-0.5)*-1)</f>
        <v>#VALUE!</v>
      </c>
      <c r="S83" s="13">
        <f>(('2012'!S83-'2012'!$AE83)/'2012'!$AE83)*(('2012'!$I83-0.5+'2012'!$I83-0.5)*-1)</f>
        <v>7.1711870518008916E-3</v>
      </c>
      <c r="T83" s="13">
        <f>(('2012'!T83-'2012'!$AE83)/'2012'!$AE83)*(('2012'!$I83-0.5+'2012'!$I83-0.5)*-1)</f>
        <v>2.5239373422539169E-2</v>
      </c>
      <c r="U83" s="13">
        <f>(('2012'!U83-'2012'!$AE83)/'2012'!$AE83)*(('2012'!$I83-0.5+'2012'!$I83-0.5)*-1)</f>
        <v>3.9394789204492573E-3</v>
      </c>
      <c r="V83" s="13">
        <f>(('2012'!V83-'2012'!$AE83)/'2012'!$AE83)*(('2012'!$I83-0.5+'2012'!$I83-0.5)*-1)</f>
        <v>-1.2125582575484439E-2</v>
      </c>
      <c r="W83" s="13">
        <f>(('2012'!W83-'2012'!$AE83)/'2012'!$AE83)*(('2012'!$I83-0.5+'2012'!$I83-0.5)*-1)</f>
        <v>1.468958241524764E-4</v>
      </c>
      <c r="X83" s="13">
        <f>(('2012'!X83-'2012'!$AE83)/'2012'!$AE83)*(('2012'!$I83-0.5+'2012'!$I83-0.5)*-1)</f>
        <v>4.3401038954102118E-3</v>
      </c>
      <c r="Y83" s="13">
        <f>(('2012'!Y83-'2012'!$AE83)/'2012'!$AE83)*(('2012'!$I83-0.5+'2012'!$I83-0.5)*-1)</f>
        <v>2.3369790206054779E-2</v>
      </c>
      <c r="Z83" s="13">
        <f>(('2012'!Z83-'2012'!$AE83)/'2012'!$AE83)*(('2012'!$I83-0.5+'2012'!$I83-0.5)*-1)</f>
        <v>1.8602353004019613E-2</v>
      </c>
      <c r="AA83" s="13">
        <f>(('2012'!AA83-'2012'!$AE83)/'2012'!$AE83)*(('2012'!$I83-0.5+'2012'!$I83-0.5)*-1)</f>
        <v>-7.3047287101210834E-3</v>
      </c>
      <c r="AB83" s="13">
        <f>(('2012'!AB83-'2012'!$AE83)/'2012'!$AE83)*(('2012'!$I83-0.5+'2012'!$I83-0.5)*-1)</f>
        <v>2.9646248147109477E-2</v>
      </c>
      <c r="AC83" s="13">
        <f>(('2012'!AC83-'2012'!$AE83)/'2012'!$AE83)*(('2012'!$I83-0.5+'2012'!$I83-0.5)*-1)</f>
        <v>1.6452332305062555E-2</v>
      </c>
      <c r="AD83" s="13">
        <f>(('2012'!AD83-'2012'!$AE83)/'2012'!$AE83)*(('2012'!$I83-0.5+'2012'!$I83-0.5)*-1)</f>
        <v>-8.6802077908200437E-4</v>
      </c>
      <c r="AE83" s="6">
        <f>((('2012'!AE83-'2012'!$AE83)/'2012'!$AE83)*100)*(('2012'!$I83-0.5+'2012'!$I83-0.5)*-1)</f>
        <v>0</v>
      </c>
      <c r="AF83" s="6"/>
      <c r="AG83" s="6">
        <f t="shared" si="48"/>
        <v>5.3630329981437779</v>
      </c>
      <c r="AH83" s="6">
        <f t="shared" si="72"/>
        <v>7.1858766342160445</v>
      </c>
      <c r="AI83" s="8">
        <v>0</v>
      </c>
      <c r="AN83" s="1"/>
      <c r="AO83" s="1"/>
      <c r="AP83" s="1"/>
      <c r="AQ83" s="1"/>
      <c r="AR83" s="1" t="str">
        <f t="shared" si="49"/>
        <v>Män</v>
      </c>
      <c r="AS83" s="1"/>
      <c r="AT83" s="1"/>
      <c r="AU83" s="1"/>
      <c r="AV83" s="1"/>
      <c r="AW83" s="107">
        <f t="shared" si="50"/>
        <v>-1.7881228049089898E-2</v>
      </c>
      <c r="AX83" s="107">
        <f t="shared" si="51"/>
        <v>-7.1858766342160443E-2</v>
      </c>
      <c r="AY83" s="107">
        <f t="shared" si="52"/>
        <v>-2.7469519116488417E-2</v>
      </c>
      <c r="AZ83" s="107">
        <f t="shared" si="53"/>
        <v>-3.2717706288475402E-3</v>
      </c>
      <c r="BA83" s="107">
        <f t="shared" si="54"/>
        <v>-2.6254290025773463E-2</v>
      </c>
      <c r="BB83" s="107">
        <f t="shared" si="55"/>
        <v>4.925016358853148E-2</v>
      </c>
      <c r="BC83" s="107">
        <f t="shared" si="56"/>
        <v>3.290466461012511E-2</v>
      </c>
      <c r="BD83" s="107">
        <f t="shared" si="57"/>
        <v>5.3630329981437783E-2</v>
      </c>
      <c r="BE83" s="107">
        <f t="shared" si="58"/>
        <v>0</v>
      </c>
      <c r="BF83" s="107">
        <f t="shared" si="59"/>
        <v>7.1711870518008916E-3</v>
      </c>
      <c r="BG83" s="107">
        <f t="shared" si="60"/>
        <v>2.5239373422539169E-2</v>
      </c>
      <c r="BH83" s="107">
        <f t="shared" si="61"/>
        <v>3.9394789204492573E-3</v>
      </c>
      <c r="BI83" s="107">
        <f t="shared" si="62"/>
        <v>-1.2125582575484439E-2</v>
      </c>
      <c r="BJ83" s="107">
        <f t="shared" si="63"/>
        <v>1.468958241524764E-4</v>
      </c>
      <c r="BK83" s="107">
        <f t="shared" si="64"/>
        <v>4.3401038954102118E-3</v>
      </c>
      <c r="BL83" s="107">
        <f t="shared" si="65"/>
        <v>2.3369790206054779E-2</v>
      </c>
      <c r="BM83" s="107">
        <f t="shared" si="66"/>
        <v>1.8602353004019613E-2</v>
      </c>
      <c r="BN83" s="107">
        <f t="shared" si="67"/>
        <v>-7.3047287101210834E-3</v>
      </c>
      <c r="BO83" s="107">
        <f t="shared" si="68"/>
        <v>2.9646248147109477E-2</v>
      </c>
      <c r="BP83" s="107">
        <f t="shared" si="69"/>
        <v>1.6452332305062555E-2</v>
      </c>
      <c r="BQ83" s="107">
        <f t="shared" si="70"/>
        <v>-8.6802077908200437E-4</v>
      </c>
      <c r="BR83" s="107">
        <f t="shared" si="71"/>
        <v>0</v>
      </c>
    </row>
    <row r="84" spans="1:70">
      <c r="A84" s="1">
        <v>83</v>
      </c>
      <c r="B84" s="1">
        <f>'2012'!B84</f>
        <v>0</v>
      </c>
      <c r="C84" s="1">
        <f>'2012'!C84</f>
        <v>0</v>
      </c>
      <c r="D84" s="1">
        <f>'2012'!D84</f>
        <v>0</v>
      </c>
      <c r="E84" s="1" t="str">
        <f>'2012'!E84</f>
        <v>Totalt</v>
      </c>
      <c r="F84" s="1" t="str">
        <f>'2012'!F84</f>
        <v>Delaktighet akutmottagning</v>
      </c>
      <c r="G84" s="1" t="str">
        <f>'2012'!G84</f>
        <v>(tom)</v>
      </c>
      <c r="H84" s="1" t="str">
        <f>'2012'!H84</f>
        <v>B000600</v>
      </c>
      <c r="I84" s="1">
        <f>'2012'!I84</f>
        <v>0</v>
      </c>
      <c r="J84" s="13">
        <f>(('2012'!J84-'2012'!$AE84)/'2012'!$AE84)*(('2012'!$I84-0.5+'2012'!$I84-0.5)*-1)</f>
        <v>-2.4568248165225248E-2</v>
      </c>
      <c r="K84" s="13">
        <f>(('2012'!K84-'2012'!$AE84)/'2012'!$AE84)*(('2012'!$I84-0.5+'2012'!$I84-0.5)*-1)</f>
        <v>-5.7962513300411911E-2</v>
      </c>
      <c r="L84" s="13">
        <f>(('2012'!L84-'2012'!$AE84)/'2012'!$AE84)*(('2012'!$I84-0.5+'2012'!$I84-0.5)*-1)</f>
        <v>-1.8647859656781226E-2</v>
      </c>
      <c r="M84" s="13">
        <f>(('2012'!M84-'2012'!$AE84)/'2012'!$AE84)*(('2012'!$I84-0.5+'2012'!$I84-0.5)*-1)</f>
        <v>-1.2672905355632582E-2</v>
      </c>
      <c r="N84" s="13">
        <f>(('2012'!N84-'2012'!$AE84)/'2012'!$AE84)*(('2012'!$I84-0.5+'2012'!$I84-0.5)*-1)</f>
        <v>-8.8669413144898297E-3</v>
      </c>
      <c r="O84" s="13">
        <f>(('2012'!O84-'2012'!$AE84)/'2012'!$AE84)*(('2012'!$I84-0.5+'2012'!$I84-0.5)*-1)</f>
        <v>5.6543802690093528E-2</v>
      </c>
      <c r="P84" s="13">
        <f>(('2012'!P84-'2012'!$AE84)/'2012'!$AE84)*(('2012'!$I84-0.5+'2012'!$I84-0.5)*-1)</f>
        <v>5.5616184214116147E-2</v>
      </c>
      <c r="Q84" s="13">
        <f>(('2012'!Q84-'2012'!$AE84)/'2012'!$AE84)*(('2012'!$I84-0.5+'2012'!$I84-0.5)*-1)</f>
        <v>5.4688565738138767E-2</v>
      </c>
      <c r="R84" s="13" t="e">
        <f>(('2012'!R84-'2012'!$AE84)/'2012'!$AE84)*(('2012'!$I84-0.5+'2012'!$I84-0.5)*-1)</f>
        <v>#VALUE!</v>
      </c>
      <c r="S84" s="13">
        <f>(('2012'!S84-'2012'!$AE84)/'2012'!$AE84)*(('2012'!$I84-0.5+'2012'!$I84-0.5)*-1)</f>
        <v>3.5194936294436416E-3</v>
      </c>
      <c r="T84" s="13">
        <f>(('2012'!T84-'2012'!$AE84)/'2012'!$AE84)*(('2012'!$I84-0.5+'2012'!$I84-0.5)*-1)</f>
        <v>4.2725015687665471E-2</v>
      </c>
      <c r="U84" s="13">
        <f>(('2012'!U84-'2012'!$AE84)/'2012'!$AE84)*(('2012'!$I84-0.5+'2012'!$I84-0.5)*-1)</f>
        <v>-1.4855537063814676E-2</v>
      </c>
      <c r="V84" s="13">
        <f>(('2012'!V84-'2012'!$AE84)/'2012'!$AE84)*(('2012'!$I84-0.5+'2012'!$I84-0.5)*-1)</f>
        <v>-7.6392109786371353E-4</v>
      </c>
      <c r="W84" s="13">
        <f>(('2012'!W84-'2012'!$AE84)/'2012'!$AE84)*(('2012'!$I84-0.5+'2012'!$I84-0.5)*-1)</f>
        <v>1.4855537063814676E-2</v>
      </c>
      <c r="X84" s="13">
        <f>(('2012'!X84-'2012'!$AE84)/'2012'!$AE84)*(('2012'!$I84-0.5+'2012'!$I84-0.5)*-1)</f>
        <v>5.3201647886941695E-4</v>
      </c>
      <c r="Y84" s="13">
        <f>(('2012'!Y84-'2012'!$AE84)/'2012'!$AE84)*(('2012'!$I84-0.5+'2012'!$I84-0.5)*-1)</f>
        <v>4.2233923553324469E-2</v>
      </c>
      <c r="Z84" s="13">
        <f>(('2012'!Z84-'2012'!$AE84)/'2012'!$AE84)*(('2012'!$I84-0.5+'2012'!$I84-0.5)*-1)</f>
        <v>1.1008648678143702E-2</v>
      </c>
      <c r="AA84" s="13">
        <f>(('2012'!AA84-'2012'!$AE84)/'2012'!$AE84)*(('2012'!$I84-0.5+'2012'!$I84-0.5)*-1)</f>
        <v>1.3123073145445165E-2</v>
      </c>
      <c r="AB84" s="13">
        <f>(('2012'!AB84-'2012'!$AE84)/'2012'!$AE84)*(('2012'!$I84-0.5+'2012'!$I84-0.5)*-1)</f>
        <v>3.7432133795323709E-2</v>
      </c>
      <c r="AC84" s="13">
        <f>(('2012'!AC84-'2012'!$AE84)/'2012'!$AE84)*(('2012'!$I84-0.5+'2012'!$I84-0.5)*-1)</f>
        <v>2.7555725315799473E-2</v>
      </c>
      <c r="AD84" s="13">
        <f>(('2012'!AD84-'2012'!$AE84)/'2012'!$AE84)*(('2012'!$I84-0.5+'2012'!$I84-0.5)*-1)</f>
        <v>9.6308624123537384E-3</v>
      </c>
      <c r="AE84" s="6">
        <f>((('2012'!AE84-'2012'!$AE84)/'2012'!$AE84)*100)*(('2012'!$I84-0.5+'2012'!$I84-0.5)*-1)</f>
        <v>0</v>
      </c>
      <c r="AF84" s="6"/>
      <c r="AG84" s="6">
        <f t="shared" si="48"/>
        <v>5.6543802690093532</v>
      </c>
      <c r="AH84" s="6">
        <f t="shared" si="72"/>
        <v>5.7962513300411906</v>
      </c>
      <c r="AI84" s="8">
        <v>0</v>
      </c>
      <c r="AN84" s="1"/>
      <c r="AO84" s="1"/>
      <c r="AP84" s="1"/>
      <c r="AQ84" s="1"/>
      <c r="AR84" s="1" t="str">
        <f t="shared" si="49"/>
        <v>Totalt</v>
      </c>
      <c r="AS84" s="1"/>
      <c r="AT84" s="1"/>
      <c r="AU84" s="1"/>
      <c r="AV84" s="1"/>
      <c r="AW84" s="107">
        <f t="shared" si="50"/>
        <v>-2.4568248165225248E-2</v>
      </c>
      <c r="AX84" s="107">
        <f t="shared" si="51"/>
        <v>-5.7962513300411911E-2</v>
      </c>
      <c r="AY84" s="107">
        <f t="shared" si="52"/>
        <v>-1.8647859656781226E-2</v>
      </c>
      <c r="AZ84" s="107">
        <f t="shared" si="53"/>
        <v>-1.2672905355632582E-2</v>
      </c>
      <c r="BA84" s="107">
        <f t="shared" si="54"/>
        <v>-8.8669413144898297E-3</v>
      </c>
      <c r="BB84" s="107">
        <f t="shared" si="55"/>
        <v>5.6543802690093528E-2</v>
      </c>
      <c r="BC84" s="107">
        <f t="shared" si="56"/>
        <v>5.5616184214116147E-2</v>
      </c>
      <c r="BD84" s="107">
        <f t="shared" si="57"/>
        <v>5.4688565738138767E-2</v>
      </c>
      <c r="BE84" s="107">
        <f t="shared" si="58"/>
        <v>0</v>
      </c>
      <c r="BF84" s="107">
        <f t="shared" si="59"/>
        <v>3.5194936294436416E-3</v>
      </c>
      <c r="BG84" s="107">
        <f t="shared" si="60"/>
        <v>4.2725015687665471E-2</v>
      </c>
      <c r="BH84" s="107">
        <f t="shared" si="61"/>
        <v>-1.4855537063814676E-2</v>
      </c>
      <c r="BI84" s="107">
        <f t="shared" si="62"/>
        <v>-7.6392109786371353E-4</v>
      </c>
      <c r="BJ84" s="107">
        <f t="shared" si="63"/>
        <v>1.4855537063814676E-2</v>
      </c>
      <c r="BK84" s="107">
        <f t="shared" si="64"/>
        <v>5.3201647886941695E-4</v>
      </c>
      <c r="BL84" s="107">
        <f t="shared" si="65"/>
        <v>4.2233923553324469E-2</v>
      </c>
      <c r="BM84" s="107">
        <f t="shared" si="66"/>
        <v>1.1008648678143702E-2</v>
      </c>
      <c r="BN84" s="107">
        <f t="shared" si="67"/>
        <v>1.3123073145445165E-2</v>
      </c>
      <c r="BO84" s="107">
        <f t="shared" si="68"/>
        <v>3.7432133795323709E-2</v>
      </c>
      <c r="BP84" s="107">
        <f t="shared" si="69"/>
        <v>2.7555725315799473E-2</v>
      </c>
      <c r="BQ84" s="107">
        <f t="shared" si="70"/>
        <v>9.6308624123537384E-3</v>
      </c>
      <c r="BR84" s="107">
        <f t="shared" si="71"/>
        <v>0</v>
      </c>
    </row>
    <row r="85" spans="1:70">
      <c r="A85" s="1">
        <v>84</v>
      </c>
      <c r="B85" s="1">
        <f>'2012'!B85</f>
        <v>0</v>
      </c>
      <c r="C85" s="1" t="str">
        <f>'2012'!C85</f>
        <v>Tillgänglighet</v>
      </c>
      <c r="D85" s="1">
        <f>'2012'!D85</f>
        <v>31</v>
      </c>
      <c r="E85" s="1" t="str">
        <f>'2012'!E85</f>
        <v>Totalt</v>
      </c>
      <c r="F85" s="1" t="str">
        <f>'2012'!F85</f>
        <v>Läkarbesök inom 7 dagar i primärvård</v>
      </c>
      <c r="G85" s="1" t="str">
        <f>'2012'!G85</f>
        <v>(tom)</v>
      </c>
      <c r="H85" s="1" t="str">
        <f>'2012'!H85</f>
        <v>C000100</v>
      </c>
      <c r="I85" s="1">
        <f>'2012'!I85</f>
        <v>0</v>
      </c>
      <c r="J85" s="13">
        <f>(('2012'!J85-'2012'!$AE85)/'2012'!$AE85)*(('2012'!$I85-0.5+'2012'!$I85-0.5)*-1)</f>
        <v>1.4177542633609737E-2</v>
      </c>
      <c r="K85" s="13">
        <f>(('2012'!K85-'2012'!$AE85)/'2012'!$AE85)*(('2012'!$I85-0.5+'2012'!$I85-0.5)*-1)</f>
        <v>-5.4427690478719894E-3</v>
      </c>
      <c r="L85" s="13">
        <f>(('2012'!L85-'2012'!$AE85)/'2012'!$AE85)*(('2012'!$I85-0.5+'2012'!$I85-0.5)*-1)</f>
        <v>-1.5926622513933865E-3</v>
      </c>
      <c r="M85" s="13">
        <f>(('2012'!M85-'2012'!$AE85)/'2012'!$AE85)*(('2012'!$I85-0.5+'2012'!$I85-0.5)*-1)</f>
        <v>1.8303401467157706E-3</v>
      </c>
      <c r="N85" s="13">
        <f>(('2012'!N85-'2012'!$AE85)/'2012'!$AE85)*(('2012'!$I85-0.5+'2012'!$I85-0.5)*-1)</f>
        <v>1.641415812589998E-2</v>
      </c>
      <c r="O85" s="13">
        <f>(('2012'!O85-'2012'!$AE85)/'2012'!$AE85)*(('2012'!$I85-0.5+'2012'!$I85-0.5)*-1)</f>
        <v>2.2036813846845069E-2</v>
      </c>
      <c r="P85" s="13">
        <f>(('2012'!P85-'2012'!$AE85)/'2012'!$AE85)*(('2012'!$I85-0.5+'2012'!$I85-0.5)*-1)</f>
        <v>2.7668935468224173E-2</v>
      </c>
      <c r="Q85" s="13">
        <f>(('2012'!Q85-'2012'!$AE85)/'2012'!$AE85)*(('2012'!$I85-0.5+'2012'!$I85-0.5)*-1)</f>
        <v>5.0549890524598011E-2</v>
      </c>
      <c r="R85" s="13">
        <f>(('2012'!R85-'2012'!$AE85)/'2012'!$AE85)*(('2012'!$I85-0.5+'2012'!$I85-0.5)*-1)</f>
        <v>1.3996496020927713E-2</v>
      </c>
      <c r="S85" s="13">
        <f>(('2012'!S85-'2012'!$AE85)/'2012'!$AE85)*(('2012'!$I85-0.5+'2012'!$I85-0.5)*-1)</f>
        <v>-4.9854587266294579E-3</v>
      </c>
      <c r="T85" s="13">
        <f>(('2012'!T85-'2012'!$AE85)/'2012'!$AE85)*(('2012'!$I85-0.5+'2012'!$I85-0.5)*-1)</f>
        <v>4.7762833285175048E-2</v>
      </c>
      <c r="U85" s="13">
        <f>(('2012'!U85-'2012'!$AE85)/'2012'!$AE85)*(('2012'!$I85-0.5+'2012'!$I85-0.5)*-1)</f>
        <v>1.8981755353814619E-2</v>
      </c>
      <c r="V85" s="13">
        <f>(('2012'!V85-'2012'!$AE85)/'2012'!$AE85)*(('2012'!$I85-0.5+'2012'!$I85-0.5)*-1)</f>
        <v>3.5277579686560451E-2</v>
      </c>
      <c r="W85" s="13">
        <f>(('2012'!W85-'2012'!$AE85)/'2012'!$AE85)*(('2012'!$I85-0.5+'2012'!$I85-0.5)*-1)</f>
        <v>-6.3074488008674781E-2</v>
      </c>
      <c r="X85" s="13">
        <f>(('2012'!X85-'2012'!$AE85)/'2012'!$AE85)*(('2012'!$I85-0.5+'2012'!$I85-0.5)*-1)</f>
        <v>-3.8377599738519917E-2</v>
      </c>
      <c r="Y85" s="13">
        <f>(('2012'!Y85-'2012'!$AE85)/'2012'!$AE85)*(('2012'!$I85-0.5+'2012'!$I85-0.5)*-1)</f>
        <v>-0.13931064039042945</v>
      </c>
      <c r="Z85" s="13">
        <f>(('2012'!Z85-'2012'!$AE85)/'2012'!$AE85)*(('2012'!$I85-0.5+'2012'!$I85-0.5)*-1)</f>
        <v>-9.521662532744822E-2</v>
      </c>
      <c r="AA85" s="13">
        <f>(('2012'!AA85-'2012'!$AE85)/'2012'!$AE85)*(('2012'!$I85-0.5+'2012'!$I85-0.5)*-1)</f>
        <v>4.3010792673232198E-2</v>
      </c>
      <c r="AB85" s="13">
        <f>(('2012'!AB85-'2012'!$AE85)/'2012'!$AE85)*(('2012'!$I85-0.5+'2012'!$I85-0.5)*-1)</f>
        <v>-1.0511255291894537E-2</v>
      </c>
      <c r="AC85" s="13">
        <f>(('2012'!AC85-'2012'!$AE85)/'2012'!$AE85)*(('2012'!$I85-0.5+'2012'!$I85-0.5)*-1)</f>
        <v>-1.3926357502021541E-2</v>
      </c>
      <c r="AD85" s="13">
        <f>(('2012'!AD85-'2012'!$AE85)/'2012'!$AE85)*(('2012'!$I85-0.5+'2012'!$I85-0.5)*-1)</f>
        <v>-2.3655629239193947E-2</v>
      </c>
      <c r="AE85" s="6">
        <f>((('2012'!AE85-'2012'!$AE85)/'2012'!$AE85)*100)*(('2012'!$I85-0.5+'2012'!$I85-0.5)*-1)</f>
        <v>0</v>
      </c>
      <c r="AF85" s="6"/>
      <c r="AG85" s="6">
        <f t="shared" si="48"/>
        <v>5.0549890524598009</v>
      </c>
      <c r="AH85" s="6">
        <f t="shared" si="72"/>
        <v>13.931064039042946</v>
      </c>
      <c r="AI85" s="8">
        <v>0</v>
      </c>
      <c r="AN85" s="1"/>
      <c r="AO85" s="1"/>
      <c r="AP85" s="1"/>
      <c r="AQ85" s="1"/>
      <c r="AR85" s="1" t="str">
        <f t="shared" si="49"/>
        <v>Totalt</v>
      </c>
      <c r="AS85" s="1"/>
      <c r="AT85" s="1"/>
      <c r="AU85" s="1"/>
      <c r="AV85" s="1"/>
      <c r="AW85" s="107">
        <f t="shared" si="50"/>
        <v>1.4177542633609737E-2</v>
      </c>
      <c r="AX85" s="107">
        <f t="shared" si="51"/>
        <v>-5.4427690478719894E-3</v>
      </c>
      <c r="AY85" s="107">
        <f t="shared" si="52"/>
        <v>-1.5926622513933865E-3</v>
      </c>
      <c r="AZ85" s="107">
        <f t="shared" si="53"/>
        <v>1.8303401467157706E-3</v>
      </c>
      <c r="BA85" s="107">
        <f t="shared" si="54"/>
        <v>1.641415812589998E-2</v>
      </c>
      <c r="BB85" s="107">
        <f t="shared" si="55"/>
        <v>2.2036813846845069E-2</v>
      </c>
      <c r="BC85" s="107">
        <f t="shared" si="56"/>
        <v>2.7668935468224173E-2</v>
      </c>
      <c r="BD85" s="107">
        <f t="shared" si="57"/>
        <v>5.0549890524598011E-2</v>
      </c>
      <c r="BE85" s="107">
        <f t="shared" si="58"/>
        <v>1.3996496020927713E-2</v>
      </c>
      <c r="BF85" s="107">
        <f t="shared" si="59"/>
        <v>-4.9854587266294579E-3</v>
      </c>
      <c r="BG85" s="107">
        <f t="shared" si="60"/>
        <v>4.7762833285175048E-2</v>
      </c>
      <c r="BH85" s="107">
        <f t="shared" si="61"/>
        <v>1.8981755353814619E-2</v>
      </c>
      <c r="BI85" s="107">
        <f t="shared" si="62"/>
        <v>3.5277579686560451E-2</v>
      </c>
      <c r="BJ85" s="107">
        <f t="shared" si="63"/>
        <v>-6.3074488008674781E-2</v>
      </c>
      <c r="BK85" s="107">
        <f t="shared" si="64"/>
        <v>-3.8377599738519917E-2</v>
      </c>
      <c r="BL85" s="107">
        <f t="shared" si="65"/>
        <v>-0.13931064039042945</v>
      </c>
      <c r="BM85" s="107">
        <f t="shared" si="66"/>
        <v>-9.521662532744822E-2</v>
      </c>
      <c r="BN85" s="107">
        <f t="shared" si="67"/>
        <v>4.3010792673232198E-2</v>
      </c>
      <c r="BO85" s="107">
        <f t="shared" si="68"/>
        <v>-1.0511255291894537E-2</v>
      </c>
      <c r="BP85" s="107">
        <f t="shared" si="69"/>
        <v>-1.3926357502021541E-2</v>
      </c>
      <c r="BQ85" s="107">
        <f t="shared" si="70"/>
        <v>-2.3655629239193947E-2</v>
      </c>
      <c r="BR85" s="107">
        <f t="shared" si="71"/>
        <v>0</v>
      </c>
    </row>
    <row r="86" spans="1:70">
      <c r="A86" s="1">
        <v>85</v>
      </c>
      <c r="B86" s="1">
        <f>'2012'!B86</f>
        <v>0</v>
      </c>
      <c r="C86" s="1">
        <f>'2012'!C86</f>
        <v>0</v>
      </c>
      <c r="D86" s="1">
        <f>'2012'!D86</f>
        <v>32</v>
      </c>
      <c r="E86" s="1" t="str">
        <f>'2012'!E86</f>
        <v>Totalt</v>
      </c>
      <c r="F86" s="1" t="str">
        <f>'2012'!F86</f>
        <v>Vårdcentralers tillgänglighet per telefon</v>
      </c>
      <c r="G86" s="1" t="str">
        <f>'2012'!G86</f>
        <v>(tom)</v>
      </c>
      <c r="H86" s="1" t="str">
        <f>'2012'!H86</f>
        <v>B000800</v>
      </c>
      <c r="I86" s="1">
        <f>'2012'!I86</f>
        <v>0</v>
      </c>
      <c r="J86" s="13" t="e">
        <f>(('2012'!J86-'2012'!$AE86)/'2012'!$AE86)*(('2012'!$I86-0.5+'2012'!$I86-0.5)*-1)</f>
        <v>#VALUE!</v>
      </c>
      <c r="K86" s="13">
        <f>(('2012'!K86-'2012'!$AE86)/'2012'!$AE86)*(('2012'!$I86-0.5+'2012'!$I86-0.5)*-1)</f>
        <v>2.9666441207606063E-2</v>
      </c>
      <c r="L86" s="13">
        <f>(('2012'!L86-'2012'!$AE86)/'2012'!$AE86)*(('2012'!$I86-0.5+'2012'!$I86-0.5)*-1)</f>
        <v>4.1257530626450156E-2</v>
      </c>
      <c r="M86" s="13">
        <f>(('2012'!M86-'2012'!$AE86)/'2012'!$AE86)*(('2012'!$I86-0.5+'2012'!$I86-0.5)*-1)</f>
        <v>-4.4109369667902187E-2</v>
      </c>
      <c r="N86" s="13">
        <f>(('2012'!N86-'2012'!$AE86)/'2012'!$AE86)*(('2012'!$I86-0.5+'2012'!$I86-0.5)*-1)</f>
        <v>9.3809536781856523E-2</v>
      </c>
      <c r="O86" s="13">
        <f>(('2012'!O86-'2012'!$AE86)/'2012'!$AE86)*(('2012'!$I86-0.5+'2012'!$I86-0.5)*-1)</f>
        <v>8.6165315972545176E-2</v>
      </c>
      <c r="P86" s="13">
        <f>(('2012'!P86-'2012'!$AE86)/'2012'!$AE86)*(('2012'!$I86-0.5+'2012'!$I86-0.5)*-1)</f>
        <v>9.1628332767165421E-2</v>
      </c>
      <c r="Q86" s="13">
        <f>(('2012'!Q86-'2012'!$AE86)/'2012'!$AE86)*(('2012'!$I86-0.5+'2012'!$I86-0.5)*-1)</f>
        <v>-5.9703462513672166E-2</v>
      </c>
      <c r="R86" s="13">
        <f>(('2012'!R86-'2012'!$AE86)/'2012'!$AE86)*(('2012'!$I86-0.5+'2012'!$I86-0.5)*-1)</f>
        <v>-3.2347046760939142E-2</v>
      </c>
      <c r="S86" s="13">
        <f>(('2012'!S86-'2012'!$AE86)/'2012'!$AE86)*(('2012'!$I86-0.5+'2012'!$I86-0.5)*-1)</f>
        <v>-0.13962655067731092</v>
      </c>
      <c r="T86" s="13">
        <f>(('2012'!T86-'2012'!$AE86)/'2012'!$AE86)*(('2012'!$I86-0.5+'2012'!$I86-0.5)*-1)</f>
        <v>4.5708514680717349E-2</v>
      </c>
      <c r="U86" s="13">
        <f>(('2012'!U86-'2012'!$AE86)/'2012'!$AE86)*(('2012'!$I86-0.5+'2012'!$I86-0.5)*-1)</f>
        <v>8.4623125930697735E-2</v>
      </c>
      <c r="V86" s="13">
        <f>(('2012'!V86-'2012'!$AE86)/'2012'!$AE86)*(('2012'!$I86-0.5+'2012'!$I86-0.5)*-1)</f>
        <v>-4.0377710253701848E-2</v>
      </c>
      <c r="W86" s="13">
        <f>(('2012'!W86-'2012'!$AE86)/'2012'!$AE86)*(('2012'!$I86-0.5+'2012'!$I86-0.5)*-1)</f>
        <v>-4.9295837871645319E-3</v>
      </c>
      <c r="X86" s="13">
        <f>(('2012'!X86-'2012'!$AE86)/'2012'!$AE86)*(('2012'!$I86-0.5+'2012'!$I86-0.5)*-1)</f>
        <v>4.9370546197635271E-2</v>
      </c>
      <c r="Y86" s="13">
        <f>(('2012'!Y86-'2012'!$AE86)/'2012'!$AE86)*(('2012'!$I86-0.5+'2012'!$I86-0.5)*-1)</f>
        <v>6.7108725044727592E-3</v>
      </c>
      <c r="Z86" s="13">
        <f>(('2012'!Z86-'2012'!$AE86)/'2012'!$AE86)*(('2012'!$I86-0.5+'2012'!$I86-0.5)*-1)</f>
        <v>2.1105454887054596E-2</v>
      </c>
      <c r="AA86" s="13">
        <f>(('2012'!AA86-'2012'!$AE86)/'2012'!$AE86)*(('2012'!$I86-0.5+'2012'!$I86-0.5)*-1)</f>
        <v>7.030939278100419E-2</v>
      </c>
      <c r="AB86" s="13">
        <f>(('2012'!AB86-'2012'!$AE86)/'2012'!$AE86)*(('2012'!$I86-0.5+'2012'!$I86-0.5)*-1)</f>
        <v>-0.13455143119606941</v>
      </c>
      <c r="AC86" s="13">
        <f>(('2012'!AC86-'2012'!$AE86)/'2012'!$AE86)*(('2012'!$I86-0.5+'2012'!$I86-0.5)*-1)</f>
        <v>-6.7749029976507349E-2</v>
      </c>
      <c r="AD86" s="13">
        <f>(('2012'!AD86-'2012'!$AE86)/'2012'!$AE86)*(('2012'!$I86-0.5+'2012'!$I86-0.5)*-1)</f>
        <v>8.577341058936875E-3</v>
      </c>
      <c r="AE86" s="6">
        <f>((('2012'!AE86-'2012'!$AE86)/'2012'!$AE86)*100)*(('2012'!$I86-0.5+'2012'!$I86-0.5)*-1)</f>
        <v>0</v>
      </c>
      <c r="AF86" s="6"/>
      <c r="AG86" s="6">
        <f t="shared" si="48"/>
        <v>9.3809536781856515</v>
      </c>
      <c r="AH86" s="6">
        <f t="shared" si="72"/>
        <v>13.962655067731092</v>
      </c>
      <c r="AI86" s="8">
        <v>0</v>
      </c>
      <c r="AN86" s="1"/>
      <c r="AO86" s="1"/>
      <c r="AP86" s="1"/>
      <c r="AQ86" s="1"/>
      <c r="AR86" s="1" t="str">
        <f t="shared" si="49"/>
        <v>Totalt</v>
      </c>
      <c r="AS86" s="1"/>
      <c r="AT86" s="1"/>
      <c r="AU86" s="1"/>
      <c r="AV86" s="1"/>
      <c r="AW86" s="107">
        <f t="shared" si="50"/>
        <v>0</v>
      </c>
      <c r="AX86" s="107">
        <f t="shared" si="51"/>
        <v>2.9666441207606063E-2</v>
      </c>
      <c r="AY86" s="107">
        <f t="shared" si="52"/>
        <v>4.1257530626450156E-2</v>
      </c>
      <c r="AZ86" s="107">
        <f t="shared" si="53"/>
        <v>-4.4109369667902187E-2</v>
      </c>
      <c r="BA86" s="107">
        <f t="shared" si="54"/>
        <v>9.3809536781856523E-2</v>
      </c>
      <c r="BB86" s="107">
        <f t="shared" si="55"/>
        <v>8.6165315972545176E-2</v>
      </c>
      <c r="BC86" s="107">
        <f t="shared" si="56"/>
        <v>9.1628332767165421E-2</v>
      </c>
      <c r="BD86" s="107">
        <f t="shared" si="57"/>
        <v>-5.9703462513672166E-2</v>
      </c>
      <c r="BE86" s="107">
        <f t="shared" si="58"/>
        <v>-3.2347046760939142E-2</v>
      </c>
      <c r="BF86" s="107">
        <f t="shared" si="59"/>
        <v>-0.13962655067731092</v>
      </c>
      <c r="BG86" s="107">
        <f t="shared" si="60"/>
        <v>4.5708514680717349E-2</v>
      </c>
      <c r="BH86" s="107">
        <f t="shared" si="61"/>
        <v>8.4623125930697735E-2</v>
      </c>
      <c r="BI86" s="107">
        <f t="shared" si="62"/>
        <v>-4.0377710253701848E-2</v>
      </c>
      <c r="BJ86" s="107">
        <f t="shared" si="63"/>
        <v>-4.9295837871645319E-3</v>
      </c>
      <c r="BK86" s="107">
        <f t="shared" si="64"/>
        <v>4.9370546197635271E-2</v>
      </c>
      <c r="BL86" s="107">
        <f t="shared" si="65"/>
        <v>6.7108725044727592E-3</v>
      </c>
      <c r="BM86" s="107">
        <f t="shared" si="66"/>
        <v>2.1105454887054596E-2</v>
      </c>
      <c r="BN86" s="107">
        <f t="shared" si="67"/>
        <v>7.030939278100419E-2</v>
      </c>
      <c r="BO86" s="107">
        <f t="shared" si="68"/>
        <v>-0.13455143119606941</v>
      </c>
      <c r="BP86" s="107">
        <f t="shared" si="69"/>
        <v>-6.7749029976507349E-2</v>
      </c>
      <c r="BQ86" s="107">
        <f t="shared" si="70"/>
        <v>8.577341058936875E-3</v>
      </c>
      <c r="BR86" s="107">
        <f t="shared" si="71"/>
        <v>0</v>
      </c>
    </row>
    <row r="87" spans="1:70">
      <c r="A87" s="1">
        <v>86</v>
      </c>
      <c r="B87" s="1">
        <f>'2012'!B87</f>
        <v>0</v>
      </c>
      <c r="C87" s="1">
        <f>'2012'!C87</f>
        <v>0</v>
      </c>
      <c r="D87" s="1">
        <f>'2012'!D87</f>
        <v>33</v>
      </c>
      <c r="E87" s="1" t="str">
        <f>'2012'!E87</f>
        <v>Totalt</v>
      </c>
      <c r="F87" s="1" t="str">
        <f>'2012'!F87</f>
        <v xml:space="preserve">Besök inom 90 dagar i specialiserad vård </v>
      </c>
      <c r="G87" s="1" t="str">
        <f>'2012'!G87</f>
        <v>(tom)</v>
      </c>
      <c r="H87" s="1" t="str">
        <f>'2012'!H87</f>
        <v>C000500</v>
      </c>
      <c r="I87" s="1">
        <f>'2012'!I87</f>
        <v>0</v>
      </c>
      <c r="J87" s="13">
        <f>(('2012'!J87-'2012'!$AE87)/'2012'!$AE87)*(('2012'!$I87-0.5+'2012'!$I87-0.5)*-1)</f>
        <v>6.8421761699773931E-2</v>
      </c>
      <c r="K87" s="13">
        <f>(('2012'!K87-'2012'!$AE87)/'2012'!$AE87)*(('2012'!$I87-0.5+'2012'!$I87-0.5)*-1)</f>
        <v>-8.8632675693844601E-2</v>
      </c>
      <c r="L87" s="13">
        <f>(('2012'!L87-'2012'!$AE87)/'2012'!$AE87)*(('2012'!$I87-0.5+'2012'!$I87-0.5)*-1)</f>
        <v>-5.5216689512030445E-2</v>
      </c>
      <c r="M87" s="13">
        <f>(('2012'!M87-'2012'!$AE87)/'2012'!$AE87)*(('2012'!$I87-0.5+'2012'!$I87-0.5)*-1)</f>
        <v>6.8462506281998861E-2</v>
      </c>
      <c r="N87" s="13">
        <f>(('2012'!N87-'2012'!$AE87)/'2012'!$AE87)*(('2012'!$I87-0.5+'2012'!$I87-0.5)*-1)</f>
        <v>6.9243620415179938E-2</v>
      </c>
      <c r="O87" s="13">
        <f>(('2012'!O87-'2012'!$AE87)/'2012'!$AE87)*(('2012'!$I87-0.5+'2012'!$I87-0.5)*-1)</f>
        <v>3.1908487378048767E-3</v>
      </c>
      <c r="P87" s="13">
        <f>(('2012'!P87-'2012'!$AE87)/'2012'!$AE87)*(('2012'!$I87-0.5+'2012'!$I87-0.5)*-1)</f>
        <v>6.6994933585441369E-2</v>
      </c>
      <c r="Q87" s="13">
        <f>(('2012'!Q87-'2012'!$AE87)/'2012'!$AE87)*(('2012'!$I87-0.5+'2012'!$I87-0.5)*-1)</f>
        <v>9.291233792314027E-2</v>
      </c>
      <c r="R87" s="13">
        <f>(('2012'!R87-'2012'!$AE87)/'2012'!$AE87)*(('2012'!$I87-0.5+'2012'!$I87-0.5)*-1)</f>
        <v>4.7702168083314747E-2</v>
      </c>
      <c r="S87" s="13">
        <f>(('2012'!S87-'2012'!$AE87)/'2012'!$AE87)*(('2012'!$I87-0.5+'2012'!$I87-0.5)*-1)</f>
        <v>-5.4446737175136387E-2</v>
      </c>
      <c r="T87" s="13">
        <f>(('2012'!T87-'2012'!$AE87)/'2012'!$AE87)*(('2012'!$I87-0.5+'2012'!$I87-0.5)*-1)</f>
        <v>7.76108464571411E-2</v>
      </c>
      <c r="U87" s="13">
        <f>(('2012'!U87-'2012'!$AE87)/'2012'!$AE87)*(('2012'!$I87-0.5+'2012'!$I87-0.5)*-1)</f>
        <v>7.6997283193856163E-3</v>
      </c>
      <c r="V87" s="13">
        <f>(('2012'!V87-'2012'!$AE87)/'2012'!$AE87)*(('2012'!$I87-0.5+'2012'!$I87-0.5)*-1)</f>
        <v>3.7864781213713342E-3</v>
      </c>
      <c r="W87" s="13">
        <f>(('2012'!W87-'2012'!$AE87)/'2012'!$AE87)*(('2012'!$I87-0.5+'2012'!$I87-0.5)*-1)</f>
        <v>1.4481254129567824E-2</v>
      </c>
      <c r="X87" s="13">
        <f>(('2012'!X87-'2012'!$AE87)/'2012'!$AE87)*(('2012'!$I87-0.5+'2012'!$I87-0.5)*-1)</f>
        <v>7.4776641141344996E-2</v>
      </c>
      <c r="Y87" s="13">
        <f>(('2012'!Y87-'2012'!$AE87)/'2012'!$AE87)*(('2012'!$I87-0.5+'2012'!$I87-0.5)*-1)</f>
        <v>-0.11507828864011133</v>
      </c>
      <c r="Z87" s="13">
        <f>(('2012'!Z87-'2012'!$AE87)/'2012'!$AE87)*(('2012'!$I87-0.5+'2012'!$I87-0.5)*-1)</f>
        <v>4.3233369380755539E-2</v>
      </c>
      <c r="AA87" s="13">
        <f>(('2012'!AA87-'2012'!$AE87)/'2012'!$AE87)*(('2012'!$I87-0.5+'2012'!$I87-0.5)*-1)</f>
        <v>1.8610105527766312E-2</v>
      </c>
      <c r="AB87" s="13">
        <f>(('2012'!AB87-'2012'!$AE87)/'2012'!$AE87)*(('2012'!$I87-0.5+'2012'!$I87-0.5)*-1)</f>
        <v>-2.9264965719386769E-2</v>
      </c>
      <c r="AC87" s="13">
        <f>(('2012'!AC87-'2012'!$AE87)/'2012'!$AE87)*(('2012'!$I87-0.5+'2012'!$I87-0.5)*-1)</f>
        <v>-1.4723337595707148E-2</v>
      </c>
      <c r="AD87" s="13">
        <f>(('2012'!AD87-'2012'!$AE87)/'2012'!$AE87)*(('2012'!$I87-0.5+'2012'!$I87-0.5)*-1)</f>
        <v>-6.815594527493328E-3</v>
      </c>
      <c r="AE87" s="6">
        <f>((('2012'!AE87-'2012'!$AE87)/'2012'!$AE87)*100)*(('2012'!$I87-0.5+'2012'!$I87-0.5)*-1)</f>
        <v>0</v>
      </c>
      <c r="AF87" s="6"/>
      <c r="AG87" s="6">
        <f t="shared" si="48"/>
        <v>9.2912337923140278</v>
      </c>
      <c r="AH87" s="6">
        <f t="shared" si="72"/>
        <v>11.507828864011133</v>
      </c>
      <c r="AI87" s="8">
        <v>0</v>
      </c>
      <c r="AN87" s="1"/>
      <c r="AO87" s="1"/>
      <c r="AP87" s="1"/>
      <c r="AQ87" s="1"/>
      <c r="AR87" s="1" t="str">
        <f t="shared" si="49"/>
        <v>Totalt</v>
      </c>
      <c r="AS87" s="1"/>
      <c r="AT87" s="1"/>
      <c r="AU87" s="1"/>
      <c r="AV87" s="1"/>
      <c r="AW87" s="107">
        <f t="shared" si="50"/>
        <v>6.8421761699773931E-2</v>
      </c>
      <c r="AX87" s="107">
        <f t="shared" si="51"/>
        <v>-8.8632675693844601E-2</v>
      </c>
      <c r="AY87" s="107">
        <f t="shared" si="52"/>
        <v>-5.5216689512030445E-2</v>
      </c>
      <c r="AZ87" s="107">
        <f t="shared" si="53"/>
        <v>6.8462506281998861E-2</v>
      </c>
      <c r="BA87" s="107">
        <f t="shared" si="54"/>
        <v>6.9243620415179938E-2</v>
      </c>
      <c r="BB87" s="107">
        <f t="shared" si="55"/>
        <v>3.1908487378048767E-3</v>
      </c>
      <c r="BC87" s="107">
        <f t="shared" si="56"/>
        <v>6.6994933585441369E-2</v>
      </c>
      <c r="BD87" s="107">
        <f t="shared" si="57"/>
        <v>9.291233792314027E-2</v>
      </c>
      <c r="BE87" s="107">
        <f t="shared" si="58"/>
        <v>4.7702168083314747E-2</v>
      </c>
      <c r="BF87" s="107">
        <f t="shared" si="59"/>
        <v>-5.4446737175136387E-2</v>
      </c>
      <c r="BG87" s="107">
        <f t="shared" si="60"/>
        <v>7.76108464571411E-2</v>
      </c>
      <c r="BH87" s="107">
        <f t="shared" si="61"/>
        <v>7.6997283193856163E-3</v>
      </c>
      <c r="BI87" s="107">
        <f t="shared" si="62"/>
        <v>3.7864781213713342E-3</v>
      </c>
      <c r="BJ87" s="107">
        <f t="shared" si="63"/>
        <v>1.4481254129567824E-2</v>
      </c>
      <c r="BK87" s="107">
        <f t="shared" si="64"/>
        <v>7.4776641141344996E-2</v>
      </c>
      <c r="BL87" s="107">
        <f t="shared" si="65"/>
        <v>-0.11507828864011133</v>
      </c>
      <c r="BM87" s="107">
        <f t="shared" si="66"/>
        <v>4.3233369380755539E-2</v>
      </c>
      <c r="BN87" s="107">
        <f t="shared" si="67"/>
        <v>1.8610105527766312E-2</v>
      </c>
      <c r="BO87" s="107">
        <f t="shared" si="68"/>
        <v>-2.9264965719386769E-2</v>
      </c>
      <c r="BP87" s="107">
        <f t="shared" si="69"/>
        <v>-1.4723337595707148E-2</v>
      </c>
      <c r="BQ87" s="107">
        <f t="shared" si="70"/>
        <v>-6.815594527493328E-3</v>
      </c>
      <c r="BR87" s="107">
        <f t="shared" si="71"/>
        <v>0</v>
      </c>
    </row>
    <row r="88" spans="1:70">
      <c r="A88" s="1">
        <v>87</v>
      </c>
      <c r="B88" s="1">
        <f>'2012'!B88</f>
        <v>0</v>
      </c>
      <c r="C88" s="1">
        <f>'2012'!C88</f>
        <v>0</v>
      </c>
      <c r="D88" s="1">
        <f>'2012'!D88</f>
        <v>34</v>
      </c>
      <c r="E88" s="1" t="str">
        <f>'2012'!E88</f>
        <v>Totalt</v>
      </c>
      <c r="F88" s="1" t="str">
        <f>'2012'!F88</f>
        <v>Operation inom 90 dagar i specialiserad vård</v>
      </c>
      <c r="G88" s="1" t="str">
        <f>'2012'!G88</f>
        <v>(tom)</v>
      </c>
      <c r="H88" s="1" t="str">
        <f>'2012'!H88</f>
        <v>C000550</v>
      </c>
      <c r="I88" s="1">
        <f>'2012'!I88</f>
        <v>0</v>
      </c>
      <c r="J88" s="13">
        <f>(('2012'!J88-'2012'!$AE88)/'2012'!$AE88)*(('2012'!$I88-0.5+'2012'!$I88-0.5)*-1)</f>
        <v>1.7645774032485444E-2</v>
      </c>
      <c r="K88" s="13">
        <f>(('2012'!K88-'2012'!$AE88)/'2012'!$AE88)*(('2012'!$I88-0.5+'2012'!$I88-0.5)*-1)</f>
        <v>-0.1281416316326856</v>
      </c>
      <c r="L88" s="13">
        <f>(('2012'!L88-'2012'!$AE88)/'2012'!$AE88)*(('2012'!$I88-0.5+'2012'!$I88-0.5)*-1)</f>
        <v>-7.2735256956954084E-2</v>
      </c>
      <c r="M88" s="13">
        <f>(('2012'!M88-'2012'!$AE88)/'2012'!$AE88)*(('2012'!$I88-0.5+'2012'!$I88-0.5)*-1)</f>
        <v>8.5998448671797165E-2</v>
      </c>
      <c r="N88" s="13">
        <f>(('2012'!N88-'2012'!$AE88)/'2012'!$AE88)*(('2012'!$I88-0.5+'2012'!$I88-0.5)*-1)</f>
        <v>6.2982776547986521E-2</v>
      </c>
      <c r="O88" s="13">
        <f>(('2012'!O88-'2012'!$AE88)/'2012'!$AE88)*(('2012'!$I88-0.5+'2012'!$I88-0.5)*-1)</f>
        <v>6.9244256974766771E-2</v>
      </c>
      <c r="P88" s="13">
        <f>(('2012'!P88-'2012'!$AE88)/'2012'!$AE88)*(('2012'!$I88-0.5+'2012'!$I88-0.5)*-1)</f>
        <v>8.8924788678989966E-2</v>
      </c>
      <c r="Q88" s="13">
        <f>(('2012'!Q88-'2012'!$AE88)/'2012'!$AE88)*(('2012'!$I88-0.5+'2012'!$I88-0.5)*-1)</f>
        <v>0.10808165706089723</v>
      </c>
      <c r="R88" s="13">
        <f>(('2012'!R88-'2012'!$AE88)/'2012'!$AE88)*(('2012'!$I88-0.5+'2012'!$I88-0.5)*-1)</f>
        <v>8.6275242034428559E-2</v>
      </c>
      <c r="S88" s="13">
        <f>(('2012'!S88-'2012'!$AE88)/'2012'!$AE88)*(('2012'!$I88-0.5+'2012'!$I88-0.5)*-1)</f>
        <v>-3.5265174804927718E-2</v>
      </c>
      <c r="T88" s="13">
        <f>(('2012'!T88-'2012'!$AE88)/'2012'!$AE88)*(('2012'!$I88-0.5+'2012'!$I88-0.5)*-1)</f>
        <v>9.0350806886965299E-2</v>
      </c>
      <c r="U88" s="13">
        <f>(('2012'!U88-'2012'!$AE88)/'2012'!$AE88)*(('2012'!$I88-0.5+'2012'!$I88-0.5)*-1)</f>
        <v>1.7636659834295012E-3</v>
      </c>
      <c r="V88" s="13">
        <f>(('2012'!V88-'2012'!$AE88)/'2012'!$AE88)*(('2012'!$I88-0.5+'2012'!$I88-0.5)*-1)</f>
        <v>-1.558267506634922E-2</v>
      </c>
      <c r="W88" s="13">
        <f>(('2012'!W88-'2012'!$AE88)/'2012'!$AE88)*(('2012'!$I88-0.5+'2012'!$I88-0.5)*-1)</f>
        <v>-5.9737303364222075E-2</v>
      </c>
      <c r="X88" s="13">
        <f>(('2012'!X88-'2012'!$AE88)/'2012'!$AE88)*(('2012'!$I88-0.5+'2012'!$I88-0.5)*-1)</f>
        <v>7.4009236288681612E-2</v>
      </c>
      <c r="Y88" s="13">
        <f>(('2012'!Y88-'2012'!$AE88)/'2012'!$AE88)*(('2012'!$I88-0.5+'2012'!$I88-0.5)*-1)</f>
        <v>-0.10860966580157724</v>
      </c>
      <c r="Z88" s="13">
        <f>(('2012'!Z88-'2012'!$AE88)/'2012'!$AE88)*(('2012'!$I88-0.5+'2012'!$I88-0.5)*-1)</f>
        <v>7.5131041909215351E-2</v>
      </c>
      <c r="AA88" s="13">
        <f>(('2012'!AA88-'2012'!$AE88)/'2012'!$AE88)*(('2012'!$I88-0.5+'2012'!$I88-0.5)*-1)</f>
        <v>5.2983153497101865E-2</v>
      </c>
      <c r="AB88" s="13">
        <f>(('2012'!AB88-'2012'!$AE88)/'2012'!$AE88)*(('2012'!$I88-0.5+'2012'!$I88-0.5)*-1)</f>
        <v>-3.1503533091918411E-2</v>
      </c>
      <c r="AC88" s="13">
        <f>(('2012'!AC88-'2012'!$AE88)/'2012'!$AE88)*(('2012'!$I88-0.5+'2012'!$I88-0.5)*-1)</f>
        <v>-7.6145109851698548E-2</v>
      </c>
      <c r="AD88" s="13">
        <f>(('2012'!AD88-'2012'!$AE88)/'2012'!$AE88)*(('2012'!$I88-0.5+'2012'!$I88-0.5)*-1)</f>
        <v>0.10306123839651045</v>
      </c>
      <c r="AE88" s="6">
        <f>((('2012'!AE88-'2012'!$AE88)/'2012'!$AE88)*100)*(('2012'!$I88-0.5+'2012'!$I88-0.5)*-1)</f>
        <v>0</v>
      </c>
      <c r="AF88" s="6"/>
      <c r="AG88" s="6">
        <f t="shared" si="48"/>
        <v>10.808165706089722</v>
      </c>
      <c r="AH88" s="6">
        <f t="shared" si="72"/>
        <v>12.81416316326856</v>
      </c>
      <c r="AI88" s="8">
        <v>0</v>
      </c>
      <c r="AN88" s="1"/>
      <c r="AO88" s="1"/>
      <c r="AP88" s="1"/>
      <c r="AQ88" s="1"/>
      <c r="AR88" s="1" t="str">
        <f t="shared" si="49"/>
        <v>Totalt</v>
      </c>
      <c r="AS88" s="1"/>
      <c r="AT88" s="1"/>
      <c r="AU88" s="1"/>
      <c r="AV88" s="1"/>
      <c r="AW88" s="107">
        <f t="shared" si="50"/>
        <v>1.7645774032485444E-2</v>
      </c>
      <c r="AX88" s="107">
        <f t="shared" si="51"/>
        <v>-0.1281416316326856</v>
      </c>
      <c r="AY88" s="107">
        <f t="shared" si="52"/>
        <v>-7.2735256956954084E-2</v>
      </c>
      <c r="AZ88" s="107">
        <f t="shared" si="53"/>
        <v>8.5998448671797165E-2</v>
      </c>
      <c r="BA88" s="107">
        <f t="shared" si="54"/>
        <v>6.2982776547986521E-2</v>
      </c>
      <c r="BB88" s="107">
        <f t="shared" si="55"/>
        <v>6.9244256974766771E-2</v>
      </c>
      <c r="BC88" s="107">
        <f t="shared" si="56"/>
        <v>8.8924788678989966E-2</v>
      </c>
      <c r="BD88" s="107">
        <f t="shared" si="57"/>
        <v>0.10808165706089723</v>
      </c>
      <c r="BE88" s="107">
        <f t="shared" si="58"/>
        <v>8.6275242034428559E-2</v>
      </c>
      <c r="BF88" s="107">
        <f t="shared" si="59"/>
        <v>-3.5265174804927718E-2</v>
      </c>
      <c r="BG88" s="107">
        <f t="shared" si="60"/>
        <v>9.0350806886965299E-2</v>
      </c>
      <c r="BH88" s="107">
        <f t="shared" si="61"/>
        <v>1.7636659834295012E-3</v>
      </c>
      <c r="BI88" s="107">
        <f t="shared" si="62"/>
        <v>-1.558267506634922E-2</v>
      </c>
      <c r="BJ88" s="107">
        <f t="shared" si="63"/>
        <v>-5.9737303364222075E-2</v>
      </c>
      <c r="BK88" s="107">
        <f t="shared" si="64"/>
        <v>7.4009236288681612E-2</v>
      </c>
      <c r="BL88" s="107">
        <f t="shared" si="65"/>
        <v>-0.10860966580157724</v>
      </c>
      <c r="BM88" s="107">
        <f t="shared" si="66"/>
        <v>7.5131041909215351E-2</v>
      </c>
      <c r="BN88" s="107">
        <f t="shared" si="67"/>
        <v>5.2983153497101865E-2</v>
      </c>
      <c r="BO88" s="107">
        <f t="shared" si="68"/>
        <v>-3.1503533091918411E-2</v>
      </c>
      <c r="BP88" s="107">
        <f t="shared" si="69"/>
        <v>-7.6145109851698548E-2</v>
      </c>
      <c r="BQ88" s="107">
        <f t="shared" si="70"/>
        <v>0.10306123839651045</v>
      </c>
      <c r="BR88" s="107">
        <f t="shared" si="71"/>
        <v>0</v>
      </c>
    </row>
    <row r="89" spans="1:70">
      <c r="A89" s="1">
        <v>88</v>
      </c>
      <c r="B89" s="1" t="str">
        <f>'2012'!B89</f>
        <v>D</v>
      </c>
      <c r="C89" s="1" t="str">
        <f>'2012'!C89</f>
        <v>Kostnader</v>
      </c>
      <c r="D89" s="1">
        <f>'2012'!D89</f>
        <v>35</v>
      </c>
      <c r="E89" s="1" t="str">
        <f>'2012'!E89</f>
        <v>Totalt</v>
      </c>
      <c r="F89" s="1" t="str">
        <f>'2012'!F89</f>
        <v>Strukturjusterad hälso- och sjukvårdskostnad</v>
      </c>
      <c r="G89" s="1" t="str">
        <f>'2012'!G89</f>
        <v>(tom)</v>
      </c>
      <c r="H89" s="1" t="str">
        <f>'2012'!H89</f>
        <v>D000200</v>
      </c>
      <c r="I89" s="1">
        <f>'2012'!I89</f>
        <v>1</v>
      </c>
      <c r="J89" s="13">
        <f>(('2012'!J89-'2012'!$AE89)/'2012'!$AE89)*(('2012'!$I89-0.5+'2012'!$I89-0.5)*-1)</f>
        <v>-6.3531319625038038E-2</v>
      </c>
      <c r="K89" s="13">
        <f>(('2012'!K89-'2012'!$AE89)/'2012'!$AE89)*(('2012'!$I89-0.5+'2012'!$I89-0.5)*-1)</f>
        <v>-3.1059630853108628E-3</v>
      </c>
      <c r="L89" s="13">
        <f>(('2012'!L89-'2012'!$AE89)/'2012'!$AE89)*(('2012'!$I89-0.5+'2012'!$I89-0.5)*-1)</f>
        <v>7.4376777741210612E-2</v>
      </c>
      <c r="M89" s="13">
        <f>(('2012'!M89-'2012'!$AE89)/'2012'!$AE89)*(('2012'!$I89-0.5+'2012'!$I89-0.5)*-1)</f>
        <v>6.9242575186240912E-2</v>
      </c>
      <c r="N89" s="13">
        <f>(('2012'!N89-'2012'!$AE89)/'2012'!$AE89)*(('2012'!$I89-0.5+'2012'!$I89-0.5)*-1)</f>
        <v>-7.2801495968642695E-3</v>
      </c>
      <c r="O89" s="13">
        <f>(('2012'!O89-'2012'!$AE89)/'2012'!$AE89)*(('2012'!$I89-0.5+'2012'!$I89-0.5)*-1)</f>
        <v>-2.6880135502245467E-2</v>
      </c>
      <c r="P89" s="13">
        <f>(('2012'!P89-'2012'!$AE89)/'2012'!$AE89)*(('2012'!$I89-0.5+'2012'!$I89-0.5)*-1)</f>
        <v>5.382155942056021E-2</v>
      </c>
      <c r="Q89" s="13">
        <f>(('2012'!Q89-'2012'!$AE89)/'2012'!$AE89)*(('2012'!$I89-0.5+'2012'!$I89-0.5)*-1)</f>
        <v>-5.4122090881725357E-2</v>
      </c>
      <c r="R89" s="13">
        <f>(('2012'!R89-'2012'!$AE89)/'2012'!$AE89)*(('2012'!$I89-0.5+'2012'!$I89-0.5)*-1)</f>
        <v>7.0211188790206425E-3</v>
      </c>
      <c r="S89" s="13">
        <f>(('2012'!S89-'2012'!$AE89)/'2012'!$AE89)*(('2012'!$I89-0.5+'2012'!$I89-0.5)*-1)</f>
        <v>3.2242190463795471E-2</v>
      </c>
      <c r="T89" s="13">
        <f>(('2012'!T89-'2012'!$AE89)/'2012'!$AE89)*(('2012'!$I89-0.5+'2012'!$I89-0.5)*-1)</f>
        <v>-2.206601388901357E-2</v>
      </c>
      <c r="U89" s="13">
        <f>(('2012'!U89-'2012'!$AE89)/'2012'!$AE89)*(('2012'!$I89-0.5+'2012'!$I89-0.5)*-1)</f>
        <v>2.3636349600360762E-2</v>
      </c>
      <c r="V89" s="13">
        <f>(('2012'!V89-'2012'!$AE89)/'2012'!$AE89)*(('2012'!$I89-0.5+'2012'!$I89-0.5)*-1)</f>
        <v>2.9060104444403715E-2</v>
      </c>
      <c r="W89" s="13">
        <f>(('2012'!W89-'2012'!$AE89)/'2012'!$AE89)*(('2012'!$I89-0.5+'2012'!$I89-0.5)*-1)</f>
        <v>-4.8990396196656912E-3</v>
      </c>
      <c r="X89" s="13">
        <f>(('2012'!X89-'2012'!$AE89)/'2012'!$AE89)*(('2012'!$I89-0.5+'2012'!$I89-0.5)*-1)</f>
        <v>3.2624477290034475E-2</v>
      </c>
      <c r="Y89" s="13">
        <f>(('2012'!Y89-'2012'!$AE89)/'2012'!$AE89)*(('2012'!$I89-0.5+'2012'!$I89-0.5)*-1)</f>
        <v>2.8997914169891863E-3</v>
      </c>
      <c r="Z89" s="13">
        <f>(('2012'!Z89-'2012'!$AE89)/'2012'!$AE89)*(('2012'!$I89-0.5+'2012'!$I89-0.5)*-1)</f>
        <v>4.9107479056805601E-3</v>
      </c>
      <c r="AA89" s="13">
        <f>(('2012'!AA89-'2012'!$AE89)/'2012'!$AE89)*(('2012'!$I89-0.5+'2012'!$I89-0.5)*-1)</f>
        <v>-3.0872854973238583E-3</v>
      </c>
      <c r="AB89" s="13">
        <f>(('2012'!AB89-'2012'!$AE89)/'2012'!$AE89)*(('2012'!$I89-0.5+'2012'!$I89-0.5)*-1)</f>
        <v>-1.122781100215482E-2</v>
      </c>
      <c r="AC89" s="13">
        <f>(('2012'!AC89-'2012'!$AE89)/'2012'!$AE89)*(('2012'!$I89-0.5+'2012'!$I89-0.5)*-1)</f>
        <v>-3.7950029814189691E-2</v>
      </c>
      <c r="AD89" s="13">
        <f>(('2012'!AD89-'2012'!$AE89)/'2012'!$AE89)*(('2012'!$I89-0.5+'2012'!$I89-0.5)*-1)</f>
        <v>-5.6336446288558209E-3</v>
      </c>
      <c r="AE89" s="6">
        <f>((('2012'!AE89-'2012'!$AE89)/'2012'!$AE89)*100)*(('2012'!$I89-0.5+'2012'!$I89-0.5)*-1)</f>
        <v>0</v>
      </c>
      <c r="AF89" s="6"/>
      <c r="AG89" s="6">
        <f t="shared" si="48"/>
        <v>7.4376777741210613</v>
      </c>
      <c r="AH89" s="6">
        <f t="shared" si="72"/>
        <v>6.3531319625038041</v>
      </c>
      <c r="AI89" s="8">
        <v>0</v>
      </c>
      <c r="AN89" s="1"/>
      <c r="AO89" s="1"/>
      <c r="AP89" s="1"/>
      <c r="AQ89" s="1"/>
      <c r="AR89" s="1" t="str">
        <f t="shared" si="49"/>
        <v>Totalt</v>
      </c>
      <c r="AS89" s="1"/>
      <c r="AT89" s="1"/>
      <c r="AU89" s="1"/>
      <c r="AV89" s="1"/>
      <c r="AW89" s="107">
        <f t="shared" si="50"/>
        <v>-6.3531319625038038E-2</v>
      </c>
      <c r="AX89" s="107">
        <f t="shared" si="51"/>
        <v>-3.1059630853108628E-3</v>
      </c>
      <c r="AY89" s="107">
        <f t="shared" si="52"/>
        <v>7.4376777741210612E-2</v>
      </c>
      <c r="AZ89" s="107">
        <f t="shared" si="53"/>
        <v>6.9242575186240912E-2</v>
      </c>
      <c r="BA89" s="107">
        <f t="shared" si="54"/>
        <v>-7.2801495968642695E-3</v>
      </c>
      <c r="BB89" s="107">
        <f t="shared" si="55"/>
        <v>-2.6880135502245467E-2</v>
      </c>
      <c r="BC89" s="107">
        <f t="shared" si="56"/>
        <v>5.382155942056021E-2</v>
      </c>
      <c r="BD89" s="107">
        <f t="shared" si="57"/>
        <v>-5.4122090881725357E-2</v>
      </c>
      <c r="BE89" s="107">
        <f t="shared" si="58"/>
        <v>7.0211188790206425E-3</v>
      </c>
      <c r="BF89" s="107">
        <f t="shared" si="59"/>
        <v>3.2242190463795471E-2</v>
      </c>
      <c r="BG89" s="107">
        <f t="shared" si="60"/>
        <v>-2.206601388901357E-2</v>
      </c>
      <c r="BH89" s="107">
        <f t="shared" si="61"/>
        <v>2.3636349600360762E-2</v>
      </c>
      <c r="BI89" s="107">
        <f t="shared" si="62"/>
        <v>2.9060104444403715E-2</v>
      </c>
      <c r="BJ89" s="107">
        <f t="shared" si="63"/>
        <v>-4.8990396196656912E-3</v>
      </c>
      <c r="BK89" s="107">
        <f t="shared" si="64"/>
        <v>3.2624477290034475E-2</v>
      </c>
      <c r="BL89" s="107">
        <f t="shared" si="65"/>
        <v>2.8997914169891863E-3</v>
      </c>
      <c r="BM89" s="107">
        <f t="shared" si="66"/>
        <v>4.9107479056805601E-3</v>
      </c>
      <c r="BN89" s="107">
        <f t="shared" si="67"/>
        <v>-3.0872854973238583E-3</v>
      </c>
      <c r="BO89" s="107">
        <f t="shared" si="68"/>
        <v>-1.122781100215482E-2</v>
      </c>
      <c r="BP89" s="107">
        <f t="shared" si="69"/>
        <v>-3.7950029814189691E-2</v>
      </c>
      <c r="BQ89" s="107">
        <f t="shared" si="70"/>
        <v>-5.6336446288558209E-3</v>
      </c>
      <c r="BR89" s="107">
        <f t="shared" si="71"/>
        <v>0</v>
      </c>
    </row>
    <row r="90" spans="1:70">
      <c r="A90" s="1">
        <v>89</v>
      </c>
      <c r="B90" s="1">
        <f>'2012'!B90</f>
        <v>0</v>
      </c>
      <c r="C90" s="1">
        <f>'2012'!C90</f>
        <v>0</v>
      </c>
      <c r="D90" s="1">
        <f>'2012'!D90</f>
        <v>36</v>
      </c>
      <c r="E90" s="1" t="str">
        <f>'2012'!E90</f>
        <v>Totalt</v>
      </c>
      <c r="F90" s="1" t="str">
        <f>'2012'!F90</f>
        <v>Kostnader per konsumerad DRG-poäng</v>
      </c>
      <c r="G90" s="1" t="str">
        <f>'2012'!G90</f>
        <v>(tom)</v>
      </c>
      <c r="H90" s="1" t="str">
        <f>'2012'!H90</f>
        <v>D000700</v>
      </c>
      <c r="I90" s="1">
        <f>'2012'!I90</f>
        <v>1</v>
      </c>
      <c r="J90" s="13">
        <f>(('2012'!J90-'2012'!$AE90)/'2012'!$AE90)*(('2012'!$I90-0.5+'2012'!$I90-0.5)*-1)</f>
        <v>4.5645549224721547E-2</v>
      </c>
      <c r="K90" s="13">
        <f>(('2012'!K90-'2012'!$AE90)/'2012'!$AE90)*(('2012'!$I90-0.5+'2012'!$I90-0.5)*-1)</f>
        <v>-3.4417344170863694E-2</v>
      </c>
      <c r="L90" s="13">
        <f>(('2012'!L90-'2012'!$AE90)/'2012'!$AE90)*(('2012'!$I90-0.5+'2012'!$I90-0.5)*-1)</f>
        <v>-6.3691479571525725E-2</v>
      </c>
      <c r="M90" s="13">
        <f>(('2012'!M90-'2012'!$AE90)/'2012'!$AE90)*(('2012'!$I90-0.5+'2012'!$I90-0.5)*-1)</f>
        <v>2.1303950021274949E-2</v>
      </c>
      <c r="N90" s="13">
        <f>(('2012'!N90-'2012'!$AE90)/'2012'!$AE90)*(('2012'!$I90-0.5+'2012'!$I90-0.5)*-1)</f>
        <v>2.0719183025427856E-2</v>
      </c>
      <c r="O90" s="13">
        <f>(('2012'!O90-'2012'!$AE90)/'2012'!$AE90)*(('2012'!$I90-0.5+'2012'!$I90-0.5)*-1)</f>
        <v>-0.11972867311472356</v>
      </c>
      <c r="P90" s="13">
        <f>(('2012'!P90-'2012'!$AE90)/'2012'!$AE90)*(('2012'!$I90-0.5+'2012'!$I90-0.5)*-1)</f>
        <v>9.5597728157279099E-2</v>
      </c>
      <c r="Q90" s="13">
        <f>(('2012'!Q90-'2012'!$AE90)/'2012'!$AE90)*(('2012'!$I90-0.5+'2012'!$I90-0.5)*-1)</f>
        <v>6.2306136897135223E-4</v>
      </c>
      <c r="R90" s="13">
        <f>(('2012'!R90-'2012'!$AE90)/'2012'!$AE90)*(('2012'!$I90-0.5+'2012'!$I90-0.5)*-1)</f>
        <v>-5.9349869483775429E-2</v>
      </c>
      <c r="S90" s="13">
        <f>(('2012'!S90-'2012'!$AE90)/'2012'!$AE90)*(('2012'!$I90-0.5+'2012'!$I90-0.5)*-1)</f>
        <v>4.0425020324762383E-2</v>
      </c>
      <c r="T90" s="13">
        <f>(('2012'!T90-'2012'!$AE90)/'2012'!$AE90)*(('2012'!$I90-0.5+'2012'!$I90-0.5)*-1)</f>
        <v>8.5794849642847389E-3</v>
      </c>
      <c r="U90" s="13">
        <f>(('2012'!U90-'2012'!$AE90)/'2012'!$AE90)*(('2012'!$I90-0.5+'2012'!$I90-0.5)*-1)</f>
        <v>-5.9346182063214972E-3</v>
      </c>
      <c r="V90" s="13">
        <f>(('2012'!V90-'2012'!$AE90)/'2012'!$AE90)*(('2012'!$I90-0.5+'2012'!$I90-0.5)*-1)</f>
        <v>7.1120244651540713E-3</v>
      </c>
      <c r="W90" s="13">
        <f>(('2012'!W90-'2012'!$AE90)/'2012'!$AE90)*(('2012'!$I90-0.5+'2012'!$I90-0.5)*-1)</f>
        <v>-8.3489343420581688E-2</v>
      </c>
      <c r="X90" s="13">
        <f>(('2012'!X90-'2012'!$AE90)/'2012'!$AE90)*(('2012'!$I90-0.5+'2012'!$I90-0.5)*-1)</f>
        <v>2.2688612296116524E-2</v>
      </c>
      <c r="Y90" s="13">
        <f>(('2012'!Y90-'2012'!$AE90)/'2012'!$AE90)*(('2012'!$I90-0.5+'2012'!$I90-0.5)*-1)</f>
        <v>-3.3046673952732447E-2</v>
      </c>
      <c r="Z90" s="13">
        <f>(('2012'!Z90-'2012'!$AE90)/'2012'!$AE90)*(('2012'!$I90-0.5+'2012'!$I90-0.5)*-1)</f>
        <v>-7.7476916099272E-2</v>
      </c>
      <c r="AA90" s="13">
        <f>(('2012'!AA90-'2012'!$AE90)/'2012'!$AE90)*(('2012'!$I90-0.5+'2012'!$I90-0.5)*-1)</f>
        <v>-2.9629199163625757E-2</v>
      </c>
      <c r="AB90" s="13">
        <f>(('2012'!AB90-'2012'!$AE90)/'2012'!$AE90)*(('2012'!$I90-0.5+'2012'!$I90-0.5)*-1)</f>
        <v>-5.8931564263034954E-2</v>
      </c>
      <c r="AC90" s="13">
        <f>(('2012'!AC90-'2012'!$AE90)/'2012'!$AE90)*(('2012'!$I90-0.5+'2012'!$I90-0.5)*-1)</f>
        <v>-3.5384622319988234E-3</v>
      </c>
      <c r="AD90" s="13">
        <f>(('2012'!AD90-'2012'!$AE90)/'2012'!$AE90)*(('2012'!$I90-0.5+'2012'!$I90-0.5)*-1)</f>
        <v>-8.4032854057764974E-3</v>
      </c>
      <c r="AE90" s="6">
        <f>((('2012'!AE90-'2012'!$AE90)/'2012'!$AE90)*100)*(('2012'!$I90-0.5+'2012'!$I90-0.5)*-1)</f>
        <v>0</v>
      </c>
      <c r="AF90" s="6"/>
      <c r="AG90" s="6">
        <f t="shared" si="48"/>
        <v>9.5597728157279107</v>
      </c>
      <c r="AH90" s="6">
        <f t="shared" si="72"/>
        <v>11.972867311472356</v>
      </c>
      <c r="AI90" s="8">
        <v>0</v>
      </c>
      <c r="AN90" s="1"/>
      <c r="AO90" s="1"/>
      <c r="AP90" s="1"/>
      <c r="AQ90" s="1"/>
      <c r="AR90" s="1" t="str">
        <f t="shared" si="49"/>
        <v>Totalt</v>
      </c>
      <c r="AS90" s="1"/>
      <c r="AT90" s="1"/>
      <c r="AU90" s="1"/>
      <c r="AV90" s="1"/>
      <c r="AW90" s="107">
        <f t="shared" si="50"/>
        <v>4.5645549224721547E-2</v>
      </c>
      <c r="AX90" s="107">
        <f t="shared" si="51"/>
        <v>-3.4417344170863694E-2</v>
      </c>
      <c r="AY90" s="107">
        <f t="shared" si="52"/>
        <v>-6.3691479571525725E-2</v>
      </c>
      <c r="AZ90" s="107">
        <f t="shared" si="53"/>
        <v>2.1303950021274949E-2</v>
      </c>
      <c r="BA90" s="107">
        <f t="shared" si="54"/>
        <v>2.0719183025427856E-2</v>
      </c>
      <c r="BB90" s="107">
        <f t="shared" si="55"/>
        <v>-0.11972867311472356</v>
      </c>
      <c r="BC90" s="107">
        <f t="shared" si="56"/>
        <v>9.5597728157279099E-2</v>
      </c>
      <c r="BD90" s="107">
        <f t="shared" si="57"/>
        <v>6.2306136897135223E-4</v>
      </c>
      <c r="BE90" s="107">
        <f t="shared" si="58"/>
        <v>-5.9349869483775429E-2</v>
      </c>
      <c r="BF90" s="107">
        <f t="shared" si="59"/>
        <v>4.0425020324762383E-2</v>
      </c>
      <c r="BG90" s="107">
        <f t="shared" si="60"/>
        <v>8.5794849642847389E-3</v>
      </c>
      <c r="BH90" s="107">
        <f t="shared" si="61"/>
        <v>-5.9346182063214972E-3</v>
      </c>
      <c r="BI90" s="107">
        <f t="shared" si="62"/>
        <v>7.1120244651540713E-3</v>
      </c>
      <c r="BJ90" s="107">
        <f t="shared" si="63"/>
        <v>-8.3489343420581688E-2</v>
      </c>
      <c r="BK90" s="107">
        <f t="shared" si="64"/>
        <v>2.2688612296116524E-2</v>
      </c>
      <c r="BL90" s="107">
        <f t="shared" si="65"/>
        <v>-3.3046673952732447E-2</v>
      </c>
      <c r="BM90" s="107">
        <f t="shared" si="66"/>
        <v>-7.7476916099272E-2</v>
      </c>
      <c r="BN90" s="107">
        <f t="shared" si="67"/>
        <v>-2.9629199163625757E-2</v>
      </c>
      <c r="BO90" s="107">
        <f t="shared" si="68"/>
        <v>-5.8931564263034954E-2</v>
      </c>
      <c r="BP90" s="107">
        <f t="shared" si="69"/>
        <v>-3.5384622319988234E-3</v>
      </c>
      <c r="BQ90" s="107">
        <f t="shared" si="70"/>
        <v>-8.4032854057764974E-3</v>
      </c>
      <c r="BR90" s="107">
        <f t="shared" si="71"/>
        <v>0</v>
      </c>
    </row>
    <row r="91" spans="1:70">
      <c r="A91" s="1">
        <v>90</v>
      </c>
      <c r="B91" s="1">
        <f>'2012'!B91</f>
        <v>0</v>
      </c>
      <c r="C91" s="1">
        <f>'2012'!C91</f>
        <v>0</v>
      </c>
      <c r="D91" s="1">
        <f>'2012'!D91</f>
        <v>38</v>
      </c>
      <c r="E91" s="1" t="str">
        <f>'2012'!E91</f>
        <v>Totalt</v>
      </c>
      <c r="F91" s="1" t="str">
        <f>'2012'!F91</f>
        <v>Kostnad per vårdkontakt i primärvård</v>
      </c>
      <c r="G91" s="1" t="str">
        <f>'2012'!G91</f>
        <v>(tom)</v>
      </c>
      <c r="H91" s="1" t="str">
        <f>'2012'!H91</f>
        <v>D000900</v>
      </c>
      <c r="I91" s="1">
        <f>'2012'!I91</f>
        <v>1</v>
      </c>
      <c r="J91" s="13">
        <f>(('2012'!J91-'2012'!$AE91)/'2012'!$AE91)*(('2012'!$I91-0.5+'2012'!$I91-0.5)*-1)</f>
        <v>9.5600473467512409E-2</v>
      </c>
      <c r="K91" s="13">
        <f>(('2012'!K91-'2012'!$AE91)/'2012'!$AE91)*(('2012'!$I91-0.5+'2012'!$I91-0.5)*-1)</f>
        <v>0.10632787873381638</v>
      </c>
      <c r="L91" s="13">
        <f>(('2012'!L91-'2012'!$AE91)/'2012'!$AE91)*(('2012'!$I91-0.5+'2012'!$I91-0.5)*-1)</f>
        <v>-0.11414664210226332</v>
      </c>
      <c r="M91" s="13">
        <f>(('2012'!M91-'2012'!$AE91)/'2012'!$AE91)*(('2012'!$I91-0.5+'2012'!$I91-0.5)*-1)</f>
        <v>3.7967929858827333E-2</v>
      </c>
      <c r="N91" s="13">
        <f>(('2012'!N91-'2012'!$AE91)/'2012'!$AE91)*(('2012'!$I91-0.5+'2012'!$I91-0.5)*-1)</f>
        <v>-2.4298041505069205E-2</v>
      </c>
      <c r="O91" s="13">
        <f>(('2012'!O91-'2012'!$AE91)/'2012'!$AE91)*(('2012'!$I91-0.5+'2012'!$I91-0.5)*-1)</f>
        <v>1.5349495739771003E-2</v>
      </c>
      <c r="P91" s="13">
        <f>(('2012'!P91-'2012'!$AE91)/'2012'!$AE91)*(('2012'!$I91-0.5+'2012'!$I91-0.5)*-1)</f>
        <v>-8.056341310683969E-2</v>
      </c>
      <c r="Q91" s="13">
        <f>(('2012'!Q91-'2012'!$AE91)/'2012'!$AE91)*(('2012'!$I91-0.5+'2012'!$I91-0.5)*-1)</f>
        <v>0.11130125021734322</v>
      </c>
      <c r="R91" s="13">
        <f>(('2012'!R91-'2012'!$AE91)/'2012'!$AE91)*(('2012'!$I91-0.5+'2012'!$I91-0.5)*-1)</f>
        <v>0.11517038628119138</v>
      </c>
      <c r="S91" s="13">
        <f>(('2012'!S91-'2012'!$AE91)/'2012'!$AE91)*(('2012'!$I91-0.5+'2012'!$I91-0.5)*-1)</f>
        <v>1.4082147899953045E-3</v>
      </c>
      <c r="T91" s="13">
        <f>(('2012'!T91-'2012'!$AE91)/'2012'!$AE91)*(('2012'!$I91-0.5+'2012'!$I91-0.5)*-1)</f>
        <v>5.5069398761552785E-2</v>
      </c>
      <c r="U91" s="13">
        <f>(('2012'!U91-'2012'!$AE91)/'2012'!$AE91)*(('2012'!$I91-0.5+'2012'!$I91-0.5)*-1)</f>
        <v>-3.706994114550078E-2</v>
      </c>
      <c r="V91" s="13">
        <f>(('2012'!V91-'2012'!$AE91)/'2012'!$AE91)*(('2012'!$I91-0.5+'2012'!$I91-0.5)*-1)</f>
        <v>-0.11681022886170801</v>
      </c>
      <c r="W91" s="13">
        <f>(('2012'!W91-'2012'!$AE91)/'2012'!$AE91)*(('2012'!$I91-0.5+'2012'!$I91-0.5)*-1)</f>
        <v>-7.4674941722721218E-3</v>
      </c>
      <c r="X91" s="13">
        <f>(('2012'!X91-'2012'!$AE91)/'2012'!$AE91)*(('2012'!$I91-0.5+'2012'!$I91-0.5)*-1)</f>
        <v>-0.14132854885239621</v>
      </c>
      <c r="Y91" s="13">
        <f>(('2012'!Y91-'2012'!$AE91)/'2012'!$AE91)*(('2012'!$I91-0.5+'2012'!$I91-0.5)*-1)</f>
        <v>-0.11577717860861217</v>
      </c>
      <c r="Z91" s="13">
        <f>(('2012'!Z91-'2012'!$AE91)/'2012'!$AE91)*(('2012'!$I91-0.5+'2012'!$I91-0.5)*-1)</f>
        <v>-6.913658954434701E-2</v>
      </c>
      <c r="AA91" s="13">
        <f>(('2012'!AA91-'2012'!$AE91)/'2012'!$AE91)*(('2012'!$I91-0.5+'2012'!$I91-0.5)*-1)</f>
        <v>-0.14030993821531626</v>
      </c>
      <c r="AB91" s="13">
        <f>(('2012'!AB91-'2012'!$AE91)/'2012'!$AE91)*(('2012'!$I91-0.5+'2012'!$I91-0.5)*-1)</f>
        <v>-8.166631668568522E-2</v>
      </c>
      <c r="AC91" s="13">
        <f>(('2012'!AC91-'2012'!$AE91)/'2012'!$AE91)*(('2012'!$I91-0.5+'2012'!$I91-0.5)*-1)</f>
        <v>5.9802633473105236E-2</v>
      </c>
      <c r="AD91" s="13">
        <f>(('2012'!AD91-'2012'!$AE91)/'2012'!$AE91)*(('2012'!$I91-0.5+'2012'!$I91-0.5)*-1)</f>
        <v>-0.26311233072079909</v>
      </c>
      <c r="AE91" s="6">
        <f>((('2012'!AE91-'2012'!$AE91)/'2012'!$AE91)*100)*(('2012'!$I91-0.5+'2012'!$I91-0.5)*-1)</f>
        <v>0</v>
      </c>
      <c r="AF91" s="6"/>
      <c r="AG91" s="6">
        <f t="shared" si="48"/>
        <v>11.517038628119138</v>
      </c>
      <c r="AH91" s="6">
        <f t="shared" si="72"/>
        <v>26.311233072079908</v>
      </c>
      <c r="AI91" s="8">
        <v>0</v>
      </c>
      <c r="AN91" s="1"/>
      <c r="AO91" s="1"/>
      <c r="AP91" s="1"/>
      <c r="AQ91" s="1"/>
      <c r="AR91" s="1" t="str">
        <f t="shared" si="49"/>
        <v>Totalt</v>
      </c>
      <c r="AS91" s="1"/>
      <c r="AT91" s="1"/>
      <c r="AU91" s="1"/>
      <c r="AV91" s="1"/>
      <c r="AW91" s="107">
        <f t="shared" si="50"/>
        <v>9.5600473467512409E-2</v>
      </c>
      <c r="AX91" s="107">
        <f t="shared" si="51"/>
        <v>0.10632787873381638</v>
      </c>
      <c r="AY91" s="107">
        <f t="shared" si="52"/>
        <v>-0.11414664210226332</v>
      </c>
      <c r="AZ91" s="107">
        <f t="shared" si="53"/>
        <v>3.7967929858827333E-2</v>
      </c>
      <c r="BA91" s="107">
        <f t="shared" si="54"/>
        <v>-2.4298041505069205E-2</v>
      </c>
      <c r="BB91" s="107">
        <f t="shared" si="55"/>
        <v>1.5349495739771003E-2</v>
      </c>
      <c r="BC91" s="107">
        <f t="shared" si="56"/>
        <v>-8.056341310683969E-2</v>
      </c>
      <c r="BD91" s="107">
        <f t="shared" si="57"/>
        <v>0.11130125021734322</v>
      </c>
      <c r="BE91" s="107">
        <f t="shared" si="58"/>
        <v>0.11517038628119138</v>
      </c>
      <c r="BF91" s="107">
        <f t="shared" si="59"/>
        <v>1.4082147899953045E-3</v>
      </c>
      <c r="BG91" s="107">
        <f t="shared" si="60"/>
        <v>5.5069398761552785E-2</v>
      </c>
      <c r="BH91" s="107">
        <f t="shared" si="61"/>
        <v>-3.706994114550078E-2</v>
      </c>
      <c r="BI91" s="107">
        <f t="shared" si="62"/>
        <v>-0.11681022886170801</v>
      </c>
      <c r="BJ91" s="107">
        <f t="shared" si="63"/>
        <v>-7.4674941722721218E-3</v>
      </c>
      <c r="BK91" s="107">
        <f t="shared" si="64"/>
        <v>-0.14132854885239621</v>
      </c>
      <c r="BL91" s="107">
        <f t="shared" si="65"/>
        <v>-0.11577717860861217</v>
      </c>
      <c r="BM91" s="107">
        <f t="shared" si="66"/>
        <v>-6.913658954434701E-2</v>
      </c>
      <c r="BN91" s="107">
        <f t="shared" si="67"/>
        <v>-0.14030993821531626</v>
      </c>
      <c r="BO91" s="107">
        <f t="shared" si="68"/>
        <v>-8.166631668568522E-2</v>
      </c>
      <c r="BP91" s="107">
        <f t="shared" si="69"/>
        <v>5.9802633473105236E-2</v>
      </c>
      <c r="BQ91" s="107">
        <f t="shared" si="70"/>
        <v>-0.26311233072079909</v>
      </c>
      <c r="BR91" s="107">
        <f t="shared" si="71"/>
        <v>0</v>
      </c>
    </row>
    <row r="92" spans="1:70">
      <c r="A92" s="1">
        <v>91</v>
      </c>
      <c r="B92" s="1" t="str">
        <f>'2012'!B92</f>
        <v>F</v>
      </c>
      <c r="C92" s="1" t="str">
        <f>'2012'!C92</f>
        <v>Graviditet, förlossning och nyföddhetsvård</v>
      </c>
      <c r="D92" s="1">
        <f>'2012'!D92</f>
        <v>39</v>
      </c>
      <c r="E92" s="1" t="str">
        <f>'2012'!E92</f>
        <v>Kvinnor</v>
      </c>
      <c r="F92" s="1" t="str">
        <f>'2012'!F92</f>
        <v xml:space="preserve">Tobaksvanor under graviditet </v>
      </c>
      <c r="G92" s="1" t="str">
        <f>'2012'!G92</f>
        <v>(tom)</v>
      </c>
      <c r="H92" s="1" t="str">
        <f>'2012'!H92</f>
        <v>E000010</v>
      </c>
      <c r="I92" s="1">
        <f>'2012'!I92</f>
        <v>1</v>
      </c>
      <c r="J92" s="13">
        <f>(('2012'!J92-'2012'!$AE92)/'2012'!$AE92)*(('2012'!$I92-0.5+'2012'!$I92-0.5)*-1)</f>
        <v>0.25864924808662793</v>
      </c>
      <c r="K92" s="13">
        <f>(('2012'!K92-'2012'!$AE92)/'2012'!$AE92)*(('2012'!$I92-0.5+'2012'!$I92-0.5)*-1)</f>
        <v>0.37589873799115259</v>
      </c>
      <c r="L92" s="13">
        <f>(('2012'!L92-'2012'!$AE92)/'2012'!$AE92)*(('2012'!$I92-0.5+'2012'!$I92-0.5)*-1)</f>
        <v>-0.43294093076844542</v>
      </c>
      <c r="M92" s="13">
        <f>(('2012'!M92-'2012'!$AE92)/'2012'!$AE92)*(('2012'!$I92-0.5+'2012'!$I92-0.5)*-1)</f>
        <v>-8.7457015344755237E-2</v>
      </c>
      <c r="N92" s="13">
        <f>(('2012'!N92-'2012'!$AE92)/'2012'!$AE92)*(('2012'!$I92-0.5+'2012'!$I92-0.5)*-1)</f>
        <v>-9.0569531289163063E-2</v>
      </c>
      <c r="O92" s="13">
        <f>(('2012'!O92-'2012'!$AE92)/'2012'!$AE92)*(('2012'!$I92-0.5+'2012'!$I92-0.5)*-1)</f>
        <v>6.5880355571071483E-2</v>
      </c>
      <c r="P92" s="13">
        <f>(('2012'!P92-'2012'!$AE92)/'2012'!$AE92)*(('2012'!$I92-0.5+'2012'!$I92-0.5)*-1)</f>
        <v>-0.31155532483060377</v>
      </c>
      <c r="Q92" s="13">
        <f>(('2012'!Q92-'2012'!$AE92)/'2012'!$AE92)*(('2012'!$I92-0.5+'2012'!$I92-0.5)*-1)</f>
        <v>-0.37998373062767021</v>
      </c>
      <c r="R92" s="13">
        <f>(('2012'!R92-'2012'!$AE92)/'2012'!$AE92)*(('2012'!$I92-0.5+'2012'!$I92-0.5)*-1)</f>
        <v>-0.1268510195413162</v>
      </c>
      <c r="S92" s="13">
        <f>(('2012'!S92-'2012'!$AE92)/'2012'!$AE92)*(('2012'!$I92-0.5+'2012'!$I92-0.5)*-1)</f>
        <v>-3.0881333582655678E-2</v>
      </c>
      <c r="T92" s="13">
        <f>(('2012'!T92-'2012'!$AE92)/'2012'!$AE92)*(('2012'!$I92-0.5+'2012'!$I92-0.5)*-1)</f>
        <v>-0.17514382554499588</v>
      </c>
      <c r="U92" s="13">
        <f>(('2012'!U92-'2012'!$AE92)/'2012'!$AE92)*(('2012'!$I92-0.5+'2012'!$I92-0.5)*-1)</f>
        <v>-8.5636217032421993E-3</v>
      </c>
      <c r="V92" s="13">
        <f>(('2012'!V92-'2012'!$AE92)/'2012'!$AE92)*(('2012'!$I92-0.5+'2012'!$I92-0.5)*-1)</f>
        <v>-0.22031750475087594</v>
      </c>
      <c r="W92" s="13">
        <f>(('2012'!W92-'2012'!$AE92)/'2012'!$AE92)*(('2012'!$I92-0.5+'2012'!$I92-0.5)*-1)</f>
        <v>-0.28290491393847078</v>
      </c>
      <c r="X92" s="13">
        <f>(('2012'!X92-'2012'!$AE92)/'2012'!$AE92)*(('2012'!$I92-0.5+'2012'!$I92-0.5)*-1)</f>
        <v>-0.3338915123934717</v>
      </c>
      <c r="Y92" s="13">
        <f>(('2012'!Y92-'2012'!$AE92)/'2012'!$AE92)*(('2012'!$I92-0.5+'2012'!$I92-0.5)*-1)</f>
        <v>-0.25774399485154414</v>
      </c>
      <c r="Z92" s="13">
        <f>(('2012'!Z92-'2012'!$AE92)/'2012'!$AE92)*(('2012'!$I92-0.5+'2012'!$I92-0.5)*-1)</f>
        <v>-0.22929399952824955</v>
      </c>
      <c r="AA92" s="13">
        <f>(('2012'!AA92-'2012'!$AE92)/'2012'!$AE92)*(('2012'!$I92-0.5+'2012'!$I92-0.5)*-1)</f>
        <v>-0.36149351745306429</v>
      </c>
      <c r="AB92" s="13">
        <f>(('2012'!AB92-'2012'!$AE92)/'2012'!$AE92)*(('2012'!$I92-0.5+'2012'!$I92-0.5)*-1)</f>
        <v>0.11618352205933849</v>
      </c>
      <c r="AC92" s="13">
        <f>(('2012'!AC92-'2012'!$AE92)/'2012'!$AE92)*(('2012'!$I92-0.5+'2012'!$I92-0.5)*-1)</f>
        <v>-5.4466650275144884E-2</v>
      </c>
      <c r="AD92" s="13">
        <f>(('2012'!AD92-'2012'!$AE92)/'2012'!$AE92)*(('2012'!$I92-0.5+'2012'!$I92-0.5)*-1)</f>
        <v>1.1718043708022118E-2</v>
      </c>
      <c r="AE92" s="6">
        <f>((('2012'!AE92-'2012'!$AE92)/'2012'!$AE92)*100)*(('2012'!$I92-0.5+'2012'!$I92-0.5)*-1)</f>
        <v>0</v>
      </c>
      <c r="AF92" s="6"/>
      <c r="AG92" s="6">
        <f t="shared" si="48"/>
        <v>37.58987379911526</v>
      </c>
      <c r="AH92" s="6">
        <f t="shared" si="72"/>
        <v>43.29409307684454</v>
      </c>
      <c r="AI92" s="8">
        <v>0</v>
      </c>
      <c r="AN92" s="1"/>
      <c r="AO92" s="1"/>
      <c r="AP92" s="1"/>
      <c r="AQ92" s="1"/>
      <c r="AR92" s="1" t="str">
        <f t="shared" si="49"/>
        <v>Kvinnor</v>
      </c>
      <c r="AS92" s="1"/>
      <c r="AT92" s="1"/>
      <c r="AU92" s="1"/>
      <c r="AV92" s="1"/>
      <c r="AW92" s="107">
        <f t="shared" si="50"/>
        <v>0.25864924808662793</v>
      </c>
      <c r="AX92" s="107">
        <f t="shared" si="51"/>
        <v>0.37589873799115259</v>
      </c>
      <c r="AY92" s="107">
        <f t="shared" si="52"/>
        <v>-0.43294093076844542</v>
      </c>
      <c r="AZ92" s="107">
        <f t="shared" si="53"/>
        <v>-8.7457015344755237E-2</v>
      </c>
      <c r="BA92" s="107">
        <f t="shared" si="54"/>
        <v>-9.0569531289163063E-2</v>
      </c>
      <c r="BB92" s="107">
        <f t="shared" si="55"/>
        <v>6.5880355571071483E-2</v>
      </c>
      <c r="BC92" s="107">
        <f t="shared" si="56"/>
        <v>-0.31155532483060377</v>
      </c>
      <c r="BD92" s="107">
        <f t="shared" si="57"/>
        <v>-0.37998373062767021</v>
      </c>
      <c r="BE92" s="107">
        <f t="shared" si="58"/>
        <v>-0.1268510195413162</v>
      </c>
      <c r="BF92" s="107">
        <f t="shared" si="59"/>
        <v>-3.0881333582655678E-2</v>
      </c>
      <c r="BG92" s="107">
        <f t="shared" si="60"/>
        <v>-0.17514382554499588</v>
      </c>
      <c r="BH92" s="107">
        <f t="shared" si="61"/>
        <v>-8.5636217032421993E-3</v>
      </c>
      <c r="BI92" s="107">
        <f t="shared" si="62"/>
        <v>-0.22031750475087594</v>
      </c>
      <c r="BJ92" s="107">
        <f t="shared" si="63"/>
        <v>-0.28290491393847078</v>
      </c>
      <c r="BK92" s="107">
        <f t="shared" si="64"/>
        <v>-0.3338915123934717</v>
      </c>
      <c r="BL92" s="107">
        <f t="shared" si="65"/>
        <v>-0.25774399485154414</v>
      </c>
      <c r="BM92" s="107">
        <f t="shared" si="66"/>
        <v>-0.22929399952824955</v>
      </c>
      <c r="BN92" s="107">
        <f t="shared" si="67"/>
        <v>-0.36149351745306429</v>
      </c>
      <c r="BO92" s="107">
        <f t="shared" si="68"/>
        <v>0.11618352205933849</v>
      </c>
      <c r="BP92" s="107">
        <f t="shared" si="69"/>
        <v>-5.4466650275144884E-2</v>
      </c>
      <c r="BQ92" s="107">
        <f t="shared" si="70"/>
        <v>1.1718043708022118E-2</v>
      </c>
      <c r="BR92" s="107">
        <f t="shared" si="71"/>
        <v>0</v>
      </c>
    </row>
    <row r="93" spans="1:70">
      <c r="A93" s="1">
        <v>92</v>
      </c>
      <c r="B93" s="1">
        <f>'2012'!B93</f>
        <v>0</v>
      </c>
      <c r="C93" s="1">
        <f>'2012'!C93</f>
        <v>0</v>
      </c>
      <c r="D93" s="1">
        <f>'2012'!D93</f>
        <v>40</v>
      </c>
      <c r="E93" s="1" t="str">
        <f>'2012'!E93</f>
        <v>Kvinnor</v>
      </c>
      <c r="F93" s="1" t="str">
        <f>'2012'!F93</f>
        <v>Screening för riskbruk av alkohol under graviditet</v>
      </c>
      <c r="G93" s="1" t="str">
        <f>'2012'!G93</f>
        <v>Ändrad</v>
      </c>
      <c r="H93" s="1" t="str">
        <f>'2012'!H93</f>
        <v>A020165</v>
      </c>
      <c r="I93" s="1">
        <f>'2012'!I93</f>
        <v>0</v>
      </c>
      <c r="J93" s="13">
        <f>(('2012'!J93-'2012'!$AE93)/'2012'!$AE93)*(('2012'!$I93-0.5+'2012'!$I93-0.5)*-1)</f>
        <v>3.3464537059665782E-2</v>
      </c>
      <c r="K93" s="13" t="e">
        <f>(('2012'!K93-'2012'!$AE93)/'2012'!$AE93)*(('2012'!$I93-0.5+'2012'!$I93-0.5)*-1)</f>
        <v>#VALUE!</v>
      </c>
      <c r="L93" s="13">
        <f>(('2012'!L93-'2012'!$AE93)/'2012'!$AE93)*(('2012'!$I93-0.5+'2012'!$I93-0.5)*-1)</f>
        <v>3.0152922827084771E-2</v>
      </c>
      <c r="M93" s="13">
        <f>(('2012'!M93-'2012'!$AE93)/'2012'!$AE93)*(('2012'!$I93-0.5+'2012'!$I93-0.5)*-1)</f>
        <v>6.3058068088153965E-2</v>
      </c>
      <c r="N93" s="13">
        <f>(('2012'!N93-'2012'!$AE93)/'2012'!$AE93)*(('2012'!$I93-0.5+'2012'!$I93-0.5)*-1)</f>
        <v>6.510551574987164E-2</v>
      </c>
      <c r="O93" s="13">
        <f>(('2012'!O93-'2012'!$AE93)/'2012'!$AE93)*(('2012'!$I93-0.5+'2012'!$I93-0.5)*-1)</f>
        <v>6.5147609026021472E-2</v>
      </c>
      <c r="P93" s="13">
        <f>(('2012'!P93-'2012'!$AE93)/'2012'!$AE93)*(('2012'!$I93-0.5+'2012'!$I93-0.5)*-1)</f>
        <v>0.12785903814555094</v>
      </c>
      <c r="Q93" s="13">
        <f>(('2012'!Q93-'2012'!$AE93)/'2012'!$AE93)*(('2012'!$I93-0.5+'2012'!$I93-0.5)*-1)</f>
        <v>3.6870682656555361E-2</v>
      </c>
      <c r="R93" s="13">
        <f>(('2012'!R93-'2012'!$AE93)/'2012'!$AE93)*(('2012'!$I93-0.5+'2012'!$I93-0.5)*-1)</f>
        <v>-0.1140954097576444</v>
      </c>
      <c r="S93" s="13">
        <f>(('2012'!S93-'2012'!$AE93)/'2012'!$AE93)*(('2012'!$I93-0.5+'2012'!$I93-0.5)*-1)</f>
        <v>-1.9130309234503207E-2</v>
      </c>
      <c r="T93" s="13">
        <f>(('2012'!T93-'2012'!$AE93)/'2012'!$AE93)*(('2012'!$I93-0.5+'2012'!$I93-0.5)*-1)</f>
        <v>5.8950791074988247E-2</v>
      </c>
      <c r="U93" s="13">
        <f>(('2012'!U93-'2012'!$AE93)/'2012'!$AE93)*(('2012'!$I93-0.5+'2012'!$I93-0.5)*-1)</f>
        <v>8.7149047853497322E-2</v>
      </c>
      <c r="V93" s="13">
        <f>(('2012'!V93-'2012'!$AE93)/'2012'!$AE93)*(('2012'!$I93-0.5+'2012'!$I93-0.5)*-1)</f>
        <v>2.1198343138445132E-2</v>
      </c>
      <c r="W93" s="13">
        <f>(('2012'!W93-'2012'!$AE93)/'2012'!$AE93)*(('2012'!$I93-0.5+'2012'!$I93-0.5)*-1)</f>
        <v>0.11508434241492142</v>
      </c>
      <c r="X93" s="13">
        <f>(('2012'!X93-'2012'!$AE93)/'2012'!$AE93)*(('2012'!$I93-0.5+'2012'!$I93-0.5)*-1)</f>
        <v>1.0378603743864954E-3</v>
      </c>
      <c r="Y93" s="13">
        <f>(('2012'!Y93-'2012'!$AE93)/'2012'!$AE93)*(('2012'!$I93-0.5+'2012'!$I93-0.5)*-1)</f>
        <v>-0.16116620896092712</v>
      </c>
      <c r="Z93" s="13">
        <f>(('2012'!Z93-'2012'!$AE93)/'2012'!$AE93)*(('2012'!$I93-0.5+'2012'!$I93-0.5)*-1)</f>
        <v>3.9854122508907595E-2</v>
      </c>
      <c r="AA93" s="13">
        <f>(('2012'!AA93-'2012'!$AE93)/'2012'!$AE93)*(('2012'!$I93-0.5+'2012'!$I93-0.5)*-1)</f>
        <v>7.6603454035423305E-2</v>
      </c>
      <c r="AB93" s="13">
        <f>(('2012'!AB93-'2012'!$AE93)/'2012'!$AE93)*(('2012'!$I93-0.5+'2012'!$I93-0.5)*-1)</f>
        <v>1.7114470033376832E-2</v>
      </c>
      <c r="AC93" s="13">
        <f>(('2012'!AC93-'2012'!$AE93)/'2012'!$AE93)*(('2012'!$I93-0.5+'2012'!$I93-0.5)*-1)</f>
        <v>7.2584257587867629E-2</v>
      </c>
      <c r="AD93" s="13">
        <f>(('2012'!AD93-'2012'!$AE93)/'2012'!$AE93)*(('2012'!$I93-0.5+'2012'!$I93-0.5)*-1)</f>
        <v>2.5391610498194842E-2</v>
      </c>
      <c r="AE93" s="6">
        <f>((('2012'!AE93-'2012'!$AE93)/'2012'!$AE93)*100)*(('2012'!$I93-0.5+'2012'!$I93-0.5)*-1)</f>
        <v>0</v>
      </c>
      <c r="AF93" s="6"/>
      <c r="AG93" s="6">
        <f t="shared" si="48"/>
        <v>12.785903814555095</v>
      </c>
      <c r="AH93" s="6">
        <f t="shared" si="72"/>
        <v>16.116620896092712</v>
      </c>
      <c r="AI93" s="8">
        <v>0</v>
      </c>
      <c r="AN93" s="1"/>
      <c r="AO93" s="1"/>
      <c r="AP93" s="1"/>
      <c r="AQ93" s="1"/>
      <c r="AR93" s="1" t="str">
        <f t="shared" si="49"/>
        <v>Kvinnor</v>
      </c>
      <c r="AS93" s="1"/>
      <c r="AT93" s="1"/>
      <c r="AU93" s="1"/>
      <c r="AV93" s="1"/>
      <c r="AW93" s="107">
        <f t="shared" si="50"/>
        <v>3.3464537059665782E-2</v>
      </c>
      <c r="AX93" s="107">
        <f t="shared" si="51"/>
        <v>0</v>
      </c>
      <c r="AY93" s="107">
        <f t="shared" si="52"/>
        <v>3.0152922827084771E-2</v>
      </c>
      <c r="AZ93" s="107">
        <f t="shared" si="53"/>
        <v>6.3058068088153965E-2</v>
      </c>
      <c r="BA93" s="107">
        <f t="shared" si="54"/>
        <v>6.510551574987164E-2</v>
      </c>
      <c r="BB93" s="107">
        <f t="shared" si="55"/>
        <v>6.5147609026021472E-2</v>
      </c>
      <c r="BC93" s="107">
        <f t="shared" si="56"/>
        <v>0.12785903814555094</v>
      </c>
      <c r="BD93" s="107">
        <f t="shared" si="57"/>
        <v>3.6870682656555361E-2</v>
      </c>
      <c r="BE93" s="107">
        <f t="shared" si="58"/>
        <v>-0.1140954097576444</v>
      </c>
      <c r="BF93" s="107">
        <f t="shared" si="59"/>
        <v>-1.9130309234503207E-2</v>
      </c>
      <c r="BG93" s="107">
        <f t="shared" si="60"/>
        <v>5.8950791074988247E-2</v>
      </c>
      <c r="BH93" s="107">
        <f t="shared" si="61"/>
        <v>8.7149047853497322E-2</v>
      </c>
      <c r="BI93" s="107">
        <f t="shared" si="62"/>
        <v>2.1198343138445132E-2</v>
      </c>
      <c r="BJ93" s="107">
        <f t="shared" si="63"/>
        <v>0.11508434241492142</v>
      </c>
      <c r="BK93" s="107">
        <f t="shared" si="64"/>
        <v>1.0378603743864954E-3</v>
      </c>
      <c r="BL93" s="107">
        <f t="shared" si="65"/>
        <v>-0.16116620896092712</v>
      </c>
      <c r="BM93" s="107">
        <f t="shared" si="66"/>
        <v>3.9854122508907595E-2</v>
      </c>
      <c r="BN93" s="107">
        <f t="shared" si="67"/>
        <v>7.6603454035423305E-2</v>
      </c>
      <c r="BO93" s="107">
        <f t="shared" si="68"/>
        <v>1.7114470033376832E-2</v>
      </c>
      <c r="BP93" s="107">
        <f t="shared" si="69"/>
        <v>7.2584257587867629E-2</v>
      </c>
      <c r="BQ93" s="107">
        <f t="shared" si="70"/>
        <v>2.5391610498194842E-2</v>
      </c>
      <c r="BR93" s="107">
        <f t="shared" si="71"/>
        <v>0</v>
      </c>
    </row>
    <row r="94" spans="1:70">
      <c r="A94" s="1">
        <v>93</v>
      </c>
      <c r="B94" s="1">
        <f>'2012'!B94</f>
        <v>0</v>
      </c>
      <c r="C94" s="1">
        <f>'2012'!C94</f>
        <v>0</v>
      </c>
      <c r="D94" s="1">
        <f>'2012'!D94</f>
        <v>41</v>
      </c>
      <c r="E94" s="1" t="str">
        <f>'2012'!E94</f>
        <v>Totalt</v>
      </c>
      <c r="F94" s="1" t="str">
        <f>'2012'!F94</f>
        <v>Dödfödda barn</v>
      </c>
      <c r="G94" s="1" t="str">
        <f>'2012'!G94</f>
        <v>(tom)</v>
      </c>
      <c r="H94" s="1" t="str">
        <f>'2012'!H94</f>
        <v>A002200</v>
      </c>
      <c r="I94" s="1">
        <f>'2012'!I94</f>
        <v>1</v>
      </c>
      <c r="J94" s="13">
        <f>(('2012'!J94-'2012'!$AE94)/'2012'!$AE94)*(('2012'!$I94-0.5+'2012'!$I94-0.5)*-1)</f>
        <v>9.3180968961942223E-2</v>
      </c>
      <c r="K94" s="13">
        <f>(('2012'!K94-'2012'!$AE94)/'2012'!$AE94)*(('2012'!$I94-0.5+'2012'!$I94-0.5)*-1)</f>
        <v>0.18068446507500235</v>
      </c>
      <c r="L94" s="13">
        <f>(('2012'!L94-'2012'!$AE94)/'2012'!$AE94)*(('2012'!$I94-0.5+'2012'!$I94-0.5)*-1)</f>
        <v>-0.19106371306082909</v>
      </c>
      <c r="M94" s="13">
        <f>(('2012'!M94-'2012'!$AE94)/'2012'!$AE94)*(('2012'!$I94-0.5+'2012'!$I94-0.5)*-1)</f>
        <v>1.4458400737851694E-2</v>
      </c>
      <c r="N94" s="13">
        <f>(('2012'!N94-'2012'!$AE94)/'2012'!$AE94)*(('2012'!$I94-0.5+'2012'!$I94-0.5)*-1)</f>
        <v>-0.25435873900015793</v>
      </c>
      <c r="O94" s="13">
        <f>(('2012'!O94-'2012'!$AE94)/'2012'!$AE94)*(('2012'!$I94-0.5+'2012'!$I94-0.5)*-1)</f>
        <v>0.22382140303160267</v>
      </c>
      <c r="P94" s="13">
        <f>(('2012'!P94-'2012'!$AE94)/'2012'!$AE94)*(('2012'!$I94-0.5+'2012'!$I94-0.5)*-1)</f>
        <v>-0.30281857494460479</v>
      </c>
      <c r="Q94" s="13">
        <f>(('2012'!Q94-'2012'!$AE94)/'2012'!$AE94)*(('2012'!$I94-0.5+'2012'!$I94-0.5)*-1)</f>
        <v>-0.14158563047227862</v>
      </c>
      <c r="R94" s="13">
        <f>(('2012'!R94-'2012'!$AE94)/'2012'!$AE94)*(('2012'!$I94-0.5+'2012'!$I94-0.5)*-1)</f>
        <v>-1.6577657220643353E-2</v>
      </c>
      <c r="S94" s="13">
        <f>(('2012'!S94-'2012'!$AE94)/'2012'!$AE94)*(('2012'!$I94-0.5+'2012'!$I94-0.5)*-1)</f>
        <v>-1.1364520287783231E-2</v>
      </c>
      <c r="T94" s="13">
        <f>(('2012'!T94-'2012'!$AE94)/'2012'!$AE94)*(('2012'!$I94-0.5+'2012'!$I94-0.5)*-1)</f>
        <v>2.8903199845081412E-2</v>
      </c>
      <c r="U94" s="13">
        <f>(('2012'!U94-'2012'!$AE94)/'2012'!$AE94)*(('2012'!$I94-0.5+'2012'!$I94-0.5)*-1)</f>
        <v>-0.1189510666822593</v>
      </c>
      <c r="V94" s="13">
        <f>(('2012'!V94-'2012'!$AE94)/'2012'!$AE94)*(('2012'!$I94-0.5+'2012'!$I94-0.5)*-1)</f>
        <v>-9.8721440063039137E-2</v>
      </c>
      <c r="W94" s="13">
        <f>(('2012'!W94-'2012'!$AE94)/'2012'!$AE94)*(('2012'!$I94-0.5+'2012'!$I94-0.5)*-1)</f>
        <v>0.11181201197663089</v>
      </c>
      <c r="X94" s="13">
        <f>(('2012'!X94-'2012'!$AE94)/'2012'!$AE94)*(('2012'!$I94-0.5+'2012'!$I94-0.5)*-1)</f>
        <v>-1.7451333808973898E-2</v>
      </c>
      <c r="Y94" s="13">
        <f>(('2012'!Y94-'2012'!$AE94)/'2012'!$AE94)*(('2012'!$I94-0.5+'2012'!$I94-0.5)*-1)</f>
        <v>-0.12793078251920836</v>
      </c>
      <c r="Z94" s="13">
        <f>(('2012'!Z94-'2012'!$AE94)/'2012'!$AE94)*(('2012'!$I94-0.5+'2012'!$I94-0.5)*-1)</f>
        <v>-0.10210582523344308</v>
      </c>
      <c r="AA94" s="13">
        <f>(('2012'!AA94-'2012'!$AE94)/'2012'!$AE94)*(('2012'!$I94-0.5+'2012'!$I94-0.5)*-1)</f>
        <v>-2.6161243654298956E-2</v>
      </c>
      <c r="AB94" s="13">
        <f>(('2012'!AB94-'2012'!$AE94)/'2012'!$AE94)*(('2012'!$I94-0.5+'2012'!$I94-0.5)*-1)</f>
        <v>4.0558524408711931E-2</v>
      </c>
      <c r="AC94" s="13">
        <f>(('2012'!AC94-'2012'!$AE94)/'2012'!$AE94)*(('2012'!$I94-0.5+'2012'!$I94-0.5)*-1)</f>
        <v>7.4446964406825286E-2</v>
      </c>
      <c r="AD94" s="13">
        <f>(('2012'!AD94-'2012'!$AE94)/'2012'!$AE94)*(('2012'!$I94-0.5+'2012'!$I94-0.5)*-1)</f>
        <v>-0.11054411827533143</v>
      </c>
      <c r="AE94" s="6">
        <f>((('2012'!AE94-'2012'!$AE94)/'2012'!$AE94)*100)*(('2012'!$I94-0.5+'2012'!$I94-0.5)*-1)</f>
        <v>0</v>
      </c>
      <c r="AF94" s="6"/>
      <c r="AG94" s="6">
        <f t="shared" si="48"/>
        <v>22.382140303160266</v>
      </c>
      <c r="AH94" s="6">
        <f t="shared" si="72"/>
        <v>30.281857494460478</v>
      </c>
      <c r="AI94" s="8">
        <v>0</v>
      </c>
      <c r="AN94" s="1"/>
      <c r="AO94" s="1"/>
      <c r="AP94" s="1"/>
      <c r="AQ94" s="1"/>
      <c r="AR94" s="1" t="str">
        <f t="shared" si="49"/>
        <v>Totalt</v>
      </c>
      <c r="AS94" s="1"/>
      <c r="AT94" s="1"/>
      <c r="AU94" s="1"/>
      <c r="AV94" s="1"/>
      <c r="AW94" s="107">
        <f t="shared" si="50"/>
        <v>9.3180968961942223E-2</v>
      </c>
      <c r="AX94" s="107">
        <f t="shared" si="51"/>
        <v>0.18068446507500235</v>
      </c>
      <c r="AY94" s="107">
        <f t="shared" si="52"/>
        <v>-0.19106371306082909</v>
      </c>
      <c r="AZ94" s="107">
        <f t="shared" si="53"/>
        <v>1.4458400737851694E-2</v>
      </c>
      <c r="BA94" s="107">
        <f t="shared" si="54"/>
        <v>-0.25435873900015793</v>
      </c>
      <c r="BB94" s="107">
        <f t="shared" si="55"/>
        <v>0.22382140303160267</v>
      </c>
      <c r="BC94" s="107">
        <f t="shared" si="56"/>
        <v>-0.30281857494460479</v>
      </c>
      <c r="BD94" s="107">
        <f t="shared" si="57"/>
        <v>-0.14158563047227862</v>
      </c>
      <c r="BE94" s="107">
        <f t="shared" si="58"/>
        <v>-1.6577657220643353E-2</v>
      </c>
      <c r="BF94" s="107">
        <f t="shared" si="59"/>
        <v>-1.1364520287783231E-2</v>
      </c>
      <c r="BG94" s="107">
        <f t="shared" si="60"/>
        <v>2.8903199845081412E-2</v>
      </c>
      <c r="BH94" s="107">
        <f t="shared" si="61"/>
        <v>-0.1189510666822593</v>
      </c>
      <c r="BI94" s="107">
        <f t="shared" si="62"/>
        <v>-9.8721440063039137E-2</v>
      </c>
      <c r="BJ94" s="107">
        <f t="shared" si="63"/>
        <v>0.11181201197663089</v>
      </c>
      <c r="BK94" s="107">
        <f t="shared" si="64"/>
        <v>-1.7451333808973898E-2</v>
      </c>
      <c r="BL94" s="107">
        <f t="shared" si="65"/>
        <v>-0.12793078251920836</v>
      </c>
      <c r="BM94" s="107">
        <f t="shared" si="66"/>
        <v>-0.10210582523344308</v>
      </c>
      <c r="BN94" s="107">
        <f t="shared" si="67"/>
        <v>-2.6161243654298956E-2</v>
      </c>
      <c r="BO94" s="107">
        <f t="shared" si="68"/>
        <v>4.0558524408711931E-2</v>
      </c>
      <c r="BP94" s="107">
        <f t="shared" si="69"/>
        <v>7.4446964406825286E-2</v>
      </c>
      <c r="BQ94" s="107">
        <f t="shared" si="70"/>
        <v>-0.11054411827533143</v>
      </c>
      <c r="BR94" s="107">
        <f t="shared" si="71"/>
        <v>0</v>
      </c>
    </row>
    <row r="95" spans="1:70">
      <c r="A95" s="1">
        <v>94</v>
      </c>
      <c r="B95" s="1">
        <f>'2012'!B95</f>
        <v>0</v>
      </c>
      <c r="C95" s="1">
        <f>'2012'!C95</f>
        <v>0</v>
      </c>
      <c r="D95" s="1">
        <f>'2012'!D95</f>
        <v>42</v>
      </c>
      <c r="E95" s="1" t="str">
        <f>'2012'!E95</f>
        <v>Totalt</v>
      </c>
      <c r="F95" s="1" t="str">
        <f>'2012'!F95</f>
        <v>Neonatal dödlighet</v>
      </c>
      <c r="G95" s="1" t="str">
        <f>'2012'!G95</f>
        <v>(tom)</v>
      </c>
      <c r="H95" s="1" t="str">
        <f>'2012'!H95</f>
        <v>A002300</v>
      </c>
      <c r="I95" s="1">
        <f>'2012'!I95</f>
        <v>1</v>
      </c>
      <c r="J95" s="13">
        <f>(('2012'!J95-'2012'!$AE95)/'2012'!$AE95)*(('2012'!$I95-0.5+'2012'!$I95-0.5)*-1)</f>
        <v>0.20817680318026774</v>
      </c>
      <c r="K95" s="13">
        <f>(('2012'!K95-'2012'!$AE95)/'2012'!$AE95)*(('2012'!$I95-0.5+'2012'!$I95-0.5)*-1)</f>
        <v>-5.5790749318843015E-2</v>
      </c>
      <c r="L95" s="13">
        <f>(('2012'!L95-'2012'!$AE95)/'2012'!$AE95)*(('2012'!$I95-0.5+'2012'!$I95-0.5)*-1)</f>
        <v>-0.7730783290516039</v>
      </c>
      <c r="M95" s="13">
        <f>(('2012'!M95-'2012'!$AE95)/'2012'!$AE95)*(('2012'!$I95-0.5+'2012'!$I95-0.5)*-1)</f>
        <v>-0.30699667346739001</v>
      </c>
      <c r="N95" s="13">
        <f>(('2012'!N95-'2012'!$AE95)/'2012'!$AE95)*(('2012'!$I95-0.5+'2012'!$I95-0.5)*-1)</f>
        <v>-0.27239995528982713</v>
      </c>
      <c r="O95" s="13">
        <f>(('2012'!O95-'2012'!$AE95)/'2012'!$AE95)*(('2012'!$I95-0.5+'2012'!$I95-0.5)*-1)</f>
        <v>-0.39388308155947105</v>
      </c>
      <c r="P95" s="13">
        <f>(('2012'!P95-'2012'!$AE95)/'2012'!$AE95)*(('2012'!$I95-0.5+'2012'!$I95-0.5)*-1)</f>
        <v>-0.59665384000990473</v>
      </c>
      <c r="Q95" s="13">
        <f>(('2012'!Q95-'2012'!$AE95)/'2012'!$AE95)*(('2012'!$I95-0.5+'2012'!$I95-0.5)*-1)</f>
        <v>-0.6771649348206572</v>
      </c>
      <c r="R95" s="13">
        <f>(('2012'!R95-'2012'!$AE95)/'2012'!$AE95)*(('2012'!$I95-0.5+'2012'!$I95-0.5)*-1)</f>
        <v>4.8160402063237094E-2</v>
      </c>
      <c r="S95" s="13">
        <f>(('2012'!S95-'2012'!$AE95)/'2012'!$AE95)*(('2012'!$I95-0.5+'2012'!$I95-0.5)*-1)</f>
        <v>-3.5587227030516137E-2</v>
      </c>
      <c r="T95" s="13">
        <f>(('2012'!T95-'2012'!$AE95)/'2012'!$AE95)*(('2012'!$I95-0.5+'2012'!$I95-0.5)*-1)</f>
        <v>7.1294171563337644E-2</v>
      </c>
      <c r="U95" s="13">
        <f>(('2012'!U95-'2012'!$AE95)/'2012'!$AE95)*(('2012'!$I95-0.5+'2012'!$I95-0.5)*-1)</f>
        <v>6.3947970149663955E-2</v>
      </c>
      <c r="V95" s="13">
        <f>(('2012'!V95-'2012'!$AE95)/'2012'!$AE95)*(('2012'!$I95-0.5+'2012'!$I95-0.5)*-1)</f>
        <v>0.30629639173287859</v>
      </c>
      <c r="W95" s="13">
        <f>(('2012'!W95-'2012'!$AE95)/'2012'!$AE95)*(('2012'!$I95-0.5+'2012'!$I95-0.5)*-1)</f>
        <v>-2.1912078935629995E-2</v>
      </c>
      <c r="X95" s="13">
        <f>(('2012'!X95-'2012'!$AE95)/'2012'!$AE95)*(('2012'!$I95-0.5+'2012'!$I95-0.5)*-1)</f>
        <v>-0.14098160838277371</v>
      </c>
      <c r="Y95" s="13">
        <f>(('2012'!Y95-'2012'!$AE95)/'2012'!$AE95)*(('2012'!$I95-0.5+'2012'!$I95-0.5)*-1)</f>
        <v>0.14996493683297932</v>
      </c>
      <c r="Z95" s="13">
        <f>(('2012'!Z95-'2012'!$AE95)/'2012'!$AE95)*(('2012'!$I95-0.5+'2012'!$I95-0.5)*-1)</f>
        <v>-9.8548304447466081E-2</v>
      </c>
      <c r="AA95" s="13">
        <f>(('2012'!AA95-'2012'!$AE95)/'2012'!$AE95)*(('2012'!$I95-0.5+'2012'!$I95-0.5)*-1)</f>
        <v>0.16943856376708011</v>
      </c>
      <c r="AB95" s="13">
        <f>(('2012'!AB95-'2012'!$AE95)/'2012'!$AE95)*(('2012'!$I95-0.5+'2012'!$I95-0.5)*-1)</f>
        <v>0.4338132369609245</v>
      </c>
      <c r="AC95" s="13">
        <f>(('2012'!AC95-'2012'!$AE95)/'2012'!$AE95)*(('2012'!$I95-0.5+'2012'!$I95-0.5)*-1)</f>
        <v>-5.7589173924086315E-2</v>
      </c>
      <c r="AD95" s="13">
        <f>(('2012'!AD95-'2012'!$AE95)/'2012'!$AE95)*(('2012'!$I95-0.5+'2012'!$I95-0.5)*-1)</f>
        <v>-0.34121059425627942</v>
      </c>
      <c r="AE95" s="6">
        <f>((('2012'!AE95-'2012'!$AE95)/'2012'!$AE95)*100)*(('2012'!$I95-0.5+'2012'!$I95-0.5)*-1)</f>
        <v>0</v>
      </c>
      <c r="AF95" s="6"/>
      <c r="AG95" s="6">
        <f t="shared" si="48"/>
        <v>43.381323696092451</v>
      </c>
      <c r="AH95" s="6">
        <f t="shared" si="72"/>
        <v>77.307832905160396</v>
      </c>
      <c r="AI95" s="8">
        <v>0</v>
      </c>
      <c r="AN95" s="1"/>
      <c r="AO95" s="1"/>
      <c r="AP95" s="1"/>
      <c r="AQ95" s="1"/>
      <c r="AR95" s="1" t="str">
        <f t="shared" si="49"/>
        <v>Totalt</v>
      </c>
      <c r="AS95" s="1"/>
      <c r="AT95" s="1"/>
      <c r="AU95" s="1"/>
      <c r="AV95" s="1"/>
      <c r="AW95" s="107">
        <f t="shared" si="50"/>
        <v>0.20817680318026774</v>
      </c>
      <c r="AX95" s="107">
        <f t="shared" si="51"/>
        <v>-5.5790749318843015E-2</v>
      </c>
      <c r="AY95" s="107">
        <f t="shared" si="52"/>
        <v>-0.7730783290516039</v>
      </c>
      <c r="AZ95" s="107">
        <f t="shared" si="53"/>
        <v>-0.30699667346739001</v>
      </c>
      <c r="BA95" s="107">
        <f t="shared" si="54"/>
        <v>-0.27239995528982713</v>
      </c>
      <c r="BB95" s="107">
        <f t="shared" si="55"/>
        <v>-0.39388308155947105</v>
      </c>
      <c r="BC95" s="107">
        <f t="shared" si="56"/>
        <v>-0.59665384000990473</v>
      </c>
      <c r="BD95" s="107">
        <f t="shared" si="57"/>
        <v>-0.6771649348206572</v>
      </c>
      <c r="BE95" s="107">
        <f t="shared" si="58"/>
        <v>4.8160402063237094E-2</v>
      </c>
      <c r="BF95" s="107">
        <f t="shared" si="59"/>
        <v>-3.5587227030516137E-2</v>
      </c>
      <c r="BG95" s="107">
        <f t="shared" si="60"/>
        <v>7.1294171563337644E-2</v>
      </c>
      <c r="BH95" s="107">
        <f t="shared" si="61"/>
        <v>6.3947970149663955E-2</v>
      </c>
      <c r="BI95" s="107">
        <f t="shared" si="62"/>
        <v>0.30629639173287859</v>
      </c>
      <c r="BJ95" s="107">
        <f t="shared" si="63"/>
        <v>-2.1912078935629995E-2</v>
      </c>
      <c r="BK95" s="107">
        <f t="shared" si="64"/>
        <v>-0.14098160838277371</v>
      </c>
      <c r="BL95" s="107">
        <f t="shared" si="65"/>
        <v>0.14996493683297932</v>
      </c>
      <c r="BM95" s="107">
        <f t="shared" si="66"/>
        <v>-9.8548304447466081E-2</v>
      </c>
      <c r="BN95" s="107">
        <f t="shared" si="67"/>
        <v>0.16943856376708011</v>
      </c>
      <c r="BO95" s="107">
        <f t="shared" si="68"/>
        <v>0.4338132369609245</v>
      </c>
      <c r="BP95" s="107">
        <f t="shared" si="69"/>
        <v>-5.7589173924086315E-2</v>
      </c>
      <c r="BQ95" s="107">
        <f t="shared" si="70"/>
        <v>-0.34121059425627942</v>
      </c>
      <c r="BR95" s="107">
        <f t="shared" si="71"/>
        <v>0</v>
      </c>
    </row>
    <row r="96" spans="1:70">
      <c r="A96" s="1">
        <v>95</v>
      </c>
      <c r="B96" s="1">
        <f>'2012'!B96</f>
        <v>0</v>
      </c>
      <c r="C96" s="1">
        <f>'2012'!C96</f>
        <v>0</v>
      </c>
      <c r="D96" s="1">
        <f>'2012'!D96</f>
        <v>43</v>
      </c>
      <c r="E96" s="1" t="str">
        <f>'2012'!E96</f>
        <v>Totalt</v>
      </c>
      <c r="F96" s="1" t="str">
        <f>'2012'!F96</f>
        <v>Vårdrelaterade infektioner hos barn i neonatalvård</v>
      </c>
      <c r="G96" s="1" t="str">
        <f>'2012'!G96</f>
        <v>(tom)</v>
      </c>
      <c r="H96" s="1" t="str">
        <f>'2012'!H96</f>
        <v>A020170</v>
      </c>
      <c r="I96" s="1">
        <f>'2012'!I96</f>
        <v>1</v>
      </c>
      <c r="J96" s="13">
        <f>(('2012'!J96-'2012'!$AE96)/'2012'!$AE96)*(('2012'!$I96-0.5+'2012'!$I96-0.5)*-1)</f>
        <v>6.4374250299880059E-2</v>
      </c>
      <c r="K96" s="13">
        <f>(('2012'!K96-'2012'!$AE96)/'2012'!$AE96)*(('2012'!$I96-0.5+'2012'!$I96-0.5)*-1)</f>
        <v>-1.615776119458759</v>
      </c>
      <c r="L96" s="13">
        <f>(('2012'!L96-'2012'!$AE96)/'2012'!$AE96)*(('2012'!$I96-0.5+'2012'!$I96-0.5)*-1)</f>
        <v>-1.3679035428082404E-2</v>
      </c>
      <c r="M96" s="13">
        <f>(('2012'!M96-'2012'!$AE96)/'2012'!$AE96)*(('2012'!$I96-0.5+'2012'!$I96-0.5)*-1)</f>
        <v>-5.6377449020391851E-2</v>
      </c>
      <c r="N96" s="13">
        <f>(('2012'!N96-'2012'!$AE96)/'2012'!$AE96)*(('2012'!$I96-0.5+'2012'!$I96-0.5)*-1)</f>
        <v>-1.0504618665354373</v>
      </c>
      <c r="O96" s="13">
        <f>(('2012'!O96-'2012'!$AE96)/'2012'!$AE96)*(('2012'!$I96-0.5+'2012'!$I96-0.5)*-1)</f>
        <v>0.73343995735039325</v>
      </c>
      <c r="P96" s="13">
        <f>(('2012'!P96-'2012'!$AE96)/'2012'!$AE96)*(('2012'!$I96-0.5+'2012'!$I96-0.5)*-1)</f>
        <v>0.19432227109156328</v>
      </c>
      <c r="Q96" s="13">
        <f>(('2012'!Q96-'2012'!$AE96)/'2012'!$AE96)*(('2012'!$I96-0.5+'2012'!$I96-0.5)*-1)</f>
        <v>1</v>
      </c>
      <c r="R96" s="13">
        <f>(('2012'!R96-'2012'!$AE96)/'2012'!$AE96)*(('2012'!$I96-0.5+'2012'!$I96-0.5)*-1)</f>
        <v>0.39418172125089357</v>
      </c>
      <c r="S96" s="13">
        <f>(('2012'!S96-'2012'!$AE96)/'2012'!$AE96)*(('2012'!$I96-0.5+'2012'!$I96-0.5)*-1)</f>
        <v>-0.24850059976009603</v>
      </c>
      <c r="T96" s="13">
        <f>(('2012'!T96-'2012'!$AE96)/'2012'!$AE96)*(('2012'!$I96-0.5+'2012'!$I96-0.5)*-1)</f>
        <v>0.56349337994060011</v>
      </c>
      <c r="U96" s="13">
        <f>(('2012'!U96-'2012'!$AE96)/'2012'!$AE96)*(('2012'!$I96-0.5+'2012'!$I96-0.5)*-1)</f>
        <v>-0.20951619352259099</v>
      </c>
      <c r="V96" s="13">
        <f>(('2012'!V96-'2012'!$AE96)/'2012'!$AE96)*(('2012'!$I96-0.5+'2012'!$I96-0.5)*-1)</f>
        <v>0.66115248815727945</v>
      </c>
      <c r="W96" s="13">
        <f>(('2012'!W96-'2012'!$AE96)/'2012'!$AE96)*(('2012'!$I96-0.5+'2012'!$I96-0.5)*-1)</f>
        <v>0.48884082730544148</v>
      </c>
      <c r="X96" s="13">
        <f>(('2012'!X96-'2012'!$AE96)/'2012'!$AE96)*(('2012'!$I96-0.5+'2012'!$I96-0.5)*-1)</f>
        <v>0.59032780330490753</v>
      </c>
      <c r="Y96" s="13">
        <f>(('2012'!Y96-'2012'!$AE96)/'2012'!$AE96)*(('2012'!$I96-0.5+'2012'!$I96-0.5)*-1)</f>
        <v>-0.32022662633059984</v>
      </c>
      <c r="Z96" s="13">
        <f>(('2012'!Z96-'2012'!$AE96)/'2012'!$AE96)*(('2012'!$I96-0.5+'2012'!$I96-0.5)*-1)</f>
        <v>0.61455417832866854</v>
      </c>
      <c r="AA96" s="13">
        <f>(('2012'!AA96-'2012'!$AE96)/'2012'!$AE96)*(('2012'!$I96-0.5+'2012'!$I96-0.5)*-1)</f>
        <v>0.89864054378248703</v>
      </c>
      <c r="AB96" s="13">
        <f>(('2012'!AB96-'2012'!$AE96)/'2012'!$AE96)*(('2012'!$I96-0.5+'2012'!$I96-0.5)*-1)</f>
        <v>0.66493849387619253</v>
      </c>
      <c r="AC96" s="13">
        <f>(('2012'!AC96-'2012'!$AE96)/'2012'!$AE96)*(('2012'!$I96-0.5+'2012'!$I96-0.5)*-1)</f>
        <v>-0.24130347860855655</v>
      </c>
      <c r="AD96" s="13">
        <f>(('2012'!AD96-'2012'!$AE96)/'2012'!$AE96)*(('2012'!$I96-0.5+'2012'!$I96-0.5)*-1)</f>
        <v>0.21431427429028382</v>
      </c>
      <c r="AE96" s="6">
        <f>((('2012'!AE96-'2012'!$AE96)/'2012'!$AE96)*100)*(('2012'!$I96-0.5+'2012'!$I96-0.5)*-1)</f>
        <v>0</v>
      </c>
      <c r="AF96" s="6"/>
      <c r="AG96" s="6">
        <f t="shared" si="48"/>
        <v>100</v>
      </c>
      <c r="AH96" s="6">
        <f t="shared" si="72"/>
        <v>161.5776119458759</v>
      </c>
      <c r="AI96" s="8">
        <v>0</v>
      </c>
      <c r="AN96" s="1"/>
      <c r="AO96" s="1"/>
      <c r="AP96" s="1"/>
      <c r="AQ96" s="1"/>
      <c r="AR96" s="1" t="str">
        <f t="shared" si="49"/>
        <v>Totalt</v>
      </c>
      <c r="AS96" s="1"/>
      <c r="AT96" s="1"/>
      <c r="AU96" s="1"/>
      <c r="AV96" s="1"/>
      <c r="AW96" s="107">
        <f t="shared" si="50"/>
        <v>6.4374250299880059E-2</v>
      </c>
      <c r="AX96" s="107">
        <f t="shared" si="51"/>
        <v>-1.615776119458759</v>
      </c>
      <c r="AY96" s="107">
        <f t="shared" si="52"/>
        <v>-1.3679035428082404E-2</v>
      </c>
      <c r="AZ96" s="107">
        <f t="shared" si="53"/>
        <v>-5.6377449020391851E-2</v>
      </c>
      <c r="BA96" s="107">
        <f t="shared" si="54"/>
        <v>-1.0504618665354373</v>
      </c>
      <c r="BB96" s="107">
        <f t="shared" si="55"/>
        <v>0.73343995735039325</v>
      </c>
      <c r="BC96" s="107">
        <f t="shared" si="56"/>
        <v>0.19432227109156328</v>
      </c>
      <c r="BD96" s="107">
        <f t="shared" si="57"/>
        <v>1</v>
      </c>
      <c r="BE96" s="107">
        <f t="shared" si="58"/>
        <v>0.39418172125089357</v>
      </c>
      <c r="BF96" s="107">
        <f t="shared" si="59"/>
        <v>-0.24850059976009603</v>
      </c>
      <c r="BG96" s="107">
        <f t="shared" si="60"/>
        <v>0.56349337994060011</v>
      </c>
      <c r="BH96" s="107">
        <f t="shared" si="61"/>
        <v>-0.20951619352259099</v>
      </c>
      <c r="BI96" s="107">
        <f t="shared" si="62"/>
        <v>0.66115248815727945</v>
      </c>
      <c r="BJ96" s="107">
        <f t="shared" si="63"/>
        <v>0.48884082730544148</v>
      </c>
      <c r="BK96" s="107">
        <f t="shared" si="64"/>
        <v>0.59032780330490753</v>
      </c>
      <c r="BL96" s="107">
        <f t="shared" si="65"/>
        <v>-0.32022662633059984</v>
      </c>
      <c r="BM96" s="107">
        <f t="shared" si="66"/>
        <v>0.61455417832866854</v>
      </c>
      <c r="BN96" s="107">
        <f t="shared" si="67"/>
        <v>0.89864054378248703</v>
      </c>
      <c r="BO96" s="107">
        <f t="shared" si="68"/>
        <v>0.66493849387619253</v>
      </c>
      <c r="BP96" s="107">
        <f t="shared" si="69"/>
        <v>-0.24130347860855655</v>
      </c>
      <c r="BQ96" s="107">
        <f t="shared" si="70"/>
        <v>0.21431427429028382</v>
      </c>
      <c r="BR96" s="107">
        <f t="shared" si="71"/>
        <v>0</v>
      </c>
    </row>
    <row r="97" spans="1:70">
      <c r="A97" s="1">
        <v>96</v>
      </c>
      <c r="B97" s="1">
        <f>'2012'!B97</f>
        <v>0</v>
      </c>
      <c r="C97" s="1">
        <f>'2012'!C97</f>
        <v>0</v>
      </c>
      <c r="D97" s="1">
        <f>'2012'!D97</f>
        <v>44</v>
      </c>
      <c r="E97" s="1" t="str">
        <f>'2012'!E97</f>
        <v>Totalt</v>
      </c>
      <c r="F97" s="1" t="str">
        <f>'2012'!F97</f>
        <v>Låg Apgar-poäng hos nyfödda</v>
      </c>
      <c r="G97" s="1" t="str">
        <f>'2012'!G97</f>
        <v>(tom)</v>
      </c>
      <c r="H97" s="1" t="str">
        <f>'2012'!H97</f>
        <v>A002400</v>
      </c>
      <c r="I97" s="1">
        <f>'2012'!I97</f>
        <v>1</v>
      </c>
      <c r="J97" s="13">
        <f>(('2012'!J97-'2012'!$AE97)/'2012'!$AE97)*(('2012'!$I97-0.5+'2012'!$I97-0.5)*-1)</f>
        <v>0.20665856541584823</v>
      </c>
      <c r="K97" s="13">
        <f>(('2012'!K97-'2012'!$AE97)/'2012'!$AE97)*(('2012'!$I97-0.5+'2012'!$I97-0.5)*-1)</f>
        <v>-4.8569822339976094E-2</v>
      </c>
      <c r="L97" s="13">
        <f>(('2012'!L97-'2012'!$AE97)/'2012'!$AE97)*(('2012'!$I97-0.5+'2012'!$I97-0.5)*-1)</f>
        <v>-7.9231155153029503E-2</v>
      </c>
      <c r="M97" s="13">
        <f>(('2012'!M97-'2012'!$AE97)/'2012'!$AE97)*(('2012'!$I97-0.5+'2012'!$I97-0.5)*-1)</f>
        <v>-0.37998750340277659</v>
      </c>
      <c r="N97" s="13">
        <f>(('2012'!N97-'2012'!$AE97)/'2012'!$AE97)*(('2012'!$I97-0.5+'2012'!$I97-0.5)*-1)</f>
        <v>-0.15351048267415721</v>
      </c>
      <c r="O97" s="13">
        <f>(('2012'!O97-'2012'!$AE97)/'2012'!$AE97)*(('2012'!$I97-0.5+'2012'!$I97-0.5)*-1)</f>
        <v>-7.3203671996777075E-2</v>
      </c>
      <c r="P97" s="13">
        <f>(('2012'!P97-'2012'!$AE97)/'2012'!$AE97)*(('2012'!$I97-0.5+'2012'!$I97-0.5)*-1)</f>
        <v>-0.19644978300295057</v>
      </c>
      <c r="Q97" s="13">
        <f>(('2012'!Q97-'2012'!$AE97)/'2012'!$AE97)*(('2012'!$I97-0.5+'2012'!$I97-0.5)*-1)</f>
        <v>6.9550817852945826E-2</v>
      </c>
      <c r="R97" s="13">
        <f>(('2012'!R97-'2012'!$AE97)/'2012'!$AE97)*(('2012'!$I97-0.5+'2012'!$I97-0.5)*-1)</f>
        <v>-0.16330728342806769</v>
      </c>
      <c r="S97" s="13">
        <f>(('2012'!S97-'2012'!$AE97)/'2012'!$AE97)*(('2012'!$I97-0.5+'2012'!$I97-0.5)*-1)</f>
        <v>-0.11373095565528324</v>
      </c>
      <c r="T97" s="13">
        <f>(('2012'!T97-'2012'!$AE97)/'2012'!$AE97)*(('2012'!$I97-0.5+'2012'!$I97-0.5)*-1)</f>
        <v>0.27297989009051377</v>
      </c>
      <c r="U97" s="13">
        <f>(('2012'!U97-'2012'!$AE97)/'2012'!$AE97)*(('2012'!$I97-0.5+'2012'!$I97-0.5)*-1)</f>
        <v>4.2342633967913587E-2</v>
      </c>
      <c r="V97" s="13">
        <f>(('2012'!V97-'2012'!$AE97)/'2012'!$AE97)*(('2012'!$I97-0.5+'2012'!$I97-0.5)*-1)</f>
        <v>0.21574055857213653</v>
      </c>
      <c r="W97" s="13">
        <f>(('2012'!W97-'2012'!$AE97)/'2012'!$AE97)*(('2012'!$I97-0.5+'2012'!$I97-0.5)*-1)</f>
        <v>7.2549820983153776E-3</v>
      </c>
      <c r="X97" s="13">
        <f>(('2012'!X97-'2012'!$AE97)/'2012'!$AE97)*(('2012'!$I97-0.5+'2012'!$I97-0.5)*-1)</f>
        <v>-0.571384451050304</v>
      </c>
      <c r="Y97" s="13">
        <f>(('2012'!Y97-'2012'!$AE97)/'2012'!$AE97)*(('2012'!$I97-0.5+'2012'!$I97-0.5)*-1)</f>
        <v>-0.19264859901264419</v>
      </c>
      <c r="Z97" s="13">
        <f>(('2012'!Z97-'2012'!$AE97)/'2012'!$AE97)*(('2012'!$I97-0.5+'2012'!$I97-0.5)*-1)</f>
        <v>-5.1568229963185247E-2</v>
      </c>
      <c r="AA97" s="13">
        <f>(('2012'!AA97-'2012'!$AE97)/'2012'!$AE97)*(('2012'!$I97-0.5+'2012'!$I97-0.5)*-1)</f>
        <v>0.22214648909332962</v>
      </c>
      <c r="AB97" s="13">
        <f>(('2012'!AB97-'2012'!$AE97)/'2012'!$AE97)*(('2012'!$I97-0.5+'2012'!$I97-0.5)*-1)</f>
        <v>-0.29089884944564565</v>
      </c>
      <c r="AC97" s="13">
        <f>(('2012'!AC97-'2012'!$AE97)/'2012'!$AE97)*(('2012'!$I97-0.5+'2012'!$I97-0.5)*-1)</f>
        <v>-0.29498540630172054</v>
      </c>
      <c r="AD97" s="13">
        <f>(('2012'!AD97-'2012'!$AE97)/'2012'!$AE97)*(('2012'!$I97-0.5+'2012'!$I97-0.5)*-1)</f>
        <v>0.10164139667160221</v>
      </c>
      <c r="AE97" s="6">
        <f>((('2012'!AE97-'2012'!$AE97)/'2012'!$AE97)*100)*(('2012'!$I97-0.5+'2012'!$I97-0.5)*-1)</f>
        <v>0</v>
      </c>
      <c r="AF97" s="6"/>
      <c r="AG97" s="6">
        <f t="shared" si="48"/>
        <v>27.297989009051378</v>
      </c>
      <c r="AH97" s="6">
        <f t="shared" si="72"/>
        <v>57.138445105030399</v>
      </c>
      <c r="AI97" s="8">
        <v>0</v>
      </c>
      <c r="AN97" s="1"/>
      <c r="AO97" s="1"/>
      <c r="AP97" s="1"/>
      <c r="AQ97" s="1"/>
      <c r="AR97" s="1" t="str">
        <f t="shared" si="49"/>
        <v>Totalt</v>
      </c>
      <c r="AS97" s="1"/>
      <c r="AT97" s="1"/>
      <c r="AU97" s="1"/>
      <c r="AV97" s="1"/>
      <c r="AW97" s="107">
        <f t="shared" si="50"/>
        <v>0.20665856541584823</v>
      </c>
      <c r="AX97" s="107">
        <f t="shared" si="51"/>
        <v>-4.8569822339976094E-2</v>
      </c>
      <c r="AY97" s="107">
        <f t="shared" si="52"/>
        <v>-7.9231155153029503E-2</v>
      </c>
      <c r="AZ97" s="107">
        <f t="shared" si="53"/>
        <v>-0.37998750340277659</v>
      </c>
      <c r="BA97" s="107">
        <f t="shared" si="54"/>
        <v>-0.15351048267415721</v>
      </c>
      <c r="BB97" s="107">
        <f t="shared" si="55"/>
        <v>-7.3203671996777075E-2</v>
      </c>
      <c r="BC97" s="107">
        <f t="shared" si="56"/>
        <v>-0.19644978300295057</v>
      </c>
      <c r="BD97" s="107">
        <f t="shared" si="57"/>
        <v>6.9550817852945826E-2</v>
      </c>
      <c r="BE97" s="107">
        <f t="shared" si="58"/>
        <v>-0.16330728342806769</v>
      </c>
      <c r="BF97" s="107">
        <f t="shared" si="59"/>
        <v>-0.11373095565528324</v>
      </c>
      <c r="BG97" s="107">
        <f t="shared" si="60"/>
        <v>0.27297989009051377</v>
      </c>
      <c r="BH97" s="107">
        <f t="shared" si="61"/>
        <v>4.2342633967913587E-2</v>
      </c>
      <c r="BI97" s="107">
        <f t="shared" si="62"/>
        <v>0.21574055857213653</v>
      </c>
      <c r="BJ97" s="107">
        <f t="shared" si="63"/>
        <v>7.2549820983153776E-3</v>
      </c>
      <c r="BK97" s="107">
        <f t="shared" si="64"/>
        <v>-0.571384451050304</v>
      </c>
      <c r="BL97" s="107">
        <f t="shared" si="65"/>
        <v>-0.19264859901264419</v>
      </c>
      <c r="BM97" s="107">
        <f t="shared" si="66"/>
        <v>-5.1568229963185247E-2</v>
      </c>
      <c r="BN97" s="107">
        <f t="shared" si="67"/>
        <v>0.22214648909332962</v>
      </c>
      <c r="BO97" s="107">
        <f t="shared" si="68"/>
        <v>-0.29089884944564565</v>
      </c>
      <c r="BP97" s="107">
        <f t="shared" si="69"/>
        <v>-0.29498540630172054</v>
      </c>
      <c r="BQ97" s="107">
        <f t="shared" si="70"/>
        <v>0.10164139667160221</v>
      </c>
      <c r="BR97" s="107">
        <f t="shared" si="71"/>
        <v>0</v>
      </c>
    </row>
    <row r="98" spans="1:70">
      <c r="A98" s="1">
        <v>97</v>
      </c>
      <c r="B98" s="1">
        <f>'2012'!B98</f>
        <v>0</v>
      </c>
      <c r="C98" s="1">
        <f>'2012'!C98</f>
        <v>0</v>
      </c>
      <c r="D98" s="1">
        <f>'2012'!D98</f>
        <v>45</v>
      </c>
      <c r="E98" s="1" t="str">
        <f>'2012'!E98</f>
        <v>Kvinnor</v>
      </c>
      <c r="F98" s="1" t="str">
        <f>'2012'!F98</f>
        <v>Bristningar vid förlossning</v>
      </c>
      <c r="G98" s="1" t="str">
        <f>'2012'!G98</f>
        <v>Ändrad</v>
      </c>
      <c r="H98" s="1" t="str">
        <f>'2012'!H98</f>
        <v>A002500</v>
      </c>
      <c r="I98" s="1">
        <f>'2012'!I98</f>
        <v>1</v>
      </c>
      <c r="J98" s="13">
        <f>(('2012'!J98-'2012'!$AE98)/'2012'!$AE98)*(('2012'!$I98-0.5+'2012'!$I98-0.5)*-1)</f>
        <v>-0.17096236446772664</v>
      </c>
      <c r="K98" s="13">
        <f>(('2012'!K98-'2012'!$AE98)/'2012'!$AE98)*(('2012'!$I98-0.5+'2012'!$I98-0.5)*-1)</f>
        <v>8.08546373446484E-2</v>
      </c>
      <c r="L98" s="13">
        <f>(('2012'!L98-'2012'!$AE98)/'2012'!$AE98)*(('2012'!$I98-0.5+'2012'!$I98-0.5)*-1)</f>
        <v>-0.25853304645120678</v>
      </c>
      <c r="M98" s="13">
        <f>(('2012'!M98-'2012'!$AE98)/'2012'!$AE98)*(('2012'!$I98-0.5+'2012'!$I98-0.5)*-1)</f>
        <v>6.3063746380403143E-2</v>
      </c>
      <c r="N98" s="13">
        <f>(('2012'!N98-'2012'!$AE98)/'2012'!$AE98)*(('2012'!$I98-0.5+'2012'!$I98-0.5)*-1)</f>
        <v>0.27039915690501792</v>
      </c>
      <c r="O98" s="13">
        <f>(('2012'!O98-'2012'!$AE98)/'2012'!$AE98)*(('2012'!$I98-0.5+'2012'!$I98-0.5)*-1)</f>
        <v>-0.1621351502426813</v>
      </c>
      <c r="P98" s="13">
        <f>(('2012'!P98-'2012'!$AE98)/'2012'!$AE98)*(('2012'!$I98-0.5+'2012'!$I98-0.5)*-1)</f>
        <v>-0.18108622892750301</v>
      </c>
      <c r="Q98" s="13">
        <f>(('2012'!Q98-'2012'!$AE98)/'2012'!$AE98)*(('2012'!$I98-0.5+'2012'!$I98-0.5)*-1)</f>
        <v>-0.19122764804018574</v>
      </c>
      <c r="R98" s="13">
        <f>(('2012'!R98-'2012'!$AE98)/'2012'!$AE98)*(('2012'!$I98-0.5+'2012'!$I98-0.5)*-1)</f>
        <v>1.3201938880952148E-2</v>
      </c>
      <c r="S98" s="13">
        <f>(('2012'!S98-'2012'!$AE98)/'2012'!$AE98)*(('2012'!$I98-0.5+'2012'!$I98-0.5)*-1)</f>
        <v>-3.511671337999972E-2</v>
      </c>
      <c r="T98" s="13">
        <f>(('2012'!T98-'2012'!$AE98)/'2012'!$AE98)*(('2012'!$I98-0.5+'2012'!$I98-0.5)*-1)</f>
        <v>0.23153607139932816</v>
      </c>
      <c r="U98" s="13">
        <f>(('2012'!U98-'2012'!$AE98)/'2012'!$AE98)*(('2012'!$I98-0.5+'2012'!$I98-0.5)*-1)</f>
        <v>0.1449025062429396</v>
      </c>
      <c r="V98" s="13">
        <f>(('2012'!V98-'2012'!$AE98)/'2012'!$AE98)*(('2012'!$I98-0.5+'2012'!$I98-0.5)*-1)</f>
        <v>0.19564978221413737</v>
      </c>
      <c r="W98" s="13">
        <f>(('2012'!W98-'2012'!$AE98)/'2012'!$AE98)*(('2012'!$I98-0.5+'2012'!$I98-0.5)*-1)</f>
        <v>0.16591872738151417</v>
      </c>
      <c r="X98" s="13">
        <f>(('2012'!X98-'2012'!$AE98)/'2012'!$AE98)*(('2012'!$I98-0.5+'2012'!$I98-0.5)*-1)</f>
        <v>-1.9295427017250878E-2</v>
      </c>
      <c r="Y98" s="13">
        <f>(('2012'!Y98-'2012'!$AE98)/'2012'!$AE98)*(('2012'!$I98-0.5+'2012'!$I98-0.5)*-1)</f>
        <v>8.7114304385104258E-2</v>
      </c>
      <c r="Z98" s="13">
        <f>(('2012'!Z98-'2012'!$AE98)/'2012'!$AE98)*(('2012'!$I98-0.5+'2012'!$I98-0.5)*-1)</f>
        <v>-9.408317533627043E-3</v>
      </c>
      <c r="AA98" s="13">
        <f>(('2012'!AA98-'2012'!$AE98)/'2012'!$AE98)*(('2012'!$I98-0.5+'2012'!$I98-0.5)*-1)</f>
        <v>3.2230027856952004E-2</v>
      </c>
      <c r="AB98" s="13">
        <f>(('2012'!AB98-'2012'!$AE98)/'2012'!$AE98)*(('2012'!$I98-0.5+'2012'!$I98-0.5)*-1)</f>
        <v>0.17754818844682632</v>
      </c>
      <c r="AC98" s="13">
        <f>(('2012'!AC98-'2012'!$AE98)/'2012'!$AE98)*(('2012'!$I98-0.5+'2012'!$I98-0.5)*-1)</f>
        <v>-8.309160437402964E-2</v>
      </c>
      <c r="AD98" s="13">
        <f>(('2012'!AD98-'2012'!$AE98)/'2012'!$AE98)*(('2012'!$I98-0.5+'2012'!$I98-0.5)*-1)</f>
        <v>0.2524272105229986</v>
      </c>
      <c r="AE98" s="6">
        <f>((('2012'!AE98-'2012'!$AE98)/'2012'!$AE98)*100)*(('2012'!$I98-0.5+'2012'!$I98-0.5)*-1)</f>
        <v>0</v>
      </c>
      <c r="AF98" s="6"/>
      <c r="AG98" s="6">
        <f t="shared" si="48"/>
        <v>27.039915690501793</v>
      </c>
      <c r="AH98" s="6">
        <f t="shared" si="72"/>
        <v>25.85330464512068</v>
      </c>
      <c r="AI98" s="8">
        <v>0</v>
      </c>
      <c r="AN98" s="1"/>
      <c r="AO98" s="1"/>
      <c r="AP98" s="1"/>
      <c r="AQ98" s="1"/>
      <c r="AR98" s="1" t="str">
        <f t="shared" si="49"/>
        <v>Kvinnor</v>
      </c>
      <c r="AS98" s="1"/>
      <c r="AT98" s="1"/>
      <c r="AU98" s="1"/>
      <c r="AV98" s="1"/>
      <c r="AW98" s="107">
        <f t="shared" si="50"/>
        <v>-0.17096236446772664</v>
      </c>
      <c r="AX98" s="107">
        <f t="shared" si="51"/>
        <v>8.08546373446484E-2</v>
      </c>
      <c r="AY98" s="107">
        <f t="shared" si="52"/>
        <v>-0.25853304645120678</v>
      </c>
      <c r="AZ98" s="107">
        <f t="shared" si="53"/>
        <v>6.3063746380403143E-2</v>
      </c>
      <c r="BA98" s="107">
        <f t="shared" si="54"/>
        <v>0.27039915690501792</v>
      </c>
      <c r="BB98" s="107">
        <f t="shared" si="55"/>
        <v>-0.1621351502426813</v>
      </c>
      <c r="BC98" s="107">
        <f t="shared" si="56"/>
        <v>-0.18108622892750301</v>
      </c>
      <c r="BD98" s="107">
        <f t="shared" si="57"/>
        <v>-0.19122764804018574</v>
      </c>
      <c r="BE98" s="107">
        <f t="shared" si="58"/>
        <v>1.3201938880952148E-2</v>
      </c>
      <c r="BF98" s="107">
        <f t="shared" si="59"/>
        <v>-3.511671337999972E-2</v>
      </c>
      <c r="BG98" s="107">
        <f t="shared" si="60"/>
        <v>0.23153607139932816</v>
      </c>
      <c r="BH98" s="107">
        <f t="shared" si="61"/>
        <v>0.1449025062429396</v>
      </c>
      <c r="BI98" s="107">
        <f t="shared" si="62"/>
        <v>0.19564978221413737</v>
      </c>
      <c r="BJ98" s="107">
        <f t="shared" si="63"/>
        <v>0.16591872738151417</v>
      </c>
      <c r="BK98" s="107">
        <f t="shared" si="64"/>
        <v>-1.9295427017250878E-2</v>
      </c>
      <c r="BL98" s="107">
        <f t="shared" si="65"/>
        <v>8.7114304385104258E-2</v>
      </c>
      <c r="BM98" s="107">
        <f t="shared" si="66"/>
        <v>-9.408317533627043E-3</v>
      </c>
      <c r="BN98" s="107">
        <f t="shared" si="67"/>
        <v>3.2230027856952004E-2</v>
      </c>
      <c r="BO98" s="107">
        <f t="shared" si="68"/>
        <v>0.17754818844682632</v>
      </c>
      <c r="BP98" s="107">
        <f t="shared" si="69"/>
        <v>-8.309160437402964E-2</v>
      </c>
      <c r="BQ98" s="107">
        <f t="shared" si="70"/>
        <v>0.2524272105229986</v>
      </c>
      <c r="BR98" s="107">
        <f t="shared" si="71"/>
        <v>0</v>
      </c>
    </row>
    <row r="99" spans="1:70">
      <c r="A99" s="1">
        <v>98</v>
      </c>
      <c r="B99" s="1">
        <f>'2012'!B99</f>
        <v>0</v>
      </c>
      <c r="C99" s="1">
        <f>'2012'!C99</f>
        <v>0</v>
      </c>
      <c r="D99" s="1">
        <f>'2012'!D99</f>
        <v>46</v>
      </c>
      <c r="E99" s="1" t="str">
        <f>'2012'!E99</f>
        <v>Kvinnor</v>
      </c>
      <c r="F99" s="1" t="str">
        <f>'2012'!F99</f>
        <v>Kejsarsnitt bland förstföderskor</v>
      </c>
      <c r="G99" s="1" t="str">
        <f>'2012'!G99</f>
        <v>Ändrad</v>
      </c>
      <c r="H99" s="1" t="str">
        <f>'2012'!H99</f>
        <v>D001250</v>
      </c>
      <c r="I99" s="1">
        <f>'2012'!I99</f>
        <v>1</v>
      </c>
      <c r="J99" s="13">
        <f>(('2012'!J99-'2012'!$AE99)/'2012'!$AE99)*(('2012'!$I99-0.5+'2012'!$I99-0.5)*-1)</f>
        <v>-7.5156388177373371E-2</v>
      </c>
      <c r="K99" s="13">
        <f>(('2012'!K99-'2012'!$AE99)/'2012'!$AE99)*(('2012'!$I99-0.5+'2012'!$I99-0.5)*-1)</f>
        <v>4.8066424403342613E-2</v>
      </c>
      <c r="L99" s="13">
        <f>(('2012'!L99-'2012'!$AE99)/'2012'!$AE99)*(('2012'!$I99-0.5+'2012'!$I99-0.5)*-1)</f>
        <v>-0.11874487949735688</v>
      </c>
      <c r="M99" s="13">
        <f>(('2012'!M99-'2012'!$AE99)/'2012'!$AE99)*(('2012'!$I99-0.5+'2012'!$I99-0.5)*-1)</f>
        <v>0.27354278013710637</v>
      </c>
      <c r="N99" s="13">
        <f>(('2012'!N99-'2012'!$AE99)/'2012'!$AE99)*(('2012'!$I99-0.5+'2012'!$I99-0.5)*-1)</f>
        <v>4.3916071545151612E-2</v>
      </c>
      <c r="O99" s="13">
        <f>(('2012'!O99-'2012'!$AE99)/'2012'!$AE99)*(('2012'!$I99-0.5+'2012'!$I99-0.5)*-1)</f>
        <v>-0.20659112858746925</v>
      </c>
      <c r="P99" s="13">
        <f>(('2012'!P99-'2012'!$AE99)/'2012'!$AE99)*(('2012'!$I99-0.5+'2012'!$I99-0.5)*-1)</f>
        <v>-3.2944727450623122E-2</v>
      </c>
      <c r="Q99" s="13">
        <f>(('2012'!Q99-'2012'!$AE99)/'2012'!$AE99)*(('2012'!$I99-0.5+'2012'!$I99-0.5)*-1)</f>
        <v>-0.66618553205707598</v>
      </c>
      <c r="R99" s="13">
        <f>(('2012'!R99-'2012'!$AE99)/'2012'!$AE99)*(('2012'!$I99-0.5+'2012'!$I99-0.5)*-1)</f>
        <v>-2.3767763625071124E-2</v>
      </c>
      <c r="S99" s="13">
        <f>(('2012'!S99-'2012'!$AE99)/'2012'!$AE99)*(('2012'!$I99-0.5+'2012'!$I99-0.5)*-1)</f>
        <v>9.4940418501763005E-2</v>
      </c>
      <c r="T99" s="13">
        <f>(('2012'!T99-'2012'!$AE99)/'2012'!$AE99)*(('2012'!$I99-0.5+'2012'!$I99-0.5)*-1)</f>
        <v>8.3896083201213945E-3</v>
      </c>
      <c r="U99" s="13">
        <f>(('2012'!U99-'2012'!$AE99)/'2012'!$AE99)*(('2012'!$I99-0.5+'2012'!$I99-0.5)*-1)</f>
        <v>-2.6577623644362613E-3</v>
      </c>
      <c r="V99" s="13">
        <f>(('2012'!V99-'2012'!$AE99)/'2012'!$AE99)*(('2012'!$I99-0.5+'2012'!$I99-0.5)*-1)</f>
        <v>-3.4908120115654591E-2</v>
      </c>
      <c r="W99" s="13">
        <f>(('2012'!W99-'2012'!$AE99)/'2012'!$AE99)*(('2012'!$I99-0.5+'2012'!$I99-0.5)*-1)</f>
        <v>0.1215889162226462</v>
      </c>
      <c r="X99" s="13">
        <f>(('2012'!X99-'2012'!$AE99)/'2012'!$AE99)*(('2012'!$I99-0.5+'2012'!$I99-0.5)*-1)</f>
        <v>7.4608703893081635E-2</v>
      </c>
      <c r="Y99" s="13">
        <f>(('2012'!Y99-'2012'!$AE99)/'2012'!$AE99)*(('2012'!$I99-0.5+'2012'!$I99-0.5)*-1)</f>
        <v>-0.30011397693047692</v>
      </c>
      <c r="Z99" s="13">
        <f>(('2012'!Z99-'2012'!$AE99)/'2012'!$AE99)*(('2012'!$I99-0.5+'2012'!$I99-0.5)*-1)</f>
        <v>-0.14918597421400392</v>
      </c>
      <c r="AA99" s="13">
        <f>(('2012'!AA99-'2012'!$AE99)/'2012'!$AE99)*(('2012'!$I99-0.5+'2012'!$I99-0.5)*-1)</f>
        <v>1.8646079744811334E-2</v>
      </c>
      <c r="AB99" s="13">
        <f>(('2012'!AB99-'2012'!$AE99)/'2012'!$AE99)*(('2012'!$I99-0.5+'2012'!$I99-0.5)*-1)</f>
        <v>0.16312159929379436</v>
      </c>
      <c r="AC99" s="13">
        <f>(('2012'!AC99-'2012'!$AE99)/'2012'!$AE99)*(('2012'!$I99-0.5+'2012'!$I99-0.5)*-1)</f>
        <v>0.1158081362746045</v>
      </c>
      <c r="AD99" s="13">
        <f>(('2012'!AD99-'2012'!$AE99)/'2012'!$AE99)*(('2012'!$I99-0.5+'2012'!$I99-0.5)*-1)</f>
        <v>0.16448621910865521</v>
      </c>
      <c r="AE99" s="6">
        <f>((('2012'!AE99-'2012'!$AE99)/'2012'!$AE99)*100)*(('2012'!$I99-0.5+'2012'!$I99-0.5)*-1)</f>
        <v>0</v>
      </c>
      <c r="AF99" s="6"/>
      <c r="AG99" s="6">
        <f t="shared" si="48"/>
        <v>27.354278013710637</v>
      </c>
      <c r="AH99" s="6">
        <f t="shared" si="72"/>
        <v>66.618553205707599</v>
      </c>
      <c r="AI99" s="8">
        <v>0</v>
      </c>
      <c r="AN99" s="1"/>
      <c r="AO99" s="1"/>
      <c r="AP99" s="1"/>
      <c r="AQ99" s="1"/>
      <c r="AR99" s="1" t="str">
        <f t="shared" si="49"/>
        <v>Kvinnor</v>
      </c>
      <c r="AS99" s="1"/>
      <c r="AT99" s="1"/>
      <c r="AU99" s="1"/>
      <c r="AV99" s="1"/>
      <c r="AW99" s="107">
        <f t="shared" si="50"/>
        <v>-7.5156388177373371E-2</v>
      </c>
      <c r="AX99" s="107">
        <f t="shared" si="51"/>
        <v>4.8066424403342613E-2</v>
      </c>
      <c r="AY99" s="107">
        <f t="shared" si="52"/>
        <v>-0.11874487949735688</v>
      </c>
      <c r="AZ99" s="107">
        <f t="shared" si="53"/>
        <v>0.27354278013710637</v>
      </c>
      <c r="BA99" s="107">
        <f t="shared" si="54"/>
        <v>4.3916071545151612E-2</v>
      </c>
      <c r="BB99" s="107">
        <f t="shared" si="55"/>
        <v>-0.20659112858746925</v>
      </c>
      <c r="BC99" s="107">
        <f t="shared" si="56"/>
        <v>-3.2944727450623122E-2</v>
      </c>
      <c r="BD99" s="107">
        <f t="shared" si="57"/>
        <v>-0.66618553205707598</v>
      </c>
      <c r="BE99" s="107">
        <f t="shared" si="58"/>
        <v>-2.3767763625071124E-2</v>
      </c>
      <c r="BF99" s="107">
        <f t="shared" si="59"/>
        <v>9.4940418501763005E-2</v>
      </c>
      <c r="BG99" s="107">
        <f t="shared" si="60"/>
        <v>8.3896083201213945E-3</v>
      </c>
      <c r="BH99" s="107">
        <f t="shared" si="61"/>
        <v>-2.6577623644362613E-3</v>
      </c>
      <c r="BI99" s="107">
        <f t="shared" si="62"/>
        <v>-3.4908120115654591E-2</v>
      </c>
      <c r="BJ99" s="107">
        <f t="shared" si="63"/>
        <v>0.1215889162226462</v>
      </c>
      <c r="BK99" s="107">
        <f t="shared" si="64"/>
        <v>7.4608703893081635E-2</v>
      </c>
      <c r="BL99" s="107">
        <f t="shared" si="65"/>
        <v>-0.30011397693047692</v>
      </c>
      <c r="BM99" s="107">
        <f t="shared" si="66"/>
        <v>-0.14918597421400392</v>
      </c>
      <c r="BN99" s="107">
        <f t="shared" si="67"/>
        <v>1.8646079744811334E-2</v>
      </c>
      <c r="BO99" s="107">
        <f t="shared" si="68"/>
        <v>0.16312159929379436</v>
      </c>
      <c r="BP99" s="107">
        <f t="shared" si="69"/>
        <v>0.1158081362746045</v>
      </c>
      <c r="BQ99" s="107">
        <f t="shared" si="70"/>
        <v>0.16448621910865521</v>
      </c>
      <c r="BR99" s="107">
        <f t="shared" si="71"/>
        <v>0</v>
      </c>
    </row>
    <row r="100" spans="1:70">
      <c r="A100" s="1">
        <v>99</v>
      </c>
      <c r="B100" s="1" t="str">
        <f>'2012'!B100</f>
        <v>G</v>
      </c>
      <c r="C100" s="1" t="str">
        <f>'2012'!C100</f>
        <v>Kvinnosjukvård</v>
      </c>
      <c r="D100" s="1">
        <f>'2012'!D100</f>
        <v>48</v>
      </c>
      <c r="E100" s="1" t="str">
        <f>'2012'!E100</f>
        <v>Kvinnor</v>
      </c>
      <c r="F100" s="1" t="str">
        <f>'2012'!F100</f>
        <v>Oönskade händelser efter borttagande av livmoder</v>
      </c>
      <c r="G100" s="1" t="str">
        <f>'2012'!G100</f>
        <v>(tom)</v>
      </c>
      <c r="H100" s="1" t="str">
        <f>'2012'!H100</f>
        <v>A002560</v>
      </c>
      <c r="I100" s="1">
        <f>'2012'!I100</f>
        <v>1</v>
      </c>
      <c r="J100" s="13">
        <f>(('2012'!J100-'2012'!$AE100)/'2012'!$AE100)*(('2012'!$I100-0.5+'2012'!$I100-0.5)*-1)</f>
        <v>-0.67940126012232616</v>
      </c>
      <c r="K100" s="13">
        <f>(('2012'!K100-'2012'!$AE100)/'2012'!$AE100)*(('2012'!$I100-0.5+'2012'!$I100-0.5)*-1)</f>
        <v>0.22829936875516094</v>
      </c>
      <c r="L100" s="13">
        <f>(('2012'!L100-'2012'!$AE100)/'2012'!$AE100)*(('2012'!$I100-0.5+'2012'!$I100-0.5)*-1)</f>
        <v>-0.73341255406083128</v>
      </c>
      <c r="M100" s="13">
        <f>(('2012'!M100-'2012'!$AE100)/'2012'!$AE100)*(('2012'!$I100-0.5+'2012'!$I100-0.5)*-1)</f>
        <v>0.13247656786277853</v>
      </c>
      <c r="N100" s="13">
        <f>(('2012'!N100-'2012'!$AE100)/'2012'!$AE100)*(('2012'!$I100-0.5+'2012'!$I100-0.5)*-1)</f>
        <v>0.1425177615324883</v>
      </c>
      <c r="O100" s="13">
        <f>(('2012'!O100-'2012'!$AE100)/'2012'!$AE100)*(('2012'!$I100-0.5+'2012'!$I100-0.5)*-1)</f>
        <v>0.83957679837124988</v>
      </c>
      <c r="P100" s="13">
        <f>(('2012'!P100-'2012'!$AE100)/'2012'!$AE100)*(('2012'!$I100-0.5+'2012'!$I100-0.5)*-1)</f>
        <v>0.51736784618820064</v>
      </c>
      <c r="Q100" s="13">
        <f>(('2012'!Q100-'2012'!$AE100)/'2012'!$AE100)*(('2012'!$I100-0.5+'2012'!$I100-0.5)*-1)</f>
        <v>0.39624089707820576</v>
      </c>
      <c r="R100" s="13">
        <f>(('2012'!R100-'2012'!$AE100)/'2012'!$AE100)*(('2012'!$I100-0.5+'2012'!$I100-0.5)*-1)</f>
        <v>0.64871026701778634</v>
      </c>
      <c r="S100" s="13">
        <f>(('2012'!S100-'2012'!$AE100)/'2012'!$AE100)*(('2012'!$I100-0.5+'2012'!$I100-0.5)*-1)</f>
        <v>0.14756694174260665</v>
      </c>
      <c r="T100" s="13">
        <f>(('2012'!T100-'2012'!$AE100)/'2012'!$AE100)*(('2012'!$I100-0.5+'2012'!$I100-0.5)*-1)</f>
        <v>0.25230260773645735</v>
      </c>
      <c r="U100" s="13">
        <f>(('2012'!U100-'2012'!$AE100)/'2012'!$AE100)*(('2012'!$I100-0.5+'2012'!$I100-0.5)*-1)</f>
        <v>-0.10047816426794808</v>
      </c>
      <c r="V100" s="13">
        <f>(('2012'!V100-'2012'!$AE100)/'2012'!$AE100)*(('2012'!$I100-0.5+'2012'!$I100-0.5)*-1)</f>
        <v>-5.1949071565482105E-2</v>
      </c>
      <c r="W100" s="13">
        <f>(('2012'!W100-'2012'!$AE100)/'2012'!$AE100)*(('2012'!$I100-0.5+'2012'!$I100-0.5)*-1)</f>
        <v>0.40451801238116697</v>
      </c>
      <c r="X100" s="13">
        <f>(('2012'!X100-'2012'!$AE100)/'2012'!$AE100)*(('2012'!$I100-0.5+'2012'!$I100-0.5)*-1)</f>
        <v>0.25756804691384111</v>
      </c>
      <c r="Y100" s="13">
        <f>(('2012'!Y100-'2012'!$AE100)/'2012'!$AE100)*(('2012'!$I100-0.5+'2012'!$I100-0.5)*-1)</f>
        <v>0.11923650482448667</v>
      </c>
      <c r="Z100" s="13">
        <f>(('2012'!Z100-'2012'!$AE100)/'2012'!$AE100)*(('2012'!$I100-0.5+'2012'!$I100-0.5)*-1)</f>
        <v>0.43527025614210463</v>
      </c>
      <c r="AA100" s="13">
        <f>(('2012'!AA100-'2012'!$AE100)/'2012'!$AE100)*(('2012'!$I100-0.5+'2012'!$I100-0.5)*-1)</f>
        <v>0.51414996898783749</v>
      </c>
      <c r="AB100" s="13">
        <f>(('2012'!AB100-'2012'!$AE100)/'2012'!$AE100)*(('2012'!$I100-0.5+'2012'!$I100-0.5)*-1)</f>
        <v>-7.5774990653799959E-2</v>
      </c>
      <c r="AC100" s="13">
        <f>(('2012'!AC100-'2012'!$AE100)/'2012'!$AE100)*(('2012'!$I100-0.5+'2012'!$I100-0.5)*-1)</f>
        <v>-0.18019487379129967</v>
      </c>
      <c r="AD100" s="13">
        <f>(('2012'!AD100-'2012'!$AE100)/'2012'!$AE100)*(('2012'!$I100-0.5+'2012'!$I100-0.5)*-1)</f>
        <v>0.21044332973677538</v>
      </c>
      <c r="AE100" s="6">
        <f>((('2012'!AE100-'2012'!$AE100)/'2012'!$AE100)*100)*(('2012'!$I100-0.5+'2012'!$I100-0.5)*-1)</f>
        <v>0</v>
      </c>
      <c r="AF100" s="6"/>
      <c r="AG100" s="6">
        <f t="shared" si="48"/>
        <v>83.957679837124985</v>
      </c>
      <c r="AH100" s="6">
        <f t="shared" si="72"/>
        <v>73.341255406083121</v>
      </c>
      <c r="AI100" s="8">
        <v>0</v>
      </c>
      <c r="AN100" s="1"/>
      <c r="AO100" s="1"/>
      <c r="AP100" s="1"/>
      <c r="AQ100" s="1"/>
      <c r="AR100" s="1" t="str">
        <f t="shared" si="49"/>
        <v>Kvinnor</v>
      </c>
      <c r="AS100" s="1"/>
      <c r="AT100" s="1"/>
      <c r="AU100" s="1"/>
      <c r="AV100" s="1"/>
      <c r="AW100" s="107">
        <f t="shared" si="50"/>
        <v>-0.67940126012232616</v>
      </c>
      <c r="AX100" s="107">
        <f t="shared" si="51"/>
        <v>0.22829936875516094</v>
      </c>
      <c r="AY100" s="107">
        <f t="shared" si="52"/>
        <v>-0.73341255406083128</v>
      </c>
      <c r="AZ100" s="107">
        <f t="shared" si="53"/>
        <v>0.13247656786277853</v>
      </c>
      <c r="BA100" s="107">
        <f t="shared" si="54"/>
        <v>0.1425177615324883</v>
      </c>
      <c r="BB100" s="107">
        <f t="shared" si="55"/>
        <v>0.83957679837124988</v>
      </c>
      <c r="BC100" s="107">
        <f t="shared" si="56"/>
        <v>0.51736784618820064</v>
      </c>
      <c r="BD100" s="107">
        <f t="shared" si="57"/>
        <v>0.39624089707820576</v>
      </c>
      <c r="BE100" s="107">
        <f t="shared" si="58"/>
        <v>0.64871026701778634</v>
      </c>
      <c r="BF100" s="107">
        <f t="shared" si="59"/>
        <v>0.14756694174260665</v>
      </c>
      <c r="BG100" s="107">
        <f t="shared" si="60"/>
        <v>0.25230260773645735</v>
      </c>
      <c r="BH100" s="107">
        <f t="shared" si="61"/>
        <v>-0.10047816426794808</v>
      </c>
      <c r="BI100" s="107">
        <f t="shared" si="62"/>
        <v>-5.1949071565482105E-2</v>
      </c>
      <c r="BJ100" s="107">
        <f t="shared" si="63"/>
        <v>0.40451801238116697</v>
      </c>
      <c r="BK100" s="107">
        <f t="shared" si="64"/>
        <v>0.25756804691384111</v>
      </c>
      <c r="BL100" s="107">
        <f t="shared" si="65"/>
        <v>0.11923650482448667</v>
      </c>
      <c r="BM100" s="107">
        <f t="shared" si="66"/>
        <v>0.43527025614210463</v>
      </c>
      <c r="BN100" s="107">
        <f t="shared" si="67"/>
        <v>0.51414996898783749</v>
      </c>
      <c r="BO100" s="107">
        <f t="shared" si="68"/>
        <v>-7.5774990653799959E-2</v>
      </c>
      <c r="BP100" s="107">
        <f t="shared" si="69"/>
        <v>-0.18019487379129967</v>
      </c>
      <c r="BQ100" s="107">
        <f t="shared" si="70"/>
        <v>0.21044332973677538</v>
      </c>
      <c r="BR100" s="107">
        <f t="shared" si="71"/>
        <v>0</v>
      </c>
    </row>
    <row r="101" spans="1:70">
      <c r="A101" s="1">
        <v>100</v>
      </c>
      <c r="B101" s="1">
        <f>'2012'!B101</f>
        <v>0</v>
      </c>
      <c r="C101" s="1">
        <f>'2012'!C101</f>
        <v>0</v>
      </c>
      <c r="D101" s="1">
        <f>'2012'!D101</f>
        <v>49</v>
      </c>
      <c r="E101" s="1" t="str">
        <f>'2012'!E101</f>
        <v>Kvinnor</v>
      </c>
      <c r="F101" s="1" t="str">
        <f>'2012'!F101</f>
        <v>Patientrapporterade komplikationer efter borttagande av livmoder</v>
      </c>
      <c r="G101" s="1" t="str">
        <f>'2012'!G101</f>
        <v>(tom)</v>
      </c>
      <c r="H101" s="1" t="str">
        <f>'2012'!H101</f>
        <v>E000310</v>
      </c>
      <c r="I101" s="1">
        <f>'2012'!I101</f>
        <v>0</v>
      </c>
      <c r="J101" s="13">
        <f>(('2012'!J101-'2012'!$AE101)/'2012'!$AE101)*(('2012'!$I101-0.5+'2012'!$I101-0.5)*-1)</f>
        <v>5.1549581805407148E-2</v>
      </c>
      <c r="K101" s="13">
        <f>(('2012'!K101-'2012'!$AE101)/'2012'!$AE101)*(('2012'!$I101-0.5+'2012'!$I101-0.5)*-1)</f>
        <v>-0.13421031849002107</v>
      </c>
      <c r="L101" s="13">
        <f>(('2012'!L101-'2012'!$AE101)/'2012'!$AE101)*(('2012'!$I101-0.5+'2012'!$I101-0.5)*-1)</f>
        <v>2.9772045104242844E-2</v>
      </c>
      <c r="M101" s="13">
        <f>(('2012'!M101-'2012'!$AE101)/'2012'!$AE101)*(('2012'!$I101-0.5+'2012'!$I101-0.5)*-1)</f>
        <v>-5.7082465770711098E-2</v>
      </c>
      <c r="N101" s="13">
        <f>(('2012'!N101-'2012'!$AE101)/'2012'!$AE101)*(('2012'!$I101-0.5+'2012'!$I101-0.5)*-1)</f>
        <v>2.2913573048857085E-2</v>
      </c>
      <c r="O101" s="13">
        <f>(('2012'!O101-'2012'!$AE101)/'2012'!$AE101)*(('2012'!$I101-0.5+'2012'!$I101-0.5)*-1)</f>
        <v>2.7266837824219601E-2</v>
      </c>
      <c r="P101" s="13">
        <f>(('2012'!P101-'2012'!$AE101)/'2012'!$AE101)*(('2012'!$I101-0.5+'2012'!$I101-0.5)*-1)</f>
        <v>7.3396933560476982E-2</v>
      </c>
      <c r="Q101" s="13">
        <f>(('2012'!Q101-'2012'!$AE101)/'2012'!$AE101)*(('2012'!$I101-0.5+'2012'!$I101-0.5)*-1)</f>
        <v>-2.5227143668370131E-2</v>
      </c>
      <c r="R101" s="13">
        <f>(('2012'!R101-'2012'!$AE101)/'2012'!$AE101)*(('2012'!$I101-0.5+'2012'!$I101-0.5)*-1)</f>
        <v>9.5823080320524986E-2</v>
      </c>
      <c r="S101" s="13">
        <f>(('2012'!S101-'2012'!$AE101)/'2012'!$AE101)*(('2012'!$I101-0.5+'2012'!$I101-0.5)*-1)</f>
        <v>1.0337912147154682E-2</v>
      </c>
      <c r="T101" s="13">
        <f>(('2012'!T101-'2012'!$AE101)/'2012'!$AE101)*(('2012'!$I101-0.5+'2012'!$I101-0.5)*-1)</f>
        <v>3.573388326010947E-2</v>
      </c>
      <c r="U101" s="13">
        <f>(('2012'!U101-'2012'!$AE101)/'2012'!$AE101)*(('2012'!$I101-0.5+'2012'!$I101-0.5)*-1)</f>
        <v>-3.9769244717454459E-2</v>
      </c>
      <c r="V101" s="13">
        <f>(('2012'!V101-'2012'!$AE101)/'2012'!$AE101)*(('2012'!$I101-0.5+'2012'!$I101-0.5)*-1)</f>
        <v>-1.3326476165986373E-2</v>
      </c>
      <c r="W101" s="13">
        <f>(('2012'!W101-'2012'!$AE101)/'2012'!$AE101)*(('2012'!$I101-0.5+'2012'!$I101-0.5)*-1)</f>
        <v>3.8858269031633003E-2</v>
      </c>
      <c r="X101" s="13">
        <f>(('2012'!X101-'2012'!$AE101)/'2012'!$AE101)*(('2012'!$I101-0.5+'2012'!$I101-0.5)*-1)</f>
        <v>4.3975797450508079E-2</v>
      </c>
      <c r="Y101" s="13">
        <f>(('2012'!Y101-'2012'!$AE101)/'2012'!$AE101)*(('2012'!$I101-0.5+'2012'!$I101-0.5)*-1)</f>
        <v>-3.0711799125990633E-2</v>
      </c>
      <c r="Z101" s="13">
        <f>(('2012'!Z101-'2012'!$AE101)/'2012'!$AE101)*(('2012'!$I101-0.5+'2012'!$I101-0.5)*-1)</f>
        <v>-9.6058389284163409E-2</v>
      </c>
      <c r="AA101" s="13">
        <f>(('2012'!AA101-'2012'!$AE101)/'2012'!$AE101)*(('2012'!$I101-0.5+'2012'!$I101-0.5)*-1)</f>
        <v>-3.1190459965928584E-2</v>
      </c>
      <c r="AB101" s="13">
        <f>(('2012'!AB101-'2012'!$AE101)/'2012'!$AE101)*(('2012'!$I101-0.5+'2012'!$I101-0.5)*-1)</f>
        <v>-3.6695059625212967E-2</v>
      </c>
      <c r="AC101" s="13">
        <f>(('2012'!AC101-'2012'!$AE101)/'2012'!$AE101)*(('2012'!$I101-0.5+'2012'!$I101-0.5)*-1)</f>
        <v>2.4111564518046077E-2</v>
      </c>
      <c r="AD101" s="13">
        <f>(('2012'!AD101-'2012'!$AE101)/'2012'!$AE101)*(('2012'!$I101-0.5+'2012'!$I101-0.5)*-1)</f>
        <v>0.1247379111518804</v>
      </c>
      <c r="AE101" s="6">
        <f>((('2012'!AE101-'2012'!$AE101)/'2012'!$AE101)*100)*(('2012'!$I101-0.5+'2012'!$I101-0.5)*-1)</f>
        <v>0</v>
      </c>
      <c r="AF101" s="6"/>
      <c r="AG101" s="6">
        <f t="shared" si="48"/>
        <v>12.473791115188041</v>
      </c>
      <c r="AH101" s="6">
        <f t="shared" si="72"/>
        <v>13.421031849002107</v>
      </c>
      <c r="AI101" s="8">
        <v>0</v>
      </c>
      <c r="AN101" s="1"/>
      <c r="AO101" s="1"/>
      <c r="AP101" s="1"/>
      <c r="AQ101" s="1"/>
      <c r="AR101" s="1" t="str">
        <f t="shared" si="49"/>
        <v>Kvinnor</v>
      </c>
      <c r="AS101" s="1"/>
      <c r="AT101" s="1"/>
      <c r="AU101" s="1"/>
      <c r="AV101" s="1"/>
      <c r="AW101" s="107">
        <f t="shared" si="50"/>
        <v>5.1549581805407148E-2</v>
      </c>
      <c r="AX101" s="107">
        <f t="shared" si="51"/>
        <v>-0.13421031849002107</v>
      </c>
      <c r="AY101" s="107">
        <f t="shared" si="52"/>
        <v>2.9772045104242844E-2</v>
      </c>
      <c r="AZ101" s="107">
        <f t="shared" si="53"/>
        <v>-5.7082465770711098E-2</v>
      </c>
      <c r="BA101" s="107">
        <f t="shared" si="54"/>
        <v>2.2913573048857085E-2</v>
      </c>
      <c r="BB101" s="107">
        <f t="shared" si="55"/>
        <v>2.7266837824219601E-2</v>
      </c>
      <c r="BC101" s="107">
        <f t="shared" si="56"/>
        <v>7.3396933560476982E-2</v>
      </c>
      <c r="BD101" s="107">
        <f t="shared" si="57"/>
        <v>-2.5227143668370131E-2</v>
      </c>
      <c r="BE101" s="107">
        <f t="shared" si="58"/>
        <v>9.5823080320524986E-2</v>
      </c>
      <c r="BF101" s="107">
        <f t="shared" si="59"/>
        <v>1.0337912147154682E-2</v>
      </c>
      <c r="BG101" s="107">
        <f t="shared" si="60"/>
        <v>3.573388326010947E-2</v>
      </c>
      <c r="BH101" s="107">
        <f t="shared" si="61"/>
        <v>-3.9769244717454459E-2</v>
      </c>
      <c r="BI101" s="107">
        <f t="shared" si="62"/>
        <v>-1.3326476165986373E-2</v>
      </c>
      <c r="BJ101" s="107">
        <f t="shared" si="63"/>
        <v>3.8858269031633003E-2</v>
      </c>
      <c r="BK101" s="107">
        <f t="shared" si="64"/>
        <v>4.3975797450508079E-2</v>
      </c>
      <c r="BL101" s="107">
        <f t="shared" si="65"/>
        <v>-3.0711799125990633E-2</v>
      </c>
      <c r="BM101" s="107">
        <f t="shared" si="66"/>
        <v>-9.6058389284163409E-2</v>
      </c>
      <c r="BN101" s="107">
        <f t="shared" si="67"/>
        <v>-3.1190459965928584E-2</v>
      </c>
      <c r="BO101" s="107">
        <f t="shared" si="68"/>
        <v>-3.6695059625212967E-2</v>
      </c>
      <c r="BP101" s="107">
        <f t="shared" si="69"/>
        <v>2.4111564518046077E-2</v>
      </c>
      <c r="BQ101" s="107">
        <f t="shared" si="70"/>
        <v>0.1247379111518804</v>
      </c>
      <c r="BR101" s="107">
        <f t="shared" si="71"/>
        <v>0</v>
      </c>
    </row>
    <row r="102" spans="1:70">
      <c r="A102" s="1">
        <v>101</v>
      </c>
      <c r="B102" s="1">
        <f>'2012'!B102</f>
        <v>0</v>
      </c>
      <c r="C102" s="1">
        <f>'2012'!C102</f>
        <v>0</v>
      </c>
      <c r="D102" s="1">
        <f>'2012'!D102</f>
        <v>50</v>
      </c>
      <c r="E102" s="1" t="str">
        <f>'2012'!E102</f>
        <v>Kvinnor</v>
      </c>
      <c r="F102" s="1" t="str">
        <f>'2012'!F102</f>
        <v>Patienttillfredsställelse efter borttagande av livmoder</v>
      </c>
      <c r="G102" s="1" t="str">
        <f>'2012'!G102</f>
        <v>(tom)</v>
      </c>
      <c r="H102" s="1" t="str">
        <f>'2012'!H102</f>
        <v>A020185</v>
      </c>
      <c r="I102" s="1">
        <f>'2012'!I102</f>
        <v>0</v>
      </c>
      <c r="J102" s="13" t="e">
        <f>(('2012'!J102-'2012'!$AE102)/'2012'!$AE102)*(('2012'!$I102-0.5+'2012'!$I102-0.5)*-1)</f>
        <v>#VALUE!</v>
      </c>
      <c r="K102" s="13">
        <f>(('2012'!K102-'2012'!$AE102)/'2012'!$AE102)*(('2012'!$I102-0.5+'2012'!$I102-0.5)*-1)</f>
        <v>-3.6682564917859227E-2</v>
      </c>
      <c r="L102" s="13">
        <f>(('2012'!L102-'2012'!$AE102)/'2012'!$AE102)*(('2012'!$I102-0.5+'2012'!$I102-0.5)*-1)</f>
        <v>4.3298319327730955E-2</v>
      </c>
      <c r="M102" s="13">
        <f>(('2012'!M102-'2012'!$AE102)/'2012'!$AE102)*(('2012'!$I102-0.5+'2012'!$I102-0.5)*-1)</f>
        <v>-1.333721607454909E-3</v>
      </c>
      <c r="N102" s="13">
        <f>(('2012'!N102-'2012'!$AE102)/'2012'!$AE102)*(('2012'!$I102-0.5+'2012'!$I102-0.5)*-1)</f>
        <v>4.0539527913074774E-3</v>
      </c>
      <c r="O102" s="13">
        <f>(('2012'!O102-'2012'!$AE102)/'2012'!$AE102)*(('2012'!$I102-0.5+'2012'!$I102-0.5)*-1)</f>
        <v>3.283518812930563E-2</v>
      </c>
      <c r="P102" s="13">
        <f>(('2012'!P102-'2012'!$AE102)/'2012'!$AE102)*(('2012'!$I102-0.5+'2012'!$I102-0.5)*-1)</f>
        <v>3.3455882352941085E-2</v>
      </c>
      <c r="Q102" s="13" t="e">
        <f>(('2012'!Q102-'2012'!$AE102)/'2012'!$AE102)*(('2012'!$I102-0.5+'2012'!$I102-0.5)*-1)</f>
        <v>#VALUE!</v>
      </c>
      <c r="R102" s="13">
        <f>(('2012'!R102-'2012'!$AE102)/'2012'!$AE102)*(('2012'!$I102-0.5+'2012'!$I102-0.5)*-1)</f>
        <v>-1.7903743315508081E-2</v>
      </c>
      <c r="S102" s="13">
        <f>(('2012'!S102-'2012'!$AE102)/'2012'!$AE102)*(('2012'!$I102-0.5+'2012'!$I102-0.5)*-1)</f>
        <v>-1.332607116920846E-2</v>
      </c>
      <c r="T102" s="13">
        <f>(('2012'!T102-'2012'!$AE102)/'2012'!$AE102)*(('2012'!$I102-0.5+'2012'!$I102-0.5)*-1)</f>
        <v>2.25445834442373E-2</v>
      </c>
      <c r="U102" s="13">
        <f>(('2012'!U102-'2012'!$AE102)/'2012'!$AE102)*(('2012'!$I102-0.5+'2012'!$I102-0.5)*-1)</f>
        <v>-9.8050615595074893E-3</v>
      </c>
      <c r="V102" s="13" t="e">
        <f>(('2012'!V102-'2012'!$AE102)/'2012'!$AE102)*(('2012'!$I102-0.5+'2012'!$I102-0.5)*-1)</f>
        <v>#VALUE!</v>
      </c>
      <c r="W102" s="13">
        <f>(('2012'!W102-'2012'!$AE102)/'2012'!$AE102)*(('2012'!$I102-0.5+'2012'!$I102-0.5)*-1)</f>
        <v>-6.3000000000000084E-2</v>
      </c>
      <c r="X102" s="13">
        <f>(('2012'!X102-'2012'!$AE102)/'2012'!$AE102)*(('2012'!$I102-0.5+'2012'!$I102-0.5)*-1)</f>
        <v>-2.2106261859582699E-2</v>
      </c>
      <c r="Y102" s="13">
        <f>(('2012'!Y102-'2012'!$AE102)/'2012'!$AE102)*(('2012'!$I102-0.5+'2012'!$I102-0.5)*-1)</f>
        <v>1.623161764705873E-2</v>
      </c>
      <c r="Z102" s="13">
        <f>(('2012'!Z102-'2012'!$AE102)/'2012'!$AE102)*(('2012'!$I102-0.5+'2012'!$I102-0.5)*-1)</f>
        <v>4.0539527913074774E-3</v>
      </c>
      <c r="AA102" s="13">
        <f>(('2012'!AA102-'2012'!$AE102)/'2012'!$AE102)*(('2012'!$I102-0.5+'2012'!$I102-0.5)*-1)</f>
        <v>5.9543118218161051E-2</v>
      </c>
      <c r="AB102" s="13">
        <f>(('2012'!AB102-'2012'!$AE102)/'2012'!$AE102)*(('2012'!$I102-0.5+'2012'!$I102-0.5)*-1)</f>
        <v>1.0490196078431177E-2</v>
      </c>
      <c r="AC102" s="13">
        <f>(('2012'!AC102-'2012'!$AE102)/'2012'!$AE102)*(('2012'!$I102-0.5+'2012'!$I102-0.5)*-1)</f>
        <v>-6.1827284105131518E-2</v>
      </c>
      <c r="AD102" s="13">
        <f>(('2012'!AD102-'2012'!$AE102)/'2012'!$AE102)*(('2012'!$I102-0.5+'2012'!$I102-0.5)*-1)</f>
        <v>2.1031822565091472E-2</v>
      </c>
      <c r="AE102" s="6">
        <f>((('2012'!AE102-'2012'!$AE102)/'2012'!$AE102)*100)*(('2012'!$I102-0.5+'2012'!$I102-0.5)*-1)</f>
        <v>0</v>
      </c>
      <c r="AF102" s="6"/>
      <c r="AG102" s="6">
        <f t="shared" si="48"/>
        <v>5.9543118218161055</v>
      </c>
      <c r="AH102" s="6">
        <f t="shared" si="72"/>
        <v>6.3000000000000087</v>
      </c>
      <c r="AI102" s="8">
        <v>0</v>
      </c>
      <c r="AN102" s="1"/>
      <c r="AO102" s="1"/>
      <c r="AP102" s="1"/>
      <c r="AQ102" s="1"/>
      <c r="AR102" s="1" t="str">
        <f t="shared" si="49"/>
        <v>Kvinnor</v>
      </c>
      <c r="AS102" s="1"/>
      <c r="AT102" s="1"/>
      <c r="AU102" s="1"/>
      <c r="AV102" s="1"/>
      <c r="AW102" s="107">
        <f t="shared" si="50"/>
        <v>0</v>
      </c>
      <c r="AX102" s="107">
        <f t="shared" si="51"/>
        <v>-3.6682564917859227E-2</v>
      </c>
      <c r="AY102" s="107">
        <f t="shared" si="52"/>
        <v>4.3298319327730955E-2</v>
      </c>
      <c r="AZ102" s="107">
        <f t="shared" si="53"/>
        <v>-1.333721607454909E-3</v>
      </c>
      <c r="BA102" s="107">
        <f t="shared" si="54"/>
        <v>4.0539527913074774E-3</v>
      </c>
      <c r="BB102" s="107">
        <f t="shared" si="55"/>
        <v>3.283518812930563E-2</v>
      </c>
      <c r="BC102" s="107">
        <f t="shared" si="56"/>
        <v>3.3455882352941085E-2</v>
      </c>
      <c r="BD102" s="107">
        <f t="shared" si="57"/>
        <v>0</v>
      </c>
      <c r="BE102" s="107">
        <f t="shared" si="58"/>
        <v>-1.7903743315508081E-2</v>
      </c>
      <c r="BF102" s="107">
        <f t="shared" si="59"/>
        <v>-1.332607116920846E-2</v>
      </c>
      <c r="BG102" s="107">
        <f t="shared" si="60"/>
        <v>2.25445834442373E-2</v>
      </c>
      <c r="BH102" s="107">
        <f t="shared" si="61"/>
        <v>-9.8050615595074893E-3</v>
      </c>
      <c r="BI102" s="107">
        <f t="shared" si="62"/>
        <v>0</v>
      </c>
      <c r="BJ102" s="107">
        <f t="shared" si="63"/>
        <v>-6.3000000000000084E-2</v>
      </c>
      <c r="BK102" s="107">
        <f t="shared" si="64"/>
        <v>-2.2106261859582699E-2</v>
      </c>
      <c r="BL102" s="107">
        <f t="shared" si="65"/>
        <v>1.623161764705873E-2</v>
      </c>
      <c r="BM102" s="107">
        <f t="shared" si="66"/>
        <v>4.0539527913074774E-3</v>
      </c>
      <c r="BN102" s="107">
        <f t="shared" si="67"/>
        <v>5.9543118218161051E-2</v>
      </c>
      <c r="BO102" s="107">
        <f t="shared" si="68"/>
        <v>1.0490196078431177E-2</v>
      </c>
      <c r="BP102" s="107">
        <f t="shared" si="69"/>
        <v>-6.1827284105131518E-2</v>
      </c>
      <c r="BQ102" s="107">
        <f t="shared" si="70"/>
        <v>2.1031822565091472E-2</v>
      </c>
      <c r="BR102" s="107">
        <f t="shared" si="71"/>
        <v>0</v>
      </c>
    </row>
    <row r="103" spans="1:70">
      <c r="A103" s="1">
        <v>102</v>
      </c>
      <c r="B103" s="1">
        <f>'2012'!B103</f>
        <v>0</v>
      </c>
      <c r="C103" s="1">
        <f>'2012'!C103</f>
        <v>0</v>
      </c>
      <c r="D103" s="1">
        <f>'2012'!D103</f>
        <v>51</v>
      </c>
      <c r="E103" s="1" t="str">
        <f>'2012'!E103</f>
        <v>Kvinnor</v>
      </c>
      <c r="F103" s="1" t="str">
        <f>'2012'!F103</f>
        <v>Patientrapporterade komplikationer efter framfallsoperation</v>
      </c>
      <c r="G103" s="1" t="str">
        <f>'2012'!G103</f>
        <v>(tom)</v>
      </c>
      <c r="H103" s="1" t="str">
        <f>'2012'!H103</f>
        <v>E000330</v>
      </c>
      <c r="I103" s="1">
        <f>'2012'!I103</f>
        <v>0</v>
      </c>
      <c r="J103" s="13">
        <f>(('2012'!J103-'2012'!$AE103)/'2012'!$AE103)*(('2012'!$I103-0.5+'2012'!$I103-0.5)*-1)</f>
        <v>-3.1569486574542067E-2</v>
      </c>
      <c r="K103" s="13">
        <f>(('2012'!K103-'2012'!$AE103)/'2012'!$AE103)*(('2012'!$I103-0.5+'2012'!$I103-0.5)*-1)</f>
        <v>6.1379795585839364E-2</v>
      </c>
      <c r="L103" s="13">
        <f>(('2012'!L103-'2012'!$AE103)/'2012'!$AE103)*(('2012'!$I103-0.5+'2012'!$I103-0.5)*-1)</f>
        <v>-1.6409476200825862E-2</v>
      </c>
      <c r="M103" s="13">
        <f>(('2012'!M103-'2012'!$AE103)/'2012'!$AE103)*(('2012'!$I103-0.5+'2012'!$I103-0.5)*-1)</f>
        <v>-1.47764129459664E-2</v>
      </c>
      <c r="N103" s="13">
        <f>(('2012'!N103-'2012'!$AE103)/'2012'!$AE103)*(('2012'!$I103-0.5+'2012'!$I103-0.5)*-1)</f>
        <v>1.1963327370304262E-2</v>
      </c>
      <c r="O103" s="13">
        <f>(('2012'!O103-'2012'!$AE103)/'2012'!$AE103)*(('2012'!$I103-0.5+'2012'!$I103-0.5)*-1)</f>
        <v>4.2922567233987276E-2</v>
      </c>
      <c r="P103" s="13">
        <f>(('2012'!P103-'2012'!$AE103)/'2012'!$AE103)*(('2012'!$I103-0.5+'2012'!$I103-0.5)*-1)</f>
        <v>-9.5262413576364998E-3</v>
      </c>
      <c r="Q103" s="13">
        <f>(('2012'!Q103-'2012'!$AE103)/'2012'!$AE103)*(('2012'!$I103-0.5+'2012'!$I103-0.5)*-1)</f>
        <v>6.4970930232558233E-2</v>
      </c>
      <c r="R103" s="13">
        <f>(('2012'!R103-'2012'!$AE103)/'2012'!$AE103)*(('2012'!$I103-0.5+'2012'!$I103-0.5)*-1)</f>
        <v>8.4246422182468902E-2</v>
      </c>
      <c r="S103" s="13">
        <f>(('2012'!S103-'2012'!$AE103)/'2012'!$AE103)*(('2012'!$I103-0.5+'2012'!$I103-0.5)*-1)</f>
        <v>2.9173588039867152E-2</v>
      </c>
      <c r="T103" s="13">
        <f>(('2012'!T103-'2012'!$AE103)/'2012'!$AE103)*(('2012'!$I103-0.5+'2012'!$I103-0.5)*-1)</f>
        <v>-7.1303203159279677E-3</v>
      </c>
      <c r="U103" s="13">
        <f>(('2012'!U103-'2012'!$AE103)/'2012'!$AE103)*(('2012'!$I103-0.5+'2012'!$I103-0.5)*-1)</f>
        <v>-4.7022405660377367E-2</v>
      </c>
      <c r="V103" s="13">
        <f>(('2012'!V103-'2012'!$AE103)/'2012'!$AE103)*(('2012'!$I103-0.5+'2012'!$I103-0.5)*-1)</f>
        <v>9.2582387302986999E-2</v>
      </c>
      <c r="W103" s="13">
        <f>(('2012'!W103-'2012'!$AE103)/'2012'!$AE103)*(('2012'!$I103-0.5+'2012'!$I103-0.5)*-1)</f>
        <v>2.608761026463528E-2</v>
      </c>
      <c r="X103" s="13">
        <f>(('2012'!X103-'2012'!$AE103)/'2012'!$AE103)*(('2012'!$I103-0.5+'2012'!$I103-0.5)*-1)</f>
        <v>-9.5122739018087876E-2</v>
      </c>
      <c r="Y103" s="13">
        <f>(('2012'!Y103-'2012'!$AE103)/'2012'!$AE103)*(('2012'!$I103-0.5+'2012'!$I103-0.5)*-1)</f>
        <v>-2.1634392661910386E-2</v>
      </c>
      <c r="Z103" s="13">
        <f>(('2012'!Z103-'2012'!$AE103)/'2012'!$AE103)*(('2012'!$I103-0.5+'2012'!$I103-0.5)*-1)</f>
        <v>3.8819875776397298E-3</v>
      </c>
      <c r="AA103" s="13">
        <f>(('2012'!AA103-'2012'!$AE103)/'2012'!$AE103)*(('2012'!$I103-0.5+'2012'!$I103-0.5)*-1)</f>
        <v>2.9458598726114837E-2</v>
      </c>
      <c r="AB103" s="13">
        <f>(('2012'!AB103-'2012'!$AE103)/'2012'!$AE103)*(('2012'!$I103-0.5+'2012'!$I103-0.5)*-1)</f>
        <v>0.10673449612403105</v>
      </c>
      <c r="AC103" s="13">
        <f>(('2012'!AC103-'2012'!$AE103)/'2012'!$AE103)*(('2012'!$I103-0.5+'2012'!$I103-0.5)*-1)</f>
        <v>7.7868502051983701E-2</v>
      </c>
      <c r="AD103" s="13">
        <f>(('2012'!AD103-'2012'!$AE103)/'2012'!$AE103)*(('2012'!$I103-0.5+'2012'!$I103-0.5)*-1)</f>
        <v>-5.5402023151527886E-3</v>
      </c>
      <c r="AE103" s="6">
        <f>((('2012'!AE103-'2012'!$AE103)/'2012'!$AE103)*100)*(('2012'!$I103-0.5+'2012'!$I103-0.5)*-1)</f>
        <v>0</v>
      </c>
      <c r="AF103" s="6"/>
      <c r="AG103" s="6">
        <f t="shared" si="48"/>
        <v>10.673449612403104</v>
      </c>
      <c r="AH103" s="6">
        <f t="shared" si="72"/>
        <v>9.5122739018087881</v>
      </c>
      <c r="AI103" s="8">
        <v>0</v>
      </c>
      <c r="AN103" s="1"/>
      <c r="AO103" s="1"/>
      <c r="AP103" s="1"/>
      <c r="AQ103" s="1"/>
      <c r="AR103" s="1" t="str">
        <f t="shared" si="49"/>
        <v>Kvinnor</v>
      </c>
      <c r="AS103" s="1"/>
      <c r="AT103" s="1"/>
      <c r="AU103" s="1"/>
      <c r="AV103" s="1"/>
      <c r="AW103" s="107">
        <f t="shared" si="50"/>
        <v>-3.1569486574542067E-2</v>
      </c>
      <c r="AX103" s="107">
        <f t="shared" si="51"/>
        <v>6.1379795585839364E-2</v>
      </c>
      <c r="AY103" s="107">
        <f t="shared" si="52"/>
        <v>-1.6409476200825862E-2</v>
      </c>
      <c r="AZ103" s="107">
        <f t="shared" si="53"/>
        <v>-1.47764129459664E-2</v>
      </c>
      <c r="BA103" s="107">
        <f t="shared" si="54"/>
        <v>1.1963327370304262E-2</v>
      </c>
      <c r="BB103" s="107">
        <f t="shared" si="55"/>
        <v>4.2922567233987276E-2</v>
      </c>
      <c r="BC103" s="107">
        <f t="shared" si="56"/>
        <v>-9.5262413576364998E-3</v>
      </c>
      <c r="BD103" s="107">
        <f t="shared" si="57"/>
        <v>6.4970930232558233E-2</v>
      </c>
      <c r="BE103" s="107">
        <f t="shared" si="58"/>
        <v>8.4246422182468902E-2</v>
      </c>
      <c r="BF103" s="107">
        <f t="shared" si="59"/>
        <v>2.9173588039867152E-2</v>
      </c>
      <c r="BG103" s="107">
        <f t="shared" si="60"/>
        <v>-7.1303203159279677E-3</v>
      </c>
      <c r="BH103" s="107">
        <f t="shared" si="61"/>
        <v>-4.7022405660377367E-2</v>
      </c>
      <c r="BI103" s="107">
        <f t="shared" si="62"/>
        <v>9.2582387302986999E-2</v>
      </c>
      <c r="BJ103" s="107">
        <f t="shared" si="63"/>
        <v>2.608761026463528E-2</v>
      </c>
      <c r="BK103" s="107">
        <f t="shared" si="64"/>
        <v>-9.5122739018087876E-2</v>
      </c>
      <c r="BL103" s="107">
        <f t="shared" si="65"/>
        <v>-2.1634392661910386E-2</v>
      </c>
      <c r="BM103" s="107">
        <f t="shared" si="66"/>
        <v>3.8819875776397298E-3</v>
      </c>
      <c r="BN103" s="107">
        <f t="shared" si="67"/>
        <v>2.9458598726114837E-2</v>
      </c>
      <c r="BO103" s="107">
        <f t="shared" si="68"/>
        <v>0.10673449612403105</v>
      </c>
      <c r="BP103" s="107">
        <f t="shared" si="69"/>
        <v>7.7868502051983701E-2</v>
      </c>
      <c r="BQ103" s="107">
        <f t="shared" si="70"/>
        <v>-5.5402023151527886E-3</v>
      </c>
      <c r="BR103" s="107">
        <f t="shared" si="71"/>
        <v>0</v>
      </c>
    </row>
    <row r="104" spans="1:70">
      <c r="A104" s="1">
        <v>103</v>
      </c>
      <c r="B104" s="1">
        <f>'2012'!B104</f>
        <v>0</v>
      </c>
      <c r="C104" s="1">
        <f>'2012'!C104</f>
        <v>0</v>
      </c>
      <c r="D104" s="1">
        <f>'2012'!D104</f>
        <v>52</v>
      </c>
      <c r="E104" s="1" t="str">
        <f>'2012'!E104</f>
        <v>Kvinnor</v>
      </c>
      <c r="F104" s="1" t="str">
        <f>'2012'!F104</f>
        <v>Patientrapporterad förekomst av framfallssymtom efter operation</v>
      </c>
      <c r="G104" s="1" t="str">
        <f>'2012'!G104</f>
        <v>(tom)</v>
      </c>
      <c r="H104" s="1" t="str">
        <f>'2012'!H104</f>
        <v>A020190</v>
      </c>
      <c r="I104" s="1">
        <f>'2012'!I104</f>
        <v>0</v>
      </c>
      <c r="J104" s="13">
        <f>(('2012'!J104-'2012'!$AE104)/'2012'!$AE104)*(('2012'!$I104-0.5+'2012'!$I104-0.5)*-1)</f>
        <v>3.1582814670530673E-2</v>
      </c>
      <c r="K104" s="13">
        <f>(('2012'!K104-'2012'!$AE104)/'2012'!$AE104)*(('2012'!$I104-0.5+'2012'!$I104-0.5)*-1)</f>
        <v>-0.17030963653023815</v>
      </c>
      <c r="L104" s="13">
        <f>(('2012'!L104-'2012'!$AE104)/'2012'!$AE104)*(('2012'!$I104-0.5+'2012'!$I104-0.5)*-1)</f>
        <v>2.1885208892194249E-2</v>
      </c>
      <c r="M104" s="13">
        <f>(('2012'!M104-'2012'!$AE104)/'2012'!$AE104)*(('2012'!$I104-0.5+'2012'!$I104-0.5)*-1)</f>
        <v>1.7642506364172247E-2</v>
      </c>
      <c r="N104" s="13">
        <f>(('2012'!N104-'2012'!$AE104)/'2012'!$AE104)*(('2012'!$I104-0.5+'2012'!$I104-0.5)*-1)</f>
        <v>4.3048512034931943E-2</v>
      </c>
      <c r="O104" s="13">
        <f>(('2012'!O104-'2012'!$AE104)/'2012'!$AE104)*(('2012'!$I104-0.5+'2012'!$I104-0.5)*-1)</f>
        <v>-1.2102932193036016E-2</v>
      </c>
      <c r="P104" s="13">
        <f>(('2012'!P104-'2012'!$AE104)/'2012'!$AE104)*(('2012'!$I104-0.5+'2012'!$I104-0.5)*-1)</f>
        <v>-3.7372530309583457E-2</v>
      </c>
      <c r="Q104" s="13">
        <f>(('2012'!Q104-'2012'!$AE104)/'2012'!$AE104)*(('2012'!$I104-0.5+'2012'!$I104-0.5)*-1)</f>
        <v>0.10485879422959461</v>
      </c>
      <c r="R104" s="13">
        <f>(('2012'!R104-'2012'!$AE104)/'2012'!$AE104)*(('2012'!$I104-0.5+'2012'!$I104-0.5)*-1)</f>
        <v>5.3017912388909801E-2</v>
      </c>
      <c r="S104" s="13">
        <f>(('2012'!S104-'2012'!$AE104)/'2012'!$AE104)*(('2012'!$I104-0.5+'2012'!$I104-0.5)*-1)</f>
        <v>-5.5638139563073799E-2</v>
      </c>
      <c r="T104" s="13">
        <f>(('2012'!T104-'2012'!$AE104)/'2012'!$AE104)*(('2012'!$I104-0.5+'2012'!$I104-0.5)*-1)</f>
        <v>6.83345365691123E-2</v>
      </c>
      <c r="U104" s="13">
        <f>(('2012'!U104-'2012'!$AE104)/'2012'!$AE104)*(('2012'!$I104-0.5+'2012'!$I104-0.5)*-1)</f>
        <v>2.8819702106898923E-2</v>
      </c>
      <c r="V104" s="13">
        <f>(('2012'!V104-'2012'!$AE104)/'2012'!$AE104)*(('2012'!$I104-0.5+'2012'!$I104-0.5)*-1)</f>
        <v>-1.9100972927872037E-2</v>
      </c>
      <c r="W104" s="13">
        <f>(('2012'!W104-'2012'!$AE104)/'2012'!$AE104)*(('2012'!$I104-0.5+'2012'!$I104-0.5)*-1)</f>
        <v>9.0873239872258066E-2</v>
      </c>
      <c r="X104" s="13">
        <f>(('2012'!X104-'2012'!$AE104)/'2012'!$AE104)*(('2012'!$I104-0.5+'2012'!$I104-0.5)*-1)</f>
        <v>1.3668295662798006E-2</v>
      </c>
      <c r="Y104" s="13">
        <f>(('2012'!Y104-'2012'!$AE104)/'2012'!$AE104)*(('2012'!$I104-0.5+'2012'!$I104-0.5)*-1)</f>
        <v>-6.5929728950601493E-2</v>
      </c>
      <c r="Z104" s="13">
        <f>(('2012'!Z104-'2012'!$AE104)/'2012'!$AE104)*(('2012'!$I104-0.5+'2012'!$I104-0.5)*-1)</f>
        <v>-8.5980452046426251E-2</v>
      </c>
      <c r="AA104" s="13">
        <f>(('2012'!AA104-'2012'!$AE104)/'2012'!$AE104)*(('2012'!$I104-0.5+'2012'!$I104-0.5)*-1)</f>
        <v>5.8709901104525578E-2</v>
      </c>
      <c r="AB104" s="13">
        <f>(('2012'!AB104-'2012'!$AE104)/'2012'!$AE104)*(('2012'!$I104-0.5+'2012'!$I104-0.5)*-1)</f>
        <v>-6.07682418694536E-3</v>
      </c>
      <c r="AC104" s="13">
        <f>(('2012'!AC104-'2012'!$AE104)/'2012'!$AE104)*(('2012'!$I104-0.5+'2012'!$I104-0.5)*-1)</f>
        <v>2.5249440032580086E-2</v>
      </c>
      <c r="AD104" s="13">
        <f>(('2012'!AD104-'2012'!$AE104)/'2012'!$AE104)*(('2012'!$I104-0.5+'2012'!$I104-0.5)*-1)</f>
        <v>-4.1449359288985348E-2</v>
      </c>
      <c r="AE104" s="6">
        <f>((('2012'!AE104-'2012'!$AE104)/'2012'!$AE104)*100)*(('2012'!$I104-0.5+'2012'!$I104-0.5)*-1)</f>
        <v>0</v>
      </c>
      <c r="AF104" s="6"/>
      <c r="AG104" s="6">
        <f t="shared" si="48"/>
        <v>10.485879422959462</v>
      </c>
      <c r="AH104" s="6">
        <f t="shared" si="72"/>
        <v>17.030963653023814</v>
      </c>
      <c r="AI104" s="8">
        <v>0</v>
      </c>
      <c r="AN104" s="1"/>
      <c r="AO104" s="1"/>
      <c r="AP104" s="1"/>
      <c r="AQ104" s="1"/>
      <c r="AR104" s="1" t="str">
        <f t="shared" si="49"/>
        <v>Kvinnor</v>
      </c>
      <c r="AS104" s="1"/>
      <c r="AT104" s="1"/>
      <c r="AU104" s="1"/>
      <c r="AV104" s="1"/>
      <c r="AW104" s="107">
        <f t="shared" si="50"/>
        <v>3.1582814670530673E-2</v>
      </c>
      <c r="AX104" s="107">
        <f t="shared" si="51"/>
        <v>-0.17030963653023815</v>
      </c>
      <c r="AY104" s="107">
        <f t="shared" si="52"/>
        <v>2.1885208892194249E-2</v>
      </c>
      <c r="AZ104" s="107">
        <f t="shared" si="53"/>
        <v>1.7642506364172247E-2</v>
      </c>
      <c r="BA104" s="107">
        <f t="shared" si="54"/>
        <v>4.3048512034931943E-2</v>
      </c>
      <c r="BB104" s="107">
        <f t="shared" si="55"/>
        <v>-1.2102932193036016E-2</v>
      </c>
      <c r="BC104" s="107">
        <f t="shared" si="56"/>
        <v>-3.7372530309583457E-2</v>
      </c>
      <c r="BD104" s="107">
        <f t="shared" si="57"/>
        <v>0.10485879422959461</v>
      </c>
      <c r="BE104" s="107">
        <f t="shared" si="58"/>
        <v>5.3017912388909801E-2</v>
      </c>
      <c r="BF104" s="107">
        <f t="shared" si="59"/>
        <v>-5.5638139563073799E-2</v>
      </c>
      <c r="BG104" s="107">
        <f t="shared" si="60"/>
        <v>6.83345365691123E-2</v>
      </c>
      <c r="BH104" s="107">
        <f t="shared" si="61"/>
        <v>2.8819702106898923E-2</v>
      </c>
      <c r="BI104" s="107">
        <f t="shared" si="62"/>
        <v>-1.9100972927872037E-2</v>
      </c>
      <c r="BJ104" s="107">
        <f t="shared" si="63"/>
        <v>9.0873239872258066E-2</v>
      </c>
      <c r="BK104" s="107">
        <f t="shared" si="64"/>
        <v>1.3668295662798006E-2</v>
      </c>
      <c r="BL104" s="107">
        <f t="shared" si="65"/>
        <v>-6.5929728950601493E-2</v>
      </c>
      <c r="BM104" s="107">
        <f t="shared" si="66"/>
        <v>-8.5980452046426251E-2</v>
      </c>
      <c r="BN104" s="107">
        <f t="shared" si="67"/>
        <v>5.8709901104525578E-2</v>
      </c>
      <c r="BO104" s="107">
        <f t="shared" si="68"/>
        <v>-6.07682418694536E-3</v>
      </c>
      <c r="BP104" s="107">
        <f t="shared" si="69"/>
        <v>2.5249440032580086E-2</v>
      </c>
      <c r="BQ104" s="107">
        <f t="shared" si="70"/>
        <v>-4.1449359288985348E-2</v>
      </c>
      <c r="BR104" s="107">
        <f t="shared" si="71"/>
        <v>0</v>
      </c>
    </row>
    <row r="105" spans="1:70">
      <c r="A105" s="1">
        <v>104</v>
      </c>
      <c r="B105" s="1">
        <f>'2012'!B105</f>
        <v>0</v>
      </c>
      <c r="C105" s="1">
        <f>'2012'!C105</f>
        <v>0</v>
      </c>
      <c r="D105" s="1">
        <f>'2012'!D105</f>
        <v>53</v>
      </c>
      <c r="E105" s="1" t="str">
        <f>'2012'!E105</f>
        <v>Kvinnor</v>
      </c>
      <c r="F105" s="1" t="str">
        <f>'2012'!F105</f>
        <v>Patientrapporterade komplikationer efter inkontinensoperation</v>
      </c>
      <c r="G105" s="1" t="str">
        <f>'2012'!G105</f>
        <v>(tom)</v>
      </c>
      <c r="H105" s="1" t="str">
        <f>'2012'!H105</f>
        <v>A020180</v>
      </c>
      <c r="I105" s="1">
        <f>'2012'!I105</f>
        <v>0</v>
      </c>
      <c r="J105" s="13">
        <f>(('2012'!J105-'2012'!$AE105)/'2012'!$AE105)*(('2012'!$I105-0.5+'2012'!$I105-0.5)*-1)</f>
        <v>2.5522399568201137E-2</v>
      </c>
      <c r="K105" s="13">
        <f>(('2012'!K105-'2012'!$AE105)/'2012'!$AE105)*(('2012'!$I105-0.5+'2012'!$I105-0.5)*-1)</f>
        <v>3.4431377942828481E-2</v>
      </c>
      <c r="L105" s="13">
        <f>(('2012'!L105-'2012'!$AE105)/'2012'!$AE105)*(('2012'!$I105-0.5+'2012'!$I105-0.5)*-1)</f>
        <v>-0.11201121670042047</v>
      </c>
      <c r="M105" s="13">
        <f>(('2012'!M105-'2012'!$AE105)/'2012'!$AE105)*(('2012'!$I105-0.5+'2012'!$I105-0.5)*-1)</f>
        <v>4.6084252191122534E-2</v>
      </c>
      <c r="N105" s="13">
        <f>(('2012'!N105-'2012'!$AE105)/'2012'!$AE105)*(('2012'!$I105-0.5+'2012'!$I105-0.5)*-1)</f>
        <v>-3.8789044499208405E-2</v>
      </c>
      <c r="O105" s="13">
        <f>(('2012'!O105-'2012'!$AE105)/'2012'!$AE105)*(('2012'!$I105-0.5+'2012'!$I105-0.5)*-1)</f>
        <v>-3.7555367071906383E-2</v>
      </c>
      <c r="P105" s="13">
        <f>(('2012'!P105-'2012'!$AE105)/'2012'!$AE105)*(('2012'!$I105-0.5+'2012'!$I105-0.5)*-1)</f>
        <v>-8.781026453502315E-2</v>
      </c>
      <c r="Q105" s="13" t="e">
        <f>(('2012'!Q105-'2012'!$AE105)/'2012'!$AE105)*(('2012'!$I105-0.5+'2012'!$I105-0.5)*-1)</f>
        <v>#VALUE!</v>
      </c>
      <c r="R105" s="13">
        <f>(('2012'!R105-'2012'!$AE105)/'2012'!$AE105)*(('2012'!$I105-0.5+'2012'!$I105-0.5)*-1)</f>
        <v>3.0908546624756898E-2</v>
      </c>
      <c r="S105" s="13">
        <f>(('2012'!S105-'2012'!$AE105)/'2012'!$AE105)*(('2012'!$I105-0.5+'2012'!$I105-0.5)*-1)</f>
        <v>3.3846445019241778E-2</v>
      </c>
      <c r="T105" s="13">
        <f>(('2012'!T105-'2012'!$AE105)/'2012'!$AE105)*(('2012'!$I105-0.5+'2012'!$I105-0.5)*-1)</f>
        <v>-2.6038192643098784E-2</v>
      </c>
      <c r="U105" s="13">
        <f>(('2012'!U105-'2012'!$AE105)/'2012'!$AE105)*(('2012'!$I105-0.5+'2012'!$I105-0.5)*-1)</f>
        <v>-4.9356461570200039E-3</v>
      </c>
      <c r="V105" s="13">
        <f>(('2012'!V105-'2012'!$AE105)/'2012'!$AE105)*(('2012'!$I105-0.5+'2012'!$I105-0.5)*-1)</f>
        <v>-5.5741094147582611E-2</v>
      </c>
      <c r="W105" s="13">
        <f>(('2012'!W105-'2012'!$AE105)/'2012'!$AE105)*(('2012'!$I105-0.5+'2012'!$I105-0.5)*-1)</f>
        <v>-3.8012151425455672E-2</v>
      </c>
      <c r="X105" s="13">
        <f>(('2012'!X105-'2012'!$AE105)/'2012'!$AE105)*(('2012'!$I105-0.5+'2012'!$I105-0.5)*-1)</f>
        <v>-2.8339070997355616E-2</v>
      </c>
      <c r="Y105" s="13">
        <f>(('2012'!Y105-'2012'!$AE105)/'2012'!$AE105)*(('2012'!$I105-0.5+'2012'!$I105-0.5)*-1)</f>
        <v>-1.1103400416377317E-2</v>
      </c>
      <c r="Z105" s="13">
        <f>(('2012'!Z105-'2012'!$AE105)/'2012'!$AE105)*(('2012'!$I105-0.5+'2012'!$I105-0.5)*-1)</f>
        <v>-7.7936045749062127E-2</v>
      </c>
      <c r="AA105" s="13">
        <f>(('2012'!AA105-'2012'!$AE105)/'2012'!$AE105)*(('2012'!$I105-0.5+'2012'!$I105-0.5)*-1)</f>
        <v>1.0216095097033915E-2</v>
      </c>
      <c r="AB105" s="13">
        <f>(('2012'!AB105-'2012'!$AE105)/'2012'!$AE105)*(('2012'!$I105-0.5+'2012'!$I105-0.5)*-1)</f>
        <v>-3.3078880407124596E-2</v>
      </c>
      <c r="AC105" s="13">
        <f>(('2012'!AC105-'2012'!$AE105)/'2012'!$AE105)*(('2012'!$I105-0.5+'2012'!$I105-0.5)*-1)</f>
        <v>7.0519810977826322E-2</v>
      </c>
      <c r="AD105" s="13">
        <f>(('2012'!AD105-'2012'!$AE105)/'2012'!$AE105)*(('2012'!$I105-0.5+'2012'!$I105-0.5)*-1)</f>
        <v>-1.684326459306509E-2</v>
      </c>
      <c r="AE105" s="6">
        <f>((('2012'!AE105-'2012'!$AE105)/'2012'!$AE105)*100)*(('2012'!$I105-0.5+'2012'!$I105-0.5)*-1)</f>
        <v>0</v>
      </c>
      <c r="AF105" s="6"/>
      <c r="AG105" s="6">
        <f t="shared" si="48"/>
        <v>7.0519810977826323</v>
      </c>
      <c r="AH105" s="6">
        <f t="shared" si="72"/>
        <v>11.201121670042047</v>
      </c>
      <c r="AI105" s="8">
        <v>0</v>
      </c>
      <c r="AN105" s="1"/>
      <c r="AO105" s="1"/>
      <c r="AP105" s="1"/>
      <c r="AQ105" s="1"/>
      <c r="AR105" s="1" t="str">
        <f t="shared" si="49"/>
        <v>Kvinnor</v>
      </c>
      <c r="AS105" s="1"/>
      <c r="AT105" s="1"/>
      <c r="AU105" s="1"/>
      <c r="AV105" s="1"/>
      <c r="AW105" s="107">
        <f t="shared" si="50"/>
        <v>2.5522399568201137E-2</v>
      </c>
      <c r="AX105" s="107">
        <f t="shared" si="51"/>
        <v>3.4431377942828481E-2</v>
      </c>
      <c r="AY105" s="107">
        <f t="shared" si="52"/>
        <v>-0.11201121670042047</v>
      </c>
      <c r="AZ105" s="107">
        <f t="shared" si="53"/>
        <v>4.6084252191122534E-2</v>
      </c>
      <c r="BA105" s="107">
        <f t="shared" si="54"/>
        <v>-3.8789044499208405E-2</v>
      </c>
      <c r="BB105" s="107">
        <f t="shared" si="55"/>
        <v>-3.7555367071906383E-2</v>
      </c>
      <c r="BC105" s="107">
        <f t="shared" si="56"/>
        <v>-8.781026453502315E-2</v>
      </c>
      <c r="BD105" s="107">
        <f t="shared" si="57"/>
        <v>0</v>
      </c>
      <c r="BE105" s="107">
        <f t="shared" si="58"/>
        <v>3.0908546624756898E-2</v>
      </c>
      <c r="BF105" s="107">
        <f t="shared" si="59"/>
        <v>3.3846445019241778E-2</v>
      </c>
      <c r="BG105" s="107">
        <f t="shared" si="60"/>
        <v>-2.6038192643098784E-2</v>
      </c>
      <c r="BH105" s="107">
        <f t="shared" si="61"/>
        <v>-4.9356461570200039E-3</v>
      </c>
      <c r="BI105" s="107">
        <f t="shared" si="62"/>
        <v>-5.5741094147582611E-2</v>
      </c>
      <c r="BJ105" s="107">
        <f t="shared" si="63"/>
        <v>-3.8012151425455672E-2</v>
      </c>
      <c r="BK105" s="107">
        <f t="shared" si="64"/>
        <v>-2.8339070997355616E-2</v>
      </c>
      <c r="BL105" s="107">
        <f t="shared" si="65"/>
        <v>-1.1103400416377317E-2</v>
      </c>
      <c r="BM105" s="107">
        <f t="shared" si="66"/>
        <v>-7.7936045749062127E-2</v>
      </c>
      <c r="BN105" s="107">
        <f t="shared" si="67"/>
        <v>1.0216095097033915E-2</v>
      </c>
      <c r="BO105" s="107">
        <f t="shared" si="68"/>
        <v>-3.3078880407124596E-2</v>
      </c>
      <c r="BP105" s="107">
        <f t="shared" si="69"/>
        <v>7.0519810977826322E-2</v>
      </c>
      <c r="BQ105" s="107">
        <f t="shared" si="70"/>
        <v>-1.684326459306509E-2</v>
      </c>
      <c r="BR105" s="107">
        <f t="shared" si="71"/>
        <v>0</v>
      </c>
    </row>
    <row r="106" spans="1:70">
      <c r="A106" s="1">
        <v>105</v>
      </c>
      <c r="B106" s="1">
        <f>'2012'!B106</f>
        <v>0</v>
      </c>
      <c r="C106" s="1">
        <f>'2012'!C106</f>
        <v>0</v>
      </c>
      <c r="D106" s="1">
        <f>'2012'!D106</f>
        <v>54</v>
      </c>
      <c r="E106" s="1" t="str">
        <f>'2012'!E106</f>
        <v>Kvinnor</v>
      </c>
      <c r="F106" s="1" t="str">
        <f>'2012'!F106</f>
        <v>Patientrapporterad kontinens efter operation</v>
      </c>
      <c r="G106" s="1" t="str">
        <f>'2012'!G106</f>
        <v>(tom)</v>
      </c>
      <c r="H106" s="1" t="str">
        <f>'2012'!H106</f>
        <v>A020195</v>
      </c>
      <c r="I106" s="1">
        <f>'2012'!I106</f>
        <v>0</v>
      </c>
      <c r="J106" s="13">
        <f>(('2012'!J106-'2012'!$AE106)/'2012'!$AE106)*(('2012'!$I106-0.5+'2012'!$I106-0.5)*-1)</f>
        <v>3.7431006703704762E-3</v>
      </c>
      <c r="K106" s="13">
        <f>(('2012'!K106-'2012'!$AE106)/'2012'!$AE106)*(('2012'!$I106-0.5+'2012'!$I106-0.5)*-1)</f>
        <v>-0.20490382582963437</v>
      </c>
      <c r="L106" s="13" t="e">
        <f>(('2012'!L106-'2012'!$AE106)/'2012'!$AE106)*(('2012'!$I106-0.5+'2012'!$I106-0.5)*-1)</f>
        <v>#VALUE!</v>
      </c>
      <c r="M106" s="13">
        <f>(('2012'!M106-'2012'!$AE106)/'2012'!$AE106)*(('2012'!$I106-0.5+'2012'!$I106-0.5)*-1)</f>
        <v>-2.1955741167822646E-2</v>
      </c>
      <c r="N106" s="13">
        <f>(('2012'!N106-'2012'!$AE106)/'2012'!$AE106)*(('2012'!$I106-0.5+'2012'!$I106-0.5)*-1)</f>
        <v>8.2795447718853207E-2</v>
      </c>
      <c r="O106" s="13">
        <f>(('2012'!O106-'2012'!$AE106)/'2012'!$AE106)*(('2012'!$I106-0.5+'2012'!$I106-0.5)*-1)</f>
        <v>5.3845144643911304E-2</v>
      </c>
      <c r="P106" s="13">
        <f>(('2012'!P106-'2012'!$AE106)/'2012'!$AE106)*(('2012'!$I106-0.5+'2012'!$I106-0.5)*-1)</f>
        <v>7.7966928442514877E-2</v>
      </c>
      <c r="Q106" s="13" t="e">
        <f>(('2012'!Q106-'2012'!$AE106)/'2012'!$AE106)*(('2012'!$I106-0.5+'2012'!$I106-0.5)*-1)</f>
        <v>#VALUE!</v>
      </c>
      <c r="R106" s="13">
        <f>(('2012'!R106-'2012'!$AE106)/'2012'!$AE106)*(('2012'!$I106-0.5+'2012'!$I106-0.5)*-1)</f>
        <v>-6.4592736270158158E-2</v>
      </c>
      <c r="S106" s="13">
        <f>(('2012'!S106-'2012'!$AE106)/'2012'!$AE106)*(('2012'!$I106-0.5+'2012'!$I106-0.5)*-1)</f>
        <v>-2.9621260160258314E-2</v>
      </c>
      <c r="T106" s="13">
        <f>(('2012'!T106-'2012'!$AE106)/'2012'!$AE106)*(('2012'!$I106-0.5+'2012'!$I106-0.5)*-1)</f>
        <v>7.4766630782616181E-2</v>
      </c>
      <c r="U106" s="13">
        <f>(('2012'!U106-'2012'!$AE106)/'2012'!$AE106)*(('2012'!$I106-0.5+'2012'!$I106-0.5)*-1)</f>
        <v>3.0010952902519105E-2</v>
      </c>
      <c r="V106" s="13">
        <f>(('2012'!V106-'2012'!$AE106)/'2012'!$AE106)*(('2012'!$I106-0.5+'2012'!$I106-0.5)*-1)</f>
        <v>-4.2939790350485847E-2</v>
      </c>
      <c r="W106" s="13">
        <f>(('2012'!W106-'2012'!$AE106)/'2012'!$AE106)*(('2012'!$I106-0.5+'2012'!$I106-0.5)*-1)</f>
        <v>3.5281476784330176E-2</v>
      </c>
      <c r="X106" s="13">
        <f>(('2012'!X106-'2012'!$AE106)/'2012'!$AE106)*(('2012'!$I106-0.5+'2012'!$I106-0.5)*-1)</f>
        <v>9.0833165782513783E-2</v>
      </c>
      <c r="Y106" s="13">
        <f>(('2012'!Y106-'2012'!$AE106)/'2012'!$AE106)*(('2012'!$I106-0.5+'2012'!$I106-0.5)*-1)</f>
        <v>0.14092244380313931</v>
      </c>
      <c r="Z106" s="13">
        <f>(('2012'!Z106-'2012'!$AE106)/'2012'!$AE106)*(('2012'!$I106-0.5+'2012'!$I106-0.5)*-1)</f>
        <v>-6.1297822870431465E-3</v>
      </c>
      <c r="AA106" s="13">
        <f>(('2012'!AA106-'2012'!$AE106)/'2012'!$AE106)*(('2012'!$I106-0.5+'2012'!$I106-0.5)*-1)</f>
        <v>4.6735654825348277E-2</v>
      </c>
      <c r="AB106" s="13">
        <f>(('2012'!AB106-'2012'!$AE106)/'2012'!$AE106)*(('2012'!$I106-0.5+'2012'!$I106-0.5)*-1)</f>
        <v>2.6999224970055514E-2</v>
      </c>
      <c r="AC106" s="13">
        <f>(('2012'!AC106-'2012'!$AE106)/'2012'!$AE106)*(('2012'!$I106-0.5+'2012'!$I106-0.5)*-1)</f>
        <v>-0.13690217935453727</v>
      </c>
      <c r="AD106" s="13">
        <f>(('2012'!AD106-'2012'!$AE106)/'2012'!$AE106)*(('2012'!$I106-0.5+'2012'!$I106-0.5)*-1)</f>
        <v>-0.16632596869472349</v>
      </c>
      <c r="AE106" s="6">
        <f>((('2012'!AE106-'2012'!$AE106)/'2012'!$AE106)*100)*(('2012'!$I106-0.5+'2012'!$I106-0.5)*-1)</f>
        <v>0</v>
      </c>
      <c r="AF106" s="6"/>
      <c r="AG106" s="6">
        <f t="shared" si="48"/>
        <v>14.092244380313931</v>
      </c>
      <c r="AH106" s="6">
        <f t="shared" si="72"/>
        <v>20.490382582963438</v>
      </c>
      <c r="AI106" s="8">
        <v>0</v>
      </c>
      <c r="AN106" s="1"/>
      <c r="AO106" s="1"/>
      <c r="AP106" s="1"/>
      <c r="AQ106" s="1"/>
      <c r="AR106" s="1" t="str">
        <f t="shared" si="49"/>
        <v>Kvinnor</v>
      </c>
      <c r="AS106" s="1"/>
      <c r="AT106" s="1"/>
      <c r="AU106" s="1"/>
      <c r="AV106" s="1"/>
      <c r="AW106" s="107">
        <f t="shared" si="50"/>
        <v>3.7431006703704762E-3</v>
      </c>
      <c r="AX106" s="107">
        <f t="shared" si="51"/>
        <v>-0.20490382582963437</v>
      </c>
      <c r="AY106" s="107">
        <f t="shared" si="52"/>
        <v>0</v>
      </c>
      <c r="AZ106" s="107">
        <f t="shared" si="53"/>
        <v>-2.1955741167822646E-2</v>
      </c>
      <c r="BA106" s="107">
        <f t="shared" si="54"/>
        <v>8.2795447718853207E-2</v>
      </c>
      <c r="BB106" s="107">
        <f t="shared" si="55"/>
        <v>5.3845144643911304E-2</v>
      </c>
      <c r="BC106" s="107">
        <f t="shared" si="56"/>
        <v>7.7966928442514877E-2</v>
      </c>
      <c r="BD106" s="107">
        <f t="shared" si="57"/>
        <v>0</v>
      </c>
      <c r="BE106" s="107">
        <f t="shared" si="58"/>
        <v>-6.4592736270158158E-2</v>
      </c>
      <c r="BF106" s="107">
        <f t="shared" si="59"/>
        <v>-2.9621260160258314E-2</v>
      </c>
      <c r="BG106" s="107">
        <f t="shared" si="60"/>
        <v>7.4766630782616181E-2</v>
      </c>
      <c r="BH106" s="107">
        <f t="shared" si="61"/>
        <v>3.0010952902519105E-2</v>
      </c>
      <c r="BI106" s="107">
        <f t="shared" si="62"/>
        <v>-4.2939790350485847E-2</v>
      </c>
      <c r="BJ106" s="107">
        <f t="shared" si="63"/>
        <v>3.5281476784330176E-2</v>
      </c>
      <c r="BK106" s="107">
        <f t="shared" si="64"/>
        <v>9.0833165782513783E-2</v>
      </c>
      <c r="BL106" s="107">
        <f t="shared" si="65"/>
        <v>0.14092244380313931</v>
      </c>
      <c r="BM106" s="107">
        <f t="shared" si="66"/>
        <v>-6.1297822870431465E-3</v>
      </c>
      <c r="BN106" s="107">
        <f t="shared" si="67"/>
        <v>4.6735654825348277E-2</v>
      </c>
      <c r="BO106" s="107">
        <f t="shared" si="68"/>
        <v>2.6999224970055514E-2</v>
      </c>
      <c r="BP106" s="107">
        <f t="shared" si="69"/>
        <v>-0.13690217935453727</v>
      </c>
      <c r="BQ106" s="107">
        <f t="shared" si="70"/>
        <v>-0.16632596869472349</v>
      </c>
      <c r="BR106" s="107">
        <f t="shared" si="71"/>
        <v>0</v>
      </c>
    </row>
    <row r="107" spans="1:70">
      <c r="A107" s="1">
        <v>106</v>
      </c>
      <c r="B107" s="1">
        <f>'2012'!B107</f>
        <v>0</v>
      </c>
      <c r="C107" s="1">
        <f>'2012'!C107</f>
        <v>0</v>
      </c>
      <c r="D107" s="1">
        <f>'2012'!D107</f>
        <v>55</v>
      </c>
      <c r="E107" s="1" t="str">
        <f>'2012'!E107</f>
        <v>Kvinnor</v>
      </c>
      <c r="F107" s="1" t="str">
        <f>'2012'!F107</f>
        <v xml:space="preserve">Dagkirurgiska operationer vid livmoderframfall </v>
      </c>
      <c r="G107" s="1" t="str">
        <f>'2012'!G107</f>
        <v>(tom)</v>
      </c>
      <c r="H107" s="1" t="str">
        <f>'2012'!H107</f>
        <v>D001200</v>
      </c>
      <c r="I107" s="1">
        <f>'2012'!I107</f>
        <v>0</v>
      </c>
      <c r="J107" s="13">
        <f>(('2012'!J107-'2012'!$AE107)/'2012'!$AE107)*(('2012'!$I107-0.5+'2012'!$I107-0.5)*-1)</f>
        <v>0.18650375208591394</v>
      </c>
      <c r="K107" s="13">
        <f>(('2012'!K107-'2012'!$AE107)/'2012'!$AE107)*(('2012'!$I107-0.5+'2012'!$I107-0.5)*-1)</f>
        <v>-0.30939802336028749</v>
      </c>
      <c r="L107" s="13">
        <f>(('2012'!L107-'2012'!$AE107)/'2012'!$AE107)*(('2012'!$I107-0.5+'2012'!$I107-0.5)*-1)</f>
        <v>-0.48368760449008835</v>
      </c>
      <c r="M107" s="13">
        <f>(('2012'!M107-'2012'!$AE107)/'2012'!$AE107)*(('2012'!$I107-0.5+'2012'!$I107-0.5)*-1)</f>
        <v>0.94524323709934066</v>
      </c>
      <c r="N107" s="13">
        <f>(('2012'!N107-'2012'!$AE107)/'2012'!$AE107)*(('2012'!$I107-0.5+'2012'!$I107-0.5)*-1)</f>
        <v>3.7341719077568114E-2</v>
      </c>
      <c r="O107" s="13">
        <f>(('2012'!O107-'2012'!$AE107)/'2012'!$AE107)*(('2012'!$I107-0.5+'2012'!$I107-0.5)*-1)</f>
        <v>-0.25683708663014809</v>
      </c>
      <c r="P107" s="13">
        <f>(('2012'!P107-'2012'!$AE107)/'2012'!$AE107)*(('2012'!$I107-0.5+'2012'!$I107-0.5)*-1)</f>
        <v>0.10137029619479279</v>
      </c>
      <c r="Q107" s="13">
        <f>(('2012'!Q107-'2012'!$AE107)/'2012'!$AE107)*(('2012'!$I107-0.5+'2012'!$I107-0.5)*-1)</f>
        <v>-0.94036742800397233</v>
      </c>
      <c r="R107" s="13">
        <f>(('2012'!R107-'2012'!$AE107)/'2012'!$AE107)*(('2012'!$I107-0.5+'2012'!$I107-0.5)*-1)</f>
        <v>0.46721867788787835</v>
      </c>
      <c r="S107" s="13">
        <f>(('2012'!S107-'2012'!$AE107)/'2012'!$AE107)*(('2012'!$I107-0.5+'2012'!$I107-0.5)*-1)</f>
        <v>-3.9397046759639107E-2</v>
      </c>
      <c r="T107" s="13">
        <f>(('2012'!T107-'2012'!$AE107)/'2012'!$AE107)*(('2012'!$I107-0.5+'2012'!$I107-0.5)*-1)</f>
        <v>-0.53632231147643061</v>
      </c>
      <c r="U107" s="13">
        <f>(('2012'!U107-'2012'!$AE107)/'2012'!$AE107)*(('2012'!$I107-0.5+'2012'!$I107-0.5)*-1)</f>
        <v>-0.47638262740951004</v>
      </c>
      <c r="V107" s="13">
        <f>(('2012'!V107-'2012'!$AE107)/'2012'!$AE107)*(('2012'!$I107-0.5+'2012'!$I107-0.5)*-1)</f>
        <v>0.35310166960770989</v>
      </c>
      <c r="W107" s="13">
        <f>(('2012'!W107-'2012'!$AE107)/'2012'!$AE107)*(('2012'!$I107-0.5+'2012'!$I107-0.5)*-1)</f>
        <v>-0.62028556858745532</v>
      </c>
      <c r="X107" s="13">
        <f>(('2012'!X107-'2012'!$AE107)/'2012'!$AE107)*(('2012'!$I107-0.5+'2012'!$I107-0.5)*-1)</f>
        <v>-0.95437507914397879</v>
      </c>
      <c r="Y107" s="13">
        <f>(('2012'!Y107-'2012'!$AE107)/'2012'!$AE107)*(('2012'!$I107-0.5+'2012'!$I107-0.5)*-1)</f>
        <v>0.31549007137304774</v>
      </c>
      <c r="Z107" s="13">
        <f>(('2012'!Z107-'2012'!$AE107)/'2012'!$AE107)*(('2012'!$I107-0.5+'2012'!$I107-0.5)*-1)</f>
        <v>0.73200336498017071</v>
      </c>
      <c r="AA107" s="13">
        <f>(('2012'!AA107-'2012'!$AE107)/'2012'!$AE107)*(('2012'!$I107-0.5+'2012'!$I107-0.5)*-1)</f>
        <v>0.61192375024314338</v>
      </c>
      <c r="AB107" s="13">
        <f>(('2012'!AB107-'2012'!$AE107)/'2012'!$AE107)*(('2012'!$I107-0.5+'2012'!$I107-0.5)*-1)</f>
        <v>0.2151216844407986</v>
      </c>
      <c r="AC107" s="13">
        <f>(('2012'!AC107-'2012'!$AE107)/'2012'!$AE107)*(('2012'!$I107-0.5+'2012'!$I107-0.5)*-1)</f>
        <v>-0.24465408805031461</v>
      </c>
      <c r="AD107" s="13">
        <f>(('2012'!AD107-'2012'!$AE107)/'2012'!$AE107)*(('2012'!$I107-0.5+'2012'!$I107-0.5)*-1)</f>
        <v>-0.39846998284734142</v>
      </c>
      <c r="AE107" s="6">
        <f>((('2012'!AE107-'2012'!$AE107)/'2012'!$AE107)*100)*(('2012'!$I107-0.5+'2012'!$I107-0.5)*-1)</f>
        <v>0</v>
      </c>
      <c r="AF107" s="6"/>
      <c r="AG107" s="6">
        <f t="shared" si="48"/>
        <v>94.524323709934066</v>
      </c>
      <c r="AH107" s="6">
        <f t="shared" si="72"/>
        <v>95.437507914397884</v>
      </c>
      <c r="AI107" s="8">
        <v>0</v>
      </c>
      <c r="AN107" s="1"/>
      <c r="AO107" s="1"/>
      <c r="AP107" s="1"/>
      <c r="AQ107" s="1"/>
      <c r="AR107" s="1" t="str">
        <f t="shared" si="49"/>
        <v>Kvinnor</v>
      </c>
      <c r="AS107" s="1"/>
      <c r="AT107" s="1"/>
      <c r="AU107" s="1"/>
      <c r="AV107" s="1"/>
      <c r="AW107" s="107">
        <f t="shared" si="50"/>
        <v>0.18650375208591394</v>
      </c>
      <c r="AX107" s="107">
        <f t="shared" si="51"/>
        <v>-0.30939802336028749</v>
      </c>
      <c r="AY107" s="107">
        <f t="shared" si="52"/>
        <v>-0.48368760449008835</v>
      </c>
      <c r="AZ107" s="107">
        <f t="shared" si="53"/>
        <v>0.94524323709934066</v>
      </c>
      <c r="BA107" s="107">
        <f t="shared" si="54"/>
        <v>3.7341719077568114E-2</v>
      </c>
      <c r="BB107" s="107">
        <f t="shared" si="55"/>
        <v>-0.25683708663014809</v>
      </c>
      <c r="BC107" s="107">
        <f t="shared" si="56"/>
        <v>0.10137029619479279</v>
      </c>
      <c r="BD107" s="107">
        <f t="shared" si="57"/>
        <v>-0.94036742800397233</v>
      </c>
      <c r="BE107" s="107">
        <f t="shared" si="58"/>
        <v>0.46721867788787835</v>
      </c>
      <c r="BF107" s="107">
        <f t="shared" si="59"/>
        <v>-3.9397046759639107E-2</v>
      </c>
      <c r="BG107" s="107">
        <f t="shared" si="60"/>
        <v>-0.53632231147643061</v>
      </c>
      <c r="BH107" s="107">
        <f t="shared" si="61"/>
        <v>-0.47638262740951004</v>
      </c>
      <c r="BI107" s="107">
        <f t="shared" si="62"/>
        <v>0.35310166960770989</v>
      </c>
      <c r="BJ107" s="107">
        <f t="shared" si="63"/>
        <v>-0.62028556858745532</v>
      </c>
      <c r="BK107" s="107">
        <f t="shared" si="64"/>
        <v>-0.95437507914397879</v>
      </c>
      <c r="BL107" s="107">
        <f t="shared" si="65"/>
        <v>0.31549007137304774</v>
      </c>
      <c r="BM107" s="107">
        <f t="shared" si="66"/>
        <v>0.73200336498017071</v>
      </c>
      <c r="BN107" s="107">
        <f t="shared" si="67"/>
        <v>0.61192375024314338</v>
      </c>
      <c r="BO107" s="107">
        <f t="shared" si="68"/>
        <v>0.2151216844407986</v>
      </c>
      <c r="BP107" s="107">
        <f t="shared" si="69"/>
        <v>-0.24465408805031461</v>
      </c>
      <c r="BQ107" s="107">
        <f t="shared" si="70"/>
        <v>-0.39846998284734142</v>
      </c>
      <c r="BR107" s="107">
        <f t="shared" si="71"/>
        <v>0</v>
      </c>
    </row>
    <row r="108" spans="1:70">
      <c r="A108" s="1">
        <v>107</v>
      </c>
      <c r="B108" s="1" t="str">
        <f>'2012'!B108</f>
        <v>H</v>
      </c>
      <c r="C108" s="1" t="str">
        <f>'2012'!C108</f>
        <v>Rörelseorganens sjukdomar</v>
      </c>
      <c r="D108" s="1">
        <f>'2012'!D108</f>
        <v>57</v>
      </c>
      <c r="E108" s="1" t="str">
        <f>'2012'!E108</f>
        <v>Kvinnor</v>
      </c>
      <c r="F108" s="1" t="str">
        <f>'2012'!F108</f>
        <v>Implantatöverlevnad vid total knäprotesoperation</v>
      </c>
      <c r="G108" s="1" t="str">
        <f>'2012'!G108</f>
        <v>(tom)</v>
      </c>
      <c r="H108" s="1" t="str">
        <f>'2012'!H108</f>
        <v>A008000</v>
      </c>
      <c r="I108" s="1">
        <f>'2012'!I108</f>
        <v>0</v>
      </c>
      <c r="J108" s="13">
        <f>(('2012'!J108-'2012'!$AE108)/'2012'!$AE108)*(('2012'!$I108-0.5+'2012'!$I108-0.5)*-1)</f>
        <v>1.3070546126168639E-3</v>
      </c>
      <c r="K108" s="13">
        <f>(('2012'!K108-'2012'!$AE108)/'2012'!$AE108)*(('2012'!$I108-0.5+'2012'!$I108-0.5)*-1)</f>
        <v>-3.3722092164709702E-3</v>
      </c>
      <c r="L108" s="13">
        <f>(('2012'!L108-'2012'!$AE108)/'2012'!$AE108)*(('2012'!$I108-0.5+'2012'!$I108-0.5)*-1)</f>
        <v>1.8799902662164875E-2</v>
      </c>
      <c r="M108" s="13">
        <f>(('2012'!M108-'2012'!$AE108)/'2012'!$AE108)*(('2012'!$I108-0.5+'2012'!$I108-0.5)*-1)</f>
        <v>-4.5693897456192158E-3</v>
      </c>
      <c r="N108" s="13">
        <f>(('2012'!N108-'2012'!$AE108)/'2012'!$AE108)*(('2012'!$I108-0.5+'2012'!$I108-0.5)*-1)</f>
        <v>1.331721708177127E-2</v>
      </c>
      <c r="O108" s="13">
        <f>(('2012'!O108-'2012'!$AE108)/'2012'!$AE108)*(('2012'!$I108-0.5+'2012'!$I108-0.5)*-1)</f>
        <v>-1.3401103917494522E-2</v>
      </c>
      <c r="P108" s="13">
        <f>(('2012'!P108-'2012'!$AE108)/'2012'!$AE108)*(('2012'!$I108-0.5+'2012'!$I108-0.5)*-1)</f>
        <v>1.4143819458066016E-2</v>
      </c>
      <c r="Q108" s="13">
        <f>(('2012'!Q108-'2012'!$AE108)/'2012'!$AE108)*(('2012'!$I108-0.5+'2012'!$I108-0.5)*-1)</f>
        <v>-8.4405541188073419E-3</v>
      </c>
      <c r="R108" s="13">
        <f>(('2012'!R108-'2012'!$AE108)/'2012'!$AE108)*(('2012'!$I108-0.5+'2012'!$I108-0.5)*-1)</f>
        <v>4.4560853454479639E-3</v>
      </c>
      <c r="S108" s="13">
        <f>(('2012'!S108-'2012'!$AE108)/'2012'!$AE108)*(('2012'!$I108-0.5+'2012'!$I108-0.5)*-1)</f>
        <v>-2.3434260527148833E-3</v>
      </c>
      <c r="T108" s="13">
        <f>(('2012'!T108-'2012'!$AE108)/'2012'!$AE108)*(('2012'!$I108-0.5+'2012'!$I108-0.5)*-1)</f>
        <v>1.1966295994959651E-2</v>
      </c>
      <c r="U108" s="13">
        <f>(('2012'!U108-'2012'!$AE108)/'2012'!$AE108)*(('2012'!$I108-0.5+'2012'!$I108-0.5)*-1)</f>
        <v>1.0571612382946661E-4</v>
      </c>
      <c r="V108" s="13">
        <f>(('2012'!V108-'2012'!$AE108)/'2012'!$AE108)*(('2012'!$I108-0.5+'2012'!$I108-0.5)*-1)</f>
        <v>6.5186412245269723E-4</v>
      </c>
      <c r="W108" s="13">
        <f>(('2012'!W108-'2012'!$AE108)/'2012'!$AE108)*(('2012'!$I108-0.5+'2012'!$I108-0.5)*-1)</f>
        <v>1.835604047066848E-2</v>
      </c>
      <c r="X108" s="13">
        <f>(('2012'!X108-'2012'!$AE108)/'2012'!$AE108)*(('2012'!$I108-0.5+'2012'!$I108-0.5)*-1)</f>
        <v>3.3121266996829334E-3</v>
      </c>
      <c r="Y108" s="13">
        <f>(('2012'!Y108-'2012'!$AE108)/'2012'!$AE108)*(('2012'!$I108-0.5+'2012'!$I108-0.5)*-1)</f>
        <v>5.2335198490077806E-3</v>
      </c>
      <c r="Z108" s="13">
        <f>(('2012'!Z108-'2012'!$AE108)/'2012'!$AE108)*(('2012'!$I108-0.5+'2012'!$I108-0.5)*-1)</f>
        <v>-5.2396944190722244E-2</v>
      </c>
      <c r="AA108" s="13">
        <f>(('2012'!AA108-'2012'!$AE108)/'2012'!$AE108)*(('2012'!$I108-0.5+'2012'!$I108-0.5)*-1)</f>
        <v>1.9657377888781399E-2</v>
      </c>
      <c r="AB108" s="13">
        <f>(('2012'!AB108-'2012'!$AE108)/'2012'!$AE108)*(('2012'!$I108-0.5+'2012'!$I108-0.5)*-1)</f>
        <v>-0.15656911365709913</v>
      </c>
      <c r="AC108" s="13">
        <f>(('2012'!AC108-'2012'!$AE108)/'2012'!$AE108)*(('2012'!$I108-0.5+'2012'!$I108-0.5)*-1)</f>
        <v>-6.91915668678399E-3</v>
      </c>
      <c r="AD108" s="13">
        <f>(('2012'!AD108-'2012'!$AE108)/'2012'!$AE108)*(('2012'!$I108-0.5+'2012'!$I108-0.5)*-1)</f>
        <v>5.4099212867054908E-3</v>
      </c>
      <c r="AE108" s="6">
        <f>((('2012'!AE108-'2012'!$AE108)/'2012'!$AE108)*100)*(('2012'!$I108-0.5+'2012'!$I108-0.5)*-1)</f>
        <v>0</v>
      </c>
      <c r="AF108" s="6"/>
      <c r="AG108" s="6">
        <f t="shared" si="48"/>
        <v>1.96573778887814</v>
      </c>
      <c r="AH108" s="6">
        <f t="shared" si="72"/>
        <v>15.656911365709913</v>
      </c>
      <c r="AI108" s="8">
        <v>0</v>
      </c>
      <c r="AN108" s="1"/>
      <c r="AO108" s="1"/>
      <c r="AP108" s="1"/>
      <c r="AQ108" s="1"/>
      <c r="AR108" s="1" t="str">
        <f t="shared" si="49"/>
        <v>Kvinnor</v>
      </c>
      <c r="AS108" s="1"/>
      <c r="AT108" s="1"/>
      <c r="AU108" s="1"/>
      <c r="AV108" s="1"/>
      <c r="AW108" s="107">
        <f t="shared" si="50"/>
        <v>1.3070546126168639E-3</v>
      </c>
      <c r="AX108" s="107">
        <f t="shared" si="51"/>
        <v>-3.3722092164709702E-3</v>
      </c>
      <c r="AY108" s="107">
        <f t="shared" si="52"/>
        <v>1.8799902662164875E-2</v>
      </c>
      <c r="AZ108" s="107">
        <f t="shared" si="53"/>
        <v>-4.5693897456192158E-3</v>
      </c>
      <c r="BA108" s="107">
        <f t="shared" si="54"/>
        <v>1.331721708177127E-2</v>
      </c>
      <c r="BB108" s="107">
        <f t="shared" si="55"/>
        <v>-1.3401103917494522E-2</v>
      </c>
      <c r="BC108" s="107">
        <f t="shared" si="56"/>
        <v>1.4143819458066016E-2</v>
      </c>
      <c r="BD108" s="107">
        <f t="shared" si="57"/>
        <v>-8.4405541188073419E-3</v>
      </c>
      <c r="BE108" s="107">
        <f t="shared" si="58"/>
        <v>4.4560853454479639E-3</v>
      </c>
      <c r="BF108" s="107">
        <f t="shared" si="59"/>
        <v>-2.3434260527148833E-3</v>
      </c>
      <c r="BG108" s="107">
        <f t="shared" si="60"/>
        <v>1.1966295994959651E-2</v>
      </c>
      <c r="BH108" s="107">
        <f t="shared" si="61"/>
        <v>1.0571612382946661E-4</v>
      </c>
      <c r="BI108" s="107">
        <f t="shared" si="62"/>
        <v>6.5186412245269723E-4</v>
      </c>
      <c r="BJ108" s="107">
        <f t="shared" si="63"/>
        <v>1.835604047066848E-2</v>
      </c>
      <c r="BK108" s="107">
        <f t="shared" si="64"/>
        <v>3.3121266996829334E-3</v>
      </c>
      <c r="BL108" s="107">
        <f t="shared" si="65"/>
        <v>5.2335198490077806E-3</v>
      </c>
      <c r="BM108" s="107">
        <f t="shared" si="66"/>
        <v>-5.2396944190722244E-2</v>
      </c>
      <c r="BN108" s="107">
        <f t="shared" si="67"/>
        <v>1.9657377888781399E-2</v>
      </c>
      <c r="BO108" s="107">
        <f t="shared" si="68"/>
        <v>-0.15656911365709913</v>
      </c>
      <c r="BP108" s="107">
        <f t="shared" si="69"/>
        <v>-6.91915668678399E-3</v>
      </c>
      <c r="BQ108" s="107">
        <f t="shared" si="70"/>
        <v>5.4099212867054908E-3</v>
      </c>
      <c r="BR108" s="107">
        <f t="shared" si="71"/>
        <v>0</v>
      </c>
    </row>
    <row r="109" spans="1:70">
      <c r="A109" s="1">
        <v>108</v>
      </c>
      <c r="B109" s="1">
        <f>'2012'!B109</f>
        <v>0</v>
      </c>
      <c r="C109" s="1">
        <f>'2012'!C109</f>
        <v>0</v>
      </c>
      <c r="D109" s="1">
        <f>'2012'!D109</f>
        <v>0</v>
      </c>
      <c r="E109" s="1" t="str">
        <f>'2012'!E109</f>
        <v>Män</v>
      </c>
      <c r="F109" s="1" t="str">
        <f>'2012'!F109</f>
        <v>Implantatöverlevnad vid total knäprotesoperation</v>
      </c>
      <c r="G109" s="1" t="str">
        <f>'2012'!G109</f>
        <v>(tom)</v>
      </c>
      <c r="H109" s="1" t="str">
        <f>'2012'!H109</f>
        <v>A008000</v>
      </c>
      <c r="I109" s="1">
        <f>'2012'!I109</f>
        <v>0</v>
      </c>
      <c r="J109" s="13">
        <f>(('2012'!J109-'2012'!$AE109)/'2012'!$AE109)*(('2012'!$I109-0.5+'2012'!$I109-0.5)*-1)</f>
        <v>-3.4098331963356944E-3</v>
      </c>
      <c r="K109" s="13">
        <f>(('2012'!K109-'2012'!$AE109)/'2012'!$AE109)*(('2012'!$I109-0.5+'2012'!$I109-0.5)*-1)</f>
        <v>1.3803521514870272E-2</v>
      </c>
      <c r="L109" s="13">
        <f>(('2012'!L109-'2012'!$AE109)/'2012'!$AE109)*(('2012'!$I109-0.5+'2012'!$I109-0.5)*-1)</f>
        <v>3.2888794431752142E-3</v>
      </c>
      <c r="M109" s="13">
        <f>(('2012'!M109-'2012'!$AE109)/'2012'!$AE109)*(('2012'!$I109-0.5+'2012'!$I109-0.5)*-1)</f>
        <v>2.3122169541532171E-2</v>
      </c>
      <c r="N109" s="13">
        <f>(('2012'!N109-'2012'!$AE109)/'2012'!$AE109)*(('2012'!$I109-0.5+'2012'!$I109-0.5)*-1)</f>
        <v>-7.950026618159349E-4</v>
      </c>
      <c r="O109" s="13">
        <f>(('2012'!O109-'2012'!$AE109)/'2012'!$AE109)*(('2012'!$I109-0.5+'2012'!$I109-0.5)*-1)</f>
        <v>-2.666670833893298E-2</v>
      </c>
      <c r="P109" s="13">
        <f>(('2012'!P109-'2012'!$AE109)/'2012'!$AE109)*(('2012'!$I109-0.5+'2012'!$I109-0.5)*-1)</f>
        <v>1.0100628105235036E-2</v>
      </c>
      <c r="Q109" s="13">
        <f>(('2012'!Q109-'2012'!$AE109)/'2012'!$AE109)*(('2012'!$I109-0.5+'2012'!$I109-0.5)*-1)</f>
        <v>-8.9219280507485347E-3</v>
      </c>
      <c r="R109" s="13">
        <f>(('2012'!R109-'2012'!$AE109)/'2012'!$AE109)*(('2012'!$I109-0.5+'2012'!$I109-0.5)*-1)</f>
        <v>-8.3299735068566791E-3</v>
      </c>
      <c r="S109" s="13">
        <f>(('2012'!S109-'2012'!$AE109)/'2012'!$AE109)*(('2012'!$I109-0.5+'2012'!$I109-0.5)*-1)</f>
        <v>-2.4006350853395756E-3</v>
      </c>
      <c r="T109" s="13">
        <f>(('2012'!T109-'2012'!$AE109)/'2012'!$AE109)*(('2012'!$I109-0.5+'2012'!$I109-0.5)*-1)</f>
        <v>1.2863395185394661E-2</v>
      </c>
      <c r="U109" s="13">
        <f>(('2012'!U109-'2012'!$AE109)/'2012'!$AE109)*(('2012'!$I109-0.5+'2012'!$I109-0.5)*-1)</f>
        <v>4.6090568420130967E-3</v>
      </c>
      <c r="V109" s="13">
        <f>(('2012'!V109-'2012'!$AE109)/'2012'!$AE109)*(('2012'!$I109-0.5+'2012'!$I109-0.5)*-1)</f>
        <v>1.1882742576867132E-2</v>
      </c>
      <c r="W109" s="13">
        <f>(('2012'!W109-'2012'!$AE109)/'2012'!$AE109)*(('2012'!$I109-0.5+'2012'!$I109-0.5)*-1)</f>
        <v>-3.3899867794734952E-2</v>
      </c>
      <c r="X109" s="13">
        <f>(('2012'!X109-'2012'!$AE109)/'2012'!$AE109)*(('2012'!$I109-0.5+'2012'!$I109-0.5)*-1)</f>
        <v>3.0504411530299456E-2</v>
      </c>
      <c r="Y109" s="13">
        <f>(('2012'!Y109-'2012'!$AE109)/'2012'!$AE109)*(('2012'!$I109-0.5+'2012'!$I109-0.5)*-1)</f>
        <v>-2.2999757259048313E-2</v>
      </c>
      <c r="Z109" s="13">
        <f>(('2012'!Z109-'2012'!$AE109)/'2012'!$AE109)*(('2012'!$I109-0.5+'2012'!$I109-0.5)*-1)</f>
        <v>-4.8354726833084859E-2</v>
      </c>
      <c r="AA109" s="13">
        <f>(('2012'!AA109-'2012'!$AE109)/'2012'!$AE109)*(('2012'!$I109-0.5+'2012'!$I109-0.5)*-1)</f>
        <v>1.0086563715332621E-2</v>
      </c>
      <c r="AB109" s="13">
        <f>(('2012'!AB109-'2012'!$AE109)/'2012'!$AE109)*(('2012'!$I109-0.5+'2012'!$I109-0.5)*-1)</f>
        <v>-1.3911348504121832E-2</v>
      </c>
      <c r="AC109" s="13">
        <f>(('2012'!AC109-'2012'!$AE109)/'2012'!$AE109)*(('2012'!$I109-0.5+'2012'!$I109-0.5)*-1)</f>
        <v>1.8936190383916258E-2</v>
      </c>
      <c r="AD109" s="13">
        <f>(('2012'!AD109-'2012'!$AE109)/'2012'!$AE109)*(('2012'!$I109-0.5+'2012'!$I109-0.5)*-1)</f>
        <v>9.9930094773151359E-3</v>
      </c>
      <c r="AE109" s="6">
        <f>((('2012'!AE109-'2012'!$AE109)/'2012'!$AE109)*100)*(('2012'!$I109-0.5+'2012'!$I109-0.5)*-1)</f>
        <v>0</v>
      </c>
      <c r="AF109" s="6"/>
      <c r="AG109" s="6">
        <f t="shared" si="48"/>
        <v>3.0504411530299458</v>
      </c>
      <c r="AH109" s="6">
        <f t="shared" si="72"/>
        <v>4.8354726833084856</v>
      </c>
      <c r="AI109" s="8">
        <v>0</v>
      </c>
      <c r="AN109" s="1"/>
      <c r="AO109" s="1"/>
      <c r="AP109" s="1"/>
      <c r="AQ109" s="1"/>
      <c r="AR109" s="1" t="str">
        <f t="shared" si="49"/>
        <v>Män</v>
      </c>
      <c r="AS109" s="1"/>
      <c r="AT109" s="1"/>
      <c r="AU109" s="1"/>
      <c r="AV109" s="1"/>
      <c r="AW109" s="107">
        <f t="shared" si="50"/>
        <v>-3.4098331963356944E-3</v>
      </c>
      <c r="AX109" s="107">
        <f t="shared" si="51"/>
        <v>1.3803521514870272E-2</v>
      </c>
      <c r="AY109" s="107">
        <f t="shared" si="52"/>
        <v>3.2888794431752142E-3</v>
      </c>
      <c r="AZ109" s="107">
        <f t="shared" si="53"/>
        <v>2.3122169541532171E-2</v>
      </c>
      <c r="BA109" s="107">
        <f t="shared" si="54"/>
        <v>-7.950026618159349E-4</v>
      </c>
      <c r="BB109" s="107">
        <f t="shared" si="55"/>
        <v>-2.666670833893298E-2</v>
      </c>
      <c r="BC109" s="107">
        <f t="shared" si="56"/>
        <v>1.0100628105235036E-2</v>
      </c>
      <c r="BD109" s="107">
        <f t="shared" si="57"/>
        <v>-8.9219280507485347E-3</v>
      </c>
      <c r="BE109" s="107">
        <f t="shared" si="58"/>
        <v>-8.3299735068566791E-3</v>
      </c>
      <c r="BF109" s="107">
        <f t="shared" si="59"/>
        <v>-2.4006350853395756E-3</v>
      </c>
      <c r="BG109" s="107">
        <f t="shared" si="60"/>
        <v>1.2863395185394661E-2</v>
      </c>
      <c r="BH109" s="107">
        <f t="shared" si="61"/>
        <v>4.6090568420130967E-3</v>
      </c>
      <c r="BI109" s="107">
        <f t="shared" si="62"/>
        <v>1.1882742576867132E-2</v>
      </c>
      <c r="BJ109" s="107">
        <f t="shared" si="63"/>
        <v>-3.3899867794734952E-2</v>
      </c>
      <c r="BK109" s="107">
        <f t="shared" si="64"/>
        <v>3.0504411530299456E-2</v>
      </c>
      <c r="BL109" s="107">
        <f t="shared" si="65"/>
        <v>-2.2999757259048313E-2</v>
      </c>
      <c r="BM109" s="107">
        <f t="shared" si="66"/>
        <v>-4.8354726833084859E-2</v>
      </c>
      <c r="BN109" s="107">
        <f t="shared" si="67"/>
        <v>1.0086563715332621E-2</v>
      </c>
      <c r="BO109" s="107">
        <f t="shared" si="68"/>
        <v>-1.3911348504121832E-2</v>
      </c>
      <c r="BP109" s="107">
        <f t="shared" si="69"/>
        <v>1.8936190383916258E-2</v>
      </c>
      <c r="BQ109" s="107">
        <f t="shared" si="70"/>
        <v>9.9930094773151359E-3</v>
      </c>
      <c r="BR109" s="107">
        <f t="shared" si="71"/>
        <v>0</v>
      </c>
    </row>
    <row r="110" spans="1:70">
      <c r="A110" s="1">
        <v>109</v>
      </c>
      <c r="B110" s="1">
        <f>'2012'!B110</f>
        <v>0</v>
      </c>
      <c r="C110" s="1">
        <f>'2012'!C110</f>
        <v>0</v>
      </c>
      <c r="D110" s="1">
        <f>'2012'!D110</f>
        <v>0</v>
      </c>
      <c r="E110" s="1" t="str">
        <f>'2012'!E110</f>
        <v>Totalt</v>
      </c>
      <c r="F110" s="1" t="str">
        <f>'2012'!F110</f>
        <v>Implantatöverlevnad vid total knäprotesoperation</v>
      </c>
      <c r="G110" s="1" t="str">
        <f>'2012'!G110</f>
        <v>(tom)</v>
      </c>
      <c r="H110" s="1" t="str">
        <f>'2012'!H110</f>
        <v>A008000</v>
      </c>
      <c r="I110" s="1">
        <f>'2012'!I110</f>
        <v>0</v>
      </c>
      <c r="J110" s="13">
        <f>(('2012'!J110-'2012'!$AE110)/'2012'!$AE110)*(('2012'!$I110-0.5+'2012'!$I110-0.5)*-1)</f>
        <v>-3.0325513962831151E-4</v>
      </c>
      <c r="K110" s="13">
        <f>(('2012'!K110-'2012'!$AE110)/'2012'!$AE110)*(('2012'!$I110-0.5+'2012'!$I110-0.5)*-1)</f>
        <v>2.9308074763680198E-3</v>
      </c>
      <c r="L110" s="13">
        <f>(('2012'!L110-'2012'!$AE110)/'2012'!$AE110)*(('2012'!$I110-0.5+'2012'!$I110-0.5)*-1)</f>
        <v>1.2467791495290322E-2</v>
      </c>
      <c r="M110" s="13">
        <f>(('2012'!M110-'2012'!$AE110)/'2012'!$AE110)*(('2012'!$I110-0.5+'2012'!$I110-0.5)*-1)</f>
        <v>5.4753417680222958E-3</v>
      </c>
      <c r="N110" s="13">
        <f>(('2012'!N110-'2012'!$AE110)/'2012'!$AE110)*(('2012'!$I110-0.5+'2012'!$I110-0.5)*-1)</f>
        <v>8.2652890526040031E-3</v>
      </c>
      <c r="O110" s="13">
        <f>(('2012'!O110-'2012'!$AE110)/'2012'!$AE110)*(('2012'!$I110-0.5+'2012'!$I110-0.5)*-1)</f>
        <v>-1.8595521935905898E-2</v>
      </c>
      <c r="P110" s="13">
        <f>(('2012'!P110-'2012'!$AE110)/'2012'!$AE110)*(('2012'!$I110-0.5+'2012'!$I110-0.5)*-1)</f>
        <v>1.2707690758406351E-2</v>
      </c>
      <c r="Q110" s="13">
        <f>(('2012'!Q110-'2012'!$AE110)/'2012'!$AE110)*(('2012'!$I110-0.5+'2012'!$I110-0.5)*-1)</f>
        <v>-9.1366664280850898E-3</v>
      </c>
      <c r="R110" s="13">
        <f>(('2012'!R110-'2012'!$AE110)/'2012'!$AE110)*(('2012'!$I110-0.5+'2012'!$I110-0.5)*-1)</f>
        <v>-1.2458948721064303E-3</v>
      </c>
      <c r="S110" s="13">
        <f>(('2012'!S110-'2012'!$AE110)/'2012'!$AE110)*(('2012'!$I110-0.5+'2012'!$I110-0.5)*-1)</f>
        <v>-2.4941824948856162E-3</v>
      </c>
      <c r="T110" s="13">
        <f>(('2012'!T110-'2012'!$AE110)/'2012'!$AE110)*(('2012'!$I110-0.5+'2012'!$I110-0.5)*-1)</f>
        <v>1.2202300203238247E-2</v>
      </c>
      <c r="U110" s="13">
        <f>(('2012'!U110-'2012'!$AE110)/'2012'!$AE110)*(('2012'!$I110-0.5+'2012'!$I110-0.5)*-1)</f>
        <v>1.6346648401310616E-3</v>
      </c>
      <c r="V110" s="13">
        <f>(('2012'!V110-'2012'!$AE110)/'2012'!$AE110)*(('2012'!$I110-0.5+'2012'!$I110-0.5)*-1)</f>
        <v>4.7294277539104042E-3</v>
      </c>
      <c r="W110" s="13">
        <f>(('2012'!W110-'2012'!$AE110)/'2012'!$AE110)*(('2012'!$I110-0.5+'2012'!$I110-0.5)*-1)</f>
        <v>-1.5787993135509993E-3</v>
      </c>
      <c r="X110" s="13">
        <f>(('2012'!X110-'2012'!$AE110)/'2012'!$AE110)*(('2012'!$I110-0.5+'2012'!$I110-0.5)*-1)</f>
        <v>1.4141364542015152E-2</v>
      </c>
      <c r="Y110" s="13">
        <f>(('2012'!Y110-'2012'!$AE110)/'2012'!$AE110)*(('2012'!$I110-0.5+'2012'!$I110-0.5)*-1)</f>
        <v>-4.6315330415980733E-3</v>
      </c>
      <c r="Z110" s="13">
        <f>(('2012'!Z110-'2012'!$AE110)/'2012'!$AE110)*(('2012'!$I110-0.5+'2012'!$I110-0.5)*-1)</f>
        <v>-5.0431485769167297E-2</v>
      </c>
      <c r="AA110" s="13">
        <f>(('2012'!AA110-'2012'!$AE110)/'2012'!$AE110)*(('2012'!$I110-0.5+'2012'!$I110-0.5)*-1)</f>
        <v>1.5996266476689242E-2</v>
      </c>
      <c r="AB110" s="13">
        <f>(('2012'!AB110-'2012'!$AE110)/'2012'!$AE110)*(('2012'!$I110-0.5+'2012'!$I110-0.5)*-1)</f>
        <v>-0.11111060250710328</v>
      </c>
      <c r="AC110" s="13">
        <f>(('2012'!AC110-'2012'!$AE110)/'2012'!$AE110)*(('2012'!$I110-0.5+'2012'!$I110-0.5)*-1)</f>
        <v>3.4615819951962011E-3</v>
      </c>
      <c r="AD110" s="13">
        <f>(('2012'!AD110-'2012'!$AE110)/'2012'!$AE110)*(('2012'!$I110-0.5+'2012'!$I110-0.5)*-1)</f>
        <v>7.1598382417319478E-3</v>
      </c>
      <c r="AE110" s="6">
        <f>((('2012'!AE110-'2012'!$AE110)/'2012'!$AE110)*100)*(('2012'!$I110-0.5+'2012'!$I110-0.5)*-1)</f>
        <v>0</v>
      </c>
      <c r="AF110" s="6"/>
      <c r="AG110" s="6">
        <f t="shared" si="48"/>
        <v>1.5996266476689243</v>
      </c>
      <c r="AH110" s="6">
        <f t="shared" si="72"/>
        <v>11.111060250710327</v>
      </c>
      <c r="AI110" s="8">
        <v>0</v>
      </c>
      <c r="AN110" s="1"/>
      <c r="AO110" s="1"/>
      <c r="AP110" s="1"/>
      <c r="AQ110" s="1"/>
      <c r="AR110" s="1" t="str">
        <f t="shared" si="49"/>
        <v>Totalt</v>
      </c>
      <c r="AS110" s="1"/>
      <c r="AT110" s="1"/>
      <c r="AU110" s="1"/>
      <c r="AV110" s="1"/>
      <c r="AW110" s="107">
        <f t="shared" si="50"/>
        <v>-3.0325513962831151E-4</v>
      </c>
      <c r="AX110" s="107">
        <f t="shared" si="51"/>
        <v>2.9308074763680198E-3</v>
      </c>
      <c r="AY110" s="107">
        <f t="shared" si="52"/>
        <v>1.2467791495290322E-2</v>
      </c>
      <c r="AZ110" s="107">
        <f t="shared" si="53"/>
        <v>5.4753417680222958E-3</v>
      </c>
      <c r="BA110" s="107">
        <f t="shared" si="54"/>
        <v>8.2652890526040031E-3</v>
      </c>
      <c r="BB110" s="107">
        <f t="shared" si="55"/>
        <v>-1.8595521935905898E-2</v>
      </c>
      <c r="BC110" s="107">
        <f t="shared" si="56"/>
        <v>1.2707690758406351E-2</v>
      </c>
      <c r="BD110" s="107">
        <f t="shared" si="57"/>
        <v>-9.1366664280850898E-3</v>
      </c>
      <c r="BE110" s="107">
        <f t="shared" si="58"/>
        <v>-1.2458948721064303E-3</v>
      </c>
      <c r="BF110" s="107">
        <f t="shared" si="59"/>
        <v>-2.4941824948856162E-3</v>
      </c>
      <c r="BG110" s="107">
        <f t="shared" si="60"/>
        <v>1.2202300203238247E-2</v>
      </c>
      <c r="BH110" s="107">
        <f t="shared" si="61"/>
        <v>1.6346648401310616E-3</v>
      </c>
      <c r="BI110" s="107">
        <f t="shared" si="62"/>
        <v>4.7294277539104042E-3</v>
      </c>
      <c r="BJ110" s="107">
        <f t="shared" si="63"/>
        <v>-1.5787993135509993E-3</v>
      </c>
      <c r="BK110" s="107">
        <f t="shared" si="64"/>
        <v>1.4141364542015152E-2</v>
      </c>
      <c r="BL110" s="107">
        <f t="shared" si="65"/>
        <v>-4.6315330415980733E-3</v>
      </c>
      <c r="BM110" s="107">
        <f t="shared" si="66"/>
        <v>-5.0431485769167297E-2</v>
      </c>
      <c r="BN110" s="107">
        <f t="shared" si="67"/>
        <v>1.5996266476689242E-2</v>
      </c>
      <c r="BO110" s="107">
        <f t="shared" si="68"/>
        <v>-0.11111060250710328</v>
      </c>
      <c r="BP110" s="107">
        <f t="shared" si="69"/>
        <v>3.4615819951962011E-3</v>
      </c>
      <c r="BQ110" s="107">
        <f t="shared" si="70"/>
        <v>7.1598382417319478E-3</v>
      </c>
      <c r="BR110" s="107">
        <f t="shared" si="71"/>
        <v>0</v>
      </c>
    </row>
    <row r="111" spans="1:70">
      <c r="A111" s="1">
        <v>110</v>
      </c>
      <c r="B111" s="1">
        <f>'2012'!B111</f>
        <v>0</v>
      </c>
      <c r="C111" s="1">
        <f>'2012'!C111</f>
        <v>0</v>
      </c>
      <c r="D111" s="1">
        <f>'2012'!D111</f>
        <v>58</v>
      </c>
      <c r="E111" s="1" t="str">
        <f>'2012'!E111</f>
        <v>Totalt</v>
      </c>
      <c r="F111" s="1" t="str">
        <f>'2012'!F111</f>
        <v>Implantatöverlevnad vid total höftprotesoperation</v>
      </c>
      <c r="G111" s="1" t="str">
        <f>'2012'!G111</f>
        <v>(tom)</v>
      </c>
      <c r="H111" s="1" t="str">
        <f>'2012'!H111</f>
        <v>A005600</v>
      </c>
      <c r="I111" s="1">
        <f>'2012'!I111</f>
        <v>0</v>
      </c>
      <c r="J111" s="13">
        <f>(('2012'!J111-'2012'!$AE111)/'2012'!$AE111)*(('2012'!$I111-0.5+'2012'!$I111-0.5)*-1)</f>
        <v>-1.3742071881606735E-2</v>
      </c>
      <c r="K111" s="13">
        <f>(('2012'!K111-'2012'!$AE111)/'2012'!$AE111)*(('2012'!$I111-0.5+'2012'!$I111-0.5)*-1)</f>
        <v>7.3995771670190584E-3</v>
      </c>
      <c r="L111" s="13">
        <f>(('2012'!L111-'2012'!$AE111)/'2012'!$AE111)*(('2012'!$I111-0.5+'2012'!$I111-0.5)*-1)</f>
        <v>-1.0570824524312296E-3</v>
      </c>
      <c r="M111" s="13">
        <f>(('2012'!M111-'2012'!$AE111)/'2012'!$AE111)*(('2012'!$I111-0.5+'2012'!$I111-0.5)*-1)</f>
        <v>2.2198731501057174E-2</v>
      </c>
      <c r="N111" s="13">
        <f>(('2012'!N111-'2012'!$AE111)/'2012'!$AE111)*(('2012'!$I111-0.5+'2012'!$I111-0.5)*-1)</f>
        <v>2.9598308668076233E-2</v>
      </c>
      <c r="O111" s="13">
        <f>(('2012'!O111-'2012'!$AE111)/'2012'!$AE111)*(('2012'!$I111-0.5+'2012'!$I111-0.5)*-1)</f>
        <v>-5.2854122621564482E-3</v>
      </c>
      <c r="P111" s="13">
        <f>(('2012'!P111-'2012'!$AE111)/'2012'!$AE111)*(('2012'!$I111-0.5+'2012'!$I111-0.5)*-1)</f>
        <v>2.5369978858351013E-2</v>
      </c>
      <c r="Q111" s="13">
        <f>(('2012'!Q111-'2012'!$AE111)/'2012'!$AE111)*(('2012'!$I111-0.5+'2012'!$I111-0.5)*-1)</f>
        <v>8.4566596194504372E-3</v>
      </c>
      <c r="R111" s="13">
        <f>(('2012'!R111-'2012'!$AE111)/'2012'!$AE111)*(('2012'!$I111-0.5+'2012'!$I111-0.5)*-1)</f>
        <v>1.7970401691331954E-2</v>
      </c>
      <c r="S111" s="13">
        <f>(('2012'!S111-'2012'!$AE111)/'2012'!$AE111)*(('2012'!$I111-0.5+'2012'!$I111-0.5)*-1)</f>
        <v>-7.3995771670189074E-3</v>
      </c>
      <c r="T111" s="13">
        <f>(('2012'!T111-'2012'!$AE111)/'2012'!$AE111)*(('2012'!$I111-0.5+'2012'!$I111-0.5)*-1)</f>
        <v>-4.2283298097250685E-3</v>
      </c>
      <c r="U111" s="13">
        <f>(('2012'!U111-'2012'!$AE111)/'2012'!$AE111)*(('2012'!$I111-0.5+'2012'!$I111-0.5)*-1)</f>
        <v>-1.1627906976744127E-2</v>
      </c>
      <c r="V111" s="13">
        <f>(('2012'!V111-'2012'!$AE111)/'2012'!$AE111)*(('2012'!$I111-0.5+'2012'!$I111-0.5)*-1)</f>
        <v>3.1712473572939894E-3</v>
      </c>
      <c r="W111" s="13">
        <f>(('2012'!W111-'2012'!$AE111)/'2012'!$AE111)*(('2012'!$I111-0.5+'2012'!$I111-0.5)*-1)</f>
        <v>2.8541226215644852E-2</v>
      </c>
      <c r="X111" s="13">
        <f>(('2012'!X111-'2012'!$AE111)/'2012'!$AE111)*(('2012'!$I111-0.5+'2012'!$I111-0.5)*-1)</f>
        <v>-2.1141649048624592E-3</v>
      </c>
      <c r="Y111" s="13">
        <f>(('2012'!Y111-'2012'!$AE111)/'2012'!$AE111)*(('2012'!$I111-0.5+'2012'!$I111-0.5)*-1)</f>
        <v>2.7484143763213623E-2</v>
      </c>
      <c r="Z111" s="13">
        <f>(('2012'!Z111-'2012'!$AE111)/'2012'!$AE111)*(('2012'!$I111-0.5+'2012'!$I111-0.5)*-1)</f>
        <v>-5.2854122621564482E-3</v>
      </c>
      <c r="AA111" s="13">
        <f>(('2012'!AA111-'2012'!$AE111)/'2012'!$AE111)*(('2012'!$I111-0.5+'2012'!$I111-0.5)*-1)</f>
        <v>-1.2684989429175356E-2</v>
      </c>
      <c r="AB111" s="13">
        <f>(('2012'!AB111-'2012'!$AE111)/'2012'!$AE111)*(('2012'!$I111-0.5+'2012'!$I111-0.5)*-1)</f>
        <v>-3.5940803382663762E-2</v>
      </c>
      <c r="AC111" s="13">
        <f>(('2012'!AC111-'2012'!$AE111)/'2012'!$AE111)*(('2012'!$I111-0.5+'2012'!$I111-0.5)*-1)</f>
        <v>2.5369978858351013E-2</v>
      </c>
      <c r="AD111" s="13">
        <f>(('2012'!AD111-'2012'!$AE111)/'2012'!$AE111)*(('2012'!$I111-0.5+'2012'!$I111-0.5)*-1)</f>
        <v>1.3742071881606886E-2</v>
      </c>
      <c r="AE111" s="6">
        <f>((('2012'!AE111-'2012'!$AE111)/'2012'!$AE111)*100)*(('2012'!$I111-0.5+'2012'!$I111-0.5)*-1)</f>
        <v>0</v>
      </c>
      <c r="AF111" s="6"/>
      <c r="AG111" s="6">
        <f t="shared" si="48"/>
        <v>2.9598308668076232</v>
      </c>
      <c r="AH111" s="6">
        <f t="shared" si="72"/>
        <v>3.5940803382663762</v>
      </c>
      <c r="AI111" s="8">
        <v>0</v>
      </c>
      <c r="AN111" s="1"/>
      <c r="AO111" s="1"/>
      <c r="AP111" s="1"/>
      <c r="AQ111" s="1"/>
      <c r="AR111" s="1" t="str">
        <f t="shared" si="49"/>
        <v>Totalt</v>
      </c>
      <c r="AS111" s="1"/>
      <c r="AT111" s="1"/>
      <c r="AU111" s="1"/>
      <c r="AV111" s="1"/>
      <c r="AW111" s="107">
        <f t="shared" si="50"/>
        <v>-1.3742071881606735E-2</v>
      </c>
      <c r="AX111" s="107">
        <f t="shared" si="51"/>
        <v>7.3995771670190584E-3</v>
      </c>
      <c r="AY111" s="107">
        <f t="shared" si="52"/>
        <v>-1.0570824524312296E-3</v>
      </c>
      <c r="AZ111" s="107">
        <f t="shared" si="53"/>
        <v>2.2198731501057174E-2</v>
      </c>
      <c r="BA111" s="107">
        <f t="shared" si="54"/>
        <v>2.9598308668076233E-2</v>
      </c>
      <c r="BB111" s="107">
        <f t="shared" si="55"/>
        <v>-5.2854122621564482E-3</v>
      </c>
      <c r="BC111" s="107">
        <f t="shared" si="56"/>
        <v>2.5369978858351013E-2</v>
      </c>
      <c r="BD111" s="107">
        <f t="shared" si="57"/>
        <v>8.4566596194504372E-3</v>
      </c>
      <c r="BE111" s="107">
        <f t="shared" si="58"/>
        <v>1.7970401691331954E-2</v>
      </c>
      <c r="BF111" s="107">
        <f t="shared" si="59"/>
        <v>-7.3995771670189074E-3</v>
      </c>
      <c r="BG111" s="107">
        <f t="shared" si="60"/>
        <v>-4.2283298097250685E-3</v>
      </c>
      <c r="BH111" s="107">
        <f t="shared" si="61"/>
        <v>-1.1627906976744127E-2</v>
      </c>
      <c r="BI111" s="107">
        <f t="shared" si="62"/>
        <v>3.1712473572939894E-3</v>
      </c>
      <c r="BJ111" s="107">
        <f t="shared" si="63"/>
        <v>2.8541226215644852E-2</v>
      </c>
      <c r="BK111" s="107">
        <f t="shared" si="64"/>
        <v>-2.1141649048624592E-3</v>
      </c>
      <c r="BL111" s="107">
        <f t="shared" si="65"/>
        <v>2.7484143763213623E-2</v>
      </c>
      <c r="BM111" s="107">
        <f t="shared" si="66"/>
        <v>-5.2854122621564482E-3</v>
      </c>
      <c r="BN111" s="107">
        <f t="shared" si="67"/>
        <v>-1.2684989429175356E-2</v>
      </c>
      <c r="BO111" s="107">
        <f t="shared" si="68"/>
        <v>-3.5940803382663762E-2</v>
      </c>
      <c r="BP111" s="107">
        <f t="shared" si="69"/>
        <v>2.5369978858351013E-2</v>
      </c>
      <c r="BQ111" s="107">
        <f t="shared" si="70"/>
        <v>1.3742071881606886E-2</v>
      </c>
      <c r="BR111" s="107">
        <f t="shared" si="71"/>
        <v>0</v>
      </c>
    </row>
    <row r="112" spans="1:70">
      <c r="A112" s="1">
        <v>111</v>
      </c>
      <c r="B112" s="1">
        <f>'2012'!B112</f>
        <v>0</v>
      </c>
      <c r="C112" s="1">
        <f>'2012'!C112</f>
        <v>0</v>
      </c>
      <c r="D112" s="1">
        <f>'2012'!D112</f>
        <v>59</v>
      </c>
      <c r="E112" s="1" t="str">
        <f>'2012'!E112</f>
        <v>Totalt</v>
      </c>
      <c r="F112" s="1" t="str">
        <f>'2012'!F112</f>
        <v>Omoperation efter total höftprotesoperation</v>
      </c>
      <c r="G112" s="1" t="str">
        <f>'2012'!G112</f>
        <v>(tom)</v>
      </c>
      <c r="H112" s="1" t="str">
        <f>'2012'!H112</f>
        <v>A005700</v>
      </c>
      <c r="I112" s="1">
        <f>'2012'!I112</f>
        <v>1</v>
      </c>
      <c r="J112" s="13">
        <f>(('2012'!J112-'2012'!$AE112)/'2012'!$AE112)*(('2012'!$I112-0.5+'2012'!$I112-0.5)*-1)</f>
        <v>0</v>
      </c>
      <c r="K112" s="13">
        <f>(('2012'!K112-'2012'!$AE112)/'2012'!$AE112)*(('2012'!$I112-0.5+'2012'!$I112-0.5)*-1)</f>
        <v>-0.10752688172043008</v>
      </c>
      <c r="L112" s="13">
        <f>(('2012'!L112-'2012'!$AE112)/'2012'!$AE112)*(('2012'!$I112-0.5+'2012'!$I112-0.5)*-1)</f>
        <v>-0.65591397849462363</v>
      </c>
      <c r="M112" s="13">
        <f>(('2012'!M112-'2012'!$AE112)/'2012'!$AE112)*(('2012'!$I112-0.5+'2012'!$I112-0.5)*-1)</f>
        <v>7.5268817204301133E-2</v>
      </c>
      <c r="N112" s="13">
        <f>(('2012'!N112-'2012'!$AE112)/'2012'!$AE112)*(('2012'!$I112-0.5+'2012'!$I112-0.5)*-1)</f>
        <v>9.6774193548387177E-2</v>
      </c>
      <c r="O112" s="13">
        <f>(('2012'!O112-'2012'!$AE112)/'2012'!$AE112)*(('2012'!$I112-0.5+'2012'!$I112-0.5)*-1)</f>
        <v>0.38709677419354849</v>
      </c>
      <c r="P112" s="13">
        <f>(('2012'!P112-'2012'!$AE112)/'2012'!$AE112)*(('2012'!$I112-0.5+'2012'!$I112-0.5)*-1)</f>
        <v>2.1505376344086041E-2</v>
      </c>
      <c r="Q112" s="13">
        <f>(('2012'!Q112-'2012'!$AE112)/'2012'!$AE112)*(('2012'!$I112-0.5+'2012'!$I112-0.5)*-1)</f>
        <v>0.66666666666666674</v>
      </c>
      <c r="R112" s="13">
        <f>(('2012'!R112-'2012'!$AE112)/'2012'!$AE112)*(('2012'!$I112-0.5+'2012'!$I112-0.5)*-1)</f>
        <v>0.456989247311828</v>
      </c>
      <c r="S112" s="13">
        <f>(('2012'!S112-'2012'!$AE112)/'2012'!$AE112)*(('2012'!$I112-0.5+'2012'!$I112-0.5)*-1)</f>
        <v>0.15591397849462366</v>
      </c>
      <c r="T112" s="13">
        <f>(('2012'!T112-'2012'!$AE112)/'2012'!$AE112)*(('2012'!$I112-0.5+'2012'!$I112-0.5)*-1)</f>
        <v>-0.17204301075268819</v>
      </c>
      <c r="U112" s="13">
        <f>(('2012'!U112-'2012'!$AE112)/'2012'!$AE112)*(('2012'!$I112-0.5+'2012'!$I112-0.5)*-1)</f>
        <v>0.12903225806451613</v>
      </c>
      <c r="V112" s="13">
        <f>(('2012'!V112-'2012'!$AE112)/'2012'!$AE112)*(('2012'!$I112-0.5+'2012'!$I112-0.5)*-1)</f>
        <v>-0.74193548387096775</v>
      </c>
      <c r="W112" s="13">
        <f>(('2012'!W112-'2012'!$AE112)/'2012'!$AE112)*(('2012'!$I112-0.5+'2012'!$I112-0.5)*-1)</f>
        <v>0.38172043010752699</v>
      </c>
      <c r="X112" s="13">
        <f>(('2012'!X112-'2012'!$AE112)/'2012'!$AE112)*(('2012'!$I112-0.5+'2012'!$I112-0.5)*-1)</f>
        <v>-0.89247311827956977</v>
      </c>
      <c r="Y112" s="13">
        <f>(('2012'!Y112-'2012'!$AE112)/'2012'!$AE112)*(('2012'!$I112-0.5+'2012'!$I112-0.5)*-1)</f>
        <v>0.31182795698924731</v>
      </c>
      <c r="Z112" s="13">
        <f>(('2012'!Z112-'2012'!$AE112)/'2012'!$AE112)*(('2012'!$I112-0.5+'2012'!$I112-0.5)*-1)</f>
        <v>-0.40322580645161277</v>
      </c>
      <c r="AA112" s="13">
        <f>(('2012'!AA112-'2012'!$AE112)/'2012'!$AE112)*(('2012'!$I112-0.5+'2012'!$I112-0.5)*-1)</f>
        <v>0.11827956989247322</v>
      </c>
      <c r="AB112" s="13">
        <f>(('2012'!AB112-'2012'!$AE112)/'2012'!$AE112)*(('2012'!$I112-0.5+'2012'!$I112-0.5)*-1)</f>
        <v>-0.33333333333333326</v>
      </c>
      <c r="AC112" s="13">
        <f>(('2012'!AC112-'2012'!$AE112)/'2012'!$AE112)*(('2012'!$I112-0.5+'2012'!$I112-0.5)*-1)</f>
        <v>0.19354838709677424</v>
      </c>
      <c r="AD112" s="13">
        <f>(('2012'!AD112-'2012'!$AE112)/'2012'!$AE112)*(('2012'!$I112-0.5+'2012'!$I112-0.5)*-1)</f>
        <v>0.36021505376344093</v>
      </c>
      <c r="AE112" s="6">
        <f>((('2012'!AE112-'2012'!$AE112)/'2012'!$AE112)*100)*(('2012'!$I112-0.5+'2012'!$I112-0.5)*-1)</f>
        <v>0</v>
      </c>
      <c r="AF112" s="6"/>
      <c r="AG112" s="6">
        <f t="shared" si="48"/>
        <v>66.666666666666671</v>
      </c>
      <c r="AH112" s="6">
        <f t="shared" si="72"/>
        <v>89.247311827956977</v>
      </c>
      <c r="AI112" s="8">
        <v>0</v>
      </c>
      <c r="AN112" s="1"/>
      <c r="AO112" s="1"/>
      <c r="AP112" s="1"/>
      <c r="AQ112" s="1"/>
      <c r="AR112" s="1" t="str">
        <f t="shared" si="49"/>
        <v>Totalt</v>
      </c>
      <c r="AS112" s="1"/>
      <c r="AT112" s="1"/>
      <c r="AU112" s="1"/>
      <c r="AV112" s="1"/>
      <c r="AW112" s="107">
        <f t="shared" si="50"/>
        <v>0</v>
      </c>
      <c r="AX112" s="107">
        <f t="shared" si="51"/>
        <v>-0.10752688172043008</v>
      </c>
      <c r="AY112" s="107">
        <f t="shared" si="52"/>
        <v>-0.65591397849462363</v>
      </c>
      <c r="AZ112" s="107">
        <f t="shared" si="53"/>
        <v>7.5268817204301133E-2</v>
      </c>
      <c r="BA112" s="107">
        <f t="shared" si="54"/>
        <v>9.6774193548387177E-2</v>
      </c>
      <c r="BB112" s="107">
        <f t="shared" si="55"/>
        <v>0.38709677419354849</v>
      </c>
      <c r="BC112" s="107">
        <f t="shared" si="56"/>
        <v>2.1505376344086041E-2</v>
      </c>
      <c r="BD112" s="107">
        <f t="shared" si="57"/>
        <v>0.66666666666666674</v>
      </c>
      <c r="BE112" s="107">
        <f t="shared" si="58"/>
        <v>0.456989247311828</v>
      </c>
      <c r="BF112" s="107">
        <f t="shared" si="59"/>
        <v>0.15591397849462366</v>
      </c>
      <c r="BG112" s="107">
        <f t="shared" si="60"/>
        <v>-0.17204301075268819</v>
      </c>
      <c r="BH112" s="107">
        <f t="shared" si="61"/>
        <v>0.12903225806451613</v>
      </c>
      <c r="BI112" s="107">
        <f t="shared" si="62"/>
        <v>-0.74193548387096775</v>
      </c>
      <c r="BJ112" s="107">
        <f t="shared" si="63"/>
        <v>0.38172043010752699</v>
      </c>
      <c r="BK112" s="107">
        <f t="shared" si="64"/>
        <v>-0.89247311827956977</v>
      </c>
      <c r="BL112" s="107">
        <f t="shared" si="65"/>
        <v>0.31182795698924731</v>
      </c>
      <c r="BM112" s="107">
        <f t="shared" si="66"/>
        <v>-0.40322580645161277</v>
      </c>
      <c r="BN112" s="107">
        <f t="shared" si="67"/>
        <v>0.11827956989247322</v>
      </c>
      <c r="BO112" s="107">
        <f t="shared" si="68"/>
        <v>-0.33333333333333326</v>
      </c>
      <c r="BP112" s="107">
        <f t="shared" si="69"/>
        <v>0.19354838709677424</v>
      </c>
      <c r="BQ112" s="107">
        <f t="shared" si="70"/>
        <v>0.36021505376344093</v>
      </c>
      <c r="BR112" s="107">
        <f t="shared" si="71"/>
        <v>0</v>
      </c>
    </row>
    <row r="113" spans="1:70">
      <c r="A113" s="1">
        <v>112</v>
      </c>
      <c r="B113" s="1">
        <f>'2012'!B113</f>
        <v>0</v>
      </c>
      <c r="C113" s="1">
        <f>'2012'!C113</f>
        <v>0</v>
      </c>
      <c r="D113" s="1">
        <f>'2012'!D113</f>
        <v>60</v>
      </c>
      <c r="E113" s="1" t="str">
        <f>'2012'!E113</f>
        <v>Kvinnor</v>
      </c>
      <c r="F113" s="1" t="str">
        <f>'2012'!F113</f>
        <v>Oönskade händelser efter knä- och total höftprotesoperation</v>
      </c>
      <c r="G113" s="1" t="str">
        <f>'2012'!G113</f>
        <v>(tom)</v>
      </c>
      <c r="H113" s="1" t="str">
        <f>'2012'!H113</f>
        <v>A006060</v>
      </c>
      <c r="I113" s="1">
        <f>'2012'!I113</f>
        <v>1</v>
      </c>
      <c r="J113" s="13">
        <f>(('2012'!J113-'2012'!$AE113)/'2012'!$AE113)*(('2012'!$I113-0.5+'2012'!$I113-0.5)*-1)</f>
        <v>7.4632982496590949E-2</v>
      </c>
      <c r="K113" s="13">
        <f>(('2012'!K113-'2012'!$AE113)/'2012'!$AE113)*(('2012'!$I113-0.5+'2012'!$I113-0.5)*-1)</f>
        <v>3.0973135660368493E-3</v>
      </c>
      <c r="L113" s="13">
        <f>(('2012'!L113-'2012'!$AE113)/'2012'!$AE113)*(('2012'!$I113-0.5+'2012'!$I113-0.5)*-1)</f>
        <v>-0.16734983533831699</v>
      </c>
      <c r="M113" s="13">
        <f>(('2012'!M113-'2012'!$AE113)/'2012'!$AE113)*(('2012'!$I113-0.5+'2012'!$I113-0.5)*-1)</f>
        <v>-4.1039434534284401E-2</v>
      </c>
      <c r="N113" s="13">
        <f>(('2012'!N113-'2012'!$AE113)/'2012'!$AE113)*(('2012'!$I113-0.5+'2012'!$I113-0.5)*-1)</f>
        <v>0.17285691763339897</v>
      </c>
      <c r="O113" s="13">
        <f>(('2012'!O113-'2012'!$AE113)/'2012'!$AE113)*(('2012'!$I113-0.5+'2012'!$I113-0.5)*-1)</f>
        <v>0.16168526237842085</v>
      </c>
      <c r="P113" s="13">
        <f>(('2012'!P113-'2012'!$AE113)/'2012'!$AE113)*(('2012'!$I113-0.5+'2012'!$I113-0.5)*-1)</f>
        <v>9.762957231538652E-2</v>
      </c>
      <c r="Q113" s="13">
        <f>(('2012'!Q113-'2012'!$AE113)/'2012'!$AE113)*(('2012'!$I113-0.5+'2012'!$I113-0.5)*-1)</f>
        <v>-7.0056271615855981E-2</v>
      </c>
      <c r="R113" s="13">
        <f>(('2012'!R113-'2012'!$AE113)/'2012'!$AE113)*(('2012'!$I113-0.5+'2012'!$I113-0.5)*-1)</f>
        <v>-9.9351236964318208E-3</v>
      </c>
      <c r="S113" s="13">
        <f>(('2012'!S113-'2012'!$AE113)/'2012'!$AE113)*(('2012'!$I113-0.5+'2012'!$I113-0.5)*-1)</f>
        <v>0.13666196557094235</v>
      </c>
      <c r="T113" s="13">
        <f>(('2012'!T113-'2012'!$AE113)/'2012'!$AE113)*(('2012'!$I113-0.5+'2012'!$I113-0.5)*-1)</f>
        <v>0.15175575076736939</v>
      </c>
      <c r="U113" s="13">
        <f>(('2012'!U113-'2012'!$AE113)/'2012'!$AE113)*(('2012'!$I113-0.5+'2012'!$I113-0.5)*-1)</f>
        <v>1.0708550506759616E-2</v>
      </c>
      <c r="V113" s="13">
        <f>(('2012'!V113-'2012'!$AE113)/'2012'!$AE113)*(('2012'!$I113-0.5+'2012'!$I113-0.5)*-1)</f>
        <v>-0.28628817778492371</v>
      </c>
      <c r="W113" s="13">
        <f>(('2012'!W113-'2012'!$AE113)/'2012'!$AE113)*(('2012'!$I113-0.5+'2012'!$I113-0.5)*-1)</f>
        <v>0.13117522385365318</v>
      </c>
      <c r="X113" s="13">
        <f>(('2012'!X113-'2012'!$AE113)/'2012'!$AE113)*(('2012'!$I113-0.5+'2012'!$I113-0.5)*-1)</f>
        <v>-0.95506810998129188</v>
      </c>
      <c r="Y113" s="13">
        <f>(('2012'!Y113-'2012'!$AE113)/'2012'!$AE113)*(('2012'!$I113-0.5+'2012'!$I113-0.5)*-1)</f>
        <v>0.14452971804377435</v>
      </c>
      <c r="Z113" s="13">
        <f>(('2012'!Z113-'2012'!$AE113)/'2012'!$AE113)*(('2012'!$I113-0.5+'2012'!$I113-0.5)*-1)</f>
        <v>-7.3476932645210435E-2</v>
      </c>
      <c r="AA113" s="13">
        <f>(('2012'!AA113-'2012'!$AE113)/'2012'!$AE113)*(('2012'!$I113-0.5+'2012'!$I113-0.5)*-1)</f>
        <v>-8.8145588568121297E-2</v>
      </c>
      <c r="AB113" s="13">
        <f>(('2012'!AB113-'2012'!$AE113)/'2012'!$AE113)*(('2012'!$I113-0.5+'2012'!$I113-0.5)*-1)</f>
        <v>0.27357373335446999</v>
      </c>
      <c r="AC113" s="13">
        <f>(('2012'!AC113-'2012'!$AE113)/'2012'!$AE113)*(('2012'!$I113-0.5+'2012'!$I113-0.5)*-1)</f>
        <v>-0.19690746953346758</v>
      </c>
      <c r="AD113" s="13">
        <f>(('2012'!AD113-'2012'!$AE113)/'2012'!$AE113)*(('2012'!$I113-0.5+'2012'!$I113-0.5)*-1)</f>
        <v>-0.11853036691648874</v>
      </c>
      <c r="AE113" s="6">
        <f>((('2012'!AE113-'2012'!$AE113)/'2012'!$AE113)*100)*(('2012'!$I113-0.5+'2012'!$I113-0.5)*-1)</f>
        <v>0</v>
      </c>
      <c r="AF113" s="6"/>
      <c r="AG113" s="6">
        <f t="shared" si="48"/>
        <v>27.357373335447001</v>
      </c>
      <c r="AH113" s="6">
        <f t="shared" si="72"/>
        <v>95.506810998129183</v>
      </c>
      <c r="AI113" s="8">
        <v>0</v>
      </c>
      <c r="AN113" s="1"/>
      <c r="AO113" s="1"/>
      <c r="AP113" s="1"/>
      <c r="AQ113" s="1"/>
      <c r="AR113" s="1" t="str">
        <f t="shared" si="49"/>
        <v>Kvinnor</v>
      </c>
      <c r="AS113" s="1"/>
      <c r="AT113" s="1"/>
      <c r="AU113" s="1"/>
      <c r="AV113" s="1"/>
      <c r="AW113" s="107">
        <f t="shared" si="50"/>
        <v>7.4632982496590949E-2</v>
      </c>
      <c r="AX113" s="107">
        <f t="shared" si="51"/>
        <v>3.0973135660368493E-3</v>
      </c>
      <c r="AY113" s="107">
        <f t="shared" si="52"/>
        <v>-0.16734983533831699</v>
      </c>
      <c r="AZ113" s="107">
        <f t="shared" si="53"/>
        <v>-4.1039434534284401E-2</v>
      </c>
      <c r="BA113" s="107">
        <f t="shared" si="54"/>
        <v>0.17285691763339897</v>
      </c>
      <c r="BB113" s="107">
        <f t="shared" si="55"/>
        <v>0.16168526237842085</v>
      </c>
      <c r="BC113" s="107">
        <f t="shared" si="56"/>
        <v>9.762957231538652E-2</v>
      </c>
      <c r="BD113" s="107">
        <f t="shared" si="57"/>
        <v>-7.0056271615855981E-2</v>
      </c>
      <c r="BE113" s="107">
        <f t="shared" si="58"/>
        <v>-9.9351236964318208E-3</v>
      </c>
      <c r="BF113" s="107">
        <f t="shared" si="59"/>
        <v>0.13666196557094235</v>
      </c>
      <c r="BG113" s="107">
        <f t="shared" si="60"/>
        <v>0.15175575076736939</v>
      </c>
      <c r="BH113" s="107">
        <f t="shared" si="61"/>
        <v>1.0708550506759616E-2</v>
      </c>
      <c r="BI113" s="107">
        <f t="shared" si="62"/>
        <v>-0.28628817778492371</v>
      </c>
      <c r="BJ113" s="107">
        <f t="shared" si="63"/>
        <v>0.13117522385365318</v>
      </c>
      <c r="BK113" s="107">
        <f t="shared" si="64"/>
        <v>-0.95506810998129188</v>
      </c>
      <c r="BL113" s="107">
        <f t="shared" si="65"/>
        <v>0.14452971804377435</v>
      </c>
      <c r="BM113" s="107">
        <f t="shared" si="66"/>
        <v>-7.3476932645210435E-2</v>
      </c>
      <c r="BN113" s="107">
        <f t="shared" si="67"/>
        <v>-8.8145588568121297E-2</v>
      </c>
      <c r="BO113" s="107">
        <f t="shared" si="68"/>
        <v>0.27357373335446999</v>
      </c>
      <c r="BP113" s="107">
        <f t="shared" si="69"/>
        <v>-0.19690746953346758</v>
      </c>
      <c r="BQ113" s="107">
        <f t="shared" si="70"/>
        <v>-0.11853036691648874</v>
      </c>
      <c r="BR113" s="107">
        <f t="shared" si="71"/>
        <v>0</v>
      </c>
    </row>
    <row r="114" spans="1:70">
      <c r="A114" s="1">
        <v>113</v>
      </c>
      <c r="B114" s="1">
        <f>'2012'!B114</f>
        <v>0</v>
      </c>
      <c r="C114" s="1">
        <f>'2012'!C114</f>
        <v>0</v>
      </c>
      <c r="D114" s="1">
        <f>'2012'!D114</f>
        <v>0</v>
      </c>
      <c r="E114" s="1" t="str">
        <f>'2012'!E114</f>
        <v>Män</v>
      </c>
      <c r="F114" s="1" t="str">
        <f>'2012'!F114</f>
        <v>Oönskade händelser efter knä- och total höftprotesoperation</v>
      </c>
      <c r="G114" s="1" t="str">
        <f>'2012'!G114</f>
        <v>(tom)</v>
      </c>
      <c r="H114" s="1" t="str">
        <f>'2012'!H114</f>
        <v>A006060</v>
      </c>
      <c r="I114" s="1">
        <f>'2012'!I114</f>
        <v>1</v>
      </c>
      <c r="J114" s="13">
        <f>(('2012'!J114-'2012'!$AE114)/'2012'!$AE114)*(('2012'!$I114-0.5+'2012'!$I114-0.5)*-1)</f>
        <v>3.5069102935229197E-2</v>
      </c>
      <c r="K114" s="13">
        <f>(('2012'!K114-'2012'!$AE114)/'2012'!$AE114)*(('2012'!$I114-0.5+'2012'!$I114-0.5)*-1)</f>
        <v>0.34233385246289771</v>
      </c>
      <c r="L114" s="13">
        <f>(('2012'!L114-'2012'!$AE114)/'2012'!$AE114)*(('2012'!$I114-0.5+'2012'!$I114-0.5)*-1)</f>
        <v>-3.9034779352939301E-2</v>
      </c>
      <c r="M114" s="13">
        <f>(('2012'!M114-'2012'!$AE114)/'2012'!$AE114)*(('2012'!$I114-0.5+'2012'!$I114-0.5)*-1)</f>
        <v>-3.8877908071687187E-2</v>
      </c>
      <c r="N114" s="13">
        <f>(('2012'!N114-'2012'!$AE114)/'2012'!$AE114)*(('2012'!$I114-0.5+'2012'!$I114-0.5)*-1)</f>
        <v>-0.18869522592303462</v>
      </c>
      <c r="O114" s="13">
        <f>(('2012'!O114-'2012'!$AE114)/'2012'!$AE114)*(('2012'!$I114-0.5+'2012'!$I114-0.5)*-1)</f>
        <v>4.1175395232387939E-2</v>
      </c>
      <c r="P114" s="13">
        <f>(('2012'!P114-'2012'!$AE114)/'2012'!$AE114)*(('2012'!$I114-0.5+'2012'!$I114-0.5)*-1)</f>
        <v>0.21867896198444065</v>
      </c>
      <c r="Q114" s="13">
        <f>(('2012'!Q114-'2012'!$AE114)/'2012'!$AE114)*(('2012'!$I114-0.5+'2012'!$I114-0.5)*-1)</f>
        <v>-3.0109586077241075E-2</v>
      </c>
      <c r="R114" s="13">
        <f>(('2012'!R114-'2012'!$AE114)/'2012'!$AE114)*(('2012'!$I114-0.5+'2012'!$I114-0.5)*-1)</f>
        <v>0.38052369610595899</v>
      </c>
      <c r="S114" s="13">
        <f>(('2012'!S114-'2012'!$AE114)/'2012'!$AE114)*(('2012'!$I114-0.5+'2012'!$I114-0.5)*-1)</f>
        <v>-5.8605743883373335E-2</v>
      </c>
      <c r="T114" s="13">
        <f>(('2012'!T114-'2012'!$AE114)/'2012'!$AE114)*(('2012'!$I114-0.5+'2012'!$I114-0.5)*-1)</f>
        <v>0.18885420327158439</v>
      </c>
      <c r="U114" s="13">
        <f>(('2012'!U114-'2012'!$AE114)/'2012'!$AE114)*(('2012'!$I114-0.5+'2012'!$I114-0.5)*-1)</f>
        <v>2.9000335535321799E-2</v>
      </c>
      <c r="V114" s="13">
        <f>(('2012'!V114-'2012'!$AE114)/'2012'!$AE114)*(('2012'!$I114-0.5+'2012'!$I114-0.5)*-1)</f>
        <v>-0.1324282282603183</v>
      </c>
      <c r="W114" s="13">
        <f>(('2012'!W114-'2012'!$AE114)/'2012'!$AE114)*(('2012'!$I114-0.5+'2012'!$I114-0.5)*-1)</f>
        <v>-5.3773714495308642E-2</v>
      </c>
      <c r="X114" s="13">
        <f>(('2012'!X114-'2012'!$AE114)/'2012'!$AE114)*(('2012'!$I114-0.5+'2012'!$I114-0.5)*-1)</f>
        <v>-0.5354381535468995</v>
      </c>
      <c r="Y114" s="13">
        <f>(('2012'!Y114-'2012'!$AE114)/'2012'!$AE114)*(('2012'!$I114-0.5+'2012'!$I114-0.5)*-1)</f>
        <v>1.4166022049242635E-2</v>
      </c>
      <c r="Z114" s="13">
        <f>(('2012'!Z114-'2012'!$AE114)/'2012'!$AE114)*(('2012'!$I114-0.5+'2012'!$I114-0.5)*-1)</f>
        <v>0.16477865781298154</v>
      </c>
      <c r="AA114" s="13">
        <f>(('2012'!AA114-'2012'!$AE114)/'2012'!$AE114)*(('2012'!$I114-0.5+'2012'!$I114-0.5)*-1)</f>
        <v>-0.36141906831739201</v>
      </c>
      <c r="AB114" s="13">
        <f>(('2012'!AB114-'2012'!$AE114)/'2012'!$AE114)*(('2012'!$I114-0.5+'2012'!$I114-0.5)*-1)</f>
        <v>6.9793954645608239E-2</v>
      </c>
      <c r="AC114" s="13">
        <f>(('2012'!AC114-'2012'!$AE114)/'2012'!$AE114)*(('2012'!$I114-0.5+'2012'!$I114-0.5)*-1)</f>
        <v>-0.11648966911578432</v>
      </c>
      <c r="AD114" s="13">
        <f>(('2012'!AD114-'2012'!$AE114)/'2012'!$AE114)*(('2012'!$I114-0.5+'2012'!$I114-0.5)*-1)</f>
        <v>0.24131853088759675</v>
      </c>
      <c r="AE114" s="6">
        <f>((('2012'!AE114-'2012'!$AE114)/'2012'!$AE114)*100)*(('2012'!$I114-0.5+'2012'!$I114-0.5)*-1)</f>
        <v>0</v>
      </c>
      <c r="AF114" s="6"/>
      <c r="AG114" s="6">
        <f t="shared" si="48"/>
        <v>38.052369610595896</v>
      </c>
      <c r="AH114" s="6">
        <f t="shared" si="72"/>
        <v>53.543815354689947</v>
      </c>
      <c r="AI114" s="8">
        <v>0</v>
      </c>
      <c r="AN114" s="1"/>
      <c r="AO114" s="1"/>
      <c r="AP114" s="1"/>
      <c r="AQ114" s="1"/>
      <c r="AR114" s="1" t="str">
        <f t="shared" si="49"/>
        <v>Män</v>
      </c>
      <c r="AS114" s="1"/>
      <c r="AT114" s="1"/>
      <c r="AU114" s="1"/>
      <c r="AV114" s="1"/>
      <c r="AW114" s="107">
        <f t="shared" si="50"/>
        <v>3.5069102935229197E-2</v>
      </c>
      <c r="AX114" s="107">
        <f t="shared" si="51"/>
        <v>0.34233385246289771</v>
      </c>
      <c r="AY114" s="107">
        <f t="shared" si="52"/>
        <v>-3.9034779352939301E-2</v>
      </c>
      <c r="AZ114" s="107">
        <f t="shared" si="53"/>
        <v>-3.8877908071687187E-2</v>
      </c>
      <c r="BA114" s="107">
        <f t="shared" si="54"/>
        <v>-0.18869522592303462</v>
      </c>
      <c r="BB114" s="107">
        <f t="shared" si="55"/>
        <v>4.1175395232387939E-2</v>
      </c>
      <c r="BC114" s="107">
        <f t="shared" si="56"/>
        <v>0.21867896198444065</v>
      </c>
      <c r="BD114" s="107">
        <f t="shared" si="57"/>
        <v>-3.0109586077241075E-2</v>
      </c>
      <c r="BE114" s="107">
        <f t="shared" si="58"/>
        <v>0.38052369610595899</v>
      </c>
      <c r="BF114" s="107">
        <f t="shared" si="59"/>
        <v>-5.8605743883373335E-2</v>
      </c>
      <c r="BG114" s="107">
        <f t="shared" si="60"/>
        <v>0.18885420327158439</v>
      </c>
      <c r="BH114" s="107">
        <f t="shared" si="61"/>
        <v>2.9000335535321799E-2</v>
      </c>
      <c r="BI114" s="107">
        <f t="shared" si="62"/>
        <v>-0.1324282282603183</v>
      </c>
      <c r="BJ114" s="107">
        <f t="shared" si="63"/>
        <v>-5.3773714495308642E-2</v>
      </c>
      <c r="BK114" s="107">
        <f t="shared" si="64"/>
        <v>-0.5354381535468995</v>
      </c>
      <c r="BL114" s="107">
        <f t="shared" si="65"/>
        <v>1.4166022049242635E-2</v>
      </c>
      <c r="BM114" s="107">
        <f t="shared" si="66"/>
        <v>0.16477865781298154</v>
      </c>
      <c r="BN114" s="107">
        <f t="shared" si="67"/>
        <v>-0.36141906831739201</v>
      </c>
      <c r="BO114" s="107">
        <f t="shared" si="68"/>
        <v>6.9793954645608239E-2</v>
      </c>
      <c r="BP114" s="107">
        <f t="shared" si="69"/>
        <v>-0.11648966911578432</v>
      </c>
      <c r="BQ114" s="107">
        <f t="shared" si="70"/>
        <v>0.24131853088759675</v>
      </c>
      <c r="BR114" s="107">
        <f t="shared" si="71"/>
        <v>0</v>
      </c>
    </row>
    <row r="115" spans="1:70">
      <c r="A115" s="1">
        <v>114</v>
      </c>
      <c r="B115" s="1">
        <f>'2012'!B115</f>
        <v>0</v>
      </c>
      <c r="C115" s="1">
        <f>'2012'!C115</f>
        <v>0</v>
      </c>
      <c r="D115" s="1">
        <f>'2012'!D115</f>
        <v>0</v>
      </c>
      <c r="E115" s="1" t="str">
        <f>'2012'!E115</f>
        <v>Totalt</v>
      </c>
      <c r="F115" s="1" t="str">
        <f>'2012'!F115</f>
        <v>Oönskade händelser efter knä- och total höftprotesoperation</v>
      </c>
      <c r="G115" s="1" t="str">
        <f>'2012'!G115</f>
        <v>(tom)</v>
      </c>
      <c r="H115" s="1" t="str">
        <f>'2012'!H115</f>
        <v>A006060</v>
      </c>
      <c r="I115" s="1">
        <f>'2012'!I115</f>
        <v>1</v>
      </c>
      <c r="J115" s="13">
        <f>(('2012'!J115-'2012'!$AE115)/'2012'!$AE115)*(('2012'!$I115-0.5+'2012'!$I115-0.5)*-1)</f>
        <v>7.0359663102979392E-2</v>
      </c>
      <c r="K115" s="13">
        <f>(('2012'!K115-'2012'!$AE115)/'2012'!$AE115)*(('2012'!$I115-0.5+'2012'!$I115-0.5)*-1)</f>
        <v>0.17595707108488146</v>
      </c>
      <c r="L115" s="13">
        <f>(('2012'!L115-'2012'!$AE115)/'2012'!$AE115)*(('2012'!$I115-0.5+'2012'!$I115-0.5)*-1)</f>
        <v>-0.10070787380883624</v>
      </c>
      <c r="M115" s="13">
        <f>(('2012'!M115-'2012'!$AE115)/'2012'!$AE115)*(('2012'!$I115-0.5+'2012'!$I115-0.5)*-1)</f>
        <v>-4.0225357933757415E-2</v>
      </c>
      <c r="N115" s="13">
        <f>(('2012'!N115-'2012'!$AE115)/'2012'!$AE115)*(('2012'!$I115-0.5+'2012'!$I115-0.5)*-1)</f>
        <v>7.3072859499626721E-3</v>
      </c>
      <c r="O115" s="13">
        <f>(('2012'!O115-'2012'!$AE115)/'2012'!$AE115)*(('2012'!$I115-0.5+'2012'!$I115-0.5)*-1)</f>
        <v>8.8621813108289482E-2</v>
      </c>
      <c r="P115" s="13">
        <f>(('2012'!P115-'2012'!$AE115)/'2012'!$AE115)*(('2012'!$I115-0.5+'2012'!$I115-0.5)*-1)</f>
        <v>0.14944510656236484</v>
      </c>
      <c r="Q115" s="13">
        <f>(('2012'!Q115-'2012'!$AE115)/'2012'!$AE115)*(('2012'!$I115-0.5+'2012'!$I115-0.5)*-1)</f>
        <v>1.1977902006109143E-2</v>
      </c>
      <c r="R115" s="13">
        <f>(('2012'!R115-'2012'!$AE115)/'2012'!$AE115)*(('2012'!$I115-0.5+'2012'!$I115-0.5)*-1)</f>
        <v>0.18844100410336842</v>
      </c>
      <c r="S115" s="13">
        <f>(('2012'!S115-'2012'!$AE115)/'2012'!$AE115)*(('2012'!$I115-0.5+'2012'!$I115-0.5)*-1)</f>
        <v>4.4416272483173244E-2</v>
      </c>
      <c r="T115" s="13">
        <f>(('2012'!T115-'2012'!$AE115)/'2012'!$AE115)*(('2012'!$I115-0.5+'2012'!$I115-0.5)*-1)</f>
        <v>0.17165396697509536</v>
      </c>
      <c r="U115" s="13">
        <f>(('2012'!U115-'2012'!$AE115)/'2012'!$AE115)*(('2012'!$I115-0.5+'2012'!$I115-0.5)*-1)</f>
        <v>1.7199913879371784E-2</v>
      </c>
      <c r="V115" s="13">
        <f>(('2012'!V115-'2012'!$AE115)/'2012'!$AE115)*(('2012'!$I115-0.5+'2012'!$I115-0.5)*-1)</f>
        <v>-0.23589278671621336</v>
      </c>
      <c r="W115" s="13">
        <f>(('2012'!W115-'2012'!$AE115)/'2012'!$AE115)*(('2012'!$I115-0.5+'2012'!$I115-0.5)*-1)</f>
        <v>4.8377229723644478E-2</v>
      </c>
      <c r="X115" s="13">
        <f>(('2012'!X115-'2012'!$AE115)/'2012'!$AE115)*(('2012'!$I115-0.5+'2012'!$I115-0.5)*-1)</f>
        <v>-0.74750808107505273</v>
      </c>
      <c r="Y115" s="13">
        <f>(('2012'!Y115-'2012'!$AE115)/'2012'!$AE115)*(('2012'!$I115-0.5+'2012'!$I115-0.5)*-1)</f>
        <v>4.5239977207689658E-2</v>
      </c>
      <c r="Z115" s="13">
        <f>(('2012'!Z115-'2012'!$AE115)/'2012'!$AE115)*(('2012'!$I115-0.5+'2012'!$I115-0.5)*-1)</f>
        <v>4.7760386153053752E-2</v>
      </c>
      <c r="AA115" s="13">
        <f>(('2012'!AA115-'2012'!$AE115)/'2012'!$AE115)*(('2012'!$I115-0.5+'2012'!$I115-0.5)*-1)</f>
        <v>-0.2309598060516922</v>
      </c>
      <c r="AB115" s="13">
        <f>(('2012'!AB115-'2012'!$AE115)/'2012'!$AE115)*(('2012'!$I115-0.5+'2012'!$I115-0.5)*-1)</f>
        <v>0.17985616239855912</v>
      </c>
      <c r="AC115" s="13">
        <f>(('2012'!AC115-'2012'!$AE115)/'2012'!$AE115)*(('2012'!$I115-0.5+'2012'!$I115-0.5)*-1)</f>
        <v>-0.15428588667041598</v>
      </c>
      <c r="AD115" s="13">
        <f>(('2012'!AD115-'2012'!$AE115)/'2012'!$AE115)*(('2012'!$I115-0.5+'2012'!$I115-0.5)*-1)</f>
        <v>5.9311563072955695E-2</v>
      </c>
      <c r="AE115" s="6">
        <f>((('2012'!AE115-'2012'!$AE115)/'2012'!$AE115)*100)*(('2012'!$I115-0.5+'2012'!$I115-0.5)*-1)</f>
        <v>0</v>
      </c>
      <c r="AF115" s="6"/>
      <c r="AG115" s="6">
        <f t="shared" si="48"/>
        <v>18.844100410336843</v>
      </c>
      <c r="AH115" s="6">
        <f t="shared" si="72"/>
        <v>74.750808107505279</v>
      </c>
      <c r="AI115" s="8">
        <v>0</v>
      </c>
      <c r="AN115" s="1"/>
      <c r="AO115" s="1"/>
      <c r="AP115" s="1"/>
      <c r="AQ115" s="1"/>
      <c r="AR115" s="1" t="str">
        <f t="shared" si="49"/>
        <v>Totalt</v>
      </c>
      <c r="AS115" s="1"/>
      <c r="AT115" s="1"/>
      <c r="AU115" s="1"/>
      <c r="AV115" s="1"/>
      <c r="AW115" s="107">
        <f t="shared" si="50"/>
        <v>7.0359663102979392E-2</v>
      </c>
      <c r="AX115" s="107">
        <f t="shared" si="51"/>
        <v>0.17595707108488146</v>
      </c>
      <c r="AY115" s="107">
        <f t="shared" si="52"/>
        <v>-0.10070787380883624</v>
      </c>
      <c r="AZ115" s="107">
        <f t="shared" si="53"/>
        <v>-4.0225357933757415E-2</v>
      </c>
      <c r="BA115" s="107">
        <f t="shared" si="54"/>
        <v>7.3072859499626721E-3</v>
      </c>
      <c r="BB115" s="107">
        <f t="shared" si="55"/>
        <v>8.8621813108289482E-2</v>
      </c>
      <c r="BC115" s="107">
        <f t="shared" si="56"/>
        <v>0.14944510656236484</v>
      </c>
      <c r="BD115" s="107">
        <f t="shared" si="57"/>
        <v>1.1977902006109143E-2</v>
      </c>
      <c r="BE115" s="107">
        <f t="shared" si="58"/>
        <v>0.18844100410336842</v>
      </c>
      <c r="BF115" s="107">
        <f t="shared" si="59"/>
        <v>4.4416272483173244E-2</v>
      </c>
      <c r="BG115" s="107">
        <f t="shared" si="60"/>
        <v>0.17165396697509536</v>
      </c>
      <c r="BH115" s="107">
        <f t="shared" si="61"/>
        <v>1.7199913879371784E-2</v>
      </c>
      <c r="BI115" s="107">
        <f t="shared" si="62"/>
        <v>-0.23589278671621336</v>
      </c>
      <c r="BJ115" s="107">
        <f t="shared" si="63"/>
        <v>4.8377229723644478E-2</v>
      </c>
      <c r="BK115" s="107">
        <f t="shared" si="64"/>
        <v>-0.74750808107505273</v>
      </c>
      <c r="BL115" s="107">
        <f t="shared" si="65"/>
        <v>4.5239977207689658E-2</v>
      </c>
      <c r="BM115" s="107">
        <f t="shared" si="66"/>
        <v>4.7760386153053752E-2</v>
      </c>
      <c r="BN115" s="107">
        <f t="shared" si="67"/>
        <v>-0.2309598060516922</v>
      </c>
      <c r="BO115" s="107">
        <f t="shared" si="68"/>
        <v>0.17985616239855912</v>
      </c>
      <c r="BP115" s="107">
        <f t="shared" si="69"/>
        <v>-0.15428588667041598</v>
      </c>
      <c r="BQ115" s="107">
        <f t="shared" si="70"/>
        <v>5.9311563072955695E-2</v>
      </c>
      <c r="BR115" s="107">
        <f t="shared" si="71"/>
        <v>0</v>
      </c>
    </row>
    <row r="116" spans="1:70">
      <c r="A116" s="1">
        <v>115</v>
      </c>
      <c r="B116" s="1">
        <f>'2012'!B116</f>
        <v>0</v>
      </c>
      <c r="C116" s="1">
        <f>'2012'!C116</f>
        <v>0</v>
      </c>
      <c r="D116" s="1">
        <f>'2012'!D116</f>
        <v>61</v>
      </c>
      <c r="E116" s="1" t="str">
        <f>'2012'!E116</f>
        <v>Kvinnor</v>
      </c>
      <c r="F116" s="1" t="str">
        <f>'2012'!F116</f>
        <v>Patientrapporterat resultat av total höftprotesoperation</v>
      </c>
      <c r="G116" s="1" t="str">
        <f>'2012'!G116</f>
        <v>(tom)</v>
      </c>
      <c r="H116" s="1" t="str">
        <f>'2012'!H116</f>
        <v>A005800</v>
      </c>
      <c r="I116" s="1">
        <f>'2012'!I116</f>
        <v>0</v>
      </c>
      <c r="J116" s="13">
        <f>(('2012'!J116-'2012'!$AE116)/'2012'!$AE116)*(('2012'!$I116-0.5+'2012'!$I116-0.5)*-1)</f>
        <v>-1.1750217809650963E-2</v>
      </c>
      <c r="K116" s="13">
        <f>(('2012'!K116-'2012'!$AE116)/'2012'!$AE116)*(('2012'!$I116-0.5+'2012'!$I116-0.5)*-1)</f>
        <v>-3.2481036788794881E-4</v>
      </c>
      <c r="L116" s="13">
        <f>(('2012'!L116-'2012'!$AE116)/'2012'!$AE116)*(('2012'!$I116-0.5+'2012'!$I116-0.5)*-1)</f>
        <v>-4.6048523142310669E-3</v>
      </c>
      <c r="M116" s="13">
        <f>(('2012'!M116-'2012'!$AE116)/'2012'!$AE116)*(('2012'!$I116-0.5+'2012'!$I116-0.5)*-1)</f>
        <v>6.4599116518699873E-3</v>
      </c>
      <c r="N116" s="13">
        <f>(('2012'!N116-'2012'!$AE116)/'2012'!$AE116)*(('2012'!$I116-0.5+'2012'!$I116-0.5)*-1)</f>
        <v>2.7838725162140036E-2</v>
      </c>
      <c r="O116" s="13">
        <f>(('2012'!O116-'2012'!$AE116)/'2012'!$AE116)*(('2012'!$I116-0.5+'2012'!$I116-0.5)*-1)</f>
        <v>9.4754507818500151E-3</v>
      </c>
      <c r="P116" s="13">
        <f>(('2012'!P116-'2012'!$AE116)/'2012'!$AE116)*(('2012'!$I116-0.5+'2012'!$I116-0.5)*-1)</f>
        <v>6.5732612749700081E-3</v>
      </c>
      <c r="Q116" s="13">
        <f>(('2012'!Q116-'2012'!$AE116)/'2012'!$AE116)*(('2012'!$I116-0.5+'2012'!$I116-0.5)*-1)</f>
        <v>1.3847619338770016E-2</v>
      </c>
      <c r="R116" s="13">
        <f>(('2012'!R116-'2012'!$AE116)/'2012'!$AE116)*(('2012'!$I116-0.5+'2012'!$I116-0.5)*-1)</f>
        <v>2.451446656778998E-2</v>
      </c>
      <c r="S116" s="13">
        <f>(('2012'!S116-'2012'!$AE116)/'2012'!$AE116)*(('2012'!$I116-0.5+'2012'!$I116-0.5)*-1)</f>
        <v>2.4313380279839977E-2</v>
      </c>
      <c r="T116" s="13">
        <f>(('2012'!T116-'2012'!$AE116)/'2012'!$AE116)*(('2012'!$I116-0.5+'2012'!$I116-0.5)*-1)</f>
        <v>8.0725350644001988E-4</v>
      </c>
      <c r="U116" s="13">
        <f>(('2012'!U116-'2012'!$AE116)/'2012'!$AE116)*(('2012'!$I116-0.5+'2012'!$I116-0.5)*-1)</f>
        <v>-1.6961173190008054E-2</v>
      </c>
      <c r="V116" s="13">
        <f>(('2012'!V116-'2012'!$AE116)/'2012'!$AE116)*(('2012'!$I116-0.5+'2012'!$I116-0.5)*-1)</f>
        <v>-5.8447478165282972E-2</v>
      </c>
      <c r="W116" s="13">
        <f>(('2012'!W116-'2012'!$AE116)/'2012'!$AE116)*(('2012'!$I116-0.5+'2012'!$I116-0.5)*-1)</f>
        <v>2.1578897580969994E-2</v>
      </c>
      <c r="X116" s="13">
        <f>(('2012'!X116-'2012'!$AE116)/'2012'!$AE116)*(('2012'!$I116-0.5+'2012'!$I116-0.5)*-1)</f>
        <v>3.9177687524040009E-2</v>
      </c>
      <c r="Y116" s="13">
        <f>(('2012'!Y116-'2012'!$AE116)/'2012'!$AE116)*(('2012'!$I116-0.5+'2012'!$I116-0.5)*-1)</f>
        <v>-1.5137799655287977E-2</v>
      </c>
      <c r="Z116" s="13">
        <f>(('2012'!Z116-'2012'!$AE116)/'2012'!$AE116)*(('2012'!$I116-0.5+'2012'!$I116-0.5)*-1)</f>
        <v>-3.4197479438531957E-2</v>
      </c>
      <c r="AA116" s="13">
        <f>(('2012'!AA116-'2012'!$AE116)/'2012'!$AE116)*(('2012'!$I116-0.5+'2012'!$I116-0.5)*-1)</f>
        <v>-3.638519458790597E-2</v>
      </c>
      <c r="AB116" s="13">
        <f>(('2012'!AB116-'2012'!$AE116)/'2012'!$AE116)*(('2012'!$I116-0.5+'2012'!$I116-0.5)*-1)</f>
        <v>4.5261726122949993E-2</v>
      </c>
      <c r="AC116" s="13">
        <f>(('2012'!AC116-'2012'!$AE116)/'2012'!$AE116)*(('2012'!$I116-0.5+'2012'!$I116-0.5)*-1)</f>
        <v>2.2533765255050041E-2</v>
      </c>
      <c r="AD116" s="13">
        <f>(('2012'!AD116-'2012'!$AE116)/'2012'!$AE116)*(('2012'!$I116-0.5+'2012'!$I116-0.5)*-1)</f>
        <v>4.462047920960998E-2</v>
      </c>
      <c r="AE116" s="6">
        <f>((('2012'!AE116-'2012'!$AE116)/'2012'!$AE116)*100)*(('2012'!$I116-0.5+'2012'!$I116-0.5)*-1)</f>
        <v>0</v>
      </c>
      <c r="AF116" s="6"/>
      <c r="AG116" s="6">
        <f t="shared" si="48"/>
        <v>4.5261726122949995</v>
      </c>
      <c r="AH116" s="6">
        <f t="shared" si="72"/>
        <v>5.8447478165282973</v>
      </c>
      <c r="AI116" s="8">
        <v>0</v>
      </c>
      <c r="AN116" s="1"/>
      <c r="AO116" s="1"/>
      <c r="AP116" s="1"/>
      <c r="AQ116" s="1"/>
      <c r="AR116" s="1" t="str">
        <f t="shared" si="49"/>
        <v>Kvinnor</v>
      </c>
      <c r="AS116" s="1"/>
      <c r="AT116" s="1"/>
      <c r="AU116" s="1"/>
      <c r="AV116" s="1"/>
      <c r="AW116" s="107">
        <f t="shared" si="50"/>
        <v>-1.1750217809650963E-2</v>
      </c>
      <c r="AX116" s="107">
        <f t="shared" si="51"/>
        <v>-3.2481036788794881E-4</v>
      </c>
      <c r="AY116" s="107">
        <f t="shared" si="52"/>
        <v>-4.6048523142310669E-3</v>
      </c>
      <c r="AZ116" s="107">
        <f t="shared" si="53"/>
        <v>6.4599116518699873E-3</v>
      </c>
      <c r="BA116" s="107">
        <f t="shared" si="54"/>
        <v>2.7838725162140036E-2</v>
      </c>
      <c r="BB116" s="107">
        <f t="shared" si="55"/>
        <v>9.4754507818500151E-3</v>
      </c>
      <c r="BC116" s="107">
        <f t="shared" si="56"/>
        <v>6.5732612749700081E-3</v>
      </c>
      <c r="BD116" s="107">
        <f t="shared" si="57"/>
        <v>1.3847619338770016E-2</v>
      </c>
      <c r="BE116" s="107">
        <f t="shared" si="58"/>
        <v>2.451446656778998E-2</v>
      </c>
      <c r="BF116" s="107">
        <f t="shared" si="59"/>
        <v>2.4313380279839977E-2</v>
      </c>
      <c r="BG116" s="107">
        <f t="shared" si="60"/>
        <v>8.0725350644001988E-4</v>
      </c>
      <c r="BH116" s="107">
        <f t="shared" si="61"/>
        <v>-1.6961173190008054E-2</v>
      </c>
      <c r="BI116" s="107">
        <f t="shared" si="62"/>
        <v>-5.8447478165282972E-2</v>
      </c>
      <c r="BJ116" s="107">
        <f t="shared" si="63"/>
        <v>2.1578897580969994E-2</v>
      </c>
      <c r="BK116" s="107">
        <f t="shared" si="64"/>
        <v>3.9177687524040009E-2</v>
      </c>
      <c r="BL116" s="107">
        <f t="shared" si="65"/>
        <v>-1.5137799655287977E-2</v>
      </c>
      <c r="BM116" s="107">
        <f t="shared" si="66"/>
        <v>-3.4197479438531957E-2</v>
      </c>
      <c r="BN116" s="107">
        <f t="shared" si="67"/>
        <v>-3.638519458790597E-2</v>
      </c>
      <c r="BO116" s="107">
        <f t="shared" si="68"/>
        <v>4.5261726122949993E-2</v>
      </c>
      <c r="BP116" s="107">
        <f t="shared" si="69"/>
        <v>2.2533765255050041E-2</v>
      </c>
      <c r="BQ116" s="107">
        <f t="shared" si="70"/>
        <v>4.462047920960998E-2</v>
      </c>
      <c r="BR116" s="107">
        <f t="shared" si="71"/>
        <v>0</v>
      </c>
    </row>
    <row r="117" spans="1:70">
      <c r="A117" s="1">
        <v>116</v>
      </c>
      <c r="B117" s="1">
        <f>'2012'!B117</f>
        <v>0</v>
      </c>
      <c r="C117" s="1">
        <f>'2012'!C117</f>
        <v>0</v>
      </c>
      <c r="D117" s="1">
        <f>'2012'!D117</f>
        <v>0</v>
      </c>
      <c r="E117" s="1" t="str">
        <f>'2012'!E117</f>
        <v>Män</v>
      </c>
      <c r="F117" s="1" t="str">
        <f>'2012'!F117</f>
        <v>Patientrapporterat resultat av total höftprotesoperation</v>
      </c>
      <c r="G117" s="1" t="str">
        <f>'2012'!G117</f>
        <v>(tom)</v>
      </c>
      <c r="H117" s="1" t="str">
        <f>'2012'!H117</f>
        <v>A005800</v>
      </c>
      <c r="I117" s="1">
        <f>'2012'!I117</f>
        <v>0</v>
      </c>
      <c r="J117" s="13">
        <f>(('2012'!J117-'2012'!$AE117)/'2012'!$AE117)*(('2012'!$I117-0.5+'2012'!$I117-0.5)*-1)</f>
        <v>-7.6197056704729958E-3</v>
      </c>
      <c r="K117" s="13">
        <f>(('2012'!K117-'2012'!$AE117)/'2012'!$AE117)*(('2012'!$I117-0.5+'2012'!$I117-0.5)*-1)</f>
        <v>1.3249801940060025E-2</v>
      </c>
      <c r="L117" s="13">
        <f>(('2012'!L117-'2012'!$AE117)/'2012'!$AE117)*(('2012'!$I117-0.5+'2012'!$I117-0.5)*-1)</f>
        <v>-2.2271978081169975E-2</v>
      </c>
      <c r="M117" s="13">
        <f>(('2012'!M117-'2012'!$AE117)/'2012'!$AE117)*(('2012'!$I117-0.5+'2012'!$I117-0.5)*-1)</f>
        <v>1.6096700930209949E-2</v>
      </c>
      <c r="N117" s="13">
        <f>(('2012'!N117-'2012'!$AE117)/'2012'!$AE117)*(('2012'!$I117-0.5+'2012'!$I117-0.5)*-1)</f>
        <v>-1.1609674490404984E-2</v>
      </c>
      <c r="O117" s="13">
        <f>(('2012'!O117-'2012'!$AE117)/'2012'!$AE117)*(('2012'!$I117-0.5+'2012'!$I117-0.5)*-1)</f>
        <v>2.7861202725590034E-2</v>
      </c>
      <c r="P117" s="13">
        <f>(('2012'!P117-'2012'!$AE117)/'2012'!$AE117)*(('2012'!$I117-0.5+'2012'!$I117-0.5)*-1)</f>
        <v>2.0228889147760044E-2</v>
      </c>
      <c r="Q117" s="13">
        <f>(('2012'!Q117-'2012'!$AE117)/'2012'!$AE117)*(('2012'!$I117-0.5+'2012'!$I117-0.5)*-1)</f>
        <v>3.0232786216910057E-2</v>
      </c>
      <c r="R117" s="13">
        <f>(('2012'!R117-'2012'!$AE117)/'2012'!$AE117)*(('2012'!$I117-0.5+'2012'!$I117-0.5)*-1)</f>
        <v>9.0140690884899753E-3</v>
      </c>
      <c r="S117" s="13">
        <f>(('2012'!S117-'2012'!$AE117)/'2012'!$AE117)*(('2012'!$I117-0.5+'2012'!$I117-0.5)*-1)</f>
        <v>1.934319350262996E-2</v>
      </c>
      <c r="T117" s="13">
        <f>(('2012'!T117-'2012'!$AE117)/'2012'!$AE117)*(('2012'!$I117-0.5+'2012'!$I117-0.5)*-1)</f>
        <v>4.4933839480900415E-3</v>
      </c>
      <c r="U117" s="13">
        <f>(('2012'!U117-'2012'!$AE117)/'2012'!$AE117)*(('2012'!$I117-0.5+'2012'!$I117-0.5)*-1)</f>
        <v>-1.3866635427228999E-2</v>
      </c>
      <c r="V117" s="13">
        <f>(('2012'!V117-'2012'!$AE117)/'2012'!$AE117)*(('2012'!$I117-0.5+'2012'!$I117-0.5)*-1)</f>
        <v>-7.9272440968593968E-2</v>
      </c>
      <c r="W117" s="13">
        <f>(('2012'!W117-'2012'!$AE117)/'2012'!$AE117)*(('2012'!$I117-0.5+'2012'!$I117-0.5)*-1)</f>
        <v>1.5594480344300053E-2</v>
      </c>
      <c r="X117" s="13">
        <f>(('2012'!X117-'2012'!$AE117)/'2012'!$AE117)*(('2012'!$I117-0.5+'2012'!$I117-0.5)*-1)</f>
        <v>3.220233911771999E-2</v>
      </c>
      <c r="Y117" s="13">
        <f>(('2012'!Y117-'2012'!$AE117)/'2012'!$AE117)*(('2012'!$I117-0.5+'2012'!$I117-0.5)*-1)</f>
        <v>-6.0734591396520441E-3</v>
      </c>
      <c r="Z117" s="13">
        <f>(('2012'!Z117-'2012'!$AE117)/'2012'!$AE117)*(('2012'!$I117-0.5+'2012'!$I117-0.5)*-1)</f>
        <v>-1.1664892049055027E-2</v>
      </c>
      <c r="AA117" s="13">
        <f>(('2012'!AA117-'2012'!$AE117)/'2012'!$AE117)*(('2012'!$I117-0.5+'2012'!$I117-0.5)*-1)</f>
        <v>-1.1962269388005068E-2</v>
      </c>
      <c r="AB117" s="13">
        <f>(('2012'!AB117-'2012'!$AE117)/'2012'!$AE117)*(('2012'!$I117-0.5+'2012'!$I117-0.5)*-1)</f>
        <v>3.7123055970090066E-2</v>
      </c>
      <c r="AC117" s="13">
        <f>(('2012'!AC117-'2012'!$AE117)/'2012'!$AE117)*(('2012'!$I117-0.5+'2012'!$I117-0.5)*-1)</f>
        <v>-4.2080331562620189E-3</v>
      </c>
      <c r="AD117" s="13">
        <f>(('2012'!AD117-'2012'!$AE117)/'2012'!$AE117)*(('2012'!$I117-0.5+'2012'!$I117-0.5)*-1)</f>
        <v>2.8976150429199946E-2</v>
      </c>
      <c r="AE117" s="6">
        <f>((('2012'!AE117-'2012'!$AE117)/'2012'!$AE117)*100)*(('2012'!$I117-0.5+'2012'!$I117-0.5)*-1)</f>
        <v>0</v>
      </c>
      <c r="AF117" s="6"/>
      <c r="AG117" s="6">
        <f t="shared" si="48"/>
        <v>3.7123055970090064</v>
      </c>
      <c r="AH117" s="6">
        <f t="shared" si="72"/>
        <v>7.9272440968593969</v>
      </c>
      <c r="AI117" s="8">
        <v>0</v>
      </c>
      <c r="AN117" s="1"/>
      <c r="AO117" s="1"/>
      <c r="AP117" s="1"/>
      <c r="AQ117" s="1"/>
      <c r="AR117" s="1" t="str">
        <f t="shared" si="49"/>
        <v>Män</v>
      </c>
      <c r="AS117" s="1"/>
      <c r="AT117" s="1"/>
      <c r="AU117" s="1"/>
      <c r="AV117" s="1"/>
      <c r="AW117" s="107">
        <f t="shared" si="50"/>
        <v>-7.6197056704729958E-3</v>
      </c>
      <c r="AX117" s="107">
        <f t="shared" si="51"/>
        <v>1.3249801940060025E-2</v>
      </c>
      <c r="AY117" s="107">
        <f t="shared" si="52"/>
        <v>-2.2271978081169975E-2</v>
      </c>
      <c r="AZ117" s="107">
        <f t="shared" si="53"/>
        <v>1.6096700930209949E-2</v>
      </c>
      <c r="BA117" s="107">
        <f t="shared" si="54"/>
        <v>-1.1609674490404984E-2</v>
      </c>
      <c r="BB117" s="107">
        <f t="shared" si="55"/>
        <v>2.7861202725590034E-2</v>
      </c>
      <c r="BC117" s="107">
        <f t="shared" si="56"/>
        <v>2.0228889147760044E-2</v>
      </c>
      <c r="BD117" s="107">
        <f t="shared" si="57"/>
        <v>3.0232786216910057E-2</v>
      </c>
      <c r="BE117" s="107">
        <f t="shared" si="58"/>
        <v>9.0140690884899753E-3</v>
      </c>
      <c r="BF117" s="107">
        <f t="shared" si="59"/>
        <v>1.934319350262996E-2</v>
      </c>
      <c r="BG117" s="107">
        <f t="shared" si="60"/>
        <v>4.4933839480900415E-3</v>
      </c>
      <c r="BH117" s="107">
        <f t="shared" si="61"/>
        <v>-1.3866635427228999E-2</v>
      </c>
      <c r="BI117" s="107">
        <f t="shared" si="62"/>
        <v>-7.9272440968593968E-2</v>
      </c>
      <c r="BJ117" s="107">
        <f t="shared" si="63"/>
        <v>1.5594480344300053E-2</v>
      </c>
      <c r="BK117" s="107">
        <f t="shared" si="64"/>
        <v>3.220233911771999E-2</v>
      </c>
      <c r="BL117" s="107">
        <f t="shared" si="65"/>
        <v>-6.0734591396520441E-3</v>
      </c>
      <c r="BM117" s="107">
        <f t="shared" si="66"/>
        <v>-1.1664892049055027E-2</v>
      </c>
      <c r="BN117" s="107">
        <f t="shared" si="67"/>
        <v>-1.1962269388005068E-2</v>
      </c>
      <c r="BO117" s="107">
        <f t="shared" si="68"/>
        <v>3.7123055970090066E-2</v>
      </c>
      <c r="BP117" s="107">
        <f t="shared" si="69"/>
        <v>-4.2080331562620189E-3</v>
      </c>
      <c r="BQ117" s="107">
        <f t="shared" si="70"/>
        <v>2.8976150429199946E-2</v>
      </c>
      <c r="BR117" s="107">
        <f t="shared" si="71"/>
        <v>0</v>
      </c>
    </row>
    <row r="118" spans="1:70">
      <c r="A118" s="1">
        <v>117</v>
      </c>
      <c r="B118" s="1">
        <f>'2012'!B118</f>
        <v>0</v>
      </c>
      <c r="C118" s="1">
        <f>'2012'!C118</f>
        <v>0</v>
      </c>
      <c r="D118" s="1">
        <f>'2012'!D118</f>
        <v>0</v>
      </c>
      <c r="E118" s="1" t="str">
        <f>'2012'!E118</f>
        <v>Totalt</v>
      </c>
      <c r="F118" s="1" t="str">
        <f>'2012'!F118</f>
        <v>Patientrapporterat resultat av total höftprotesoperation</v>
      </c>
      <c r="G118" s="1" t="str">
        <f>'2012'!G118</f>
        <v>(tom)</v>
      </c>
      <c r="H118" s="1" t="str">
        <f>'2012'!H118</f>
        <v>A005800</v>
      </c>
      <c r="I118" s="1">
        <f>'2012'!I118</f>
        <v>0</v>
      </c>
      <c r="J118" s="13">
        <f>(('2012'!J118-'2012'!$AE118)/'2012'!$AE118)*(('2012'!$I118-0.5+'2012'!$I118-0.5)*-1)</f>
        <v>-1.0387568564447065E-2</v>
      </c>
      <c r="K118" s="13">
        <f>(('2012'!K118-'2012'!$AE118)/'2012'!$AE118)*(('2012'!$I118-0.5+'2012'!$I118-0.5)*-1)</f>
        <v>5.9180076949499495E-3</v>
      </c>
      <c r="L118" s="13">
        <f>(('2012'!L118-'2012'!$AE118)/'2012'!$AE118)*(('2012'!$I118-0.5+'2012'!$I118-0.5)*-1)</f>
        <v>-1.2408416266518002E-2</v>
      </c>
      <c r="M118" s="13">
        <f>(('2012'!M118-'2012'!$AE118)/'2012'!$AE118)*(('2012'!$I118-0.5+'2012'!$I118-0.5)*-1)</f>
        <v>1.0907980903569979E-2</v>
      </c>
      <c r="N118" s="13">
        <f>(('2012'!N118-'2012'!$AE118)/'2012'!$AE118)*(('2012'!$I118-0.5+'2012'!$I118-0.5)*-1)</f>
        <v>1.0018032142779987E-2</v>
      </c>
      <c r="O118" s="13">
        <f>(('2012'!O118-'2012'!$AE118)/'2012'!$AE118)*(('2012'!$I118-0.5+'2012'!$I118-0.5)*-1)</f>
        <v>1.8373471645469975E-2</v>
      </c>
      <c r="P118" s="13">
        <f>(('2012'!P118-'2012'!$AE118)/'2012'!$AE118)*(('2012'!$I118-0.5+'2012'!$I118-0.5)*-1)</f>
        <v>1.3034078906830046E-2</v>
      </c>
      <c r="Q118" s="13">
        <f>(('2012'!Q118-'2012'!$AE118)/'2012'!$AE118)*(('2012'!$I118-0.5+'2012'!$I118-0.5)*-1)</f>
        <v>2.3483595249110038E-2</v>
      </c>
      <c r="R118" s="13">
        <f>(('2012'!R118-'2012'!$AE118)/'2012'!$AE118)*(('2012'!$I118-0.5+'2012'!$I118-0.5)*-1)</f>
        <v>1.5504912610950043E-2</v>
      </c>
      <c r="S118" s="13">
        <f>(('2012'!S118-'2012'!$AE118)/'2012'!$AE118)*(('2012'!$I118-0.5+'2012'!$I118-0.5)*-1)</f>
        <v>2.233077914622001E-2</v>
      </c>
      <c r="T118" s="13">
        <f>(('2012'!T118-'2012'!$AE118)/'2012'!$AE118)*(('2012'!$I118-0.5+'2012'!$I118-0.5)*-1)</f>
        <v>2.2940154725800709E-3</v>
      </c>
      <c r="U118" s="13">
        <f>(('2012'!U118-'2012'!$AE118)/'2012'!$AE118)*(('2012'!$I118-0.5+'2012'!$I118-0.5)*-1)</f>
        <v>-1.5423316976594065E-2</v>
      </c>
      <c r="V118" s="13">
        <f>(('2012'!V118-'2012'!$AE118)/'2012'!$AE118)*(('2012'!$I118-0.5+'2012'!$I118-0.5)*-1)</f>
        <v>-6.7894896366661045E-2</v>
      </c>
      <c r="W118" s="13">
        <f>(('2012'!W118-'2012'!$AE118)/'2012'!$AE118)*(('2012'!$I118-0.5+'2012'!$I118-0.5)*-1)</f>
        <v>1.8975830832700068E-2</v>
      </c>
      <c r="X118" s="13">
        <f>(('2012'!X118-'2012'!$AE118)/'2012'!$AE118)*(('2012'!$I118-0.5+'2012'!$I118-0.5)*-1)</f>
        <v>3.6693316937680007E-2</v>
      </c>
      <c r="Y118" s="13">
        <f>(('2012'!Y118-'2012'!$AE118)/'2012'!$AE118)*(('2012'!$I118-0.5+'2012'!$I118-0.5)*-1)</f>
        <v>-1.0693684912950942E-2</v>
      </c>
      <c r="Z118" s="13">
        <f>(('2012'!Z118-'2012'!$AE118)/'2012'!$AE118)*(('2012'!$I118-0.5+'2012'!$I118-0.5)*-1)</f>
        <v>-2.3348292315809972E-2</v>
      </c>
      <c r="AA118" s="13">
        <f>(('2012'!AA118-'2012'!$AE118)/'2012'!$AE118)*(('2012'!$I118-0.5+'2012'!$I118-0.5)*-1)</f>
        <v>-2.5637673057214982E-2</v>
      </c>
      <c r="AB118" s="13">
        <f>(('2012'!AB118-'2012'!$AE118)/'2012'!$AE118)*(('2012'!$I118-0.5+'2012'!$I118-0.5)*-1)</f>
        <v>4.246864617959005E-2</v>
      </c>
      <c r="AC118" s="13">
        <f>(('2012'!AC118-'2012'!$AE118)/'2012'!$AE118)*(('2012'!$I118-0.5+'2012'!$I118-0.5)*-1)</f>
        <v>1.2589418445499944E-2</v>
      </c>
      <c r="AD118" s="13">
        <f>(('2012'!AD118-'2012'!$AE118)/'2012'!$AE118)*(('2012'!$I118-0.5+'2012'!$I118-0.5)*-1)</f>
        <v>3.7750570593249932E-2</v>
      </c>
      <c r="AE118" s="6">
        <f>((('2012'!AE118-'2012'!$AE118)/'2012'!$AE118)*100)*(('2012'!$I118-0.5+'2012'!$I118-0.5)*-1)</f>
        <v>0</v>
      </c>
      <c r="AF118" s="6"/>
      <c r="AG118" s="6">
        <f t="shared" si="48"/>
        <v>4.2468646179590053</v>
      </c>
      <c r="AH118" s="6">
        <f t="shared" si="72"/>
        <v>6.7894896366661044</v>
      </c>
      <c r="AI118" s="8">
        <v>0</v>
      </c>
      <c r="AN118" s="1"/>
      <c r="AO118" s="1"/>
      <c r="AP118" s="1"/>
      <c r="AQ118" s="1"/>
      <c r="AR118" s="1" t="str">
        <f t="shared" si="49"/>
        <v>Totalt</v>
      </c>
      <c r="AS118" s="1"/>
      <c r="AT118" s="1"/>
      <c r="AU118" s="1"/>
      <c r="AV118" s="1"/>
      <c r="AW118" s="107">
        <f t="shared" si="50"/>
        <v>-1.0387568564447065E-2</v>
      </c>
      <c r="AX118" s="107">
        <f t="shared" si="51"/>
        <v>5.9180076949499495E-3</v>
      </c>
      <c r="AY118" s="107">
        <f t="shared" si="52"/>
        <v>-1.2408416266518002E-2</v>
      </c>
      <c r="AZ118" s="107">
        <f t="shared" si="53"/>
        <v>1.0907980903569979E-2</v>
      </c>
      <c r="BA118" s="107">
        <f t="shared" si="54"/>
        <v>1.0018032142779987E-2</v>
      </c>
      <c r="BB118" s="107">
        <f t="shared" si="55"/>
        <v>1.8373471645469975E-2</v>
      </c>
      <c r="BC118" s="107">
        <f t="shared" si="56"/>
        <v>1.3034078906830046E-2</v>
      </c>
      <c r="BD118" s="107">
        <f t="shared" si="57"/>
        <v>2.3483595249110038E-2</v>
      </c>
      <c r="BE118" s="107">
        <f t="shared" si="58"/>
        <v>1.5504912610950043E-2</v>
      </c>
      <c r="BF118" s="107">
        <f t="shared" si="59"/>
        <v>2.233077914622001E-2</v>
      </c>
      <c r="BG118" s="107">
        <f t="shared" si="60"/>
        <v>2.2940154725800709E-3</v>
      </c>
      <c r="BH118" s="107">
        <f t="shared" si="61"/>
        <v>-1.5423316976594065E-2</v>
      </c>
      <c r="BI118" s="107">
        <f t="shared" si="62"/>
        <v>-6.7894896366661045E-2</v>
      </c>
      <c r="BJ118" s="107">
        <f t="shared" si="63"/>
        <v>1.8975830832700068E-2</v>
      </c>
      <c r="BK118" s="107">
        <f t="shared" si="64"/>
        <v>3.6693316937680007E-2</v>
      </c>
      <c r="BL118" s="107">
        <f t="shared" si="65"/>
        <v>-1.0693684912950942E-2</v>
      </c>
      <c r="BM118" s="107">
        <f t="shared" si="66"/>
        <v>-2.3348292315809972E-2</v>
      </c>
      <c r="BN118" s="107">
        <f t="shared" si="67"/>
        <v>-2.5637673057214982E-2</v>
      </c>
      <c r="BO118" s="107">
        <f t="shared" si="68"/>
        <v>4.246864617959005E-2</v>
      </c>
      <c r="BP118" s="107">
        <f t="shared" si="69"/>
        <v>1.2589418445499944E-2</v>
      </c>
      <c r="BQ118" s="107">
        <f t="shared" si="70"/>
        <v>3.7750570593249932E-2</v>
      </c>
      <c r="BR118" s="107">
        <f t="shared" si="71"/>
        <v>0</v>
      </c>
    </row>
    <row r="119" spans="1:70">
      <c r="A119" s="1">
        <v>118</v>
      </c>
      <c r="B119" s="1">
        <f>'2012'!B119</f>
        <v>0</v>
      </c>
      <c r="C119" s="1">
        <f>'2012'!C119</f>
        <v>0</v>
      </c>
      <c r="D119" s="1">
        <f>'2012'!D119</f>
        <v>62</v>
      </c>
      <c r="E119" s="1" t="str">
        <f>'2012'!E119</f>
        <v>Totalt</v>
      </c>
      <c r="F119" s="1" t="str">
        <f>'2012'!F119</f>
        <v>Patienttillfredsställelse efter total höftprotesoperation</v>
      </c>
      <c r="G119" s="1" t="str">
        <f>'2012'!G119</f>
        <v>(tom)</v>
      </c>
      <c r="H119" s="1" t="str">
        <f>'2012'!H119</f>
        <v>A020205</v>
      </c>
      <c r="I119" s="1">
        <f>'2012'!I119</f>
        <v>0</v>
      </c>
      <c r="J119" s="13">
        <f>(('2012'!J119-'2012'!$AE119)/'2012'!$AE119)*(('2012'!$I119-0.5+'2012'!$I119-0.5)*-1)</f>
        <v>-2.1213840045377248E-2</v>
      </c>
      <c r="K119" s="13">
        <f>(('2012'!K119-'2012'!$AE119)/'2012'!$AE119)*(('2012'!$I119-0.5+'2012'!$I119-0.5)*-1)</f>
        <v>-1.9625638116846329E-2</v>
      </c>
      <c r="L119" s="13">
        <f>(('2012'!L119-'2012'!$AE119)/'2012'!$AE119)*(('2012'!$I119-0.5+'2012'!$I119-0.5)*-1)</f>
        <v>-2.8587634713556551E-2</v>
      </c>
      <c r="M119" s="13">
        <f>(('2012'!M119-'2012'!$AE119)/'2012'!$AE119)*(('2012'!$I119-0.5+'2012'!$I119-0.5)*-1)</f>
        <v>1.4293817356778114E-2</v>
      </c>
      <c r="N119" s="13">
        <f>(('2012'!N119-'2012'!$AE119)/'2012'!$AE119)*(('2012'!$I119-0.5+'2012'!$I119-0.5)*-1)</f>
        <v>2.7112875779920595E-2</v>
      </c>
      <c r="O119" s="13">
        <f>(('2012'!O119-'2012'!$AE119)/'2012'!$AE119)*(('2012'!$I119-0.5+'2012'!$I119-0.5)*-1)</f>
        <v>2.5297787861599429E-2</v>
      </c>
      <c r="P119" s="13">
        <f>(('2012'!P119-'2012'!$AE119)/'2012'!$AE119)*(('2012'!$I119-0.5+'2012'!$I119-0.5)*-1)</f>
        <v>2.9948950652297225E-2</v>
      </c>
      <c r="Q119" s="13">
        <f>(('2012'!Q119-'2012'!$AE119)/'2012'!$AE119)*(('2012'!$I119-0.5+'2012'!$I119-0.5)*-1)</f>
        <v>-1.3840045377197943E-2</v>
      </c>
      <c r="R119" s="13">
        <f>(('2012'!R119-'2012'!$AE119)/'2012'!$AE119)*(('2012'!$I119-0.5+'2012'!$I119-0.5)*-1)</f>
        <v>3.3579126488939237E-2</v>
      </c>
      <c r="S119" s="13">
        <f>(('2012'!S119-'2012'!$AE119)/'2012'!$AE119)*(('2012'!$I119-0.5+'2012'!$I119-0.5)*-1)</f>
        <v>3.4826999432784944E-2</v>
      </c>
      <c r="T119" s="13">
        <f>(('2012'!T119-'2012'!$AE119)/'2012'!$AE119)*(('2012'!$I119-0.5+'2012'!$I119-0.5)*-1)</f>
        <v>3.7436188315371332E-3</v>
      </c>
      <c r="U119" s="13">
        <f>(('2012'!U119-'2012'!$AE119)/'2012'!$AE119)*(('2012'!$I119-0.5+'2012'!$I119-0.5)*-1)</f>
        <v>-2.6318774815655217E-2</v>
      </c>
      <c r="V119" s="13">
        <f>(('2012'!V119-'2012'!$AE119)/'2012'!$AE119)*(('2012'!$I119-0.5+'2012'!$I119-0.5)*-1)</f>
        <v>-6.0578559273964869E-2</v>
      </c>
      <c r="W119" s="13">
        <f>(('2012'!W119-'2012'!$AE119)/'2012'!$AE119)*(('2012'!$I119-0.5+'2012'!$I119-0.5)*-1)</f>
        <v>2.9041406693136561E-2</v>
      </c>
      <c r="X119" s="13">
        <f>(('2012'!X119-'2012'!$AE119)/'2012'!$AE119)*(('2012'!$I119-0.5+'2012'!$I119-0.5)*-1)</f>
        <v>1.406693136698803E-2</v>
      </c>
      <c r="Y119" s="13">
        <f>(('2012'!Y119-'2012'!$AE119)/'2012'!$AE119)*(('2012'!$I119-0.5+'2012'!$I119-0.5)*-1)</f>
        <v>-4.0839478162223415E-3</v>
      </c>
      <c r="Z119" s="13">
        <f>(('2012'!Z119-'2012'!$AE119)/'2012'!$AE119)*(('2012'!$I119-0.5+'2012'!$I119-0.5)*-1)</f>
        <v>-3.2785025524673855E-2</v>
      </c>
      <c r="AA119" s="13">
        <f>(('2012'!AA119-'2012'!$AE119)/'2012'!$AE119)*(('2012'!$I119-0.5+'2012'!$I119-0.5)*-1)</f>
        <v>-1.8491208167895741E-2</v>
      </c>
      <c r="AB119" s="13">
        <f>(('2012'!AB119-'2012'!$AE119)/'2012'!$AE119)*(('2012'!$I119-0.5+'2012'!$I119-0.5)*-1)</f>
        <v>4.2654566080544423E-2</v>
      </c>
      <c r="AC119" s="13">
        <f>(('2012'!AC119-'2012'!$AE119)/'2012'!$AE119)*(('2012'!$I119-0.5+'2012'!$I119-0.5)*-1)</f>
        <v>4.3108338060124755E-2</v>
      </c>
      <c r="AD119" s="13">
        <f>(('2012'!AD119-'2012'!$AE119)/'2012'!$AE119)*(('2012'!$I119-0.5+'2012'!$I119-0.5)*-1)</f>
        <v>5.8990357345433786E-2</v>
      </c>
      <c r="AE119" s="6">
        <f>((('2012'!AE119-'2012'!$AE119)/'2012'!$AE119)*100)*(('2012'!$I119-0.5+'2012'!$I119-0.5)*-1)</f>
        <v>0</v>
      </c>
      <c r="AF119" s="6"/>
      <c r="AG119" s="6">
        <f t="shared" si="48"/>
        <v>5.8990357345433786</v>
      </c>
      <c r="AH119" s="6">
        <f t="shared" si="72"/>
        <v>6.0578559273964867</v>
      </c>
      <c r="AI119" s="8">
        <v>0</v>
      </c>
      <c r="AN119" s="1"/>
      <c r="AO119" s="1"/>
      <c r="AP119" s="1"/>
      <c r="AQ119" s="1"/>
      <c r="AR119" s="1" t="str">
        <f t="shared" si="49"/>
        <v>Totalt</v>
      </c>
      <c r="AS119" s="1"/>
      <c r="AT119" s="1"/>
      <c r="AU119" s="1"/>
      <c r="AV119" s="1"/>
      <c r="AW119" s="107">
        <f t="shared" si="50"/>
        <v>-2.1213840045377248E-2</v>
      </c>
      <c r="AX119" s="107">
        <f t="shared" si="51"/>
        <v>-1.9625638116846329E-2</v>
      </c>
      <c r="AY119" s="107">
        <f t="shared" si="52"/>
        <v>-2.8587634713556551E-2</v>
      </c>
      <c r="AZ119" s="107">
        <f t="shared" si="53"/>
        <v>1.4293817356778114E-2</v>
      </c>
      <c r="BA119" s="107">
        <f t="shared" si="54"/>
        <v>2.7112875779920595E-2</v>
      </c>
      <c r="BB119" s="107">
        <f t="shared" si="55"/>
        <v>2.5297787861599429E-2</v>
      </c>
      <c r="BC119" s="107">
        <f t="shared" si="56"/>
        <v>2.9948950652297225E-2</v>
      </c>
      <c r="BD119" s="107">
        <f t="shared" si="57"/>
        <v>-1.3840045377197943E-2</v>
      </c>
      <c r="BE119" s="107">
        <f t="shared" si="58"/>
        <v>3.3579126488939237E-2</v>
      </c>
      <c r="BF119" s="107">
        <f t="shared" si="59"/>
        <v>3.4826999432784944E-2</v>
      </c>
      <c r="BG119" s="107">
        <f t="shared" si="60"/>
        <v>3.7436188315371332E-3</v>
      </c>
      <c r="BH119" s="107">
        <f t="shared" si="61"/>
        <v>-2.6318774815655217E-2</v>
      </c>
      <c r="BI119" s="107">
        <f t="shared" si="62"/>
        <v>-6.0578559273964869E-2</v>
      </c>
      <c r="BJ119" s="107">
        <f t="shared" si="63"/>
        <v>2.9041406693136561E-2</v>
      </c>
      <c r="BK119" s="107">
        <f t="shared" si="64"/>
        <v>1.406693136698803E-2</v>
      </c>
      <c r="BL119" s="107">
        <f t="shared" si="65"/>
        <v>-4.0839478162223415E-3</v>
      </c>
      <c r="BM119" s="107">
        <f t="shared" si="66"/>
        <v>-3.2785025524673855E-2</v>
      </c>
      <c r="BN119" s="107">
        <f t="shared" si="67"/>
        <v>-1.8491208167895741E-2</v>
      </c>
      <c r="BO119" s="107">
        <f t="shared" si="68"/>
        <v>4.2654566080544423E-2</v>
      </c>
      <c r="BP119" s="107">
        <f t="shared" si="69"/>
        <v>4.3108338060124755E-2</v>
      </c>
      <c r="BQ119" s="107">
        <f t="shared" si="70"/>
        <v>5.8990357345433786E-2</v>
      </c>
      <c r="BR119" s="107">
        <f t="shared" si="71"/>
        <v>0</v>
      </c>
    </row>
    <row r="120" spans="1:70">
      <c r="A120" s="1">
        <v>119</v>
      </c>
      <c r="B120" s="1">
        <f>'2012'!B120</f>
        <v>0</v>
      </c>
      <c r="C120" s="1">
        <f>'2012'!C120</f>
        <v>0</v>
      </c>
      <c r="D120" s="1">
        <f>'2012'!D120</f>
        <v>63</v>
      </c>
      <c r="E120" s="1" t="str">
        <f>'2012'!E120</f>
        <v>Kvinnor</v>
      </c>
      <c r="F120" s="1" t="str">
        <f>'2012'!F120</f>
        <v>Väntetid inför höftfrakturoperation</v>
      </c>
      <c r="G120" s="1" t="str">
        <f>'2012'!G120</f>
        <v>(tom)</v>
      </c>
      <c r="H120" s="1" t="str">
        <f>'2012'!H120</f>
        <v>A006000</v>
      </c>
      <c r="I120" s="1">
        <f>'2012'!I120</f>
        <v>1</v>
      </c>
      <c r="J120" s="13">
        <f>(('2012'!J120-'2012'!$AE120)/'2012'!$AE120)*(('2012'!$I120-0.5+'2012'!$I120-0.5)*-1)</f>
        <v>4.2553191489361639E-2</v>
      </c>
      <c r="K120" s="13">
        <f>(('2012'!K120-'2012'!$AE120)/'2012'!$AE120)*(('2012'!$I120-0.5+'2012'!$I120-0.5)*-1)</f>
        <v>-0.40189125295508277</v>
      </c>
      <c r="L120" s="13">
        <f>(('2012'!L120-'2012'!$AE120)/'2012'!$AE120)*(('2012'!$I120-0.5+'2012'!$I120-0.5)*-1)</f>
        <v>-4.6335697399527212E-2</v>
      </c>
      <c r="M120" s="13">
        <f>(('2012'!M120-'2012'!$AE120)/'2012'!$AE120)*(('2012'!$I120-0.5+'2012'!$I120-0.5)*-1)</f>
        <v>-9.8345153664302701E-2</v>
      </c>
      <c r="N120" s="13">
        <f>(('2012'!N120-'2012'!$AE120)/'2012'!$AE120)*(('2012'!$I120-0.5+'2012'!$I120-0.5)*-1)</f>
        <v>-6.619385342789625E-3</v>
      </c>
      <c r="O120" s="13">
        <f>(('2012'!O120-'2012'!$AE120)/'2012'!$AE120)*(('2012'!$I120-0.5+'2012'!$I120-0.5)*-1)</f>
        <v>0.1182033096926714</v>
      </c>
      <c r="P120" s="13">
        <f>(('2012'!P120-'2012'!$AE120)/'2012'!$AE120)*(('2012'!$I120-0.5+'2012'!$I120-0.5)*-1)</f>
        <v>0.21654846335697392</v>
      </c>
      <c r="Q120" s="13">
        <f>(('2012'!Q120-'2012'!$AE120)/'2012'!$AE120)*(('2012'!$I120-0.5+'2012'!$I120-0.5)*-1)</f>
        <v>9.834515366430252E-2</v>
      </c>
      <c r="R120" s="13">
        <f>(('2012'!R120-'2012'!$AE120)/'2012'!$AE120)*(('2012'!$I120-0.5+'2012'!$I120-0.5)*-1)</f>
        <v>4.917257683215126E-2</v>
      </c>
      <c r="S120" s="13">
        <f>(('2012'!S120-'2012'!$AE120)/'2012'!$AE120)*(('2012'!$I120-0.5+'2012'!$I120-0.5)*-1)</f>
        <v>6.1938534278959755E-2</v>
      </c>
      <c r="T120" s="13">
        <f>(('2012'!T120-'2012'!$AE120)/'2012'!$AE120)*(('2012'!$I120-0.5+'2012'!$I120-0.5)*-1)</f>
        <v>0.10496453900709216</v>
      </c>
      <c r="U120" s="13">
        <f>(('2012'!U120-'2012'!$AE120)/'2012'!$AE120)*(('2012'!$I120-0.5+'2012'!$I120-0.5)*-1)</f>
        <v>-9.7399527186761342E-2</v>
      </c>
      <c r="V120" s="13">
        <f>(('2012'!V120-'2012'!$AE120)/'2012'!$AE120)*(('2012'!$I120-0.5+'2012'!$I120-0.5)*-1)</f>
        <v>-0.19905437352245869</v>
      </c>
      <c r="W120" s="13">
        <f>(('2012'!W120-'2012'!$AE120)/'2012'!$AE120)*(('2012'!$I120-0.5+'2012'!$I120-0.5)*-1)</f>
        <v>-7.7541371158392464E-2</v>
      </c>
      <c r="X120" s="13" t="e">
        <f>(('2012'!X120-'2012'!$AE120)/'2012'!$AE120)*(('2012'!$I120-0.5+'2012'!$I120-0.5)*-1)</f>
        <v>#VALUE!</v>
      </c>
      <c r="Y120" s="13">
        <f>(('2012'!Y120-'2012'!$AE120)/'2012'!$AE120)*(('2012'!$I120-0.5+'2012'!$I120-0.5)*-1)</f>
        <v>0.16595744680851054</v>
      </c>
      <c r="Z120" s="13">
        <f>(('2012'!Z120-'2012'!$AE120)/'2012'!$AE120)*(('2012'!$I120-0.5+'2012'!$I120-0.5)*-1)</f>
        <v>5.0591016548463374E-2</v>
      </c>
      <c r="AA120" s="13">
        <f>(('2012'!AA120-'2012'!$AE120)/'2012'!$AE120)*(('2012'!$I120-0.5+'2012'!$I120-0.5)*-1)</f>
        <v>0.24255319148936166</v>
      </c>
      <c r="AB120" s="13">
        <f>(('2012'!AB120-'2012'!$AE120)/'2012'!$AE120)*(('2012'!$I120-0.5+'2012'!$I120-0.5)*-1)</f>
        <v>-0.16548463356973997</v>
      </c>
      <c r="AC120" s="13">
        <f>(('2012'!AC120-'2012'!$AE120)/'2012'!$AE120)*(('2012'!$I120-0.5+'2012'!$I120-0.5)*-1)</f>
        <v>0.23167848699763588</v>
      </c>
      <c r="AD120" s="13">
        <f>(('2012'!AD120-'2012'!$AE120)/'2012'!$AE120)*(('2012'!$I120-0.5+'2012'!$I120-0.5)*-1)</f>
        <v>0.11536643026004718</v>
      </c>
      <c r="AE120" s="6">
        <f>((('2012'!AE120-'2012'!$AE120)/'2012'!$AE120)*100)*(('2012'!$I120-0.5+'2012'!$I120-0.5)*-1)</f>
        <v>0</v>
      </c>
      <c r="AF120" s="6"/>
      <c r="AG120" s="6">
        <f t="shared" si="48"/>
        <v>24.255319148936167</v>
      </c>
      <c r="AH120" s="6">
        <f t="shared" si="72"/>
        <v>40.189125295508276</v>
      </c>
      <c r="AI120" s="8">
        <v>0</v>
      </c>
      <c r="AN120" s="1"/>
      <c r="AO120" s="1"/>
      <c r="AP120" s="1"/>
      <c r="AQ120" s="1"/>
      <c r="AR120" s="1" t="str">
        <f t="shared" si="49"/>
        <v>Kvinnor</v>
      </c>
      <c r="AS120" s="1"/>
      <c r="AT120" s="1"/>
      <c r="AU120" s="1"/>
      <c r="AV120" s="1"/>
      <c r="AW120" s="107">
        <f t="shared" si="50"/>
        <v>4.2553191489361639E-2</v>
      </c>
      <c r="AX120" s="107">
        <f t="shared" si="51"/>
        <v>-0.40189125295508277</v>
      </c>
      <c r="AY120" s="107">
        <f t="shared" si="52"/>
        <v>-4.6335697399527212E-2</v>
      </c>
      <c r="AZ120" s="107">
        <f t="shared" si="53"/>
        <v>-9.8345153664302701E-2</v>
      </c>
      <c r="BA120" s="107">
        <f t="shared" si="54"/>
        <v>-6.619385342789625E-3</v>
      </c>
      <c r="BB120" s="107">
        <f t="shared" si="55"/>
        <v>0.1182033096926714</v>
      </c>
      <c r="BC120" s="107">
        <f t="shared" si="56"/>
        <v>0.21654846335697392</v>
      </c>
      <c r="BD120" s="107">
        <f t="shared" si="57"/>
        <v>9.834515366430252E-2</v>
      </c>
      <c r="BE120" s="107">
        <f t="shared" si="58"/>
        <v>4.917257683215126E-2</v>
      </c>
      <c r="BF120" s="107">
        <f t="shared" si="59"/>
        <v>6.1938534278959755E-2</v>
      </c>
      <c r="BG120" s="107">
        <f t="shared" si="60"/>
        <v>0.10496453900709216</v>
      </c>
      <c r="BH120" s="107">
        <f t="shared" si="61"/>
        <v>-9.7399527186761342E-2</v>
      </c>
      <c r="BI120" s="107">
        <f t="shared" si="62"/>
        <v>-0.19905437352245869</v>
      </c>
      <c r="BJ120" s="107">
        <f t="shared" si="63"/>
        <v>-7.7541371158392464E-2</v>
      </c>
      <c r="BK120" s="107">
        <f t="shared" si="64"/>
        <v>0</v>
      </c>
      <c r="BL120" s="107">
        <f t="shared" si="65"/>
        <v>0.16595744680851054</v>
      </c>
      <c r="BM120" s="107">
        <f t="shared" si="66"/>
        <v>5.0591016548463374E-2</v>
      </c>
      <c r="BN120" s="107">
        <f t="shared" si="67"/>
        <v>0.24255319148936166</v>
      </c>
      <c r="BO120" s="107">
        <f t="shared" si="68"/>
        <v>-0.16548463356973997</v>
      </c>
      <c r="BP120" s="107">
        <f t="shared" si="69"/>
        <v>0.23167848699763588</v>
      </c>
      <c r="BQ120" s="107">
        <f t="shared" si="70"/>
        <v>0.11536643026004718</v>
      </c>
      <c r="BR120" s="107">
        <f t="shared" si="71"/>
        <v>0</v>
      </c>
    </row>
    <row r="121" spans="1:70">
      <c r="A121" s="1">
        <v>120</v>
      </c>
      <c r="B121" s="1">
        <f>'2012'!B121</f>
        <v>0</v>
      </c>
      <c r="C121" s="1">
        <f>'2012'!C121</f>
        <v>0</v>
      </c>
      <c r="D121" s="1">
        <f>'2012'!D121</f>
        <v>0</v>
      </c>
      <c r="E121" s="1" t="str">
        <f>'2012'!E121</f>
        <v>Män</v>
      </c>
      <c r="F121" s="1" t="str">
        <f>'2012'!F121</f>
        <v>Väntetid inför höftfrakturoperation</v>
      </c>
      <c r="G121" s="1" t="str">
        <f>'2012'!G121</f>
        <v>(tom)</v>
      </c>
      <c r="H121" s="1" t="str">
        <f>'2012'!H121</f>
        <v>A006000</v>
      </c>
      <c r="I121" s="1">
        <f>'2012'!I121</f>
        <v>1</v>
      </c>
      <c r="J121" s="13">
        <f>(('2012'!J121-'2012'!$AE121)/'2012'!$AE121)*(('2012'!$I121-0.5+'2012'!$I121-0.5)*-1)</f>
        <v>4.1743119266055048E-2</v>
      </c>
      <c r="K121" s="13">
        <f>(('2012'!K121-'2012'!$AE121)/'2012'!$AE121)*(('2012'!$I121-0.5+'2012'!$I121-0.5)*-1)</f>
        <v>-0.32247706422018335</v>
      </c>
      <c r="L121" s="13">
        <f>(('2012'!L121-'2012'!$AE121)/'2012'!$AE121)*(('2012'!$I121-0.5+'2012'!$I121-0.5)*-1)</f>
        <v>-0.20642201834862384</v>
      </c>
      <c r="M121" s="13">
        <f>(('2012'!M121-'2012'!$AE121)/'2012'!$AE121)*(('2012'!$I121-0.5+'2012'!$I121-0.5)*-1)</f>
        <v>-1.9724770642201822E-2</v>
      </c>
      <c r="N121" s="13">
        <f>(('2012'!N121-'2012'!$AE121)/'2012'!$AE121)*(('2012'!$I121-0.5+'2012'!$I121-0.5)*-1)</f>
        <v>1.055045871559635E-2</v>
      </c>
      <c r="O121" s="13">
        <f>(('2012'!O121-'2012'!$AE121)/'2012'!$AE121)*(('2012'!$I121-0.5+'2012'!$I121-0.5)*-1)</f>
        <v>0.20091743119266051</v>
      </c>
      <c r="P121" s="13">
        <f>(('2012'!P121-'2012'!$AE121)/'2012'!$AE121)*(('2012'!$I121-0.5+'2012'!$I121-0.5)*-1)</f>
        <v>0.15137614678899086</v>
      </c>
      <c r="Q121" s="13">
        <f>(('2012'!Q121-'2012'!$AE121)/'2012'!$AE121)*(('2012'!$I121-0.5+'2012'!$I121-0.5)*-1)</f>
        <v>0.20550458715596331</v>
      </c>
      <c r="R121" s="13">
        <f>(('2012'!R121-'2012'!$AE121)/'2012'!$AE121)*(('2012'!$I121-0.5+'2012'!$I121-0.5)*-1)</f>
        <v>-2.7522935779816415E-2</v>
      </c>
      <c r="S121" s="13">
        <f>(('2012'!S121-'2012'!$AE121)/'2012'!$AE121)*(('2012'!$I121-0.5+'2012'!$I121-0.5)*-1)</f>
        <v>9.2660550458715574E-2</v>
      </c>
      <c r="T121" s="13">
        <f>(('2012'!T121-'2012'!$AE121)/'2012'!$AE121)*(('2012'!$I121-0.5+'2012'!$I121-0.5)*-1)</f>
        <v>5.9633027522935811E-2</v>
      </c>
      <c r="U121" s="13">
        <f>(('2012'!U121-'2012'!$AE121)/'2012'!$AE121)*(('2012'!$I121-0.5+'2012'!$I121-0.5)*-1)</f>
        <v>-7.4311926605504633E-2</v>
      </c>
      <c r="V121" s="13">
        <f>(('2012'!V121-'2012'!$AE121)/'2012'!$AE121)*(('2012'!$I121-0.5+'2012'!$I121-0.5)*-1)</f>
        <v>-0.15871559633027527</v>
      </c>
      <c r="W121" s="13">
        <f>(('2012'!W121-'2012'!$AE121)/'2012'!$AE121)*(('2012'!$I121-0.5+'2012'!$I121-0.5)*-1)</f>
        <v>-3.0733944954128355E-2</v>
      </c>
      <c r="X121" s="13" t="e">
        <f>(('2012'!X121-'2012'!$AE121)/'2012'!$AE121)*(('2012'!$I121-0.5+'2012'!$I121-0.5)*-1)</f>
        <v>#VALUE!</v>
      </c>
      <c r="Y121" s="13">
        <f>(('2012'!Y121-'2012'!$AE121)/'2012'!$AE121)*(('2012'!$I121-0.5+'2012'!$I121-0.5)*-1)</f>
        <v>3.9449541284403644E-2</v>
      </c>
      <c r="Z121" s="13">
        <f>(('2012'!Z121-'2012'!$AE121)/'2012'!$AE121)*(('2012'!$I121-0.5+'2012'!$I121-0.5)*-1)</f>
        <v>7.4311926605504633E-2</v>
      </c>
      <c r="AA121" s="13">
        <f>(('2012'!AA121-'2012'!$AE121)/'2012'!$AE121)*(('2012'!$I121-0.5+'2012'!$I121-0.5)*-1)</f>
        <v>0.51834862385321101</v>
      </c>
      <c r="AB121" s="13">
        <f>(('2012'!AB121-'2012'!$AE121)/'2012'!$AE121)*(('2012'!$I121-0.5+'2012'!$I121-0.5)*-1)</f>
        <v>-0.25045871559633032</v>
      </c>
      <c r="AC121" s="13">
        <f>(('2012'!AC121-'2012'!$AE121)/'2012'!$AE121)*(('2012'!$I121-0.5+'2012'!$I121-0.5)*-1)</f>
        <v>0.24495412844036696</v>
      </c>
      <c r="AD121" s="13">
        <f>(('2012'!AD121-'2012'!$AE121)/'2012'!$AE121)*(('2012'!$I121-0.5+'2012'!$I121-0.5)*-1)</f>
        <v>-9.1743119266053089E-4</v>
      </c>
      <c r="AE121" s="6">
        <f>((('2012'!AE121-'2012'!$AE121)/'2012'!$AE121)*100)*(('2012'!$I121-0.5+'2012'!$I121-0.5)*-1)</f>
        <v>0</v>
      </c>
      <c r="AF121" s="6"/>
      <c r="AG121" s="6">
        <f t="shared" si="48"/>
        <v>51.834862385321102</v>
      </c>
      <c r="AH121" s="6">
        <f t="shared" si="72"/>
        <v>32.247706422018332</v>
      </c>
      <c r="AI121" s="8">
        <v>0</v>
      </c>
      <c r="AN121" s="1"/>
      <c r="AO121" s="1"/>
      <c r="AP121" s="1"/>
      <c r="AQ121" s="1"/>
      <c r="AR121" s="1" t="str">
        <f t="shared" si="49"/>
        <v>Män</v>
      </c>
      <c r="AS121" s="1"/>
      <c r="AT121" s="1"/>
      <c r="AU121" s="1"/>
      <c r="AV121" s="1"/>
      <c r="AW121" s="107">
        <f t="shared" si="50"/>
        <v>4.1743119266055048E-2</v>
      </c>
      <c r="AX121" s="107">
        <f t="shared" si="51"/>
        <v>-0.32247706422018335</v>
      </c>
      <c r="AY121" s="107">
        <f t="shared" si="52"/>
        <v>-0.20642201834862384</v>
      </c>
      <c r="AZ121" s="107">
        <f t="shared" si="53"/>
        <v>-1.9724770642201822E-2</v>
      </c>
      <c r="BA121" s="107">
        <f t="shared" si="54"/>
        <v>1.055045871559635E-2</v>
      </c>
      <c r="BB121" s="107">
        <f t="shared" si="55"/>
        <v>0.20091743119266051</v>
      </c>
      <c r="BC121" s="107">
        <f t="shared" si="56"/>
        <v>0.15137614678899086</v>
      </c>
      <c r="BD121" s="107">
        <f t="shared" si="57"/>
        <v>0.20550458715596331</v>
      </c>
      <c r="BE121" s="107">
        <f t="shared" si="58"/>
        <v>-2.7522935779816415E-2</v>
      </c>
      <c r="BF121" s="107">
        <f t="shared" si="59"/>
        <v>9.2660550458715574E-2</v>
      </c>
      <c r="BG121" s="107">
        <f t="shared" si="60"/>
        <v>5.9633027522935811E-2</v>
      </c>
      <c r="BH121" s="107">
        <f t="shared" si="61"/>
        <v>-7.4311926605504633E-2</v>
      </c>
      <c r="BI121" s="107">
        <f t="shared" si="62"/>
        <v>-0.15871559633027527</v>
      </c>
      <c r="BJ121" s="107">
        <f t="shared" si="63"/>
        <v>-3.0733944954128355E-2</v>
      </c>
      <c r="BK121" s="107">
        <f t="shared" si="64"/>
        <v>0</v>
      </c>
      <c r="BL121" s="107">
        <f t="shared" si="65"/>
        <v>3.9449541284403644E-2</v>
      </c>
      <c r="BM121" s="107">
        <f t="shared" si="66"/>
        <v>7.4311926605504633E-2</v>
      </c>
      <c r="BN121" s="107">
        <f t="shared" si="67"/>
        <v>0.51834862385321101</v>
      </c>
      <c r="BO121" s="107">
        <f t="shared" si="68"/>
        <v>-0.25045871559633032</v>
      </c>
      <c r="BP121" s="107">
        <f t="shared" si="69"/>
        <v>0.24495412844036696</v>
      </c>
      <c r="BQ121" s="107">
        <f t="shared" si="70"/>
        <v>-9.1743119266053089E-4</v>
      </c>
      <c r="BR121" s="107">
        <f t="shared" si="71"/>
        <v>0</v>
      </c>
    </row>
    <row r="122" spans="1:70">
      <c r="A122" s="1">
        <v>121</v>
      </c>
      <c r="B122" s="1">
        <f>'2012'!B122</f>
        <v>0</v>
      </c>
      <c r="C122" s="1">
        <f>'2012'!C122</f>
        <v>0</v>
      </c>
      <c r="D122" s="1">
        <f>'2012'!D122</f>
        <v>0</v>
      </c>
      <c r="E122" s="1" t="str">
        <f>'2012'!E122</f>
        <v>Totalt</v>
      </c>
      <c r="F122" s="1" t="str">
        <f>'2012'!F122</f>
        <v>Väntetid inför höftfrakturoperation</v>
      </c>
      <c r="G122" s="1" t="str">
        <f>'2012'!G122</f>
        <v>(tom)</v>
      </c>
      <c r="H122" s="1" t="str">
        <f>'2012'!H122</f>
        <v>A006000</v>
      </c>
      <c r="I122" s="1">
        <f>'2012'!I122</f>
        <v>1</v>
      </c>
      <c r="J122" s="13">
        <f>(('2012'!J122-'2012'!$AE122)/'2012'!$AE122)*(('2012'!$I122-0.5+'2012'!$I122-0.5)*-1)</f>
        <v>4.2602996254681655E-2</v>
      </c>
      <c r="K122" s="13">
        <f>(('2012'!K122-'2012'!$AE122)/'2012'!$AE122)*(('2012'!$I122-0.5+'2012'!$I122-0.5)*-1)</f>
        <v>-0.37500000000000006</v>
      </c>
      <c r="L122" s="13">
        <f>(('2012'!L122-'2012'!$AE122)/'2012'!$AE122)*(('2012'!$I122-0.5+'2012'!$I122-0.5)*-1)</f>
        <v>-9.8314606741573107E-2</v>
      </c>
      <c r="M122" s="13">
        <f>(('2012'!M122-'2012'!$AE122)/'2012'!$AE122)*(('2012'!$I122-0.5+'2012'!$I122-0.5)*-1)</f>
        <v>-7.2097378277153526E-2</v>
      </c>
      <c r="N122" s="13">
        <f>(('2012'!N122-'2012'!$AE122)/'2012'!$AE122)*(('2012'!$I122-0.5+'2012'!$I122-0.5)*-1)</f>
        <v>-9.3632958801496133E-4</v>
      </c>
      <c r="O122" s="13">
        <f>(('2012'!O122-'2012'!$AE122)/'2012'!$AE122)*(('2012'!$I122-0.5+'2012'!$I122-0.5)*-1)</f>
        <v>0.14372659176029964</v>
      </c>
      <c r="P122" s="13">
        <f>(('2012'!P122-'2012'!$AE122)/'2012'!$AE122)*(('2012'!$I122-0.5+'2012'!$I122-0.5)*-1)</f>
        <v>0.19194756554307107</v>
      </c>
      <c r="Q122" s="13">
        <f>(('2012'!Q122-'2012'!$AE122)/'2012'!$AE122)*(('2012'!$I122-0.5+'2012'!$I122-0.5)*-1)</f>
        <v>0.13436329588014986</v>
      </c>
      <c r="R122" s="13">
        <f>(('2012'!R122-'2012'!$AE122)/'2012'!$AE122)*(('2012'!$I122-0.5+'2012'!$I122-0.5)*-1)</f>
        <v>2.808988764044934E-2</v>
      </c>
      <c r="S122" s="13">
        <f>(('2012'!S122-'2012'!$AE122)/'2012'!$AE122)*(('2012'!$I122-0.5+'2012'!$I122-0.5)*-1)</f>
        <v>7.2097378277153526E-2</v>
      </c>
      <c r="T122" s="13">
        <f>(('2012'!T122-'2012'!$AE122)/'2012'!$AE122)*(('2012'!$I122-0.5+'2012'!$I122-0.5)*-1)</f>
        <v>9.0823970037453086E-2</v>
      </c>
      <c r="U122" s="13">
        <f>(('2012'!U122-'2012'!$AE122)/'2012'!$AE122)*(('2012'!$I122-0.5+'2012'!$I122-0.5)*-1)</f>
        <v>-8.9887640449438283E-2</v>
      </c>
      <c r="V122" s="13">
        <f>(('2012'!V122-'2012'!$AE122)/'2012'!$AE122)*(('2012'!$I122-0.5+'2012'!$I122-0.5)*-1)</f>
        <v>-0.18586142322097374</v>
      </c>
      <c r="W122" s="13">
        <f>(('2012'!W122-'2012'!$AE122)/'2012'!$AE122)*(('2012'!$I122-0.5+'2012'!$I122-0.5)*-1)</f>
        <v>-6.2734082397003746E-2</v>
      </c>
      <c r="X122" s="13" t="e">
        <f>(('2012'!X122-'2012'!$AE122)/'2012'!$AE122)*(('2012'!$I122-0.5+'2012'!$I122-0.5)*-1)</f>
        <v>#VALUE!</v>
      </c>
      <c r="Y122" s="13">
        <f>(('2012'!Y122-'2012'!$AE122)/'2012'!$AE122)*(('2012'!$I122-0.5+'2012'!$I122-0.5)*-1)</f>
        <v>0.12687265917602999</v>
      </c>
      <c r="Z122" s="13">
        <f>(('2012'!Z122-'2012'!$AE122)/'2012'!$AE122)*(('2012'!$I122-0.5+'2012'!$I122-0.5)*-1)</f>
        <v>5.8520599250936334E-2</v>
      </c>
      <c r="AA122" s="13">
        <f>(('2012'!AA122-'2012'!$AE122)/'2012'!$AE122)*(('2012'!$I122-0.5+'2012'!$I122-0.5)*-1)</f>
        <v>0.34269662921348315</v>
      </c>
      <c r="AB122" s="13">
        <f>(('2012'!AB122-'2012'!$AE122)/'2012'!$AE122)*(('2012'!$I122-0.5+'2012'!$I122-0.5)*-1)</f>
        <v>-0.20131086142322102</v>
      </c>
      <c r="AC122" s="13">
        <f>(('2012'!AC122-'2012'!$AE122)/'2012'!$AE122)*(('2012'!$I122-0.5+'2012'!$I122-0.5)*-1)</f>
        <v>0.23548689138576784</v>
      </c>
      <c r="AD122" s="13">
        <f>(('2012'!AD122-'2012'!$AE122)/'2012'!$AE122)*(('2012'!$I122-0.5+'2012'!$I122-0.5)*-1)</f>
        <v>7.2097378277153526E-2</v>
      </c>
      <c r="AE122" s="6">
        <f>((('2012'!AE122-'2012'!$AE122)/'2012'!$AE122)*100)*(('2012'!$I122-0.5+'2012'!$I122-0.5)*-1)</f>
        <v>0</v>
      </c>
      <c r="AF122" s="6"/>
      <c r="AG122" s="6">
        <f t="shared" si="48"/>
        <v>34.269662921348313</v>
      </c>
      <c r="AH122" s="6">
        <f t="shared" si="72"/>
        <v>37.500000000000007</v>
      </c>
      <c r="AI122" s="8">
        <v>0</v>
      </c>
      <c r="AN122" s="1"/>
      <c r="AO122" s="1"/>
      <c r="AP122" s="1"/>
      <c r="AQ122" s="1"/>
      <c r="AR122" s="1" t="str">
        <f t="shared" si="49"/>
        <v>Totalt</v>
      </c>
      <c r="AS122" s="1"/>
      <c r="AT122" s="1"/>
      <c r="AU122" s="1"/>
      <c r="AV122" s="1"/>
      <c r="AW122" s="107">
        <f t="shared" si="50"/>
        <v>4.2602996254681655E-2</v>
      </c>
      <c r="AX122" s="107">
        <f t="shared" si="51"/>
        <v>-0.37500000000000006</v>
      </c>
      <c r="AY122" s="107">
        <f t="shared" si="52"/>
        <v>-9.8314606741573107E-2</v>
      </c>
      <c r="AZ122" s="107">
        <f t="shared" si="53"/>
        <v>-7.2097378277153526E-2</v>
      </c>
      <c r="BA122" s="107">
        <f t="shared" si="54"/>
        <v>-9.3632958801496133E-4</v>
      </c>
      <c r="BB122" s="107">
        <f t="shared" si="55"/>
        <v>0.14372659176029964</v>
      </c>
      <c r="BC122" s="107">
        <f t="shared" si="56"/>
        <v>0.19194756554307107</v>
      </c>
      <c r="BD122" s="107">
        <f t="shared" si="57"/>
        <v>0.13436329588014986</v>
      </c>
      <c r="BE122" s="107">
        <f t="shared" si="58"/>
        <v>2.808988764044934E-2</v>
      </c>
      <c r="BF122" s="107">
        <f t="shared" si="59"/>
        <v>7.2097378277153526E-2</v>
      </c>
      <c r="BG122" s="107">
        <f t="shared" si="60"/>
        <v>9.0823970037453086E-2</v>
      </c>
      <c r="BH122" s="107">
        <f t="shared" si="61"/>
        <v>-8.9887640449438283E-2</v>
      </c>
      <c r="BI122" s="107">
        <f t="shared" si="62"/>
        <v>-0.18586142322097374</v>
      </c>
      <c r="BJ122" s="107">
        <f t="shared" si="63"/>
        <v>-6.2734082397003746E-2</v>
      </c>
      <c r="BK122" s="107">
        <f t="shared" si="64"/>
        <v>0</v>
      </c>
      <c r="BL122" s="107">
        <f t="shared" si="65"/>
        <v>0.12687265917602999</v>
      </c>
      <c r="BM122" s="107">
        <f t="shared" si="66"/>
        <v>5.8520599250936334E-2</v>
      </c>
      <c r="BN122" s="107">
        <f t="shared" si="67"/>
        <v>0.34269662921348315</v>
      </c>
      <c r="BO122" s="107">
        <f t="shared" si="68"/>
        <v>-0.20131086142322102</v>
      </c>
      <c r="BP122" s="107">
        <f t="shared" si="69"/>
        <v>0.23548689138576784</v>
      </c>
      <c r="BQ122" s="107">
        <f t="shared" si="70"/>
        <v>7.2097378277153526E-2</v>
      </c>
      <c r="BR122" s="107">
        <f t="shared" si="71"/>
        <v>0</v>
      </c>
    </row>
    <row r="123" spans="1:70">
      <c r="A123" s="1">
        <v>122</v>
      </c>
      <c r="B123" s="1">
        <f>'2012'!B123</f>
        <v>0</v>
      </c>
      <c r="C123" s="1">
        <f>'2012'!C123</f>
        <v>0</v>
      </c>
      <c r="D123" s="1">
        <f>'2012'!D123</f>
        <v>64</v>
      </c>
      <c r="E123" s="1" t="str">
        <f>'2012'!E123</f>
        <v>Kvinnor</v>
      </c>
      <c r="F123" s="1" t="str">
        <f>'2012'!F123</f>
        <v>Protesopereration vid höftfraktur</v>
      </c>
      <c r="G123" s="1" t="str">
        <f>'2012'!G123</f>
        <v>(tom)</v>
      </c>
      <c r="H123" s="1" t="str">
        <f>'2012'!H123</f>
        <v>A006020</v>
      </c>
      <c r="I123" s="1">
        <f>'2012'!I123</f>
        <v>0</v>
      </c>
      <c r="J123" s="13">
        <f>(('2012'!J123-'2012'!$AE123)/'2012'!$AE123)*(('2012'!$I123-0.5+'2012'!$I123-0.5)*-1)</f>
        <v>-5.0079737691021892E-2</v>
      </c>
      <c r="K123" s="13">
        <f>(('2012'!K123-'2012'!$AE123)/'2012'!$AE123)*(('2012'!$I123-0.5+'2012'!$I123-0.5)*-1)</f>
        <v>6.6648311293593943E-2</v>
      </c>
      <c r="L123" s="13">
        <f>(('2012'!L123-'2012'!$AE123)/'2012'!$AE123)*(('2012'!$I123-0.5+'2012'!$I123-0.5)*-1)</f>
        <v>3.854764492385479E-2</v>
      </c>
      <c r="M123" s="13">
        <f>(('2012'!M123-'2012'!$AE123)/'2012'!$AE123)*(('2012'!$I123-0.5+'2012'!$I123-0.5)*-1)</f>
        <v>5.1710414911157902E-2</v>
      </c>
      <c r="N123" s="13">
        <f>(('2012'!N123-'2012'!$AE123)/'2012'!$AE123)*(('2012'!$I123-0.5+'2012'!$I123-0.5)*-1)</f>
        <v>-2.8689101085668627E-2</v>
      </c>
      <c r="O123" s="13">
        <f>(('2012'!O123-'2012'!$AE123)/'2012'!$AE123)*(('2012'!$I123-0.5+'2012'!$I123-0.5)*-1)</f>
        <v>-6.0298608300647837E-2</v>
      </c>
      <c r="P123" s="13">
        <f>(('2012'!P123-'2012'!$AE123)/'2012'!$AE123)*(('2012'!$I123-0.5+'2012'!$I123-0.5)*-1)</f>
        <v>-0.19224668419699292</v>
      </c>
      <c r="Q123" s="13">
        <f>(('2012'!Q123-'2012'!$AE123)/'2012'!$AE123)*(('2012'!$I123-0.5+'2012'!$I123-0.5)*-1)</f>
        <v>-0.31811973997484877</v>
      </c>
      <c r="R123" s="13">
        <f>(('2012'!R123-'2012'!$AE123)/'2012'!$AE123)*(('2012'!$I123-0.5+'2012'!$I123-0.5)*-1)</f>
        <v>8.8651478588598273E-2</v>
      </c>
      <c r="S123" s="13">
        <f>(('2012'!S123-'2012'!$AE123)/'2012'!$AE123)*(('2012'!$I123-0.5+'2012'!$I123-0.5)*-1)</f>
        <v>7.0669564990633538E-2</v>
      </c>
      <c r="T123" s="13">
        <f>(('2012'!T123-'2012'!$AE123)/'2012'!$AE123)*(('2012'!$I123-0.5+'2012'!$I123-0.5)*-1)</f>
        <v>5.6109883630742329E-3</v>
      </c>
      <c r="U123" s="13">
        <f>(('2012'!U123-'2012'!$AE123)/'2012'!$AE123)*(('2012'!$I123-0.5+'2012'!$I123-0.5)*-1)</f>
        <v>9.0148863350042151E-3</v>
      </c>
      <c r="V123" s="13">
        <f>(('2012'!V123-'2012'!$AE123)/'2012'!$AE123)*(('2012'!$I123-0.5+'2012'!$I123-0.5)*-1)</f>
        <v>4.5270275613530468E-2</v>
      </c>
      <c r="W123" s="13">
        <f>(('2012'!W123-'2012'!$AE123)/'2012'!$AE123)*(('2012'!$I123-0.5+'2012'!$I123-0.5)*-1)</f>
        <v>-6.5487417252814956E-2</v>
      </c>
      <c r="X123" s="13">
        <f>(('2012'!X123-'2012'!$AE123)/'2012'!$AE123)*(('2012'!$I123-0.5+'2012'!$I123-0.5)*-1)</f>
        <v>5.9266187072357264E-2</v>
      </c>
      <c r="Y123" s="13">
        <f>(('2012'!Y123-'2012'!$AE123)/'2012'!$AE123)*(('2012'!$I123-0.5+'2012'!$I123-0.5)*-1)</f>
        <v>7.5319249621149387E-2</v>
      </c>
      <c r="Z123" s="13">
        <f>(('2012'!Z123-'2012'!$AE123)/'2012'!$AE123)*(('2012'!$I123-0.5+'2012'!$I123-0.5)*-1)</f>
        <v>2.6933418512778567E-2</v>
      </c>
      <c r="AA123" s="13">
        <f>(('2012'!AA123-'2012'!$AE123)/'2012'!$AE123)*(('2012'!$I123-0.5+'2012'!$I123-0.5)*-1)</f>
        <v>7.6368548635239644E-3</v>
      </c>
      <c r="AB123" s="13">
        <f>(('2012'!AB123-'2012'!$AE123)/'2012'!$AE123)*(('2012'!$I123-0.5+'2012'!$I123-0.5)*-1)</f>
        <v>-0.20446010200631884</v>
      </c>
      <c r="AC123" s="13">
        <f>(('2012'!AC123-'2012'!$AE123)/'2012'!$AE123)*(('2012'!$I123-0.5+'2012'!$I123-0.5)*-1)</f>
        <v>-9.4243793632312431E-2</v>
      </c>
      <c r="AD123" s="13">
        <f>(('2012'!AD123-'2012'!$AE123)/'2012'!$AE123)*(('2012'!$I123-0.5+'2012'!$I123-0.5)*-1)</f>
        <v>1.238858406273226E-3</v>
      </c>
      <c r="AE123" s="6">
        <f>((('2012'!AE123-'2012'!$AE123)/'2012'!$AE123)*100)*(('2012'!$I123-0.5+'2012'!$I123-0.5)*-1)</f>
        <v>0</v>
      </c>
      <c r="AF123" s="6"/>
      <c r="AG123" s="6">
        <f t="shared" si="48"/>
        <v>8.865147858859828</v>
      </c>
      <c r="AH123" s="6">
        <f t="shared" si="72"/>
        <v>31.811973997484877</v>
      </c>
      <c r="AI123" s="8">
        <v>0</v>
      </c>
      <c r="AN123" s="1"/>
      <c r="AO123" s="1"/>
      <c r="AP123" s="1"/>
      <c r="AQ123" s="1"/>
      <c r="AR123" s="1" t="str">
        <f t="shared" si="49"/>
        <v>Kvinnor</v>
      </c>
      <c r="AS123" s="1"/>
      <c r="AT123" s="1"/>
      <c r="AU123" s="1"/>
      <c r="AV123" s="1"/>
      <c r="AW123" s="107">
        <f t="shared" si="50"/>
        <v>-5.0079737691021892E-2</v>
      </c>
      <c r="AX123" s="107">
        <f t="shared" si="51"/>
        <v>6.6648311293593943E-2</v>
      </c>
      <c r="AY123" s="107">
        <f t="shared" si="52"/>
        <v>3.854764492385479E-2</v>
      </c>
      <c r="AZ123" s="107">
        <f t="shared" si="53"/>
        <v>5.1710414911157902E-2</v>
      </c>
      <c r="BA123" s="107">
        <f t="shared" si="54"/>
        <v>-2.8689101085668627E-2</v>
      </c>
      <c r="BB123" s="107">
        <f t="shared" si="55"/>
        <v>-6.0298608300647837E-2</v>
      </c>
      <c r="BC123" s="107">
        <f t="shared" si="56"/>
        <v>-0.19224668419699292</v>
      </c>
      <c r="BD123" s="107">
        <f t="shared" si="57"/>
        <v>-0.31811973997484877</v>
      </c>
      <c r="BE123" s="107">
        <f t="shared" si="58"/>
        <v>8.8651478588598273E-2</v>
      </c>
      <c r="BF123" s="107">
        <f t="shared" si="59"/>
        <v>7.0669564990633538E-2</v>
      </c>
      <c r="BG123" s="107">
        <f t="shared" si="60"/>
        <v>5.6109883630742329E-3</v>
      </c>
      <c r="BH123" s="107">
        <f t="shared" si="61"/>
        <v>9.0148863350042151E-3</v>
      </c>
      <c r="BI123" s="107">
        <f t="shared" si="62"/>
        <v>4.5270275613530468E-2</v>
      </c>
      <c r="BJ123" s="107">
        <f t="shared" si="63"/>
        <v>-6.5487417252814956E-2</v>
      </c>
      <c r="BK123" s="107">
        <f t="shared" si="64"/>
        <v>5.9266187072357264E-2</v>
      </c>
      <c r="BL123" s="107">
        <f t="shared" si="65"/>
        <v>7.5319249621149387E-2</v>
      </c>
      <c r="BM123" s="107">
        <f t="shared" si="66"/>
        <v>2.6933418512778567E-2</v>
      </c>
      <c r="BN123" s="107">
        <f t="shared" si="67"/>
        <v>7.6368548635239644E-3</v>
      </c>
      <c r="BO123" s="107">
        <f t="shared" si="68"/>
        <v>-0.20446010200631884</v>
      </c>
      <c r="BP123" s="107">
        <f t="shared" si="69"/>
        <v>-9.4243793632312431E-2</v>
      </c>
      <c r="BQ123" s="107">
        <f t="shared" si="70"/>
        <v>1.238858406273226E-3</v>
      </c>
      <c r="BR123" s="107">
        <f t="shared" si="71"/>
        <v>0</v>
      </c>
    </row>
    <row r="124" spans="1:70">
      <c r="A124" s="1">
        <v>123</v>
      </c>
      <c r="B124" s="1">
        <f>'2012'!B124</f>
        <v>0</v>
      </c>
      <c r="C124" s="1">
        <f>'2012'!C124</f>
        <v>0</v>
      </c>
      <c r="D124" s="1">
        <f>'2012'!D124</f>
        <v>0</v>
      </c>
      <c r="E124" s="1" t="str">
        <f>'2012'!E124</f>
        <v>Män</v>
      </c>
      <c r="F124" s="1" t="str">
        <f>'2012'!F124</f>
        <v>Protesopereration vid höftfraktur</v>
      </c>
      <c r="G124" s="1" t="str">
        <f>'2012'!G124</f>
        <v>(tom)</v>
      </c>
      <c r="H124" s="1" t="str">
        <f>'2012'!H124</f>
        <v>A006020</v>
      </c>
      <c r="I124" s="1">
        <f>'2012'!I124</f>
        <v>0</v>
      </c>
      <c r="J124" s="13">
        <f>(('2012'!J124-'2012'!$AE124)/'2012'!$AE124)*(('2012'!$I124-0.5+'2012'!$I124-0.5)*-1)</f>
        <v>6.2497601986296371E-3</v>
      </c>
      <c r="K124" s="13">
        <f>(('2012'!K124-'2012'!$AE124)/'2012'!$AE124)*(('2012'!$I124-0.5+'2012'!$I124-0.5)*-1)</f>
        <v>0.25729970848234829</v>
      </c>
      <c r="L124" s="13">
        <f>(('2012'!L124-'2012'!$AE124)/'2012'!$AE124)*(('2012'!$I124-0.5+'2012'!$I124-0.5)*-1)</f>
        <v>-4.0441853639983941E-2</v>
      </c>
      <c r="M124" s="13">
        <f>(('2012'!M124-'2012'!$AE124)/'2012'!$AE124)*(('2012'!$I124-0.5+'2012'!$I124-0.5)*-1)</f>
        <v>0.13086167974947513</v>
      </c>
      <c r="N124" s="13">
        <f>(('2012'!N124-'2012'!$AE124)/'2012'!$AE124)*(('2012'!$I124-0.5+'2012'!$I124-0.5)*-1)</f>
        <v>-0.19703406088868225</v>
      </c>
      <c r="O124" s="13">
        <f>(('2012'!O124-'2012'!$AE124)/'2012'!$AE124)*(('2012'!$I124-0.5+'2012'!$I124-0.5)*-1)</f>
        <v>-8.5672577596215937E-2</v>
      </c>
      <c r="P124" s="13">
        <f>(('2012'!P124-'2012'!$AE124)/'2012'!$AE124)*(('2012'!$I124-0.5+'2012'!$I124-0.5)*-1)</f>
        <v>-2.9734935127266396E-2</v>
      </c>
      <c r="Q124" s="13">
        <f>(('2012'!Q124-'2012'!$AE124)/'2012'!$AE124)*(('2012'!$I124-0.5+'2012'!$I124-0.5)*-1)</f>
        <v>-0.16696816006090134</v>
      </c>
      <c r="R124" s="13">
        <f>(('2012'!R124-'2012'!$AE124)/'2012'!$AE124)*(('2012'!$I124-0.5+'2012'!$I124-0.5)*-1)</f>
        <v>9.3646156401287414E-2</v>
      </c>
      <c r="S124" s="13">
        <f>(('2012'!S124-'2012'!$AE124)/'2012'!$AE124)*(('2012'!$I124-0.5+'2012'!$I124-0.5)*-1)</f>
        <v>0.14602923947607485</v>
      </c>
      <c r="T124" s="13">
        <f>(('2012'!T124-'2012'!$AE124)/'2012'!$AE124)*(('2012'!$I124-0.5+'2012'!$I124-0.5)*-1)</f>
        <v>-7.6261908333096609E-2</v>
      </c>
      <c r="U124" s="13">
        <f>(('2012'!U124-'2012'!$AE124)/'2012'!$AE124)*(('2012'!$I124-0.5+'2012'!$I124-0.5)*-1)</f>
        <v>-8.6247962019112487E-3</v>
      </c>
      <c r="V124" s="13">
        <f>(('2012'!V124-'2012'!$AE124)/'2012'!$AE124)*(('2012'!$I124-0.5+'2012'!$I124-0.5)*-1)</f>
        <v>0.22580216868448186</v>
      </c>
      <c r="W124" s="13">
        <f>(('2012'!W124-'2012'!$AE124)/'2012'!$AE124)*(('2012'!$I124-0.5+'2012'!$I124-0.5)*-1)</f>
        <v>-0.23615238737422078</v>
      </c>
      <c r="X124" s="13">
        <f>(('2012'!X124-'2012'!$AE124)/'2012'!$AE124)*(('2012'!$I124-0.5+'2012'!$I124-0.5)*-1)</f>
        <v>-6.3879456068222183E-3</v>
      </c>
      <c r="Y124" s="13">
        <f>(('2012'!Y124-'2012'!$AE124)/'2012'!$AE124)*(('2012'!$I124-0.5+'2012'!$I124-0.5)*-1)</f>
        <v>-0.33564723158737725</v>
      </c>
      <c r="Z124" s="13">
        <f>(('2012'!Z124-'2012'!$AE124)/'2012'!$AE124)*(('2012'!$I124-0.5+'2012'!$I124-0.5)*-1)</f>
        <v>-1.1741010965403764E-2</v>
      </c>
      <c r="AA124" s="13">
        <f>(('2012'!AA124-'2012'!$AE124)/'2012'!$AE124)*(('2012'!$I124-0.5+'2012'!$I124-0.5)*-1)</f>
        <v>-0.13141234968531496</v>
      </c>
      <c r="AB124" s="13">
        <f>(('2012'!AB124-'2012'!$AE124)/'2012'!$AE124)*(('2012'!$I124-0.5+'2012'!$I124-0.5)*-1)</f>
        <v>-0.12642125751569627</v>
      </c>
      <c r="AC124" s="13">
        <f>(('2012'!AC124-'2012'!$AE124)/'2012'!$AE124)*(('2012'!$I124-0.5+'2012'!$I124-0.5)*-1)</f>
        <v>-5.9897394327473485E-2</v>
      </c>
      <c r="AD124" s="13">
        <f>(('2012'!AD124-'2012'!$AE124)/'2012'!$AE124)*(('2012'!$I124-0.5+'2012'!$I124-0.5)*-1)</f>
        <v>6.0728382486646929E-2</v>
      </c>
      <c r="AE124" s="6">
        <f>((('2012'!AE124-'2012'!$AE124)/'2012'!$AE124)*100)*(('2012'!$I124-0.5+'2012'!$I124-0.5)*-1)</f>
        <v>0</v>
      </c>
      <c r="AF124" s="6"/>
      <c r="AG124" s="6">
        <f t="shared" si="48"/>
        <v>25.729970848234828</v>
      </c>
      <c r="AH124" s="6">
        <f t="shared" si="72"/>
        <v>33.564723158737728</v>
      </c>
      <c r="AI124" s="8">
        <v>0</v>
      </c>
      <c r="AN124" s="1"/>
      <c r="AO124" s="1"/>
      <c r="AP124" s="1"/>
      <c r="AQ124" s="1"/>
      <c r="AR124" s="1" t="str">
        <f t="shared" si="49"/>
        <v>Män</v>
      </c>
      <c r="AS124" s="1"/>
      <c r="AT124" s="1"/>
      <c r="AU124" s="1"/>
      <c r="AV124" s="1"/>
      <c r="AW124" s="107">
        <f t="shared" si="50"/>
        <v>6.2497601986296371E-3</v>
      </c>
      <c r="AX124" s="107">
        <f t="shared" si="51"/>
        <v>0.25729970848234829</v>
      </c>
      <c r="AY124" s="107">
        <f t="shared" si="52"/>
        <v>-4.0441853639983941E-2</v>
      </c>
      <c r="AZ124" s="107">
        <f t="shared" si="53"/>
        <v>0.13086167974947513</v>
      </c>
      <c r="BA124" s="107">
        <f t="shared" si="54"/>
        <v>-0.19703406088868225</v>
      </c>
      <c r="BB124" s="107">
        <f t="shared" si="55"/>
        <v>-8.5672577596215937E-2</v>
      </c>
      <c r="BC124" s="107">
        <f t="shared" si="56"/>
        <v>-2.9734935127266396E-2</v>
      </c>
      <c r="BD124" s="107">
        <f t="shared" si="57"/>
        <v>-0.16696816006090134</v>
      </c>
      <c r="BE124" s="107">
        <f t="shared" si="58"/>
        <v>9.3646156401287414E-2</v>
      </c>
      <c r="BF124" s="107">
        <f t="shared" si="59"/>
        <v>0.14602923947607485</v>
      </c>
      <c r="BG124" s="107">
        <f t="shared" si="60"/>
        <v>-7.6261908333096609E-2</v>
      </c>
      <c r="BH124" s="107">
        <f t="shared" si="61"/>
        <v>-8.6247962019112487E-3</v>
      </c>
      <c r="BI124" s="107">
        <f t="shared" si="62"/>
        <v>0.22580216868448186</v>
      </c>
      <c r="BJ124" s="107">
        <f t="shared" si="63"/>
        <v>-0.23615238737422078</v>
      </c>
      <c r="BK124" s="107">
        <f t="shared" si="64"/>
        <v>-6.3879456068222183E-3</v>
      </c>
      <c r="BL124" s="107">
        <f t="shared" si="65"/>
        <v>-0.33564723158737725</v>
      </c>
      <c r="BM124" s="107">
        <f t="shared" si="66"/>
        <v>-1.1741010965403764E-2</v>
      </c>
      <c r="BN124" s="107">
        <f t="shared" si="67"/>
        <v>-0.13141234968531496</v>
      </c>
      <c r="BO124" s="107">
        <f t="shared" si="68"/>
        <v>-0.12642125751569627</v>
      </c>
      <c r="BP124" s="107">
        <f t="shared" si="69"/>
        <v>-5.9897394327473485E-2</v>
      </c>
      <c r="BQ124" s="107">
        <f t="shared" si="70"/>
        <v>6.0728382486646929E-2</v>
      </c>
      <c r="BR124" s="107">
        <f t="shared" si="71"/>
        <v>0</v>
      </c>
    </row>
    <row r="125" spans="1:70">
      <c r="A125" s="1">
        <v>124</v>
      </c>
      <c r="B125" s="1">
        <f>'2012'!B125</f>
        <v>0</v>
      </c>
      <c r="C125" s="1">
        <f>'2012'!C125</f>
        <v>0</v>
      </c>
      <c r="D125" s="1">
        <f>'2012'!D125</f>
        <v>0</v>
      </c>
      <c r="E125" s="1" t="str">
        <f>'2012'!E125</f>
        <v>Totalt</v>
      </c>
      <c r="F125" s="1" t="str">
        <f>'2012'!F125</f>
        <v>Protesopereration vid höftfraktur</v>
      </c>
      <c r="G125" s="1" t="str">
        <f>'2012'!G125</f>
        <v>(tom)</v>
      </c>
      <c r="H125" s="1" t="str">
        <f>'2012'!H125</f>
        <v>A006020</v>
      </c>
      <c r="I125" s="1">
        <f>'2012'!I125</f>
        <v>0</v>
      </c>
      <c r="J125" s="13">
        <f>(('2012'!J125-'2012'!$AE125)/'2012'!$AE125)*(('2012'!$I125-0.5+'2012'!$I125-0.5)*-1)</f>
        <v>-2.948634167589656E-2</v>
      </c>
      <c r="K125" s="13">
        <f>(('2012'!K125-'2012'!$AE125)/'2012'!$AE125)*(('2012'!$I125-0.5+'2012'!$I125-0.5)*-1)</f>
        <v>0.12016360733513001</v>
      </c>
      <c r="L125" s="13">
        <f>(('2012'!L125-'2012'!$AE125)/'2012'!$AE125)*(('2012'!$I125-0.5+'2012'!$I125-0.5)*-1)</f>
        <v>1.3213594253272747E-2</v>
      </c>
      <c r="M125" s="13">
        <f>(('2012'!M125-'2012'!$AE125)/'2012'!$AE125)*(('2012'!$I125-0.5+'2012'!$I125-0.5)*-1)</f>
        <v>7.7092263773991157E-2</v>
      </c>
      <c r="N125" s="13">
        <f>(('2012'!N125-'2012'!$AE125)/'2012'!$AE125)*(('2012'!$I125-0.5+'2012'!$I125-0.5)*-1)</f>
        <v>-8.8188656775441965E-2</v>
      </c>
      <c r="O125" s="13">
        <f>(('2012'!O125-'2012'!$AE125)/'2012'!$AE125)*(('2012'!$I125-0.5+'2012'!$I125-0.5)*-1)</f>
        <v>-6.9970416791489118E-2</v>
      </c>
      <c r="P125" s="13">
        <f>(('2012'!P125-'2012'!$AE125)/'2012'!$AE125)*(('2012'!$I125-0.5+'2012'!$I125-0.5)*-1)</f>
        <v>-0.11864135935401436</v>
      </c>
      <c r="Q125" s="13">
        <f>(('2012'!Q125-'2012'!$AE125)/'2012'!$AE125)*(('2012'!$I125-0.5+'2012'!$I125-0.5)*-1)</f>
        <v>-0.28143352592986537</v>
      </c>
      <c r="R125" s="13">
        <f>(('2012'!R125-'2012'!$AE125)/'2012'!$AE125)*(('2012'!$I125-0.5+'2012'!$I125-0.5)*-1)</f>
        <v>9.9575758894618949E-2</v>
      </c>
      <c r="S125" s="13">
        <f>(('2012'!S125-'2012'!$AE125)/'2012'!$AE125)*(('2012'!$I125-0.5+'2012'!$I125-0.5)*-1)</f>
        <v>9.4938689352093944E-2</v>
      </c>
      <c r="T125" s="13">
        <f>(('2012'!T125-'2012'!$AE125)/'2012'!$AE125)*(('2012'!$I125-0.5+'2012'!$I125-0.5)*-1)</f>
        <v>-1.7311719479772555E-2</v>
      </c>
      <c r="U125" s="13">
        <f>(('2012'!U125-'2012'!$AE125)/'2012'!$AE125)*(('2012'!$I125-0.5+'2012'!$I125-0.5)*-1)</f>
        <v>1.1318601341758286E-3</v>
      </c>
      <c r="V125" s="13">
        <f>(('2012'!V125-'2012'!$AE125)/'2012'!$AE125)*(('2012'!$I125-0.5+'2012'!$I125-0.5)*-1)</f>
        <v>9.8808203053291369E-2</v>
      </c>
      <c r="W125" s="13">
        <f>(('2012'!W125-'2012'!$AE125)/'2012'!$AE125)*(('2012'!$I125-0.5+'2012'!$I125-0.5)*-1)</f>
        <v>-0.12220963621204414</v>
      </c>
      <c r="X125" s="13">
        <f>(('2012'!X125-'2012'!$AE125)/'2012'!$AE125)*(('2012'!$I125-0.5+'2012'!$I125-0.5)*-1)</f>
        <v>3.0994574046561679E-2</v>
      </c>
      <c r="Y125" s="13">
        <f>(('2012'!Y125-'2012'!$AE125)/'2012'!$AE125)*(('2012'!$I125-0.5+'2012'!$I125-0.5)*-1)</f>
        <v>-7.1286648934719449E-2</v>
      </c>
      <c r="Z125" s="13">
        <f>(('2012'!Z125-'2012'!$AE125)/'2012'!$AE125)*(('2012'!$I125-0.5+'2012'!$I125-0.5)*-1)</f>
        <v>9.9268280449199831E-3</v>
      </c>
      <c r="AA125" s="13">
        <f>(('2012'!AA125-'2012'!$AE125)/'2012'!$AE125)*(('2012'!$I125-0.5+'2012'!$I125-0.5)*-1)</f>
        <v>-3.0730708796832495E-2</v>
      </c>
      <c r="AB125" s="13">
        <f>(('2012'!AB125-'2012'!$AE125)/'2012'!$AE125)*(('2012'!$I125-0.5+'2012'!$I125-0.5)*-1)</f>
        <v>-0.17488058599002548</v>
      </c>
      <c r="AC125" s="13">
        <f>(('2012'!AC125-'2012'!$AE125)/'2012'!$AE125)*(('2012'!$I125-0.5+'2012'!$I125-0.5)*-1)</f>
        <v>-8.4129033983430565E-2</v>
      </c>
      <c r="AD125" s="13">
        <f>(('2012'!AD125-'2012'!$AE125)/'2012'!$AE125)*(('2012'!$I125-0.5+'2012'!$I125-0.5)*-1)</f>
        <v>1.4971317024299416E-2</v>
      </c>
      <c r="AE125" s="6">
        <f>((('2012'!AE125-'2012'!$AE125)/'2012'!$AE125)*100)*(('2012'!$I125-0.5+'2012'!$I125-0.5)*-1)</f>
        <v>0</v>
      </c>
      <c r="AF125" s="6"/>
      <c r="AG125" s="6">
        <f t="shared" si="48"/>
        <v>12.016360733513002</v>
      </c>
      <c r="AH125" s="6">
        <f t="shared" si="72"/>
        <v>28.143352592986538</v>
      </c>
      <c r="AI125" s="8">
        <v>0</v>
      </c>
      <c r="AN125" s="1"/>
      <c r="AO125" s="1"/>
      <c r="AP125" s="1"/>
      <c r="AQ125" s="1"/>
      <c r="AR125" s="1" t="str">
        <f t="shared" si="49"/>
        <v>Totalt</v>
      </c>
      <c r="AS125" s="1"/>
      <c r="AT125" s="1"/>
      <c r="AU125" s="1"/>
      <c r="AV125" s="1"/>
      <c r="AW125" s="107">
        <f t="shared" si="50"/>
        <v>-2.948634167589656E-2</v>
      </c>
      <c r="AX125" s="107">
        <f t="shared" si="51"/>
        <v>0.12016360733513001</v>
      </c>
      <c r="AY125" s="107">
        <f t="shared" si="52"/>
        <v>1.3213594253272747E-2</v>
      </c>
      <c r="AZ125" s="107">
        <f t="shared" si="53"/>
        <v>7.7092263773991157E-2</v>
      </c>
      <c r="BA125" s="107">
        <f t="shared" si="54"/>
        <v>-8.8188656775441965E-2</v>
      </c>
      <c r="BB125" s="107">
        <f t="shared" si="55"/>
        <v>-6.9970416791489118E-2</v>
      </c>
      <c r="BC125" s="107">
        <f t="shared" si="56"/>
        <v>-0.11864135935401436</v>
      </c>
      <c r="BD125" s="107">
        <f t="shared" si="57"/>
        <v>-0.28143352592986537</v>
      </c>
      <c r="BE125" s="107">
        <f t="shared" si="58"/>
        <v>9.9575758894618949E-2</v>
      </c>
      <c r="BF125" s="107">
        <f t="shared" si="59"/>
        <v>9.4938689352093944E-2</v>
      </c>
      <c r="BG125" s="107">
        <f t="shared" si="60"/>
        <v>-1.7311719479772555E-2</v>
      </c>
      <c r="BH125" s="107">
        <f t="shared" si="61"/>
        <v>1.1318601341758286E-3</v>
      </c>
      <c r="BI125" s="107">
        <f t="shared" si="62"/>
        <v>9.8808203053291369E-2</v>
      </c>
      <c r="BJ125" s="107">
        <f t="shared" si="63"/>
        <v>-0.12220963621204414</v>
      </c>
      <c r="BK125" s="107">
        <f t="shared" si="64"/>
        <v>3.0994574046561679E-2</v>
      </c>
      <c r="BL125" s="107">
        <f t="shared" si="65"/>
        <v>-7.1286648934719449E-2</v>
      </c>
      <c r="BM125" s="107">
        <f t="shared" si="66"/>
        <v>9.9268280449199831E-3</v>
      </c>
      <c r="BN125" s="107">
        <f t="shared" si="67"/>
        <v>-3.0730708796832495E-2</v>
      </c>
      <c r="BO125" s="107">
        <f t="shared" si="68"/>
        <v>-0.17488058599002548</v>
      </c>
      <c r="BP125" s="107">
        <f t="shared" si="69"/>
        <v>-8.4129033983430565E-2</v>
      </c>
      <c r="BQ125" s="107">
        <f t="shared" si="70"/>
        <v>1.4971317024299416E-2</v>
      </c>
      <c r="BR125" s="107">
        <f t="shared" si="71"/>
        <v>0</v>
      </c>
    </row>
    <row r="126" spans="1:70">
      <c r="A126" s="1">
        <v>125</v>
      </c>
      <c r="B126" s="1">
        <f>'2012'!B126</f>
        <v>0</v>
      </c>
      <c r="C126" s="1">
        <f>'2012'!C126</f>
        <v>0</v>
      </c>
      <c r="D126" s="1">
        <f>'2012'!D126</f>
        <v>65</v>
      </c>
      <c r="E126" s="1" t="str">
        <f>'2012'!E126</f>
        <v>Totalt</v>
      </c>
      <c r="F126" s="1" t="str">
        <f>'2012'!F126</f>
        <v>Implantatöverlevnad vid halvprotesoperation</v>
      </c>
      <c r="G126" s="1" t="str">
        <f>'2012'!G126</f>
        <v>(tom)</v>
      </c>
      <c r="H126" s="1" t="str">
        <f>'2012'!H126</f>
        <v>A020200</v>
      </c>
      <c r="I126" s="1">
        <f>'2012'!I126</f>
        <v>0</v>
      </c>
      <c r="J126" s="13">
        <f>(('2012'!J126-'2012'!$AE126)/'2012'!$AE126)*(('2012'!$I126-0.5+'2012'!$I126-0.5)*-1)</f>
        <v>-8.316008316008287E-3</v>
      </c>
      <c r="K126" s="13">
        <f>(('2012'!K126-'2012'!$AE126)/'2012'!$AE126)*(('2012'!$I126-0.5+'2012'!$I126-0.5)*-1)</f>
        <v>5.1975051975051969E-3</v>
      </c>
      <c r="L126" s="13">
        <f>(('2012'!L126-'2012'!$AE126)/'2012'!$AE126)*(('2012'!$I126-0.5+'2012'!$I126-0.5)*-1)</f>
        <v>-5.1975051975051969E-3</v>
      </c>
      <c r="M126" s="13">
        <f>(('2012'!M126-'2012'!$AE126)/'2012'!$AE126)*(('2012'!$I126-0.5+'2012'!$I126-0.5)*-1)</f>
        <v>2.1829521829521768E-2</v>
      </c>
      <c r="N126" s="13">
        <f>(('2012'!N126-'2012'!$AE126)/'2012'!$AE126)*(('2012'!$I126-0.5+'2012'!$I126-0.5)*-1)</f>
        <v>-3.1185031185030888E-3</v>
      </c>
      <c r="O126" s="13">
        <f>(('2012'!O126-'2012'!$AE126)/'2012'!$AE126)*(('2012'!$I126-0.5+'2012'!$I126-0.5)*-1)</f>
        <v>1.1434511434511374E-2</v>
      </c>
      <c r="P126" s="13">
        <f>(('2012'!P126-'2012'!$AE126)/'2012'!$AE126)*(('2012'!$I126-0.5+'2012'!$I126-0.5)*-1)</f>
        <v>-7.2765072765073055E-3</v>
      </c>
      <c r="Q126" s="13">
        <f>(('2012'!Q126-'2012'!$AE126)/'2012'!$AE126)*(('2012'!$I126-0.5+'2012'!$I126-0.5)*-1)</f>
        <v>-3.5343035343035401E-2</v>
      </c>
      <c r="R126" s="13">
        <f>(('2012'!R126-'2012'!$AE126)/'2012'!$AE126)*(('2012'!$I126-0.5+'2012'!$I126-0.5)*-1)</f>
        <v>5.1975051975051969E-3</v>
      </c>
      <c r="S126" s="13">
        <f>(('2012'!S126-'2012'!$AE126)/'2012'!$AE126)*(('2012'!$I126-0.5+'2012'!$I126-0.5)*-1)</f>
        <v>-9.355509355509415E-3</v>
      </c>
      <c r="T126" s="13">
        <f>(('2012'!T126-'2012'!$AE126)/'2012'!$AE126)*(('2012'!$I126-0.5+'2012'!$I126-0.5)*-1)</f>
        <v>3.1185031185030888E-3</v>
      </c>
      <c r="U126" s="13">
        <f>(('2012'!U126-'2012'!$AE126)/'2012'!$AE126)*(('2012'!$I126-0.5+'2012'!$I126-0.5)*-1)</f>
        <v>1.3513513513513483E-2</v>
      </c>
      <c r="V126" s="13">
        <f>(('2012'!V126-'2012'!$AE126)/'2012'!$AE126)*(('2012'!$I126-0.5+'2012'!$I126-0.5)*-1)</f>
        <v>8.316008316008287E-3</v>
      </c>
      <c r="W126" s="13">
        <f>(('2012'!W126-'2012'!$AE126)/'2012'!$AE126)*(('2012'!$I126-0.5+'2012'!$I126-0.5)*-1)</f>
        <v>-1.0395010395010394E-2</v>
      </c>
      <c r="X126" s="13">
        <f>(('2012'!X126-'2012'!$AE126)/'2012'!$AE126)*(('2012'!$I126-0.5+'2012'!$I126-0.5)*-1)</f>
        <v>-5.1975051975051969E-3</v>
      </c>
      <c r="Y126" s="13">
        <f>(('2012'!Y126-'2012'!$AE126)/'2012'!$AE126)*(('2012'!$I126-0.5+'2012'!$I126-0.5)*-1)</f>
        <v>9.3555093555092658E-3</v>
      </c>
      <c r="Z126" s="13">
        <f>(('2012'!Z126-'2012'!$AE126)/'2012'!$AE126)*(('2012'!$I126-0.5+'2012'!$I126-0.5)*-1)</f>
        <v>4.1580041580040689E-3</v>
      </c>
      <c r="AA126" s="13">
        <f>(('2012'!AA126-'2012'!$AE126)/'2012'!$AE126)*(('2012'!$I126-0.5+'2012'!$I126-0.5)*-1)</f>
        <v>-3.9501039501039469E-2</v>
      </c>
      <c r="AB126" s="13">
        <f>(('2012'!AB126-'2012'!$AE126)/'2012'!$AE126)*(('2012'!$I126-0.5+'2012'!$I126-0.5)*-1)</f>
        <v>-1.2474012474012502E-2</v>
      </c>
      <c r="AC126" s="13">
        <f>(('2012'!AC126-'2012'!$AE126)/'2012'!$AE126)*(('2012'!$I126-0.5+'2012'!$I126-0.5)*-1)</f>
        <v>9.3555093555092658E-3</v>
      </c>
      <c r="AD126" s="13">
        <f>(('2012'!AD126-'2012'!$AE126)/'2012'!$AE126)*(('2012'!$I126-0.5+'2012'!$I126-0.5)*-1)</f>
        <v>7.2765072765073055E-3</v>
      </c>
      <c r="AE126" s="6">
        <f>((('2012'!AE126-'2012'!$AE126)/'2012'!$AE126)*100)*(('2012'!$I126-0.5+'2012'!$I126-0.5)*-1)</f>
        <v>0</v>
      </c>
      <c r="AF126" s="6"/>
      <c r="AG126" s="6">
        <f t="shared" si="48"/>
        <v>2.1829521829521767</v>
      </c>
      <c r="AH126" s="6">
        <f t="shared" si="72"/>
        <v>3.950103950103947</v>
      </c>
      <c r="AI126" s="8">
        <v>0</v>
      </c>
      <c r="AN126" s="1"/>
      <c r="AO126" s="1"/>
      <c r="AP126" s="1"/>
      <c r="AQ126" s="1"/>
      <c r="AR126" s="1" t="str">
        <f t="shared" si="49"/>
        <v>Totalt</v>
      </c>
      <c r="AS126" s="1"/>
      <c r="AT126" s="1"/>
      <c r="AU126" s="1"/>
      <c r="AV126" s="1"/>
      <c r="AW126" s="107">
        <f t="shared" si="50"/>
        <v>-8.316008316008287E-3</v>
      </c>
      <c r="AX126" s="107">
        <f t="shared" si="51"/>
        <v>5.1975051975051969E-3</v>
      </c>
      <c r="AY126" s="107">
        <f t="shared" si="52"/>
        <v>-5.1975051975051969E-3</v>
      </c>
      <c r="AZ126" s="107">
        <f t="shared" si="53"/>
        <v>2.1829521829521768E-2</v>
      </c>
      <c r="BA126" s="107">
        <f t="shared" si="54"/>
        <v>-3.1185031185030888E-3</v>
      </c>
      <c r="BB126" s="107">
        <f t="shared" si="55"/>
        <v>1.1434511434511374E-2</v>
      </c>
      <c r="BC126" s="107">
        <f t="shared" si="56"/>
        <v>-7.2765072765073055E-3</v>
      </c>
      <c r="BD126" s="107">
        <f t="shared" si="57"/>
        <v>-3.5343035343035401E-2</v>
      </c>
      <c r="BE126" s="107">
        <f t="shared" si="58"/>
        <v>5.1975051975051969E-3</v>
      </c>
      <c r="BF126" s="107">
        <f t="shared" si="59"/>
        <v>-9.355509355509415E-3</v>
      </c>
      <c r="BG126" s="107">
        <f t="shared" si="60"/>
        <v>3.1185031185030888E-3</v>
      </c>
      <c r="BH126" s="107">
        <f t="shared" si="61"/>
        <v>1.3513513513513483E-2</v>
      </c>
      <c r="BI126" s="107">
        <f t="shared" si="62"/>
        <v>8.316008316008287E-3</v>
      </c>
      <c r="BJ126" s="107">
        <f t="shared" si="63"/>
        <v>-1.0395010395010394E-2</v>
      </c>
      <c r="BK126" s="107">
        <f t="shared" si="64"/>
        <v>-5.1975051975051969E-3</v>
      </c>
      <c r="BL126" s="107">
        <f t="shared" si="65"/>
        <v>9.3555093555092658E-3</v>
      </c>
      <c r="BM126" s="107">
        <f t="shared" si="66"/>
        <v>4.1580041580040689E-3</v>
      </c>
      <c r="BN126" s="107">
        <f t="shared" si="67"/>
        <v>-3.9501039501039469E-2</v>
      </c>
      <c r="BO126" s="107">
        <f t="shared" si="68"/>
        <v>-1.2474012474012502E-2</v>
      </c>
      <c r="BP126" s="107">
        <f t="shared" si="69"/>
        <v>9.3555093555092658E-3</v>
      </c>
      <c r="BQ126" s="107">
        <f t="shared" si="70"/>
        <v>7.2765072765073055E-3</v>
      </c>
      <c r="BR126" s="107">
        <f t="shared" si="71"/>
        <v>0</v>
      </c>
    </row>
    <row r="127" spans="1:70">
      <c r="A127" s="1">
        <v>126</v>
      </c>
      <c r="B127" s="1">
        <f>'2012'!B127</f>
        <v>0</v>
      </c>
      <c r="C127" s="1">
        <f>'2012'!C127</f>
        <v>0</v>
      </c>
      <c r="D127" s="1">
        <f>'2012'!D127</f>
        <v>66</v>
      </c>
      <c r="E127" s="1" t="str">
        <f>'2012'!E127</f>
        <v>Kvinnor</v>
      </c>
      <c r="F127" s="1" t="str">
        <f>'2012'!F127</f>
        <v>Åter till ursprungligt boende efter höftfraktur</v>
      </c>
      <c r="G127" s="1" t="str">
        <f>'2012'!G127</f>
        <v>(tom)</v>
      </c>
      <c r="H127" s="1" t="str">
        <f>'2012'!H127</f>
        <v>A020210</v>
      </c>
      <c r="I127" s="1">
        <f>'2012'!I127</f>
        <v>0</v>
      </c>
      <c r="J127" s="13">
        <f>(('2012'!J127-'2012'!$AE127)/'2012'!$AE127)*(('2012'!$I127-0.5+'2012'!$I127-0.5)*-1)</f>
        <v>-8.8235294117647065E-2</v>
      </c>
      <c r="K127" s="13">
        <f>(('2012'!K127-'2012'!$AE127)/'2012'!$AE127)*(('2012'!$I127-0.5+'2012'!$I127-0.5)*-1)</f>
        <v>1.4705882352941176E-2</v>
      </c>
      <c r="L127" s="13">
        <f>(('2012'!L127-'2012'!$AE127)/'2012'!$AE127)*(('2012'!$I127-0.5+'2012'!$I127-0.5)*-1)</f>
        <v>-4.4117647058823532E-2</v>
      </c>
      <c r="M127" s="13">
        <f>(('2012'!M127-'2012'!$AE127)/'2012'!$AE127)*(('2012'!$I127-0.5+'2012'!$I127-0.5)*-1)</f>
        <v>-0.10294117647058823</v>
      </c>
      <c r="N127" s="13">
        <f>(('2012'!N127-'2012'!$AE127)/'2012'!$AE127)*(('2012'!$I127-0.5+'2012'!$I127-0.5)*-1)</f>
        <v>1.4705882352941176E-2</v>
      </c>
      <c r="O127" s="13">
        <f>(('2012'!O127-'2012'!$AE127)/'2012'!$AE127)*(('2012'!$I127-0.5+'2012'!$I127-0.5)*-1)</f>
        <v>1.4705882352941176E-2</v>
      </c>
      <c r="P127" s="13">
        <f>(('2012'!P127-'2012'!$AE127)/'2012'!$AE127)*(('2012'!$I127-0.5+'2012'!$I127-0.5)*-1)</f>
        <v>5.8823529411764705E-2</v>
      </c>
      <c r="Q127" s="13">
        <f>(('2012'!Q127-'2012'!$AE127)/'2012'!$AE127)*(('2012'!$I127-0.5+'2012'!$I127-0.5)*-1)</f>
        <v>0.10294117647058823</v>
      </c>
      <c r="R127" s="13">
        <f>(('2012'!R127-'2012'!$AE127)/'2012'!$AE127)*(('2012'!$I127-0.5+'2012'!$I127-0.5)*-1)</f>
        <v>4.4117647058823532E-2</v>
      </c>
      <c r="S127" s="13">
        <f>(('2012'!S127-'2012'!$AE127)/'2012'!$AE127)*(('2012'!$I127-0.5+'2012'!$I127-0.5)*-1)</f>
        <v>5.8823529411764705E-2</v>
      </c>
      <c r="T127" s="13">
        <f>(('2012'!T127-'2012'!$AE127)/'2012'!$AE127)*(('2012'!$I127-0.5+'2012'!$I127-0.5)*-1)</f>
        <v>4.4117647058823532E-2</v>
      </c>
      <c r="U127" s="13">
        <f>(('2012'!U127-'2012'!$AE127)/'2012'!$AE127)*(('2012'!$I127-0.5+'2012'!$I127-0.5)*-1)</f>
        <v>5.8823529411764705E-2</v>
      </c>
      <c r="V127" s="13">
        <f>(('2012'!V127-'2012'!$AE127)/'2012'!$AE127)*(('2012'!$I127-0.5+'2012'!$I127-0.5)*-1)</f>
        <v>-0.10294117647058823</v>
      </c>
      <c r="W127" s="13">
        <f>(('2012'!W127-'2012'!$AE127)/'2012'!$AE127)*(('2012'!$I127-0.5+'2012'!$I127-0.5)*-1)</f>
        <v>5.8823529411764705E-2</v>
      </c>
      <c r="X127" s="13" t="e">
        <f>(('2012'!X127-'2012'!$AE127)/'2012'!$AE127)*(('2012'!$I127-0.5+'2012'!$I127-0.5)*-1)</f>
        <v>#VALUE!</v>
      </c>
      <c r="Y127" s="13">
        <f>(('2012'!Y127-'2012'!$AE127)/'2012'!$AE127)*(('2012'!$I127-0.5+'2012'!$I127-0.5)*-1)</f>
        <v>-0.10294117647058823</v>
      </c>
      <c r="Z127" s="13">
        <f>(('2012'!Z127-'2012'!$AE127)/'2012'!$AE127)*(('2012'!$I127-0.5+'2012'!$I127-0.5)*-1)</f>
        <v>-0.11764705882352941</v>
      </c>
      <c r="AA127" s="13" t="e">
        <f>(('2012'!AA127-'2012'!$AE127)/'2012'!$AE127)*(('2012'!$I127-0.5+'2012'!$I127-0.5)*-1)</f>
        <v>#VALUE!</v>
      </c>
      <c r="AB127" s="13">
        <f>(('2012'!AB127-'2012'!$AE127)/'2012'!$AE127)*(('2012'!$I127-0.5+'2012'!$I127-0.5)*-1)</f>
        <v>1.4705882352941176E-2</v>
      </c>
      <c r="AC127" s="13">
        <f>(('2012'!AC127-'2012'!$AE127)/'2012'!$AE127)*(('2012'!$I127-0.5+'2012'!$I127-0.5)*-1)</f>
        <v>-1.4705882352941176E-2</v>
      </c>
      <c r="AD127" s="13">
        <f>(('2012'!AD127-'2012'!$AE127)/'2012'!$AE127)*(('2012'!$I127-0.5+'2012'!$I127-0.5)*-1)</f>
        <v>-0.19117647058823528</v>
      </c>
      <c r="AE127" s="6">
        <f>((('2012'!AE127-'2012'!$AE127)/'2012'!$AE127)*100)*(('2012'!$I127-0.5+'2012'!$I127-0.5)*-1)</f>
        <v>0</v>
      </c>
      <c r="AF127" s="6"/>
      <c r="AG127" s="6">
        <f t="shared" si="48"/>
        <v>10.294117647058822</v>
      </c>
      <c r="AH127" s="6">
        <f t="shared" si="72"/>
        <v>19.117647058823529</v>
      </c>
      <c r="AI127" s="8">
        <v>0</v>
      </c>
      <c r="AN127" s="1"/>
      <c r="AO127" s="1"/>
      <c r="AP127" s="1"/>
      <c r="AQ127" s="1"/>
      <c r="AR127" s="1" t="str">
        <f t="shared" si="49"/>
        <v>Kvinnor</v>
      </c>
      <c r="AS127" s="1"/>
      <c r="AT127" s="1"/>
      <c r="AU127" s="1"/>
      <c r="AV127" s="1"/>
      <c r="AW127" s="107">
        <f t="shared" si="50"/>
        <v>-8.8235294117647065E-2</v>
      </c>
      <c r="AX127" s="107">
        <f t="shared" si="51"/>
        <v>1.4705882352941176E-2</v>
      </c>
      <c r="AY127" s="107">
        <f t="shared" si="52"/>
        <v>-4.4117647058823532E-2</v>
      </c>
      <c r="AZ127" s="107">
        <f t="shared" si="53"/>
        <v>-0.10294117647058823</v>
      </c>
      <c r="BA127" s="107">
        <f t="shared" si="54"/>
        <v>1.4705882352941176E-2</v>
      </c>
      <c r="BB127" s="107">
        <f t="shared" si="55"/>
        <v>1.4705882352941176E-2</v>
      </c>
      <c r="BC127" s="107">
        <f t="shared" si="56"/>
        <v>5.8823529411764705E-2</v>
      </c>
      <c r="BD127" s="107">
        <f t="shared" si="57"/>
        <v>0.10294117647058823</v>
      </c>
      <c r="BE127" s="107">
        <f t="shared" si="58"/>
        <v>4.4117647058823532E-2</v>
      </c>
      <c r="BF127" s="107">
        <f t="shared" si="59"/>
        <v>5.8823529411764705E-2</v>
      </c>
      <c r="BG127" s="107">
        <f t="shared" si="60"/>
        <v>4.4117647058823532E-2</v>
      </c>
      <c r="BH127" s="107">
        <f t="shared" si="61"/>
        <v>5.8823529411764705E-2</v>
      </c>
      <c r="BI127" s="107">
        <f t="shared" si="62"/>
        <v>-0.10294117647058823</v>
      </c>
      <c r="BJ127" s="107">
        <f t="shared" si="63"/>
        <v>5.8823529411764705E-2</v>
      </c>
      <c r="BK127" s="107">
        <f t="shared" si="64"/>
        <v>0</v>
      </c>
      <c r="BL127" s="107">
        <f t="shared" si="65"/>
        <v>-0.10294117647058823</v>
      </c>
      <c r="BM127" s="107">
        <f t="shared" si="66"/>
        <v>-0.11764705882352941</v>
      </c>
      <c r="BN127" s="107">
        <f t="shared" si="67"/>
        <v>0</v>
      </c>
      <c r="BO127" s="107">
        <f t="shared" si="68"/>
        <v>1.4705882352941176E-2</v>
      </c>
      <c r="BP127" s="107">
        <f t="shared" si="69"/>
        <v>-1.4705882352941176E-2</v>
      </c>
      <c r="BQ127" s="107">
        <f t="shared" si="70"/>
        <v>-0.19117647058823528</v>
      </c>
      <c r="BR127" s="107">
        <f t="shared" si="71"/>
        <v>0</v>
      </c>
    </row>
    <row r="128" spans="1:70">
      <c r="A128" s="1">
        <v>127</v>
      </c>
      <c r="B128" s="1">
        <f>'2012'!B128</f>
        <v>0</v>
      </c>
      <c r="C128" s="1">
        <f>'2012'!C128</f>
        <v>0</v>
      </c>
      <c r="D128" s="1">
        <f>'2012'!D128</f>
        <v>0</v>
      </c>
      <c r="E128" s="1" t="str">
        <f>'2012'!E128</f>
        <v>Män</v>
      </c>
      <c r="F128" s="1" t="str">
        <f>'2012'!F128</f>
        <v>Åter till ursprungligt boende efter höftfraktur</v>
      </c>
      <c r="G128" s="1" t="str">
        <f>'2012'!G128</f>
        <v>(tom)</v>
      </c>
      <c r="H128" s="1" t="str">
        <f>'2012'!H128</f>
        <v>A020210</v>
      </c>
      <c r="I128" s="1">
        <f>'2012'!I128</f>
        <v>0</v>
      </c>
      <c r="J128" s="13">
        <f>(('2012'!J128-'2012'!$AE128)/'2012'!$AE128)*(('2012'!$I128-0.5+'2012'!$I128-0.5)*-1)</f>
        <v>-0.11290322580645161</v>
      </c>
      <c r="K128" s="13">
        <f>(('2012'!K128-'2012'!$AE128)/'2012'!$AE128)*(('2012'!$I128-0.5+'2012'!$I128-0.5)*-1)</f>
        <v>1.6129032258064516E-2</v>
      </c>
      <c r="L128" s="13">
        <f>(('2012'!L128-'2012'!$AE128)/'2012'!$AE128)*(('2012'!$I128-0.5+'2012'!$I128-0.5)*-1)</f>
        <v>6.4516129032258063E-2</v>
      </c>
      <c r="M128" s="13">
        <f>(('2012'!M128-'2012'!$AE128)/'2012'!$AE128)*(('2012'!$I128-0.5+'2012'!$I128-0.5)*-1)</f>
        <v>-8.0645161290322578E-2</v>
      </c>
      <c r="N128" s="13">
        <f>(('2012'!N128-'2012'!$AE128)/'2012'!$AE128)*(('2012'!$I128-0.5+'2012'!$I128-0.5)*-1)</f>
        <v>3.2258064516129031E-2</v>
      </c>
      <c r="O128" s="13">
        <f>(('2012'!O128-'2012'!$AE128)/'2012'!$AE128)*(('2012'!$I128-0.5+'2012'!$I128-0.5)*-1)</f>
        <v>3.2258064516129031E-2</v>
      </c>
      <c r="P128" s="13">
        <f>(('2012'!P128-'2012'!$AE128)/'2012'!$AE128)*(('2012'!$I128-0.5+'2012'!$I128-0.5)*-1)</f>
        <v>0.11290322580645161</v>
      </c>
      <c r="Q128" s="13">
        <f>(('2012'!Q128-'2012'!$AE128)/'2012'!$AE128)*(('2012'!$I128-0.5+'2012'!$I128-0.5)*-1)</f>
        <v>0.19354838709677419</v>
      </c>
      <c r="R128" s="13">
        <f>(('2012'!R128-'2012'!$AE128)/'2012'!$AE128)*(('2012'!$I128-0.5+'2012'!$I128-0.5)*-1)</f>
        <v>9.6774193548387094E-2</v>
      </c>
      <c r="S128" s="13">
        <f>(('2012'!S128-'2012'!$AE128)/'2012'!$AE128)*(('2012'!$I128-0.5+'2012'!$I128-0.5)*-1)</f>
        <v>1.6129032258064516E-2</v>
      </c>
      <c r="T128" s="13">
        <f>(('2012'!T128-'2012'!$AE128)/'2012'!$AE128)*(('2012'!$I128-0.5+'2012'!$I128-0.5)*-1)</f>
        <v>0</v>
      </c>
      <c r="U128" s="13">
        <f>(('2012'!U128-'2012'!$AE128)/'2012'!$AE128)*(('2012'!$I128-0.5+'2012'!$I128-0.5)*-1)</f>
        <v>8.0645161290322578E-2</v>
      </c>
      <c r="V128" s="13">
        <f>(('2012'!V128-'2012'!$AE128)/'2012'!$AE128)*(('2012'!$I128-0.5+'2012'!$I128-0.5)*-1)</f>
        <v>6.4516129032258063E-2</v>
      </c>
      <c r="W128" s="13">
        <f>(('2012'!W128-'2012'!$AE128)/'2012'!$AE128)*(('2012'!$I128-0.5+'2012'!$I128-0.5)*-1)</f>
        <v>-0.14516129032258066</v>
      </c>
      <c r="X128" s="13" t="e">
        <f>(('2012'!X128-'2012'!$AE128)/'2012'!$AE128)*(('2012'!$I128-0.5+'2012'!$I128-0.5)*-1)</f>
        <v>#VALUE!</v>
      </c>
      <c r="Y128" s="13">
        <f>(('2012'!Y128-'2012'!$AE128)/'2012'!$AE128)*(('2012'!$I128-0.5+'2012'!$I128-0.5)*-1)</f>
        <v>-6.4516129032258063E-2</v>
      </c>
      <c r="Z128" s="13">
        <f>(('2012'!Z128-'2012'!$AE128)/'2012'!$AE128)*(('2012'!$I128-0.5+'2012'!$I128-0.5)*-1)</f>
        <v>-9.6774193548387094E-2</v>
      </c>
      <c r="AA128" s="13" t="e">
        <f>(('2012'!AA128-'2012'!$AE128)/'2012'!$AE128)*(('2012'!$I128-0.5+'2012'!$I128-0.5)*-1)</f>
        <v>#VALUE!</v>
      </c>
      <c r="AB128" s="13">
        <f>(('2012'!AB128-'2012'!$AE128)/'2012'!$AE128)*(('2012'!$I128-0.5+'2012'!$I128-0.5)*-1)</f>
        <v>0.11290322580645161</v>
      </c>
      <c r="AC128" s="13">
        <f>(('2012'!AC128-'2012'!$AE128)/'2012'!$AE128)*(('2012'!$I128-0.5+'2012'!$I128-0.5)*-1)</f>
        <v>8.0645161290322578E-2</v>
      </c>
      <c r="AD128" s="13">
        <f>(('2012'!AD128-'2012'!$AE128)/'2012'!$AE128)*(('2012'!$I128-0.5+'2012'!$I128-0.5)*-1)</f>
        <v>-0.12903225806451613</v>
      </c>
      <c r="AE128" s="6">
        <f>((('2012'!AE128-'2012'!$AE128)/'2012'!$AE128)*100)*(('2012'!$I128-0.5+'2012'!$I128-0.5)*-1)</f>
        <v>0</v>
      </c>
      <c r="AF128" s="6"/>
      <c r="AG128" s="6">
        <f t="shared" si="48"/>
        <v>19.35483870967742</v>
      </c>
      <c r="AH128" s="6">
        <f t="shared" si="72"/>
        <v>14.516129032258066</v>
      </c>
      <c r="AI128" s="8">
        <v>0</v>
      </c>
      <c r="AN128" s="1"/>
      <c r="AO128" s="1"/>
      <c r="AP128" s="1"/>
      <c r="AQ128" s="1"/>
      <c r="AR128" s="1" t="str">
        <f t="shared" si="49"/>
        <v>Män</v>
      </c>
      <c r="AS128" s="1"/>
      <c r="AT128" s="1"/>
      <c r="AU128" s="1"/>
      <c r="AV128" s="1"/>
      <c r="AW128" s="107">
        <f t="shared" si="50"/>
        <v>-0.11290322580645161</v>
      </c>
      <c r="AX128" s="107">
        <f t="shared" si="51"/>
        <v>1.6129032258064516E-2</v>
      </c>
      <c r="AY128" s="107">
        <f t="shared" si="52"/>
        <v>6.4516129032258063E-2</v>
      </c>
      <c r="AZ128" s="107">
        <f t="shared" si="53"/>
        <v>-8.0645161290322578E-2</v>
      </c>
      <c r="BA128" s="107">
        <f t="shared" si="54"/>
        <v>3.2258064516129031E-2</v>
      </c>
      <c r="BB128" s="107">
        <f t="shared" si="55"/>
        <v>3.2258064516129031E-2</v>
      </c>
      <c r="BC128" s="107">
        <f t="shared" si="56"/>
        <v>0.11290322580645161</v>
      </c>
      <c r="BD128" s="107">
        <f t="shared" si="57"/>
        <v>0.19354838709677419</v>
      </c>
      <c r="BE128" s="107">
        <f t="shared" si="58"/>
        <v>9.6774193548387094E-2</v>
      </c>
      <c r="BF128" s="107">
        <f t="shared" si="59"/>
        <v>1.6129032258064516E-2</v>
      </c>
      <c r="BG128" s="107">
        <f t="shared" si="60"/>
        <v>0</v>
      </c>
      <c r="BH128" s="107">
        <f t="shared" si="61"/>
        <v>8.0645161290322578E-2</v>
      </c>
      <c r="BI128" s="107">
        <f t="shared" si="62"/>
        <v>6.4516129032258063E-2</v>
      </c>
      <c r="BJ128" s="107">
        <f t="shared" si="63"/>
        <v>-0.14516129032258066</v>
      </c>
      <c r="BK128" s="107">
        <f t="shared" si="64"/>
        <v>0</v>
      </c>
      <c r="BL128" s="107">
        <f t="shared" si="65"/>
        <v>-6.4516129032258063E-2</v>
      </c>
      <c r="BM128" s="107">
        <f t="shared" si="66"/>
        <v>-9.6774193548387094E-2</v>
      </c>
      <c r="BN128" s="107">
        <f t="shared" si="67"/>
        <v>0</v>
      </c>
      <c r="BO128" s="107">
        <f t="shared" si="68"/>
        <v>0.11290322580645161</v>
      </c>
      <c r="BP128" s="107">
        <f t="shared" si="69"/>
        <v>8.0645161290322578E-2</v>
      </c>
      <c r="BQ128" s="107">
        <f t="shared" si="70"/>
        <v>-0.12903225806451613</v>
      </c>
      <c r="BR128" s="107">
        <f t="shared" si="71"/>
        <v>0</v>
      </c>
    </row>
    <row r="129" spans="1:70">
      <c r="A129" s="1">
        <v>128</v>
      </c>
      <c r="B129" s="1">
        <f>'2012'!B129</f>
        <v>0</v>
      </c>
      <c r="C129" s="1">
        <f>'2012'!C129</f>
        <v>0</v>
      </c>
      <c r="D129" s="1">
        <f>'2012'!D129</f>
        <v>0</v>
      </c>
      <c r="E129" s="1" t="str">
        <f>'2012'!E129</f>
        <v>Totalt</v>
      </c>
      <c r="F129" s="1" t="str">
        <f>'2012'!F129</f>
        <v>Åter till ursprungligt boende efter höftfraktur</v>
      </c>
      <c r="G129" s="1" t="str">
        <f>'2012'!G129</f>
        <v>(tom)</v>
      </c>
      <c r="H129" s="1" t="str">
        <f>'2012'!H129</f>
        <v>A020210</v>
      </c>
      <c r="I129" s="1">
        <f>'2012'!I129</f>
        <v>0</v>
      </c>
      <c r="J129" s="13">
        <f>(('2012'!J129-'2012'!$AE129)/'2012'!$AE129)*(('2012'!$I129-0.5+'2012'!$I129-0.5)*-1)</f>
        <v>-9.0909090909090912E-2</v>
      </c>
      <c r="K129" s="13">
        <f>(('2012'!K129-'2012'!$AE129)/'2012'!$AE129)*(('2012'!$I129-0.5+'2012'!$I129-0.5)*-1)</f>
        <v>1.5151515151515152E-2</v>
      </c>
      <c r="L129" s="13">
        <f>(('2012'!L129-'2012'!$AE129)/'2012'!$AE129)*(('2012'!$I129-0.5+'2012'!$I129-0.5)*-1)</f>
        <v>-1.5151515151515152E-2</v>
      </c>
      <c r="M129" s="13">
        <f>(('2012'!M129-'2012'!$AE129)/'2012'!$AE129)*(('2012'!$I129-0.5+'2012'!$I129-0.5)*-1)</f>
        <v>-9.0909090909090912E-2</v>
      </c>
      <c r="N129" s="13">
        <f>(('2012'!N129-'2012'!$AE129)/'2012'!$AE129)*(('2012'!$I129-0.5+'2012'!$I129-0.5)*-1)</f>
        <v>1.5151515151515152E-2</v>
      </c>
      <c r="O129" s="13">
        <f>(('2012'!O129-'2012'!$AE129)/'2012'!$AE129)*(('2012'!$I129-0.5+'2012'!$I129-0.5)*-1)</f>
        <v>3.0303030303030304E-2</v>
      </c>
      <c r="P129" s="13">
        <f>(('2012'!P129-'2012'!$AE129)/'2012'!$AE129)*(('2012'!$I129-0.5+'2012'!$I129-0.5)*-1)</f>
        <v>7.575757575757576E-2</v>
      </c>
      <c r="Q129" s="13">
        <f>(('2012'!Q129-'2012'!$AE129)/'2012'!$AE129)*(('2012'!$I129-0.5+'2012'!$I129-0.5)*-1)</f>
        <v>0.12121212121212122</v>
      </c>
      <c r="R129" s="13">
        <f>(('2012'!R129-'2012'!$AE129)/'2012'!$AE129)*(('2012'!$I129-0.5+'2012'!$I129-0.5)*-1)</f>
        <v>6.0606060606060608E-2</v>
      </c>
      <c r="S129" s="13">
        <f>(('2012'!S129-'2012'!$AE129)/'2012'!$AE129)*(('2012'!$I129-0.5+'2012'!$I129-0.5)*-1)</f>
        <v>4.5454545454545456E-2</v>
      </c>
      <c r="T129" s="13">
        <f>(('2012'!T129-'2012'!$AE129)/'2012'!$AE129)*(('2012'!$I129-0.5+'2012'!$I129-0.5)*-1)</f>
        <v>3.0303030303030304E-2</v>
      </c>
      <c r="U129" s="13">
        <f>(('2012'!U129-'2012'!$AE129)/'2012'!$AE129)*(('2012'!$I129-0.5+'2012'!$I129-0.5)*-1)</f>
        <v>6.0606060606060608E-2</v>
      </c>
      <c r="V129" s="13">
        <f>(('2012'!V129-'2012'!$AE129)/'2012'!$AE129)*(('2012'!$I129-0.5+'2012'!$I129-0.5)*-1)</f>
        <v>-6.0606060606060608E-2</v>
      </c>
      <c r="W129" s="13">
        <f>(('2012'!W129-'2012'!$AE129)/'2012'!$AE129)*(('2012'!$I129-0.5+'2012'!$I129-0.5)*-1)</f>
        <v>1.5151515151515152E-2</v>
      </c>
      <c r="X129" s="13" t="e">
        <f>(('2012'!X129-'2012'!$AE129)/'2012'!$AE129)*(('2012'!$I129-0.5+'2012'!$I129-0.5)*-1)</f>
        <v>#VALUE!</v>
      </c>
      <c r="Y129" s="13">
        <f>(('2012'!Y129-'2012'!$AE129)/'2012'!$AE129)*(('2012'!$I129-0.5+'2012'!$I129-0.5)*-1)</f>
        <v>-9.0909090909090912E-2</v>
      </c>
      <c r="Z129" s="13">
        <f>(('2012'!Z129-'2012'!$AE129)/'2012'!$AE129)*(('2012'!$I129-0.5+'2012'!$I129-0.5)*-1)</f>
        <v>-0.10606060606060606</v>
      </c>
      <c r="AA129" s="13" t="e">
        <f>(('2012'!AA129-'2012'!$AE129)/'2012'!$AE129)*(('2012'!$I129-0.5+'2012'!$I129-0.5)*-1)</f>
        <v>#VALUE!</v>
      </c>
      <c r="AB129" s="13">
        <f>(('2012'!AB129-'2012'!$AE129)/'2012'!$AE129)*(('2012'!$I129-0.5+'2012'!$I129-0.5)*-1)</f>
        <v>4.5454545454545456E-2</v>
      </c>
      <c r="AC129" s="13">
        <f>(('2012'!AC129-'2012'!$AE129)/'2012'!$AE129)*(('2012'!$I129-0.5+'2012'!$I129-0.5)*-1)</f>
        <v>1.5151515151515152E-2</v>
      </c>
      <c r="AD129" s="13">
        <f>(('2012'!AD129-'2012'!$AE129)/'2012'!$AE129)*(('2012'!$I129-0.5+'2012'!$I129-0.5)*-1)</f>
        <v>-0.16666666666666666</v>
      </c>
      <c r="AE129" s="6">
        <f>((('2012'!AE129-'2012'!$AE129)/'2012'!$AE129)*100)*(('2012'!$I129-0.5+'2012'!$I129-0.5)*-1)</f>
        <v>0</v>
      </c>
      <c r="AF129" s="6"/>
      <c r="AG129" s="6">
        <f t="shared" si="48"/>
        <v>12.121212121212121</v>
      </c>
      <c r="AH129" s="6">
        <f t="shared" si="72"/>
        <v>16.666666666666664</v>
      </c>
      <c r="AI129" s="8">
        <v>0</v>
      </c>
      <c r="AN129" s="1"/>
      <c r="AO129" s="1"/>
      <c r="AP129" s="1"/>
      <c r="AQ129" s="1"/>
      <c r="AR129" s="1" t="str">
        <f t="shared" si="49"/>
        <v>Totalt</v>
      </c>
      <c r="AS129" s="1"/>
      <c r="AT129" s="1"/>
      <c r="AU129" s="1"/>
      <c r="AV129" s="1"/>
      <c r="AW129" s="107">
        <f t="shared" si="50"/>
        <v>-9.0909090909090912E-2</v>
      </c>
      <c r="AX129" s="107">
        <f t="shared" si="51"/>
        <v>1.5151515151515152E-2</v>
      </c>
      <c r="AY129" s="107">
        <f t="shared" si="52"/>
        <v>-1.5151515151515152E-2</v>
      </c>
      <c r="AZ129" s="107">
        <f t="shared" si="53"/>
        <v>-9.0909090909090912E-2</v>
      </c>
      <c r="BA129" s="107">
        <f t="shared" si="54"/>
        <v>1.5151515151515152E-2</v>
      </c>
      <c r="BB129" s="107">
        <f t="shared" si="55"/>
        <v>3.0303030303030304E-2</v>
      </c>
      <c r="BC129" s="107">
        <f t="shared" si="56"/>
        <v>7.575757575757576E-2</v>
      </c>
      <c r="BD129" s="107">
        <f t="shared" si="57"/>
        <v>0.12121212121212122</v>
      </c>
      <c r="BE129" s="107">
        <f t="shared" si="58"/>
        <v>6.0606060606060608E-2</v>
      </c>
      <c r="BF129" s="107">
        <f t="shared" si="59"/>
        <v>4.5454545454545456E-2</v>
      </c>
      <c r="BG129" s="107">
        <f t="shared" si="60"/>
        <v>3.0303030303030304E-2</v>
      </c>
      <c r="BH129" s="107">
        <f t="shared" si="61"/>
        <v>6.0606060606060608E-2</v>
      </c>
      <c r="BI129" s="107">
        <f t="shared" si="62"/>
        <v>-6.0606060606060608E-2</v>
      </c>
      <c r="BJ129" s="107">
        <f t="shared" si="63"/>
        <v>1.5151515151515152E-2</v>
      </c>
      <c r="BK129" s="107">
        <f t="shared" si="64"/>
        <v>0</v>
      </c>
      <c r="BL129" s="107">
        <f t="shared" si="65"/>
        <v>-9.0909090909090912E-2</v>
      </c>
      <c r="BM129" s="107">
        <f t="shared" si="66"/>
        <v>-0.10606060606060606</v>
      </c>
      <c r="BN129" s="107">
        <f t="shared" si="67"/>
        <v>0</v>
      </c>
      <c r="BO129" s="107">
        <f t="shared" si="68"/>
        <v>4.5454545454545456E-2</v>
      </c>
      <c r="BP129" s="107">
        <f t="shared" si="69"/>
        <v>1.5151515151515152E-2</v>
      </c>
      <c r="BQ129" s="107">
        <f t="shared" si="70"/>
        <v>-0.16666666666666666</v>
      </c>
      <c r="BR129" s="107">
        <f t="shared" si="71"/>
        <v>0</v>
      </c>
    </row>
    <row r="130" spans="1:70">
      <c r="A130" s="1">
        <v>129</v>
      </c>
      <c r="B130" s="1">
        <f>'2012'!B130</f>
        <v>0</v>
      </c>
      <c r="C130" s="1">
        <f>'2012'!C130</f>
        <v>0</v>
      </c>
      <c r="D130" s="1">
        <f>'2012'!D130</f>
        <v>67</v>
      </c>
      <c r="E130" s="1" t="str">
        <f>'2012'!E130</f>
        <v>Kvinnor</v>
      </c>
      <c r="F130" s="1" t="str">
        <f>'2012'!F130</f>
        <v>Läkemedel mot benskörhet efter fraktur</v>
      </c>
      <c r="G130" s="1" t="str">
        <f>'2012'!G130</f>
        <v>(tom)</v>
      </c>
      <c r="H130" s="1" t="str">
        <f>'2012'!H130</f>
        <v>A006030</v>
      </c>
      <c r="I130" s="1">
        <f>'2012'!I130</f>
        <v>0</v>
      </c>
      <c r="J130" s="13">
        <f>(('2012'!J130-'2012'!$AE130)/'2012'!$AE130)*(('2012'!$I130-0.5+'2012'!$I130-0.5)*-1)</f>
        <v>-0.11347517730496452</v>
      </c>
      <c r="K130" s="13">
        <f>(('2012'!K130-'2012'!$AE130)/'2012'!$AE130)*(('2012'!$I130-0.5+'2012'!$I130-0.5)*-1)</f>
        <v>9.9290780141844004E-2</v>
      </c>
      <c r="L130" s="13">
        <f>(('2012'!L130-'2012'!$AE130)/'2012'!$AE130)*(('2012'!$I130-0.5+'2012'!$I130-0.5)*-1)</f>
        <v>0.19148936170212774</v>
      </c>
      <c r="M130" s="13">
        <f>(('2012'!M130-'2012'!$AE130)/'2012'!$AE130)*(('2012'!$I130-0.5+'2012'!$I130-0.5)*-1)</f>
        <v>0.25531914893617019</v>
      </c>
      <c r="N130" s="13">
        <f>(('2012'!N130-'2012'!$AE130)/'2012'!$AE130)*(('2012'!$I130-0.5+'2012'!$I130-0.5)*-1)</f>
        <v>0.24822695035461007</v>
      </c>
      <c r="O130" s="13">
        <f>(('2012'!O130-'2012'!$AE130)/'2012'!$AE130)*(('2012'!$I130-0.5+'2012'!$I130-0.5)*-1)</f>
        <v>0</v>
      </c>
      <c r="P130" s="13">
        <f>(('2012'!P130-'2012'!$AE130)/'2012'!$AE130)*(('2012'!$I130-0.5+'2012'!$I130-0.5)*-1)</f>
        <v>0.28368794326241148</v>
      </c>
      <c r="Q130" s="13">
        <f>(('2012'!Q130-'2012'!$AE130)/'2012'!$AE130)*(('2012'!$I130-0.5+'2012'!$I130-0.5)*-1)</f>
        <v>-0.46099290780141844</v>
      </c>
      <c r="R130" s="13">
        <f>(('2012'!R130-'2012'!$AE130)/'2012'!$AE130)*(('2012'!$I130-0.5+'2012'!$I130-0.5)*-1)</f>
        <v>-1.4184397163120517E-2</v>
      </c>
      <c r="S130" s="13">
        <f>(('2012'!S130-'2012'!$AE130)/'2012'!$AE130)*(('2012'!$I130-0.5+'2012'!$I130-0.5)*-1)</f>
        <v>-7.0921985815602584E-3</v>
      </c>
      <c r="T130" s="13">
        <f>(('2012'!T130-'2012'!$AE130)/'2012'!$AE130)*(('2012'!$I130-0.5+'2012'!$I130-0.5)*-1)</f>
        <v>0.7021276595744681</v>
      </c>
      <c r="U130" s="13">
        <f>(('2012'!U130-'2012'!$AE130)/'2012'!$AE130)*(('2012'!$I130-0.5+'2012'!$I130-0.5)*-1)</f>
        <v>-7.8014184397163094E-2</v>
      </c>
      <c r="V130" s="13">
        <f>(('2012'!V130-'2012'!$AE130)/'2012'!$AE130)*(('2012'!$I130-0.5+'2012'!$I130-0.5)*-1)</f>
        <v>2.1276595744680903E-2</v>
      </c>
      <c r="W130" s="13">
        <f>(('2012'!W130-'2012'!$AE130)/'2012'!$AE130)*(('2012'!$I130-0.5+'2012'!$I130-0.5)*-1)</f>
        <v>-0.11347517730496452</v>
      </c>
      <c r="X130" s="13">
        <f>(('2012'!X130-'2012'!$AE130)/'2012'!$AE130)*(('2012'!$I130-0.5+'2012'!$I130-0.5)*-1)</f>
        <v>6.3829787234042576E-2</v>
      </c>
      <c r="Y130" s="13">
        <f>(('2012'!Y130-'2012'!$AE130)/'2012'!$AE130)*(('2012'!$I130-0.5+'2012'!$I130-0.5)*-1)</f>
        <v>2.8368794326241162E-2</v>
      </c>
      <c r="Z130" s="13">
        <f>(('2012'!Z130-'2012'!$AE130)/'2012'!$AE130)*(('2012'!$I130-0.5+'2012'!$I130-0.5)*-1)</f>
        <v>1.4184397163120643E-2</v>
      </c>
      <c r="AA130" s="13">
        <f>(('2012'!AA130-'2012'!$AE130)/'2012'!$AE130)*(('2012'!$I130-0.5+'2012'!$I130-0.5)*-1)</f>
        <v>-0.38297872340425537</v>
      </c>
      <c r="AB130" s="13">
        <f>(('2012'!AB130-'2012'!$AE130)/'2012'!$AE130)*(('2012'!$I130-0.5+'2012'!$I130-0.5)*-1)</f>
        <v>-0.30496453900709214</v>
      </c>
      <c r="AC130" s="13">
        <f>(('2012'!AC130-'2012'!$AE130)/'2012'!$AE130)*(('2012'!$I130-0.5+'2012'!$I130-0.5)*-1)</f>
        <v>0.21985815602836878</v>
      </c>
      <c r="AD130" s="13">
        <f>(('2012'!AD130-'2012'!$AE130)/'2012'!$AE130)*(('2012'!$I130-0.5+'2012'!$I130-0.5)*-1)</f>
        <v>-0.39007092198581561</v>
      </c>
      <c r="AE130" s="6">
        <f>((('2012'!AE130-'2012'!$AE130)/'2012'!$AE130)*100)*(('2012'!$I130-0.5+'2012'!$I130-0.5)*-1)</f>
        <v>0</v>
      </c>
      <c r="AF130" s="6"/>
      <c r="AG130" s="6">
        <f t="shared" si="48"/>
        <v>70.212765957446805</v>
      </c>
      <c r="AH130" s="6">
        <f t="shared" si="72"/>
        <v>46.099290780141843</v>
      </c>
      <c r="AI130" s="8">
        <v>0</v>
      </c>
      <c r="AN130" s="1"/>
      <c r="AO130" s="1"/>
      <c r="AP130" s="1"/>
      <c r="AQ130" s="1"/>
      <c r="AR130" s="1" t="str">
        <f t="shared" si="49"/>
        <v>Kvinnor</v>
      </c>
      <c r="AS130" s="1"/>
      <c r="AT130" s="1"/>
      <c r="AU130" s="1"/>
      <c r="AV130" s="1"/>
      <c r="AW130" s="107">
        <f t="shared" si="50"/>
        <v>-0.11347517730496452</v>
      </c>
      <c r="AX130" s="107">
        <f t="shared" si="51"/>
        <v>9.9290780141844004E-2</v>
      </c>
      <c r="AY130" s="107">
        <f t="shared" si="52"/>
        <v>0.19148936170212774</v>
      </c>
      <c r="AZ130" s="107">
        <f t="shared" si="53"/>
        <v>0.25531914893617019</v>
      </c>
      <c r="BA130" s="107">
        <f t="shared" si="54"/>
        <v>0.24822695035461007</v>
      </c>
      <c r="BB130" s="107">
        <f t="shared" si="55"/>
        <v>0</v>
      </c>
      <c r="BC130" s="107">
        <f t="shared" si="56"/>
        <v>0.28368794326241148</v>
      </c>
      <c r="BD130" s="107">
        <f t="shared" si="57"/>
        <v>-0.46099290780141844</v>
      </c>
      <c r="BE130" s="107">
        <f t="shared" si="58"/>
        <v>-1.4184397163120517E-2</v>
      </c>
      <c r="BF130" s="107">
        <f t="shared" si="59"/>
        <v>-7.0921985815602584E-3</v>
      </c>
      <c r="BG130" s="107">
        <f t="shared" si="60"/>
        <v>0.7021276595744681</v>
      </c>
      <c r="BH130" s="107">
        <f t="shared" si="61"/>
        <v>-7.8014184397163094E-2</v>
      </c>
      <c r="BI130" s="107">
        <f t="shared" si="62"/>
        <v>2.1276595744680903E-2</v>
      </c>
      <c r="BJ130" s="107">
        <f t="shared" si="63"/>
        <v>-0.11347517730496452</v>
      </c>
      <c r="BK130" s="107">
        <f t="shared" si="64"/>
        <v>6.3829787234042576E-2</v>
      </c>
      <c r="BL130" s="107">
        <f t="shared" si="65"/>
        <v>2.8368794326241162E-2</v>
      </c>
      <c r="BM130" s="107">
        <f t="shared" si="66"/>
        <v>1.4184397163120643E-2</v>
      </c>
      <c r="BN130" s="107">
        <f t="shared" si="67"/>
        <v>-0.38297872340425537</v>
      </c>
      <c r="BO130" s="107">
        <f t="shared" si="68"/>
        <v>-0.30496453900709214</v>
      </c>
      <c r="BP130" s="107">
        <f t="shared" si="69"/>
        <v>0.21985815602836878</v>
      </c>
      <c r="BQ130" s="107">
        <f t="shared" si="70"/>
        <v>-0.39007092198581561</v>
      </c>
      <c r="BR130" s="107">
        <f t="shared" si="71"/>
        <v>0</v>
      </c>
    </row>
    <row r="131" spans="1:70">
      <c r="A131" s="1">
        <v>130</v>
      </c>
      <c r="B131" s="1">
        <f>'2012'!B131</f>
        <v>0</v>
      </c>
      <c r="C131" s="1">
        <f>'2012'!C131</f>
        <v>0</v>
      </c>
      <c r="D131" s="1">
        <f>'2012'!D131</f>
        <v>68</v>
      </c>
      <c r="E131" s="1" t="str">
        <f>'2012'!E131</f>
        <v>Totalt</v>
      </c>
      <c r="F131" s="1" t="str">
        <f>'2012'!F131</f>
        <v>Patientrapporterad förbättring efter operation för spinal stenos</v>
      </c>
      <c r="G131" s="1" t="str">
        <f>'2012'!G131</f>
        <v>(tom)</v>
      </c>
      <c r="H131" s="1" t="str">
        <f>'2012'!H131</f>
        <v>A020215</v>
      </c>
      <c r="I131" s="1">
        <f>'2012'!I131</f>
        <v>0</v>
      </c>
      <c r="J131" s="13">
        <f>(('2012'!J131-'2012'!$AE131)/'2012'!$AE131)*(('2012'!$I131-0.5+'2012'!$I131-0.5)*-1)</f>
        <v>5.2866827245412369E-2</v>
      </c>
      <c r="K131" s="13">
        <f>(('2012'!K131-'2012'!$AE131)/'2012'!$AE131)*(('2012'!$I131-0.5+'2012'!$I131-0.5)*-1)</f>
        <v>-0.15323682054083582</v>
      </c>
      <c r="L131" s="13">
        <f>(('2012'!L131-'2012'!$AE131)/'2012'!$AE131)*(('2012'!$I131-0.5+'2012'!$I131-0.5)*-1)</f>
        <v>-6.2311742057151807E-2</v>
      </c>
      <c r="M131" s="13">
        <f>(('2012'!M131-'2012'!$AE131)/'2012'!$AE131)*(('2012'!$I131-0.5+'2012'!$I131-0.5)*-1)</f>
        <v>-4.3977055449330733E-2</v>
      </c>
      <c r="N131" s="13">
        <f>(('2012'!N131-'2012'!$AE131)/'2012'!$AE131)*(('2012'!$I131-0.5+'2012'!$I131-0.5)*-1)</f>
        <v>-9.2588391612924051E-2</v>
      </c>
      <c r="O131" s="13">
        <f>(('2012'!O131-'2012'!$AE131)/'2012'!$AE131)*(('2012'!$I131-0.5+'2012'!$I131-0.5)*-1)</f>
        <v>-0.2564265986828127</v>
      </c>
      <c r="P131" s="13">
        <f>(('2012'!P131-'2012'!$AE131)/'2012'!$AE131)*(('2012'!$I131-0.5+'2012'!$I131-0.5)*-1)</f>
        <v>0.15612077015429759</v>
      </c>
      <c r="Q131" s="13" t="e">
        <f>(('2012'!Q131-'2012'!$AE131)/'2012'!$AE131)*(('2012'!$I131-0.5+'2012'!$I131-0.5)*-1)</f>
        <v>#VALUE!</v>
      </c>
      <c r="R131" s="13">
        <f>(('2012'!R131-'2012'!$AE131)/'2012'!$AE131)*(('2012'!$I131-0.5+'2012'!$I131-0.5)*-1)</f>
        <v>1.9757807520713933E-2</v>
      </c>
      <c r="S131" s="13">
        <f>(('2012'!S131-'2012'!$AE131)/'2012'!$AE131)*(('2012'!$I131-0.5+'2012'!$I131-0.5)*-1)</f>
        <v>-6.654838394800181E-3</v>
      </c>
      <c r="T131" s="13">
        <f>(('2012'!T131-'2012'!$AE131)/'2012'!$AE131)*(('2012'!$I131-0.5+'2012'!$I131-0.5)*-1)</f>
        <v>-5.9910771191841933E-2</v>
      </c>
      <c r="U131" s="13">
        <f>(('2012'!U131-'2012'!$AE131)/'2012'!$AE131)*(('2012'!$I131-0.5+'2012'!$I131-0.5)*-1)</f>
        <v>4.4511456659714788E-2</v>
      </c>
      <c r="V131" s="13">
        <f>(('2012'!V131-'2012'!$AE131)/'2012'!$AE131)*(('2012'!$I131-0.5+'2012'!$I131-0.5)*-1)</f>
        <v>0.14722753346080311</v>
      </c>
      <c r="W131" s="13">
        <f>(('2012'!W131-'2012'!$AE131)/'2012'!$AE131)*(('2012'!$I131-0.5+'2012'!$I131-0.5)*-1)</f>
        <v>-6.7294688243249481E-2</v>
      </c>
      <c r="X131" s="13">
        <f>(('2012'!X131-'2012'!$AE131)/'2012'!$AE131)*(('2012'!$I131-0.5+'2012'!$I131-0.5)*-1)</f>
        <v>0.17909496494582552</v>
      </c>
      <c r="Y131" s="13">
        <f>(('2012'!Y131-'2012'!$AE131)/'2012'!$AE131)*(('2012'!$I131-0.5+'2012'!$I131-0.5)*-1)</f>
        <v>-0.1805517618137121</v>
      </c>
      <c r="Z131" s="13">
        <f>(('2012'!Z131-'2012'!$AE131)/'2012'!$AE131)*(('2012'!$I131-0.5+'2012'!$I131-0.5)*-1)</f>
        <v>-8.2217973231357502E-2</v>
      </c>
      <c r="AA131" s="13">
        <f>(('2012'!AA131-'2012'!$AE131)/'2012'!$AE131)*(('2012'!$I131-0.5+'2012'!$I131-0.5)*-1)</f>
        <v>-6.431796916317474E-2</v>
      </c>
      <c r="AB131" s="13">
        <f>(('2012'!AB131-'2012'!$AE131)/'2012'!$AE131)*(('2012'!$I131-0.5+'2012'!$I131-0.5)*-1)</f>
        <v>-1.6662114176454565E-2</v>
      </c>
      <c r="AC131" s="13">
        <f>(('2012'!AC131-'2012'!$AE131)/'2012'!$AE131)*(('2012'!$I131-0.5+'2012'!$I131-0.5)*-1)</f>
        <v>1.8566501670806462E-2</v>
      </c>
      <c r="AD131" s="13">
        <f>(('2012'!AD131-'2012'!$AE131)/'2012'!$AE131)*(('2012'!$I131-0.5+'2012'!$I131-0.5)*-1)</f>
        <v>-1.101074701654901E-2</v>
      </c>
      <c r="AE131" s="6">
        <f>((('2012'!AE131-'2012'!$AE131)/'2012'!$AE131)*100)*(('2012'!$I131-0.5+'2012'!$I131-0.5)*-1)</f>
        <v>0</v>
      </c>
      <c r="AF131" s="6"/>
      <c r="AG131" s="6">
        <f t="shared" si="48"/>
        <v>17.909496494582552</v>
      </c>
      <c r="AH131" s="6">
        <f t="shared" si="72"/>
        <v>25.642659868281271</v>
      </c>
      <c r="AI131" s="8">
        <v>0</v>
      </c>
      <c r="AN131" s="1"/>
      <c r="AO131" s="1"/>
      <c r="AP131" s="1"/>
      <c r="AQ131" s="1"/>
      <c r="AR131" s="1" t="str">
        <f t="shared" si="49"/>
        <v>Totalt</v>
      </c>
      <c r="AS131" s="1"/>
      <c r="AT131" s="1"/>
      <c r="AU131" s="1"/>
      <c r="AV131" s="1"/>
      <c r="AW131" s="107">
        <f t="shared" si="50"/>
        <v>5.2866827245412369E-2</v>
      </c>
      <c r="AX131" s="107">
        <f t="shared" si="51"/>
        <v>-0.15323682054083582</v>
      </c>
      <c r="AY131" s="107">
        <f t="shared" si="52"/>
        <v>-6.2311742057151807E-2</v>
      </c>
      <c r="AZ131" s="107">
        <f t="shared" si="53"/>
        <v>-4.3977055449330733E-2</v>
      </c>
      <c r="BA131" s="107">
        <f t="shared" si="54"/>
        <v>-9.2588391612924051E-2</v>
      </c>
      <c r="BB131" s="107">
        <f t="shared" si="55"/>
        <v>-0.2564265986828127</v>
      </c>
      <c r="BC131" s="107">
        <f t="shared" si="56"/>
        <v>0.15612077015429759</v>
      </c>
      <c r="BD131" s="107">
        <f t="shared" si="57"/>
        <v>0</v>
      </c>
      <c r="BE131" s="107">
        <f t="shared" si="58"/>
        <v>1.9757807520713933E-2</v>
      </c>
      <c r="BF131" s="107">
        <f t="shared" si="59"/>
        <v>-6.654838394800181E-3</v>
      </c>
      <c r="BG131" s="107">
        <f t="shared" si="60"/>
        <v>-5.9910771191841933E-2</v>
      </c>
      <c r="BH131" s="107">
        <f t="shared" si="61"/>
        <v>4.4511456659714788E-2</v>
      </c>
      <c r="BI131" s="107">
        <f t="shared" si="62"/>
        <v>0.14722753346080311</v>
      </c>
      <c r="BJ131" s="107">
        <f t="shared" si="63"/>
        <v>-6.7294688243249481E-2</v>
      </c>
      <c r="BK131" s="107">
        <f t="shared" si="64"/>
        <v>0.17909496494582552</v>
      </c>
      <c r="BL131" s="107">
        <f t="shared" si="65"/>
        <v>-0.1805517618137121</v>
      </c>
      <c r="BM131" s="107">
        <f t="shared" si="66"/>
        <v>-8.2217973231357502E-2</v>
      </c>
      <c r="BN131" s="107">
        <f t="shared" si="67"/>
        <v>-6.431796916317474E-2</v>
      </c>
      <c r="BO131" s="107">
        <f t="shared" si="68"/>
        <v>-1.6662114176454565E-2</v>
      </c>
      <c r="BP131" s="107">
        <f t="shared" si="69"/>
        <v>1.8566501670806462E-2</v>
      </c>
      <c r="BQ131" s="107">
        <f t="shared" si="70"/>
        <v>-1.101074701654901E-2</v>
      </c>
      <c r="BR131" s="107">
        <f t="shared" si="71"/>
        <v>0</v>
      </c>
    </row>
    <row r="132" spans="1:70">
      <c r="A132" s="1">
        <v>131</v>
      </c>
      <c r="B132" s="1">
        <f>'2012'!B132</f>
        <v>0</v>
      </c>
      <c r="C132" s="1">
        <f>'2012'!C132</f>
        <v>0</v>
      </c>
      <c r="D132" s="1">
        <f>'2012'!D132</f>
        <v>69</v>
      </c>
      <c r="E132" s="1" t="str">
        <f>'2012'!E132</f>
        <v>Totalt</v>
      </c>
      <c r="F132" s="1" t="str">
        <f>'2012'!F132</f>
        <v xml:space="preserve">Patientrapporterad förbättring efter operation för diskbråck </v>
      </c>
      <c r="G132" s="1" t="str">
        <f>'2012'!G132</f>
        <v>(tom)</v>
      </c>
      <c r="H132" s="1" t="str">
        <f>'2012'!H132</f>
        <v>A020220</v>
      </c>
      <c r="I132" s="1">
        <f>'2012'!I132</f>
        <v>0</v>
      </c>
      <c r="J132" s="13">
        <f>(('2012'!J132-'2012'!$AE132)/'2012'!$AE132)*(('2012'!$I132-0.5+'2012'!$I132-0.5)*-1)</f>
        <v>2.4486349563748844E-2</v>
      </c>
      <c r="K132" s="13">
        <f>(('2012'!K132-'2012'!$AE132)/'2012'!$AE132)*(('2012'!$I132-0.5+'2012'!$I132-0.5)*-1)</f>
        <v>-0.1010510787387055</v>
      </c>
      <c r="L132" s="13">
        <f>(('2012'!L132-'2012'!$AE132)/'2012'!$AE132)*(('2012'!$I132-0.5+'2012'!$I132-0.5)*-1)</f>
        <v>-5.3030303030302865E-2</v>
      </c>
      <c r="M132" s="13">
        <f>(('2012'!M132-'2012'!$AE132)/'2012'!$AE132)*(('2012'!$I132-0.5+'2012'!$I132-0.5)*-1)</f>
        <v>-2.7710257656781596E-2</v>
      </c>
      <c r="N132" s="13">
        <f>(('2012'!N132-'2012'!$AE132)/'2012'!$AE132)*(('2012'!$I132-0.5+'2012'!$I132-0.5)*-1)</f>
        <v>-0.10873440285205001</v>
      </c>
      <c r="O132" s="13">
        <f>(('2012'!O132-'2012'!$AE132)/'2012'!$AE132)*(('2012'!$I132-0.5+'2012'!$I132-0.5)*-1)</f>
        <v>2.6737967914438883E-3</v>
      </c>
      <c r="P132" s="13">
        <f>(('2012'!P132-'2012'!$AE132)/'2012'!$AE132)*(('2012'!$I132-0.5+'2012'!$I132-0.5)*-1)</f>
        <v>9.922756981580505E-2</v>
      </c>
      <c r="Q132" s="13" t="e">
        <f>(('2012'!Q132-'2012'!$AE132)/'2012'!$AE132)*(('2012'!$I132-0.5+'2012'!$I132-0.5)*-1)</f>
        <v>#VALUE!</v>
      </c>
      <c r="R132" s="13">
        <f>(('2012'!R132-'2012'!$AE132)/'2012'!$AE132)*(('2012'!$I132-0.5+'2012'!$I132-0.5)*-1)</f>
        <v>0.10439432690072072</v>
      </c>
      <c r="S132" s="13">
        <f>(('2012'!S132-'2012'!$AE132)/'2012'!$AE132)*(('2012'!$I132-0.5+'2012'!$I132-0.5)*-1)</f>
        <v>-2.4425495013730331E-2</v>
      </c>
      <c r="T132" s="13">
        <f>(('2012'!T132-'2012'!$AE132)/'2012'!$AE132)*(('2012'!$I132-0.5+'2012'!$I132-0.5)*-1)</f>
        <v>-0.25003260727794435</v>
      </c>
      <c r="U132" s="13">
        <f>(('2012'!U132-'2012'!$AE132)/'2012'!$AE132)*(('2012'!$I132-0.5+'2012'!$I132-0.5)*-1)</f>
        <v>7.1823713811543427E-2</v>
      </c>
      <c r="V132" s="13">
        <f>(('2012'!V132-'2012'!$AE132)/'2012'!$AE132)*(('2012'!$I132-0.5+'2012'!$I132-0.5)*-1)</f>
        <v>3.9809863339275248E-2</v>
      </c>
      <c r="W132" s="13">
        <f>(('2012'!W132-'2012'!$AE132)/'2012'!$AE132)*(('2012'!$I132-0.5+'2012'!$I132-0.5)*-1)</f>
        <v>-0.18300653594771235</v>
      </c>
      <c r="X132" s="13">
        <f>(('2012'!X132-'2012'!$AE132)/'2012'!$AE132)*(('2012'!$I132-0.5+'2012'!$I132-0.5)*-1)</f>
        <v>-6.8754774637126391E-3</v>
      </c>
      <c r="Y132" s="13">
        <f>(('2012'!Y132-'2012'!$AE132)/'2012'!$AE132)*(('2012'!$I132-0.5+'2012'!$I132-0.5)*-1)</f>
        <v>-4.5072574484339128E-2</v>
      </c>
      <c r="Z132" s="13">
        <f>(('2012'!Z132-'2012'!$AE132)/'2012'!$AE132)*(('2012'!$I132-0.5+'2012'!$I132-0.5)*-1)</f>
        <v>-1.4916971573318404E-2</v>
      </c>
      <c r="AA132" s="13">
        <f>(('2012'!AA132-'2012'!$AE132)/'2012'!$AE132)*(('2012'!$I132-0.5+'2012'!$I132-0.5)*-1)</f>
        <v>9.3825960136120726E-2</v>
      </c>
      <c r="AB132" s="13">
        <f>(('2012'!AB132-'2012'!$AE132)/'2012'!$AE132)*(('2012'!$I132-0.5+'2012'!$I132-0.5)*-1)</f>
        <v>0.20752113161980326</v>
      </c>
      <c r="AC132" s="13">
        <f>(('2012'!AC132-'2012'!$AE132)/'2012'!$AE132)*(('2012'!$I132-0.5+'2012'!$I132-0.5)*-1)</f>
        <v>-5.9219647454941585E-2</v>
      </c>
      <c r="AD132" s="13">
        <f>(('2012'!AD132-'2012'!$AE132)/'2012'!$AE132)*(('2012'!$I132-0.5+'2012'!$I132-0.5)*-1)</f>
        <v>-9.2818945760122146E-2</v>
      </c>
      <c r="AE132" s="6">
        <f>((('2012'!AE132-'2012'!$AE132)/'2012'!$AE132)*100)*(('2012'!$I132-0.5+'2012'!$I132-0.5)*-1)</f>
        <v>0</v>
      </c>
      <c r="AF132" s="6"/>
      <c r="AG132" s="6">
        <f t="shared" si="48"/>
        <v>20.752113161980326</v>
      </c>
      <c r="AH132" s="6">
        <f t="shared" si="72"/>
        <v>25.003260727794434</v>
      </c>
      <c r="AI132" s="8">
        <v>0</v>
      </c>
      <c r="AN132" s="1"/>
      <c r="AO132" s="1"/>
      <c r="AP132" s="1"/>
      <c r="AQ132" s="1"/>
      <c r="AR132" s="1" t="str">
        <f t="shared" si="49"/>
        <v>Totalt</v>
      </c>
      <c r="AS132" s="1"/>
      <c r="AT132" s="1"/>
      <c r="AU132" s="1"/>
      <c r="AV132" s="1"/>
      <c r="AW132" s="107">
        <f t="shared" si="50"/>
        <v>2.4486349563748844E-2</v>
      </c>
      <c r="AX132" s="107">
        <f t="shared" si="51"/>
        <v>-0.1010510787387055</v>
      </c>
      <c r="AY132" s="107">
        <f t="shared" si="52"/>
        <v>-5.3030303030302865E-2</v>
      </c>
      <c r="AZ132" s="107">
        <f t="shared" si="53"/>
        <v>-2.7710257656781596E-2</v>
      </c>
      <c r="BA132" s="107">
        <f t="shared" si="54"/>
        <v>-0.10873440285205001</v>
      </c>
      <c r="BB132" s="107">
        <f t="shared" si="55"/>
        <v>2.6737967914438883E-3</v>
      </c>
      <c r="BC132" s="107">
        <f t="shared" si="56"/>
        <v>9.922756981580505E-2</v>
      </c>
      <c r="BD132" s="107">
        <f t="shared" si="57"/>
        <v>0</v>
      </c>
      <c r="BE132" s="107">
        <f t="shared" si="58"/>
        <v>0.10439432690072072</v>
      </c>
      <c r="BF132" s="107">
        <f t="shared" si="59"/>
        <v>-2.4425495013730331E-2</v>
      </c>
      <c r="BG132" s="107">
        <f t="shared" si="60"/>
        <v>-0.25003260727794435</v>
      </c>
      <c r="BH132" s="107">
        <f t="shared" si="61"/>
        <v>7.1823713811543427E-2</v>
      </c>
      <c r="BI132" s="107">
        <f t="shared" si="62"/>
        <v>3.9809863339275248E-2</v>
      </c>
      <c r="BJ132" s="107">
        <f t="shared" si="63"/>
        <v>-0.18300653594771235</v>
      </c>
      <c r="BK132" s="107">
        <f t="shared" si="64"/>
        <v>-6.8754774637126391E-3</v>
      </c>
      <c r="BL132" s="107">
        <f t="shared" si="65"/>
        <v>-4.5072574484339128E-2</v>
      </c>
      <c r="BM132" s="107">
        <f t="shared" si="66"/>
        <v>-1.4916971573318404E-2</v>
      </c>
      <c r="BN132" s="107">
        <f t="shared" si="67"/>
        <v>9.3825960136120726E-2</v>
      </c>
      <c r="BO132" s="107">
        <f t="shared" si="68"/>
        <v>0.20752113161980326</v>
      </c>
      <c r="BP132" s="107">
        <f t="shared" si="69"/>
        <v>-5.9219647454941585E-2</v>
      </c>
      <c r="BQ132" s="107">
        <f t="shared" si="70"/>
        <v>-9.2818945760122146E-2</v>
      </c>
      <c r="BR132" s="107">
        <f t="shared" si="71"/>
        <v>0</v>
      </c>
    </row>
    <row r="133" spans="1:70">
      <c r="A133" s="1">
        <v>132</v>
      </c>
      <c r="B133" s="1">
        <f>'2012'!B133</f>
        <v>0</v>
      </c>
      <c r="C133" s="1">
        <f>'2012'!C133</f>
        <v>0</v>
      </c>
      <c r="D133" s="1">
        <f>'2012'!D133</f>
        <v>70</v>
      </c>
      <c r="E133" s="1" t="str">
        <f>'2012'!E133</f>
        <v>Kvinnor</v>
      </c>
      <c r="F133" s="1" t="str">
        <f>'2012'!F133</f>
        <v>Artroskopi i knäleden vid artros eller meniskskada</v>
      </c>
      <c r="G133" s="1" t="str">
        <f>'2012'!G133</f>
        <v>(tom)</v>
      </c>
      <c r="H133" s="1" t="str">
        <f>'2012'!H133</f>
        <v>D001350</v>
      </c>
      <c r="I133" s="1">
        <f>'2012'!I133</f>
        <v>1</v>
      </c>
      <c r="J133" s="13">
        <f>(('2012'!J133-'2012'!$AE133)/'2012'!$AE133)*(('2012'!$I133-0.5+'2012'!$I133-0.5)*-1)</f>
        <v>-0.55433974696682442</v>
      </c>
      <c r="K133" s="13">
        <f>(('2012'!K133-'2012'!$AE133)/'2012'!$AE133)*(('2012'!$I133-0.5+'2012'!$I133-0.5)*-1)</f>
        <v>-0.29233380014407545</v>
      </c>
      <c r="L133" s="13">
        <f>(('2012'!L133-'2012'!$AE133)/'2012'!$AE133)*(('2012'!$I133-0.5+'2012'!$I133-0.5)*-1)</f>
        <v>0.25053691664778999</v>
      </c>
      <c r="M133" s="13">
        <f>(('2012'!M133-'2012'!$AE133)/'2012'!$AE133)*(('2012'!$I133-0.5+'2012'!$I133-0.5)*-1)</f>
        <v>-0.70383680750429956</v>
      </c>
      <c r="N133" s="13">
        <f>(('2012'!N133-'2012'!$AE133)/'2012'!$AE133)*(('2012'!$I133-0.5+'2012'!$I133-0.5)*-1)</f>
        <v>0.15429446513066636</v>
      </c>
      <c r="O133" s="13">
        <f>(('2012'!O133-'2012'!$AE133)/'2012'!$AE133)*(('2012'!$I133-0.5+'2012'!$I133-0.5)*-1)</f>
        <v>0.31872201526588234</v>
      </c>
      <c r="P133" s="13">
        <f>(('2012'!P133-'2012'!$AE133)/'2012'!$AE133)*(('2012'!$I133-0.5+'2012'!$I133-0.5)*-1)</f>
        <v>-0.411243248784043</v>
      </c>
      <c r="Q133" s="13">
        <f>(('2012'!Q133-'2012'!$AE133)/'2012'!$AE133)*(('2012'!$I133-0.5+'2012'!$I133-0.5)*-1)</f>
        <v>-0.52858089304828682</v>
      </c>
      <c r="R133" s="13">
        <f>(('2012'!R133-'2012'!$AE133)/'2012'!$AE133)*(('2012'!$I133-0.5+'2012'!$I133-0.5)*-1)</f>
        <v>0.22214508379810902</v>
      </c>
      <c r="S133" s="13">
        <f>(('2012'!S133-'2012'!$AE133)/'2012'!$AE133)*(('2012'!$I133-0.5+'2012'!$I133-0.5)*-1)</f>
        <v>0.42695116871339539</v>
      </c>
      <c r="T133" s="13">
        <f>(('2012'!T133-'2012'!$AE133)/'2012'!$AE133)*(('2012'!$I133-0.5+'2012'!$I133-0.5)*-1)</f>
        <v>-0.4565751373484101</v>
      </c>
      <c r="U133" s="13">
        <f>(('2012'!U133-'2012'!$AE133)/'2012'!$AE133)*(('2012'!$I133-0.5+'2012'!$I133-0.5)*-1)</f>
        <v>0.108546153391766</v>
      </c>
      <c r="V133" s="13">
        <f>(('2012'!V133-'2012'!$AE133)/'2012'!$AE133)*(('2012'!$I133-0.5+'2012'!$I133-0.5)*-1)</f>
        <v>0.53095644127953989</v>
      </c>
      <c r="W133" s="13">
        <f>(('2012'!W133-'2012'!$AE133)/'2012'!$AE133)*(('2012'!$I133-0.5+'2012'!$I133-0.5)*-1)</f>
        <v>0.52763837708110672</v>
      </c>
      <c r="X133" s="13">
        <f>(('2012'!X133-'2012'!$AE133)/'2012'!$AE133)*(('2012'!$I133-0.5+'2012'!$I133-0.5)*-1)</f>
        <v>0.29111622576505758</v>
      </c>
      <c r="Y133" s="13">
        <f>(('2012'!Y133-'2012'!$AE133)/'2012'!$AE133)*(('2012'!$I133-0.5+'2012'!$I133-0.5)*-1)</f>
        <v>0.34434646956836401</v>
      </c>
      <c r="Z133" s="13">
        <f>(('2012'!Z133-'2012'!$AE133)/'2012'!$AE133)*(('2012'!$I133-0.5+'2012'!$I133-0.5)*-1)</f>
        <v>-0.19610179029890046</v>
      </c>
      <c r="AA133" s="13">
        <f>(('2012'!AA133-'2012'!$AE133)/'2012'!$AE133)*(('2012'!$I133-0.5+'2012'!$I133-0.5)*-1)</f>
        <v>0.54791404539067523</v>
      </c>
      <c r="AB133" s="13">
        <f>(('2012'!AB133-'2012'!$AE133)/'2012'!$AE133)*(('2012'!$I133-0.5+'2012'!$I133-0.5)*-1)</f>
        <v>0.80100158890191286</v>
      </c>
      <c r="AC133" s="13">
        <f>(('2012'!AC133-'2012'!$AE133)/'2012'!$AE133)*(('2012'!$I133-0.5+'2012'!$I133-0.5)*-1)</f>
        <v>0.24903597726157978</v>
      </c>
      <c r="AD133" s="13">
        <f>(('2012'!AD133-'2012'!$AE133)/'2012'!$AE133)*(('2012'!$I133-0.5+'2012'!$I133-0.5)*-1)</f>
        <v>0.43623926094317694</v>
      </c>
      <c r="AE133" s="6">
        <f>((('2012'!AE133-'2012'!$AE133)/'2012'!$AE133)*100)*(('2012'!$I133-0.5+'2012'!$I133-0.5)*-1)</f>
        <v>0</v>
      </c>
      <c r="AF133" s="6"/>
      <c r="AG133" s="6">
        <f t="shared" si="48"/>
        <v>80.100158890191281</v>
      </c>
      <c r="AH133" s="6">
        <f t="shared" si="72"/>
        <v>70.38368075042996</v>
      </c>
      <c r="AI133" s="8">
        <v>0</v>
      </c>
      <c r="AN133" s="1"/>
      <c r="AO133" s="1"/>
      <c r="AP133" s="1"/>
      <c r="AQ133" s="1"/>
      <c r="AR133" s="1" t="str">
        <f t="shared" si="49"/>
        <v>Kvinnor</v>
      </c>
      <c r="AS133" s="1"/>
      <c r="AT133" s="1"/>
      <c r="AU133" s="1"/>
      <c r="AV133" s="1"/>
      <c r="AW133" s="107">
        <f t="shared" si="50"/>
        <v>-0.55433974696682442</v>
      </c>
      <c r="AX133" s="107">
        <f t="shared" si="51"/>
        <v>-0.29233380014407545</v>
      </c>
      <c r="AY133" s="107">
        <f t="shared" si="52"/>
        <v>0.25053691664778999</v>
      </c>
      <c r="AZ133" s="107">
        <f t="shared" si="53"/>
        <v>-0.70383680750429956</v>
      </c>
      <c r="BA133" s="107">
        <f t="shared" si="54"/>
        <v>0.15429446513066636</v>
      </c>
      <c r="BB133" s="107">
        <f t="shared" si="55"/>
        <v>0.31872201526588234</v>
      </c>
      <c r="BC133" s="107">
        <f t="shared" si="56"/>
        <v>-0.411243248784043</v>
      </c>
      <c r="BD133" s="107">
        <f t="shared" si="57"/>
        <v>-0.52858089304828682</v>
      </c>
      <c r="BE133" s="107">
        <f t="shared" si="58"/>
        <v>0.22214508379810902</v>
      </c>
      <c r="BF133" s="107">
        <f t="shared" si="59"/>
        <v>0.42695116871339539</v>
      </c>
      <c r="BG133" s="107">
        <f t="shared" si="60"/>
        <v>-0.4565751373484101</v>
      </c>
      <c r="BH133" s="107">
        <f t="shared" si="61"/>
        <v>0.108546153391766</v>
      </c>
      <c r="BI133" s="107">
        <f t="shared" si="62"/>
        <v>0.53095644127953989</v>
      </c>
      <c r="BJ133" s="107">
        <f t="shared" si="63"/>
        <v>0.52763837708110672</v>
      </c>
      <c r="BK133" s="107">
        <f t="shared" si="64"/>
        <v>0.29111622576505758</v>
      </c>
      <c r="BL133" s="107">
        <f t="shared" si="65"/>
        <v>0.34434646956836401</v>
      </c>
      <c r="BM133" s="107">
        <f t="shared" si="66"/>
        <v>-0.19610179029890046</v>
      </c>
      <c r="BN133" s="107">
        <f t="shared" si="67"/>
        <v>0.54791404539067523</v>
      </c>
      <c r="BO133" s="107">
        <f t="shared" si="68"/>
        <v>0.80100158890191286</v>
      </c>
      <c r="BP133" s="107">
        <f t="shared" si="69"/>
        <v>0.24903597726157978</v>
      </c>
      <c r="BQ133" s="107">
        <f t="shared" si="70"/>
        <v>0.43623926094317694</v>
      </c>
      <c r="BR133" s="107">
        <f t="shared" si="71"/>
        <v>0</v>
      </c>
    </row>
    <row r="134" spans="1:70">
      <c r="A134" s="1">
        <v>133</v>
      </c>
      <c r="B134" s="1">
        <f>'2012'!B134</f>
        <v>0</v>
      </c>
      <c r="C134" s="1">
        <f>'2012'!C134</f>
        <v>0</v>
      </c>
      <c r="D134" s="1">
        <f>'2012'!D134</f>
        <v>0</v>
      </c>
      <c r="E134" s="1" t="str">
        <f>'2012'!E134</f>
        <v>Män</v>
      </c>
      <c r="F134" s="1" t="str">
        <f>'2012'!F134</f>
        <v>Artroskopi i knäleden vid artros eller meniskskada</v>
      </c>
      <c r="G134" s="1" t="str">
        <f>'2012'!G134</f>
        <v>(tom)</v>
      </c>
      <c r="H134" s="1" t="str">
        <f>'2012'!H134</f>
        <v>D001350</v>
      </c>
      <c r="I134" s="1">
        <f>'2012'!I134</f>
        <v>1</v>
      </c>
      <c r="J134" s="13">
        <f>(('2012'!J134-'2012'!$AE134)/'2012'!$AE134)*(('2012'!$I134-0.5+'2012'!$I134-0.5)*-1)</f>
        <v>-0.51909212074978506</v>
      </c>
      <c r="K134" s="13">
        <f>(('2012'!K134-'2012'!$AE134)/'2012'!$AE134)*(('2012'!$I134-0.5+'2012'!$I134-0.5)*-1)</f>
        <v>-0.40185464753657502</v>
      </c>
      <c r="L134" s="13">
        <f>(('2012'!L134-'2012'!$AE134)/'2012'!$AE134)*(('2012'!$I134-0.5+'2012'!$I134-0.5)*-1)</f>
        <v>0.13588688082330047</v>
      </c>
      <c r="M134" s="13">
        <f>(('2012'!M134-'2012'!$AE134)/'2012'!$AE134)*(('2012'!$I134-0.5+'2012'!$I134-0.5)*-1)</f>
        <v>-0.29924792439252684</v>
      </c>
      <c r="N134" s="13">
        <f>(('2012'!N134-'2012'!$AE134)/'2012'!$AE134)*(('2012'!$I134-0.5+'2012'!$I134-0.5)*-1)</f>
        <v>0.26711238855307945</v>
      </c>
      <c r="O134" s="13">
        <f>(('2012'!O134-'2012'!$AE134)/'2012'!$AE134)*(('2012'!$I134-0.5+'2012'!$I134-0.5)*-1)</f>
        <v>0.24627703242094465</v>
      </c>
      <c r="P134" s="13">
        <f>(('2012'!P134-'2012'!$AE134)/'2012'!$AE134)*(('2012'!$I134-0.5+'2012'!$I134-0.5)*-1)</f>
        <v>-0.18071162760630907</v>
      </c>
      <c r="Q134" s="13">
        <f>(('2012'!Q134-'2012'!$AE134)/'2012'!$AE134)*(('2012'!$I134-0.5+'2012'!$I134-0.5)*-1)</f>
        <v>-0.48000107179237034</v>
      </c>
      <c r="R134" s="13">
        <f>(('2012'!R134-'2012'!$AE134)/'2012'!$AE134)*(('2012'!$I134-0.5+'2012'!$I134-0.5)*-1)</f>
        <v>0.21509470636331113</v>
      </c>
      <c r="S134" s="13">
        <f>(('2012'!S134-'2012'!$AE134)/'2012'!$AE134)*(('2012'!$I134-0.5+'2012'!$I134-0.5)*-1)</f>
        <v>0.30281252442488932</v>
      </c>
      <c r="T134" s="13">
        <f>(('2012'!T134-'2012'!$AE134)/'2012'!$AE134)*(('2012'!$I134-0.5+'2012'!$I134-0.5)*-1)</f>
        <v>-0.51183213807721284</v>
      </c>
      <c r="U134" s="13">
        <f>(('2012'!U134-'2012'!$AE134)/'2012'!$AE134)*(('2012'!$I134-0.5+'2012'!$I134-0.5)*-1)</f>
        <v>0.20036105027947512</v>
      </c>
      <c r="V134" s="13">
        <f>(('2012'!V134-'2012'!$AE134)/'2012'!$AE134)*(('2012'!$I134-0.5+'2012'!$I134-0.5)*-1)</f>
        <v>0.27203298705124335</v>
      </c>
      <c r="W134" s="13">
        <f>(('2012'!W134-'2012'!$AE134)/'2012'!$AE134)*(('2012'!$I134-0.5+'2012'!$I134-0.5)*-1)</f>
        <v>0.44142049076238465</v>
      </c>
      <c r="X134" s="13">
        <f>(('2012'!X134-'2012'!$AE134)/'2012'!$AE134)*(('2012'!$I134-0.5+'2012'!$I134-0.5)*-1)</f>
        <v>6.7836286296649687E-2</v>
      </c>
      <c r="Y134" s="13">
        <f>(('2012'!Y134-'2012'!$AE134)/'2012'!$AE134)*(('2012'!$I134-0.5+'2012'!$I134-0.5)*-1)</f>
        <v>7.2653749925440492E-2</v>
      </c>
      <c r="Z134" s="13">
        <f>(('2012'!Z134-'2012'!$AE134)/'2012'!$AE134)*(('2012'!$I134-0.5+'2012'!$I134-0.5)*-1)</f>
        <v>-0.18563903213184171</v>
      </c>
      <c r="AA134" s="13">
        <f>(('2012'!AA134-'2012'!$AE134)/'2012'!$AE134)*(('2012'!$I134-0.5+'2012'!$I134-0.5)*-1)</f>
        <v>0.47215857774401004</v>
      </c>
      <c r="AB134" s="13">
        <f>(('2012'!AB134-'2012'!$AE134)/'2012'!$AE134)*(('2012'!$I134-0.5+'2012'!$I134-0.5)*-1)</f>
        <v>0.86732090023216979</v>
      </c>
      <c r="AC134" s="13">
        <f>(('2012'!AC134-'2012'!$AE134)/'2012'!$AE134)*(('2012'!$I134-0.5+'2012'!$I134-0.5)*-1)</f>
        <v>0.31141052105547934</v>
      </c>
      <c r="AD134" s="13">
        <f>(('2012'!AD134-'2012'!$AE134)/'2012'!$AE134)*(('2012'!$I134-0.5+'2012'!$I134-0.5)*-1)</f>
        <v>0.48025485166977083</v>
      </c>
      <c r="AE134" s="6">
        <f>((('2012'!AE134-'2012'!$AE134)/'2012'!$AE134)*100)*(('2012'!$I134-0.5+'2012'!$I134-0.5)*-1)</f>
        <v>0</v>
      </c>
      <c r="AF134" s="6"/>
      <c r="AG134" s="6">
        <f t="shared" ref="AG134:AG197" si="73">MAX(AW134:BQ134)*100</f>
        <v>86.732090023216983</v>
      </c>
      <c r="AH134" s="6">
        <f t="shared" si="72"/>
        <v>51.909212074978505</v>
      </c>
      <c r="AI134" s="8">
        <v>0</v>
      </c>
      <c r="AN134" s="1"/>
      <c r="AO134" s="1"/>
      <c r="AP134" s="1"/>
      <c r="AQ134" s="1"/>
      <c r="AR134" s="1" t="str">
        <f t="shared" ref="AR134:AR197" si="74">E134</f>
        <v>Män</v>
      </c>
      <c r="AS134" s="1"/>
      <c r="AT134" s="1"/>
      <c r="AU134" s="1"/>
      <c r="AV134" s="1"/>
      <c r="AW134" s="107">
        <f t="shared" ref="AW134:AW197" si="75">IF(ISERROR(J134),0,J134)</f>
        <v>-0.51909212074978506</v>
      </c>
      <c r="AX134" s="107">
        <f t="shared" ref="AX134:AX197" si="76">IF(ISERROR(K134),0,K134)</f>
        <v>-0.40185464753657502</v>
      </c>
      <c r="AY134" s="107">
        <f t="shared" ref="AY134:AY197" si="77">IF(ISERROR(L134),0,L134)</f>
        <v>0.13588688082330047</v>
      </c>
      <c r="AZ134" s="107">
        <f t="shared" ref="AZ134:AZ197" si="78">IF(ISERROR(M134),0,M134)</f>
        <v>-0.29924792439252684</v>
      </c>
      <c r="BA134" s="107">
        <f t="shared" ref="BA134:BA197" si="79">IF(ISERROR(N134),0,N134)</f>
        <v>0.26711238855307945</v>
      </c>
      <c r="BB134" s="107">
        <f t="shared" ref="BB134:BB197" si="80">IF(ISERROR(O134),0,O134)</f>
        <v>0.24627703242094465</v>
      </c>
      <c r="BC134" s="107">
        <f t="shared" ref="BC134:BC197" si="81">IF(ISERROR(P134),0,P134)</f>
        <v>-0.18071162760630907</v>
      </c>
      <c r="BD134" s="107">
        <f t="shared" ref="BD134:BD197" si="82">IF(ISERROR(Q134),0,Q134)</f>
        <v>-0.48000107179237034</v>
      </c>
      <c r="BE134" s="107">
        <f t="shared" ref="BE134:BE197" si="83">IF(ISERROR(R134),0,R134)</f>
        <v>0.21509470636331113</v>
      </c>
      <c r="BF134" s="107">
        <f t="shared" ref="BF134:BF197" si="84">IF(ISERROR(S134),0,S134)</f>
        <v>0.30281252442488932</v>
      </c>
      <c r="BG134" s="107">
        <f t="shared" ref="BG134:BG197" si="85">IF(ISERROR(T134),0,T134)</f>
        <v>-0.51183213807721284</v>
      </c>
      <c r="BH134" s="107">
        <f t="shared" ref="BH134:BH197" si="86">IF(ISERROR(U134),0,U134)</f>
        <v>0.20036105027947512</v>
      </c>
      <c r="BI134" s="107">
        <f t="shared" ref="BI134:BI197" si="87">IF(ISERROR(V134),0,V134)</f>
        <v>0.27203298705124335</v>
      </c>
      <c r="BJ134" s="107">
        <f t="shared" ref="BJ134:BJ197" si="88">IF(ISERROR(W134),0,W134)</f>
        <v>0.44142049076238465</v>
      </c>
      <c r="BK134" s="107">
        <f t="shared" ref="BK134:BK197" si="89">IF(ISERROR(X134),0,X134)</f>
        <v>6.7836286296649687E-2</v>
      </c>
      <c r="BL134" s="107">
        <f t="shared" ref="BL134:BL197" si="90">IF(ISERROR(Y134),0,Y134)</f>
        <v>7.2653749925440492E-2</v>
      </c>
      <c r="BM134" s="107">
        <f t="shared" ref="BM134:BM197" si="91">IF(ISERROR(Z134),0,Z134)</f>
        <v>-0.18563903213184171</v>
      </c>
      <c r="BN134" s="107">
        <f t="shared" ref="BN134:BN197" si="92">IF(ISERROR(AA134),0,AA134)</f>
        <v>0.47215857774401004</v>
      </c>
      <c r="BO134" s="107">
        <f t="shared" ref="BO134:BO197" si="93">IF(ISERROR(AB134),0,AB134)</f>
        <v>0.86732090023216979</v>
      </c>
      <c r="BP134" s="107">
        <f t="shared" ref="BP134:BP197" si="94">IF(ISERROR(AC134),0,AC134)</f>
        <v>0.31141052105547934</v>
      </c>
      <c r="BQ134" s="107">
        <f t="shared" ref="BQ134:BQ197" si="95">IF(ISERROR(AD134),0,AD134)</f>
        <v>0.48025485166977083</v>
      </c>
      <c r="BR134" s="107">
        <f t="shared" ref="BR134:BR197" si="96">IF(AE134=0,AE134,IF(AE134&gt;0,AE134,IF(AE134&lt;0,AE134,0)))</f>
        <v>0</v>
      </c>
    </row>
    <row r="135" spans="1:70">
      <c r="A135" s="1">
        <v>134</v>
      </c>
      <c r="B135" s="1">
        <f>'2012'!B135</f>
        <v>0</v>
      </c>
      <c r="C135" s="1">
        <f>'2012'!C135</f>
        <v>0</v>
      </c>
      <c r="D135" s="1">
        <f>'2012'!D135</f>
        <v>0</v>
      </c>
      <c r="E135" s="1" t="str">
        <f>'2012'!E135</f>
        <v>Totalt</v>
      </c>
      <c r="F135" s="1" t="str">
        <f>'2012'!F135</f>
        <v>Artroskopi i knäleden vid artros eller meniskskada</v>
      </c>
      <c r="G135" s="1" t="str">
        <f>'2012'!G135</f>
        <v>(tom)</v>
      </c>
      <c r="H135" s="1" t="str">
        <f>'2012'!H135</f>
        <v>D001350</v>
      </c>
      <c r="I135" s="1">
        <f>'2012'!I135</f>
        <v>1</v>
      </c>
      <c r="J135" s="13">
        <f>(('2012'!J135-'2012'!$AE135)/'2012'!$AE135)*(('2012'!$I135-0.5+'2012'!$I135-0.5)*-1)</f>
        <v>-0.53166194549304213</v>
      </c>
      <c r="K135" s="13">
        <f>(('2012'!K135-'2012'!$AE135)/'2012'!$AE135)*(('2012'!$I135-0.5+'2012'!$I135-0.5)*-1)</f>
        <v>-0.35445644829360556</v>
      </c>
      <c r="L135" s="13">
        <f>(('2012'!L135-'2012'!$AE135)/'2012'!$AE135)*(('2012'!$I135-0.5+'2012'!$I135-0.5)*-1)</f>
        <v>0.18136617460070517</v>
      </c>
      <c r="M135" s="13">
        <f>(('2012'!M135-'2012'!$AE135)/'2012'!$AE135)*(('2012'!$I135-0.5+'2012'!$I135-0.5)*-1)</f>
        <v>-0.46403065936178611</v>
      </c>
      <c r="N135" s="13">
        <f>(('2012'!N135-'2012'!$AE135)/'2012'!$AE135)*(('2012'!$I135-0.5+'2012'!$I135-0.5)*-1)</f>
        <v>0.22095539101325359</v>
      </c>
      <c r="O135" s="13">
        <f>(('2012'!O135-'2012'!$AE135)/'2012'!$AE135)*(('2012'!$I135-0.5+'2012'!$I135-0.5)*-1)</f>
        <v>0.27337488899606305</v>
      </c>
      <c r="P135" s="13">
        <f>(('2012'!P135-'2012'!$AE135)/'2012'!$AE135)*(('2012'!$I135-0.5+'2012'!$I135-0.5)*-1)</f>
        <v>-0.27302197784418358</v>
      </c>
      <c r="Q135" s="13">
        <f>(('2012'!Q135-'2012'!$AE135)/'2012'!$AE135)*(('2012'!$I135-0.5+'2012'!$I135-0.5)*-1)</f>
        <v>-0.49134029871750712</v>
      </c>
      <c r="R135" s="13">
        <f>(('2012'!R135-'2012'!$AE135)/'2012'!$AE135)*(('2012'!$I135-0.5+'2012'!$I135-0.5)*-1)</f>
        <v>0.21523515652720795</v>
      </c>
      <c r="S135" s="13">
        <f>(('2012'!S135-'2012'!$AE135)/'2012'!$AE135)*(('2012'!$I135-0.5+'2012'!$I135-0.5)*-1)</f>
        <v>0.35359168630083959</v>
      </c>
      <c r="T135" s="13">
        <f>(('2012'!T135-'2012'!$AE135)/'2012'!$AE135)*(('2012'!$I135-0.5+'2012'!$I135-0.5)*-1)</f>
        <v>-0.48755931213040771</v>
      </c>
      <c r="U135" s="13">
        <f>(('2012'!U135-'2012'!$AE135)/'2012'!$AE135)*(('2012'!$I135-0.5+'2012'!$I135-0.5)*-1)</f>
        <v>0.16357962231687501</v>
      </c>
      <c r="V135" s="13">
        <f>(('2012'!V135-'2012'!$AE135)/'2012'!$AE135)*(('2012'!$I135-0.5+'2012'!$I135-0.5)*-1)</f>
        <v>0.37400599510560067</v>
      </c>
      <c r="W135" s="13">
        <f>(('2012'!W135-'2012'!$AE135)/'2012'!$AE135)*(('2012'!$I135-0.5+'2012'!$I135-0.5)*-1)</f>
        <v>0.4772979542393152</v>
      </c>
      <c r="X135" s="13">
        <f>(('2012'!X135-'2012'!$AE135)/'2012'!$AE135)*(('2012'!$I135-0.5+'2012'!$I135-0.5)*-1)</f>
        <v>0.15523753322405248</v>
      </c>
      <c r="Y135" s="13">
        <f>(('2012'!Y135-'2012'!$AE135)/'2012'!$AE135)*(('2012'!$I135-0.5+'2012'!$I135-0.5)*-1)</f>
        <v>0.18128274084680052</v>
      </c>
      <c r="Z135" s="13">
        <f>(('2012'!Z135-'2012'!$AE135)/'2012'!$AE135)*(('2012'!$I135-0.5+'2012'!$I135-0.5)*-1)</f>
        <v>-0.19140546123667768</v>
      </c>
      <c r="AA135" s="13">
        <f>(('2012'!AA135-'2012'!$AE135)/'2012'!$AE135)*(('2012'!$I135-0.5+'2012'!$I135-0.5)*-1)</f>
        <v>0.50022517039934333</v>
      </c>
      <c r="AB135" s="13">
        <f>(('2012'!AB135-'2012'!$AE135)/'2012'!$AE135)*(('2012'!$I135-0.5+'2012'!$I135-0.5)*-1)</f>
        <v>0.84219630017144353</v>
      </c>
      <c r="AC135" s="13">
        <f>(('2012'!AC135-'2012'!$AE135)/'2012'!$AE135)*(('2012'!$I135-0.5+'2012'!$I135-0.5)*-1)</f>
        <v>0.28769486577760889</v>
      </c>
      <c r="AD135" s="13">
        <f>(('2012'!AD135-'2012'!$AE135)/'2012'!$AE135)*(('2012'!$I135-0.5+'2012'!$I135-0.5)*-1)</f>
        <v>0.46146642602844012</v>
      </c>
      <c r="AE135" s="6">
        <f>((('2012'!AE135-'2012'!$AE135)/'2012'!$AE135)*100)*(('2012'!$I135-0.5+'2012'!$I135-0.5)*-1)</f>
        <v>0</v>
      </c>
      <c r="AF135" s="6"/>
      <c r="AG135" s="6">
        <f t="shared" si="73"/>
        <v>84.219630017144354</v>
      </c>
      <c r="AH135" s="6">
        <f t="shared" ref="AH135:AH198" si="97">(MIN(AW135:BQ135)*-1)*100</f>
        <v>53.166194549304215</v>
      </c>
      <c r="AI135" s="8">
        <v>0</v>
      </c>
      <c r="AN135" s="1"/>
      <c r="AO135" s="1"/>
      <c r="AP135" s="1"/>
      <c r="AQ135" s="1"/>
      <c r="AR135" s="1" t="str">
        <f t="shared" si="74"/>
        <v>Totalt</v>
      </c>
      <c r="AS135" s="1"/>
      <c r="AT135" s="1"/>
      <c r="AU135" s="1"/>
      <c r="AV135" s="1"/>
      <c r="AW135" s="107">
        <f t="shared" si="75"/>
        <v>-0.53166194549304213</v>
      </c>
      <c r="AX135" s="107">
        <f t="shared" si="76"/>
        <v>-0.35445644829360556</v>
      </c>
      <c r="AY135" s="107">
        <f t="shared" si="77"/>
        <v>0.18136617460070517</v>
      </c>
      <c r="AZ135" s="107">
        <f t="shared" si="78"/>
        <v>-0.46403065936178611</v>
      </c>
      <c r="BA135" s="107">
        <f t="shared" si="79"/>
        <v>0.22095539101325359</v>
      </c>
      <c r="BB135" s="107">
        <f t="shared" si="80"/>
        <v>0.27337488899606305</v>
      </c>
      <c r="BC135" s="107">
        <f t="shared" si="81"/>
        <v>-0.27302197784418358</v>
      </c>
      <c r="BD135" s="107">
        <f t="shared" si="82"/>
        <v>-0.49134029871750712</v>
      </c>
      <c r="BE135" s="107">
        <f t="shared" si="83"/>
        <v>0.21523515652720795</v>
      </c>
      <c r="BF135" s="107">
        <f t="shared" si="84"/>
        <v>0.35359168630083959</v>
      </c>
      <c r="BG135" s="107">
        <f t="shared" si="85"/>
        <v>-0.48755931213040771</v>
      </c>
      <c r="BH135" s="107">
        <f t="shared" si="86"/>
        <v>0.16357962231687501</v>
      </c>
      <c r="BI135" s="107">
        <f t="shared" si="87"/>
        <v>0.37400599510560067</v>
      </c>
      <c r="BJ135" s="107">
        <f t="shared" si="88"/>
        <v>0.4772979542393152</v>
      </c>
      <c r="BK135" s="107">
        <f t="shared" si="89"/>
        <v>0.15523753322405248</v>
      </c>
      <c r="BL135" s="107">
        <f t="shared" si="90"/>
        <v>0.18128274084680052</v>
      </c>
      <c r="BM135" s="107">
        <f t="shared" si="91"/>
        <v>-0.19140546123667768</v>
      </c>
      <c r="BN135" s="107">
        <f t="shared" si="92"/>
        <v>0.50022517039934333</v>
      </c>
      <c r="BO135" s="107">
        <f t="shared" si="93"/>
        <v>0.84219630017144353</v>
      </c>
      <c r="BP135" s="107">
        <f t="shared" si="94"/>
        <v>0.28769486577760889</v>
      </c>
      <c r="BQ135" s="107">
        <f t="shared" si="95"/>
        <v>0.46146642602844012</v>
      </c>
      <c r="BR135" s="107">
        <f t="shared" si="96"/>
        <v>0</v>
      </c>
    </row>
    <row r="136" spans="1:70">
      <c r="A136" s="1">
        <v>135</v>
      </c>
      <c r="B136" s="1">
        <f>'2012'!B136</f>
        <v>0</v>
      </c>
      <c r="C136" s="1">
        <f>'2012'!C136</f>
        <v>0</v>
      </c>
      <c r="D136" s="1">
        <f>'2012'!D136</f>
        <v>71</v>
      </c>
      <c r="E136" s="1" t="str">
        <f>'2012'!E136</f>
        <v>Kvinnor</v>
      </c>
      <c r="F136" s="1" t="str">
        <f>'2012'!F136</f>
        <v xml:space="preserve">Utbytesoperation efter korsbandsoperation </v>
      </c>
      <c r="G136" s="1" t="str">
        <f>'2012'!G136</f>
        <v>Ändrad</v>
      </c>
      <c r="H136" s="1" t="str">
        <f>'2012'!H136</f>
        <v>A020225</v>
      </c>
      <c r="I136" s="1">
        <f>'2012'!I136</f>
        <v>1</v>
      </c>
      <c r="J136" s="13">
        <f>(('2012'!J136-'2012'!$AE136)/'2012'!$AE136)*(('2012'!$I136-0.5+'2012'!$I136-0.5)*-1)</f>
        <v>-7.783468757574788E-2</v>
      </c>
      <c r="K136" s="13">
        <f>(('2012'!K136-'2012'!$AE136)/'2012'!$AE136)*(('2012'!$I136-0.5+'2012'!$I136-0.5)*-1)</f>
        <v>0.48174470457079155</v>
      </c>
      <c r="L136" s="13">
        <f>(('2012'!L136-'2012'!$AE136)/'2012'!$AE136)*(('2012'!$I136-0.5+'2012'!$I136-0.5)*-1)</f>
        <v>-2.6896180742338939E-4</v>
      </c>
      <c r="M136" s="13">
        <f>(('2012'!M136-'2012'!$AE136)/'2012'!$AE136)*(('2012'!$I136-0.5+'2012'!$I136-0.5)*-1)</f>
        <v>0.43906485671191547</v>
      </c>
      <c r="N136" s="13">
        <f>(('2012'!N136-'2012'!$AE136)/'2012'!$AE136)*(('2012'!$I136-0.5+'2012'!$I136-0.5)*-1)</f>
        <v>0.70385411689759525</v>
      </c>
      <c r="O136" s="13">
        <f>(('2012'!O136-'2012'!$AE136)/'2012'!$AE136)*(('2012'!$I136-0.5+'2012'!$I136-0.5)*-1)</f>
        <v>-0.18458353240961931</v>
      </c>
      <c r="P136" s="13">
        <f>(('2012'!P136-'2012'!$AE136)/'2012'!$AE136)*(('2012'!$I136-0.5+'2012'!$I136-0.5)*-1)</f>
        <v>-0.34579197684036383</v>
      </c>
      <c r="Q136" s="13">
        <f>(('2012'!Q136-'2012'!$AE136)/'2012'!$AE136)*(('2012'!$I136-0.5+'2012'!$I136-0.5)*-1)</f>
        <v>-3.3344988344988349</v>
      </c>
      <c r="R136" s="13" t="e">
        <f>(('2012'!R136-'2012'!$AE136)/'2012'!$AE136)*(('2012'!$I136-0.5+'2012'!$I136-0.5)*-1)</f>
        <v>#VALUE!</v>
      </c>
      <c r="S136" s="13">
        <f>(('2012'!S136-'2012'!$AE136)/'2012'!$AE136)*(('2012'!$I136-0.5+'2012'!$I136-0.5)*-1)</f>
        <v>0.41333964320541505</v>
      </c>
      <c r="T136" s="13">
        <f>(('2012'!T136-'2012'!$AE136)/'2012'!$AE136)*(('2012'!$I136-0.5+'2012'!$I136-0.5)*-1)</f>
        <v>-0.26582709326072168</v>
      </c>
      <c r="U136" s="13">
        <f>(('2012'!U136-'2012'!$AE136)/'2012'!$AE136)*(('2012'!$I136-0.5+'2012'!$I136-0.5)*-1)</f>
        <v>-0.32180756537192196</v>
      </c>
      <c r="V136" s="13">
        <f>(('2012'!V136-'2012'!$AE136)/'2012'!$AE136)*(('2012'!$I136-0.5+'2012'!$I136-0.5)*-1)</f>
        <v>-0.30034965034965028</v>
      </c>
      <c r="W136" s="13">
        <f>(('2012'!W136-'2012'!$AE136)/'2012'!$AE136)*(('2012'!$I136-0.5+'2012'!$I136-0.5)*-1)</f>
        <v>-1.3603706524498604</v>
      </c>
      <c r="X136" s="13">
        <f>(('2012'!X136-'2012'!$AE136)/'2012'!$AE136)*(('2012'!$I136-0.5+'2012'!$I136-0.5)*-1)</f>
        <v>2.6949241234955464E-2</v>
      </c>
      <c r="Y136" s="13">
        <f>(('2012'!Y136-'2012'!$AE136)/'2012'!$AE136)*(('2012'!$I136-0.5+'2012'!$I136-0.5)*-1)</f>
        <v>0.50333867521367526</v>
      </c>
      <c r="Z136" s="13">
        <f>(('2012'!Z136-'2012'!$AE136)/'2012'!$AE136)*(('2012'!$I136-0.5+'2012'!$I136-0.5)*-1)</f>
        <v>0.59248301555993854</v>
      </c>
      <c r="AA136" s="13">
        <f>(('2012'!AA136-'2012'!$AE136)/'2012'!$AE136)*(('2012'!$I136-0.5+'2012'!$I136-0.5)*-1)</f>
        <v>6.510809451985923E-2</v>
      </c>
      <c r="AB136" s="13">
        <f>(('2012'!AB136-'2012'!$AE136)/'2012'!$AE136)*(('2012'!$I136-0.5+'2012'!$I136-0.5)*-1)</f>
        <v>-0.16291432145090684</v>
      </c>
      <c r="AC136" s="13">
        <f>(('2012'!AC136-'2012'!$AE136)/'2012'!$AE136)*(('2012'!$I136-0.5+'2012'!$I136-0.5)*-1)</f>
        <v>0.43906485671191547</v>
      </c>
      <c r="AD136" s="13">
        <f>(('2012'!AD136-'2012'!$AE136)/'2012'!$AE136)*(('2012'!$I136-0.5+'2012'!$I136-0.5)*-1)</f>
        <v>0.68631916329284748</v>
      </c>
      <c r="AE136" s="6">
        <f>((('2012'!AE136-'2012'!$AE136)/'2012'!$AE136)*100)*(('2012'!$I136-0.5+'2012'!$I136-0.5)*-1)</f>
        <v>0</v>
      </c>
      <c r="AF136" s="6"/>
      <c r="AG136" s="6">
        <f t="shared" si="73"/>
        <v>70.385411689759522</v>
      </c>
      <c r="AH136" s="6">
        <f t="shared" si="97"/>
        <v>333.44988344988349</v>
      </c>
      <c r="AI136" s="8">
        <v>0</v>
      </c>
      <c r="AN136" s="1"/>
      <c r="AO136" s="1"/>
      <c r="AP136" s="1"/>
      <c r="AQ136" s="1"/>
      <c r="AR136" s="1" t="str">
        <f t="shared" si="74"/>
        <v>Kvinnor</v>
      </c>
      <c r="AS136" s="1"/>
      <c r="AT136" s="1"/>
      <c r="AU136" s="1"/>
      <c r="AV136" s="1"/>
      <c r="AW136" s="107">
        <f t="shared" si="75"/>
        <v>-7.783468757574788E-2</v>
      </c>
      <c r="AX136" s="107">
        <f t="shared" si="76"/>
        <v>0.48174470457079155</v>
      </c>
      <c r="AY136" s="107">
        <f t="shared" si="77"/>
        <v>-2.6896180742338939E-4</v>
      </c>
      <c r="AZ136" s="107">
        <f t="shared" si="78"/>
        <v>0.43906485671191547</v>
      </c>
      <c r="BA136" s="107">
        <f t="shared" si="79"/>
        <v>0.70385411689759525</v>
      </c>
      <c r="BB136" s="107">
        <f t="shared" si="80"/>
        <v>-0.18458353240961931</v>
      </c>
      <c r="BC136" s="107">
        <f t="shared" si="81"/>
        <v>-0.34579197684036383</v>
      </c>
      <c r="BD136" s="107">
        <f t="shared" si="82"/>
        <v>-3.3344988344988349</v>
      </c>
      <c r="BE136" s="107">
        <f t="shared" si="83"/>
        <v>0</v>
      </c>
      <c r="BF136" s="107">
        <f t="shared" si="84"/>
        <v>0.41333964320541505</v>
      </c>
      <c r="BG136" s="107">
        <f t="shared" si="85"/>
        <v>-0.26582709326072168</v>
      </c>
      <c r="BH136" s="107">
        <f t="shared" si="86"/>
        <v>-0.32180756537192196</v>
      </c>
      <c r="BI136" s="107">
        <f t="shared" si="87"/>
        <v>-0.30034965034965028</v>
      </c>
      <c r="BJ136" s="107">
        <f t="shared" si="88"/>
        <v>-1.3603706524498604</v>
      </c>
      <c r="BK136" s="107">
        <f t="shared" si="89"/>
        <v>2.6949241234955464E-2</v>
      </c>
      <c r="BL136" s="107">
        <f t="shared" si="90"/>
        <v>0.50333867521367526</v>
      </c>
      <c r="BM136" s="107">
        <f t="shared" si="91"/>
        <v>0.59248301555993854</v>
      </c>
      <c r="BN136" s="107">
        <f t="shared" si="92"/>
        <v>6.510809451985923E-2</v>
      </c>
      <c r="BO136" s="107">
        <f t="shared" si="93"/>
        <v>-0.16291432145090684</v>
      </c>
      <c r="BP136" s="107">
        <f t="shared" si="94"/>
        <v>0.43906485671191547</v>
      </c>
      <c r="BQ136" s="107">
        <f t="shared" si="95"/>
        <v>0.68631916329284748</v>
      </c>
      <c r="BR136" s="107">
        <f t="shared" si="96"/>
        <v>0</v>
      </c>
    </row>
    <row r="137" spans="1:70">
      <c r="A137" s="1">
        <v>136</v>
      </c>
      <c r="B137" s="1">
        <f>'2012'!B137</f>
        <v>0</v>
      </c>
      <c r="C137" s="1">
        <f>'2012'!C137</f>
        <v>0</v>
      </c>
      <c r="D137" s="1">
        <f>'2012'!D137</f>
        <v>0</v>
      </c>
      <c r="E137" s="1" t="str">
        <f>'2012'!E137</f>
        <v>Män</v>
      </c>
      <c r="F137" s="1" t="str">
        <f>'2012'!F137</f>
        <v xml:space="preserve">Utbytesoperation efter korsbandsoperation </v>
      </c>
      <c r="G137" s="1" t="str">
        <f>'2012'!G137</f>
        <v>Ändrad</v>
      </c>
      <c r="H137" s="1" t="str">
        <f>'2012'!H137</f>
        <v>A020225</v>
      </c>
      <c r="I137" s="1">
        <f>'2012'!I137</f>
        <v>1</v>
      </c>
      <c r="J137" s="13">
        <f>(('2012'!J137-'2012'!$AE137)/'2012'!$AE137)*(('2012'!$I137-0.5+'2012'!$I137-0.5)*-1)</f>
        <v>-0.24002220024080106</v>
      </c>
      <c r="K137" s="13">
        <f>(('2012'!K137-'2012'!$AE137)/'2012'!$AE137)*(('2012'!$I137-0.5+'2012'!$I137-0.5)*-1)</f>
        <v>0.71120180129468047</v>
      </c>
      <c r="L137" s="13">
        <f>(('2012'!L137-'2012'!$AE137)/'2012'!$AE137)*(('2012'!$I137-0.5+'2012'!$I137-0.5)*-1)</f>
        <v>-0.10327401752593954</v>
      </c>
      <c r="M137" s="13">
        <f>(('2012'!M137-'2012'!$AE137)/'2012'!$AE137)*(('2012'!$I137-0.5+'2012'!$I137-0.5)*-1)</f>
        <v>1</v>
      </c>
      <c r="N137" s="13">
        <f>(('2012'!N137-'2012'!$AE137)/'2012'!$AE137)*(('2012'!$I137-0.5+'2012'!$I137-0.5)*-1)</f>
        <v>-0.49421676721447899</v>
      </c>
      <c r="O137" s="13">
        <f>(('2012'!O137-'2012'!$AE137)/'2012'!$AE137)*(('2012'!$I137-0.5+'2012'!$I137-0.5)*-1)</f>
        <v>0.48320322336942839</v>
      </c>
      <c r="P137" s="13">
        <f>(('2012'!P137-'2012'!$AE137)/'2012'!$AE137)*(('2012'!$I137-0.5+'2012'!$I137-0.5)*-1)</f>
        <v>0.42578135929936489</v>
      </c>
      <c r="Q137" s="13" t="e">
        <f>(('2012'!Q137-'2012'!$AE137)/'2012'!$AE137)*(('2012'!$I137-0.5+'2012'!$I137-0.5)*-1)</f>
        <v>#VALUE!</v>
      </c>
      <c r="R137" s="13" t="e">
        <f>(('2012'!R137-'2012'!$AE137)/'2012'!$AE137)*(('2012'!$I137-0.5+'2012'!$I137-0.5)*-1)</f>
        <v>#VALUE!</v>
      </c>
      <c r="S137" s="13">
        <f>(('2012'!S137-'2012'!$AE137)/'2012'!$AE137)*(('2012'!$I137-0.5+'2012'!$I137-0.5)*-1)</f>
        <v>0.11416513651803466</v>
      </c>
      <c r="T137" s="13">
        <f>(('2012'!T137-'2012'!$AE137)/'2012'!$AE137)*(('2012'!$I137-0.5+'2012'!$I137-0.5)*-1)</f>
        <v>-5.8096848704834274E-2</v>
      </c>
      <c r="U137" s="13">
        <f>(('2012'!U137-'2012'!$AE137)/'2012'!$AE137)*(('2012'!$I137-0.5+'2012'!$I137-0.5)*-1)</f>
        <v>-0.31422507250221859</v>
      </c>
      <c r="V137" s="13">
        <f>(('2012'!V137-'2012'!$AE137)/'2012'!$AE137)*(('2012'!$I137-0.5+'2012'!$I137-0.5)*-1)</f>
        <v>-0.23252787731977331</v>
      </c>
      <c r="W137" s="13">
        <f>(('2012'!W137-'2012'!$AE137)/'2012'!$AE137)*(('2012'!$I137-0.5+'2012'!$I137-0.5)*-1)</f>
        <v>-1.3551439820618301</v>
      </c>
      <c r="X137" s="13">
        <f>(('2012'!X137-'2012'!$AE137)/'2012'!$AE137)*(('2012'!$I137-0.5+'2012'!$I137-0.5)*-1)</f>
        <v>1</v>
      </c>
      <c r="Y137" s="13">
        <f>(('2012'!Y137-'2012'!$AE137)/'2012'!$AE137)*(('2012'!$I137-0.5+'2012'!$I137-0.5)*-1)</f>
        <v>-3.7232967181076812E-2</v>
      </c>
      <c r="Z137" s="13">
        <f>(('2012'!Z137-'2012'!$AE137)/'2012'!$AE137)*(('2012'!$I137-0.5+'2012'!$I137-0.5)*-1)</f>
        <v>0.35400402921178553</v>
      </c>
      <c r="AA137" s="13">
        <f>(('2012'!AA137-'2012'!$AE137)/'2012'!$AE137)*(('2012'!$I137-0.5+'2012'!$I137-0.5)*-1)</f>
        <v>1</v>
      </c>
      <c r="AB137" s="13">
        <f>(('2012'!AB137-'2012'!$AE137)/'2012'!$AE137)*(('2012'!$I137-0.5+'2012'!$I137-0.5)*-1)</f>
        <v>1</v>
      </c>
      <c r="AC137" s="13">
        <f>(('2012'!AC137-'2012'!$AE137)/'2012'!$AE137)*(('2012'!$I137-0.5+'2012'!$I137-0.5)*-1)</f>
        <v>0.74429326156299846</v>
      </c>
      <c r="AD137" s="13">
        <f>(('2012'!AD137-'2012'!$AE137)/'2012'!$AE137)*(('2012'!$I137-0.5+'2012'!$I137-0.5)*-1)</f>
        <v>1</v>
      </c>
      <c r="AE137" s="6">
        <f>((('2012'!AE137-'2012'!$AE137)/'2012'!$AE137)*100)*(('2012'!$I137-0.5+'2012'!$I137-0.5)*-1)</f>
        <v>0</v>
      </c>
      <c r="AF137" s="6"/>
      <c r="AG137" s="6">
        <f t="shared" si="73"/>
        <v>100</v>
      </c>
      <c r="AH137" s="6">
        <f t="shared" si="97"/>
        <v>135.51439820618302</v>
      </c>
      <c r="AI137" s="8">
        <v>0</v>
      </c>
      <c r="AN137" s="1"/>
      <c r="AO137" s="1"/>
      <c r="AP137" s="1"/>
      <c r="AQ137" s="1"/>
      <c r="AR137" s="1" t="str">
        <f t="shared" si="74"/>
        <v>Män</v>
      </c>
      <c r="AS137" s="1"/>
      <c r="AT137" s="1"/>
      <c r="AU137" s="1"/>
      <c r="AV137" s="1"/>
      <c r="AW137" s="107">
        <f t="shared" si="75"/>
        <v>-0.24002220024080106</v>
      </c>
      <c r="AX137" s="107">
        <f t="shared" si="76"/>
        <v>0.71120180129468047</v>
      </c>
      <c r="AY137" s="107">
        <f t="shared" si="77"/>
        <v>-0.10327401752593954</v>
      </c>
      <c r="AZ137" s="107">
        <f t="shared" si="78"/>
        <v>1</v>
      </c>
      <c r="BA137" s="107">
        <f t="shared" si="79"/>
        <v>-0.49421676721447899</v>
      </c>
      <c r="BB137" s="107">
        <f t="shared" si="80"/>
        <v>0.48320322336942839</v>
      </c>
      <c r="BC137" s="107">
        <f t="shared" si="81"/>
        <v>0.42578135929936489</v>
      </c>
      <c r="BD137" s="107">
        <f t="shared" si="82"/>
        <v>0</v>
      </c>
      <c r="BE137" s="107">
        <f t="shared" si="83"/>
        <v>0</v>
      </c>
      <c r="BF137" s="107">
        <f t="shared" si="84"/>
        <v>0.11416513651803466</v>
      </c>
      <c r="BG137" s="107">
        <f t="shared" si="85"/>
        <v>-5.8096848704834274E-2</v>
      </c>
      <c r="BH137" s="107">
        <f t="shared" si="86"/>
        <v>-0.31422507250221859</v>
      </c>
      <c r="BI137" s="107">
        <f t="shared" si="87"/>
        <v>-0.23252787731977331</v>
      </c>
      <c r="BJ137" s="107">
        <f t="shared" si="88"/>
        <v>-1.3551439820618301</v>
      </c>
      <c r="BK137" s="107">
        <f t="shared" si="89"/>
        <v>1</v>
      </c>
      <c r="BL137" s="107">
        <f t="shared" si="90"/>
        <v>-3.7232967181076812E-2</v>
      </c>
      <c r="BM137" s="107">
        <f t="shared" si="91"/>
        <v>0.35400402921178553</v>
      </c>
      <c r="BN137" s="107">
        <f t="shared" si="92"/>
        <v>1</v>
      </c>
      <c r="BO137" s="107">
        <f t="shared" si="93"/>
        <v>1</v>
      </c>
      <c r="BP137" s="107">
        <f t="shared" si="94"/>
        <v>0.74429326156299846</v>
      </c>
      <c r="BQ137" s="107">
        <f t="shared" si="95"/>
        <v>1</v>
      </c>
      <c r="BR137" s="107">
        <f t="shared" si="96"/>
        <v>0</v>
      </c>
    </row>
    <row r="138" spans="1:70">
      <c r="A138" s="1">
        <v>137</v>
      </c>
      <c r="B138" s="1">
        <f>'2012'!B138</f>
        <v>0</v>
      </c>
      <c r="C138" s="1">
        <f>'2012'!C138</f>
        <v>0</v>
      </c>
      <c r="D138" s="1">
        <f>'2012'!D138</f>
        <v>0</v>
      </c>
      <c r="E138" s="1" t="str">
        <f>'2012'!E138</f>
        <v>Totalt</v>
      </c>
      <c r="F138" s="1" t="str">
        <f>'2012'!F138</f>
        <v xml:space="preserve">Utbytesoperation efter korsbandsoperation </v>
      </c>
      <c r="G138" s="1" t="str">
        <f>'2012'!G138</f>
        <v>Ändrad</v>
      </c>
      <c r="H138" s="1" t="str">
        <f>'2012'!H138</f>
        <v>A020225</v>
      </c>
      <c r="I138" s="1">
        <f>'2012'!I138</f>
        <v>1</v>
      </c>
      <c r="J138" s="13">
        <f>(('2012'!J138-'2012'!$AE138)/'2012'!$AE138)*(('2012'!$I138-0.5+'2012'!$I138-0.5)*-1)</f>
        <v>-0.17038834951456308</v>
      </c>
      <c r="K138" s="13">
        <f>(('2012'!K138-'2012'!$AE138)/'2012'!$AE138)*(('2012'!$I138-0.5+'2012'!$I138-0.5)*-1)</f>
        <v>0.60631067961165053</v>
      </c>
      <c r="L138" s="13">
        <f>(('2012'!L138-'2012'!$AE138)/'2012'!$AE138)*(('2012'!$I138-0.5+'2012'!$I138-0.5)*-1)</f>
        <v>-5.825242718446607E-2</v>
      </c>
      <c r="M138" s="13">
        <f>(('2012'!M138-'2012'!$AE138)/'2012'!$AE138)*(('2012'!$I138-0.5+'2012'!$I138-0.5)*-1)</f>
        <v>0.76407766990291259</v>
      </c>
      <c r="N138" s="13">
        <f>(('2012'!N138-'2012'!$AE138)/'2012'!$AE138)*(('2012'!$I138-0.5+'2012'!$I138-0.5)*-1)</f>
        <v>9.7087378640776777E-3</v>
      </c>
      <c r="O138" s="13">
        <f>(('2012'!O138-'2012'!$AE138)/'2012'!$AE138)*(('2012'!$I138-0.5+'2012'!$I138-0.5)*-1)</f>
        <v>0.16990291262135926</v>
      </c>
      <c r="P138" s="13">
        <f>(('2012'!P138-'2012'!$AE138)/'2012'!$AE138)*(('2012'!$I138-0.5+'2012'!$I138-0.5)*-1)</f>
        <v>9.708737864077667E-2</v>
      </c>
      <c r="Q138" s="13">
        <f>(('2012'!Q138-'2012'!$AE138)/'2012'!$AE138)*(('2012'!$I138-0.5+'2012'!$I138-0.5)*-1)</f>
        <v>-1.5533980582524269</v>
      </c>
      <c r="R138" s="13" t="e">
        <f>(('2012'!R138-'2012'!$AE138)/'2012'!$AE138)*(('2012'!$I138-0.5+'2012'!$I138-0.5)*-1)</f>
        <v>#VALUE!</v>
      </c>
      <c r="S138" s="13">
        <f>(('2012'!S138-'2012'!$AE138)/'2012'!$AE138)*(('2012'!$I138-0.5+'2012'!$I138-0.5)*-1)</f>
        <v>0.23300970873786406</v>
      </c>
      <c r="T138" s="13">
        <f>(('2012'!T138-'2012'!$AE138)/'2012'!$AE138)*(('2012'!$I138-0.5+'2012'!$I138-0.5)*-1)</f>
        <v>-0.14077669902912623</v>
      </c>
      <c r="U138" s="13">
        <f>(('2012'!U138-'2012'!$AE138)/'2012'!$AE138)*(('2012'!$I138-0.5+'2012'!$I138-0.5)*-1)</f>
        <v>-0.31553398058252424</v>
      </c>
      <c r="V138" s="13">
        <f>(('2012'!V138-'2012'!$AE138)/'2012'!$AE138)*(('2012'!$I138-0.5+'2012'!$I138-0.5)*-1)</f>
        <v>-0.2669902912621358</v>
      </c>
      <c r="W138" s="13">
        <f>(('2012'!W138-'2012'!$AE138)/'2012'!$AE138)*(('2012'!$I138-0.5+'2012'!$I138-0.5)*-1)</f>
        <v>-1.3543689320388348</v>
      </c>
      <c r="X138" s="13">
        <f>(('2012'!X138-'2012'!$AE138)/'2012'!$AE138)*(('2012'!$I138-0.5+'2012'!$I138-0.5)*-1)</f>
        <v>0.54854368932038833</v>
      </c>
      <c r="Y138" s="13">
        <f>(('2012'!Y138-'2012'!$AE138)/'2012'!$AE138)*(('2012'!$I138-0.5+'2012'!$I138-0.5)*-1)</f>
        <v>0.18446601941747579</v>
      </c>
      <c r="Z138" s="13">
        <f>(('2012'!Z138-'2012'!$AE138)/'2012'!$AE138)*(('2012'!$I138-0.5+'2012'!$I138-0.5)*-1)</f>
        <v>0.46116504854368928</v>
      </c>
      <c r="AA138" s="13">
        <f>(('2012'!AA138-'2012'!$AE138)/'2012'!$AE138)*(('2012'!$I138-0.5+'2012'!$I138-0.5)*-1)</f>
        <v>0.57766990291262132</v>
      </c>
      <c r="AB138" s="13">
        <f>(('2012'!AB138-'2012'!$AE138)/'2012'!$AE138)*(('2012'!$I138-0.5+'2012'!$I138-0.5)*-1)</f>
        <v>0.4854368932038835</v>
      </c>
      <c r="AC138" s="13">
        <f>(('2012'!AC138-'2012'!$AE138)/'2012'!$AE138)*(('2012'!$I138-0.5+'2012'!$I138-0.5)*-1)</f>
        <v>0.59708737864077666</v>
      </c>
      <c r="AD138" s="13">
        <f>(('2012'!AD138-'2012'!$AE138)/'2012'!$AE138)*(('2012'!$I138-0.5+'2012'!$I138-0.5)*-1)</f>
        <v>0.98446601941747569</v>
      </c>
      <c r="AE138" s="6">
        <f>((('2012'!AE138-'2012'!$AE138)/'2012'!$AE138)*100)*(('2012'!$I138-0.5+'2012'!$I138-0.5)*-1)</f>
        <v>0</v>
      </c>
      <c r="AF138" s="6"/>
      <c r="AG138" s="6">
        <f t="shared" si="73"/>
        <v>98.446601941747574</v>
      </c>
      <c r="AH138" s="6">
        <f t="shared" si="97"/>
        <v>155.33980582524271</v>
      </c>
      <c r="AI138" s="8">
        <v>0</v>
      </c>
      <c r="AN138" s="1"/>
      <c r="AO138" s="1"/>
      <c r="AP138" s="1"/>
      <c r="AQ138" s="1"/>
      <c r="AR138" s="1" t="str">
        <f t="shared" si="74"/>
        <v>Totalt</v>
      </c>
      <c r="AS138" s="1"/>
      <c r="AT138" s="1"/>
      <c r="AU138" s="1"/>
      <c r="AV138" s="1"/>
      <c r="AW138" s="107">
        <f t="shared" si="75"/>
        <v>-0.17038834951456308</v>
      </c>
      <c r="AX138" s="107">
        <f t="shared" si="76"/>
        <v>0.60631067961165053</v>
      </c>
      <c r="AY138" s="107">
        <f t="shared" si="77"/>
        <v>-5.825242718446607E-2</v>
      </c>
      <c r="AZ138" s="107">
        <f t="shared" si="78"/>
        <v>0.76407766990291259</v>
      </c>
      <c r="BA138" s="107">
        <f t="shared" si="79"/>
        <v>9.7087378640776777E-3</v>
      </c>
      <c r="BB138" s="107">
        <f t="shared" si="80"/>
        <v>0.16990291262135926</v>
      </c>
      <c r="BC138" s="107">
        <f t="shared" si="81"/>
        <v>9.708737864077667E-2</v>
      </c>
      <c r="BD138" s="107">
        <f t="shared" si="82"/>
        <v>-1.5533980582524269</v>
      </c>
      <c r="BE138" s="107">
        <f t="shared" si="83"/>
        <v>0</v>
      </c>
      <c r="BF138" s="107">
        <f t="shared" si="84"/>
        <v>0.23300970873786406</v>
      </c>
      <c r="BG138" s="107">
        <f t="shared" si="85"/>
        <v>-0.14077669902912623</v>
      </c>
      <c r="BH138" s="107">
        <f t="shared" si="86"/>
        <v>-0.31553398058252424</v>
      </c>
      <c r="BI138" s="107">
        <f t="shared" si="87"/>
        <v>-0.2669902912621358</v>
      </c>
      <c r="BJ138" s="107">
        <f t="shared" si="88"/>
        <v>-1.3543689320388348</v>
      </c>
      <c r="BK138" s="107">
        <f t="shared" si="89"/>
        <v>0.54854368932038833</v>
      </c>
      <c r="BL138" s="107">
        <f t="shared" si="90"/>
        <v>0.18446601941747579</v>
      </c>
      <c r="BM138" s="107">
        <f t="shared" si="91"/>
        <v>0.46116504854368928</v>
      </c>
      <c r="BN138" s="107">
        <f t="shared" si="92"/>
        <v>0.57766990291262132</v>
      </c>
      <c r="BO138" s="107">
        <f t="shared" si="93"/>
        <v>0.4854368932038835</v>
      </c>
      <c r="BP138" s="107">
        <f t="shared" si="94"/>
        <v>0.59708737864077666</v>
      </c>
      <c r="BQ138" s="107">
        <f t="shared" si="95"/>
        <v>0.98446601941747569</v>
      </c>
      <c r="BR138" s="107">
        <f t="shared" si="96"/>
        <v>0</v>
      </c>
    </row>
    <row r="139" spans="1:70">
      <c r="A139" s="1">
        <v>138</v>
      </c>
      <c r="B139" s="1">
        <f>'2012'!B139</f>
        <v>0</v>
      </c>
      <c r="C139" s="1">
        <f>'2012'!C139</f>
        <v>0</v>
      </c>
      <c r="D139" s="1">
        <f>'2012'!D139</f>
        <v>72</v>
      </c>
      <c r="E139" s="1" t="str">
        <f>'2012'!E139</f>
        <v>Kvinnor</v>
      </c>
      <c r="F139" s="1" t="str">
        <f>'2012'!F139</f>
        <v xml:space="preserve">Biologiska läkemedel vid reumatoid artrit </v>
      </c>
      <c r="G139" s="1" t="str">
        <f>'2012'!G139</f>
        <v>(tom)</v>
      </c>
      <c r="H139" s="1" t="str">
        <f>'2012'!H139</f>
        <v>A001340</v>
      </c>
      <c r="I139" s="1">
        <f>'2012'!I139</f>
        <v>0</v>
      </c>
      <c r="J139" s="13">
        <f>(('2012'!J139-'2012'!$AE139)/'2012'!$AE139)*(('2012'!$I139-0.5+'2012'!$I139-0.5)*-1)</f>
        <v>7.3696657740062108E-2</v>
      </c>
      <c r="K139" s="13">
        <f>(('2012'!K139-'2012'!$AE139)/'2012'!$AE139)*(('2012'!$I139-0.5+'2012'!$I139-0.5)*-1)</f>
        <v>-0.16186137098737513</v>
      </c>
      <c r="L139" s="13">
        <f>(('2012'!L139-'2012'!$AE139)/'2012'!$AE139)*(('2012'!$I139-0.5+'2012'!$I139-0.5)*-1)</f>
        <v>-0.14363718568497197</v>
      </c>
      <c r="M139" s="13">
        <f>(('2012'!M139-'2012'!$AE139)/'2012'!$AE139)*(('2012'!$I139-0.5+'2012'!$I139-0.5)*-1)</f>
        <v>-0.21385594546655998</v>
      </c>
      <c r="N139" s="13">
        <f>(('2012'!N139-'2012'!$AE139)/'2012'!$AE139)*(('2012'!$I139-0.5+'2012'!$I139-0.5)*-1)</f>
        <v>-0.27336277953604832</v>
      </c>
      <c r="O139" s="13">
        <f>(('2012'!O139-'2012'!$AE139)/'2012'!$AE139)*(('2012'!$I139-0.5+'2012'!$I139-0.5)*-1)</f>
        <v>-6.9697075087816807E-2</v>
      </c>
      <c r="P139" s="13">
        <f>(('2012'!P139-'2012'!$AE139)/'2012'!$AE139)*(('2012'!$I139-0.5+'2012'!$I139-0.5)*-1)</f>
        <v>9.2581643654575205E-2</v>
      </c>
      <c r="Q139" s="13">
        <f>(('2012'!Q139-'2012'!$AE139)/'2012'!$AE139)*(('2012'!$I139-0.5+'2012'!$I139-0.5)*-1)</f>
        <v>0.75946857719194527</v>
      </c>
      <c r="R139" s="13">
        <f>(('2012'!R139-'2012'!$AE139)/'2012'!$AE139)*(('2012'!$I139-0.5+'2012'!$I139-0.5)*-1)</f>
        <v>0.2325322575035649</v>
      </c>
      <c r="S139" s="13">
        <f>(('2012'!S139-'2012'!$AE139)/'2012'!$AE139)*(('2012'!$I139-0.5+'2012'!$I139-0.5)*-1)</f>
        <v>0.27391924320940442</v>
      </c>
      <c r="T139" s="13">
        <f>(('2012'!T139-'2012'!$AE139)/'2012'!$AE139)*(('2012'!$I139-0.5+'2012'!$I139-0.5)*-1)</f>
        <v>0.21528188362953446</v>
      </c>
      <c r="U139" s="13">
        <f>(('2012'!U139-'2012'!$AE139)/'2012'!$AE139)*(('2012'!$I139-0.5+'2012'!$I139-0.5)*-1)</f>
        <v>-0.14158522588947234</v>
      </c>
      <c r="V139" s="13">
        <f>(('2012'!V139-'2012'!$AE139)/'2012'!$AE139)*(('2012'!$I139-0.5+'2012'!$I139-0.5)*-1)</f>
        <v>-0.11111883977324093</v>
      </c>
      <c r="W139" s="13">
        <f>(('2012'!W139-'2012'!$AE139)/'2012'!$AE139)*(('2012'!$I139-0.5+'2012'!$I139-0.5)*-1)</f>
        <v>-2.8866553055333199E-2</v>
      </c>
      <c r="X139" s="13">
        <f>(('2012'!X139-'2012'!$AE139)/'2012'!$AE139)*(('2012'!$I139-0.5+'2012'!$I139-0.5)*-1)</f>
        <v>1.2555211630090822E-2</v>
      </c>
      <c r="Y139" s="13">
        <f>(('2012'!Y139-'2012'!$AE139)/'2012'!$AE139)*(('2012'!$I139-0.5+'2012'!$I139-0.5)*-1)</f>
        <v>3.4744200605154277E-2</v>
      </c>
      <c r="Z139" s="13">
        <f>(('2012'!Z139-'2012'!$AE139)/'2012'!$AE139)*(('2012'!$I139-0.5+'2012'!$I139-0.5)*-1)</f>
        <v>-4.7890654888185523E-2</v>
      </c>
      <c r="AA139" s="13">
        <f>(('2012'!AA139-'2012'!$AE139)/'2012'!$AE139)*(('2012'!$I139-0.5+'2012'!$I139-0.5)*-1)</f>
        <v>-0.1354293465029735</v>
      </c>
      <c r="AB139" s="13">
        <f>(('2012'!AB139-'2012'!$AE139)/'2012'!$AE139)*(('2012'!$I139-0.5+'2012'!$I139-0.5)*-1)</f>
        <v>-5.8254790804437802E-2</v>
      </c>
      <c r="AC139" s="13">
        <f>(('2012'!AC139-'2012'!$AE139)/'2012'!$AE139)*(('2012'!$I139-0.5+'2012'!$I139-0.5)*-1)</f>
        <v>-0.21229089138524665</v>
      </c>
      <c r="AD139" s="13">
        <f>(('2012'!AD139-'2012'!$AE139)/'2012'!$AE139)*(('2012'!$I139-0.5+'2012'!$I139-0.5)*-1)</f>
        <v>-6.8653705700274598E-2</v>
      </c>
      <c r="AE139" s="6">
        <f>((('2012'!AE139-'2012'!$AE139)/'2012'!$AE139)*100)*(('2012'!$I139-0.5+'2012'!$I139-0.5)*-1)</f>
        <v>0</v>
      </c>
      <c r="AF139" s="6"/>
      <c r="AG139" s="6">
        <f t="shared" si="73"/>
        <v>75.946857719194526</v>
      </c>
      <c r="AH139" s="6">
        <f t="shared" si="97"/>
        <v>27.336277953604831</v>
      </c>
      <c r="AI139" s="8">
        <v>0</v>
      </c>
      <c r="AN139" s="1"/>
      <c r="AO139" s="1"/>
      <c r="AP139" s="1"/>
      <c r="AQ139" s="1"/>
      <c r="AR139" s="1" t="str">
        <f t="shared" si="74"/>
        <v>Kvinnor</v>
      </c>
      <c r="AS139" s="1"/>
      <c r="AT139" s="1"/>
      <c r="AU139" s="1"/>
      <c r="AV139" s="1"/>
      <c r="AW139" s="107">
        <f t="shared" si="75"/>
        <v>7.3696657740062108E-2</v>
      </c>
      <c r="AX139" s="107">
        <f t="shared" si="76"/>
        <v>-0.16186137098737513</v>
      </c>
      <c r="AY139" s="107">
        <f t="shared" si="77"/>
        <v>-0.14363718568497197</v>
      </c>
      <c r="AZ139" s="107">
        <f t="shared" si="78"/>
        <v>-0.21385594546655998</v>
      </c>
      <c r="BA139" s="107">
        <f t="shared" si="79"/>
        <v>-0.27336277953604832</v>
      </c>
      <c r="BB139" s="107">
        <f t="shared" si="80"/>
        <v>-6.9697075087816807E-2</v>
      </c>
      <c r="BC139" s="107">
        <f t="shared" si="81"/>
        <v>9.2581643654575205E-2</v>
      </c>
      <c r="BD139" s="107">
        <f t="shared" si="82"/>
        <v>0.75946857719194527</v>
      </c>
      <c r="BE139" s="107">
        <f t="shared" si="83"/>
        <v>0.2325322575035649</v>
      </c>
      <c r="BF139" s="107">
        <f t="shared" si="84"/>
        <v>0.27391924320940442</v>
      </c>
      <c r="BG139" s="107">
        <f t="shared" si="85"/>
        <v>0.21528188362953446</v>
      </c>
      <c r="BH139" s="107">
        <f t="shared" si="86"/>
        <v>-0.14158522588947234</v>
      </c>
      <c r="BI139" s="107">
        <f t="shared" si="87"/>
        <v>-0.11111883977324093</v>
      </c>
      <c r="BJ139" s="107">
        <f t="shared" si="88"/>
        <v>-2.8866553055333199E-2</v>
      </c>
      <c r="BK139" s="107">
        <f t="shared" si="89"/>
        <v>1.2555211630090822E-2</v>
      </c>
      <c r="BL139" s="107">
        <f t="shared" si="90"/>
        <v>3.4744200605154277E-2</v>
      </c>
      <c r="BM139" s="107">
        <f t="shared" si="91"/>
        <v>-4.7890654888185523E-2</v>
      </c>
      <c r="BN139" s="107">
        <f t="shared" si="92"/>
        <v>-0.1354293465029735</v>
      </c>
      <c r="BO139" s="107">
        <f t="shared" si="93"/>
        <v>-5.8254790804437802E-2</v>
      </c>
      <c r="BP139" s="107">
        <f t="shared" si="94"/>
        <v>-0.21229089138524665</v>
      </c>
      <c r="BQ139" s="107">
        <f t="shared" si="95"/>
        <v>-6.8653705700274598E-2</v>
      </c>
      <c r="BR139" s="107">
        <f t="shared" si="96"/>
        <v>0</v>
      </c>
    </row>
    <row r="140" spans="1:70">
      <c r="A140" s="1">
        <v>139</v>
      </c>
      <c r="B140" s="1">
        <f>'2012'!B140</f>
        <v>0</v>
      </c>
      <c r="C140" s="1">
        <f>'2012'!C140</f>
        <v>0</v>
      </c>
      <c r="D140" s="1">
        <f>'2012'!D140</f>
        <v>0</v>
      </c>
      <c r="E140" s="1" t="str">
        <f>'2012'!E140</f>
        <v>Män</v>
      </c>
      <c r="F140" s="1" t="str">
        <f>'2012'!F140</f>
        <v xml:space="preserve">Biologiska läkemedel vid reumatoid artrit </v>
      </c>
      <c r="G140" s="1" t="str">
        <f>'2012'!G140</f>
        <v>(tom)</v>
      </c>
      <c r="H140" s="1" t="str">
        <f>'2012'!H140</f>
        <v>A001340</v>
      </c>
      <c r="I140" s="1">
        <f>'2012'!I140</f>
        <v>0</v>
      </c>
      <c r="J140" s="13">
        <f>(('2012'!J140-'2012'!$AE140)/'2012'!$AE140)*(('2012'!$I140-0.5+'2012'!$I140-0.5)*-1)</f>
        <v>-5.2830188679245348E-2</v>
      </c>
      <c r="K140" s="13">
        <f>(('2012'!K140-'2012'!$AE140)/'2012'!$AE140)*(('2012'!$I140-0.5+'2012'!$I140-0.5)*-1)</f>
        <v>-0.14350104821802948</v>
      </c>
      <c r="L140" s="13">
        <f>(('2012'!L140-'2012'!$AE140)/'2012'!$AE140)*(('2012'!$I140-0.5+'2012'!$I140-0.5)*-1)</f>
        <v>4.6016771488469603E-2</v>
      </c>
      <c r="M140" s="13">
        <f>(('2012'!M140-'2012'!$AE140)/'2012'!$AE140)*(('2012'!$I140-0.5+'2012'!$I140-0.5)*-1)</f>
        <v>-0.16215932914046119</v>
      </c>
      <c r="N140" s="13">
        <f>(('2012'!N140-'2012'!$AE140)/'2012'!$AE140)*(('2012'!$I140-0.5+'2012'!$I140-0.5)*-1)</f>
        <v>-0.35010482180293506</v>
      </c>
      <c r="O140" s="13">
        <f>(('2012'!O140-'2012'!$AE140)/'2012'!$AE140)*(('2012'!$I140-0.5+'2012'!$I140-0.5)*-1)</f>
        <v>2.3584905660377357E-2</v>
      </c>
      <c r="P140" s="13">
        <f>(('2012'!P140-'2012'!$AE140)/'2012'!$AE140)*(('2012'!$I140-0.5+'2012'!$I140-0.5)*-1)</f>
        <v>0.25838574423480071</v>
      </c>
      <c r="Q140" s="13">
        <f>(('2012'!Q140-'2012'!$AE140)/'2012'!$AE140)*(('2012'!$I140-0.5+'2012'!$I140-0.5)*-1)</f>
        <v>0.67452830188679236</v>
      </c>
      <c r="R140" s="13">
        <f>(('2012'!R140-'2012'!$AE140)/'2012'!$AE140)*(('2012'!$I140-0.5+'2012'!$I140-0.5)*-1)</f>
        <v>8.9203354297693827E-2</v>
      </c>
      <c r="S140" s="13">
        <f>(('2012'!S140-'2012'!$AE140)/'2012'!$AE140)*(('2012'!$I140-0.5+'2012'!$I140-0.5)*-1)</f>
        <v>0.24916142557651985</v>
      </c>
      <c r="T140" s="13">
        <f>(('2012'!T140-'2012'!$AE140)/'2012'!$AE140)*(('2012'!$I140-0.5+'2012'!$I140-0.5)*-1)</f>
        <v>0.20922431865828084</v>
      </c>
      <c r="U140" s="13">
        <f>(('2012'!U140-'2012'!$AE140)/'2012'!$AE140)*(('2012'!$I140-0.5+'2012'!$I140-0.5)*-1)</f>
        <v>-0.16551362683438162</v>
      </c>
      <c r="V140" s="13">
        <f>(('2012'!V140-'2012'!$AE140)/'2012'!$AE140)*(('2012'!$I140-0.5+'2012'!$I140-0.5)*-1)</f>
        <v>0.28647798742138364</v>
      </c>
      <c r="W140" s="13">
        <f>(('2012'!W140-'2012'!$AE140)/'2012'!$AE140)*(('2012'!$I140-0.5+'2012'!$I140-0.5)*-1)</f>
        <v>0.13532494758909849</v>
      </c>
      <c r="X140" s="13">
        <f>(('2012'!X140-'2012'!$AE140)/'2012'!$AE140)*(('2012'!$I140-0.5+'2012'!$I140-0.5)*-1)</f>
        <v>0.16928721174004183</v>
      </c>
      <c r="Y140" s="13">
        <f>(('2012'!Y140-'2012'!$AE140)/'2012'!$AE140)*(('2012'!$I140-0.5+'2012'!$I140-0.5)*-1)</f>
        <v>4.0251572327043912E-2</v>
      </c>
      <c r="Z140" s="13">
        <f>(('2012'!Z140-'2012'!$AE140)/'2012'!$AE140)*(('2012'!$I140-0.5+'2012'!$I140-0.5)*-1)</f>
        <v>3.0398322851152202E-3</v>
      </c>
      <c r="AA140" s="13">
        <f>(('2012'!AA140-'2012'!$AE140)/'2012'!$AE140)*(('2012'!$I140-0.5+'2012'!$I140-0.5)*-1)</f>
        <v>-8.6477987421383642E-2</v>
      </c>
      <c r="AB140" s="13">
        <f>(('2012'!AB140-'2012'!$AE140)/'2012'!$AE140)*(('2012'!$I140-0.5+'2012'!$I140-0.5)*-1)</f>
        <v>0.14947589098532485</v>
      </c>
      <c r="AC140" s="13">
        <f>(('2012'!AC140-'2012'!$AE140)/'2012'!$AE140)*(('2012'!$I140-0.5+'2012'!$I140-0.5)*-1)</f>
        <v>-0.35314465408805035</v>
      </c>
      <c r="AD140" s="13">
        <f>(('2012'!AD140-'2012'!$AE140)/'2012'!$AE140)*(('2012'!$I140-0.5+'2012'!$I140-0.5)*-1)</f>
        <v>0.10765199161425572</v>
      </c>
      <c r="AE140" s="6">
        <f>((('2012'!AE140-'2012'!$AE140)/'2012'!$AE140)*100)*(('2012'!$I140-0.5+'2012'!$I140-0.5)*-1)</f>
        <v>0</v>
      </c>
      <c r="AF140" s="6"/>
      <c r="AG140" s="6">
        <f t="shared" si="73"/>
        <v>67.452830188679229</v>
      </c>
      <c r="AH140" s="6">
        <f t="shared" si="97"/>
        <v>35.314465408805034</v>
      </c>
      <c r="AI140" s="8">
        <v>0</v>
      </c>
      <c r="AN140" s="1"/>
      <c r="AO140" s="1"/>
      <c r="AP140" s="1"/>
      <c r="AQ140" s="1"/>
      <c r="AR140" s="1" t="str">
        <f t="shared" si="74"/>
        <v>Män</v>
      </c>
      <c r="AS140" s="1"/>
      <c r="AT140" s="1"/>
      <c r="AU140" s="1"/>
      <c r="AV140" s="1"/>
      <c r="AW140" s="107">
        <f t="shared" si="75"/>
        <v>-5.2830188679245348E-2</v>
      </c>
      <c r="AX140" s="107">
        <f t="shared" si="76"/>
        <v>-0.14350104821802948</v>
      </c>
      <c r="AY140" s="107">
        <f t="shared" si="77"/>
        <v>4.6016771488469603E-2</v>
      </c>
      <c r="AZ140" s="107">
        <f t="shared" si="78"/>
        <v>-0.16215932914046119</v>
      </c>
      <c r="BA140" s="107">
        <f t="shared" si="79"/>
        <v>-0.35010482180293506</v>
      </c>
      <c r="BB140" s="107">
        <f t="shared" si="80"/>
        <v>2.3584905660377357E-2</v>
      </c>
      <c r="BC140" s="107">
        <f t="shared" si="81"/>
        <v>0.25838574423480071</v>
      </c>
      <c r="BD140" s="107">
        <f t="shared" si="82"/>
        <v>0.67452830188679236</v>
      </c>
      <c r="BE140" s="107">
        <f t="shared" si="83"/>
        <v>8.9203354297693827E-2</v>
      </c>
      <c r="BF140" s="107">
        <f t="shared" si="84"/>
        <v>0.24916142557651985</v>
      </c>
      <c r="BG140" s="107">
        <f t="shared" si="85"/>
        <v>0.20922431865828084</v>
      </c>
      <c r="BH140" s="107">
        <f t="shared" si="86"/>
        <v>-0.16551362683438162</v>
      </c>
      <c r="BI140" s="107">
        <f t="shared" si="87"/>
        <v>0.28647798742138364</v>
      </c>
      <c r="BJ140" s="107">
        <f t="shared" si="88"/>
        <v>0.13532494758909849</v>
      </c>
      <c r="BK140" s="107">
        <f t="shared" si="89"/>
        <v>0.16928721174004183</v>
      </c>
      <c r="BL140" s="107">
        <f t="shared" si="90"/>
        <v>4.0251572327043912E-2</v>
      </c>
      <c r="BM140" s="107">
        <f t="shared" si="91"/>
        <v>3.0398322851152202E-3</v>
      </c>
      <c r="BN140" s="107">
        <f t="shared" si="92"/>
        <v>-8.6477987421383642E-2</v>
      </c>
      <c r="BO140" s="107">
        <f t="shared" si="93"/>
        <v>0.14947589098532485</v>
      </c>
      <c r="BP140" s="107">
        <f t="shared" si="94"/>
        <v>-0.35314465408805035</v>
      </c>
      <c r="BQ140" s="107">
        <f t="shared" si="95"/>
        <v>0.10765199161425572</v>
      </c>
      <c r="BR140" s="107">
        <f t="shared" si="96"/>
        <v>0</v>
      </c>
    </row>
    <row r="141" spans="1:70">
      <c r="A141" s="1">
        <v>140</v>
      </c>
      <c r="B141" s="1">
        <f>'2012'!B141</f>
        <v>0</v>
      </c>
      <c r="C141" s="1">
        <f>'2012'!C141</f>
        <v>0</v>
      </c>
      <c r="D141" s="1">
        <f>'2012'!D141</f>
        <v>0</v>
      </c>
      <c r="E141" s="1" t="str">
        <f>'2012'!E141</f>
        <v>Totalt</v>
      </c>
      <c r="F141" s="1" t="str">
        <f>'2012'!F141</f>
        <v xml:space="preserve">Biologiska läkemedel vid reumatoid artrit </v>
      </c>
      <c r="G141" s="1" t="str">
        <f>'2012'!G141</f>
        <v>(tom)</v>
      </c>
      <c r="H141" s="1" t="str">
        <f>'2012'!H141</f>
        <v>A001340</v>
      </c>
      <c r="I141" s="1">
        <f>'2012'!I141</f>
        <v>0</v>
      </c>
      <c r="J141" s="13">
        <f>(('2012'!J141-'2012'!$AE141)/'2012'!$AE141)*(('2012'!$I141-0.5+'2012'!$I141-0.5)*-1)</f>
        <v>4.6918840278499435E-2</v>
      </c>
      <c r="K141" s="13">
        <f>(('2012'!K141-'2012'!$AE141)/'2012'!$AE141)*(('2012'!$I141-0.5+'2012'!$I141-0.5)*-1)</f>
        <v>-0.15624025771588912</v>
      </c>
      <c r="L141" s="13">
        <f>(('2012'!L141-'2012'!$AE141)/'2012'!$AE141)*(('2012'!$I141-0.5+'2012'!$I141-0.5)*-1)</f>
        <v>-9.6487581835186645E-2</v>
      </c>
      <c r="M141" s="13">
        <f>(('2012'!M141-'2012'!$AE141)/'2012'!$AE141)*(('2012'!$I141-0.5+'2012'!$I141-0.5)*-1)</f>
        <v>-0.20466590460355405</v>
      </c>
      <c r="N141" s="13">
        <f>(('2012'!N141-'2012'!$AE141)/'2012'!$AE141)*(('2012'!$I141-0.5+'2012'!$I141-0.5)*-1)</f>
        <v>-0.29387924763587236</v>
      </c>
      <c r="O141" s="13">
        <f>(('2012'!O141-'2012'!$AE141)/'2012'!$AE141)*(('2012'!$I141-0.5+'2012'!$I141-0.5)*-1)</f>
        <v>-5.3569572898264584E-2</v>
      </c>
      <c r="P141" s="13">
        <f>(('2012'!P141-'2012'!$AE141)/'2012'!$AE141)*(('2012'!$I141-0.5+'2012'!$I141-0.5)*-1)</f>
        <v>0.13114413384599385</v>
      </c>
      <c r="Q141" s="13">
        <f>(('2012'!Q141-'2012'!$AE141)/'2012'!$AE141)*(('2012'!$I141-0.5+'2012'!$I141-0.5)*-1)</f>
        <v>0.7437909175932661</v>
      </c>
      <c r="R141" s="13">
        <f>(('2012'!R141-'2012'!$AE141)/'2012'!$AE141)*(('2012'!$I141-0.5+'2012'!$I141-0.5)*-1)</f>
        <v>0.18367452977242021</v>
      </c>
      <c r="S141" s="13">
        <f>(('2012'!S141-'2012'!$AE141)/'2012'!$AE141)*(('2012'!$I141-0.5+'2012'!$I141-0.5)*-1)</f>
        <v>0.27273199625896277</v>
      </c>
      <c r="T141" s="13">
        <f>(('2012'!T141-'2012'!$AE141)/'2012'!$AE141)*(('2012'!$I141-0.5+'2012'!$I141-0.5)*-1)</f>
        <v>0.21620076899095908</v>
      </c>
      <c r="U141" s="13">
        <f>(('2012'!U141-'2012'!$AE141)/'2012'!$AE141)*(('2012'!$I141-0.5+'2012'!$I141-0.5)*-1)</f>
        <v>-0.14792684194118258</v>
      </c>
      <c r="V141" s="13">
        <f>(('2012'!V141-'2012'!$AE141)/'2012'!$AE141)*(('2012'!$I141-0.5+'2012'!$I141-0.5)*-1)</f>
        <v>-1.4860230697287818E-2</v>
      </c>
      <c r="W141" s="13">
        <f>(('2012'!W141-'2012'!$AE141)/'2012'!$AE141)*(('2012'!$I141-0.5+'2012'!$I141-0.5)*-1)</f>
        <v>1.3145588693754552E-2</v>
      </c>
      <c r="X141" s="13">
        <f>(('2012'!X141-'2012'!$AE141)/'2012'!$AE141)*(('2012'!$I141-0.5+'2012'!$I141-0.5)*-1)</f>
        <v>5.0400083134157683E-2</v>
      </c>
      <c r="Y141" s="13">
        <f>(('2012'!Y141-'2012'!$AE141)/'2012'!$AE141)*(('2012'!$I141-0.5+'2012'!$I141-0.5)*-1)</f>
        <v>3.2474280369946998E-2</v>
      </c>
      <c r="Z141" s="13">
        <f>(('2012'!Z141-'2012'!$AE141)/'2012'!$AE141)*(('2012'!$I141-0.5+'2012'!$I141-0.5)*-1)</f>
        <v>-3.7254494440403282E-2</v>
      </c>
      <c r="AA141" s="13">
        <f>(('2012'!AA141-'2012'!$AE141)/'2012'!$AE141)*(('2012'!$I141-0.5+'2012'!$I141-0.5)*-1)</f>
        <v>-0.12558453704665912</v>
      </c>
      <c r="AB141" s="13">
        <f>(('2012'!AB141-'2012'!$AE141)/'2012'!$AE141)*(('2012'!$I141-0.5+'2012'!$I141-0.5)*-1)</f>
        <v>-1.0547646264158791E-2</v>
      </c>
      <c r="AC141" s="13">
        <f>(('2012'!AC141-'2012'!$AE141)/'2012'!$AE141)*(('2012'!$I141-0.5+'2012'!$I141-0.5)*-1)</f>
        <v>-0.2517925802764211</v>
      </c>
      <c r="AD141" s="13">
        <f>(('2012'!AD141-'2012'!$AE141)/'2012'!$AE141)*(('2012'!$I141-0.5+'2012'!$I141-0.5)*-1)</f>
        <v>-3.5332017042502398E-2</v>
      </c>
      <c r="AE141" s="6">
        <f>((('2012'!AE141-'2012'!$AE141)/'2012'!$AE141)*100)*(('2012'!$I141-0.5+'2012'!$I141-0.5)*-1)</f>
        <v>0</v>
      </c>
      <c r="AF141" s="6"/>
      <c r="AG141" s="6">
        <f t="shared" si="73"/>
        <v>74.379091759326613</v>
      </c>
      <c r="AH141" s="6">
        <f t="shared" si="97"/>
        <v>29.387924763587236</v>
      </c>
      <c r="AI141" s="8">
        <v>0</v>
      </c>
      <c r="AN141" s="1"/>
      <c r="AO141" s="1"/>
      <c r="AP141" s="1"/>
      <c r="AQ141" s="1"/>
      <c r="AR141" s="1" t="str">
        <f t="shared" si="74"/>
        <v>Totalt</v>
      </c>
      <c r="AS141" s="1"/>
      <c r="AT141" s="1"/>
      <c r="AU141" s="1"/>
      <c r="AV141" s="1"/>
      <c r="AW141" s="107">
        <f t="shared" si="75"/>
        <v>4.6918840278499435E-2</v>
      </c>
      <c r="AX141" s="107">
        <f t="shared" si="76"/>
        <v>-0.15624025771588912</v>
      </c>
      <c r="AY141" s="107">
        <f t="shared" si="77"/>
        <v>-9.6487581835186645E-2</v>
      </c>
      <c r="AZ141" s="107">
        <f t="shared" si="78"/>
        <v>-0.20466590460355405</v>
      </c>
      <c r="BA141" s="107">
        <f t="shared" si="79"/>
        <v>-0.29387924763587236</v>
      </c>
      <c r="BB141" s="107">
        <f t="shared" si="80"/>
        <v>-5.3569572898264584E-2</v>
      </c>
      <c r="BC141" s="107">
        <f t="shared" si="81"/>
        <v>0.13114413384599385</v>
      </c>
      <c r="BD141" s="107">
        <f t="shared" si="82"/>
        <v>0.7437909175932661</v>
      </c>
      <c r="BE141" s="107">
        <f t="shared" si="83"/>
        <v>0.18367452977242021</v>
      </c>
      <c r="BF141" s="107">
        <f t="shared" si="84"/>
        <v>0.27273199625896277</v>
      </c>
      <c r="BG141" s="107">
        <f t="shared" si="85"/>
        <v>0.21620076899095908</v>
      </c>
      <c r="BH141" s="107">
        <f t="shared" si="86"/>
        <v>-0.14792684194118258</v>
      </c>
      <c r="BI141" s="107">
        <f t="shared" si="87"/>
        <v>-1.4860230697287818E-2</v>
      </c>
      <c r="BJ141" s="107">
        <f t="shared" si="88"/>
        <v>1.3145588693754552E-2</v>
      </c>
      <c r="BK141" s="107">
        <f t="shared" si="89"/>
        <v>5.0400083134157683E-2</v>
      </c>
      <c r="BL141" s="107">
        <f t="shared" si="90"/>
        <v>3.2474280369946998E-2</v>
      </c>
      <c r="BM141" s="107">
        <f t="shared" si="91"/>
        <v>-3.7254494440403282E-2</v>
      </c>
      <c r="BN141" s="107">
        <f t="shared" si="92"/>
        <v>-0.12558453704665912</v>
      </c>
      <c r="BO141" s="107">
        <f t="shared" si="93"/>
        <v>-1.0547646264158791E-2</v>
      </c>
      <c r="BP141" s="107">
        <f t="shared" si="94"/>
        <v>-0.2517925802764211</v>
      </c>
      <c r="BQ141" s="107">
        <f t="shared" si="95"/>
        <v>-3.5332017042502398E-2</v>
      </c>
      <c r="BR141" s="107">
        <f t="shared" si="96"/>
        <v>0</v>
      </c>
    </row>
    <row r="142" spans="1:70">
      <c r="A142" s="1">
        <v>141</v>
      </c>
      <c r="B142" s="1">
        <f>'2012'!B142</f>
        <v>0</v>
      </c>
      <c r="C142" s="1">
        <f>'2012'!C142</f>
        <v>0</v>
      </c>
      <c r="D142" s="1">
        <f>'2012'!D142</f>
        <v>73</v>
      </c>
      <c r="E142" s="1" t="str">
        <f>'2012'!E142</f>
        <v>Kvinnor</v>
      </c>
      <c r="F142" s="1" t="str">
        <f>'2012'!F142</f>
        <v xml:space="preserve">Effekt vid behandlingsstart med  biologiskt läkemedel </v>
      </c>
      <c r="G142" s="1" t="str">
        <f>'2012'!G142</f>
        <v>Ändrad</v>
      </c>
      <c r="H142" s="1" t="str">
        <f>'2012'!H142</f>
        <v>A020230</v>
      </c>
      <c r="I142" s="1">
        <f>'2012'!I142</f>
        <v>0</v>
      </c>
      <c r="J142" s="13">
        <f>(('2012'!J142-'2012'!$AE142)/'2012'!$AE142)*(('2012'!$I142-0.5+'2012'!$I142-0.5)*-1)</f>
        <v>-5.1107325383304191E-3</v>
      </c>
      <c r="K142" s="13">
        <f>(('2012'!K142-'2012'!$AE142)/'2012'!$AE142)*(('2012'!$I142-0.5+'2012'!$I142-0.5)*-1)</f>
        <v>0.16221843649441606</v>
      </c>
      <c r="L142" s="13">
        <f>(('2012'!L142-'2012'!$AE142)/'2012'!$AE142)*(('2012'!$I142-0.5+'2012'!$I142-0.5)*-1)</f>
        <v>0.20461858792352836</v>
      </c>
      <c r="M142" s="13">
        <f>(('2012'!M142-'2012'!$AE142)/'2012'!$AE142)*(('2012'!$I142-0.5+'2012'!$I142-0.5)*-1)</f>
        <v>2.0821502933938943E-3</v>
      </c>
      <c r="N142" s="13">
        <f>(('2012'!N142-'2012'!$AE142)/'2012'!$AE142)*(('2012'!$I142-0.5+'2012'!$I142-0.5)*-1)</f>
        <v>0.17490062464508807</v>
      </c>
      <c r="O142" s="13">
        <f>(('2012'!O142-'2012'!$AE142)/'2012'!$AE142)*(('2012'!$I142-0.5+'2012'!$I142-0.5)*-1)</f>
        <v>0.16486844595873559</v>
      </c>
      <c r="P142" s="13">
        <f>(('2012'!P142-'2012'!$AE142)/'2012'!$AE142)*(('2012'!$I142-0.5+'2012'!$I142-0.5)*-1)</f>
        <v>-0.16978989210675752</v>
      </c>
      <c r="Q142" s="13">
        <f>(('2012'!Q142-'2012'!$AE142)/'2012'!$AE142)*(('2012'!$I142-0.5+'2012'!$I142-0.5)*-1)</f>
        <v>-0.10921824720802567</v>
      </c>
      <c r="R142" s="13">
        <f>(('2012'!R142-'2012'!$AE142)/'2012'!$AE142)*(('2012'!$I142-0.5+'2012'!$I142-0.5)*-1)</f>
        <v>-0.1008896460344501</v>
      </c>
      <c r="S142" s="13">
        <f>(('2012'!S142-'2012'!$AE142)/'2012'!$AE142)*(('2012'!$I142-0.5+'2012'!$I142-0.5)*-1)</f>
        <v>-8.2528866174522042E-2</v>
      </c>
      <c r="T142" s="13">
        <f>(('2012'!T142-'2012'!$AE142)/'2012'!$AE142)*(('2012'!$I142-0.5+'2012'!$I142-0.5)*-1)</f>
        <v>0.1756577702063222</v>
      </c>
      <c r="U142" s="13">
        <f>(('2012'!U142-'2012'!$AE142)/'2012'!$AE142)*(('2012'!$I142-0.5+'2012'!$I142-0.5)*-1)</f>
        <v>-4.4671588112814679E-2</v>
      </c>
      <c r="V142" s="13">
        <f>(('2012'!V142-'2012'!$AE142)/'2012'!$AE142)*(('2012'!$I142-0.5+'2012'!$I142-0.5)*-1)</f>
        <v>0.26197236418701503</v>
      </c>
      <c r="W142" s="13">
        <f>(('2012'!W142-'2012'!$AE142)/'2012'!$AE142)*(('2012'!$I142-0.5+'2012'!$I142-0.5)*-1)</f>
        <v>0.12549687677455995</v>
      </c>
      <c r="X142" s="13">
        <f>(('2012'!X142-'2012'!$AE142)/'2012'!$AE142)*(('2012'!$I142-0.5+'2012'!$I142-0.5)*-1)</f>
        <v>-3.2557259133068311E-2</v>
      </c>
      <c r="Y142" s="13">
        <f>(('2012'!Y142-'2012'!$AE142)/'2012'!$AE142)*(('2012'!$I142-0.5+'2012'!$I142-0.5)*-1)</f>
        <v>0.1285254590194965</v>
      </c>
      <c r="Z142" s="13">
        <f>(('2012'!Z142-'2012'!$AE142)/'2012'!$AE142)*(('2012'!$I142-0.5+'2012'!$I142-0.5)*-1)</f>
        <v>7.4389551391254971E-2</v>
      </c>
      <c r="AA142" s="13">
        <f>(('2012'!AA142-'2012'!$AE142)/'2012'!$AE142)*(('2012'!$I142-0.5+'2012'!$I142-0.5)*-1)</f>
        <v>-0.16486844595873559</v>
      </c>
      <c r="AB142" s="13">
        <f>(('2012'!AB142-'2012'!$AE142)/'2012'!$AE142)*(('2012'!$I142-0.5+'2012'!$I142-0.5)*-1)</f>
        <v>-0.3691084611016468</v>
      </c>
      <c r="AC142" s="13">
        <f>(('2012'!AC142-'2012'!$AE142)/'2012'!$AE142)*(('2012'!$I142-0.5+'2012'!$I142-0.5)*-1)</f>
        <v>-0.41264433087261021</v>
      </c>
      <c r="AD142" s="13">
        <f>(('2012'!AD142-'2012'!$AE142)/'2012'!$AE142)*(('2012'!$I142-0.5+'2012'!$I142-0.5)*-1)</f>
        <v>-0.22051864470944538</v>
      </c>
      <c r="AE142" s="6">
        <f>((('2012'!AE142-'2012'!$AE142)/'2012'!$AE142)*100)*(('2012'!$I142-0.5+'2012'!$I142-0.5)*-1)</f>
        <v>0</v>
      </c>
      <c r="AF142" s="6"/>
      <c r="AG142" s="6">
        <f t="shared" si="73"/>
        <v>26.197236418701504</v>
      </c>
      <c r="AH142" s="6">
        <f t="shared" si="97"/>
        <v>41.264433087261018</v>
      </c>
      <c r="AI142" s="8">
        <v>0</v>
      </c>
      <c r="AN142" s="1"/>
      <c r="AO142" s="1"/>
      <c r="AP142" s="1"/>
      <c r="AQ142" s="1"/>
      <c r="AR142" s="1" t="str">
        <f t="shared" si="74"/>
        <v>Kvinnor</v>
      </c>
      <c r="AS142" s="1"/>
      <c r="AT142" s="1"/>
      <c r="AU142" s="1"/>
      <c r="AV142" s="1"/>
      <c r="AW142" s="107">
        <f t="shared" si="75"/>
        <v>-5.1107325383304191E-3</v>
      </c>
      <c r="AX142" s="107">
        <f t="shared" si="76"/>
        <v>0.16221843649441606</v>
      </c>
      <c r="AY142" s="107">
        <f t="shared" si="77"/>
        <v>0.20461858792352836</v>
      </c>
      <c r="AZ142" s="107">
        <f t="shared" si="78"/>
        <v>2.0821502933938943E-3</v>
      </c>
      <c r="BA142" s="107">
        <f t="shared" si="79"/>
        <v>0.17490062464508807</v>
      </c>
      <c r="BB142" s="107">
        <f t="shared" si="80"/>
        <v>0.16486844595873559</v>
      </c>
      <c r="BC142" s="107">
        <f t="shared" si="81"/>
        <v>-0.16978989210675752</v>
      </c>
      <c r="BD142" s="107">
        <f t="shared" si="82"/>
        <v>-0.10921824720802567</v>
      </c>
      <c r="BE142" s="107">
        <f t="shared" si="83"/>
        <v>-0.1008896460344501</v>
      </c>
      <c r="BF142" s="107">
        <f t="shared" si="84"/>
        <v>-8.2528866174522042E-2</v>
      </c>
      <c r="BG142" s="107">
        <f t="shared" si="85"/>
        <v>0.1756577702063222</v>
      </c>
      <c r="BH142" s="107">
        <f t="shared" si="86"/>
        <v>-4.4671588112814679E-2</v>
      </c>
      <c r="BI142" s="107">
        <f t="shared" si="87"/>
        <v>0.26197236418701503</v>
      </c>
      <c r="BJ142" s="107">
        <f t="shared" si="88"/>
        <v>0.12549687677455995</v>
      </c>
      <c r="BK142" s="107">
        <f t="shared" si="89"/>
        <v>-3.2557259133068311E-2</v>
      </c>
      <c r="BL142" s="107">
        <f t="shared" si="90"/>
        <v>0.1285254590194965</v>
      </c>
      <c r="BM142" s="107">
        <f t="shared" si="91"/>
        <v>7.4389551391254971E-2</v>
      </c>
      <c r="BN142" s="107">
        <f t="shared" si="92"/>
        <v>-0.16486844595873559</v>
      </c>
      <c r="BO142" s="107">
        <f t="shared" si="93"/>
        <v>-0.3691084611016468</v>
      </c>
      <c r="BP142" s="107">
        <f t="shared" si="94"/>
        <v>-0.41264433087261021</v>
      </c>
      <c r="BQ142" s="107">
        <f t="shared" si="95"/>
        <v>-0.22051864470944538</v>
      </c>
      <c r="BR142" s="107">
        <f t="shared" si="96"/>
        <v>0</v>
      </c>
    </row>
    <row r="143" spans="1:70">
      <c r="A143" s="1">
        <v>142</v>
      </c>
      <c r="B143" s="1">
        <f>'2012'!B143</f>
        <v>0</v>
      </c>
      <c r="C143" s="1">
        <f>'2012'!C143</f>
        <v>0</v>
      </c>
      <c r="D143" s="1">
        <f>'2012'!D143</f>
        <v>0</v>
      </c>
      <c r="E143" s="1" t="str">
        <f>'2012'!E143</f>
        <v>Män</v>
      </c>
      <c r="F143" s="1" t="str">
        <f>'2012'!F143</f>
        <v xml:space="preserve">Effekt vid behandlingsstart med  biologiskt läkemedel </v>
      </c>
      <c r="G143" s="1" t="str">
        <f>'2012'!G143</f>
        <v>Ändrad</v>
      </c>
      <c r="H143" s="1" t="str">
        <f>'2012'!H143</f>
        <v>A020230</v>
      </c>
      <c r="I143" s="1">
        <f>'2012'!I143</f>
        <v>0</v>
      </c>
      <c r="J143" s="13">
        <f>(('2012'!J143-'2012'!$AE143)/'2012'!$AE143)*(('2012'!$I143-0.5+'2012'!$I143-0.5)*-1)</f>
        <v>2.6963262554769031E-2</v>
      </c>
      <c r="K143" s="13">
        <f>(('2012'!K143-'2012'!$AE143)/'2012'!$AE143)*(('2012'!$I143-0.5+'2012'!$I143-0.5)*-1)</f>
        <v>9.5382541287495723E-2</v>
      </c>
      <c r="L143" s="13">
        <f>(('2012'!L143-'2012'!$AE143)/'2012'!$AE143)*(('2012'!$I143-0.5+'2012'!$I143-0.5)*-1)</f>
        <v>-6.7745197168857477E-2</v>
      </c>
      <c r="M143" s="13">
        <f>(('2012'!M143-'2012'!$AE143)/'2012'!$AE143)*(('2012'!$I143-0.5+'2012'!$I143-0.5)*-1)</f>
        <v>0.16666666666666666</v>
      </c>
      <c r="N143" s="13">
        <f>(('2012'!N143-'2012'!$AE143)/'2012'!$AE143)*(('2012'!$I143-0.5+'2012'!$I143-0.5)*-1)</f>
        <v>0.12352544657903602</v>
      </c>
      <c r="O143" s="13" t="e">
        <f>(('2012'!O143-'2012'!$AE143)/'2012'!$AE143)*(('2012'!$I143-0.5+'2012'!$I143-0.5)*-1)</f>
        <v>#VALUE!</v>
      </c>
      <c r="P143" s="13">
        <f>(('2012'!P143-'2012'!$AE143)/'2012'!$AE143)*(('2012'!$I143-0.5+'2012'!$I143-0.5)*-1)</f>
        <v>-0.11729019211324571</v>
      </c>
      <c r="Q143" s="13" t="e">
        <f>(('2012'!Q143-'2012'!$AE143)/'2012'!$AE143)*(('2012'!$I143-0.5+'2012'!$I143-0.5)*-1)</f>
        <v>#VALUE!</v>
      </c>
      <c r="R143" s="13">
        <f>(('2012'!R143-'2012'!$AE143)/'2012'!$AE143)*(('2012'!$I143-0.5+'2012'!$I143-0.5)*-1)</f>
        <v>-0.23407482305358948</v>
      </c>
      <c r="S143" s="13">
        <f>(('2012'!S143-'2012'!$AE143)/'2012'!$AE143)*(('2012'!$I143-0.5+'2012'!$I143-0.5)*-1)</f>
        <v>-2.6289180990899937E-2</v>
      </c>
      <c r="T143" s="13">
        <f>(('2012'!T143-'2012'!$AE143)/'2012'!$AE143)*(('2012'!$I143-0.5+'2012'!$I143-0.5)*-1)</f>
        <v>0.29625884732052576</v>
      </c>
      <c r="U143" s="13">
        <f>(('2012'!U143-'2012'!$AE143)/'2012'!$AE143)*(('2012'!$I143-0.5+'2012'!$I143-0.5)*-1)</f>
        <v>-7.3980451634647795E-2</v>
      </c>
      <c r="V143" s="13">
        <f>(('2012'!V143-'2012'!$AE143)/'2012'!$AE143)*(('2012'!$I143-0.5+'2012'!$I143-0.5)*-1)</f>
        <v>1.1122345803842207E-2</v>
      </c>
      <c r="W143" s="13">
        <f>(('2012'!W143-'2012'!$AE143)/'2012'!$AE143)*(('2012'!$I143-0.5+'2012'!$I143-0.5)*-1)</f>
        <v>0.1622851365015166</v>
      </c>
      <c r="X143" s="13">
        <f>(('2012'!X143-'2012'!$AE143)/'2012'!$AE143)*(('2012'!$I143-0.5+'2012'!$I143-0.5)*-1)</f>
        <v>-7.3137849679811309E-2</v>
      </c>
      <c r="Y143" s="13">
        <f>(('2012'!Y143-'2012'!$AE143)/'2012'!$AE143)*(('2012'!$I143-0.5+'2012'!$I143-0.5)*-1)</f>
        <v>3.7074486012807474E-2</v>
      </c>
      <c r="Z143" s="13">
        <f>(('2012'!Z143-'2012'!$AE143)/'2012'!$AE143)*(('2012'!$I143-0.5+'2012'!$I143-0.5)*-1)</f>
        <v>-9.2517694641051598E-2</v>
      </c>
      <c r="AA143" s="13">
        <f>(('2012'!AA143-'2012'!$AE143)/'2012'!$AE143)*(('2012'!$I143-0.5+'2012'!$I143-0.5)*-1)</f>
        <v>-0.15739804516346484</v>
      </c>
      <c r="AB143" s="13">
        <f>(('2012'!AB143-'2012'!$AE143)/'2012'!$AE143)*(('2012'!$I143-0.5+'2012'!$I143-0.5)*-1)</f>
        <v>-0.29777553083923158</v>
      </c>
      <c r="AC143" s="13" t="e">
        <f>(('2012'!AC143-'2012'!$AE143)/'2012'!$AE143)*(('2012'!$I143-0.5+'2012'!$I143-0.5)*-1)</f>
        <v>#VALUE!</v>
      </c>
      <c r="AD143" s="13">
        <f>(('2012'!AD143-'2012'!$AE143)/'2012'!$AE143)*(('2012'!$I143-0.5+'2012'!$I143-0.5)*-1)</f>
        <v>-0.15739804516346484</v>
      </c>
      <c r="AE143" s="6">
        <f>((('2012'!AE143-'2012'!$AE143)/'2012'!$AE143)*100)*(('2012'!$I143-0.5+'2012'!$I143-0.5)*-1)</f>
        <v>0</v>
      </c>
      <c r="AF143" s="6"/>
      <c r="AG143" s="6">
        <f t="shared" si="73"/>
        <v>29.625884732052576</v>
      </c>
      <c r="AH143" s="6">
        <f t="shared" si="97"/>
        <v>29.777553083923159</v>
      </c>
      <c r="AI143" s="8">
        <v>0</v>
      </c>
      <c r="AN143" s="1"/>
      <c r="AO143" s="1"/>
      <c r="AP143" s="1"/>
      <c r="AQ143" s="1"/>
      <c r="AR143" s="1" t="str">
        <f t="shared" si="74"/>
        <v>Män</v>
      </c>
      <c r="AS143" s="1"/>
      <c r="AT143" s="1"/>
      <c r="AU143" s="1"/>
      <c r="AV143" s="1"/>
      <c r="AW143" s="107">
        <f t="shared" si="75"/>
        <v>2.6963262554769031E-2</v>
      </c>
      <c r="AX143" s="107">
        <f t="shared" si="76"/>
        <v>9.5382541287495723E-2</v>
      </c>
      <c r="AY143" s="107">
        <f t="shared" si="77"/>
        <v>-6.7745197168857477E-2</v>
      </c>
      <c r="AZ143" s="107">
        <f t="shared" si="78"/>
        <v>0.16666666666666666</v>
      </c>
      <c r="BA143" s="107">
        <f t="shared" si="79"/>
        <v>0.12352544657903602</v>
      </c>
      <c r="BB143" s="107">
        <f t="shared" si="80"/>
        <v>0</v>
      </c>
      <c r="BC143" s="107">
        <f t="shared" si="81"/>
        <v>-0.11729019211324571</v>
      </c>
      <c r="BD143" s="107">
        <f t="shared" si="82"/>
        <v>0</v>
      </c>
      <c r="BE143" s="107">
        <f t="shared" si="83"/>
        <v>-0.23407482305358948</v>
      </c>
      <c r="BF143" s="107">
        <f t="shared" si="84"/>
        <v>-2.6289180990899937E-2</v>
      </c>
      <c r="BG143" s="107">
        <f t="shared" si="85"/>
        <v>0.29625884732052576</v>
      </c>
      <c r="BH143" s="107">
        <f t="shared" si="86"/>
        <v>-7.3980451634647795E-2</v>
      </c>
      <c r="BI143" s="107">
        <f t="shared" si="87"/>
        <v>1.1122345803842207E-2</v>
      </c>
      <c r="BJ143" s="107">
        <f t="shared" si="88"/>
        <v>0.1622851365015166</v>
      </c>
      <c r="BK143" s="107">
        <f t="shared" si="89"/>
        <v>-7.3137849679811309E-2</v>
      </c>
      <c r="BL143" s="107">
        <f t="shared" si="90"/>
        <v>3.7074486012807474E-2</v>
      </c>
      <c r="BM143" s="107">
        <f t="shared" si="91"/>
        <v>-9.2517694641051598E-2</v>
      </c>
      <c r="BN143" s="107">
        <f t="shared" si="92"/>
        <v>-0.15739804516346484</v>
      </c>
      <c r="BO143" s="107">
        <f t="shared" si="93"/>
        <v>-0.29777553083923158</v>
      </c>
      <c r="BP143" s="107">
        <f t="shared" si="94"/>
        <v>0</v>
      </c>
      <c r="BQ143" s="107">
        <f t="shared" si="95"/>
        <v>-0.15739804516346484</v>
      </c>
      <c r="BR143" s="107">
        <f t="shared" si="96"/>
        <v>0</v>
      </c>
    </row>
    <row r="144" spans="1:70">
      <c r="A144" s="1">
        <v>143</v>
      </c>
      <c r="B144" s="1">
        <f>'2012'!B144</f>
        <v>0</v>
      </c>
      <c r="C144" s="1">
        <f>'2012'!C144</f>
        <v>0</v>
      </c>
      <c r="D144" s="1">
        <f>'2012'!D144</f>
        <v>0</v>
      </c>
      <c r="E144" s="1" t="str">
        <f>'2012'!E144</f>
        <v>Totalt</v>
      </c>
      <c r="F144" s="1" t="str">
        <f>'2012'!F144</f>
        <v xml:space="preserve">Effekt vid behandlingsstart med  biologiskt läkemedel </v>
      </c>
      <c r="G144" s="1" t="str">
        <f>'2012'!G144</f>
        <v>Ändrad</v>
      </c>
      <c r="H144" s="1" t="str">
        <f>'2012'!H144</f>
        <v>A020230</v>
      </c>
      <c r="I144" s="1">
        <f>'2012'!I144</f>
        <v>0</v>
      </c>
      <c r="J144" s="13">
        <f>(('2012'!J144-'2012'!$AE144)/'2012'!$AE144)*(('2012'!$I144-0.5+'2012'!$I144-0.5)*-1)</f>
        <v>3.4849596478356147E-3</v>
      </c>
      <c r="K144" s="13">
        <f>(('2012'!K144-'2012'!$AE144)/'2012'!$AE144)*(('2012'!$I144-0.5+'2012'!$I144-0.5)*-1)</f>
        <v>0.14343360234776228</v>
      </c>
      <c r="L144" s="13">
        <f>(('2012'!L144-'2012'!$AE144)/'2012'!$AE144)*(('2012'!$I144-0.5+'2012'!$I144-0.5)*-1)</f>
        <v>0.11812179016874537</v>
      </c>
      <c r="M144" s="13">
        <f>(('2012'!M144-'2012'!$AE144)/'2012'!$AE144)*(('2012'!$I144-0.5+'2012'!$I144-0.5)*-1)</f>
        <v>4.1085840058693958E-2</v>
      </c>
      <c r="N144" s="13">
        <f>(('2012'!N144-'2012'!$AE144)/'2012'!$AE144)*(('2012'!$I144-0.5+'2012'!$I144-0.5)*-1)</f>
        <v>0.15297138664710191</v>
      </c>
      <c r="O144" s="13">
        <f>(('2012'!O144-'2012'!$AE144)/'2012'!$AE144)*(('2012'!$I144-0.5+'2012'!$I144-0.5)*-1)</f>
        <v>0.17920029347028618</v>
      </c>
      <c r="P144" s="13">
        <f>(('2012'!P144-'2012'!$AE144)/'2012'!$AE144)*(('2012'!$I144-0.5+'2012'!$I144-0.5)*-1)</f>
        <v>-0.15352164343360242</v>
      </c>
      <c r="Q144" s="13">
        <f>(('2012'!Q144-'2012'!$AE144)/'2012'!$AE144)*(('2012'!$I144-0.5+'2012'!$I144-0.5)*-1)</f>
        <v>-1.8892149669845947E-2</v>
      </c>
      <c r="R144" s="13">
        <f>(('2012'!R144-'2012'!$AE144)/'2012'!$AE144)*(('2012'!$I144-0.5+'2012'!$I144-0.5)*-1)</f>
        <v>-0.13683052090975789</v>
      </c>
      <c r="S144" s="13">
        <f>(('2012'!S144-'2012'!$AE144)/'2012'!$AE144)*(('2012'!$I144-0.5+'2012'!$I144-0.5)*-1)</f>
        <v>-6.2729273661041848E-2</v>
      </c>
      <c r="T144" s="13">
        <f>(('2012'!T144-'2012'!$AE144)/'2012'!$AE144)*(('2012'!$I144-0.5+'2012'!$I144-0.5)*-1)</f>
        <v>0.19754218635363174</v>
      </c>
      <c r="U144" s="13">
        <f>(('2012'!U144-'2012'!$AE144)/'2012'!$AE144)*(('2012'!$I144-0.5+'2012'!$I144-0.5)*-1)</f>
        <v>-5.6126192223037455E-2</v>
      </c>
      <c r="V144" s="13">
        <f>(('2012'!V144-'2012'!$AE144)/'2012'!$AE144)*(('2012'!$I144-0.5+'2012'!$I144-0.5)*-1)</f>
        <v>0.19442406456346295</v>
      </c>
      <c r="W144" s="13">
        <f>(('2012'!W144-'2012'!$AE144)/'2012'!$AE144)*(('2012'!$I144-0.5+'2012'!$I144-0.5)*-1)</f>
        <v>0.13976522377109313</v>
      </c>
      <c r="X144" s="13">
        <f>(('2012'!X144-'2012'!$AE144)/'2012'!$AE144)*(('2012'!$I144-0.5+'2012'!$I144-0.5)*-1)</f>
        <v>-4.0535583272193705E-2</v>
      </c>
      <c r="Y144" s="13">
        <f>(('2012'!Y144-'2012'!$AE144)/'2012'!$AE144)*(('2012'!$I144-0.5+'2012'!$I144-0.5)*-1)</f>
        <v>0.10528246515040342</v>
      </c>
      <c r="Z144" s="13">
        <f>(('2012'!Z144-'2012'!$AE144)/'2012'!$AE144)*(('2012'!$I144-0.5+'2012'!$I144-0.5)*-1)</f>
        <v>2.7146001467351372E-2</v>
      </c>
      <c r="AA144" s="13">
        <f>(('2012'!AA144-'2012'!$AE144)/'2012'!$AE144)*(('2012'!$I144-0.5+'2012'!$I144-0.5)*-1)</f>
        <v>-0.15352164343360242</v>
      </c>
      <c r="AB144" s="13">
        <f>(('2012'!AB144-'2012'!$AE144)/'2012'!$AE144)*(('2012'!$I144-0.5+'2012'!$I144-0.5)*-1)</f>
        <v>-0.31217901687454147</v>
      </c>
      <c r="AC144" s="13">
        <f>(('2012'!AC144-'2012'!$AE144)/'2012'!$AE144)*(('2012'!$I144-0.5+'2012'!$I144-0.5)*-1)</f>
        <v>-0.20689655172413793</v>
      </c>
      <c r="AD144" s="13">
        <f>(('2012'!AD144-'2012'!$AE144)/'2012'!$AE144)*(('2012'!$I144-0.5+'2012'!$I144-0.5)*-1)</f>
        <v>-0.2024944974321351</v>
      </c>
      <c r="AE144" s="6">
        <f>((('2012'!AE144-'2012'!$AE144)/'2012'!$AE144)*100)*(('2012'!$I144-0.5+'2012'!$I144-0.5)*-1)</f>
        <v>0</v>
      </c>
      <c r="AF144" s="6"/>
      <c r="AG144" s="6">
        <f t="shared" si="73"/>
        <v>19.754218635363173</v>
      </c>
      <c r="AH144" s="6">
        <f t="shared" si="97"/>
        <v>31.217901687454148</v>
      </c>
      <c r="AI144" s="8">
        <v>0</v>
      </c>
      <c r="AN144" s="1"/>
      <c r="AO144" s="1"/>
      <c r="AP144" s="1"/>
      <c r="AQ144" s="1"/>
      <c r="AR144" s="1" t="str">
        <f t="shared" si="74"/>
        <v>Totalt</v>
      </c>
      <c r="AS144" s="1"/>
      <c r="AT144" s="1"/>
      <c r="AU144" s="1"/>
      <c r="AV144" s="1"/>
      <c r="AW144" s="107">
        <f t="shared" si="75"/>
        <v>3.4849596478356147E-3</v>
      </c>
      <c r="AX144" s="107">
        <f t="shared" si="76"/>
        <v>0.14343360234776228</v>
      </c>
      <c r="AY144" s="107">
        <f t="shared" si="77"/>
        <v>0.11812179016874537</v>
      </c>
      <c r="AZ144" s="107">
        <f t="shared" si="78"/>
        <v>4.1085840058693958E-2</v>
      </c>
      <c r="BA144" s="107">
        <f t="shared" si="79"/>
        <v>0.15297138664710191</v>
      </c>
      <c r="BB144" s="107">
        <f t="shared" si="80"/>
        <v>0.17920029347028618</v>
      </c>
      <c r="BC144" s="107">
        <f t="shared" si="81"/>
        <v>-0.15352164343360242</v>
      </c>
      <c r="BD144" s="107">
        <f t="shared" si="82"/>
        <v>-1.8892149669845947E-2</v>
      </c>
      <c r="BE144" s="107">
        <f t="shared" si="83"/>
        <v>-0.13683052090975789</v>
      </c>
      <c r="BF144" s="107">
        <f t="shared" si="84"/>
        <v>-6.2729273661041848E-2</v>
      </c>
      <c r="BG144" s="107">
        <f t="shared" si="85"/>
        <v>0.19754218635363174</v>
      </c>
      <c r="BH144" s="107">
        <f t="shared" si="86"/>
        <v>-5.6126192223037455E-2</v>
      </c>
      <c r="BI144" s="107">
        <f t="shared" si="87"/>
        <v>0.19442406456346295</v>
      </c>
      <c r="BJ144" s="107">
        <f t="shared" si="88"/>
        <v>0.13976522377109313</v>
      </c>
      <c r="BK144" s="107">
        <f t="shared" si="89"/>
        <v>-4.0535583272193705E-2</v>
      </c>
      <c r="BL144" s="107">
        <f t="shared" si="90"/>
        <v>0.10528246515040342</v>
      </c>
      <c r="BM144" s="107">
        <f t="shared" si="91"/>
        <v>2.7146001467351372E-2</v>
      </c>
      <c r="BN144" s="107">
        <f t="shared" si="92"/>
        <v>-0.15352164343360242</v>
      </c>
      <c r="BO144" s="107">
        <f t="shared" si="93"/>
        <v>-0.31217901687454147</v>
      </c>
      <c r="BP144" s="107">
        <f t="shared" si="94"/>
        <v>-0.20689655172413793</v>
      </c>
      <c r="BQ144" s="107">
        <f t="shared" si="95"/>
        <v>-0.2024944974321351</v>
      </c>
      <c r="BR144" s="107">
        <f t="shared" si="96"/>
        <v>0</v>
      </c>
    </row>
    <row r="145" spans="1:70">
      <c r="A145" s="1">
        <v>144</v>
      </c>
      <c r="B145" s="1">
        <f>'2012'!B145</f>
        <v>0</v>
      </c>
      <c r="C145" s="1">
        <f>'2012'!C145</f>
        <v>0</v>
      </c>
      <c r="D145" s="1">
        <f>'2012'!D145</f>
        <v>74</v>
      </c>
      <c r="E145" s="1" t="str">
        <f>'2012'!E145</f>
        <v>Kvinnor</v>
      </c>
      <c r="F145" s="1" t="str">
        <f>'2012'!F145</f>
        <v>Patientrapporterad hälsa vid behandling med biologiskt läkemedel</v>
      </c>
      <c r="G145" s="1" t="str">
        <f>'2012'!G145</f>
        <v>(tom)</v>
      </c>
      <c r="H145" s="1" t="str">
        <f>'2012'!H145</f>
        <v>E000400</v>
      </c>
      <c r="I145" s="1">
        <f>'2012'!I145</f>
        <v>0</v>
      </c>
      <c r="J145" s="13">
        <f>(('2012'!J145-'2012'!$AE145)/'2012'!$AE145)*(('2012'!$I145-0.5+'2012'!$I145-0.5)*-1)</f>
        <v>8.7254735057906319E-2</v>
      </c>
      <c r="K145" s="13">
        <f>(('2012'!K145-'2012'!$AE145)/'2012'!$AE145)*(('2012'!$I145-0.5+'2012'!$I145-0.5)*-1)</f>
        <v>0.14534987177474176</v>
      </c>
      <c r="L145" s="13">
        <f>(('2012'!L145-'2012'!$AE145)/'2012'!$AE145)*(('2012'!$I145-0.5+'2012'!$I145-0.5)*-1)</f>
        <v>0.1360546293462972</v>
      </c>
      <c r="M145" s="13">
        <f>(('2012'!M145-'2012'!$AE145)/'2012'!$AE145)*(('2012'!$I145-0.5+'2012'!$I145-0.5)*-1)</f>
        <v>-0.25314768776893803</v>
      </c>
      <c r="N145" s="13">
        <f>(('2012'!N145-'2012'!$AE145)/'2012'!$AE145)*(('2012'!$I145-0.5+'2012'!$I145-0.5)*-1)</f>
        <v>-3.0203879262656066E-3</v>
      </c>
      <c r="O145" s="13">
        <f>(('2012'!O145-'2012'!$AE145)/'2012'!$AE145)*(('2012'!$I145-0.5+'2012'!$I145-0.5)*-1)</f>
        <v>0.46983992413382009</v>
      </c>
      <c r="P145" s="13">
        <f>(('2012'!P145-'2012'!$AE145)/'2012'!$AE145)*(('2012'!$I145-0.5+'2012'!$I145-0.5)*-1)</f>
        <v>4.012099890459165E-2</v>
      </c>
      <c r="Q145" s="13">
        <f>(('2012'!Q145-'2012'!$AE145)/'2012'!$AE145)*(('2012'!$I145-0.5+'2012'!$I145-0.5)*-1)</f>
        <v>-0.16921665201321379</v>
      </c>
      <c r="R145" s="13">
        <f>(('2012'!R145-'2012'!$AE145)/'2012'!$AE145)*(('2012'!$I145-0.5+'2012'!$I145-0.5)*-1)</f>
        <v>-0.33471473830266318</v>
      </c>
      <c r="S145" s="13">
        <f>(('2012'!S145-'2012'!$AE145)/'2012'!$AE145)*(('2012'!$I145-0.5+'2012'!$I145-0.5)*-1)</f>
        <v>-5.6611500526653008E-2</v>
      </c>
      <c r="T145" s="13">
        <f>(('2012'!T145-'2012'!$AE145)/'2012'!$AE145)*(('2012'!$I145-0.5+'2012'!$I145-0.5)*-1)</f>
        <v>0.12830087132249207</v>
      </c>
      <c r="U145" s="13">
        <f>(('2012'!U145-'2012'!$AE145)/'2012'!$AE145)*(('2012'!$I145-0.5+'2012'!$I145-0.5)*-1)</f>
        <v>-5.2113294048998088E-2</v>
      </c>
      <c r="V145" s="13">
        <f>(('2012'!V145-'2012'!$AE145)/'2012'!$AE145)*(('2012'!$I145-0.5+'2012'!$I145-0.5)*-1)</f>
        <v>-0.29290348135143235</v>
      </c>
      <c r="W145" s="13">
        <f>(('2012'!W145-'2012'!$AE145)/'2012'!$AE145)*(('2012'!$I145-0.5+'2012'!$I145-0.5)*-1)</f>
        <v>0.12517991381200552</v>
      </c>
      <c r="X145" s="13">
        <f>(('2012'!X145-'2012'!$AE145)/'2012'!$AE145)*(('2012'!$I145-0.5+'2012'!$I145-0.5)*-1)</f>
        <v>0.10745513869458459</v>
      </c>
      <c r="Y145" s="13">
        <f>(('2012'!Y145-'2012'!$AE145)/'2012'!$AE145)*(('2012'!$I145-0.5+'2012'!$I145-0.5)*-1)</f>
        <v>-0.15984452013561307</v>
      </c>
      <c r="Z145" s="13">
        <f>(('2012'!Z145-'2012'!$AE145)/'2012'!$AE145)*(('2012'!$I145-0.5+'2012'!$I145-0.5)*-1)</f>
        <v>-1.0624634188765822E-2</v>
      </c>
      <c r="AA145" s="13">
        <f>(('2012'!AA145-'2012'!$AE145)/'2012'!$AE145)*(('2012'!$I145-0.5+'2012'!$I145-0.5)*-1)</f>
        <v>-0.18586686314800091</v>
      </c>
      <c r="AB145" s="13">
        <f>(('2012'!AB145-'2012'!$AE145)/'2012'!$AE145)*(('2012'!$I145-0.5+'2012'!$I145-0.5)*-1)</f>
        <v>-2.183138917366551E-3</v>
      </c>
      <c r="AC145" s="13">
        <f>(('2012'!AC145-'2012'!$AE145)/'2012'!$AE145)*(('2012'!$I145-0.5+'2012'!$I145-0.5)*-1)</f>
        <v>0.21232474831191861</v>
      </c>
      <c r="AD145" s="13">
        <f>(('2012'!AD145-'2012'!$AE145)/'2012'!$AE145)*(('2012'!$I145-0.5+'2012'!$I145-0.5)*-1)</f>
        <v>-0.14509218551608416</v>
      </c>
      <c r="AE145" s="6">
        <f>((('2012'!AE145-'2012'!$AE145)/'2012'!$AE145)*100)*(('2012'!$I145-0.5+'2012'!$I145-0.5)*-1)</f>
        <v>0</v>
      </c>
      <c r="AF145" s="6"/>
      <c r="AG145" s="6">
        <f t="shared" si="73"/>
        <v>46.983992413382012</v>
      </c>
      <c r="AH145" s="6">
        <f t="shared" si="97"/>
        <v>33.471473830266319</v>
      </c>
      <c r="AI145" s="8">
        <v>0</v>
      </c>
      <c r="AN145" s="1"/>
      <c r="AO145" s="1"/>
      <c r="AP145" s="1"/>
      <c r="AQ145" s="1"/>
      <c r="AR145" s="1" t="str">
        <f t="shared" si="74"/>
        <v>Kvinnor</v>
      </c>
      <c r="AS145" s="1"/>
      <c r="AT145" s="1"/>
      <c r="AU145" s="1"/>
      <c r="AV145" s="1"/>
      <c r="AW145" s="107">
        <f t="shared" si="75"/>
        <v>8.7254735057906319E-2</v>
      </c>
      <c r="AX145" s="107">
        <f t="shared" si="76"/>
        <v>0.14534987177474176</v>
      </c>
      <c r="AY145" s="107">
        <f t="shared" si="77"/>
        <v>0.1360546293462972</v>
      </c>
      <c r="AZ145" s="107">
        <f t="shared" si="78"/>
        <v>-0.25314768776893803</v>
      </c>
      <c r="BA145" s="107">
        <f t="shared" si="79"/>
        <v>-3.0203879262656066E-3</v>
      </c>
      <c r="BB145" s="107">
        <f t="shared" si="80"/>
        <v>0.46983992413382009</v>
      </c>
      <c r="BC145" s="107">
        <f t="shared" si="81"/>
        <v>4.012099890459165E-2</v>
      </c>
      <c r="BD145" s="107">
        <f t="shared" si="82"/>
        <v>-0.16921665201321379</v>
      </c>
      <c r="BE145" s="107">
        <f t="shared" si="83"/>
        <v>-0.33471473830266318</v>
      </c>
      <c r="BF145" s="107">
        <f t="shared" si="84"/>
        <v>-5.6611500526653008E-2</v>
      </c>
      <c r="BG145" s="107">
        <f t="shared" si="85"/>
        <v>0.12830087132249207</v>
      </c>
      <c r="BH145" s="107">
        <f t="shared" si="86"/>
        <v>-5.2113294048998088E-2</v>
      </c>
      <c r="BI145" s="107">
        <f t="shared" si="87"/>
        <v>-0.29290348135143235</v>
      </c>
      <c r="BJ145" s="107">
        <f t="shared" si="88"/>
        <v>0.12517991381200552</v>
      </c>
      <c r="BK145" s="107">
        <f t="shared" si="89"/>
        <v>0.10745513869458459</v>
      </c>
      <c r="BL145" s="107">
        <f t="shared" si="90"/>
        <v>-0.15984452013561307</v>
      </c>
      <c r="BM145" s="107">
        <f t="shared" si="91"/>
        <v>-1.0624634188765822E-2</v>
      </c>
      <c r="BN145" s="107">
        <f t="shared" si="92"/>
        <v>-0.18586686314800091</v>
      </c>
      <c r="BO145" s="107">
        <f t="shared" si="93"/>
        <v>-2.183138917366551E-3</v>
      </c>
      <c r="BP145" s="107">
        <f t="shared" si="94"/>
        <v>0.21232474831191861</v>
      </c>
      <c r="BQ145" s="107">
        <f t="shared" si="95"/>
        <v>-0.14509218551608416</v>
      </c>
      <c r="BR145" s="107">
        <f t="shared" si="96"/>
        <v>0</v>
      </c>
    </row>
    <row r="146" spans="1:70">
      <c r="A146" s="1">
        <v>145</v>
      </c>
      <c r="B146" s="1">
        <f>'2012'!B146</f>
        <v>0</v>
      </c>
      <c r="C146" s="1">
        <f>'2012'!C146</f>
        <v>0</v>
      </c>
      <c r="D146" s="1">
        <f>'2012'!D146</f>
        <v>0</v>
      </c>
      <c r="E146" s="1" t="str">
        <f>'2012'!E146</f>
        <v>Män</v>
      </c>
      <c r="F146" s="1" t="str">
        <f>'2012'!F146</f>
        <v>Patientrapporterad hälsa vid behandling med biologiskt läkemedel</v>
      </c>
      <c r="G146" s="1" t="str">
        <f>'2012'!G146</f>
        <v>(tom)</v>
      </c>
      <c r="H146" s="1" t="str">
        <f>'2012'!H146</f>
        <v>E000400</v>
      </c>
      <c r="I146" s="1">
        <f>'2012'!I146</f>
        <v>0</v>
      </c>
      <c r="J146" s="13">
        <f>(('2012'!J146-'2012'!$AE146)/'2012'!$AE146)*(('2012'!$I146-0.5+'2012'!$I146-0.5)*-1)</f>
        <v>3.3777882067937574E-2</v>
      </c>
      <c r="K146" s="13">
        <f>(('2012'!K146-'2012'!$AE146)/'2012'!$AE146)*(('2012'!$I146-0.5+'2012'!$I146-0.5)*-1)</f>
        <v>0.34159894431382015</v>
      </c>
      <c r="L146" s="13">
        <f>(('2012'!L146-'2012'!$AE146)/'2012'!$AE146)*(('2012'!$I146-0.5+'2012'!$I146-0.5)*-1)</f>
        <v>0.15565189890165568</v>
      </c>
      <c r="M146" s="13">
        <f>(('2012'!M146-'2012'!$AE146)/'2012'!$AE146)*(('2012'!$I146-0.5+'2012'!$I146-0.5)*-1)</f>
        <v>-0.31712647743246986</v>
      </c>
      <c r="N146" s="13">
        <f>(('2012'!N146-'2012'!$AE146)/'2012'!$AE146)*(('2012'!$I146-0.5+'2012'!$I146-0.5)*-1)</f>
        <v>0.20002408209685787</v>
      </c>
      <c r="O146" s="13" t="e">
        <f>(('2012'!O146-'2012'!$AE146)/'2012'!$AE146)*(('2012'!$I146-0.5+'2012'!$I146-0.5)*-1)</f>
        <v>#VALUE!</v>
      </c>
      <c r="P146" s="13">
        <f>(('2012'!P146-'2012'!$AE146)/'2012'!$AE146)*(('2012'!$I146-0.5+'2012'!$I146-0.5)*-1)</f>
        <v>0.34597966836426969</v>
      </c>
      <c r="Q146" s="13" t="e">
        <f>(('2012'!Q146-'2012'!$AE146)/'2012'!$AE146)*(('2012'!$I146-0.5+'2012'!$I146-0.5)*-1)</f>
        <v>#VALUE!</v>
      </c>
      <c r="R146" s="13">
        <f>(('2012'!R146-'2012'!$AE146)/'2012'!$AE146)*(('2012'!$I146-0.5+'2012'!$I146-0.5)*-1)</f>
        <v>-0.80978386478992859</v>
      </c>
      <c r="S146" s="13">
        <f>(('2012'!S146-'2012'!$AE146)/'2012'!$AE146)*(('2012'!$I146-0.5+'2012'!$I146-0.5)*-1)</f>
        <v>-6.5226595830179507E-2</v>
      </c>
      <c r="T146" s="13">
        <f>(('2012'!T146-'2012'!$AE146)/'2012'!$AE146)*(('2012'!$I146-0.5+'2012'!$I146-0.5)*-1)</f>
        <v>6.1838534781152185E-2</v>
      </c>
      <c r="U146" s="13">
        <f>(('2012'!U146-'2012'!$AE146)/'2012'!$AE146)*(('2012'!$I146-0.5+'2012'!$I146-0.5)*-1)</f>
        <v>-0.1074102553940372</v>
      </c>
      <c r="V146" s="13">
        <f>(('2012'!V146-'2012'!$AE146)/'2012'!$AE146)*(('2012'!$I146-0.5+'2012'!$I146-0.5)*-1)</f>
        <v>0.42224054546415063</v>
      </c>
      <c r="W146" s="13">
        <f>(('2012'!W146-'2012'!$AE146)/'2012'!$AE146)*(('2012'!$I146-0.5+'2012'!$I146-0.5)*-1)</f>
        <v>6.5138903598224177E-2</v>
      </c>
      <c r="X146" s="13">
        <f>(('2012'!X146-'2012'!$AE146)/'2012'!$AE146)*(('2012'!$I146-0.5+'2012'!$I146-0.5)*-1)</f>
        <v>0.22594463547502203</v>
      </c>
      <c r="Y146" s="13">
        <f>(('2012'!Y146-'2012'!$AE146)/'2012'!$AE146)*(('2012'!$I146-0.5+'2012'!$I146-0.5)*-1)</f>
        <v>-0.64746395850669503</v>
      </c>
      <c r="Z146" s="13">
        <f>(('2012'!Z146-'2012'!$AE146)/'2012'!$AE146)*(('2012'!$I146-0.5+'2012'!$I146-0.5)*-1)</f>
        <v>7.6322078934581275E-2</v>
      </c>
      <c r="AA146" s="13">
        <f>(('2012'!AA146-'2012'!$AE146)/'2012'!$AE146)*(('2012'!$I146-0.5+'2012'!$I146-0.5)*-1)</f>
        <v>-0.16933403258934418</v>
      </c>
      <c r="AB146" s="13">
        <f>(('2012'!AB146-'2012'!$AE146)/'2012'!$AE146)*(('2012'!$I146-0.5+'2012'!$I146-0.5)*-1)</f>
        <v>-0.60927794188394513</v>
      </c>
      <c r="AC146" s="13" t="e">
        <f>(('2012'!AC146-'2012'!$AE146)/'2012'!$AE146)*(('2012'!$I146-0.5+'2012'!$I146-0.5)*-1)</f>
        <v>#VALUE!</v>
      </c>
      <c r="AD146" s="13">
        <f>(('2012'!AD146-'2012'!$AE146)/'2012'!$AE146)*(('2012'!$I146-0.5+'2012'!$I146-0.5)*-1)</f>
        <v>-0.38892458745129116</v>
      </c>
      <c r="AE146" s="6">
        <f>((('2012'!AE146-'2012'!$AE146)/'2012'!$AE146)*100)*(('2012'!$I146-0.5+'2012'!$I146-0.5)*-1)</f>
        <v>0</v>
      </c>
      <c r="AF146" s="6"/>
      <c r="AG146" s="6">
        <f t="shared" si="73"/>
        <v>42.224054546415061</v>
      </c>
      <c r="AH146" s="6">
        <f t="shared" si="97"/>
        <v>80.97838647899286</v>
      </c>
      <c r="AI146" s="8">
        <v>0</v>
      </c>
      <c r="AN146" s="1"/>
      <c r="AO146" s="1"/>
      <c r="AP146" s="1"/>
      <c r="AQ146" s="1"/>
      <c r="AR146" s="1" t="str">
        <f t="shared" si="74"/>
        <v>Män</v>
      </c>
      <c r="AS146" s="1"/>
      <c r="AT146" s="1"/>
      <c r="AU146" s="1"/>
      <c r="AV146" s="1"/>
      <c r="AW146" s="107">
        <f t="shared" si="75"/>
        <v>3.3777882067937574E-2</v>
      </c>
      <c r="AX146" s="107">
        <f t="shared" si="76"/>
        <v>0.34159894431382015</v>
      </c>
      <c r="AY146" s="107">
        <f t="shared" si="77"/>
        <v>0.15565189890165568</v>
      </c>
      <c r="AZ146" s="107">
        <f t="shared" si="78"/>
        <v>-0.31712647743246986</v>
      </c>
      <c r="BA146" s="107">
        <f t="shared" si="79"/>
        <v>0.20002408209685787</v>
      </c>
      <c r="BB146" s="107">
        <f t="shared" si="80"/>
        <v>0</v>
      </c>
      <c r="BC146" s="107">
        <f t="shared" si="81"/>
        <v>0.34597966836426969</v>
      </c>
      <c r="BD146" s="107">
        <f t="shared" si="82"/>
        <v>0</v>
      </c>
      <c r="BE146" s="107">
        <f t="shared" si="83"/>
        <v>-0.80978386478992859</v>
      </c>
      <c r="BF146" s="107">
        <f t="shared" si="84"/>
        <v>-6.5226595830179507E-2</v>
      </c>
      <c r="BG146" s="107">
        <f t="shared" si="85"/>
        <v>6.1838534781152185E-2</v>
      </c>
      <c r="BH146" s="107">
        <f t="shared" si="86"/>
        <v>-0.1074102553940372</v>
      </c>
      <c r="BI146" s="107">
        <f t="shared" si="87"/>
        <v>0.42224054546415063</v>
      </c>
      <c r="BJ146" s="107">
        <f t="shared" si="88"/>
        <v>6.5138903598224177E-2</v>
      </c>
      <c r="BK146" s="107">
        <f t="shared" si="89"/>
        <v>0.22594463547502203</v>
      </c>
      <c r="BL146" s="107">
        <f t="shared" si="90"/>
        <v>-0.64746395850669503</v>
      </c>
      <c r="BM146" s="107">
        <f t="shared" si="91"/>
        <v>7.6322078934581275E-2</v>
      </c>
      <c r="BN146" s="107">
        <f t="shared" si="92"/>
        <v>-0.16933403258934418</v>
      </c>
      <c r="BO146" s="107">
        <f t="shared" si="93"/>
        <v>-0.60927794188394513</v>
      </c>
      <c r="BP146" s="107">
        <f t="shared" si="94"/>
        <v>0</v>
      </c>
      <c r="BQ146" s="107">
        <f t="shared" si="95"/>
        <v>-0.38892458745129116</v>
      </c>
      <c r="BR146" s="107">
        <f t="shared" si="96"/>
        <v>0</v>
      </c>
    </row>
    <row r="147" spans="1:70">
      <c r="A147" s="1">
        <v>146</v>
      </c>
      <c r="B147" s="1">
        <f>'2012'!B147</f>
        <v>0</v>
      </c>
      <c r="C147" s="1">
        <f>'2012'!C147</f>
        <v>0</v>
      </c>
      <c r="D147" s="1">
        <f>'2012'!D147</f>
        <v>0</v>
      </c>
      <c r="E147" s="1" t="str">
        <f>'2012'!E147</f>
        <v>Totalt</v>
      </c>
      <c r="F147" s="1" t="str">
        <f>'2012'!F147</f>
        <v>Patientrapporterad hälsa vid behandling med biologiskt läkemedel</v>
      </c>
      <c r="G147" s="1" t="str">
        <f>'2012'!G147</f>
        <v>(tom)</v>
      </c>
      <c r="H147" s="1" t="str">
        <f>'2012'!H147</f>
        <v>E000400</v>
      </c>
      <c r="I147" s="1">
        <f>'2012'!I147</f>
        <v>0</v>
      </c>
      <c r="J147" s="13">
        <f>(('2012'!J147-'2012'!$AE147)/'2012'!$AE147)*(('2012'!$I147-0.5+'2012'!$I147-0.5)*-1)</f>
        <v>7.6023825808220355E-2</v>
      </c>
      <c r="K147" s="13">
        <f>(('2012'!K147-'2012'!$AE147)/'2012'!$AE147)*(('2012'!$I147-0.5+'2012'!$I147-0.5)*-1)</f>
        <v>0.2000253093763181</v>
      </c>
      <c r="L147" s="13">
        <f>(('2012'!L147-'2012'!$AE147)/'2012'!$AE147)*(('2012'!$I147-0.5+'2012'!$I147-0.5)*-1)</f>
        <v>0.14524929358396491</v>
      </c>
      <c r="M147" s="13">
        <f>(('2012'!M147-'2012'!$AE147)/'2012'!$AE147)*(('2012'!$I147-0.5+'2012'!$I147-0.5)*-1)</f>
        <v>-0.26437413665946352</v>
      </c>
      <c r="N147" s="13">
        <f>(('2012'!N147-'2012'!$AE147)/'2012'!$AE147)*(('2012'!$I147-0.5+'2012'!$I147-0.5)*-1)</f>
        <v>2.2143374826879451E-2</v>
      </c>
      <c r="O147" s="13">
        <f>(('2012'!O147-'2012'!$AE147)/'2012'!$AE147)*(('2012'!$I147-0.5+'2012'!$I147-0.5)*-1)</f>
        <v>0.47906708595561032</v>
      </c>
      <c r="P147" s="13">
        <f>(('2012'!P147-'2012'!$AE147)/'2012'!$AE147)*(('2012'!$I147-0.5+'2012'!$I147-0.5)*-1)</f>
        <v>0.11675886668999452</v>
      </c>
      <c r="Q147" s="13">
        <f>(('2012'!Q147-'2012'!$AE147)/'2012'!$AE147)*(('2012'!$I147-0.5+'2012'!$I147-0.5)*-1)</f>
        <v>-0.14550185527450893</v>
      </c>
      <c r="R147" s="13">
        <f>(('2012'!R147-'2012'!$AE147)/'2012'!$AE147)*(('2012'!$I147-0.5+'2012'!$I147-0.5)*-1)</f>
        <v>-0.43422515427175196</v>
      </c>
      <c r="S147" s="13">
        <f>(('2012'!S147-'2012'!$AE147)/'2012'!$AE147)*(('2012'!$I147-0.5+'2012'!$I147-0.5)*-1)</f>
        <v>-5.9152399156980791E-2</v>
      </c>
      <c r="T147" s="13">
        <f>(('2012'!T147-'2012'!$AE147)/'2012'!$AE147)*(('2012'!$I147-0.5+'2012'!$I147-0.5)*-1)</f>
        <v>0.11241449466739326</v>
      </c>
      <c r="U147" s="13">
        <f>(('2012'!U147-'2012'!$AE147)/'2012'!$AE147)*(('2012'!$I147-0.5+'2012'!$I147-0.5)*-1)</f>
        <v>-6.0976445857548939E-2</v>
      </c>
      <c r="V147" s="13">
        <f>(('2012'!V147-'2012'!$AE147)/'2012'!$AE147)*(('2012'!$I147-0.5+'2012'!$I147-0.5)*-1)</f>
        <v>-7.0145474793295817E-2</v>
      </c>
      <c r="W147" s="13">
        <f>(('2012'!W147-'2012'!$AE147)/'2012'!$AE147)*(('2012'!$I147-0.5+'2012'!$I147-0.5)*-1)</f>
        <v>0.12019965560015115</v>
      </c>
      <c r="X147" s="13">
        <f>(('2012'!X147-'2012'!$AE147)/'2012'!$AE147)*(('2012'!$I147-0.5+'2012'!$I147-0.5)*-1)</f>
        <v>0.14622318203577173</v>
      </c>
      <c r="Y147" s="13">
        <f>(('2012'!Y147-'2012'!$AE147)/'2012'!$AE147)*(('2012'!$I147-0.5+'2012'!$I147-0.5)*-1)</f>
        <v>-0.28026830498834931</v>
      </c>
      <c r="Z147" s="13">
        <f>(('2012'!Z147-'2012'!$AE147)/'2012'!$AE147)*(('2012'!$I147-0.5+'2012'!$I147-0.5)*-1)</f>
        <v>1.3897997581621959E-2</v>
      </c>
      <c r="AA147" s="13">
        <f>(('2012'!AA147-'2012'!$AE147)/'2012'!$AE147)*(('2012'!$I147-0.5+'2012'!$I147-0.5)*-1)</f>
        <v>-0.17870384679655621</v>
      </c>
      <c r="AB147" s="13">
        <f>(('2012'!AB147-'2012'!$AE147)/'2012'!$AE147)*(('2012'!$I147-0.5+'2012'!$I147-0.5)*-1)</f>
        <v>-0.32322024868520949</v>
      </c>
      <c r="AC147" s="13">
        <f>(('2012'!AC147-'2012'!$AE147)/'2012'!$AE147)*(('2012'!$I147-0.5+'2012'!$I147-0.5)*-1)</f>
        <v>0.2223775093068113</v>
      </c>
      <c r="AD147" s="13">
        <f>(('2012'!AD147-'2012'!$AE147)/'2012'!$AE147)*(('2012'!$I147-0.5+'2012'!$I147-0.5)*-1)</f>
        <v>-0.20452721239641491</v>
      </c>
      <c r="AE147" s="6">
        <f>((('2012'!AE147-'2012'!$AE147)/'2012'!$AE147)*100)*(('2012'!$I147-0.5+'2012'!$I147-0.5)*-1)</f>
        <v>0</v>
      </c>
      <c r="AF147" s="6"/>
      <c r="AG147" s="6">
        <f t="shared" si="73"/>
        <v>47.906708595561028</v>
      </c>
      <c r="AH147" s="6">
        <f t="shared" si="97"/>
        <v>43.422515427175199</v>
      </c>
      <c r="AI147" s="8">
        <v>0</v>
      </c>
      <c r="AN147" s="1"/>
      <c r="AO147" s="1"/>
      <c r="AP147" s="1"/>
      <c r="AQ147" s="1"/>
      <c r="AR147" s="1" t="str">
        <f t="shared" si="74"/>
        <v>Totalt</v>
      </c>
      <c r="AS147" s="1"/>
      <c r="AT147" s="1"/>
      <c r="AU147" s="1"/>
      <c r="AV147" s="1"/>
      <c r="AW147" s="107">
        <f t="shared" si="75"/>
        <v>7.6023825808220355E-2</v>
      </c>
      <c r="AX147" s="107">
        <f t="shared" si="76"/>
        <v>0.2000253093763181</v>
      </c>
      <c r="AY147" s="107">
        <f t="shared" si="77"/>
        <v>0.14524929358396491</v>
      </c>
      <c r="AZ147" s="107">
        <f t="shared" si="78"/>
        <v>-0.26437413665946352</v>
      </c>
      <c r="BA147" s="107">
        <f t="shared" si="79"/>
        <v>2.2143374826879451E-2</v>
      </c>
      <c r="BB147" s="107">
        <f t="shared" si="80"/>
        <v>0.47906708595561032</v>
      </c>
      <c r="BC147" s="107">
        <f t="shared" si="81"/>
        <v>0.11675886668999452</v>
      </c>
      <c r="BD147" s="107">
        <f t="shared" si="82"/>
        <v>-0.14550185527450893</v>
      </c>
      <c r="BE147" s="107">
        <f t="shared" si="83"/>
        <v>-0.43422515427175196</v>
      </c>
      <c r="BF147" s="107">
        <f t="shared" si="84"/>
        <v>-5.9152399156980791E-2</v>
      </c>
      <c r="BG147" s="107">
        <f t="shared" si="85"/>
        <v>0.11241449466739326</v>
      </c>
      <c r="BH147" s="107">
        <f t="shared" si="86"/>
        <v>-6.0976445857548939E-2</v>
      </c>
      <c r="BI147" s="107">
        <f t="shared" si="87"/>
        <v>-7.0145474793295817E-2</v>
      </c>
      <c r="BJ147" s="107">
        <f t="shared" si="88"/>
        <v>0.12019965560015115</v>
      </c>
      <c r="BK147" s="107">
        <f t="shared" si="89"/>
        <v>0.14622318203577173</v>
      </c>
      <c r="BL147" s="107">
        <f t="shared" si="90"/>
        <v>-0.28026830498834931</v>
      </c>
      <c r="BM147" s="107">
        <f t="shared" si="91"/>
        <v>1.3897997581621959E-2</v>
      </c>
      <c r="BN147" s="107">
        <f t="shared" si="92"/>
        <v>-0.17870384679655621</v>
      </c>
      <c r="BO147" s="107">
        <f t="shared" si="93"/>
        <v>-0.32322024868520949</v>
      </c>
      <c r="BP147" s="107">
        <f t="shared" si="94"/>
        <v>0.2223775093068113</v>
      </c>
      <c r="BQ147" s="107">
        <f t="shared" si="95"/>
        <v>-0.20452721239641491</v>
      </c>
      <c r="BR147" s="107">
        <f t="shared" si="96"/>
        <v>0</v>
      </c>
    </row>
    <row r="148" spans="1:70">
      <c r="A148" s="1">
        <v>147</v>
      </c>
      <c r="B148" s="1" t="str">
        <f>'2012'!B148</f>
        <v>I</v>
      </c>
      <c r="C148" s="1" t="str">
        <f>'2012'!C148</f>
        <v>Diabetesvård</v>
      </c>
      <c r="D148" s="1">
        <f>'2012'!D148</f>
        <v>77</v>
      </c>
      <c r="E148" s="1" t="str">
        <f>'2012'!E148</f>
        <v>Kvinnor</v>
      </c>
      <c r="F148" s="1" t="str">
        <f>'2012'!F148</f>
        <v>Måluppfyllelse för blodsockervärde vid diabetes - primärvård</v>
      </c>
      <c r="G148" s="1" t="str">
        <f>'2012'!G148</f>
        <v>(tom)</v>
      </c>
      <c r="H148" s="1" t="str">
        <f>'2012'!H148</f>
        <v>A020235</v>
      </c>
      <c r="I148" s="1">
        <f>'2012'!I148</f>
        <v>0</v>
      </c>
      <c r="J148" s="13">
        <f>(('2012'!J148-'2012'!$AE148)/'2012'!$AE148)*(('2012'!$I148-0.5+'2012'!$I148-0.5)*-1)</f>
        <v>-4.1015625000000028E-2</v>
      </c>
      <c r="K148" s="13">
        <f>(('2012'!K148-'2012'!$AE148)/'2012'!$AE148)*(('2012'!$I148-0.5+'2012'!$I148-0.5)*-1)</f>
        <v>-5.6640625000000111E-2</v>
      </c>
      <c r="L148" s="13">
        <f>(('2012'!L148-'2012'!$AE148)/'2012'!$AE148)*(('2012'!$I148-0.5+'2012'!$I148-0.5)*-1)</f>
        <v>2.3437499999999917E-2</v>
      </c>
      <c r="M148" s="13">
        <f>(('2012'!M148-'2012'!$AE148)/'2012'!$AE148)*(('2012'!$I148-0.5+'2012'!$I148-0.5)*-1)</f>
        <v>-2.1484375000000028E-2</v>
      </c>
      <c r="N148" s="13">
        <f>(('2012'!N148-'2012'!$AE148)/'2012'!$AE148)*(('2012'!$I148-0.5+'2012'!$I148-0.5)*-1)</f>
        <v>-1.5625000000000083E-2</v>
      </c>
      <c r="O148" s="13">
        <f>(('2012'!O148-'2012'!$AE148)/'2012'!$AE148)*(('2012'!$I148-0.5+'2012'!$I148-0.5)*-1)</f>
        <v>2.7343749999999972E-2</v>
      </c>
      <c r="P148" s="13">
        <f>(('2012'!P148-'2012'!$AE148)/'2012'!$AE148)*(('2012'!$I148-0.5+'2012'!$I148-0.5)*-1)</f>
        <v>-4.6875000000000111E-2</v>
      </c>
      <c r="Q148" s="13">
        <f>(('2012'!Q148-'2012'!$AE148)/'2012'!$AE148)*(('2012'!$I148-0.5+'2012'!$I148-0.5)*-1)</f>
        <v>-0.24023437500000008</v>
      </c>
      <c r="R148" s="13">
        <f>(('2012'!R148-'2012'!$AE148)/'2012'!$AE148)*(('2012'!$I148-0.5+'2012'!$I148-0.5)*-1)</f>
        <v>-3.90625E-2</v>
      </c>
      <c r="S148" s="13">
        <f>(('2012'!S148-'2012'!$AE148)/'2012'!$AE148)*(('2012'!$I148-0.5+'2012'!$I148-0.5)*-1)</f>
        <v>5.4687499999999944E-2</v>
      </c>
      <c r="T148" s="13">
        <f>(('2012'!T148-'2012'!$AE148)/'2012'!$AE148)*(('2012'!$I148-0.5+'2012'!$I148-0.5)*-1)</f>
        <v>4.2968749999999917E-2</v>
      </c>
      <c r="U148" s="13">
        <f>(('2012'!U148-'2012'!$AE148)/'2012'!$AE148)*(('2012'!$I148-0.5+'2012'!$I148-0.5)*-1)</f>
        <v>9.5703124999999972E-2</v>
      </c>
      <c r="V148" s="13">
        <f>(('2012'!V148-'2012'!$AE148)/'2012'!$AE148)*(('2012'!$I148-0.5+'2012'!$I148-0.5)*-1)</f>
        <v>3.5156249999999944E-2</v>
      </c>
      <c r="W148" s="13">
        <f>(('2012'!W148-'2012'!$AE148)/'2012'!$AE148)*(('2012'!$I148-0.5+'2012'!$I148-0.5)*-1)</f>
        <v>-7.6171875000000111E-2</v>
      </c>
      <c r="X148" s="13">
        <f>(('2012'!X148-'2012'!$AE148)/'2012'!$AE148)*(('2012'!$I148-0.5+'2012'!$I148-0.5)*-1)</f>
        <v>-8.3984375000000083E-2</v>
      </c>
      <c r="Y148" s="13">
        <f>(('2012'!Y148-'2012'!$AE148)/'2012'!$AE148)*(('2012'!$I148-0.5+'2012'!$I148-0.5)*-1)</f>
        <v>-0.15039062500000006</v>
      </c>
      <c r="Z148" s="13">
        <f>(('2012'!Z148-'2012'!$AE148)/'2012'!$AE148)*(('2012'!$I148-0.5+'2012'!$I148-0.5)*-1)</f>
        <v>-1.5625000000000083E-2</v>
      </c>
      <c r="AA148" s="13">
        <f>(('2012'!AA148-'2012'!$AE148)/'2012'!$AE148)*(('2012'!$I148-0.5+'2012'!$I148-0.5)*-1)</f>
        <v>-3.90625E-2</v>
      </c>
      <c r="AB148" s="13">
        <f>(('2012'!AB148-'2012'!$AE148)/'2012'!$AE148)*(('2012'!$I148-0.5+'2012'!$I148-0.5)*-1)</f>
        <v>-0.13476562500000011</v>
      </c>
      <c r="AC148" s="13">
        <f>(('2012'!AC148-'2012'!$AE148)/'2012'!$AE148)*(('2012'!$I148-0.5+'2012'!$I148-0.5)*-1)</f>
        <v>-5.6640625000000111E-2</v>
      </c>
      <c r="AD148" s="13">
        <f>(('2012'!AD148-'2012'!$AE148)/'2012'!$AE148)*(('2012'!$I148-0.5+'2012'!$I148-0.5)*-1)</f>
        <v>-0.12304687500000008</v>
      </c>
      <c r="AE148" s="6">
        <f>((('2012'!AE148-'2012'!$AE148)/'2012'!$AE148)*100)*(('2012'!$I148-0.5+'2012'!$I148-0.5)*-1)</f>
        <v>0</v>
      </c>
      <c r="AF148" s="6"/>
      <c r="AG148" s="6">
        <f t="shared" si="73"/>
        <v>9.5703124999999964</v>
      </c>
      <c r="AH148" s="6">
        <f t="shared" si="97"/>
        <v>24.023437500000007</v>
      </c>
      <c r="AI148" s="8">
        <v>0</v>
      </c>
      <c r="AN148" s="1"/>
      <c r="AO148" s="1"/>
      <c r="AP148" s="1"/>
      <c r="AQ148" s="1"/>
      <c r="AR148" s="1" t="str">
        <f t="shared" si="74"/>
        <v>Kvinnor</v>
      </c>
      <c r="AS148" s="1"/>
      <c r="AT148" s="1"/>
      <c r="AU148" s="1"/>
      <c r="AV148" s="1"/>
      <c r="AW148" s="107">
        <f t="shared" si="75"/>
        <v>-4.1015625000000028E-2</v>
      </c>
      <c r="AX148" s="107">
        <f t="shared" si="76"/>
        <v>-5.6640625000000111E-2</v>
      </c>
      <c r="AY148" s="107">
        <f t="shared" si="77"/>
        <v>2.3437499999999917E-2</v>
      </c>
      <c r="AZ148" s="107">
        <f t="shared" si="78"/>
        <v>-2.1484375000000028E-2</v>
      </c>
      <c r="BA148" s="107">
        <f t="shared" si="79"/>
        <v>-1.5625000000000083E-2</v>
      </c>
      <c r="BB148" s="107">
        <f t="shared" si="80"/>
        <v>2.7343749999999972E-2</v>
      </c>
      <c r="BC148" s="107">
        <f t="shared" si="81"/>
        <v>-4.6875000000000111E-2</v>
      </c>
      <c r="BD148" s="107">
        <f t="shared" si="82"/>
        <v>-0.24023437500000008</v>
      </c>
      <c r="BE148" s="107">
        <f t="shared" si="83"/>
        <v>-3.90625E-2</v>
      </c>
      <c r="BF148" s="107">
        <f t="shared" si="84"/>
        <v>5.4687499999999944E-2</v>
      </c>
      <c r="BG148" s="107">
        <f t="shared" si="85"/>
        <v>4.2968749999999917E-2</v>
      </c>
      <c r="BH148" s="107">
        <f t="shared" si="86"/>
        <v>9.5703124999999972E-2</v>
      </c>
      <c r="BI148" s="107">
        <f t="shared" si="87"/>
        <v>3.5156249999999944E-2</v>
      </c>
      <c r="BJ148" s="107">
        <f t="shared" si="88"/>
        <v>-7.6171875000000111E-2</v>
      </c>
      <c r="BK148" s="107">
        <f t="shared" si="89"/>
        <v>-8.3984375000000083E-2</v>
      </c>
      <c r="BL148" s="107">
        <f t="shared" si="90"/>
        <v>-0.15039062500000006</v>
      </c>
      <c r="BM148" s="107">
        <f t="shared" si="91"/>
        <v>-1.5625000000000083E-2</v>
      </c>
      <c r="BN148" s="107">
        <f t="shared" si="92"/>
        <v>-3.90625E-2</v>
      </c>
      <c r="BO148" s="107">
        <f t="shared" si="93"/>
        <v>-0.13476562500000011</v>
      </c>
      <c r="BP148" s="107">
        <f t="shared" si="94"/>
        <v>-5.6640625000000111E-2</v>
      </c>
      <c r="BQ148" s="107">
        <f t="shared" si="95"/>
        <v>-0.12304687500000008</v>
      </c>
      <c r="BR148" s="107">
        <f t="shared" si="96"/>
        <v>0</v>
      </c>
    </row>
    <row r="149" spans="1:70">
      <c r="A149" s="1">
        <v>148</v>
      </c>
      <c r="B149" s="1">
        <f>'2012'!B149</f>
        <v>0</v>
      </c>
      <c r="C149" s="1">
        <f>'2012'!C149</f>
        <v>0</v>
      </c>
      <c r="D149" s="1">
        <f>'2012'!D149</f>
        <v>0</v>
      </c>
      <c r="E149" s="1" t="str">
        <f>'2012'!E149</f>
        <v>Män</v>
      </c>
      <c r="F149" s="1" t="str">
        <f>'2012'!F149</f>
        <v>Måluppfyllelse för blodsockervärde vid diabetes - primärvård</v>
      </c>
      <c r="G149" s="1" t="str">
        <f>'2012'!G149</f>
        <v>(tom)</v>
      </c>
      <c r="H149" s="1" t="str">
        <f>'2012'!H149</f>
        <v>A020235</v>
      </c>
      <c r="I149" s="1">
        <f>'2012'!I149</f>
        <v>0</v>
      </c>
      <c r="J149" s="13">
        <f>(('2012'!J149-'2012'!$AE149)/'2012'!$AE149)*(('2012'!$I149-0.5+'2012'!$I149-0.5)*-1)</f>
        <v>-4.3298969072164975E-2</v>
      </c>
      <c r="K149" s="13">
        <f>(('2012'!K149-'2012'!$AE149)/'2012'!$AE149)*(('2012'!$I149-0.5+'2012'!$I149-0.5)*-1)</f>
        <v>-6.8041237113402001E-2</v>
      </c>
      <c r="L149" s="13">
        <f>(('2012'!L149-'2012'!$AE149)/'2012'!$AE149)*(('2012'!$I149-0.5+'2012'!$I149-0.5)*-1)</f>
        <v>7.6288659793814495E-2</v>
      </c>
      <c r="M149" s="13">
        <f>(('2012'!M149-'2012'!$AE149)/'2012'!$AE149)*(('2012'!$I149-0.5+'2012'!$I149-0.5)*-1)</f>
        <v>-2.0618556701031219E-3</v>
      </c>
      <c r="N149" s="13">
        <f>(('2012'!N149-'2012'!$AE149)/'2012'!$AE149)*(('2012'!$I149-0.5+'2012'!$I149-0.5)*-1)</f>
        <v>-4.1237113402061855E-2</v>
      </c>
      <c r="O149" s="13">
        <f>(('2012'!O149-'2012'!$AE149)/'2012'!$AE149)*(('2012'!$I149-0.5+'2012'!$I149-0.5)*-1)</f>
        <v>-3.7113402061855615E-2</v>
      </c>
      <c r="P149" s="13">
        <f>(('2012'!P149-'2012'!$AE149)/'2012'!$AE149)*(('2012'!$I149-0.5+'2012'!$I149-0.5)*-1)</f>
        <v>-8.0412371134020583E-2</v>
      </c>
      <c r="Q149" s="13">
        <f>(('2012'!Q149-'2012'!$AE149)/'2012'!$AE149)*(('2012'!$I149-0.5+'2012'!$I149-0.5)*-1)</f>
        <v>-0.25360824742268034</v>
      </c>
      <c r="R149" s="13">
        <f>(('2012'!R149-'2012'!$AE149)/'2012'!$AE149)*(('2012'!$I149-0.5+'2012'!$I149-0.5)*-1)</f>
        <v>-3.2989690721649513E-2</v>
      </c>
      <c r="S149" s="13">
        <f>(('2012'!S149-'2012'!$AE149)/'2012'!$AE149)*(('2012'!$I149-0.5+'2012'!$I149-0.5)*-1)</f>
        <v>5.7731958762886539E-2</v>
      </c>
      <c r="T149" s="13">
        <f>(('2012'!T149-'2012'!$AE149)/'2012'!$AE149)*(('2012'!$I149-0.5+'2012'!$I149-0.5)*-1)</f>
        <v>4.1237113402061855E-2</v>
      </c>
      <c r="U149" s="13">
        <f>(('2012'!U149-'2012'!$AE149)/'2012'!$AE149)*(('2012'!$I149-0.5+'2012'!$I149-0.5)*-1)</f>
        <v>0.12164948453608244</v>
      </c>
      <c r="V149" s="13">
        <f>(('2012'!V149-'2012'!$AE149)/'2012'!$AE149)*(('2012'!$I149-0.5+'2012'!$I149-0.5)*-1)</f>
        <v>-6.1855670103092199E-3</v>
      </c>
      <c r="W149" s="13">
        <f>(('2012'!W149-'2012'!$AE149)/'2012'!$AE149)*(('2012'!$I149-0.5+'2012'!$I149-0.5)*-1)</f>
        <v>-9.6907216494845419E-2</v>
      </c>
      <c r="X149" s="13">
        <f>(('2012'!X149-'2012'!$AE149)/'2012'!$AE149)*(('2012'!$I149-0.5+'2012'!$I149-0.5)*-1)</f>
        <v>-6.5979381443299026E-2</v>
      </c>
      <c r="Y149" s="13">
        <f>(('2012'!Y149-'2012'!$AE149)/'2012'!$AE149)*(('2012'!$I149-0.5+'2012'!$I149-0.5)*-1)</f>
        <v>-0.1278350515463918</v>
      </c>
      <c r="Z149" s="13">
        <f>(('2012'!Z149-'2012'!$AE149)/'2012'!$AE149)*(('2012'!$I149-0.5+'2012'!$I149-0.5)*-1)</f>
        <v>-1.6494845360824684E-2</v>
      </c>
      <c r="AA149" s="13">
        <f>(('2012'!AA149-'2012'!$AE149)/'2012'!$AE149)*(('2012'!$I149-0.5+'2012'!$I149-0.5)*-1)</f>
        <v>-6.5979381443299026E-2</v>
      </c>
      <c r="AB149" s="13">
        <f>(('2012'!AB149-'2012'!$AE149)/'2012'!$AE149)*(('2012'!$I149-0.5+'2012'!$I149-0.5)*-1)</f>
        <v>-6.8041237113402001E-2</v>
      </c>
      <c r="AC149" s="13">
        <f>(('2012'!AC149-'2012'!$AE149)/'2012'!$AE149)*(('2012'!$I149-0.5+'2012'!$I149-0.5)*-1)</f>
        <v>-0.1278350515463918</v>
      </c>
      <c r="AD149" s="13">
        <f>(('2012'!AD149-'2012'!$AE149)/'2012'!$AE149)*(('2012'!$I149-0.5+'2012'!$I149-0.5)*-1)</f>
        <v>-0.16082474226804117</v>
      </c>
      <c r="AE149" s="6">
        <f>((('2012'!AE149-'2012'!$AE149)/'2012'!$AE149)*100)*(('2012'!$I149-0.5+'2012'!$I149-0.5)*-1)</f>
        <v>0</v>
      </c>
      <c r="AF149" s="6"/>
      <c r="AG149" s="6">
        <f t="shared" si="73"/>
        <v>12.164948453608245</v>
      </c>
      <c r="AH149" s="6">
        <f t="shared" si="97"/>
        <v>25.360824742268033</v>
      </c>
      <c r="AI149" s="8">
        <v>0</v>
      </c>
      <c r="AN149" s="1"/>
      <c r="AO149" s="1"/>
      <c r="AP149" s="1"/>
      <c r="AQ149" s="1"/>
      <c r="AR149" s="1" t="str">
        <f t="shared" si="74"/>
        <v>Män</v>
      </c>
      <c r="AS149" s="1"/>
      <c r="AT149" s="1"/>
      <c r="AU149" s="1"/>
      <c r="AV149" s="1"/>
      <c r="AW149" s="107">
        <f t="shared" si="75"/>
        <v>-4.3298969072164975E-2</v>
      </c>
      <c r="AX149" s="107">
        <f t="shared" si="76"/>
        <v>-6.8041237113402001E-2</v>
      </c>
      <c r="AY149" s="107">
        <f t="shared" si="77"/>
        <v>7.6288659793814495E-2</v>
      </c>
      <c r="AZ149" s="107">
        <f t="shared" si="78"/>
        <v>-2.0618556701031219E-3</v>
      </c>
      <c r="BA149" s="107">
        <f t="shared" si="79"/>
        <v>-4.1237113402061855E-2</v>
      </c>
      <c r="BB149" s="107">
        <f t="shared" si="80"/>
        <v>-3.7113402061855615E-2</v>
      </c>
      <c r="BC149" s="107">
        <f t="shared" si="81"/>
        <v>-8.0412371134020583E-2</v>
      </c>
      <c r="BD149" s="107">
        <f t="shared" si="82"/>
        <v>-0.25360824742268034</v>
      </c>
      <c r="BE149" s="107">
        <f t="shared" si="83"/>
        <v>-3.2989690721649513E-2</v>
      </c>
      <c r="BF149" s="107">
        <f t="shared" si="84"/>
        <v>5.7731958762886539E-2</v>
      </c>
      <c r="BG149" s="107">
        <f t="shared" si="85"/>
        <v>4.1237113402061855E-2</v>
      </c>
      <c r="BH149" s="107">
        <f t="shared" si="86"/>
        <v>0.12164948453608244</v>
      </c>
      <c r="BI149" s="107">
        <f t="shared" si="87"/>
        <v>-6.1855670103092199E-3</v>
      </c>
      <c r="BJ149" s="107">
        <f t="shared" si="88"/>
        <v>-9.6907216494845419E-2</v>
      </c>
      <c r="BK149" s="107">
        <f t="shared" si="89"/>
        <v>-6.5979381443299026E-2</v>
      </c>
      <c r="BL149" s="107">
        <f t="shared" si="90"/>
        <v>-0.1278350515463918</v>
      </c>
      <c r="BM149" s="107">
        <f t="shared" si="91"/>
        <v>-1.6494845360824684E-2</v>
      </c>
      <c r="BN149" s="107">
        <f t="shared" si="92"/>
        <v>-6.5979381443299026E-2</v>
      </c>
      <c r="BO149" s="107">
        <f t="shared" si="93"/>
        <v>-6.8041237113402001E-2</v>
      </c>
      <c r="BP149" s="107">
        <f t="shared" si="94"/>
        <v>-0.1278350515463918</v>
      </c>
      <c r="BQ149" s="107">
        <f t="shared" si="95"/>
        <v>-0.16082474226804117</v>
      </c>
      <c r="BR149" s="107">
        <f t="shared" si="96"/>
        <v>0</v>
      </c>
    </row>
    <row r="150" spans="1:70">
      <c r="A150" s="1">
        <v>149</v>
      </c>
      <c r="B150" s="1">
        <f>'2012'!B150</f>
        <v>0</v>
      </c>
      <c r="C150" s="1">
        <f>'2012'!C150</f>
        <v>0</v>
      </c>
      <c r="D150" s="1">
        <f>'2012'!D150</f>
        <v>0</v>
      </c>
      <c r="E150" s="1" t="str">
        <f>'2012'!E150</f>
        <v>Totalt</v>
      </c>
      <c r="F150" s="1" t="str">
        <f>'2012'!F150</f>
        <v>Måluppfyllelse för blodsockervärde vid diabetes - primärvård</v>
      </c>
      <c r="G150" s="1" t="str">
        <f>'2012'!G150</f>
        <v>(tom)</v>
      </c>
      <c r="H150" s="1" t="str">
        <f>'2012'!H150</f>
        <v>A020235</v>
      </c>
      <c r="I150" s="1">
        <f>'2012'!I150</f>
        <v>0</v>
      </c>
      <c r="J150" s="13">
        <f>(('2012'!J150-'2012'!$AE150)/'2012'!$AE150)*(('2012'!$I150-0.5+'2012'!$I150-0.5)*-1)</f>
        <v>-4.233870967741938E-2</v>
      </c>
      <c r="K150" s="13">
        <f>(('2012'!K150-'2012'!$AE150)/'2012'!$AE150)*(('2012'!$I150-0.5+'2012'!$I150-0.5)*-1)</f>
        <v>-6.2500000000000028E-2</v>
      </c>
      <c r="L150" s="13">
        <f>(('2012'!L150-'2012'!$AE150)/'2012'!$AE150)*(('2012'!$I150-0.5+'2012'!$I150-0.5)*-1)</f>
        <v>5.4435483870967652E-2</v>
      </c>
      <c r="M150" s="13">
        <f>(('2012'!M150-'2012'!$AE150)/'2012'!$AE150)*(('2012'!$I150-0.5+'2012'!$I150-0.5)*-1)</f>
        <v>-1.0080645161290322E-2</v>
      </c>
      <c r="N150" s="13">
        <f>(('2012'!N150-'2012'!$AE150)/'2012'!$AE150)*(('2012'!$I150-0.5+'2012'!$I150-0.5)*-1)</f>
        <v>-2.8225806451612875E-2</v>
      </c>
      <c r="O150" s="13">
        <f>(('2012'!O150-'2012'!$AE150)/'2012'!$AE150)*(('2012'!$I150-0.5+'2012'!$I150-0.5)*-1)</f>
        <v>-8.0645161290322284E-3</v>
      </c>
      <c r="P150" s="13">
        <f>(('2012'!P150-'2012'!$AE150)/'2012'!$AE150)*(('2012'!$I150-0.5+'2012'!$I150-0.5)*-1)</f>
        <v>-6.6532258064516209E-2</v>
      </c>
      <c r="Q150" s="13">
        <f>(('2012'!Q150-'2012'!$AE150)/'2012'!$AE150)*(('2012'!$I150-0.5+'2012'!$I150-0.5)*-1)</f>
        <v>-0.24798387096774202</v>
      </c>
      <c r="R150" s="13">
        <f>(('2012'!R150-'2012'!$AE150)/'2012'!$AE150)*(('2012'!$I150-0.5+'2012'!$I150-0.5)*-1)</f>
        <v>-3.4274193548387157E-2</v>
      </c>
      <c r="S150" s="13">
        <f>(('2012'!S150-'2012'!$AE150)/'2012'!$AE150)*(('2012'!$I150-0.5+'2012'!$I150-0.5)*-1)</f>
        <v>5.6451612903225749E-2</v>
      </c>
      <c r="T150" s="13">
        <f>(('2012'!T150-'2012'!$AE150)/'2012'!$AE150)*(('2012'!$I150-0.5+'2012'!$I150-0.5)*-1)</f>
        <v>4.0322580645161289E-2</v>
      </c>
      <c r="U150" s="13">
        <f>(('2012'!U150-'2012'!$AE150)/'2012'!$AE150)*(('2012'!$I150-0.5+'2012'!$I150-0.5)*-1)</f>
        <v>0.11088709677419355</v>
      </c>
      <c r="V150" s="13">
        <f>(('2012'!V150-'2012'!$AE150)/'2012'!$AE150)*(('2012'!$I150-0.5+'2012'!$I150-0.5)*-1)</f>
        <v>1.4112903225806364E-2</v>
      </c>
      <c r="W150" s="13">
        <f>(('2012'!W150-'2012'!$AE150)/'2012'!$AE150)*(('2012'!$I150-0.5+'2012'!$I150-0.5)*-1)</f>
        <v>-8.6693548387096864E-2</v>
      </c>
      <c r="X150" s="13">
        <f>(('2012'!X150-'2012'!$AE150)/'2012'!$AE150)*(('2012'!$I150-0.5+'2012'!$I150-0.5)*-1)</f>
        <v>-7.4596774193548446E-2</v>
      </c>
      <c r="Y150" s="13">
        <f>(('2012'!Y150-'2012'!$AE150)/'2012'!$AE150)*(('2012'!$I150-0.5+'2012'!$I150-0.5)*-1)</f>
        <v>-0.13709677419354846</v>
      </c>
      <c r="Z150" s="13">
        <f>(('2012'!Z150-'2012'!$AE150)/'2012'!$AE150)*(('2012'!$I150-0.5+'2012'!$I150-0.5)*-1)</f>
        <v>-1.6129032258064602E-2</v>
      </c>
      <c r="AA150" s="13">
        <f>(('2012'!AA150-'2012'!$AE150)/'2012'!$AE150)*(('2012'!$I150-0.5+'2012'!$I150-0.5)*-1)</f>
        <v>-5.4435483870967798E-2</v>
      </c>
      <c r="AB150" s="13">
        <f>(('2012'!AB150-'2012'!$AE150)/'2012'!$AE150)*(('2012'!$I150-0.5+'2012'!$I150-0.5)*-1)</f>
        <v>-9.6774193548387177E-2</v>
      </c>
      <c r="AC150" s="13">
        <f>(('2012'!AC150-'2012'!$AE150)/'2012'!$AE150)*(('2012'!$I150-0.5+'2012'!$I150-0.5)*-1)</f>
        <v>-9.6774193548387177E-2</v>
      </c>
      <c r="AD150" s="13">
        <f>(('2012'!AD150-'2012'!$AE150)/'2012'!$AE150)*(('2012'!$I150-0.5+'2012'!$I150-0.5)*-1)</f>
        <v>-0.14516129032258071</v>
      </c>
      <c r="AE150" s="6">
        <f>((('2012'!AE150-'2012'!$AE150)/'2012'!$AE150)*100)*(('2012'!$I150-0.5+'2012'!$I150-0.5)*-1)</f>
        <v>0</v>
      </c>
      <c r="AF150" s="6"/>
      <c r="AG150" s="6">
        <f t="shared" si="73"/>
        <v>11.088709677419354</v>
      </c>
      <c r="AH150" s="6">
        <f t="shared" si="97"/>
        <v>24.798387096774203</v>
      </c>
      <c r="AI150" s="8">
        <v>0</v>
      </c>
      <c r="AN150" s="1"/>
      <c r="AO150" s="1"/>
      <c r="AP150" s="1"/>
      <c r="AQ150" s="1"/>
      <c r="AR150" s="1" t="str">
        <f t="shared" si="74"/>
        <v>Totalt</v>
      </c>
      <c r="AS150" s="1"/>
      <c r="AT150" s="1"/>
      <c r="AU150" s="1"/>
      <c r="AV150" s="1"/>
      <c r="AW150" s="107">
        <f t="shared" si="75"/>
        <v>-4.233870967741938E-2</v>
      </c>
      <c r="AX150" s="107">
        <f t="shared" si="76"/>
        <v>-6.2500000000000028E-2</v>
      </c>
      <c r="AY150" s="107">
        <f t="shared" si="77"/>
        <v>5.4435483870967652E-2</v>
      </c>
      <c r="AZ150" s="107">
        <f t="shared" si="78"/>
        <v>-1.0080645161290322E-2</v>
      </c>
      <c r="BA150" s="107">
        <f t="shared" si="79"/>
        <v>-2.8225806451612875E-2</v>
      </c>
      <c r="BB150" s="107">
        <f t="shared" si="80"/>
        <v>-8.0645161290322284E-3</v>
      </c>
      <c r="BC150" s="107">
        <f t="shared" si="81"/>
        <v>-6.6532258064516209E-2</v>
      </c>
      <c r="BD150" s="107">
        <f t="shared" si="82"/>
        <v>-0.24798387096774202</v>
      </c>
      <c r="BE150" s="107">
        <f t="shared" si="83"/>
        <v>-3.4274193548387157E-2</v>
      </c>
      <c r="BF150" s="107">
        <f t="shared" si="84"/>
        <v>5.6451612903225749E-2</v>
      </c>
      <c r="BG150" s="107">
        <f t="shared" si="85"/>
        <v>4.0322580645161289E-2</v>
      </c>
      <c r="BH150" s="107">
        <f t="shared" si="86"/>
        <v>0.11088709677419355</v>
      </c>
      <c r="BI150" s="107">
        <f t="shared" si="87"/>
        <v>1.4112903225806364E-2</v>
      </c>
      <c r="BJ150" s="107">
        <f t="shared" si="88"/>
        <v>-8.6693548387096864E-2</v>
      </c>
      <c r="BK150" s="107">
        <f t="shared" si="89"/>
        <v>-7.4596774193548446E-2</v>
      </c>
      <c r="BL150" s="107">
        <f t="shared" si="90"/>
        <v>-0.13709677419354846</v>
      </c>
      <c r="BM150" s="107">
        <f t="shared" si="91"/>
        <v>-1.6129032258064602E-2</v>
      </c>
      <c r="BN150" s="107">
        <f t="shared" si="92"/>
        <v>-5.4435483870967798E-2</v>
      </c>
      <c r="BO150" s="107">
        <f t="shared" si="93"/>
        <v>-9.6774193548387177E-2</v>
      </c>
      <c r="BP150" s="107">
        <f t="shared" si="94"/>
        <v>-9.6774193548387177E-2</v>
      </c>
      <c r="BQ150" s="107">
        <f t="shared" si="95"/>
        <v>-0.14516129032258071</v>
      </c>
      <c r="BR150" s="107">
        <f t="shared" si="96"/>
        <v>0</v>
      </c>
    </row>
    <row r="151" spans="1:70">
      <c r="A151" s="1">
        <v>150</v>
      </c>
      <c r="B151" s="1">
        <f>'2012'!B151</f>
        <v>0</v>
      </c>
      <c r="C151" s="1">
        <f>'2012'!C151</f>
        <v>0</v>
      </c>
      <c r="D151" s="1">
        <f>'2012'!D151</f>
        <v>78</v>
      </c>
      <c r="E151" s="1" t="str">
        <f>'2012'!E151</f>
        <v>Kvinnor</v>
      </c>
      <c r="F151" s="1" t="str">
        <f>'2012'!F151</f>
        <v>Måluppfyllelse för blodsockervärde vid typ 1 diabetes</v>
      </c>
      <c r="G151" s="1" t="str">
        <f>'2012'!G151</f>
        <v>(tom)</v>
      </c>
      <c r="H151" s="1" t="str">
        <f>'2012'!H151</f>
        <v>A020240</v>
      </c>
      <c r="I151" s="1">
        <f>'2012'!I151</f>
        <v>0</v>
      </c>
      <c r="J151" s="13">
        <f>(('2012'!J151-'2012'!$AE151)/'2012'!$AE151)*(('2012'!$I151-0.5+'2012'!$I151-0.5)*-1)</f>
        <v>-6.8702290076335909E-2</v>
      </c>
      <c r="K151" s="13">
        <f>(('2012'!K151-'2012'!$AE151)/'2012'!$AE151)*(('2012'!$I151-0.5+'2012'!$I151-0.5)*-1)</f>
        <v>9.92366412213741E-2</v>
      </c>
      <c r="L151" s="13">
        <f>(('2012'!L151-'2012'!$AE151)/'2012'!$AE151)*(('2012'!$I151-0.5+'2012'!$I151-0.5)*-1)</f>
        <v>5.3435114503816876E-2</v>
      </c>
      <c r="M151" s="13">
        <f>(('2012'!M151-'2012'!$AE151)/'2012'!$AE151)*(('2012'!$I151-0.5+'2012'!$I151-0.5)*-1)</f>
        <v>0.12213740458015265</v>
      </c>
      <c r="N151" s="13">
        <f>(('2012'!N151-'2012'!$AE151)/'2012'!$AE151)*(('2012'!$I151-0.5+'2012'!$I151-0.5)*-1)</f>
        <v>-0.14503816793893132</v>
      </c>
      <c r="O151" s="13">
        <f>(('2012'!O151-'2012'!$AE151)/'2012'!$AE151)*(('2012'!$I151-0.5+'2012'!$I151-0.5)*-1)</f>
        <v>0.20610687022900773</v>
      </c>
      <c r="P151" s="13">
        <f>(('2012'!P151-'2012'!$AE151)/'2012'!$AE151)*(('2012'!$I151-0.5+'2012'!$I151-0.5)*-1)</f>
        <v>-7.6335877862595422E-2</v>
      </c>
      <c r="Q151" s="13">
        <f>(('2012'!Q151-'2012'!$AE151)/'2012'!$AE151)*(('2012'!$I151-0.5+'2012'!$I151-0.5)*-1)</f>
        <v>-0.51908396946564883</v>
      </c>
      <c r="R151" s="13">
        <f>(('2012'!R151-'2012'!$AE151)/'2012'!$AE151)*(('2012'!$I151-0.5+'2012'!$I151-0.5)*-1)</f>
        <v>-0.11450381679389313</v>
      </c>
      <c r="S151" s="13">
        <f>(('2012'!S151-'2012'!$AE151)/'2012'!$AE151)*(('2012'!$I151-0.5+'2012'!$I151-0.5)*-1)</f>
        <v>6.1068702290076389E-2</v>
      </c>
      <c r="T151" s="13">
        <f>(('2012'!T151-'2012'!$AE151)/'2012'!$AE151)*(('2012'!$I151-0.5+'2012'!$I151-0.5)*-1)</f>
        <v>0.12977099236641229</v>
      </c>
      <c r="U151" s="13">
        <f>(('2012'!U151-'2012'!$AE151)/'2012'!$AE151)*(('2012'!$I151-0.5+'2012'!$I151-0.5)*-1)</f>
        <v>0.18320610687022904</v>
      </c>
      <c r="V151" s="13">
        <f>(('2012'!V151-'2012'!$AE151)/'2012'!$AE151)*(('2012'!$I151-0.5+'2012'!$I151-0.5)*-1)</f>
        <v>-0.61068702290076338</v>
      </c>
      <c r="W151" s="13">
        <f>(('2012'!W151-'2012'!$AE151)/'2012'!$AE151)*(('2012'!$I151-0.5+'2012'!$I151-0.5)*-1)</f>
        <v>-0.40458015267175573</v>
      </c>
      <c r="X151" s="13">
        <f>(('2012'!X151-'2012'!$AE151)/'2012'!$AE151)*(('2012'!$I151-0.5+'2012'!$I151-0.5)*-1)</f>
        <v>2.2900763358778681E-2</v>
      </c>
      <c r="Y151" s="13">
        <f>(('2012'!Y151-'2012'!$AE151)/'2012'!$AE151)*(('2012'!$I151-0.5+'2012'!$I151-0.5)*-1)</f>
        <v>-0.33587786259541991</v>
      </c>
      <c r="Z151" s="13">
        <f>(('2012'!Z151-'2012'!$AE151)/'2012'!$AE151)*(('2012'!$I151-0.5+'2012'!$I151-0.5)*-1)</f>
        <v>7.6335877862595148E-3</v>
      </c>
      <c r="AA151" s="13">
        <f>(('2012'!AA151-'2012'!$AE151)/'2012'!$AE151)*(('2012'!$I151-0.5+'2012'!$I151-0.5)*-1)</f>
        <v>3.8167938931297711E-2</v>
      </c>
      <c r="AB151" s="13">
        <f>(('2012'!AB151-'2012'!$AE151)/'2012'!$AE151)*(('2012'!$I151-0.5+'2012'!$I151-0.5)*-1)</f>
        <v>3.0534351145038195E-2</v>
      </c>
      <c r="AC151" s="13">
        <f>(('2012'!AC151-'2012'!$AE151)/'2012'!$AE151)*(('2012'!$I151-0.5+'2012'!$I151-0.5)*-1)</f>
        <v>7.6335877862595148E-3</v>
      </c>
      <c r="AD151" s="13">
        <f>(('2012'!AD151-'2012'!$AE151)/'2012'!$AE151)*(('2012'!$I151-0.5+'2012'!$I151-0.5)*-1)</f>
        <v>0.12977099236641229</v>
      </c>
      <c r="AE151" s="6">
        <f>((('2012'!AE151-'2012'!$AE151)/'2012'!$AE151)*100)*(('2012'!$I151-0.5+'2012'!$I151-0.5)*-1)</f>
        <v>0</v>
      </c>
      <c r="AF151" s="6"/>
      <c r="AG151" s="6">
        <f t="shared" si="73"/>
        <v>20.610687022900773</v>
      </c>
      <c r="AH151" s="6">
        <f t="shared" si="97"/>
        <v>61.068702290076338</v>
      </c>
      <c r="AI151" s="8">
        <v>0</v>
      </c>
      <c r="AN151" s="1"/>
      <c r="AO151" s="1"/>
      <c r="AP151" s="1"/>
      <c r="AQ151" s="1"/>
      <c r="AR151" s="1" t="str">
        <f t="shared" si="74"/>
        <v>Kvinnor</v>
      </c>
      <c r="AS151" s="1"/>
      <c r="AT151" s="1"/>
      <c r="AU151" s="1"/>
      <c r="AV151" s="1"/>
      <c r="AW151" s="107">
        <f t="shared" si="75"/>
        <v>-6.8702290076335909E-2</v>
      </c>
      <c r="AX151" s="107">
        <f t="shared" si="76"/>
        <v>9.92366412213741E-2</v>
      </c>
      <c r="AY151" s="107">
        <f t="shared" si="77"/>
        <v>5.3435114503816876E-2</v>
      </c>
      <c r="AZ151" s="107">
        <f t="shared" si="78"/>
        <v>0.12213740458015265</v>
      </c>
      <c r="BA151" s="107">
        <f t="shared" si="79"/>
        <v>-0.14503816793893132</v>
      </c>
      <c r="BB151" s="107">
        <f t="shared" si="80"/>
        <v>0.20610687022900773</v>
      </c>
      <c r="BC151" s="107">
        <f t="shared" si="81"/>
        <v>-7.6335877862595422E-2</v>
      </c>
      <c r="BD151" s="107">
        <f t="shared" si="82"/>
        <v>-0.51908396946564883</v>
      </c>
      <c r="BE151" s="107">
        <f t="shared" si="83"/>
        <v>-0.11450381679389313</v>
      </c>
      <c r="BF151" s="107">
        <f t="shared" si="84"/>
        <v>6.1068702290076389E-2</v>
      </c>
      <c r="BG151" s="107">
        <f t="shared" si="85"/>
        <v>0.12977099236641229</v>
      </c>
      <c r="BH151" s="107">
        <f t="shared" si="86"/>
        <v>0.18320610687022904</v>
      </c>
      <c r="BI151" s="107">
        <f t="shared" si="87"/>
        <v>-0.61068702290076338</v>
      </c>
      <c r="BJ151" s="107">
        <f t="shared" si="88"/>
        <v>-0.40458015267175573</v>
      </c>
      <c r="BK151" s="107">
        <f t="shared" si="89"/>
        <v>2.2900763358778681E-2</v>
      </c>
      <c r="BL151" s="107">
        <f t="shared" si="90"/>
        <v>-0.33587786259541991</v>
      </c>
      <c r="BM151" s="107">
        <f t="shared" si="91"/>
        <v>7.6335877862595148E-3</v>
      </c>
      <c r="BN151" s="107">
        <f t="shared" si="92"/>
        <v>3.8167938931297711E-2</v>
      </c>
      <c r="BO151" s="107">
        <f t="shared" si="93"/>
        <v>3.0534351145038195E-2</v>
      </c>
      <c r="BP151" s="107">
        <f t="shared" si="94"/>
        <v>7.6335877862595148E-3</v>
      </c>
      <c r="BQ151" s="107">
        <f t="shared" si="95"/>
        <v>0.12977099236641229</v>
      </c>
      <c r="BR151" s="107">
        <f t="shared" si="96"/>
        <v>0</v>
      </c>
    </row>
    <row r="152" spans="1:70">
      <c r="A152" s="1">
        <v>151</v>
      </c>
      <c r="B152" s="1">
        <f>'2012'!B152</f>
        <v>0</v>
      </c>
      <c r="C152" s="1">
        <f>'2012'!C152</f>
        <v>0</v>
      </c>
      <c r="D152" s="1">
        <f>'2012'!D152</f>
        <v>0</v>
      </c>
      <c r="E152" s="1" t="str">
        <f>'2012'!E152</f>
        <v>Män</v>
      </c>
      <c r="F152" s="1" t="str">
        <f>'2012'!F152</f>
        <v>Måluppfyllelse för blodsockervärde vid typ 1 diabetes</v>
      </c>
      <c r="G152" s="1" t="str">
        <f>'2012'!G152</f>
        <v>(tom)</v>
      </c>
      <c r="H152" s="1" t="str">
        <f>'2012'!H152</f>
        <v>A020240</v>
      </c>
      <c r="I152" s="1">
        <f>'2012'!I152</f>
        <v>0</v>
      </c>
      <c r="J152" s="13">
        <f>(('2012'!J152-'2012'!$AE152)/'2012'!$AE152)*(('2012'!$I152-0.5+'2012'!$I152-0.5)*-1)</f>
        <v>0.10256410256410255</v>
      </c>
      <c r="K152" s="13">
        <f>(('2012'!K152-'2012'!$AE152)/'2012'!$AE152)*(('2012'!$I152-0.5+'2012'!$I152-0.5)*-1)</f>
        <v>5.7692307692307716E-2</v>
      </c>
      <c r="L152" s="13">
        <f>(('2012'!L152-'2012'!$AE152)/'2012'!$AE152)*(('2012'!$I152-0.5+'2012'!$I152-0.5)*-1)</f>
        <v>-1.9230769230769162E-2</v>
      </c>
      <c r="M152" s="13">
        <f>(('2012'!M152-'2012'!$AE152)/'2012'!$AE152)*(('2012'!$I152-0.5+'2012'!$I152-0.5)*-1)</f>
        <v>1.2820512820512889E-2</v>
      </c>
      <c r="N152" s="13">
        <f>(('2012'!N152-'2012'!$AE152)/'2012'!$AE152)*(('2012'!$I152-0.5+'2012'!$I152-0.5)*-1)</f>
        <v>-0.24358974358974353</v>
      </c>
      <c r="O152" s="13">
        <f>(('2012'!O152-'2012'!$AE152)/'2012'!$AE152)*(('2012'!$I152-0.5+'2012'!$I152-0.5)*-1)</f>
        <v>0.23076923076923075</v>
      </c>
      <c r="P152" s="13">
        <f>(('2012'!P152-'2012'!$AE152)/'2012'!$AE152)*(('2012'!$I152-0.5+'2012'!$I152-0.5)*-1)</f>
        <v>-0.35256410256410259</v>
      </c>
      <c r="Q152" s="13">
        <f>(('2012'!Q152-'2012'!$AE152)/'2012'!$AE152)*(('2012'!$I152-0.5+'2012'!$I152-0.5)*-1)</f>
        <v>-0.42948717948717946</v>
      </c>
      <c r="R152" s="13">
        <f>(('2012'!R152-'2012'!$AE152)/'2012'!$AE152)*(('2012'!$I152-0.5+'2012'!$I152-0.5)*-1)</f>
        <v>4.4871794871794941E-2</v>
      </c>
      <c r="S152" s="13">
        <f>(('2012'!S152-'2012'!$AE152)/'2012'!$AE152)*(('2012'!$I152-0.5+'2012'!$I152-0.5)*-1)</f>
        <v>3.2051282051282166E-2</v>
      </c>
      <c r="T152" s="13">
        <f>(('2012'!T152-'2012'!$AE152)/'2012'!$AE152)*(('2012'!$I152-0.5+'2012'!$I152-0.5)*-1)</f>
        <v>0.21794871794871798</v>
      </c>
      <c r="U152" s="13">
        <f>(('2012'!U152-'2012'!$AE152)/'2012'!$AE152)*(('2012'!$I152-0.5+'2012'!$I152-0.5)*-1)</f>
        <v>0.14743589743589738</v>
      </c>
      <c r="V152" s="13">
        <f>(('2012'!V152-'2012'!$AE152)/'2012'!$AE152)*(('2012'!$I152-0.5+'2012'!$I152-0.5)*-1)</f>
        <v>-0.51282051282051289</v>
      </c>
      <c r="W152" s="13">
        <f>(('2012'!W152-'2012'!$AE152)/'2012'!$AE152)*(('2012'!$I152-0.5+'2012'!$I152-0.5)*-1)</f>
        <v>-0.35897435897435898</v>
      </c>
      <c r="X152" s="13">
        <f>(('2012'!X152-'2012'!$AE152)/'2012'!$AE152)*(('2012'!$I152-0.5+'2012'!$I152-0.5)*-1)</f>
        <v>-1.2820512820512775E-2</v>
      </c>
      <c r="Y152" s="13">
        <f>(('2012'!Y152-'2012'!$AE152)/'2012'!$AE152)*(('2012'!$I152-0.5+'2012'!$I152-0.5)*-1)</f>
        <v>-0.25641025641025644</v>
      </c>
      <c r="Z152" s="13">
        <f>(('2012'!Z152-'2012'!$AE152)/'2012'!$AE152)*(('2012'!$I152-0.5+'2012'!$I152-0.5)*-1)</f>
        <v>-3.2051282051282055E-2</v>
      </c>
      <c r="AA152" s="13">
        <f>(('2012'!AA152-'2012'!$AE152)/'2012'!$AE152)*(('2012'!$I152-0.5+'2012'!$I152-0.5)*-1)</f>
        <v>0.14743589743589738</v>
      </c>
      <c r="AB152" s="13">
        <f>(('2012'!AB152-'2012'!$AE152)/'2012'!$AE152)*(('2012'!$I152-0.5+'2012'!$I152-0.5)*-1)</f>
        <v>-5.7692307692307716E-2</v>
      </c>
      <c r="AC152" s="13">
        <f>(('2012'!AC152-'2012'!$AE152)/'2012'!$AE152)*(('2012'!$I152-0.5+'2012'!$I152-0.5)*-1)</f>
        <v>-0.25641025641025644</v>
      </c>
      <c r="AD152" s="13">
        <f>(('2012'!AD152-'2012'!$AE152)/'2012'!$AE152)*(('2012'!$I152-0.5+'2012'!$I152-0.5)*-1)</f>
        <v>-0.24358974358974353</v>
      </c>
      <c r="AE152" s="6">
        <f>((('2012'!AE152-'2012'!$AE152)/'2012'!$AE152)*100)*(('2012'!$I152-0.5+'2012'!$I152-0.5)*-1)</f>
        <v>0</v>
      </c>
      <c r="AF152" s="6"/>
      <c r="AG152" s="6">
        <f t="shared" si="73"/>
        <v>23.076923076923077</v>
      </c>
      <c r="AH152" s="6">
        <f t="shared" si="97"/>
        <v>51.282051282051292</v>
      </c>
      <c r="AI152" s="8">
        <v>0</v>
      </c>
      <c r="AN152" s="1"/>
      <c r="AO152" s="1"/>
      <c r="AP152" s="1"/>
      <c r="AQ152" s="1"/>
      <c r="AR152" s="1" t="str">
        <f t="shared" si="74"/>
        <v>Män</v>
      </c>
      <c r="AS152" s="1"/>
      <c r="AT152" s="1"/>
      <c r="AU152" s="1"/>
      <c r="AV152" s="1"/>
      <c r="AW152" s="107">
        <f t="shared" si="75"/>
        <v>0.10256410256410255</v>
      </c>
      <c r="AX152" s="107">
        <f t="shared" si="76"/>
        <v>5.7692307692307716E-2</v>
      </c>
      <c r="AY152" s="107">
        <f t="shared" si="77"/>
        <v>-1.9230769230769162E-2</v>
      </c>
      <c r="AZ152" s="107">
        <f t="shared" si="78"/>
        <v>1.2820512820512889E-2</v>
      </c>
      <c r="BA152" s="107">
        <f t="shared" si="79"/>
        <v>-0.24358974358974353</v>
      </c>
      <c r="BB152" s="107">
        <f t="shared" si="80"/>
        <v>0.23076923076923075</v>
      </c>
      <c r="BC152" s="107">
        <f t="shared" si="81"/>
        <v>-0.35256410256410259</v>
      </c>
      <c r="BD152" s="107">
        <f t="shared" si="82"/>
        <v>-0.42948717948717946</v>
      </c>
      <c r="BE152" s="107">
        <f t="shared" si="83"/>
        <v>4.4871794871794941E-2</v>
      </c>
      <c r="BF152" s="107">
        <f t="shared" si="84"/>
        <v>3.2051282051282166E-2</v>
      </c>
      <c r="BG152" s="107">
        <f t="shared" si="85"/>
        <v>0.21794871794871798</v>
      </c>
      <c r="BH152" s="107">
        <f t="shared" si="86"/>
        <v>0.14743589743589738</v>
      </c>
      <c r="BI152" s="107">
        <f t="shared" si="87"/>
        <v>-0.51282051282051289</v>
      </c>
      <c r="BJ152" s="107">
        <f t="shared" si="88"/>
        <v>-0.35897435897435898</v>
      </c>
      <c r="BK152" s="107">
        <f t="shared" si="89"/>
        <v>-1.2820512820512775E-2</v>
      </c>
      <c r="BL152" s="107">
        <f t="shared" si="90"/>
        <v>-0.25641025641025644</v>
      </c>
      <c r="BM152" s="107">
        <f t="shared" si="91"/>
        <v>-3.2051282051282055E-2</v>
      </c>
      <c r="BN152" s="107">
        <f t="shared" si="92"/>
        <v>0.14743589743589738</v>
      </c>
      <c r="BO152" s="107">
        <f t="shared" si="93"/>
        <v>-5.7692307692307716E-2</v>
      </c>
      <c r="BP152" s="107">
        <f t="shared" si="94"/>
        <v>-0.25641025641025644</v>
      </c>
      <c r="BQ152" s="107">
        <f t="shared" si="95"/>
        <v>-0.24358974358974353</v>
      </c>
      <c r="BR152" s="107">
        <f t="shared" si="96"/>
        <v>0</v>
      </c>
    </row>
    <row r="153" spans="1:70">
      <c r="A153" s="1">
        <v>152</v>
      </c>
      <c r="B153" s="1">
        <f>'2012'!B153</f>
        <v>0</v>
      </c>
      <c r="C153" s="1">
        <f>'2012'!C153</f>
        <v>0</v>
      </c>
      <c r="D153" s="1">
        <f>'2012'!D153</f>
        <v>0</v>
      </c>
      <c r="E153" s="1" t="str">
        <f>'2012'!E153</f>
        <v>Totalt</v>
      </c>
      <c r="F153" s="1" t="str">
        <f>'2012'!F153</f>
        <v>Måluppfyllelse för blodsockervärde vid typ 1 diabetes</v>
      </c>
      <c r="G153" s="1" t="str">
        <f>'2012'!G153</f>
        <v>(tom)</v>
      </c>
      <c r="H153" s="1" t="str">
        <f>'2012'!H153</f>
        <v>A020240</v>
      </c>
      <c r="I153" s="1">
        <f>'2012'!I153</f>
        <v>0</v>
      </c>
      <c r="J153" s="13">
        <f>(('2012'!J153-'2012'!$AE153)/'2012'!$AE153)*(('2012'!$I153-0.5+'2012'!$I153-0.5)*-1)</f>
        <v>3.4482758620689655E-2</v>
      </c>
      <c r="K153" s="13">
        <f>(('2012'!K153-'2012'!$AE153)/'2012'!$AE153)*(('2012'!$I153-0.5+'2012'!$I153-0.5)*-1)</f>
        <v>6.8965517241379309E-2</v>
      </c>
      <c r="L153" s="13">
        <f>(('2012'!L153-'2012'!$AE153)/'2012'!$AE153)*(('2012'!$I153-0.5+'2012'!$I153-0.5)*-1)</f>
        <v>6.8965517241379067E-3</v>
      </c>
      <c r="M153" s="13">
        <f>(('2012'!M153-'2012'!$AE153)/'2012'!$AE153)*(('2012'!$I153-0.5+'2012'!$I153-0.5)*-1)</f>
        <v>5.5172413793103496E-2</v>
      </c>
      <c r="N153" s="13">
        <f>(('2012'!N153-'2012'!$AE153)/'2012'!$AE153)*(('2012'!$I153-0.5+'2012'!$I153-0.5)*-1)</f>
        <v>-0.20689655172413793</v>
      </c>
      <c r="O153" s="13">
        <f>(('2012'!O153-'2012'!$AE153)/'2012'!$AE153)*(('2012'!$I153-0.5+'2012'!$I153-0.5)*-1)</f>
        <v>0.22758620689655176</v>
      </c>
      <c r="P153" s="13">
        <f>(('2012'!P153-'2012'!$AE153)/'2012'!$AE153)*(('2012'!$I153-0.5+'2012'!$I153-0.5)*-1)</f>
        <v>-0.23448275862068968</v>
      </c>
      <c r="Q153" s="13">
        <f>(('2012'!Q153-'2012'!$AE153)/'2012'!$AE153)*(('2012'!$I153-0.5+'2012'!$I153-0.5)*-1)</f>
        <v>-0.4689655172413793</v>
      </c>
      <c r="R153" s="13">
        <f>(('2012'!R153-'2012'!$AE153)/'2012'!$AE153)*(('2012'!$I153-0.5+'2012'!$I153-0.5)*-1)</f>
        <v>-6.8965517241379067E-3</v>
      </c>
      <c r="S153" s="13">
        <f>(('2012'!S153-'2012'!$AE153)/'2012'!$AE153)*(('2012'!$I153-0.5+'2012'!$I153-0.5)*-1)</f>
        <v>4.1379310344827565E-2</v>
      </c>
      <c r="T153" s="13">
        <f>(('2012'!T153-'2012'!$AE153)/'2012'!$AE153)*(('2012'!$I153-0.5+'2012'!$I153-0.5)*-1)</f>
        <v>0.17241379310344829</v>
      </c>
      <c r="U153" s="13">
        <f>(('2012'!U153-'2012'!$AE153)/'2012'!$AE153)*(('2012'!$I153-0.5+'2012'!$I153-0.5)*-1)</f>
        <v>0.16551724137931026</v>
      </c>
      <c r="V153" s="13">
        <f>(('2012'!V153-'2012'!$AE153)/'2012'!$AE153)*(('2012'!$I153-0.5+'2012'!$I153-0.5)*-1)</f>
        <v>-0.54482758620689653</v>
      </c>
      <c r="W153" s="13">
        <f>(('2012'!W153-'2012'!$AE153)/'2012'!$AE153)*(('2012'!$I153-0.5+'2012'!$I153-0.5)*-1)</f>
        <v>-0.3724137931034483</v>
      </c>
      <c r="X153" s="13">
        <f>(('2012'!X153-'2012'!$AE153)/'2012'!$AE153)*(('2012'!$I153-0.5+'2012'!$I153-0.5)*-1)</f>
        <v>0</v>
      </c>
      <c r="Y153" s="13">
        <f>(('2012'!Y153-'2012'!$AE153)/'2012'!$AE153)*(('2012'!$I153-0.5+'2012'!$I153-0.5)*-1)</f>
        <v>-0.28275862068965513</v>
      </c>
      <c r="Z153" s="13">
        <f>(('2012'!Z153-'2012'!$AE153)/'2012'!$AE153)*(('2012'!$I153-0.5+'2012'!$I153-0.5)*-1)</f>
        <v>-1.3793103448275813E-2</v>
      </c>
      <c r="AA153" s="13">
        <f>(('2012'!AA153-'2012'!$AE153)/'2012'!$AE153)*(('2012'!$I153-0.5+'2012'!$I153-0.5)*-1)</f>
        <v>0.10344827586206896</v>
      </c>
      <c r="AB153" s="13">
        <f>(('2012'!AB153-'2012'!$AE153)/'2012'!$AE153)*(('2012'!$I153-0.5+'2012'!$I153-0.5)*-1)</f>
        <v>-2.0689655172413841E-2</v>
      </c>
      <c r="AC153" s="13">
        <f>(('2012'!AC153-'2012'!$AE153)/'2012'!$AE153)*(('2012'!$I153-0.5+'2012'!$I153-0.5)*-1)</f>
        <v>-0.15172413793103443</v>
      </c>
      <c r="AD153" s="13">
        <f>(('2012'!AD153-'2012'!$AE153)/'2012'!$AE153)*(('2012'!$I153-0.5+'2012'!$I153-0.5)*-1)</f>
        <v>-0.10344827586206896</v>
      </c>
      <c r="AE153" s="6">
        <f>((('2012'!AE153-'2012'!$AE153)/'2012'!$AE153)*100)*(('2012'!$I153-0.5+'2012'!$I153-0.5)*-1)</f>
        <v>0</v>
      </c>
      <c r="AF153" s="6"/>
      <c r="AG153" s="6">
        <f t="shared" si="73"/>
        <v>22.758620689655178</v>
      </c>
      <c r="AH153" s="6">
        <f t="shared" si="97"/>
        <v>54.482758620689651</v>
      </c>
      <c r="AI153" s="8">
        <v>0</v>
      </c>
      <c r="AN153" s="1"/>
      <c r="AO153" s="1"/>
      <c r="AP153" s="1"/>
      <c r="AQ153" s="1"/>
      <c r="AR153" s="1" t="str">
        <f t="shared" si="74"/>
        <v>Totalt</v>
      </c>
      <c r="AS153" s="1"/>
      <c r="AT153" s="1"/>
      <c r="AU153" s="1"/>
      <c r="AV153" s="1"/>
      <c r="AW153" s="107">
        <f t="shared" si="75"/>
        <v>3.4482758620689655E-2</v>
      </c>
      <c r="AX153" s="107">
        <f t="shared" si="76"/>
        <v>6.8965517241379309E-2</v>
      </c>
      <c r="AY153" s="107">
        <f t="shared" si="77"/>
        <v>6.8965517241379067E-3</v>
      </c>
      <c r="AZ153" s="107">
        <f t="shared" si="78"/>
        <v>5.5172413793103496E-2</v>
      </c>
      <c r="BA153" s="107">
        <f t="shared" si="79"/>
        <v>-0.20689655172413793</v>
      </c>
      <c r="BB153" s="107">
        <f t="shared" si="80"/>
        <v>0.22758620689655176</v>
      </c>
      <c r="BC153" s="107">
        <f t="shared" si="81"/>
        <v>-0.23448275862068968</v>
      </c>
      <c r="BD153" s="107">
        <f t="shared" si="82"/>
        <v>-0.4689655172413793</v>
      </c>
      <c r="BE153" s="107">
        <f t="shared" si="83"/>
        <v>-6.8965517241379067E-3</v>
      </c>
      <c r="BF153" s="107">
        <f t="shared" si="84"/>
        <v>4.1379310344827565E-2</v>
      </c>
      <c r="BG153" s="107">
        <f t="shared" si="85"/>
        <v>0.17241379310344829</v>
      </c>
      <c r="BH153" s="107">
        <f t="shared" si="86"/>
        <v>0.16551724137931026</v>
      </c>
      <c r="BI153" s="107">
        <f t="shared" si="87"/>
        <v>-0.54482758620689653</v>
      </c>
      <c r="BJ153" s="107">
        <f t="shared" si="88"/>
        <v>-0.3724137931034483</v>
      </c>
      <c r="BK153" s="107">
        <f t="shared" si="89"/>
        <v>0</v>
      </c>
      <c r="BL153" s="107">
        <f t="shared" si="90"/>
        <v>-0.28275862068965513</v>
      </c>
      <c r="BM153" s="107">
        <f t="shared" si="91"/>
        <v>-1.3793103448275813E-2</v>
      </c>
      <c r="BN153" s="107">
        <f t="shared" si="92"/>
        <v>0.10344827586206896</v>
      </c>
      <c r="BO153" s="107">
        <f t="shared" si="93"/>
        <v>-2.0689655172413841E-2</v>
      </c>
      <c r="BP153" s="107">
        <f t="shared" si="94"/>
        <v>-0.15172413793103443</v>
      </c>
      <c r="BQ153" s="107">
        <f t="shared" si="95"/>
        <v>-0.10344827586206896</v>
      </c>
      <c r="BR153" s="107">
        <f t="shared" si="96"/>
        <v>0</v>
      </c>
    </row>
    <row r="154" spans="1:70">
      <c r="A154" s="1">
        <v>153</v>
      </c>
      <c r="B154" s="1">
        <f>'2012'!B154</f>
        <v>0</v>
      </c>
      <c r="C154" s="1">
        <f>'2012'!C154</f>
        <v>0</v>
      </c>
      <c r="D154" s="1">
        <f>'2012'!D154</f>
        <v>79</v>
      </c>
      <c r="E154" s="1" t="str">
        <f>'2012'!E154</f>
        <v>Kvinnor</v>
      </c>
      <c r="F154" s="1" t="str">
        <f>'2012'!F154</f>
        <v>Måluppfyllelse för blodtryck vid diabetes - primärvård</v>
      </c>
      <c r="G154" s="1" t="str">
        <f>'2012'!G154</f>
        <v>(tom)</v>
      </c>
      <c r="H154" s="1" t="str">
        <f>'2012'!H154</f>
        <v>E000510</v>
      </c>
      <c r="I154" s="1">
        <f>'2012'!I154</f>
        <v>0</v>
      </c>
      <c r="J154" s="13">
        <f>(('2012'!J154-'2012'!$AE154)/'2012'!$AE154)*(('2012'!$I154-0.5+'2012'!$I154-0.5)*-1)</f>
        <v>-0.11507936507936503</v>
      </c>
      <c r="K154" s="13">
        <f>(('2012'!K154-'2012'!$AE154)/'2012'!$AE154)*(('2012'!$I154-0.5+'2012'!$I154-0.5)*-1)</f>
        <v>-0.20634920634920634</v>
      </c>
      <c r="L154" s="13">
        <f>(('2012'!L154-'2012'!$AE154)/'2012'!$AE154)*(('2012'!$I154-0.5+'2012'!$I154-0.5)*-1)</f>
        <v>-7.1428571428571452E-2</v>
      </c>
      <c r="M154" s="13">
        <f>(('2012'!M154-'2012'!$AE154)/'2012'!$AE154)*(('2012'!$I154-0.5+'2012'!$I154-0.5)*-1)</f>
        <v>0.32539682539682535</v>
      </c>
      <c r="N154" s="13">
        <f>(('2012'!N154-'2012'!$AE154)/'2012'!$AE154)*(('2012'!$I154-0.5+'2012'!$I154-0.5)*-1)</f>
        <v>1.1904761904761934E-2</v>
      </c>
      <c r="O154" s="13">
        <f>(('2012'!O154-'2012'!$AE154)/'2012'!$AE154)*(('2012'!$I154-0.5+'2012'!$I154-0.5)*-1)</f>
        <v>-6.3492063492063405E-2</v>
      </c>
      <c r="P154" s="13">
        <f>(('2012'!P154-'2012'!$AE154)/'2012'!$AE154)*(('2012'!$I154-0.5+'2012'!$I154-0.5)*-1)</f>
        <v>-5.9523809523809527E-2</v>
      </c>
      <c r="Q154" s="13">
        <f>(('2012'!Q154-'2012'!$AE154)/'2012'!$AE154)*(('2012'!$I154-0.5+'2012'!$I154-0.5)*-1)</f>
        <v>-0.21031746031746035</v>
      </c>
      <c r="R154" s="13">
        <f>(('2012'!R154-'2012'!$AE154)/'2012'!$AE154)*(('2012'!$I154-0.5+'2012'!$I154-0.5)*-1)</f>
        <v>-0.35714285714285715</v>
      </c>
      <c r="S154" s="13">
        <f>(('2012'!S154-'2012'!$AE154)/'2012'!$AE154)*(('2012'!$I154-0.5+'2012'!$I154-0.5)*-1)</f>
        <v>-2.7777777777777752E-2</v>
      </c>
      <c r="T154" s="13">
        <f>(('2012'!T154-'2012'!$AE154)/'2012'!$AE154)*(('2012'!$I154-0.5+'2012'!$I154-0.5)*-1)</f>
        <v>-0.11904761904761905</v>
      </c>
      <c r="U154" s="13">
        <f>(('2012'!U154-'2012'!$AE154)/'2012'!$AE154)*(('2012'!$I154-0.5+'2012'!$I154-0.5)*-1)</f>
        <v>0.23412698412698421</v>
      </c>
      <c r="V154" s="13">
        <f>(('2012'!V154-'2012'!$AE154)/'2012'!$AE154)*(('2012'!$I154-0.5+'2012'!$I154-0.5)*-1)</f>
        <v>3.5714285714285803E-2</v>
      </c>
      <c r="W154" s="13">
        <f>(('2012'!W154-'2012'!$AE154)/'2012'!$AE154)*(('2012'!$I154-0.5+'2012'!$I154-0.5)*-1)</f>
        <v>-1.984126984126984E-2</v>
      </c>
      <c r="X154" s="13">
        <f>(('2012'!X154-'2012'!$AE154)/'2012'!$AE154)*(('2012'!$I154-0.5+'2012'!$I154-0.5)*-1)</f>
        <v>-0.34920634920634924</v>
      </c>
      <c r="Y154" s="13">
        <f>(('2012'!Y154-'2012'!$AE154)/'2012'!$AE154)*(('2012'!$I154-0.5+'2012'!$I154-0.5)*-1)</f>
        <v>-0.12698412698412695</v>
      </c>
      <c r="Z154" s="13">
        <f>(('2012'!Z154-'2012'!$AE154)/'2012'!$AE154)*(('2012'!$I154-0.5+'2012'!$I154-0.5)*-1)</f>
        <v>9.523809523809533E-2</v>
      </c>
      <c r="AA154" s="13">
        <f>(('2012'!AA154-'2012'!$AE154)/'2012'!$AE154)*(('2012'!$I154-0.5+'2012'!$I154-0.5)*-1)</f>
        <v>-9.9206349206349215E-2</v>
      </c>
      <c r="AB154" s="13">
        <f>(('2012'!AB154-'2012'!$AE154)/'2012'!$AE154)*(('2012'!$I154-0.5+'2012'!$I154-0.5)*-1)</f>
        <v>-0.17063492063492067</v>
      </c>
      <c r="AC154" s="13">
        <f>(('2012'!AC154-'2012'!$AE154)/'2012'!$AE154)*(('2012'!$I154-0.5+'2012'!$I154-0.5)*-1)</f>
        <v>8.7301587301587269E-2</v>
      </c>
      <c r="AD154" s="13">
        <f>(('2012'!AD154-'2012'!$AE154)/'2012'!$AE154)*(('2012'!$I154-0.5+'2012'!$I154-0.5)*-1)</f>
        <v>-0.22222222222222215</v>
      </c>
      <c r="AE154" s="6">
        <f>((('2012'!AE154-'2012'!$AE154)/'2012'!$AE154)*100)*(('2012'!$I154-0.5+'2012'!$I154-0.5)*-1)</f>
        <v>0</v>
      </c>
      <c r="AF154" s="6"/>
      <c r="AG154" s="6">
        <f t="shared" si="73"/>
        <v>32.539682539682538</v>
      </c>
      <c r="AH154" s="6">
        <f t="shared" si="97"/>
        <v>35.714285714285715</v>
      </c>
      <c r="AI154" s="8">
        <v>0</v>
      </c>
      <c r="AN154" s="1"/>
      <c r="AO154" s="1"/>
      <c r="AP154" s="1"/>
      <c r="AQ154" s="1"/>
      <c r="AR154" s="1" t="str">
        <f t="shared" si="74"/>
        <v>Kvinnor</v>
      </c>
      <c r="AS154" s="1"/>
      <c r="AT154" s="1"/>
      <c r="AU154" s="1"/>
      <c r="AV154" s="1"/>
      <c r="AW154" s="107">
        <f t="shared" si="75"/>
        <v>-0.11507936507936503</v>
      </c>
      <c r="AX154" s="107">
        <f t="shared" si="76"/>
        <v>-0.20634920634920634</v>
      </c>
      <c r="AY154" s="107">
        <f t="shared" si="77"/>
        <v>-7.1428571428571452E-2</v>
      </c>
      <c r="AZ154" s="107">
        <f t="shared" si="78"/>
        <v>0.32539682539682535</v>
      </c>
      <c r="BA154" s="107">
        <f t="shared" si="79"/>
        <v>1.1904761904761934E-2</v>
      </c>
      <c r="BB154" s="107">
        <f t="shared" si="80"/>
        <v>-6.3492063492063405E-2</v>
      </c>
      <c r="BC154" s="107">
        <f t="shared" si="81"/>
        <v>-5.9523809523809527E-2</v>
      </c>
      <c r="BD154" s="107">
        <f t="shared" si="82"/>
        <v>-0.21031746031746035</v>
      </c>
      <c r="BE154" s="107">
        <f t="shared" si="83"/>
        <v>-0.35714285714285715</v>
      </c>
      <c r="BF154" s="107">
        <f t="shared" si="84"/>
        <v>-2.7777777777777752E-2</v>
      </c>
      <c r="BG154" s="107">
        <f t="shared" si="85"/>
        <v>-0.11904761904761905</v>
      </c>
      <c r="BH154" s="107">
        <f t="shared" si="86"/>
        <v>0.23412698412698421</v>
      </c>
      <c r="BI154" s="107">
        <f t="shared" si="87"/>
        <v>3.5714285714285803E-2</v>
      </c>
      <c r="BJ154" s="107">
        <f t="shared" si="88"/>
        <v>-1.984126984126984E-2</v>
      </c>
      <c r="BK154" s="107">
        <f t="shared" si="89"/>
        <v>-0.34920634920634924</v>
      </c>
      <c r="BL154" s="107">
        <f t="shared" si="90"/>
        <v>-0.12698412698412695</v>
      </c>
      <c r="BM154" s="107">
        <f t="shared" si="91"/>
        <v>9.523809523809533E-2</v>
      </c>
      <c r="BN154" s="107">
        <f t="shared" si="92"/>
        <v>-9.9206349206349215E-2</v>
      </c>
      <c r="BO154" s="107">
        <f t="shared" si="93"/>
        <v>-0.17063492063492067</v>
      </c>
      <c r="BP154" s="107">
        <f t="shared" si="94"/>
        <v>8.7301587301587269E-2</v>
      </c>
      <c r="BQ154" s="107">
        <f t="shared" si="95"/>
        <v>-0.22222222222222215</v>
      </c>
      <c r="BR154" s="107">
        <f t="shared" si="96"/>
        <v>0</v>
      </c>
    </row>
    <row r="155" spans="1:70">
      <c r="A155" s="1">
        <v>154</v>
      </c>
      <c r="B155" s="1">
        <f>'2012'!B155</f>
        <v>0</v>
      </c>
      <c r="C155" s="1">
        <f>'2012'!C155</f>
        <v>0</v>
      </c>
      <c r="D155" s="1">
        <f>'2012'!D155</f>
        <v>0</v>
      </c>
      <c r="E155" s="1" t="str">
        <f>'2012'!E155</f>
        <v>Män</v>
      </c>
      <c r="F155" s="1" t="str">
        <f>'2012'!F155</f>
        <v>Måluppfyllelse för blodtryck vid diabetes - primärvård</v>
      </c>
      <c r="G155" s="1" t="str">
        <f>'2012'!G155</f>
        <v>(tom)</v>
      </c>
      <c r="H155" s="1" t="str">
        <f>'2012'!H155</f>
        <v>E000510</v>
      </c>
      <c r="I155" s="1">
        <f>'2012'!I155</f>
        <v>0</v>
      </c>
      <c r="J155" s="13">
        <f>(('2012'!J155-'2012'!$AE155)/'2012'!$AE155)*(('2012'!$I155-0.5+'2012'!$I155-0.5)*-1)</f>
        <v>-0.11894273127753301</v>
      </c>
      <c r="K155" s="13">
        <f>(('2012'!K155-'2012'!$AE155)/'2012'!$AE155)*(('2012'!$I155-0.5+'2012'!$I155-0.5)*-1)</f>
        <v>-0.18061674008810563</v>
      </c>
      <c r="L155" s="13">
        <f>(('2012'!L155-'2012'!$AE155)/'2012'!$AE155)*(('2012'!$I155-0.5+'2012'!$I155-0.5)*-1)</f>
        <v>-7.0484581497797266E-2</v>
      </c>
      <c r="M155" s="13">
        <f>(('2012'!M155-'2012'!$AE155)/'2012'!$AE155)*(('2012'!$I155-0.5+'2012'!$I155-0.5)*-1)</f>
        <v>0.42731277533039647</v>
      </c>
      <c r="N155" s="13">
        <f>(('2012'!N155-'2012'!$AE155)/'2012'!$AE155)*(('2012'!$I155-0.5+'2012'!$I155-0.5)*-1)</f>
        <v>-3.5242290748898709E-2</v>
      </c>
      <c r="O155" s="13">
        <f>(('2012'!O155-'2012'!$AE155)/'2012'!$AE155)*(('2012'!$I155-0.5+'2012'!$I155-0.5)*-1)</f>
        <v>-8.8105726872246392E-3</v>
      </c>
      <c r="P155" s="13">
        <f>(('2012'!P155-'2012'!$AE155)/'2012'!$AE155)*(('2012'!$I155-0.5+'2012'!$I155-0.5)*-1)</f>
        <v>1.3215859030837036E-2</v>
      </c>
      <c r="Q155" s="13">
        <f>(('2012'!Q155-'2012'!$AE155)/'2012'!$AE155)*(('2012'!$I155-0.5+'2012'!$I155-0.5)*-1)</f>
        <v>-0.23348017621145378</v>
      </c>
      <c r="R155" s="13">
        <f>(('2012'!R155-'2012'!$AE155)/'2012'!$AE155)*(('2012'!$I155-0.5+'2012'!$I155-0.5)*-1)</f>
        <v>-0.37004405286343606</v>
      </c>
      <c r="S155" s="13">
        <f>(('2012'!S155-'2012'!$AE155)/'2012'!$AE155)*(('2012'!$I155-0.5+'2012'!$I155-0.5)*-1)</f>
        <v>-9.6916299559471342E-2</v>
      </c>
      <c r="T155" s="13">
        <f>(('2012'!T155-'2012'!$AE155)/'2012'!$AE155)*(('2012'!$I155-0.5+'2012'!$I155-0.5)*-1)</f>
        <v>-2.6431718061673916E-2</v>
      </c>
      <c r="U155" s="13">
        <f>(('2012'!U155-'2012'!$AE155)/'2012'!$AE155)*(('2012'!$I155-0.5+'2012'!$I155-0.5)*-1)</f>
        <v>0.26431718061674009</v>
      </c>
      <c r="V155" s="13">
        <f>(('2012'!V155-'2012'!$AE155)/'2012'!$AE155)*(('2012'!$I155-0.5+'2012'!$I155-0.5)*-1)</f>
        <v>5.2863436123347991E-2</v>
      </c>
      <c r="W155" s="13">
        <f>(('2012'!W155-'2012'!$AE155)/'2012'!$AE155)*(('2012'!$I155-0.5+'2012'!$I155-0.5)*-1)</f>
        <v>5.2863436123347991E-2</v>
      </c>
      <c r="X155" s="13">
        <f>(('2012'!X155-'2012'!$AE155)/'2012'!$AE155)*(('2012'!$I155-0.5+'2012'!$I155-0.5)*-1)</f>
        <v>-0.29515418502202639</v>
      </c>
      <c r="Y155" s="13">
        <f>(('2012'!Y155-'2012'!$AE155)/'2012'!$AE155)*(('2012'!$I155-0.5+'2012'!$I155-0.5)*-1)</f>
        <v>-4.8458149779735588E-2</v>
      </c>
      <c r="Z155" s="13">
        <f>(('2012'!Z155-'2012'!$AE155)/'2012'!$AE155)*(('2012'!$I155-0.5+'2012'!$I155-0.5)*-1)</f>
        <v>-1.7621145374449278E-2</v>
      </c>
      <c r="AA155" s="13">
        <f>(('2012'!AA155-'2012'!$AE155)/'2012'!$AE155)*(('2012'!$I155-0.5+'2012'!$I155-0.5)*-1)</f>
        <v>-0.1365638766519823</v>
      </c>
      <c r="AB155" s="13">
        <f>(('2012'!AB155-'2012'!$AE155)/'2012'!$AE155)*(('2012'!$I155-0.5+'2012'!$I155-0.5)*-1)</f>
        <v>-0.1409691629955947</v>
      </c>
      <c r="AC155" s="13">
        <f>(('2012'!AC155-'2012'!$AE155)/'2012'!$AE155)*(('2012'!$I155-0.5+'2012'!$I155-0.5)*-1)</f>
        <v>-1.3215859030837036E-2</v>
      </c>
      <c r="AD155" s="13">
        <f>(('2012'!AD155-'2012'!$AE155)/'2012'!$AE155)*(('2012'!$I155-0.5+'2012'!$I155-0.5)*-1)</f>
        <v>-0.2819383259911894</v>
      </c>
      <c r="AE155" s="6">
        <f>((('2012'!AE155-'2012'!$AE155)/'2012'!$AE155)*100)*(('2012'!$I155-0.5+'2012'!$I155-0.5)*-1)</f>
        <v>0</v>
      </c>
      <c r="AF155" s="6"/>
      <c r="AG155" s="6">
        <f t="shared" si="73"/>
        <v>42.731277533039645</v>
      </c>
      <c r="AH155" s="6">
        <f t="shared" si="97"/>
        <v>37.004405286343605</v>
      </c>
      <c r="AI155" s="8">
        <v>0</v>
      </c>
      <c r="AN155" s="1"/>
      <c r="AO155" s="1"/>
      <c r="AP155" s="1"/>
      <c r="AQ155" s="1"/>
      <c r="AR155" s="1" t="str">
        <f t="shared" si="74"/>
        <v>Män</v>
      </c>
      <c r="AS155" s="1"/>
      <c r="AT155" s="1"/>
      <c r="AU155" s="1"/>
      <c r="AV155" s="1"/>
      <c r="AW155" s="107">
        <f t="shared" si="75"/>
        <v>-0.11894273127753301</v>
      </c>
      <c r="AX155" s="107">
        <f t="shared" si="76"/>
        <v>-0.18061674008810563</v>
      </c>
      <c r="AY155" s="107">
        <f t="shared" si="77"/>
        <v>-7.0484581497797266E-2</v>
      </c>
      <c r="AZ155" s="107">
        <f t="shared" si="78"/>
        <v>0.42731277533039647</v>
      </c>
      <c r="BA155" s="107">
        <f t="shared" si="79"/>
        <v>-3.5242290748898709E-2</v>
      </c>
      <c r="BB155" s="107">
        <f t="shared" si="80"/>
        <v>-8.8105726872246392E-3</v>
      </c>
      <c r="BC155" s="107">
        <f t="shared" si="81"/>
        <v>1.3215859030837036E-2</v>
      </c>
      <c r="BD155" s="107">
        <f t="shared" si="82"/>
        <v>-0.23348017621145378</v>
      </c>
      <c r="BE155" s="107">
        <f t="shared" si="83"/>
        <v>-0.37004405286343606</v>
      </c>
      <c r="BF155" s="107">
        <f t="shared" si="84"/>
        <v>-9.6916299559471342E-2</v>
      </c>
      <c r="BG155" s="107">
        <f t="shared" si="85"/>
        <v>-2.6431718061673916E-2</v>
      </c>
      <c r="BH155" s="107">
        <f t="shared" si="86"/>
        <v>0.26431718061674009</v>
      </c>
      <c r="BI155" s="107">
        <f t="shared" si="87"/>
        <v>5.2863436123347991E-2</v>
      </c>
      <c r="BJ155" s="107">
        <f t="shared" si="88"/>
        <v>5.2863436123347991E-2</v>
      </c>
      <c r="BK155" s="107">
        <f t="shared" si="89"/>
        <v>-0.29515418502202639</v>
      </c>
      <c r="BL155" s="107">
        <f t="shared" si="90"/>
        <v>-4.8458149779735588E-2</v>
      </c>
      <c r="BM155" s="107">
        <f t="shared" si="91"/>
        <v>-1.7621145374449278E-2</v>
      </c>
      <c r="BN155" s="107">
        <f t="shared" si="92"/>
        <v>-0.1365638766519823</v>
      </c>
      <c r="BO155" s="107">
        <f t="shared" si="93"/>
        <v>-0.1409691629955947</v>
      </c>
      <c r="BP155" s="107">
        <f t="shared" si="94"/>
        <v>-1.3215859030837036E-2</v>
      </c>
      <c r="BQ155" s="107">
        <f t="shared" si="95"/>
        <v>-0.2819383259911894</v>
      </c>
      <c r="BR155" s="107">
        <f t="shared" si="96"/>
        <v>0</v>
      </c>
    </row>
    <row r="156" spans="1:70">
      <c r="A156" s="1">
        <v>155</v>
      </c>
      <c r="B156" s="1">
        <f>'2012'!B156</f>
        <v>0</v>
      </c>
      <c r="C156" s="1">
        <f>'2012'!C156</f>
        <v>0</v>
      </c>
      <c r="D156" s="1">
        <f>'2012'!D156</f>
        <v>0</v>
      </c>
      <c r="E156" s="1" t="str">
        <f>'2012'!E156</f>
        <v>Totalt</v>
      </c>
      <c r="F156" s="1" t="str">
        <f>'2012'!F156</f>
        <v>Måluppfyllelse för blodtryck vid diabetes - primärvård</v>
      </c>
      <c r="G156" s="1" t="str">
        <f>'2012'!G156</f>
        <v>(tom)</v>
      </c>
      <c r="H156" s="1" t="str">
        <f>'2012'!H156</f>
        <v>E000510</v>
      </c>
      <c r="I156" s="1">
        <f>'2012'!I156</f>
        <v>0</v>
      </c>
      <c r="J156" s="13">
        <f>(('2012'!J156-'2012'!$AE156)/'2012'!$AE156)*(('2012'!$I156-0.5+'2012'!$I156-0.5)*-1)</f>
        <v>-0.1218487394957984</v>
      </c>
      <c r="K156" s="13">
        <f>(('2012'!K156-'2012'!$AE156)/'2012'!$AE156)*(('2012'!$I156-0.5+'2012'!$I156-0.5)*-1)</f>
        <v>-0.19327731092436981</v>
      </c>
      <c r="L156" s="13">
        <f>(('2012'!L156-'2012'!$AE156)/'2012'!$AE156)*(('2012'!$I156-0.5+'2012'!$I156-0.5)*-1)</f>
        <v>-7.1428571428571397E-2</v>
      </c>
      <c r="M156" s="13">
        <f>(('2012'!M156-'2012'!$AE156)/'2012'!$AE156)*(('2012'!$I156-0.5+'2012'!$I156-0.5)*-1)</f>
        <v>0.3781512605042015</v>
      </c>
      <c r="N156" s="13">
        <f>(('2012'!N156-'2012'!$AE156)/'2012'!$AE156)*(('2012'!$I156-0.5+'2012'!$I156-0.5)*-1)</f>
        <v>-1.680672268907572E-2</v>
      </c>
      <c r="O156" s="13">
        <f>(('2012'!O156-'2012'!$AE156)/'2012'!$AE156)*(('2012'!$I156-0.5+'2012'!$I156-0.5)*-1)</f>
        <v>-3.3613445378151287E-2</v>
      </c>
      <c r="P156" s="13">
        <f>(('2012'!P156-'2012'!$AE156)/'2012'!$AE156)*(('2012'!$I156-0.5+'2012'!$I156-0.5)*-1)</f>
        <v>-2.1008403361344536E-2</v>
      </c>
      <c r="Q156" s="13">
        <f>(('2012'!Q156-'2012'!$AE156)/'2012'!$AE156)*(('2012'!$I156-0.5+'2012'!$I156-0.5)*-1)</f>
        <v>-0.22268907563025211</v>
      </c>
      <c r="R156" s="13">
        <f>(('2012'!R156-'2012'!$AE156)/'2012'!$AE156)*(('2012'!$I156-0.5+'2012'!$I156-0.5)*-1)</f>
        <v>-0.36554621848739499</v>
      </c>
      <c r="S156" s="13">
        <f>(('2012'!S156-'2012'!$AE156)/'2012'!$AE156)*(('2012'!$I156-0.5+'2012'!$I156-0.5)*-1)</f>
        <v>-7.1428571428571397E-2</v>
      </c>
      <c r="T156" s="13">
        <f>(('2012'!T156-'2012'!$AE156)/'2012'!$AE156)*(('2012'!$I156-0.5+'2012'!$I156-0.5)*-1)</f>
        <v>-7.1428571428571397E-2</v>
      </c>
      <c r="U156" s="13">
        <f>(('2012'!U156-'2012'!$AE156)/'2012'!$AE156)*(('2012'!$I156-0.5+'2012'!$I156-0.5)*-1)</f>
        <v>0.24789915966386547</v>
      </c>
      <c r="V156" s="13">
        <f>(('2012'!V156-'2012'!$AE156)/'2012'!$AE156)*(('2012'!$I156-0.5+'2012'!$I156-0.5)*-1)</f>
        <v>4.6218487394957895E-2</v>
      </c>
      <c r="W156" s="13">
        <f>(('2012'!W156-'2012'!$AE156)/'2012'!$AE156)*(('2012'!$I156-0.5+'2012'!$I156-0.5)*-1)</f>
        <v>2.1008403361344536E-2</v>
      </c>
      <c r="X156" s="13">
        <f>(('2012'!X156-'2012'!$AE156)/'2012'!$AE156)*(('2012'!$I156-0.5+'2012'!$I156-0.5)*-1)</f>
        <v>-0.31932773109243701</v>
      </c>
      <c r="Y156" s="13">
        <f>(('2012'!Y156-'2012'!$AE156)/'2012'!$AE156)*(('2012'!$I156-0.5+'2012'!$I156-0.5)*-1)</f>
        <v>-8.823529411764712E-2</v>
      </c>
      <c r="Z156" s="13">
        <f>(('2012'!Z156-'2012'!$AE156)/'2012'!$AE156)*(('2012'!$I156-0.5+'2012'!$I156-0.5)*-1)</f>
        <v>2.9411764705882321E-2</v>
      </c>
      <c r="AA156" s="13">
        <f>(('2012'!AA156-'2012'!$AE156)/'2012'!$AE156)*(('2012'!$I156-0.5+'2012'!$I156-0.5)*-1)</f>
        <v>-0.1218487394957984</v>
      </c>
      <c r="AB156" s="13">
        <f>(('2012'!AB156-'2012'!$AE156)/'2012'!$AE156)*(('2012'!$I156-0.5+'2012'!$I156-0.5)*-1)</f>
        <v>-0.15546218487394955</v>
      </c>
      <c r="AC156" s="13">
        <f>(('2012'!AC156-'2012'!$AE156)/'2012'!$AE156)*(('2012'!$I156-0.5+'2012'!$I156-0.5)*-1)</f>
        <v>2.9411764705882321E-2</v>
      </c>
      <c r="AD156" s="13">
        <f>(('2012'!AD156-'2012'!$AE156)/'2012'!$AE156)*(('2012'!$I156-0.5+'2012'!$I156-0.5)*-1)</f>
        <v>-0.26050420168067223</v>
      </c>
      <c r="AE156" s="6">
        <f>((('2012'!AE156-'2012'!$AE156)/'2012'!$AE156)*100)*(('2012'!$I156-0.5+'2012'!$I156-0.5)*-1)</f>
        <v>0</v>
      </c>
      <c r="AF156" s="6"/>
      <c r="AG156" s="6">
        <f t="shared" si="73"/>
        <v>37.815126050420147</v>
      </c>
      <c r="AH156" s="6">
        <f t="shared" si="97"/>
        <v>36.554621848739501</v>
      </c>
      <c r="AI156" s="8">
        <v>0</v>
      </c>
      <c r="AN156" s="1"/>
      <c r="AO156" s="1"/>
      <c r="AP156" s="1"/>
      <c r="AQ156" s="1"/>
      <c r="AR156" s="1" t="str">
        <f t="shared" si="74"/>
        <v>Totalt</v>
      </c>
      <c r="AS156" s="1"/>
      <c r="AT156" s="1"/>
      <c r="AU156" s="1"/>
      <c r="AV156" s="1"/>
      <c r="AW156" s="107">
        <f t="shared" si="75"/>
        <v>-0.1218487394957984</v>
      </c>
      <c r="AX156" s="107">
        <f t="shared" si="76"/>
        <v>-0.19327731092436981</v>
      </c>
      <c r="AY156" s="107">
        <f t="shared" si="77"/>
        <v>-7.1428571428571397E-2</v>
      </c>
      <c r="AZ156" s="107">
        <f t="shared" si="78"/>
        <v>0.3781512605042015</v>
      </c>
      <c r="BA156" s="107">
        <f t="shared" si="79"/>
        <v>-1.680672268907572E-2</v>
      </c>
      <c r="BB156" s="107">
        <f t="shared" si="80"/>
        <v>-3.3613445378151287E-2</v>
      </c>
      <c r="BC156" s="107">
        <f t="shared" si="81"/>
        <v>-2.1008403361344536E-2</v>
      </c>
      <c r="BD156" s="107">
        <f t="shared" si="82"/>
        <v>-0.22268907563025211</v>
      </c>
      <c r="BE156" s="107">
        <f t="shared" si="83"/>
        <v>-0.36554621848739499</v>
      </c>
      <c r="BF156" s="107">
        <f t="shared" si="84"/>
        <v>-7.1428571428571397E-2</v>
      </c>
      <c r="BG156" s="107">
        <f t="shared" si="85"/>
        <v>-7.1428571428571397E-2</v>
      </c>
      <c r="BH156" s="107">
        <f t="shared" si="86"/>
        <v>0.24789915966386547</v>
      </c>
      <c r="BI156" s="107">
        <f t="shared" si="87"/>
        <v>4.6218487394957895E-2</v>
      </c>
      <c r="BJ156" s="107">
        <f t="shared" si="88"/>
        <v>2.1008403361344536E-2</v>
      </c>
      <c r="BK156" s="107">
        <f t="shared" si="89"/>
        <v>-0.31932773109243701</v>
      </c>
      <c r="BL156" s="107">
        <f t="shared" si="90"/>
        <v>-8.823529411764712E-2</v>
      </c>
      <c r="BM156" s="107">
        <f t="shared" si="91"/>
        <v>2.9411764705882321E-2</v>
      </c>
      <c r="BN156" s="107">
        <f t="shared" si="92"/>
        <v>-0.1218487394957984</v>
      </c>
      <c r="BO156" s="107">
        <f t="shared" si="93"/>
        <v>-0.15546218487394955</v>
      </c>
      <c r="BP156" s="107">
        <f t="shared" si="94"/>
        <v>2.9411764705882321E-2</v>
      </c>
      <c r="BQ156" s="107">
        <f t="shared" si="95"/>
        <v>-0.26050420168067223</v>
      </c>
      <c r="BR156" s="107">
        <f t="shared" si="96"/>
        <v>0</v>
      </c>
    </row>
    <row r="157" spans="1:70">
      <c r="A157" s="1">
        <v>156</v>
      </c>
      <c r="B157" s="1">
        <f>'2012'!B157</f>
        <v>0</v>
      </c>
      <c r="C157" s="1">
        <f>'2012'!C157</f>
        <v>0</v>
      </c>
      <c r="D157" s="1">
        <f>'2012'!D157</f>
        <v>80</v>
      </c>
      <c r="E157" s="1" t="str">
        <f>'2012'!E157</f>
        <v>Kvinnor</v>
      </c>
      <c r="F157" s="1" t="str">
        <f>'2012'!F157</f>
        <v>Måluppfyllelse för blodtryck vid typ 1 diabetes</v>
      </c>
      <c r="G157" s="1" t="str">
        <f>'2012'!G157</f>
        <v>(tom)</v>
      </c>
      <c r="H157" s="1" t="str">
        <f>'2012'!H157</f>
        <v>A020245</v>
      </c>
      <c r="I157" s="1">
        <f>'2012'!I157</f>
        <v>0</v>
      </c>
      <c r="J157" s="13">
        <f>(('2012'!J157-'2012'!$AE157)/'2012'!$AE157)*(('2012'!$I157-0.5+'2012'!$I157-0.5)*-1)</f>
        <v>-4.8689138576779055E-2</v>
      </c>
      <c r="K157" s="13">
        <f>(('2012'!K157-'2012'!$AE157)/'2012'!$AE157)*(('2012'!$I157-0.5+'2012'!$I157-0.5)*-1)</f>
        <v>-6.3670411985018702E-2</v>
      </c>
      <c r="L157" s="13">
        <f>(('2012'!L157-'2012'!$AE157)/'2012'!$AE157)*(('2012'!$I157-0.5+'2012'!$I157-0.5)*-1)</f>
        <v>-1.6853932584269638E-2</v>
      </c>
      <c r="M157" s="13">
        <f>(('2012'!M157-'2012'!$AE157)/'2012'!$AE157)*(('2012'!$I157-0.5+'2012'!$I157-0.5)*-1)</f>
        <v>6.7415730337078678E-2</v>
      </c>
      <c r="N157" s="13">
        <f>(('2012'!N157-'2012'!$AE157)/'2012'!$AE157)*(('2012'!$I157-0.5+'2012'!$I157-0.5)*-1)</f>
        <v>0.10112359550561795</v>
      </c>
      <c r="O157" s="13">
        <f>(('2012'!O157-'2012'!$AE157)/'2012'!$AE157)*(('2012'!$I157-0.5+'2012'!$I157-0.5)*-1)</f>
        <v>-3.1835205992509281E-2</v>
      </c>
      <c r="P157" s="13">
        <f>(('2012'!P157-'2012'!$AE157)/'2012'!$AE157)*(('2012'!$I157-0.5+'2012'!$I157-0.5)*-1)</f>
        <v>-0.1404494382022472</v>
      </c>
      <c r="Q157" s="13">
        <f>(('2012'!Q157-'2012'!$AE157)/'2012'!$AE157)*(('2012'!$I157-0.5+'2012'!$I157-0.5)*-1)</f>
        <v>-0.23033707865168535</v>
      </c>
      <c r="R157" s="13">
        <f>(('2012'!R157-'2012'!$AE157)/'2012'!$AE157)*(('2012'!$I157-0.5+'2012'!$I157-0.5)*-1)</f>
        <v>-8.9887640449438158E-2</v>
      </c>
      <c r="S157" s="13">
        <f>(('2012'!S157-'2012'!$AE157)/'2012'!$AE157)*(('2012'!$I157-0.5+'2012'!$I157-0.5)*-1)</f>
        <v>-5.4307116104868887E-2</v>
      </c>
      <c r="T157" s="13">
        <f>(('2012'!T157-'2012'!$AE157)/'2012'!$AE157)*(('2012'!$I157-0.5+'2012'!$I157-0.5)*-1)</f>
        <v>2.8089887640449437E-2</v>
      </c>
      <c r="U157" s="13">
        <f>(('2012'!U157-'2012'!$AE157)/'2012'!$AE157)*(('2012'!$I157-0.5+'2012'!$I157-0.5)*-1)</f>
        <v>0.13295880149812736</v>
      </c>
      <c r="V157" s="13">
        <f>(('2012'!V157-'2012'!$AE157)/'2012'!$AE157)*(('2012'!$I157-0.5+'2012'!$I157-0.5)*-1)</f>
        <v>6.5543071161048697E-2</v>
      </c>
      <c r="W157" s="13">
        <f>(('2012'!W157-'2012'!$AE157)/'2012'!$AE157)*(('2012'!$I157-0.5+'2012'!$I157-0.5)*-1)</f>
        <v>8.0524344569288475E-2</v>
      </c>
      <c r="X157" s="13">
        <f>(('2012'!X157-'2012'!$AE157)/'2012'!$AE157)*(('2012'!$I157-0.5+'2012'!$I157-0.5)*-1)</f>
        <v>-0.16292134831460667</v>
      </c>
      <c r="Y157" s="13">
        <f>(('2012'!Y157-'2012'!$AE157)/'2012'!$AE157)*(('2012'!$I157-0.5+'2012'!$I157-0.5)*-1)</f>
        <v>0</v>
      </c>
      <c r="Z157" s="13">
        <f>(('2012'!Z157-'2012'!$AE157)/'2012'!$AE157)*(('2012'!$I157-0.5+'2012'!$I157-0.5)*-1)</f>
        <v>-2.247191011235947E-2</v>
      </c>
      <c r="AA157" s="13">
        <f>(('2012'!AA157-'2012'!$AE157)/'2012'!$AE157)*(('2012'!$I157-0.5+'2012'!$I157-0.5)*-1)</f>
        <v>-0.11235955056179775</v>
      </c>
      <c r="AB157" s="13">
        <f>(('2012'!AB157-'2012'!$AE157)/'2012'!$AE157)*(('2012'!$I157-0.5+'2012'!$I157-0.5)*-1)</f>
        <v>-0.16853932584269662</v>
      </c>
      <c r="AC157" s="13">
        <f>(('2012'!AC157-'2012'!$AE157)/'2012'!$AE157)*(('2012'!$I157-0.5+'2012'!$I157-0.5)*-1)</f>
        <v>5.6179775280899673E-3</v>
      </c>
      <c r="AD157" s="13">
        <f>(('2012'!AD157-'2012'!$AE157)/'2012'!$AE157)*(('2012'!$I157-0.5+'2012'!$I157-0.5)*-1)</f>
        <v>-0.14419475655430705</v>
      </c>
      <c r="AE157" s="6">
        <f>((('2012'!AE157-'2012'!$AE157)/'2012'!$AE157)*100)*(('2012'!$I157-0.5+'2012'!$I157-0.5)*-1)</f>
        <v>0</v>
      </c>
      <c r="AF157" s="6"/>
      <c r="AG157" s="6">
        <f t="shared" si="73"/>
        <v>13.295880149812737</v>
      </c>
      <c r="AH157" s="6">
        <f t="shared" si="97"/>
        <v>23.033707865168534</v>
      </c>
      <c r="AI157" s="8">
        <v>0</v>
      </c>
      <c r="AN157" s="1"/>
      <c r="AO157" s="1"/>
      <c r="AP157" s="1"/>
      <c r="AQ157" s="1"/>
      <c r="AR157" s="1" t="str">
        <f t="shared" si="74"/>
        <v>Kvinnor</v>
      </c>
      <c r="AS157" s="1"/>
      <c r="AT157" s="1"/>
      <c r="AU157" s="1"/>
      <c r="AV157" s="1"/>
      <c r="AW157" s="107">
        <f t="shared" si="75"/>
        <v>-4.8689138576779055E-2</v>
      </c>
      <c r="AX157" s="107">
        <f t="shared" si="76"/>
        <v>-6.3670411985018702E-2</v>
      </c>
      <c r="AY157" s="107">
        <f t="shared" si="77"/>
        <v>-1.6853932584269638E-2</v>
      </c>
      <c r="AZ157" s="107">
        <f t="shared" si="78"/>
        <v>6.7415730337078678E-2</v>
      </c>
      <c r="BA157" s="107">
        <f t="shared" si="79"/>
        <v>0.10112359550561795</v>
      </c>
      <c r="BB157" s="107">
        <f t="shared" si="80"/>
        <v>-3.1835205992509281E-2</v>
      </c>
      <c r="BC157" s="107">
        <f t="shared" si="81"/>
        <v>-0.1404494382022472</v>
      </c>
      <c r="BD157" s="107">
        <f t="shared" si="82"/>
        <v>-0.23033707865168535</v>
      </c>
      <c r="BE157" s="107">
        <f t="shared" si="83"/>
        <v>-8.9887640449438158E-2</v>
      </c>
      <c r="BF157" s="107">
        <f t="shared" si="84"/>
        <v>-5.4307116104868887E-2</v>
      </c>
      <c r="BG157" s="107">
        <f t="shared" si="85"/>
        <v>2.8089887640449437E-2</v>
      </c>
      <c r="BH157" s="107">
        <f t="shared" si="86"/>
        <v>0.13295880149812736</v>
      </c>
      <c r="BI157" s="107">
        <f t="shared" si="87"/>
        <v>6.5543071161048697E-2</v>
      </c>
      <c r="BJ157" s="107">
        <f t="shared" si="88"/>
        <v>8.0524344569288475E-2</v>
      </c>
      <c r="BK157" s="107">
        <f t="shared" si="89"/>
        <v>-0.16292134831460667</v>
      </c>
      <c r="BL157" s="107">
        <f t="shared" si="90"/>
        <v>0</v>
      </c>
      <c r="BM157" s="107">
        <f t="shared" si="91"/>
        <v>-2.247191011235947E-2</v>
      </c>
      <c r="BN157" s="107">
        <f t="shared" si="92"/>
        <v>-0.11235955056179775</v>
      </c>
      <c r="BO157" s="107">
        <f t="shared" si="93"/>
        <v>-0.16853932584269662</v>
      </c>
      <c r="BP157" s="107">
        <f t="shared" si="94"/>
        <v>5.6179775280899673E-3</v>
      </c>
      <c r="BQ157" s="107">
        <f t="shared" si="95"/>
        <v>-0.14419475655430705</v>
      </c>
      <c r="BR157" s="107">
        <f t="shared" si="96"/>
        <v>0</v>
      </c>
    </row>
    <row r="158" spans="1:70">
      <c r="A158" s="1">
        <v>157</v>
      </c>
      <c r="B158" s="1">
        <f>'2012'!B158</f>
        <v>0</v>
      </c>
      <c r="C158" s="1">
        <f>'2012'!C158</f>
        <v>0</v>
      </c>
      <c r="D158" s="1">
        <f>'2012'!D158</f>
        <v>0</v>
      </c>
      <c r="E158" s="1" t="str">
        <f>'2012'!E158</f>
        <v>Män</v>
      </c>
      <c r="F158" s="1" t="str">
        <f>'2012'!F158</f>
        <v>Måluppfyllelse för blodtryck vid typ 1 diabetes</v>
      </c>
      <c r="G158" s="1" t="str">
        <f>'2012'!G158</f>
        <v>(tom)</v>
      </c>
      <c r="H158" s="1" t="str">
        <f>'2012'!H158</f>
        <v>A020245</v>
      </c>
      <c r="I158" s="1">
        <f>'2012'!I158</f>
        <v>0</v>
      </c>
      <c r="J158" s="13">
        <f>(('2012'!J158-'2012'!$AE158)/'2012'!$AE158)*(('2012'!$I158-0.5+'2012'!$I158-0.5)*-1)</f>
        <v>-0.11137440758293844</v>
      </c>
      <c r="K158" s="13">
        <f>(('2012'!K158-'2012'!$AE158)/'2012'!$AE158)*(('2012'!$I158-0.5+'2012'!$I158-0.5)*-1)</f>
        <v>-0.1777251184834123</v>
      </c>
      <c r="L158" s="13">
        <f>(('2012'!L158-'2012'!$AE158)/'2012'!$AE158)*(('2012'!$I158-0.5+'2012'!$I158-0.5)*-1)</f>
        <v>4.9763033175355312E-2</v>
      </c>
      <c r="M158" s="13">
        <f>(('2012'!M158-'2012'!$AE158)/'2012'!$AE158)*(('2012'!$I158-0.5+'2012'!$I158-0.5)*-1)</f>
        <v>0.11848341232227487</v>
      </c>
      <c r="N158" s="13">
        <f>(('2012'!N158-'2012'!$AE158)/'2012'!$AE158)*(('2012'!$I158-0.5+'2012'!$I158-0.5)*-1)</f>
        <v>0.19194312796208515</v>
      </c>
      <c r="O158" s="13">
        <f>(('2012'!O158-'2012'!$AE158)/'2012'!$AE158)*(('2012'!$I158-0.5+'2012'!$I158-0.5)*-1)</f>
        <v>2.6066350710900337E-2</v>
      </c>
      <c r="P158" s="13">
        <f>(('2012'!P158-'2012'!$AE158)/'2012'!$AE158)*(('2012'!$I158-0.5+'2012'!$I158-0.5)*-1)</f>
        <v>-0.13744075829383895</v>
      </c>
      <c r="Q158" s="13">
        <f>(('2012'!Q158-'2012'!$AE158)/'2012'!$AE158)*(('2012'!$I158-0.5+'2012'!$I158-0.5)*-1)</f>
        <v>-0.37914691943127971</v>
      </c>
      <c r="R158" s="13">
        <f>(('2012'!R158-'2012'!$AE158)/'2012'!$AE158)*(('2012'!$I158-0.5+'2012'!$I158-0.5)*-1)</f>
        <v>-0.16587677725118483</v>
      </c>
      <c r="S158" s="13">
        <f>(('2012'!S158-'2012'!$AE158)/'2012'!$AE158)*(('2012'!$I158-0.5+'2012'!$I158-0.5)*-1)</f>
        <v>-2.6066350710900507E-2</v>
      </c>
      <c r="T158" s="13">
        <f>(('2012'!T158-'2012'!$AE158)/'2012'!$AE158)*(('2012'!$I158-0.5+'2012'!$I158-0.5)*-1)</f>
        <v>-7.1090047393365932E-3</v>
      </c>
      <c r="U158" s="13">
        <f>(('2012'!U158-'2012'!$AE158)/'2012'!$AE158)*(('2012'!$I158-0.5+'2012'!$I158-0.5)*-1)</f>
        <v>0.14928909952606628</v>
      </c>
      <c r="V158" s="13">
        <f>(('2012'!V158-'2012'!$AE158)/'2012'!$AE158)*(('2012'!$I158-0.5+'2012'!$I158-0.5)*-1)</f>
        <v>0.11137440758293828</v>
      </c>
      <c r="W158" s="13">
        <f>(('2012'!W158-'2012'!$AE158)/'2012'!$AE158)*(('2012'!$I158-0.5+'2012'!$I158-0.5)*-1)</f>
        <v>0.11374407582938381</v>
      </c>
      <c r="X158" s="13">
        <f>(('2012'!X158-'2012'!$AE158)/'2012'!$AE158)*(('2012'!$I158-0.5+'2012'!$I158-0.5)*-1)</f>
        <v>-0.2014218009478673</v>
      </c>
      <c r="Y158" s="13">
        <f>(('2012'!Y158-'2012'!$AE158)/'2012'!$AE158)*(('2012'!$I158-0.5+'2012'!$I158-0.5)*-1)</f>
        <v>-6.8720379146919558E-2</v>
      </c>
      <c r="Z158" s="13">
        <f>(('2012'!Z158-'2012'!$AE158)/'2012'!$AE158)*(('2012'!$I158-0.5+'2012'!$I158-0.5)*-1)</f>
        <v>1.1848341232227487E-2</v>
      </c>
      <c r="AA158" s="13">
        <f>(('2012'!AA158-'2012'!$AE158)/'2012'!$AE158)*(('2012'!$I158-0.5+'2012'!$I158-0.5)*-1)</f>
        <v>-9.9526066350710957E-2</v>
      </c>
      <c r="AB158" s="13">
        <f>(('2012'!AB158-'2012'!$AE158)/'2012'!$AE158)*(('2012'!$I158-0.5+'2012'!$I158-0.5)*-1)</f>
        <v>-0.24881516587677732</v>
      </c>
      <c r="AC158" s="13">
        <f>(('2012'!AC158-'2012'!$AE158)/'2012'!$AE158)*(('2012'!$I158-0.5+'2012'!$I158-0.5)*-1)</f>
        <v>2.3696682464453629E-3</v>
      </c>
      <c r="AD158" s="13">
        <f>(('2012'!AD158-'2012'!$AE158)/'2012'!$AE158)*(('2012'!$I158-0.5+'2012'!$I158-0.5)*-1)</f>
        <v>-5.2132701421801014E-2</v>
      </c>
      <c r="AE158" s="6">
        <f>((('2012'!AE158-'2012'!$AE158)/'2012'!$AE158)*100)*(('2012'!$I158-0.5+'2012'!$I158-0.5)*-1)</f>
        <v>0</v>
      </c>
      <c r="AF158" s="6"/>
      <c r="AG158" s="6">
        <f t="shared" si="73"/>
        <v>19.194312796208514</v>
      </c>
      <c r="AH158" s="6">
        <f t="shared" si="97"/>
        <v>37.91469194312797</v>
      </c>
      <c r="AI158" s="8">
        <v>0</v>
      </c>
      <c r="AN158" s="1"/>
      <c r="AO158" s="1"/>
      <c r="AP158" s="1"/>
      <c r="AQ158" s="1"/>
      <c r="AR158" s="1" t="str">
        <f t="shared" si="74"/>
        <v>Män</v>
      </c>
      <c r="AS158" s="1"/>
      <c r="AT158" s="1"/>
      <c r="AU158" s="1"/>
      <c r="AV158" s="1"/>
      <c r="AW158" s="107">
        <f t="shared" si="75"/>
        <v>-0.11137440758293844</v>
      </c>
      <c r="AX158" s="107">
        <f t="shared" si="76"/>
        <v>-0.1777251184834123</v>
      </c>
      <c r="AY158" s="107">
        <f t="shared" si="77"/>
        <v>4.9763033175355312E-2</v>
      </c>
      <c r="AZ158" s="107">
        <f t="shared" si="78"/>
        <v>0.11848341232227487</v>
      </c>
      <c r="BA158" s="107">
        <f t="shared" si="79"/>
        <v>0.19194312796208515</v>
      </c>
      <c r="BB158" s="107">
        <f t="shared" si="80"/>
        <v>2.6066350710900337E-2</v>
      </c>
      <c r="BC158" s="107">
        <f t="shared" si="81"/>
        <v>-0.13744075829383895</v>
      </c>
      <c r="BD158" s="107">
        <f t="shared" si="82"/>
        <v>-0.37914691943127971</v>
      </c>
      <c r="BE158" s="107">
        <f t="shared" si="83"/>
        <v>-0.16587677725118483</v>
      </c>
      <c r="BF158" s="107">
        <f t="shared" si="84"/>
        <v>-2.6066350710900507E-2</v>
      </c>
      <c r="BG158" s="107">
        <f t="shared" si="85"/>
        <v>-7.1090047393365932E-3</v>
      </c>
      <c r="BH158" s="107">
        <f t="shared" si="86"/>
        <v>0.14928909952606628</v>
      </c>
      <c r="BI158" s="107">
        <f t="shared" si="87"/>
        <v>0.11137440758293828</v>
      </c>
      <c r="BJ158" s="107">
        <f t="shared" si="88"/>
        <v>0.11374407582938381</v>
      </c>
      <c r="BK158" s="107">
        <f t="shared" si="89"/>
        <v>-0.2014218009478673</v>
      </c>
      <c r="BL158" s="107">
        <f t="shared" si="90"/>
        <v>-6.8720379146919558E-2</v>
      </c>
      <c r="BM158" s="107">
        <f t="shared" si="91"/>
        <v>1.1848341232227487E-2</v>
      </c>
      <c r="BN158" s="107">
        <f t="shared" si="92"/>
        <v>-9.9526066350710957E-2</v>
      </c>
      <c r="BO158" s="107">
        <f t="shared" si="93"/>
        <v>-0.24881516587677732</v>
      </c>
      <c r="BP158" s="107">
        <f t="shared" si="94"/>
        <v>2.3696682464453629E-3</v>
      </c>
      <c r="BQ158" s="107">
        <f t="shared" si="95"/>
        <v>-5.2132701421801014E-2</v>
      </c>
      <c r="BR158" s="107">
        <f t="shared" si="96"/>
        <v>0</v>
      </c>
    </row>
    <row r="159" spans="1:70">
      <c r="A159" s="1">
        <v>158</v>
      </c>
      <c r="B159" s="1">
        <f>'2012'!B159</f>
        <v>0</v>
      </c>
      <c r="C159" s="1">
        <f>'2012'!C159</f>
        <v>0</v>
      </c>
      <c r="D159" s="1">
        <f>'2012'!D159</f>
        <v>0</v>
      </c>
      <c r="E159" s="1" t="str">
        <f>'2012'!E159</f>
        <v>Totalt</v>
      </c>
      <c r="F159" s="1" t="str">
        <f>'2012'!F159</f>
        <v>Måluppfyllelse för blodtryck vid typ 1 diabetes</v>
      </c>
      <c r="G159" s="1" t="str">
        <f>'2012'!G159</f>
        <v>(tom)</v>
      </c>
      <c r="H159" s="1" t="str">
        <f>'2012'!H159</f>
        <v>A020245</v>
      </c>
      <c r="I159" s="1">
        <f>'2012'!I159</f>
        <v>0</v>
      </c>
      <c r="J159" s="13">
        <f>(('2012'!J159-'2012'!$AE159)/'2012'!$AE159)*(('2012'!$I159-0.5+'2012'!$I159-0.5)*-1)</f>
        <v>-7.8556263269639118E-2</v>
      </c>
      <c r="K159" s="13">
        <f>(('2012'!K159-'2012'!$AE159)/'2012'!$AE159)*(('2012'!$I159-0.5+'2012'!$I159-0.5)*-1)</f>
        <v>-0.11464968152866238</v>
      </c>
      <c r="L159" s="13">
        <f>(('2012'!L159-'2012'!$AE159)/'2012'!$AE159)*(('2012'!$I159-0.5+'2012'!$I159-0.5)*-1)</f>
        <v>1.9108280254777038E-2</v>
      </c>
      <c r="M159" s="13">
        <f>(('2012'!M159-'2012'!$AE159)/'2012'!$AE159)*(('2012'!$I159-0.5+'2012'!$I159-0.5)*-1)</f>
        <v>9.341825902335453E-2</v>
      </c>
      <c r="N159" s="13">
        <f>(('2012'!N159-'2012'!$AE159)/'2012'!$AE159)*(('2012'!$I159-0.5+'2012'!$I159-0.5)*-1)</f>
        <v>0.1507430997876858</v>
      </c>
      <c r="O159" s="13">
        <f>(('2012'!O159-'2012'!$AE159)/'2012'!$AE159)*(('2012'!$I159-0.5+'2012'!$I159-0.5)*-1)</f>
        <v>-4.2462845010616318E-3</v>
      </c>
      <c r="P159" s="13">
        <f>(('2012'!P159-'2012'!$AE159)/'2012'!$AE159)*(('2012'!$I159-0.5+'2012'!$I159-0.5)*-1)</f>
        <v>-0.13163481953290876</v>
      </c>
      <c r="Q159" s="13">
        <f>(('2012'!Q159-'2012'!$AE159)/'2012'!$AE159)*(('2012'!$I159-0.5+'2012'!$I159-0.5)*-1)</f>
        <v>-0.29511677282377913</v>
      </c>
      <c r="R159" s="13">
        <f>(('2012'!R159-'2012'!$AE159)/'2012'!$AE159)*(('2012'!$I159-0.5+'2012'!$I159-0.5)*-1)</f>
        <v>-0.13800424628450106</v>
      </c>
      <c r="S159" s="13">
        <f>(('2012'!S159-'2012'!$AE159)/'2012'!$AE159)*(('2012'!$I159-0.5+'2012'!$I159-0.5)*-1)</f>
        <v>-4.0339702760084896E-2</v>
      </c>
      <c r="T159" s="13">
        <f>(('2012'!T159-'2012'!$AE159)/'2012'!$AE159)*(('2012'!$I159-0.5+'2012'!$I159-0.5)*-1)</f>
        <v>1.4861995753715407E-2</v>
      </c>
      <c r="U159" s="13">
        <f>(('2012'!U159-'2012'!$AE159)/'2012'!$AE159)*(('2012'!$I159-0.5+'2012'!$I159-0.5)*-1)</f>
        <v>0.14012738853503187</v>
      </c>
      <c r="V159" s="13">
        <f>(('2012'!V159-'2012'!$AE159)/'2012'!$AE159)*(('2012'!$I159-0.5+'2012'!$I159-0.5)*-1)</f>
        <v>8.4925690021231418E-2</v>
      </c>
      <c r="W159" s="13">
        <f>(('2012'!W159-'2012'!$AE159)/'2012'!$AE159)*(('2012'!$I159-0.5+'2012'!$I159-0.5)*-1)</f>
        <v>9.766454352441617E-2</v>
      </c>
      <c r="X159" s="13">
        <f>(('2012'!X159-'2012'!$AE159)/'2012'!$AE159)*(('2012'!$I159-0.5+'2012'!$I159-0.5)*-1)</f>
        <v>-0.17834394904458595</v>
      </c>
      <c r="Y159" s="13">
        <f>(('2012'!Y159-'2012'!$AE159)/'2012'!$AE159)*(('2012'!$I159-0.5+'2012'!$I159-0.5)*-1)</f>
        <v>-4.4585987261146529E-2</v>
      </c>
      <c r="Z159" s="13">
        <f>(('2012'!Z159-'2012'!$AE159)/'2012'!$AE159)*(('2012'!$I159-0.5+'2012'!$I159-0.5)*-1)</f>
        <v>-4.2462845010616318E-3</v>
      </c>
      <c r="AA159" s="13">
        <f>(('2012'!AA159-'2012'!$AE159)/'2012'!$AE159)*(('2012'!$I159-0.5+'2012'!$I159-0.5)*-1)</f>
        <v>-0.10615711252653927</v>
      </c>
      <c r="AB159" s="13">
        <f>(('2012'!AB159-'2012'!$AE159)/'2012'!$AE159)*(('2012'!$I159-0.5+'2012'!$I159-0.5)*-1)</f>
        <v>-0.22080679405520165</v>
      </c>
      <c r="AC159" s="13">
        <f>(('2012'!AC159-'2012'!$AE159)/'2012'!$AE159)*(('2012'!$I159-0.5+'2012'!$I159-0.5)*-1)</f>
        <v>6.3694267515922963E-3</v>
      </c>
      <c r="AD159" s="13">
        <f>(('2012'!AD159-'2012'!$AE159)/'2012'!$AE159)*(('2012'!$I159-0.5+'2012'!$I159-0.5)*-1)</f>
        <v>-9.766454352441617E-2</v>
      </c>
      <c r="AE159" s="6">
        <f>((('2012'!AE159-'2012'!$AE159)/'2012'!$AE159)*100)*(('2012'!$I159-0.5+'2012'!$I159-0.5)*-1)</f>
        <v>0</v>
      </c>
      <c r="AF159" s="6"/>
      <c r="AG159" s="6">
        <f t="shared" si="73"/>
        <v>15.07430997876858</v>
      </c>
      <c r="AH159" s="6">
        <f t="shared" si="97"/>
        <v>29.511677282377914</v>
      </c>
      <c r="AI159" s="8">
        <v>0</v>
      </c>
      <c r="AN159" s="1"/>
      <c r="AO159" s="1"/>
      <c r="AP159" s="1"/>
      <c r="AQ159" s="1"/>
      <c r="AR159" s="1" t="str">
        <f t="shared" si="74"/>
        <v>Totalt</v>
      </c>
      <c r="AS159" s="1"/>
      <c r="AT159" s="1"/>
      <c r="AU159" s="1"/>
      <c r="AV159" s="1"/>
      <c r="AW159" s="107">
        <f t="shared" si="75"/>
        <v>-7.8556263269639118E-2</v>
      </c>
      <c r="AX159" s="107">
        <f t="shared" si="76"/>
        <v>-0.11464968152866238</v>
      </c>
      <c r="AY159" s="107">
        <f t="shared" si="77"/>
        <v>1.9108280254777038E-2</v>
      </c>
      <c r="AZ159" s="107">
        <f t="shared" si="78"/>
        <v>9.341825902335453E-2</v>
      </c>
      <c r="BA159" s="107">
        <f t="shared" si="79"/>
        <v>0.1507430997876858</v>
      </c>
      <c r="BB159" s="107">
        <f t="shared" si="80"/>
        <v>-4.2462845010616318E-3</v>
      </c>
      <c r="BC159" s="107">
        <f t="shared" si="81"/>
        <v>-0.13163481953290876</v>
      </c>
      <c r="BD159" s="107">
        <f t="shared" si="82"/>
        <v>-0.29511677282377913</v>
      </c>
      <c r="BE159" s="107">
        <f t="shared" si="83"/>
        <v>-0.13800424628450106</v>
      </c>
      <c r="BF159" s="107">
        <f t="shared" si="84"/>
        <v>-4.0339702760084896E-2</v>
      </c>
      <c r="BG159" s="107">
        <f t="shared" si="85"/>
        <v>1.4861995753715407E-2</v>
      </c>
      <c r="BH159" s="107">
        <f t="shared" si="86"/>
        <v>0.14012738853503187</v>
      </c>
      <c r="BI159" s="107">
        <f t="shared" si="87"/>
        <v>8.4925690021231418E-2</v>
      </c>
      <c r="BJ159" s="107">
        <f t="shared" si="88"/>
        <v>9.766454352441617E-2</v>
      </c>
      <c r="BK159" s="107">
        <f t="shared" si="89"/>
        <v>-0.17834394904458595</v>
      </c>
      <c r="BL159" s="107">
        <f t="shared" si="90"/>
        <v>-4.4585987261146529E-2</v>
      </c>
      <c r="BM159" s="107">
        <f t="shared" si="91"/>
        <v>-4.2462845010616318E-3</v>
      </c>
      <c r="BN159" s="107">
        <f t="shared" si="92"/>
        <v>-0.10615711252653927</v>
      </c>
      <c r="BO159" s="107">
        <f t="shared" si="93"/>
        <v>-0.22080679405520165</v>
      </c>
      <c r="BP159" s="107">
        <f t="shared" si="94"/>
        <v>6.3694267515922963E-3</v>
      </c>
      <c r="BQ159" s="107">
        <f t="shared" si="95"/>
        <v>-9.766454352441617E-2</v>
      </c>
      <c r="BR159" s="107">
        <f t="shared" si="96"/>
        <v>0</v>
      </c>
    </row>
    <row r="160" spans="1:70">
      <c r="A160" s="1">
        <v>159</v>
      </c>
      <c r="B160" s="1">
        <f>'2012'!B160</f>
        <v>0</v>
      </c>
      <c r="C160" s="1">
        <f>'2012'!C160</f>
        <v>0</v>
      </c>
      <c r="D160" s="1">
        <f>'2012'!D160</f>
        <v>81</v>
      </c>
      <c r="E160" s="1" t="str">
        <f>'2012'!E160</f>
        <v>Kvinnor</v>
      </c>
      <c r="F160" s="1" t="str">
        <f>'2012'!F160</f>
        <v>Måluppfyllelse för LDL-kolesterol - primärvård</v>
      </c>
      <c r="G160" s="1" t="str">
        <f>'2012'!G160</f>
        <v>(tom)</v>
      </c>
      <c r="H160" s="1" t="str">
        <f>'2012'!H160</f>
        <v>E000520</v>
      </c>
      <c r="I160" s="1">
        <f>'2012'!I160</f>
        <v>0</v>
      </c>
      <c r="J160" s="13">
        <f>(('2012'!J160-'2012'!$AE160)/'2012'!$AE160)*(('2012'!$I160-0.5+'2012'!$I160-0.5)*-1)</f>
        <v>-9.6846846846846787E-2</v>
      </c>
      <c r="K160" s="13">
        <f>(('2012'!K160-'2012'!$AE160)/'2012'!$AE160)*(('2012'!$I160-0.5+'2012'!$I160-0.5)*-1)</f>
        <v>-0.204954954954955</v>
      </c>
      <c r="L160" s="13">
        <f>(('2012'!L160-'2012'!$AE160)/'2012'!$AE160)*(('2012'!$I160-0.5+'2012'!$I160-0.5)*-1)</f>
        <v>0.18918918918918917</v>
      </c>
      <c r="M160" s="13">
        <f>(('2012'!M160-'2012'!$AE160)/'2012'!$AE160)*(('2012'!$I160-0.5+'2012'!$I160-0.5)*-1)</f>
        <v>0.2297297297297298</v>
      </c>
      <c r="N160" s="13">
        <f>(('2012'!N160-'2012'!$AE160)/'2012'!$AE160)*(('2012'!$I160-0.5+'2012'!$I160-0.5)*-1)</f>
        <v>6.3063063063063154E-2</v>
      </c>
      <c r="O160" s="13">
        <f>(('2012'!O160-'2012'!$AE160)/'2012'!$AE160)*(('2012'!$I160-0.5+'2012'!$I160-0.5)*-1)</f>
        <v>8.1081081081081113E-2</v>
      </c>
      <c r="P160" s="13">
        <f>(('2012'!P160-'2012'!$AE160)/'2012'!$AE160)*(('2012'!$I160-0.5+'2012'!$I160-0.5)*-1)</f>
        <v>-6.7567567567567571E-2</v>
      </c>
      <c r="Q160" s="13">
        <f>(('2012'!Q160-'2012'!$AE160)/'2012'!$AE160)*(('2012'!$I160-0.5+'2012'!$I160-0.5)*-1)</f>
        <v>-0.268018018018018</v>
      </c>
      <c r="R160" s="13">
        <f>(('2012'!R160-'2012'!$AE160)/'2012'!$AE160)*(('2012'!$I160-0.5+'2012'!$I160-0.5)*-1)</f>
        <v>-6.3063063063063002E-2</v>
      </c>
      <c r="S160" s="13">
        <f>(('2012'!S160-'2012'!$AE160)/'2012'!$AE160)*(('2012'!$I160-0.5+'2012'!$I160-0.5)*-1)</f>
        <v>9.684684684684694E-2</v>
      </c>
      <c r="T160" s="13">
        <f>(('2012'!T160-'2012'!$AE160)/'2012'!$AE160)*(('2012'!$I160-0.5+'2012'!$I160-0.5)*-1)</f>
        <v>-6.7567567567567571E-2</v>
      </c>
      <c r="U160" s="13">
        <f>(('2012'!U160-'2012'!$AE160)/'2012'!$AE160)*(('2012'!$I160-0.5+'2012'!$I160-0.5)*-1)</f>
        <v>7.2072072072072141E-2</v>
      </c>
      <c r="V160" s="13">
        <f>(('2012'!V160-'2012'!$AE160)/'2012'!$AE160)*(('2012'!$I160-0.5+'2012'!$I160-0.5)*-1)</f>
        <v>-7.6576576576576544E-2</v>
      </c>
      <c r="W160" s="13">
        <f>(('2012'!W160-'2012'!$AE160)/'2012'!$AE160)*(('2012'!$I160-0.5+'2012'!$I160-0.5)*-1)</f>
        <v>-2.2522522522522525E-2</v>
      </c>
      <c r="X160" s="13">
        <f>(('2012'!X160-'2012'!$AE160)/'2012'!$AE160)*(('2012'!$I160-0.5+'2012'!$I160-0.5)*-1)</f>
        <v>-0.1463963963963964</v>
      </c>
      <c r="Y160" s="13">
        <f>(('2012'!Y160-'2012'!$AE160)/'2012'!$AE160)*(('2012'!$I160-0.5+'2012'!$I160-0.5)*-1)</f>
        <v>-0.12837837837837829</v>
      </c>
      <c r="Z160" s="13">
        <f>(('2012'!Z160-'2012'!$AE160)/'2012'!$AE160)*(('2012'!$I160-0.5+'2012'!$I160-0.5)*-1)</f>
        <v>-0.1463963963963964</v>
      </c>
      <c r="AA160" s="13">
        <f>(('2012'!AA160-'2012'!$AE160)/'2012'!$AE160)*(('2012'!$I160-0.5+'2012'!$I160-0.5)*-1)</f>
        <v>0.11936936936936947</v>
      </c>
      <c r="AB160" s="13">
        <f>(('2012'!AB160-'2012'!$AE160)/'2012'!$AE160)*(('2012'!$I160-0.5+'2012'!$I160-0.5)*-1)</f>
        <v>6.7567567567568534E-3</v>
      </c>
      <c r="AC160" s="13">
        <f>(('2012'!AC160-'2012'!$AE160)/'2012'!$AE160)*(('2012'!$I160-0.5+'2012'!$I160-0.5)*-1)</f>
        <v>-3.603603603603607E-2</v>
      </c>
      <c r="AD160" s="13">
        <f>(('2012'!AD160-'2012'!$AE160)/'2012'!$AE160)*(('2012'!$I160-0.5+'2012'!$I160-0.5)*-1)</f>
        <v>-0.13063063063063057</v>
      </c>
      <c r="AE160" s="6">
        <f>((('2012'!AE160-'2012'!$AE160)/'2012'!$AE160)*100)*(('2012'!$I160-0.5+'2012'!$I160-0.5)*-1)</f>
        <v>0</v>
      </c>
      <c r="AF160" s="6"/>
      <c r="AG160" s="6">
        <f t="shared" si="73"/>
        <v>22.972972972972979</v>
      </c>
      <c r="AH160" s="6">
        <f t="shared" si="97"/>
        <v>26.801801801801801</v>
      </c>
      <c r="AI160" s="8">
        <v>0</v>
      </c>
      <c r="AN160" s="1"/>
      <c r="AO160" s="1"/>
      <c r="AP160" s="1"/>
      <c r="AQ160" s="1"/>
      <c r="AR160" s="1" t="str">
        <f t="shared" si="74"/>
        <v>Kvinnor</v>
      </c>
      <c r="AS160" s="1"/>
      <c r="AT160" s="1"/>
      <c r="AU160" s="1"/>
      <c r="AV160" s="1"/>
      <c r="AW160" s="107">
        <f t="shared" si="75"/>
        <v>-9.6846846846846787E-2</v>
      </c>
      <c r="AX160" s="107">
        <f t="shared" si="76"/>
        <v>-0.204954954954955</v>
      </c>
      <c r="AY160" s="107">
        <f t="shared" si="77"/>
        <v>0.18918918918918917</v>
      </c>
      <c r="AZ160" s="107">
        <f t="shared" si="78"/>
        <v>0.2297297297297298</v>
      </c>
      <c r="BA160" s="107">
        <f t="shared" si="79"/>
        <v>6.3063063063063154E-2</v>
      </c>
      <c r="BB160" s="107">
        <f t="shared" si="80"/>
        <v>8.1081081081081113E-2</v>
      </c>
      <c r="BC160" s="107">
        <f t="shared" si="81"/>
        <v>-6.7567567567567571E-2</v>
      </c>
      <c r="BD160" s="107">
        <f t="shared" si="82"/>
        <v>-0.268018018018018</v>
      </c>
      <c r="BE160" s="107">
        <f t="shared" si="83"/>
        <v>-6.3063063063063002E-2</v>
      </c>
      <c r="BF160" s="107">
        <f t="shared" si="84"/>
        <v>9.684684684684694E-2</v>
      </c>
      <c r="BG160" s="107">
        <f t="shared" si="85"/>
        <v>-6.7567567567567571E-2</v>
      </c>
      <c r="BH160" s="107">
        <f t="shared" si="86"/>
        <v>7.2072072072072141E-2</v>
      </c>
      <c r="BI160" s="107">
        <f t="shared" si="87"/>
        <v>-7.6576576576576544E-2</v>
      </c>
      <c r="BJ160" s="107">
        <f t="shared" si="88"/>
        <v>-2.2522522522522525E-2</v>
      </c>
      <c r="BK160" s="107">
        <f t="shared" si="89"/>
        <v>-0.1463963963963964</v>
      </c>
      <c r="BL160" s="107">
        <f t="shared" si="90"/>
        <v>-0.12837837837837829</v>
      </c>
      <c r="BM160" s="107">
        <f t="shared" si="91"/>
        <v>-0.1463963963963964</v>
      </c>
      <c r="BN160" s="107">
        <f t="shared" si="92"/>
        <v>0.11936936936936947</v>
      </c>
      <c r="BO160" s="107">
        <f t="shared" si="93"/>
        <v>6.7567567567568534E-3</v>
      </c>
      <c r="BP160" s="107">
        <f t="shared" si="94"/>
        <v>-3.603603603603607E-2</v>
      </c>
      <c r="BQ160" s="107">
        <f t="shared" si="95"/>
        <v>-0.13063063063063057</v>
      </c>
      <c r="BR160" s="107">
        <f t="shared" si="96"/>
        <v>0</v>
      </c>
    </row>
    <row r="161" spans="1:70">
      <c r="A161" s="1">
        <v>160</v>
      </c>
      <c r="B161" s="1">
        <f>'2012'!B161</f>
        <v>0</v>
      </c>
      <c r="C161" s="1">
        <f>'2012'!C161</f>
        <v>0</v>
      </c>
      <c r="D161" s="1">
        <f>'2012'!D161</f>
        <v>0</v>
      </c>
      <c r="E161" s="1" t="str">
        <f>'2012'!E161</f>
        <v>Män</v>
      </c>
      <c r="F161" s="1" t="str">
        <f>'2012'!F161</f>
        <v>Måluppfyllelse för LDL-kolesterol - primärvård</v>
      </c>
      <c r="G161" s="1" t="str">
        <f>'2012'!G161</f>
        <v>(tom)</v>
      </c>
      <c r="H161" s="1" t="str">
        <f>'2012'!H161</f>
        <v>E000520</v>
      </c>
      <c r="I161" s="1">
        <f>'2012'!I161</f>
        <v>0</v>
      </c>
      <c r="J161" s="13">
        <f>(('2012'!J161-'2012'!$AE161)/'2012'!$AE161)*(('2012'!$I161-0.5+'2012'!$I161-0.5)*-1)</f>
        <v>-5.148514851485151E-2</v>
      </c>
      <c r="K161" s="13">
        <f>(('2012'!K161-'2012'!$AE161)/'2012'!$AE161)*(('2012'!$I161-0.5+'2012'!$I161-0.5)*-1)</f>
        <v>-0.2138613861386138</v>
      </c>
      <c r="L161" s="13">
        <f>(('2012'!L161-'2012'!$AE161)/'2012'!$AE161)*(('2012'!$I161-0.5+'2012'!$I161-0.5)*-1)</f>
        <v>0.12673267326732671</v>
      </c>
      <c r="M161" s="13">
        <f>(('2012'!M161-'2012'!$AE161)/'2012'!$AE161)*(('2012'!$I161-0.5+'2012'!$I161-0.5)*-1)</f>
        <v>0.23762376237623761</v>
      </c>
      <c r="N161" s="13">
        <f>(('2012'!N161-'2012'!$AE161)/'2012'!$AE161)*(('2012'!$I161-0.5+'2012'!$I161-0.5)*-1)</f>
        <v>4.1584158415841614E-2</v>
      </c>
      <c r="O161" s="13">
        <f>(('2012'!O161-'2012'!$AE161)/'2012'!$AE161)*(('2012'!$I161-0.5+'2012'!$I161-0.5)*-1)</f>
        <v>0.1069306930693069</v>
      </c>
      <c r="P161" s="13">
        <f>(('2012'!P161-'2012'!$AE161)/'2012'!$AE161)*(('2012'!$I161-0.5+'2012'!$I161-0.5)*-1)</f>
        <v>-3.1683168316831711E-2</v>
      </c>
      <c r="Q161" s="13">
        <f>(('2012'!Q161-'2012'!$AE161)/'2012'!$AE161)*(('2012'!$I161-0.5+'2012'!$I161-0.5)*-1)</f>
        <v>-0.18217821782178223</v>
      </c>
      <c r="R161" s="13">
        <f>(('2012'!R161-'2012'!$AE161)/'2012'!$AE161)*(('2012'!$I161-0.5+'2012'!$I161-0.5)*-1)</f>
        <v>2.3762376237623818E-2</v>
      </c>
      <c r="S161" s="13">
        <f>(('2012'!S161-'2012'!$AE161)/'2012'!$AE161)*(('2012'!$I161-0.5+'2012'!$I161-0.5)*-1)</f>
        <v>8.7128712871287095E-2</v>
      </c>
      <c r="T161" s="13">
        <f>(('2012'!T161-'2012'!$AE161)/'2012'!$AE161)*(('2012'!$I161-0.5+'2012'!$I161-0.5)*-1)</f>
        <v>-2.5742574257425686E-2</v>
      </c>
      <c r="U161" s="13">
        <f>(('2012'!U161-'2012'!$AE161)/'2012'!$AE161)*(('2012'!$I161-0.5+'2012'!$I161-0.5)*-1)</f>
        <v>3.1683168316831711E-2</v>
      </c>
      <c r="V161" s="13">
        <f>(('2012'!V161-'2012'!$AE161)/'2012'!$AE161)*(('2012'!$I161-0.5+'2012'!$I161-0.5)*-1)</f>
        <v>-4.5544554455445488E-2</v>
      </c>
      <c r="W161" s="13">
        <f>(('2012'!W161-'2012'!$AE161)/'2012'!$AE161)*(('2012'!$I161-0.5+'2012'!$I161-0.5)*-1)</f>
        <v>-3.1683168316831711E-2</v>
      </c>
      <c r="X161" s="13">
        <f>(('2012'!X161-'2012'!$AE161)/'2012'!$AE161)*(('2012'!$I161-0.5+'2012'!$I161-0.5)*-1)</f>
        <v>-8.7128712871287095E-2</v>
      </c>
      <c r="Y161" s="13">
        <f>(('2012'!Y161-'2012'!$AE161)/'2012'!$AE161)*(('2012'!$I161-0.5+'2012'!$I161-0.5)*-1)</f>
        <v>-0.10099009900990102</v>
      </c>
      <c r="Z161" s="13">
        <f>(('2012'!Z161-'2012'!$AE161)/'2012'!$AE161)*(('2012'!$I161-0.5+'2012'!$I161-0.5)*-1)</f>
        <v>-0.11881188118811881</v>
      </c>
      <c r="AA161" s="13">
        <f>(('2012'!AA161-'2012'!$AE161)/'2012'!$AE161)*(('2012'!$I161-0.5+'2012'!$I161-0.5)*-1)</f>
        <v>7.7227722772277199E-2</v>
      </c>
      <c r="AB161" s="13">
        <f>(('2012'!AB161-'2012'!$AE161)/'2012'!$AE161)*(('2012'!$I161-0.5+'2012'!$I161-0.5)*-1)</f>
        <v>1.1881188118811909E-2</v>
      </c>
      <c r="AC161" s="13">
        <f>(('2012'!AC161-'2012'!$AE161)/'2012'!$AE161)*(('2012'!$I161-0.5+'2012'!$I161-0.5)*-1)</f>
        <v>-5.74257425742574E-2</v>
      </c>
      <c r="AD161" s="13">
        <f>(('2012'!AD161-'2012'!$AE161)/'2012'!$AE161)*(('2012'!$I161-0.5+'2012'!$I161-0.5)*-1)</f>
        <v>-0.15247524752475253</v>
      </c>
      <c r="AE161" s="6">
        <f>((('2012'!AE161-'2012'!$AE161)/'2012'!$AE161)*100)*(('2012'!$I161-0.5+'2012'!$I161-0.5)*-1)</f>
        <v>0</v>
      </c>
      <c r="AF161" s="6"/>
      <c r="AG161" s="6">
        <f t="shared" si="73"/>
        <v>23.762376237623762</v>
      </c>
      <c r="AH161" s="6">
        <f t="shared" si="97"/>
        <v>21.38613861386138</v>
      </c>
      <c r="AI161" s="8">
        <v>0</v>
      </c>
      <c r="AN161" s="1"/>
      <c r="AO161" s="1"/>
      <c r="AP161" s="1"/>
      <c r="AQ161" s="1"/>
      <c r="AR161" s="1" t="str">
        <f t="shared" si="74"/>
        <v>Män</v>
      </c>
      <c r="AS161" s="1"/>
      <c r="AT161" s="1"/>
      <c r="AU161" s="1"/>
      <c r="AV161" s="1"/>
      <c r="AW161" s="107">
        <f t="shared" si="75"/>
        <v>-5.148514851485151E-2</v>
      </c>
      <c r="AX161" s="107">
        <f t="shared" si="76"/>
        <v>-0.2138613861386138</v>
      </c>
      <c r="AY161" s="107">
        <f t="shared" si="77"/>
        <v>0.12673267326732671</v>
      </c>
      <c r="AZ161" s="107">
        <f t="shared" si="78"/>
        <v>0.23762376237623761</v>
      </c>
      <c r="BA161" s="107">
        <f t="shared" si="79"/>
        <v>4.1584158415841614E-2</v>
      </c>
      <c r="BB161" s="107">
        <f t="shared" si="80"/>
        <v>0.1069306930693069</v>
      </c>
      <c r="BC161" s="107">
        <f t="shared" si="81"/>
        <v>-3.1683168316831711E-2</v>
      </c>
      <c r="BD161" s="107">
        <f t="shared" si="82"/>
        <v>-0.18217821782178223</v>
      </c>
      <c r="BE161" s="107">
        <f t="shared" si="83"/>
        <v>2.3762376237623818E-2</v>
      </c>
      <c r="BF161" s="107">
        <f t="shared" si="84"/>
        <v>8.7128712871287095E-2</v>
      </c>
      <c r="BG161" s="107">
        <f t="shared" si="85"/>
        <v>-2.5742574257425686E-2</v>
      </c>
      <c r="BH161" s="107">
        <f t="shared" si="86"/>
        <v>3.1683168316831711E-2</v>
      </c>
      <c r="BI161" s="107">
        <f t="shared" si="87"/>
        <v>-4.5544554455445488E-2</v>
      </c>
      <c r="BJ161" s="107">
        <f t="shared" si="88"/>
        <v>-3.1683168316831711E-2</v>
      </c>
      <c r="BK161" s="107">
        <f t="shared" si="89"/>
        <v>-8.7128712871287095E-2</v>
      </c>
      <c r="BL161" s="107">
        <f t="shared" si="90"/>
        <v>-0.10099009900990102</v>
      </c>
      <c r="BM161" s="107">
        <f t="shared" si="91"/>
        <v>-0.11881188118811881</v>
      </c>
      <c r="BN161" s="107">
        <f t="shared" si="92"/>
        <v>7.7227722772277199E-2</v>
      </c>
      <c r="BO161" s="107">
        <f t="shared" si="93"/>
        <v>1.1881188118811909E-2</v>
      </c>
      <c r="BP161" s="107">
        <f t="shared" si="94"/>
        <v>-5.74257425742574E-2</v>
      </c>
      <c r="BQ161" s="107">
        <f t="shared" si="95"/>
        <v>-0.15247524752475253</v>
      </c>
      <c r="BR161" s="107">
        <f t="shared" si="96"/>
        <v>0</v>
      </c>
    </row>
    <row r="162" spans="1:70">
      <c r="A162" s="1">
        <v>161</v>
      </c>
      <c r="B162" s="1">
        <f>'2012'!B162</f>
        <v>0</v>
      </c>
      <c r="C162" s="1">
        <f>'2012'!C162</f>
        <v>0</v>
      </c>
      <c r="D162" s="1">
        <f>'2012'!D162</f>
        <v>0</v>
      </c>
      <c r="E162" s="1" t="str">
        <f>'2012'!E162</f>
        <v>Totalt</v>
      </c>
      <c r="F162" s="1" t="str">
        <f>'2012'!F162</f>
        <v>Måluppfyllelse för LDL-kolesterol - primärvård</v>
      </c>
      <c r="G162" s="1" t="str">
        <f>'2012'!G162</f>
        <v>(tom)</v>
      </c>
      <c r="H162" s="1" t="str">
        <f>'2012'!H162</f>
        <v>E000520</v>
      </c>
      <c r="I162" s="1">
        <f>'2012'!I162</f>
        <v>0</v>
      </c>
      <c r="J162" s="13">
        <f>(('2012'!J162-'2012'!$AE162)/'2012'!$AE162)*(('2012'!$I162-0.5+'2012'!$I162-0.5)*-1)</f>
        <v>-6.8749999999999936E-2</v>
      </c>
      <c r="K162" s="13">
        <f>(('2012'!K162-'2012'!$AE162)/'2012'!$AE162)*(('2012'!$I162-0.5+'2012'!$I162-0.5)*-1)</f>
        <v>-0.2104166666666667</v>
      </c>
      <c r="L162" s="13">
        <f>(('2012'!L162-'2012'!$AE162)/'2012'!$AE162)*(('2012'!$I162-0.5+'2012'!$I162-0.5)*-1)</f>
        <v>0.15000000000000005</v>
      </c>
      <c r="M162" s="13">
        <f>(('2012'!M162-'2012'!$AE162)/'2012'!$AE162)*(('2012'!$I162-0.5+'2012'!$I162-0.5)*-1)</f>
        <v>0.23333333333333339</v>
      </c>
      <c r="N162" s="13">
        <f>(('2012'!N162-'2012'!$AE162)/'2012'!$AE162)*(('2012'!$I162-0.5+'2012'!$I162-0.5)*-1)</f>
        <v>4.5833333333333393E-2</v>
      </c>
      <c r="O162" s="13">
        <f>(('2012'!O162-'2012'!$AE162)/'2012'!$AE162)*(('2012'!$I162-0.5+'2012'!$I162-0.5)*-1)</f>
        <v>9.375E-2</v>
      </c>
      <c r="P162" s="13">
        <f>(('2012'!P162-'2012'!$AE162)/'2012'!$AE162)*(('2012'!$I162-0.5+'2012'!$I162-0.5)*-1)</f>
        <v>-4.5833333333333393E-2</v>
      </c>
      <c r="Q162" s="13">
        <f>(('2012'!Q162-'2012'!$AE162)/'2012'!$AE162)*(('2012'!$I162-0.5+'2012'!$I162-0.5)*-1)</f>
        <v>-0.21666666666666665</v>
      </c>
      <c r="R162" s="13">
        <f>(('2012'!R162-'2012'!$AE162)/'2012'!$AE162)*(('2012'!$I162-0.5+'2012'!$I162-0.5)*-1)</f>
        <v>-8.3333333333333037E-3</v>
      </c>
      <c r="S162" s="13">
        <f>(('2012'!S162-'2012'!$AE162)/'2012'!$AE162)*(('2012'!$I162-0.5+'2012'!$I162-0.5)*-1)</f>
        <v>9.1666666666666632E-2</v>
      </c>
      <c r="T162" s="13">
        <f>(('2012'!T162-'2012'!$AE162)/'2012'!$AE162)*(('2012'!$I162-0.5+'2012'!$I162-0.5)*-1)</f>
        <v>-3.9583333333333304E-2</v>
      </c>
      <c r="U162" s="13">
        <f>(('2012'!U162-'2012'!$AE162)/'2012'!$AE162)*(('2012'!$I162-0.5+'2012'!$I162-0.5)*-1)</f>
        <v>4.5833333333333393E-2</v>
      </c>
      <c r="V162" s="13">
        <f>(('2012'!V162-'2012'!$AE162)/'2012'!$AE162)*(('2012'!$I162-0.5+'2012'!$I162-0.5)*-1)</f>
        <v>-6.0416666666666639E-2</v>
      </c>
      <c r="W162" s="13">
        <f>(('2012'!W162-'2012'!$AE162)/'2012'!$AE162)*(('2012'!$I162-0.5+'2012'!$I162-0.5)*-1)</f>
        <v>-2.7083333333333275E-2</v>
      </c>
      <c r="X162" s="13">
        <f>(('2012'!X162-'2012'!$AE162)/'2012'!$AE162)*(('2012'!$I162-0.5+'2012'!$I162-0.5)*-1)</f>
        <v>-0.11041666666666661</v>
      </c>
      <c r="Y162" s="13">
        <f>(('2012'!Y162-'2012'!$AE162)/'2012'!$AE162)*(('2012'!$I162-0.5+'2012'!$I162-0.5)*-1)</f>
        <v>-0.11041666666666661</v>
      </c>
      <c r="Z162" s="13">
        <f>(('2012'!Z162-'2012'!$AE162)/'2012'!$AE162)*(('2012'!$I162-0.5+'2012'!$I162-0.5)*-1)</f>
        <v>-0.12916666666666674</v>
      </c>
      <c r="AA162" s="13">
        <f>(('2012'!AA162-'2012'!$AE162)/'2012'!$AE162)*(('2012'!$I162-0.5+'2012'!$I162-0.5)*-1)</f>
        <v>9.375E-2</v>
      </c>
      <c r="AB162" s="13">
        <f>(('2012'!AB162-'2012'!$AE162)/'2012'!$AE162)*(('2012'!$I162-0.5+'2012'!$I162-0.5)*-1)</f>
        <v>1.0416666666666666E-2</v>
      </c>
      <c r="AC162" s="13">
        <f>(('2012'!AC162-'2012'!$AE162)/'2012'!$AE162)*(('2012'!$I162-0.5+'2012'!$I162-0.5)*-1)</f>
        <v>-4.9999999999999968E-2</v>
      </c>
      <c r="AD162" s="13">
        <f>(('2012'!AD162-'2012'!$AE162)/'2012'!$AE162)*(('2012'!$I162-0.5+'2012'!$I162-0.5)*-1)</f>
        <v>-0.14166666666666661</v>
      </c>
      <c r="AE162" s="6">
        <f>((('2012'!AE162-'2012'!$AE162)/'2012'!$AE162)*100)*(('2012'!$I162-0.5+'2012'!$I162-0.5)*-1)</f>
        <v>0</v>
      </c>
      <c r="AF162" s="6"/>
      <c r="AG162" s="6">
        <f t="shared" si="73"/>
        <v>23.333333333333339</v>
      </c>
      <c r="AH162" s="6">
        <f t="shared" si="97"/>
        <v>21.666666666666664</v>
      </c>
      <c r="AI162" s="8">
        <v>0</v>
      </c>
      <c r="AN162" s="1"/>
      <c r="AO162" s="1"/>
      <c r="AP162" s="1"/>
      <c r="AQ162" s="1"/>
      <c r="AR162" s="1" t="str">
        <f t="shared" si="74"/>
        <v>Totalt</v>
      </c>
      <c r="AS162" s="1"/>
      <c r="AT162" s="1"/>
      <c r="AU162" s="1"/>
      <c r="AV162" s="1"/>
      <c r="AW162" s="107">
        <f t="shared" si="75"/>
        <v>-6.8749999999999936E-2</v>
      </c>
      <c r="AX162" s="107">
        <f t="shared" si="76"/>
        <v>-0.2104166666666667</v>
      </c>
      <c r="AY162" s="107">
        <f t="shared" si="77"/>
        <v>0.15000000000000005</v>
      </c>
      <c r="AZ162" s="107">
        <f t="shared" si="78"/>
        <v>0.23333333333333339</v>
      </c>
      <c r="BA162" s="107">
        <f t="shared" si="79"/>
        <v>4.5833333333333393E-2</v>
      </c>
      <c r="BB162" s="107">
        <f t="shared" si="80"/>
        <v>9.375E-2</v>
      </c>
      <c r="BC162" s="107">
        <f t="shared" si="81"/>
        <v>-4.5833333333333393E-2</v>
      </c>
      <c r="BD162" s="107">
        <f t="shared" si="82"/>
        <v>-0.21666666666666665</v>
      </c>
      <c r="BE162" s="107">
        <f t="shared" si="83"/>
        <v>-8.3333333333333037E-3</v>
      </c>
      <c r="BF162" s="107">
        <f t="shared" si="84"/>
        <v>9.1666666666666632E-2</v>
      </c>
      <c r="BG162" s="107">
        <f t="shared" si="85"/>
        <v>-3.9583333333333304E-2</v>
      </c>
      <c r="BH162" s="107">
        <f t="shared" si="86"/>
        <v>4.5833333333333393E-2</v>
      </c>
      <c r="BI162" s="107">
        <f t="shared" si="87"/>
        <v>-6.0416666666666639E-2</v>
      </c>
      <c r="BJ162" s="107">
        <f t="shared" si="88"/>
        <v>-2.7083333333333275E-2</v>
      </c>
      <c r="BK162" s="107">
        <f t="shared" si="89"/>
        <v>-0.11041666666666661</v>
      </c>
      <c r="BL162" s="107">
        <f t="shared" si="90"/>
        <v>-0.11041666666666661</v>
      </c>
      <c r="BM162" s="107">
        <f t="shared" si="91"/>
        <v>-0.12916666666666674</v>
      </c>
      <c r="BN162" s="107">
        <f t="shared" si="92"/>
        <v>9.375E-2</v>
      </c>
      <c r="BO162" s="107">
        <f t="shared" si="93"/>
        <v>1.0416666666666666E-2</v>
      </c>
      <c r="BP162" s="107">
        <f t="shared" si="94"/>
        <v>-4.9999999999999968E-2</v>
      </c>
      <c r="BQ162" s="107">
        <f t="shared" si="95"/>
        <v>-0.14166666666666661</v>
      </c>
      <c r="BR162" s="107">
        <f t="shared" si="96"/>
        <v>0</v>
      </c>
    </row>
    <row r="163" spans="1:70">
      <c r="A163" s="1">
        <v>162</v>
      </c>
      <c r="B163" s="1">
        <f>'2012'!B163</f>
        <v>0</v>
      </c>
      <c r="C163" s="1">
        <f>'2012'!C163</f>
        <v>0</v>
      </c>
      <c r="D163" s="1">
        <f>'2012'!D163</f>
        <v>82</v>
      </c>
      <c r="E163" s="1" t="str">
        <f>'2012'!E163</f>
        <v>Kvinnor</v>
      </c>
      <c r="F163" s="1" t="str">
        <f>'2012'!F163</f>
        <v>Måluppfyllelse för blodsockervärde - barn</v>
      </c>
      <c r="G163" s="1" t="str">
        <f>'2012'!G163</f>
        <v>(tom)</v>
      </c>
      <c r="H163" s="1" t="str">
        <f>'2012'!H163</f>
        <v>A002820</v>
      </c>
      <c r="I163" s="1">
        <f>'2012'!I163</f>
        <v>0</v>
      </c>
      <c r="J163" s="13">
        <f>(('2012'!J163-'2012'!$AE163)/'2012'!$AE163)*(('2012'!$I163-0.5+'2012'!$I163-0.5)*-1)</f>
        <v>-6.8571428571428533E-2</v>
      </c>
      <c r="K163" s="13">
        <f>(('2012'!K163-'2012'!$AE163)/'2012'!$AE163)*(('2012'!$I163-0.5+'2012'!$I163-0.5)*-1)</f>
        <v>0.42857142857142855</v>
      </c>
      <c r="L163" s="13">
        <f>(('2012'!L163-'2012'!$AE163)/'2012'!$AE163)*(('2012'!$I163-0.5+'2012'!$I163-0.5)*-1)</f>
        <v>0.13142857142857148</v>
      </c>
      <c r="M163" s="13">
        <f>(('2012'!M163-'2012'!$AE163)/'2012'!$AE163)*(('2012'!$I163-0.5+'2012'!$I163-0.5)*-1)</f>
        <v>0.13142857142857148</v>
      </c>
      <c r="N163" s="13">
        <f>(('2012'!N163-'2012'!$AE163)/'2012'!$AE163)*(('2012'!$I163-0.5+'2012'!$I163-0.5)*-1)</f>
        <v>-0.1</v>
      </c>
      <c r="O163" s="13">
        <f>(('2012'!O163-'2012'!$AE163)/'2012'!$AE163)*(('2012'!$I163-0.5+'2012'!$I163-0.5)*-1)</f>
        <v>0.84857142857142864</v>
      </c>
      <c r="P163" s="13">
        <f>(('2012'!P163-'2012'!$AE163)/'2012'!$AE163)*(('2012'!$I163-0.5+'2012'!$I163-0.5)*-1)</f>
        <v>0.26571428571428563</v>
      </c>
      <c r="Q163" s="13">
        <f>(('2012'!Q163-'2012'!$AE163)/'2012'!$AE163)*(('2012'!$I163-0.5+'2012'!$I163-0.5)*-1)</f>
        <v>-0.16000000000000003</v>
      </c>
      <c r="R163" s="13">
        <f>(('2012'!R163-'2012'!$AE163)/'2012'!$AE163)*(('2012'!$I163-0.5+'2012'!$I163-0.5)*-1)</f>
        <v>5.1428571428571344E-2</v>
      </c>
      <c r="S163" s="13">
        <f>(('2012'!S163-'2012'!$AE163)/'2012'!$AE163)*(('2012'!$I163-0.5+'2012'!$I163-0.5)*-1)</f>
        <v>-9.1428571428571415E-2</v>
      </c>
      <c r="T163" s="13">
        <f>(('2012'!T163-'2012'!$AE163)/'2012'!$AE163)*(('2012'!$I163-0.5+'2012'!$I163-0.5)*-1)</f>
        <v>5.1428571428571344E-2</v>
      </c>
      <c r="U163" s="13">
        <f>(('2012'!U163-'2012'!$AE163)/'2012'!$AE163)*(('2012'!$I163-0.5+'2012'!$I163-0.5)*-1)</f>
        <v>-0.13714285714285715</v>
      </c>
      <c r="V163" s="13">
        <f>(('2012'!V163-'2012'!$AE163)/'2012'!$AE163)*(('2012'!$I163-0.5+'2012'!$I163-0.5)*-1)</f>
        <v>-1.7142857142857182E-2</v>
      </c>
      <c r="W163" s="13">
        <f>(('2012'!W163-'2012'!$AE163)/'2012'!$AE163)*(('2012'!$I163-0.5+'2012'!$I163-0.5)*-1)</f>
        <v>-1.4285714285714285E-2</v>
      </c>
      <c r="X163" s="13">
        <f>(('2012'!X163-'2012'!$AE163)/'2012'!$AE163)*(('2012'!$I163-0.5+'2012'!$I163-0.5)*-1)</f>
        <v>-0.14857142857142855</v>
      </c>
      <c r="Y163" s="13">
        <f>(('2012'!Y163-'2012'!$AE163)/'2012'!$AE163)*(('2012'!$I163-0.5+'2012'!$I163-0.5)*-1)</f>
        <v>0.41142857142857137</v>
      </c>
      <c r="Z163" s="13">
        <f>(('2012'!Z163-'2012'!$AE163)/'2012'!$AE163)*(('2012'!$I163-0.5+'2012'!$I163-0.5)*-1)</f>
        <v>6.0000000000000039E-2</v>
      </c>
      <c r="AA163" s="13">
        <f>(('2012'!AA163-'2012'!$AE163)/'2012'!$AE163)*(('2012'!$I163-0.5+'2012'!$I163-0.5)*-1)</f>
        <v>0.18571428571428572</v>
      </c>
      <c r="AB163" s="13">
        <f>(('2012'!AB163-'2012'!$AE163)/'2012'!$AE163)*(('2012'!$I163-0.5+'2012'!$I163-0.5)*-1)</f>
        <v>0.37142857142857144</v>
      </c>
      <c r="AC163" s="13">
        <f>(('2012'!AC163-'2012'!$AE163)/'2012'!$AE163)*(('2012'!$I163-0.5+'2012'!$I163-0.5)*-1)</f>
        <v>-0.32857142857142857</v>
      </c>
      <c r="AD163" s="13">
        <f>(('2012'!AD163-'2012'!$AE163)/'2012'!$AE163)*(('2012'!$I163-0.5+'2012'!$I163-0.5)*-1)</f>
        <v>-0.22285714285714286</v>
      </c>
      <c r="AE163" s="6">
        <f>((('2012'!AE163-'2012'!$AE163)/'2012'!$AE163)*100)*(('2012'!$I163-0.5+'2012'!$I163-0.5)*-1)</f>
        <v>0</v>
      </c>
      <c r="AF163" s="6"/>
      <c r="AG163" s="6">
        <f t="shared" si="73"/>
        <v>84.857142857142861</v>
      </c>
      <c r="AH163" s="6">
        <f t="shared" si="97"/>
        <v>32.857142857142854</v>
      </c>
      <c r="AI163" s="8">
        <v>0</v>
      </c>
      <c r="AN163" s="1"/>
      <c r="AO163" s="1"/>
      <c r="AP163" s="1"/>
      <c r="AQ163" s="1"/>
      <c r="AR163" s="1" t="str">
        <f t="shared" si="74"/>
        <v>Kvinnor</v>
      </c>
      <c r="AS163" s="1"/>
      <c r="AT163" s="1"/>
      <c r="AU163" s="1"/>
      <c r="AV163" s="1"/>
      <c r="AW163" s="107">
        <f t="shared" si="75"/>
        <v>-6.8571428571428533E-2</v>
      </c>
      <c r="AX163" s="107">
        <f t="shared" si="76"/>
        <v>0.42857142857142855</v>
      </c>
      <c r="AY163" s="107">
        <f t="shared" si="77"/>
        <v>0.13142857142857148</v>
      </c>
      <c r="AZ163" s="107">
        <f t="shared" si="78"/>
        <v>0.13142857142857148</v>
      </c>
      <c r="BA163" s="107">
        <f t="shared" si="79"/>
        <v>-0.1</v>
      </c>
      <c r="BB163" s="107">
        <f t="shared" si="80"/>
        <v>0.84857142857142864</v>
      </c>
      <c r="BC163" s="107">
        <f t="shared" si="81"/>
        <v>0.26571428571428563</v>
      </c>
      <c r="BD163" s="107">
        <f t="shared" si="82"/>
        <v>-0.16000000000000003</v>
      </c>
      <c r="BE163" s="107">
        <f t="shared" si="83"/>
        <v>5.1428571428571344E-2</v>
      </c>
      <c r="BF163" s="107">
        <f t="shared" si="84"/>
        <v>-9.1428571428571415E-2</v>
      </c>
      <c r="BG163" s="107">
        <f t="shared" si="85"/>
        <v>5.1428571428571344E-2</v>
      </c>
      <c r="BH163" s="107">
        <f t="shared" si="86"/>
        <v>-0.13714285714285715</v>
      </c>
      <c r="BI163" s="107">
        <f t="shared" si="87"/>
        <v>-1.7142857142857182E-2</v>
      </c>
      <c r="BJ163" s="107">
        <f t="shared" si="88"/>
        <v>-1.4285714285714285E-2</v>
      </c>
      <c r="BK163" s="107">
        <f t="shared" si="89"/>
        <v>-0.14857142857142855</v>
      </c>
      <c r="BL163" s="107">
        <f t="shared" si="90"/>
        <v>0.41142857142857137</v>
      </c>
      <c r="BM163" s="107">
        <f t="shared" si="91"/>
        <v>6.0000000000000039E-2</v>
      </c>
      <c r="BN163" s="107">
        <f t="shared" si="92"/>
        <v>0.18571428571428572</v>
      </c>
      <c r="BO163" s="107">
        <f t="shared" si="93"/>
        <v>0.37142857142857144</v>
      </c>
      <c r="BP163" s="107">
        <f t="shared" si="94"/>
        <v>-0.32857142857142857</v>
      </c>
      <c r="BQ163" s="107">
        <f t="shared" si="95"/>
        <v>-0.22285714285714286</v>
      </c>
      <c r="BR163" s="107">
        <f t="shared" si="96"/>
        <v>0</v>
      </c>
    </row>
    <row r="164" spans="1:70">
      <c r="A164" s="1">
        <v>163</v>
      </c>
      <c r="B164" s="1">
        <f>'2012'!B164</f>
        <v>0</v>
      </c>
      <c r="C164" s="1">
        <f>'2012'!C164</f>
        <v>0</v>
      </c>
      <c r="D164" s="1">
        <f>'2012'!D164</f>
        <v>0</v>
      </c>
      <c r="E164" s="1" t="str">
        <f>'2012'!E164</f>
        <v>Män</v>
      </c>
      <c r="F164" s="1" t="str">
        <f>'2012'!F164</f>
        <v>Måluppfyllelse för blodsockervärde - barn</v>
      </c>
      <c r="G164" s="1" t="str">
        <f>'2012'!G164</f>
        <v>(tom)</v>
      </c>
      <c r="H164" s="1" t="str">
        <f>'2012'!H164</f>
        <v>A002820</v>
      </c>
      <c r="I164" s="1">
        <f>'2012'!I164</f>
        <v>0</v>
      </c>
      <c r="J164" s="13">
        <f>(('2012'!J164-'2012'!$AE164)/'2012'!$AE164)*(('2012'!$I164-0.5+'2012'!$I164-0.5)*-1)</f>
        <v>8.1743869209808476E-3</v>
      </c>
      <c r="K164" s="13">
        <f>(('2012'!K164-'2012'!$AE164)/'2012'!$AE164)*(('2012'!$I164-0.5+'2012'!$I164-0.5)*-1)</f>
        <v>0.27792915531335138</v>
      </c>
      <c r="L164" s="13">
        <f>(('2012'!L164-'2012'!$AE164)/'2012'!$AE164)*(('2012'!$I164-0.5+'2012'!$I164-0.5)*-1)</f>
        <v>0.39782016348773824</v>
      </c>
      <c r="M164" s="13">
        <f>(('2012'!M164-'2012'!$AE164)/'2012'!$AE164)*(('2012'!$I164-0.5+'2012'!$I164-0.5)*-1)</f>
        <v>0.22888283378746588</v>
      </c>
      <c r="N164" s="13">
        <f>(('2012'!N164-'2012'!$AE164)/'2012'!$AE164)*(('2012'!$I164-0.5+'2012'!$I164-0.5)*-1)</f>
        <v>-0.20708446866485017</v>
      </c>
      <c r="O164" s="13">
        <f>(('2012'!O164-'2012'!$AE164)/'2012'!$AE164)*(('2012'!$I164-0.5+'2012'!$I164-0.5)*-1)</f>
        <v>0.82833787465940023</v>
      </c>
      <c r="P164" s="13">
        <f>(('2012'!P164-'2012'!$AE164)/'2012'!$AE164)*(('2012'!$I164-0.5+'2012'!$I164-0.5)*-1)</f>
        <v>0.14441416893732961</v>
      </c>
      <c r="Q164" s="13">
        <f>(('2012'!Q164-'2012'!$AE164)/'2012'!$AE164)*(('2012'!$I164-0.5+'2012'!$I164-0.5)*-1)</f>
        <v>-0.13351498637602185</v>
      </c>
      <c r="R164" s="13">
        <f>(('2012'!R164-'2012'!$AE164)/'2012'!$AE164)*(('2012'!$I164-0.5+'2012'!$I164-0.5)*-1)</f>
        <v>7.9019073569482248E-2</v>
      </c>
      <c r="S164" s="13">
        <f>(('2012'!S164-'2012'!$AE164)/'2012'!$AE164)*(('2012'!$I164-0.5+'2012'!$I164-0.5)*-1)</f>
        <v>-2.9972752043596767E-2</v>
      </c>
      <c r="T164" s="13">
        <f>(('2012'!T164-'2012'!$AE164)/'2012'!$AE164)*(('2012'!$I164-0.5+'2012'!$I164-0.5)*-1)</f>
        <v>-0.38147138964577665</v>
      </c>
      <c r="U164" s="13">
        <f>(('2012'!U164-'2012'!$AE164)/'2012'!$AE164)*(('2012'!$I164-0.5+'2012'!$I164-0.5)*-1)</f>
        <v>-0.13623978201634887</v>
      </c>
      <c r="V164" s="13">
        <f>(('2012'!V164-'2012'!$AE164)/'2012'!$AE164)*(('2012'!$I164-0.5+'2012'!$I164-0.5)*-1)</f>
        <v>-0.12806539509536791</v>
      </c>
      <c r="W164" s="13">
        <f>(('2012'!W164-'2012'!$AE164)/'2012'!$AE164)*(('2012'!$I164-0.5+'2012'!$I164-0.5)*-1)</f>
        <v>-2.4523160762942933E-2</v>
      </c>
      <c r="X164" s="13">
        <f>(('2012'!X164-'2012'!$AE164)/'2012'!$AE164)*(('2012'!$I164-0.5+'2012'!$I164-0.5)*-1)</f>
        <v>4.0871934604904632E-2</v>
      </c>
      <c r="Y164" s="13">
        <f>(('2012'!Y164-'2012'!$AE164)/'2012'!$AE164)*(('2012'!$I164-0.5+'2012'!$I164-0.5)*-1)</f>
        <v>0.433242506811989</v>
      </c>
      <c r="Z164" s="13">
        <f>(('2012'!Z164-'2012'!$AE164)/'2012'!$AE164)*(('2012'!$I164-0.5+'2012'!$I164-0.5)*-1)</f>
        <v>-7.9019073569482443E-2</v>
      </c>
      <c r="AA164" s="13">
        <f>(('2012'!AA164-'2012'!$AE164)/'2012'!$AE164)*(('2012'!$I164-0.5+'2012'!$I164-0.5)*-1)</f>
        <v>-5.4495912806539502E-2</v>
      </c>
      <c r="AB164" s="13">
        <f>(('2012'!AB164-'2012'!$AE164)/'2012'!$AE164)*(('2012'!$I164-0.5+'2012'!$I164-0.5)*-1)</f>
        <v>-5.1771117166212688E-2</v>
      </c>
      <c r="AC164" s="13">
        <f>(('2012'!AC164-'2012'!$AE164)/'2012'!$AE164)*(('2012'!$I164-0.5+'2012'!$I164-0.5)*-1)</f>
        <v>-0.16348773841961861</v>
      </c>
      <c r="AD164" s="13">
        <f>(('2012'!AD164-'2012'!$AE164)/'2012'!$AE164)*(('2012'!$I164-0.5+'2012'!$I164-0.5)*-1)</f>
        <v>-0.24523160762942786</v>
      </c>
      <c r="AE164" s="6">
        <f>((('2012'!AE164-'2012'!$AE164)/'2012'!$AE164)*100)*(('2012'!$I164-0.5+'2012'!$I164-0.5)*-1)</f>
        <v>0</v>
      </c>
      <c r="AF164" s="6"/>
      <c r="AG164" s="6">
        <f t="shared" si="73"/>
        <v>82.83378746594002</v>
      </c>
      <c r="AH164" s="6">
        <f t="shared" si="97"/>
        <v>38.147138964577664</v>
      </c>
      <c r="AI164" s="8">
        <v>0</v>
      </c>
      <c r="AN164" s="1"/>
      <c r="AO164" s="1"/>
      <c r="AP164" s="1"/>
      <c r="AQ164" s="1"/>
      <c r="AR164" s="1" t="str">
        <f t="shared" si="74"/>
        <v>Män</v>
      </c>
      <c r="AS164" s="1"/>
      <c r="AT164" s="1"/>
      <c r="AU164" s="1"/>
      <c r="AV164" s="1"/>
      <c r="AW164" s="107">
        <f t="shared" si="75"/>
        <v>8.1743869209808476E-3</v>
      </c>
      <c r="AX164" s="107">
        <f t="shared" si="76"/>
        <v>0.27792915531335138</v>
      </c>
      <c r="AY164" s="107">
        <f t="shared" si="77"/>
        <v>0.39782016348773824</v>
      </c>
      <c r="AZ164" s="107">
        <f t="shared" si="78"/>
        <v>0.22888283378746588</v>
      </c>
      <c r="BA164" s="107">
        <f t="shared" si="79"/>
        <v>-0.20708446866485017</v>
      </c>
      <c r="BB164" s="107">
        <f t="shared" si="80"/>
        <v>0.82833787465940023</v>
      </c>
      <c r="BC164" s="107">
        <f t="shared" si="81"/>
        <v>0.14441416893732961</v>
      </c>
      <c r="BD164" s="107">
        <f t="shared" si="82"/>
        <v>-0.13351498637602185</v>
      </c>
      <c r="BE164" s="107">
        <f t="shared" si="83"/>
        <v>7.9019073569482248E-2</v>
      </c>
      <c r="BF164" s="107">
        <f t="shared" si="84"/>
        <v>-2.9972752043596767E-2</v>
      </c>
      <c r="BG164" s="107">
        <f t="shared" si="85"/>
        <v>-0.38147138964577665</v>
      </c>
      <c r="BH164" s="107">
        <f t="shared" si="86"/>
        <v>-0.13623978201634887</v>
      </c>
      <c r="BI164" s="107">
        <f t="shared" si="87"/>
        <v>-0.12806539509536791</v>
      </c>
      <c r="BJ164" s="107">
        <f t="shared" si="88"/>
        <v>-2.4523160762942933E-2</v>
      </c>
      <c r="BK164" s="107">
        <f t="shared" si="89"/>
        <v>4.0871934604904632E-2</v>
      </c>
      <c r="BL164" s="107">
        <f t="shared" si="90"/>
        <v>0.433242506811989</v>
      </c>
      <c r="BM164" s="107">
        <f t="shared" si="91"/>
        <v>-7.9019073569482443E-2</v>
      </c>
      <c r="BN164" s="107">
        <f t="shared" si="92"/>
        <v>-5.4495912806539502E-2</v>
      </c>
      <c r="BO164" s="107">
        <f t="shared" si="93"/>
        <v>-5.1771117166212688E-2</v>
      </c>
      <c r="BP164" s="107">
        <f t="shared" si="94"/>
        <v>-0.16348773841961861</v>
      </c>
      <c r="BQ164" s="107">
        <f t="shared" si="95"/>
        <v>-0.24523160762942786</v>
      </c>
      <c r="BR164" s="107">
        <f t="shared" si="96"/>
        <v>0</v>
      </c>
    </row>
    <row r="165" spans="1:70">
      <c r="A165" s="1">
        <v>164</v>
      </c>
      <c r="B165" s="1">
        <f>'2012'!B165</f>
        <v>0</v>
      </c>
      <c r="C165" s="1">
        <f>'2012'!C165</f>
        <v>0</v>
      </c>
      <c r="D165" s="1">
        <f>'2012'!D165</f>
        <v>0</v>
      </c>
      <c r="E165" s="1" t="str">
        <f>'2012'!E165</f>
        <v>Totalt</v>
      </c>
      <c r="F165" s="1" t="str">
        <f>'2012'!F165</f>
        <v>Måluppfyllelse för blodsockervärde - barn</v>
      </c>
      <c r="G165" s="1" t="str">
        <f>'2012'!G165</f>
        <v>(tom)</v>
      </c>
      <c r="H165" s="1" t="str">
        <f>'2012'!H165</f>
        <v>A002820</v>
      </c>
      <c r="I165" s="1">
        <f>'2012'!I165</f>
        <v>0</v>
      </c>
      <c r="J165" s="13">
        <f>(('2012'!J165-'2012'!$AE165)/'2012'!$AE165)*(('2012'!$I165-0.5+'2012'!$I165-0.5)*-1)</f>
        <v>-2.5069637883008318E-2</v>
      </c>
      <c r="K165" s="13">
        <f>(('2012'!K165-'2012'!$AE165)/'2012'!$AE165)*(('2012'!$I165-0.5+'2012'!$I165-0.5)*-1)</f>
        <v>0.34540389972144842</v>
      </c>
      <c r="L165" s="13">
        <f>(('2012'!L165-'2012'!$AE165)/'2012'!$AE165)*(('2012'!$I165-0.5+'2012'!$I165-0.5)*-1)</f>
        <v>0.26740947075208921</v>
      </c>
      <c r="M165" s="13">
        <f>(('2012'!M165-'2012'!$AE165)/'2012'!$AE165)*(('2012'!$I165-0.5+'2012'!$I165-0.5)*-1)</f>
        <v>0.18662952646239564</v>
      </c>
      <c r="N165" s="13">
        <f>(('2012'!N165-'2012'!$AE165)/'2012'!$AE165)*(('2012'!$I165-0.5+'2012'!$I165-0.5)*-1)</f>
        <v>-0.15598885793871861</v>
      </c>
      <c r="O165" s="13">
        <f>(('2012'!O165-'2012'!$AE165)/'2012'!$AE165)*(('2012'!$I165-0.5+'2012'!$I165-0.5)*-1)</f>
        <v>0.83844011142061292</v>
      </c>
      <c r="P165" s="13">
        <f>(('2012'!P165-'2012'!$AE165)/'2012'!$AE165)*(('2012'!$I165-0.5+'2012'!$I165-0.5)*-1)</f>
        <v>0.20055710306406693</v>
      </c>
      <c r="Q165" s="13">
        <f>(('2012'!Q165-'2012'!$AE165)/'2012'!$AE165)*(('2012'!$I165-0.5+'2012'!$I165-0.5)*-1)</f>
        <v>-0.15320334261838442</v>
      </c>
      <c r="R165" s="13">
        <f>(('2012'!R165-'2012'!$AE165)/'2012'!$AE165)*(('2012'!$I165-0.5+'2012'!$I165-0.5)*-1)</f>
        <v>6.4066852367688137E-2</v>
      </c>
      <c r="S165" s="13">
        <f>(('2012'!S165-'2012'!$AE165)/'2012'!$AE165)*(('2012'!$I165-0.5+'2012'!$I165-0.5)*-1)</f>
        <v>-5.8495821727019538E-2</v>
      </c>
      <c r="T165" s="13">
        <f>(('2012'!T165-'2012'!$AE165)/'2012'!$AE165)*(('2012'!$I165-0.5+'2012'!$I165-0.5)*-1)</f>
        <v>-0.18384401114206123</v>
      </c>
      <c r="U165" s="13">
        <f>(('2012'!U165-'2012'!$AE165)/'2012'!$AE165)*(('2012'!$I165-0.5+'2012'!$I165-0.5)*-1)</f>
        <v>-0.1364902506963788</v>
      </c>
      <c r="V165" s="13">
        <f>(('2012'!V165-'2012'!$AE165)/'2012'!$AE165)*(('2012'!$I165-0.5+'2012'!$I165-0.5)*-1)</f>
        <v>-7.5208913649024947E-2</v>
      </c>
      <c r="W165" s="13">
        <f>(('2012'!W165-'2012'!$AE165)/'2012'!$AE165)*(('2012'!$I165-0.5+'2012'!$I165-0.5)*-1)</f>
        <v>-1.9498607242339715E-2</v>
      </c>
      <c r="X165" s="13">
        <f>(('2012'!X165-'2012'!$AE165)/'2012'!$AE165)*(('2012'!$I165-0.5+'2012'!$I165-0.5)*-1)</f>
        <v>-4.4568245125348231E-2</v>
      </c>
      <c r="Y165" s="13">
        <f>(('2012'!Y165-'2012'!$AE165)/'2012'!$AE165)*(('2012'!$I165-0.5+'2012'!$I165-0.5)*-1)</f>
        <v>0.4233983286908079</v>
      </c>
      <c r="Z165" s="13">
        <f>(('2012'!Z165-'2012'!$AE165)/'2012'!$AE165)*(('2012'!$I165-0.5+'2012'!$I165-0.5)*-1)</f>
        <v>-1.671309192200561E-2</v>
      </c>
      <c r="AA165" s="13">
        <f>(('2012'!AA165-'2012'!$AE165)/'2012'!$AE165)*(('2012'!$I165-0.5+'2012'!$I165-0.5)*-1)</f>
        <v>5.0139275766016837E-2</v>
      </c>
      <c r="AB165" s="13">
        <f>(('2012'!AB165-'2012'!$AE165)/'2012'!$AE165)*(('2012'!$I165-0.5+'2012'!$I165-0.5)*-1)</f>
        <v>0.12813370473537608</v>
      </c>
      <c r="AC165" s="13">
        <f>(('2012'!AC165-'2012'!$AE165)/'2012'!$AE165)*(('2012'!$I165-0.5+'2012'!$I165-0.5)*-1)</f>
        <v>-0.23676880222841226</v>
      </c>
      <c r="AD165" s="13">
        <f>(('2012'!AD165-'2012'!$AE165)/'2012'!$AE165)*(('2012'!$I165-0.5+'2012'!$I165-0.5)*-1)</f>
        <v>-0.23676880222841226</v>
      </c>
      <c r="AE165" s="6">
        <f>((('2012'!AE165-'2012'!$AE165)/'2012'!$AE165)*100)*(('2012'!$I165-0.5+'2012'!$I165-0.5)*-1)</f>
        <v>0</v>
      </c>
      <c r="AF165" s="6"/>
      <c r="AG165" s="6">
        <f t="shared" si="73"/>
        <v>83.844011142061291</v>
      </c>
      <c r="AH165" s="6">
        <f t="shared" si="97"/>
        <v>23.676880222841227</v>
      </c>
      <c r="AI165" s="8">
        <v>0</v>
      </c>
      <c r="AN165" s="1"/>
      <c r="AO165" s="1"/>
      <c r="AP165" s="1"/>
      <c r="AQ165" s="1"/>
      <c r="AR165" s="1" t="str">
        <f t="shared" si="74"/>
        <v>Totalt</v>
      </c>
      <c r="AS165" s="1"/>
      <c r="AT165" s="1"/>
      <c r="AU165" s="1"/>
      <c r="AV165" s="1"/>
      <c r="AW165" s="107">
        <f t="shared" si="75"/>
        <v>-2.5069637883008318E-2</v>
      </c>
      <c r="AX165" s="107">
        <f t="shared" si="76"/>
        <v>0.34540389972144842</v>
      </c>
      <c r="AY165" s="107">
        <f t="shared" si="77"/>
        <v>0.26740947075208921</v>
      </c>
      <c r="AZ165" s="107">
        <f t="shared" si="78"/>
        <v>0.18662952646239564</v>
      </c>
      <c r="BA165" s="107">
        <f t="shared" si="79"/>
        <v>-0.15598885793871861</v>
      </c>
      <c r="BB165" s="107">
        <f t="shared" si="80"/>
        <v>0.83844011142061292</v>
      </c>
      <c r="BC165" s="107">
        <f t="shared" si="81"/>
        <v>0.20055710306406693</v>
      </c>
      <c r="BD165" s="107">
        <f t="shared" si="82"/>
        <v>-0.15320334261838442</v>
      </c>
      <c r="BE165" s="107">
        <f t="shared" si="83"/>
        <v>6.4066852367688137E-2</v>
      </c>
      <c r="BF165" s="107">
        <f t="shared" si="84"/>
        <v>-5.8495821727019538E-2</v>
      </c>
      <c r="BG165" s="107">
        <f t="shared" si="85"/>
        <v>-0.18384401114206123</v>
      </c>
      <c r="BH165" s="107">
        <f t="shared" si="86"/>
        <v>-0.1364902506963788</v>
      </c>
      <c r="BI165" s="107">
        <f t="shared" si="87"/>
        <v>-7.5208913649024947E-2</v>
      </c>
      <c r="BJ165" s="107">
        <f t="shared" si="88"/>
        <v>-1.9498607242339715E-2</v>
      </c>
      <c r="BK165" s="107">
        <f t="shared" si="89"/>
        <v>-4.4568245125348231E-2</v>
      </c>
      <c r="BL165" s="107">
        <f t="shared" si="90"/>
        <v>0.4233983286908079</v>
      </c>
      <c r="BM165" s="107">
        <f t="shared" si="91"/>
        <v>-1.671309192200561E-2</v>
      </c>
      <c r="BN165" s="107">
        <f t="shared" si="92"/>
        <v>5.0139275766016837E-2</v>
      </c>
      <c r="BO165" s="107">
        <f t="shared" si="93"/>
        <v>0.12813370473537608</v>
      </c>
      <c r="BP165" s="107">
        <f t="shared" si="94"/>
        <v>-0.23676880222841226</v>
      </c>
      <c r="BQ165" s="107">
        <f t="shared" si="95"/>
        <v>-0.23676880222841226</v>
      </c>
      <c r="BR165" s="107">
        <f t="shared" si="96"/>
        <v>0</v>
      </c>
    </row>
    <row r="166" spans="1:70">
      <c r="A166" s="1">
        <v>165</v>
      </c>
      <c r="B166" s="1">
        <f>'2012'!B166</f>
        <v>0</v>
      </c>
      <c r="C166" s="1">
        <f>'2012'!C166</f>
        <v>0</v>
      </c>
      <c r="D166" s="1">
        <f>'2012'!D166</f>
        <v>83</v>
      </c>
      <c r="E166" s="1" t="str">
        <f>'2012'!E166</f>
        <v>Totalt</v>
      </c>
      <c r="F166" s="1" t="str">
        <f>'2012'!F166</f>
        <v>Amputation vid diabetes</v>
      </c>
      <c r="G166" s="1" t="str">
        <f>'2012'!G166</f>
        <v>(tom)</v>
      </c>
      <c r="H166" s="1" t="str">
        <f>'2012'!H166</f>
        <v>A020250</v>
      </c>
      <c r="I166" s="1">
        <f>'2012'!I166</f>
        <v>1</v>
      </c>
      <c r="J166" s="13">
        <f>(('2012'!J166-'2012'!$AE166)/'2012'!$AE166)*(('2012'!$I166-0.5+'2012'!$I166-0.5)*-1)</f>
        <v>4.1579867554689363E-2</v>
      </c>
      <c r="K166" s="13">
        <f>(('2012'!K166-'2012'!$AE166)/'2012'!$AE166)*(('2012'!$I166-0.5+'2012'!$I166-0.5)*-1)</f>
        <v>5.0648959911050298E-2</v>
      </c>
      <c r="L166" s="13">
        <f>(('2012'!L166-'2012'!$AE166)/'2012'!$AE166)*(('2012'!$I166-0.5+'2012'!$I166-0.5)*-1)</f>
        <v>-3.8725170452660933E-2</v>
      </c>
      <c r="M166" s="13">
        <f>(('2012'!M166-'2012'!$AE166)/'2012'!$AE166)*(('2012'!$I166-0.5+'2012'!$I166-0.5)*-1)</f>
        <v>0.13938344860044821</v>
      </c>
      <c r="N166" s="13">
        <f>(('2012'!N166-'2012'!$AE166)/'2012'!$AE166)*(('2012'!$I166-0.5+'2012'!$I166-0.5)*-1)</f>
        <v>9.6854384388315442E-4</v>
      </c>
      <c r="O166" s="13">
        <f>(('2012'!O166-'2012'!$AE166)/'2012'!$AE166)*(('2012'!$I166-0.5+'2012'!$I166-0.5)*-1)</f>
        <v>-1.8556715684803691E-2</v>
      </c>
      <c r="P166" s="13">
        <f>(('2012'!P166-'2012'!$AE166)/'2012'!$AE166)*(('2012'!$I166-0.5+'2012'!$I166-0.5)*-1)</f>
        <v>0.12684212853796864</v>
      </c>
      <c r="Q166" s="13">
        <f>(('2012'!Q166-'2012'!$AE166)/'2012'!$AE166)*(('2012'!$I166-0.5+'2012'!$I166-0.5)*-1)</f>
        <v>-0.53679834861892695</v>
      </c>
      <c r="R166" s="13">
        <f>(('2012'!R166-'2012'!$AE166)/'2012'!$AE166)*(('2012'!$I166-0.5+'2012'!$I166-0.5)*-1)</f>
        <v>0.14811139873050866</v>
      </c>
      <c r="S166" s="13">
        <f>(('2012'!S166-'2012'!$AE166)/'2012'!$AE166)*(('2012'!$I166-0.5+'2012'!$I166-0.5)*-1)</f>
        <v>0.17881459393809207</v>
      </c>
      <c r="T166" s="13">
        <f>(('2012'!T166-'2012'!$AE166)/'2012'!$AE166)*(('2012'!$I166-0.5+'2012'!$I166-0.5)*-1)</f>
        <v>-0.18549529586981006</v>
      </c>
      <c r="U166" s="13">
        <f>(('2012'!U166-'2012'!$AE166)/'2012'!$AE166)*(('2012'!$I166-0.5+'2012'!$I166-0.5)*-1)</f>
        <v>-0.15100636956758656</v>
      </c>
      <c r="V166" s="13">
        <f>(('2012'!V166-'2012'!$AE166)/'2012'!$AE166)*(('2012'!$I166-0.5+'2012'!$I166-0.5)*-1)</f>
        <v>-8.7327277005908366E-2</v>
      </c>
      <c r="W166" s="13">
        <f>(('2012'!W166-'2012'!$AE166)/'2012'!$AE166)*(('2012'!$I166-0.5+'2012'!$I166-0.5)*-1)</f>
        <v>-0.2024805462066091</v>
      </c>
      <c r="X166" s="13">
        <f>(('2012'!X166-'2012'!$AE166)/'2012'!$AE166)*(('2012'!$I166-0.5+'2012'!$I166-0.5)*-1)</f>
        <v>-0.17171062294781639</v>
      </c>
      <c r="Y166" s="13">
        <f>(('2012'!Y166-'2012'!$AE166)/'2012'!$AE166)*(('2012'!$I166-0.5+'2012'!$I166-0.5)*-1)</f>
        <v>0.17141291318088273</v>
      </c>
      <c r="Z166" s="13">
        <f>(('2012'!Z166-'2012'!$AE166)/'2012'!$AE166)*(('2012'!$I166-0.5+'2012'!$I166-0.5)*-1)</f>
        <v>-7.3302541035777408E-2</v>
      </c>
      <c r="AA166" s="13">
        <f>(('2012'!AA166-'2012'!$AE166)/'2012'!$AE166)*(('2012'!$I166-0.5+'2012'!$I166-0.5)*-1)</f>
        <v>-0.27943457255352855</v>
      </c>
      <c r="AB166" s="13">
        <f>(('2012'!AB166-'2012'!$AE166)/'2012'!$AE166)*(('2012'!$I166-0.5+'2012'!$I166-0.5)*-1)</f>
        <v>0.34255851931638881</v>
      </c>
      <c r="AC166" s="13">
        <f>(('2012'!AC166-'2012'!$AE166)/'2012'!$AE166)*(('2012'!$I166-0.5+'2012'!$I166-0.5)*-1)</f>
        <v>7.6449814977723102E-2</v>
      </c>
      <c r="AD166" s="13">
        <f>(('2012'!AD166-'2012'!$AE166)/'2012'!$AE166)*(('2012'!$I166-0.5+'2012'!$I166-0.5)*-1)</f>
        <v>5.5511815997990974E-2</v>
      </c>
      <c r="AE166" s="6">
        <f>((('2012'!AE166-'2012'!$AE166)/'2012'!$AE166)*100)*(('2012'!$I166-0.5+'2012'!$I166-0.5)*-1)</f>
        <v>0</v>
      </c>
      <c r="AF166" s="6"/>
      <c r="AG166" s="6">
        <f t="shared" si="73"/>
        <v>34.25585193163888</v>
      </c>
      <c r="AH166" s="6">
        <f t="shared" si="97"/>
        <v>53.679834861892694</v>
      </c>
      <c r="AI166" s="8">
        <v>0</v>
      </c>
      <c r="AN166" s="1"/>
      <c r="AO166" s="1"/>
      <c r="AP166" s="1"/>
      <c r="AQ166" s="1"/>
      <c r="AR166" s="1" t="str">
        <f t="shared" si="74"/>
        <v>Totalt</v>
      </c>
      <c r="AS166" s="1"/>
      <c r="AT166" s="1"/>
      <c r="AU166" s="1"/>
      <c r="AV166" s="1"/>
      <c r="AW166" s="107">
        <f t="shared" si="75"/>
        <v>4.1579867554689363E-2</v>
      </c>
      <c r="AX166" s="107">
        <f t="shared" si="76"/>
        <v>5.0648959911050298E-2</v>
      </c>
      <c r="AY166" s="107">
        <f t="shared" si="77"/>
        <v>-3.8725170452660933E-2</v>
      </c>
      <c r="AZ166" s="107">
        <f t="shared" si="78"/>
        <v>0.13938344860044821</v>
      </c>
      <c r="BA166" s="107">
        <f t="shared" si="79"/>
        <v>9.6854384388315442E-4</v>
      </c>
      <c r="BB166" s="107">
        <f t="shared" si="80"/>
        <v>-1.8556715684803691E-2</v>
      </c>
      <c r="BC166" s="107">
        <f t="shared" si="81"/>
        <v>0.12684212853796864</v>
      </c>
      <c r="BD166" s="107">
        <f t="shared" si="82"/>
        <v>-0.53679834861892695</v>
      </c>
      <c r="BE166" s="107">
        <f t="shared" si="83"/>
        <v>0.14811139873050866</v>
      </c>
      <c r="BF166" s="107">
        <f t="shared" si="84"/>
        <v>0.17881459393809207</v>
      </c>
      <c r="BG166" s="107">
        <f t="shared" si="85"/>
        <v>-0.18549529586981006</v>
      </c>
      <c r="BH166" s="107">
        <f t="shared" si="86"/>
        <v>-0.15100636956758656</v>
      </c>
      <c r="BI166" s="107">
        <f t="shared" si="87"/>
        <v>-8.7327277005908366E-2</v>
      </c>
      <c r="BJ166" s="107">
        <f t="shared" si="88"/>
        <v>-0.2024805462066091</v>
      </c>
      <c r="BK166" s="107">
        <f t="shared" si="89"/>
        <v>-0.17171062294781639</v>
      </c>
      <c r="BL166" s="107">
        <f t="shared" si="90"/>
        <v>0.17141291318088273</v>
      </c>
      <c r="BM166" s="107">
        <f t="shared" si="91"/>
        <v>-7.3302541035777408E-2</v>
      </c>
      <c r="BN166" s="107">
        <f t="shared" si="92"/>
        <v>-0.27943457255352855</v>
      </c>
      <c r="BO166" s="107">
        <f t="shared" si="93"/>
        <v>0.34255851931638881</v>
      </c>
      <c r="BP166" s="107">
        <f t="shared" si="94"/>
        <v>7.6449814977723102E-2</v>
      </c>
      <c r="BQ166" s="107">
        <f t="shared" si="95"/>
        <v>5.5511815997990974E-2</v>
      </c>
      <c r="BR166" s="107">
        <f t="shared" si="96"/>
        <v>0</v>
      </c>
    </row>
    <row r="167" spans="1:70">
      <c r="A167" s="1">
        <v>166</v>
      </c>
      <c r="B167" s="1" t="str">
        <f>'2012'!B167</f>
        <v>J</v>
      </c>
      <c r="C167" s="1" t="str">
        <f>'2012'!C167</f>
        <v>Hjärtsjukvård</v>
      </c>
      <c r="D167" s="1">
        <f>'2012'!D167</f>
        <v>84</v>
      </c>
      <c r="E167" s="1" t="str">
        <f>'2012'!E167</f>
        <v>Totalt</v>
      </c>
      <c r="F167" s="1" t="str">
        <f>'2012'!F167</f>
        <v>Överlevnad vid hjärtstopp utanför sjukhus</v>
      </c>
      <c r="G167" s="1" t="str">
        <f>'2012'!G167</f>
        <v>(tom)</v>
      </c>
      <c r="H167" s="1" t="str">
        <f>'2012'!H167</f>
        <v>A020285</v>
      </c>
      <c r="I167" s="1">
        <f>'2012'!I167</f>
        <v>0</v>
      </c>
      <c r="J167" s="13">
        <f>(('2012'!J167-'2012'!$AE167)/'2012'!$AE167)*(('2012'!$I167-0.5+'2012'!$I167-0.5)*-1)</f>
        <v>-1.2073172008670013E-2</v>
      </c>
      <c r="K167" s="13">
        <f>(('2012'!K167-'2012'!$AE167)/'2012'!$AE167)*(('2012'!$I167-0.5+'2012'!$I167-0.5)*-1)</f>
        <v>-0.24666463600365526</v>
      </c>
      <c r="L167" s="13">
        <f>(('2012'!L167-'2012'!$AE167)/'2012'!$AE167)*(('2012'!$I167-0.5+'2012'!$I167-0.5)*-1)</f>
        <v>0.14608241116610135</v>
      </c>
      <c r="M167" s="13">
        <f>(('2012'!M167-'2012'!$AE167)/'2012'!$AE167)*(('2012'!$I167-0.5+'2012'!$I167-0.5)*-1)</f>
        <v>-0.1477791116446579</v>
      </c>
      <c r="N167" s="13">
        <f>(('2012'!N167-'2012'!$AE167)/'2012'!$AE167)*(('2012'!$I167-0.5+'2012'!$I167-0.5)*-1)</f>
        <v>0.39153863792708105</v>
      </c>
      <c r="O167" s="13">
        <f>(('2012'!O167-'2012'!$AE167)/'2012'!$AE167)*(('2012'!$I167-0.5+'2012'!$I167-0.5)*-1)</f>
        <v>-2.2542350273442684E-2</v>
      </c>
      <c r="P167" s="13">
        <f>(('2012'!P167-'2012'!$AE167)/'2012'!$AE167)*(('2012'!$I167-0.5+'2012'!$I167-0.5)*-1)</f>
        <v>-0.27636603028308093</v>
      </c>
      <c r="Q167" s="13">
        <f>(('2012'!Q167-'2012'!$AE167)/'2012'!$AE167)*(('2012'!$I167-0.5+'2012'!$I167-0.5)*-1)</f>
        <v>-0.26208378088077339</v>
      </c>
      <c r="R167" s="13">
        <f>(('2012'!R167-'2012'!$AE167)/'2012'!$AE167)*(('2012'!$I167-0.5+'2012'!$I167-0.5)*-1)</f>
        <v>-0.20581565959717218</v>
      </c>
      <c r="S167" s="13">
        <f>(('2012'!S167-'2012'!$AE167)/'2012'!$AE167)*(('2012'!$I167-0.5+'2012'!$I167-0.5)*-1)</f>
        <v>-4.1513914656771678E-2</v>
      </c>
      <c r="T167" s="13">
        <f>(('2012'!T167-'2012'!$AE167)/'2012'!$AE167)*(('2012'!$I167-0.5+'2012'!$I167-0.5)*-1)</f>
        <v>0.44261434477327932</v>
      </c>
      <c r="U167" s="13">
        <f>(('2012'!U167-'2012'!$AE167)/'2012'!$AE167)*(('2012'!$I167-0.5+'2012'!$I167-0.5)*-1)</f>
        <v>-7.8706751517811452E-2</v>
      </c>
      <c r="V167" s="13">
        <f>(('2012'!V167-'2012'!$AE167)/'2012'!$AE167)*(('2012'!$I167-0.5+'2012'!$I167-0.5)*-1)</f>
        <v>0.29906606710480804</v>
      </c>
      <c r="W167" s="13">
        <f>(('2012'!W167-'2012'!$AE167)/'2012'!$AE167)*(('2012'!$I167-0.5+'2012'!$I167-0.5)*-1)</f>
        <v>0.46938775510204095</v>
      </c>
      <c r="X167" s="13">
        <f>(('2012'!X167-'2012'!$AE167)/'2012'!$AE167)*(('2012'!$I167-0.5+'2012'!$I167-0.5)*-1)</f>
        <v>0.21586195453791288</v>
      </c>
      <c r="Y167" s="13">
        <f>(('2012'!Y167-'2012'!$AE167)/'2012'!$AE167)*(('2012'!$I167-0.5+'2012'!$I167-0.5)*-1)</f>
        <v>-4.1339612768184271E-2</v>
      </c>
      <c r="Z167" s="13">
        <f>(('2012'!Z167-'2012'!$AE167)/'2012'!$AE167)*(('2012'!$I167-0.5+'2012'!$I167-0.5)*-1)</f>
        <v>2.2321428571428586E-2</v>
      </c>
      <c r="AA167" s="13">
        <f>(('2012'!AA167-'2012'!$AE167)/'2012'!$AE167)*(('2012'!$I167-0.5+'2012'!$I167-0.5)*-1)</f>
        <v>-0.6105442176870749</v>
      </c>
      <c r="AB167" s="13">
        <f>(('2012'!AB167-'2012'!$AE167)/'2012'!$AE167)*(('2012'!$I167-0.5+'2012'!$I167-0.5)*-1)</f>
        <v>0.40706605222734266</v>
      </c>
      <c r="AC167" s="13">
        <f>(('2012'!AC167-'2012'!$AE167)/'2012'!$AE167)*(('2012'!$I167-0.5+'2012'!$I167-0.5)*-1)</f>
        <v>-0.19422941590429266</v>
      </c>
      <c r="AD167" s="13">
        <f>(('2012'!AD167-'2012'!$AE167)/'2012'!$AE167)*(('2012'!$I167-0.5+'2012'!$I167-0.5)*-1)</f>
        <v>9.9639855942376884E-2</v>
      </c>
      <c r="AE167" s="6">
        <f>((('2012'!AE167-'2012'!$AE167)/'2012'!$AE167)*100)*(('2012'!$I167-0.5+'2012'!$I167-0.5)*-1)</f>
        <v>0</v>
      </c>
      <c r="AF167" s="6"/>
      <c r="AG167" s="6">
        <f t="shared" si="73"/>
        <v>46.938775510204096</v>
      </c>
      <c r="AH167" s="6">
        <f t="shared" si="97"/>
        <v>61.054421768707492</v>
      </c>
      <c r="AI167" s="8">
        <v>0</v>
      </c>
      <c r="AN167" s="1"/>
      <c r="AO167" s="1"/>
      <c r="AP167" s="1"/>
      <c r="AQ167" s="1"/>
      <c r="AR167" s="1" t="str">
        <f t="shared" si="74"/>
        <v>Totalt</v>
      </c>
      <c r="AS167" s="1"/>
      <c r="AT167" s="1"/>
      <c r="AU167" s="1"/>
      <c r="AV167" s="1"/>
      <c r="AW167" s="107">
        <f t="shared" si="75"/>
        <v>-1.2073172008670013E-2</v>
      </c>
      <c r="AX167" s="107">
        <f t="shared" si="76"/>
        <v>-0.24666463600365526</v>
      </c>
      <c r="AY167" s="107">
        <f t="shared" si="77"/>
        <v>0.14608241116610135</v>
      </c>
      <c r="AZ167" s="107">
        <f t="shared" si="78"/>
        <v>-0.1477791116446579</v>
      </c>
      <c r="BA167" s="107">
        <f t="shared" si="79"/>
        <v>0.39153863792708105</v>
      </c>
      <c r="BB167" s="107">
        <f t="shared" si="80"/>
        <v>-2.2542350273442684E-2</v>
      </c>
      <c r="BC167" s="107">
        <f t="shared" si="81"/>
        <v>-0.27636603028308093</v>
      </c>
      <c r="BD167" s="107">
        <f t="shared" si="82"/>
        <v>-0.26208378088077339</v>
      </c>
      <c r="BE167" s="107">
        <f t="shared" si="83"/>
        <v>-0.20581565959717218</v>
      </c>
      <c r="BF167" s="107">
        <f t="shared" si="84"/>
        <v>-4.1513914656771678E-2</v>
      </c>
      <c r="BG167" s="107">
        <f t="shared" si="85"/>
        <v>0.44261434477327932</v>
      </c>
      <c r="BH167" s="107">
        <f t="shared" si="86"/>
        <v>-7.8706751517811452E-2</v>
      </c>
      <c r="BI167" s="107">
        <f t="shared" si="87"/>
        <v>0.29906606710480804</v>
      </c>
      <c r="BJ167" s="107">
        <f t="shared" si="88"/>
        <v>0.46938775510204095</v>
      </c>
      <c r="BK167" s="107">
        <f t="shared" si="89"/>
        <v>0.21586195453791288</v>
      </c>
      <c r="BL167" s="107">
        <f t="shared" si="90"/>
        <v>-4.1339612768184271E-2</v>
      </c>
      <c r="BM167" s="107">
        <f t="shared" si="91"/>
        <v>2.2321428571428586E-2</v>
      </c>
      <c r="BN167" s="107">
        <f t="shared" si="92"/>
        <v>-0.6105442176870749</v>
      </c>
      <c r="BO167" s="107">
        <f t="shared" si="93"/>
        <v>0.40706605222734266</v>
      </c>
      <c r="BP167" s="107">
        <f t="shared" si="94"/>
        <v>-0.19422941590429266</v>
      </c>
      <c r="BQ167" s="107">
        <f t="shared" si="95"/>
        <v>9.9639855942376884E-2</v>
      </c>
      <c r="BR167" s="107">
        <f t="shared" si="96"/>
        <v>0</v>
      </c>
    </row>
    <row r="168" spans="1:70">
      <c r="A168" s="1">
        <v>167</v>
      </c>
      <c r="B168" s="1">
        <f>'2012'!B168</f>
        <v>0</v>
      </c>
      <c r="C168" s="1">
        <f>'2012'!C168</f>
        <v>0</v>
      </c>
      <c r="D168" s="1">
        <f>'2012'!D168</f>
        <v>85</v>
      </c>
      <c r="E168" s="1" t="str">
        <f>'2012'!E168</f>
        <v>Kvinnor</v>
      </c>
      <c r="F168" s="1" t="str">
        <f>'2012'!F168</f>
        <v>Dödlighet efter hjärtinfarkt</v>
      </c>
      <c r="G168" s="1" t="str">
        <f>'2012'!G168</f>
        <v>(tom)</v>
      </c>
      <c r="H168" s="1" t="str">
        <f>'2012'!H168</f>
        <v>A003998</v>
      </c>
      <c r="I168" s="1">
        <f>'2012'!I168</f>
        <v>1</v>
      </c>
      <c r="J168" s="13">
        <f>(('2012'!J168-'2012'!$AE168)/'2012'!$AE168)*(('2012'!$I168-0.5+'2012'!$I168-0.5)*-1)</f>
        <v>-2.6458891423506575E-2</v>
      </c>
      <c r="K168" s="13">
        <f>(('2012'!K168-'2012'!$AE168)/'2012'!$AE168)*(('2012'!$I168-0.5+'2012'!$I168-0.5)*-1)</f>
        <v>9.3777832838504063E-2</v>
      </c>
      <c r="L168" s="13">
        <f>(('2012'!L168-'2012'!$AE168)/'2012'!$AE168)*(('2012'!$I168-0.5+'2012'!$I168-0.5)*-1)</f>
        <v>3.7610447242281166E-3</v>
      </c>
      <c r="M168" s="13">
        <f>(('2012'!M168-'2012'!$AE168)/'2012'!$AE168)*(('2012'!$I168-0.5+'2012'!$I168-0.5)*-1)</f>
        <v>-5.5813881230900017E-2</v>
      </c>
      <c r="N168" s="13">
        <f>(('2012'!N168-'2012'!$AE168)/'2012'!$AE168)*(('2012'!$I168-0.5+'2012'!$I168-0.5)*-1)</f>
        <v>2.7747977251384246E-4</v>
      </c>
      <c r="O168" s="13">
        <f>(('2012'!O168-'2012'!$AE168)/'2012'!$AE168)*(('2012'!$I168-0.5+'2012'!$I168-0.5)*-1)</f>
        <v>0.17887744342802095</v>
      </c>
      <c r="P168" s="13">
        <f>(('2012'!P168-'2012'!$AE168)/'2012'!$AE168)*(('2012'!$I168-0.5+'2012'!$I168-0.5)*-1)</f>
        <v>2.6343854368936478E-2</v>
      </c>
      <c r="Q168" s="13">
        <f>(('2012'!Q168-'2012'!$AE168)/'2012'!$AE168)*(('2012'!$I168-0.5+'2012'!$I168-0.5)*-1)</f>
        <v>0.11119732928885802</v>
      </c>
      <c r="R168" s="13">
        <f>(('2012'!R168-'2012'!$AE168)/'2012'!$AE168)*(('2012'!$I168-0.5+'2012'!$I168-0.5)*-1)</f>
        <v>-8.8085061084958075E-2</v>
      </c>
      <c r="S168" s="13">
        <f>(('2012'!S168-'2012'!$AE168)/'2012'!$AE168)*(('2012'!$I168-0.5+'2012'!$I168-0.5)*-1)</f>
        <v>8.8386056446871746E-3</v>
      </c>
      <c r="T168" s="13">
        <f>(('2012'!T168-'2012'!$AE168)/'2012'!$AE168)*(('2012'!$I168-0.5+'2012'!$I168-0.5)*-1)</f>
        <v>-5.2089244744776908E-3</v>
      </c>
      <c r="U168" s="13">
        <f>(('2012'!U168-'2012'!$AE168)/'2012'!$AE168)*(('2012'!$I168-0.5+'2012'!$I168-0.5)*-1)</f>
        <v>-6.8226488007564187E-2</v>
      </c>
      <c r="V168" s="13">
        <f>(('2012'!V168-'2012'!$AE168)/'2012'!$AE168)*(('2012'!$I168-0.5+'2012'!$I168-0.5)*-1)</f>
        <v>-9.5970109694040063E-3</v>
      </c>
      <c r="W168" s="13">
        <f>(('2012'!W168-'2012'!$AE168)/'2012'!$AE168)*(('2012'!$I168-0.5+'2012'!$I168-0.5)*-1)</f>
        <v>-6.0829069345462838E-2</v>
      </c>
      <c r="X168" s="13">
        <f>(('2012'!X168-'2012'!$AE168)/'2012'!$AE168)*(('2012'!$I168-0.5+'2012'!$I168-0.5)*-1)</f>
        <v>8.7047620752580851E-2</v>
      </c>
      <c r="Y168" s="13">
        <f>(('2012'!Y168-'2012'!$AE168)/'2012'!$AE168)*(('2012'!$I168-0.5+'2012'!$I168-0.5)*-1)</f>
        <v>0.13647572682866285</v>
      </c>
      <c r="Z168" s="13">
        <f>(('2012'!Z168-'2012'!$AE168)/'2012'!$AE168)*(('2012'!$I168-0.5+'2012'!$I168-0.5)*-1)</f>
        <v>-1.741694172203535E-2</v>
      </c>
      <c r="AA168" s="13">
        <f>(('2012'!AA168-'2012'!$AE168)/'2012'!$AE168)*(('2012'!$I168-0.5+'2012'!$I168-0.5)*-1)</f>
        <v>7.271486654951774E-2</v>
      </c>
      <c r="AB168" s="13">
        <f>(('2012'!AB168-'2012'!$AE168)/'2012'!$AE168)*(('2012'!$I168-0.5+'2012'!$I168-0.5)*-1)</f>
        <v>0.12764958524159895</v>
      </c>
      <c r="AC168" s="13">
        <f>(('2012'!AC168-'2012'!$AE168)/'2012'!$AE168)*(('2012'!$I168-0.5+'2012'!$I168-0.5)*-1)</f>
        <v>-0.13549827913298976</v>
      </c>
      <c r="AD168" s="13">
        <f>(('2012'!AD168-'2012'!$AE168)/'2012'!$AE168)*(('2012'!$I168-0.5+'2012'!$I168-0.5)*-1)</f>
        <v>8.9764120740799452E-2</v>
      </c>
      <c r="AE168" s="6">
        <f>((('2012'!AE168-'2012'!$AE168)/'2012'!$AE168)*100)*(('2012'!$I168-0.5+'2012'!$I168-0.5)*-1)</f>
        <v>0</v>
      </c>
      <c r="AF168" s="6"/>
      <c r="AG168" s="6">
        <f t="shared" si="73"/>
        <v>17.887744342802094</v>
      </c>
      <c r="AH168" s="6">
        <f t="shared" si="97"/>
        <v>13.549827913298977</v>
      </c>
      <c r="AI168" s="8">
        <v>0</v>
      </c>
      <c r="AN168" s="1"/>
      <c r="AO168" s="1"/>
      <c r="AP168" s="1"/>
      <c r="AQ168" s="1"/>
      <c r="AR168" s="1" t="str">
        <f t="shared" si="74"/>
        <v>Kvinnor</v>
      </c>
      <c r="AS168" s="1"/>
      <c r="AT168" s="1"/>
      <c r="AU168" s="1"/>
      <c r="AV168" s="1"/>
      <c r="AW168" s="107">
        <f t="shared" si="75"/>
        <v>-2.6458891423506575E-2</v>
      </c>
      <c r="AX168" s="107">
        <f t="shared" si="76"/>
        <v>9.3777832838504063E-2</v>
      </c>
      <c r="AY168" s="107">
        <f t="shared" si="77"/>
        <v>3.7610447242281166E-3</v>
      </c>
      <c r="AZ168" s="107">
        <f t="shared" si="78"/>
        <v>-5.5813881230900017E-2</v>
      </c>
      <c r="BA168" s="107">
        <f t="shared" si="79"/>
        <v>2.7747977251384246E-4</v>
      </c>
      <c r="BB168" s="107">
        <f t="shared" si="80"/>
        <v>0.17887744342802095</v>
      </c>
      <c r="BC168" s="107">
        <f t="shared" si="81"/>
        <v>2.6343854368936478E-2</v>
      </c>
      <c r="BD168" s="107">
        <f t="shared" si="82"/>
        <v>0.11119732928885802</v>
      </c>
      <c r="BE168" s="107">
        <f t="shared" si="83"/>
        <v>-8.8085061084958075E-2</v>
      </c>
      <c r="BF168" s="107">
        <f t="shared" si="84"/>
        <v>8.8386056446871746E-3</v>
      </c>
      <c r="BG168" s="107">
        <f t="shared" si="85"/>
        <v>-5.2089244744776908E-3</v>
      </c>
      <c r="BH168" s="107">
        <f t="shared" si="86"/>
        <v>-6.8226488007564187E-2</v>
      </c>
      <c r="BI168" s="107">
        <f t="shared" si="87"/>
        <v>-9.5970109694040063E-3</v>
      </c>
      <c r="BJ168" s="107">
        <f t="shared" si="88"/>
        <v>-6.0829069345462838E-2</v>
      </c>
      <c r="BK168" s="107">
        <f t="shared" si="89"/>
        <v>8.7047620752580851E-2</v>
      </c>
      <c r="BL168" s="107">
        <f t="shared" si="90"/>
        <v>0.13647572682866285</v>
      </c>
      <c r="BM168" s="107">
        <f t="shared" si="91"/>
        <v>-1.741694172203535E-2</v>
      </c>
      <c r="BN168" s="107">
        <f t="shared" si="92"/>
        <v>7.271486654951774E-2</v>
      </c>
      <c r="BO168" s="107">
        <f t="shared" si="93"/>
        <v>0.12764958524159895</v>
      </c>
      <c r="BP168" s="107">
        <f t="shared" si="94"/>
        <v>-0.13549827913298976</v>
      </c>
      <c r="BQ168" s="107">
        <f t="shared" si="95"/>
        <v>8.9764120740799452E-2</v>
      </c>
      <c r="BR168" s="107">
        <f t="shared" si="96"/>
        <v>0</v>
      </c>
    </row>
    <row r="169" spans="1:70">
      <c r="A169" s="1">
        <v>168</v>
      </c>
      <c r="B169" s="1">
        <f>'2012'!B169</f>
        <v>0</v>
      </c>
      <c r="C169" s="1">
        <f>'2012'!C169</f>
        <v>0</v>
      </c>
      <c r="D169" s="1">
        <f>'2012'!D169</f>
        <v>0</v>
      </c>
      <c r="E169" s="1" t="str">
        <f>'2012'!E169</f>
        <v>Män</v>
      </c>
      <c r="F169" s="1" t="str">
        <f>'2012'!F169</f>
        <v>Dödlighet efter hjärtinfarkt</v>
      </c>
      <c r="G169" s="1" t="str">
        <f>'2012'!G169</f>
        <v>(tom)</v>
      </c>
      <c r="H169" s="1" t="str">
        <f>'2012'!H169</f>
        <v>A003998</v>
      </c>
      <c r="I169" s="1">
        <f>'2012'!I169</f>
        <v>1</v>
      </c>
      <c r="J169" s="13">
        <f>(('2012'!J169-'2012'!$AE169)/'2012'!$AE169)*(('2012'!$I169-0.5+'2012'!$I169-0.5)*-1)</f>
        <v>-4.5393731142436659E-2</v>
      </c>
      <c r="K169" s="13">
        <f>(('2012'!K169-'2012'!$AE169)/'2012'!$AE169)*(('2012'!$I169-0.5+'2012'!$I169-0.5)*-1)</f>
        <v>0.19360160159901671</v>
      </c>
      <c r="L169" s="13">
        <f>(('2012'!L169-'2012'!$AE169)/'2012'!$AE169)*(('2012'!$I169-0.5+'2012'!$I169-0.5)*-1)</f>
        <v>-3.04457322316352E-2</v>
      </c>
      <c r="M169" s="13">
        <f>(('2012'!M169-'2012'!$AE169)/'2012'!$AE169)*(('2012'!$I169-0.5+'2012'!$I169-0.5)*-1)</f>
        <v>-6.239295945128006E-2</v>
      </c>
      <c r="N169" s="13">
        <f>(('2012'!N169-'2012'!$AE169)/'2012'!$AE169)*(('2012'!$I169-0.5+'2012'!$I169-0.5)*-1)</f>
        <v>-1.6970723424173186E-2</v>
      </c>
      <c r="O169" s="13">
        <f>(('2012'!O169-'2012'!$AE169)/'2012'!$AE169)*(('2012'!$I169-0.5+'2012'!$I169-0.5)*-1)</f>
        <v>5.2332362319241335E-2</v>
      </c>
      <c r="P169" s="13">
        <f>(('2012'!P169-'2012'!$AE169)/'2012'!$AE169)*(('2012'!$I169-0.5+'2012'!$I169-0.5)*-1)</f>
        <v>-5.7862764548325035E-2</v>
      </c>
      <c r="Q169" s="13">
        <f>(('2012'!Q169-'2012'!$AE169)/'2012'!$AE169)*(('2012'!$I169-0.5+'2012'!$I169-0.5)*-1)</f>
        <v>7.6498473245774787E-2</v>
      </c>
      <c r="R169" s="13">
        <f>(('2012'!R169-'2012'!$AE169)/'2012'!$AE169)*(('2012'!$I169-0.5+'2012'!$I169-0.5)*-1)</f>
        <v>-2.2903115347991804E-2</v>
      </c>
      <c r="S169" s="13">
        <f>(('2012'!S169-'2012'!$AE169)/'2012'!$AE169)*(('2012'!$I169-0.5+'2012'!$I169-0.5)*-1)</f>
        <v>1.4841233529923722E-2</v>
      </c>
      <c r="T169" s="13">
        <f>(('2012'!T169-'2012'!$AE169)/'2012'!$AE169)*(('2012'!$I169-0.5+'2012'!$I169-0.5)*-1)</f>
        <v>-2.371341627149532E-2</v>
      </c>
      <c r="U169" s="13">
        <f>(('2012'!U169-'2012'!$AE169)/'2012'!$AE169)*(('2012'!$I169-0.5+'2012'!$I169-0.5)*-1)</f>
        <v>-2.0681819862584255E-2</v>
      </c>
      <c r="V169" s="13">
        <f>(('2012'!V169-'2012'!$AE169)/'2012'!$AE169)*(('2012'!$I169-0.5+'2012'!$I169-0.5)*-1)</f>
        <v>-1.8606537397324537E-2</v>
      </c>
      <c r="W169" s="13">
        <f>(('2012'!W169-'2012'!$AE169)/'2012'!$AE169)*(('2012'!$I169-0.5+'2012'!$I169-0.5)*-1)</f>
        <v>-8.7991711477945947E-2</v>
      </c>
      <c r="X169" s="13">
        <f>(('2012'!X169-'2012'!$AE169)/'2012'!$AE169)*(('2012'!$I169-0.5+'2012'!$I169-0.5)*-1)</f>
        <v>8.6553620223485145E-2</v>
      </c>
      <c r="Y169" s="13">
        <f>(('2012'!Y169-'2012'!$AE169)/'2012'!$AE169)*(('2012'!$I169-0.5+'2012'!$I169-0.5)*-1)</f>
        <v>0.1890737871242433</v>
      </c>
      <c r="Z169" s="13">
        <f>(('2012'!Z169-'2012'!$AE169)/'2012'!$AE169)*(('2012'!$I169-0.5+'2012'!$I169-0.5)*-1)</f>
        <v>4.7215752135826274E-2</v>
      </c>
      <c r="AA169" s="13">
        <f>(('2012'!AA169-'2012'!$AE169)/'2012'!$AE169)*(('2012'!$I169-0.5+'2012'!$I169-0.5)*-1)</f>
        <v>1.985391597597426E-2</v>
      </c>
      <c r="AB169" s="13">
        <f>(('2012'!AB169-'2012'!$AE169)/'2012'!$AE169)*(('2012'!$I169-0.5+'2012'!$I169-0.5)*-1)</f>
        <v>-7.4357445961025753E-2</v>
      </c>
      <c r="AC169" s="13">
        <f>(('2012'!AC169-'2012'!$AE169)/'2012'!$AE169)*(('2012'!$I169-0.5+'2012'!$I169-0.5)*-1)</f>
        <v>-5.9622436524849991E-2</v>
      </c>
      <c r="AD169" s="13">
        <f>(('2012'!AD169-'2012'!$AE169)/'2012'!$AE169)*(('2012'!$I169-0.5+'2012'!$I169-0.5)*-1)</f>
        <v>1.1557765651193038E-2</v>
      </c>
      <c r="AE169" s="6">
        <f>((('2012'!AE169-'2012'!$AE169)/'2012'!$AE169)*100)*(('2012'!$I169-0.5+'2012'!$I169-0.5)*-1)</f>
        <v>0</v>
      </c>
      <c r="AF169" s="6"/>
      <c r="AG169" s="6">
        <f t="shared" si="73"/>
        <v>19.360160159901671</v>
      </c>
      <c r="AH169" s="6">
        <f t="shared" si="97"/>
        <v>8.7991711477945955</v>
      </c>
      <c r="AI169" s="8">
        <v>0</v>
      </c>
      <c r="AN169" s="1"/>
      <c r="AO169" s="1"/>
      <c r="AP169" s="1"/>
      <c r="AQ169" s="1"/>
      <c r="AR169" s="1" t="str">
        <f t="shared" si="74"/>
        <v>Män</v>
      </c>
      <c r="AS169" s="1"/>
      <c r="AT169" s="1"/>
      <c r="AU169" s="1"/>
      <c r="AV169" s="1"/>
      <c r="AW169" s="107">
        <f t="shared" si="75"/>
        <v>-4.5393731142436659E-2</v>
      </c>
      <c r="AX169" s="107">
        <f t="shared" si="76"/>
        <v>0.19360160159901671</v>
      </c>
      <c r="AY169" s="107">
        <f t="shared" si="77"/>
        <v>-3.04457322316352E-2</v>
      </c>
      <c r="AZ169" s="107">
        <f t="shared" si="78"/>
        <v>-6.239295945128006E-2</v>
      </c>
      <c r="BA169" s="107">
        <f t="shared" si="79"/>
        <v>-1.6970723424173186E-2</v>
      </c>
      <c r="BB169" s="107">
        <f t="shared" si="80"/>
        <v>5.2332362319241335E-2</v>
      </c>
      <c r="BC169" s="107">
        <f t="shared" si="81"/>
        <v>-5.7862764548325035E-2</v>
      </c>
      <c r="BD169" s="107">
        <f t="shared" si="82"/>
        <v>7.6498473245774787E-2</v>
      </c>
      <c r="BE169" s="107">
        <f t="shared" si="83"/>
        <v>-2.2903115347991804E-2</v>
      </c>
      <c r="BF169" s="107">
        <f t="shared" si="84"/>
        <v>1.4841233529923722E-2</v>
      </c>
      <c r="BG169" s="107">
        <f t="shared" si="85"/>
        <v>-2.371341627149532E-2</v>
      </c>
      <c r="BH169" s="107">
        <f t="shared" si="86"/>
        <v>-2.0681819862584255E-2</v>
      </c>
      <c r="BI169" s="107">
        <f t="shared" si="87"/>
        <v>-1.8606537397324537E-2</v>
      </c>
      <c r="BJ169" s="107">
        <f t="shared" si="88"/>
        <v>-8.7991711477945947E-2</v>
      </c>
      <c r="BK169" s="107">
        <f t="shared" si="89"/>
        <v>8.6553620223485145E-2</v>
      </c>
      <c r="BL169" s="107">
        <f t="shared" si="90"/>
        <v>0.1890737871242433</v>
      </c>
      <c r="BM169" s="107">
        <f t="shared" si="91"/>
        <v>4.7215752135826274E-2</v>
      </c>
      <c r="BN169" s="107">
        <f t="shared" si="92"/>
        <v>1.985391597597426E-2</v>
      </c>
      <c r="BO169" s="107">
        <f t="shared" si="93"/>
        <v>-7.4357445961025753E-2</v>
      </c>
      <c r="BP169" s="107">
        <f t="shared" si="94"/>
        <v>-5.9622436524849991E-2</v>
      </c>
      <c r="BQ169" s="107">
        <f t="shared" si="95"/>
        <v>1.1557765651193038E-2</v>
      </c>
      <c r="BR169" s="107">
        <f t="shared" si="96"/>
        <v>0</v>
      </c>
    </row>
    <row r="170" spans="1:70">
      <c r="A170" s="1">
        <v>169</v>
      </c>
      <c r="B170" s="1">
        <f>'2012'!B170</f>
        <v>0</v>
      </c>
      <c r="C170" s="1">
        <f>'2012'!C170</f>
        <v>0</v>
      </c>
      <c r="D170" s="1">
        <f>'2012'!D170</f>
        <v>0</v>
      </c>
      <c r="E170" s="1" t="str">
        <f>'2012'!E170</f>
        <v>Totalt</v>
      </c>
      <c r="F170" s="1" t="str">
        <f>'2012'!F170</f>
        <v>Dödlighet efter hjärtinfarkt</v>
      </c>
      <c r="G170" s="1" t="str">
        <f>'2012'!G170</f>
        <v>(tom)</v>
      </c>
      <c r="H170" s="1" t="str">
        <f>'2012'!H170</f>
        <v>A003998</v>
      </c>
      <c r="I170" s="1">
        <f>'2012'!I170</f>
        <v>1</v>
      </c>
      <c r="J170" s="13">
        <f>(('2012'!J170-'2012'!$AE170)/'2012'!$AE170)*(('2012'!$I170-0.5+'2012'!$I170-0.5)*-1)</f>
        <v>-3.9037819259230402E-2</v>
      </c>
      <c r="K170" s="13">
        <f>(('2012'!K170-'2012'!$AE170)/'2012'!$AE170)*(('2012'!$I170-0.5+'2012'!$I170-0.5)*-1)</f>
        <v>0.14878867956126582</v>
      </c>
      <c r="L170" s="13">
        <f>(('2012'!L170-'2012'!$AE170)/'2012'!$AE170)*(('2012'!$I170-0.5+'2012'!$I170-0.5)*-1)</f>
        <v>-2.6933159923122767E-2</v>
      </c>
      <c r="M170" s="13">
        <f>(('2012'!M170-'2012'!$AE170)/'2012'!$AE170)*(('2012'!$I170-0.5+'2012'!$I170-0.5)*-1)</f>
        <v>-6.3676777062648945E-2</v>
      </c>
      <c r="N170" s="13">
        <f>(('2012'!N170-'2012'!$AE170)/'2012'!$AE170)*(('2012'!$I170-0.5+'2012'!$I170-0.5)*-1)</f>
        <v>-7.3651324018722177E-3</v>
      </c>
      <c r="O170" s="13">
        <f>(('2012'!O170-'2012'!$AE170)/'2012'!$AE170)*(('2012'!$I170-0.5+'2012'!$I170-0.5)*-1)</f>
        <v>9.9164747428885036E-2</v>
      </c>
      <c r="P170" s="13">
        <f>(('2012'!P170-'2012'!$AE170)/'2012'!$AE170)*(('2012'!$I170-0.5+'2012'!$I170-0.5)*-1)</f>
        <v>-2.141777354811731E-2</v>
      </c>
      <c r="Q170" s="13">
        <f>(('2012'!Q170-'2012'!$AE170)/'2012'!$AE170)*(('2012'!$I170-0.5+'2012'!$I170-0.5)*-1)</f>
        <v>9.2720675861340793E-2</v>
      </c>
      <c r="R170" s="13">
        <f>(('2012'!R170-'2012'!$AE170)/'2012'!$AE170)*(('2012'!$I170-0.5+'2012'!$I170-0.5)*-1)</f>
        <v>-6.0157802076302114E-2</v>
      </c>
      <c r="S170" s="13">
        <f>(('2012'!S170-'2012'!$AE170)/'2012'!$AE170)*(('2012'!$I170-0.5+'2012'!$I170-0.5)*-1)</f>
        <v>1.3148047567749625E-2</v>
      </c>
      <c r="T170" s="13">
        <f>(('2012'!T170-'2012'!$AE170)/'2012'!$AE170)*(('2012'!$I170-0.5+'2012'!$I170-0.5)*-1)</f>
        <v>-1.1848247909993543E-2</v>
      </c>
      <c r="U170" s="13">
        <f>(('2012'!U170-'2012'!$AE170)/'2012'!$AE170)*(('2012'!$I170-0.5+'2012'!$I170-0.5)*-1)</f>
        <v>-3.9576025301277275E-2</v>
      </c>
      <c r="V170" s="13">
        <f>(('2012'!V170-'2012'!$AE170)/'2012'!$AE170)*(('2012'!$I170-0.5+'2012'!$I170-0.5)*-1)</f>
        <v>-1.5623873225018641E-2</v>
      </c>
      <c r="W170" s="13">
        <f>(('2012'!W170-'2012'!$AE170)/'2012'!$AE170)*(('2012'!$I170-0.5+'2012'!$I170-0.5)*-1)</f>
        <v>-7.9904974015512484E-2</v>
      </c>
      <c r="X170" s="13">
        <f>(('2012'!X170-'2012'!$AE170)/'2012'!$AE170)*(('2012'!$I170-0.5+'2012'!$I170-0.5)*-1)</f>
        <v>8.6339914102122245E-2</v>
      </c>
      <c r="Y170" s="13">
        <f>(('2012'!Y170-'2012'!$AE170)/'2012'!$AE170)*(('2012'!$I170-0.5+'2012'!$I170-0.5)*-1)</f>
        <v>0.17320572745509058</v>
      </c>
      <c r="Z170" s="13">
        <f>(('2012'!Z170-'2012'!$AE170)/'2012'!$AE170)*(('2012'!$I170-0.5+'2012'!$I170-0.5)*-1)</f>
        <v>2.5115140660448058E-2</v>
      </c>
      <c r="AA170" s="13">
        <f>(('2012'!AA170-'2012'!$AE170)/'2012'!$AE170)*(('2012'!$I170-0.5+'2012'!$I170-0.5)*-1)</f>
        <v>4.4056542275915156E-2</v>
      </c>
      <c r="AB170" s="13">
        <f>(('2012'!AB170-'2012'!$AE170)/'2012'!$AE170)*(('2012'!$I170-0.5+'2012'!$I170-0.5)*-1)</f>
        <v>1.3172129311984094E-2</v>
      </c>
      <c r="AC170" s="13">
        <f>(('2012'!AC170-'2012'!$AE170)/'2012'!$AE170)*(('2012'!$I170-0.5+'2012'!$I170-0.5)*-1)</f>
        <v>-8.2573078884161807E-2</v>
      </c>
      <c r="AD170" s="13">
        <f>(('2012'!AD170-'2012'!$AE170)/'2012'!$AE170)*(('2012'!$I170-0.5+'2012'!$I170-0.5)*-1)</f>
        <v>4.0305074446680141E-2</v>
      </c>
      <c r="AE170" s="6">
        <f>((('2012'!AE170-'2012'!$AE170)/'2012'!$AE170)*100)*(('2012'!$I170-0.5+'2012'!$I170-0.5)*-1)</f>
        <v>0</v>
      </c>
      <c r="AF170" s="6"/>
      <c r="AG170" s="6">
        <f t="shared" si="73"/>
        <v>17.320572745509057</v>
      </c>
      <c r="AH170" s="6">
        <f t="shared" si="97"/>
        <v>8.2573078884161806</v>
      </c>
      <c r="AI170" s="8">
        <v>0</v>
      </c>
      <c r="AN170" s="1"/>
      <c r="AO170" s="1"/>
      <c r="AP170" s="1"/>
      <c r="AQ170" s="1"/>
      <c r="AR170" s="1" t="str">
        <f t="shared" si="74"/>
        <v>Totalt</v>
      </c>
      <c r="AS170" s="1"/>
      <c r="AT170" s="1"/>
      <c r="AU170" s="1"/>
      <c r="AV170" s="1"/>
      <c r="AW170" s="107">
        <f t="shared" si="75"/>
        <v>-3.9037819259230402E-2</v>
      </c>
      <c r="AX170" s="107">
        <f t="shared" si="76"/>
        <v>0.14878867956126582</v>
      </c>
      <c r="AY170" s="107">
        <f t="shared" si="77"/>
        <v>-2.6933159923122767E-2</v>
      </c>
      <c r="AZ170" s="107">
        <f t="shared" si="78"/>
        <v>-6.3676777062648945E-2</v>
      </c>
      <c r="BA170" s="107">
        <f t="shared" si="79"/>
        <v>-7.3651324018722177E-3</v>
      </c>
      <c r="BB170" s="107">
        <f t="shared" si="80"/>
        <v>9.9164747428885036E-2</v>
      </c>
      <c r="BC170" s="107">
        <f t="shared" si="81"/>
        <v>-2.141777354811731E-2</v>
      </c>
      <c r="BD170" s="107">
        <f t="shared" si="82"/>
        <v>9.2720675861340793E-2</v>
      </c>
      <c r="BE170" s="107">
        <f t="shared" si="83"/>
        <v>-6.0157802076302114E-2</v>
      </c>
      <c r="BF170" s="107">
        <f t="shared" si="84"/>
        <v>1.3148047567749625E-2</v>
      </c>
      <c r="BG170" s="107">
        <f t="shared" si="85"/>
        <v>-1.1848247909993543E-2</v>
      </c>
      <c r="BH170" s="107">
        <f t="shared" si="86"/>
        <v>-3.9576025301277275E-2</v>
      </c>
      <c r="BI170" s="107">
        <f t="shared" si="87"/>
        <v>-1.5623873225018641E-2</v>
      </c>
      <c r="BJ170" s="107">
        <f t="shared" si="88"/>
        <v>-7.9904974015512484E-2</v>
      </c>
      <c r="BK170" s="107">
        <f t="shared" si="89"/>
        <v>8.6339914102122245E-2</v>
      </c>
      <c r="BL170" s="107">
        <f t="shared" si="90"/>
        <v>0.17320572745509058</v>
      </c>
      <c r="BM170" s="107">
        <f t="shared" si="91"/>
        <v>2.5115140660448058E-2</v>
      </c>
      <c r="BN170" s="107">
        <f t="shared" si="92"/>
        <v>4.4056542275915156E-2</v>
      </c>
      <c r="BO170" s="107">
        <f t="shared" si="93"/>
        <v>1.3172129311984094E-2</v>
      </c>
      <c r="BP170" s="107">
        <f t="shared" si="94"/>
        <v>-8.2573078884161807E-2</v>
      </c>
      <c r="BQ170" s="107">
        <f t="shared" si="95"/>
        <v>4.0305074446680141E-2</v>
      </c>
      <c r="BR170" s="107">
        <f t="shared" si="96"/>
        <v>0</v>
      </c>
    </row>
    <row r="171" spans="1:70">
      <c r="A171" s="1">
        <v>170</v>
      </c>
      <c r="B171" s="1">
        <f>'2012'!B171</f>
        <v>0</v>
      </c>
      <c r="C171" s="1">
        <f>'2012'!C171</f>
        <v>0</v>
      </c>
      <c r="D171" s="1">
        <f>'2012'!D171</f>
        <v>86</v>
      </c>
      <c r="E171" s="1" t="str">
        <f>'2012'!E171</f>
        <v>Kvinnor</v>
      </c>
      <c r="F171" s="1" t="str">
        <f>'2012'!F171</f>
        <v>Dödlighet efter sjukhusvårdad hjärtinfarkt</v>
      </c>
      <c r="G171" s="1" t="str">
        <f>'2012'!G171</f>
        <v>(tom)</v>
      </c>
      <c r="H171" s="1" t="str">
        <f>'2012'!H171</f>
        <v>A004198</v>
      </c>
      <c r="I171" s="1">
        <f>'2012'!I171</f>
        <v>1</v>
      </c>
      <c r="J171" s="13">
        <f>(('2012'!J171-'2012'!$AE171)/'2012'!$AE171)*(('2012'!$I171-0.5+'2012'!$I171-0.5)*-1)</f>
        <v>-3.4930079913446523E-2</v>
      </c>
      <c r="K171" s="13">
        <f>(('2012'!K171-'2012'!$AE171)/'2012'!$AE171)*(('2012'!$I171-0.5+'2012'!$I171-0.5)*-1)</f>
        <v>-5.7757156545053145E-2</v>
      </c>
      <c r="L171" s="13">
        <f>(('2012'!L171-'2012'!$AE171)/'2012'!$AE171)*(('2012'!$I171-0.5+'2012'!$I171-0.5)*-1)</f>
        <v>-3.3598763220651071E-2</v>
      </c>
      <c r="M171" s="13">
        <f>(('2012'!M171-'2012'!$AE171)/'2012'!$AE171)*(('2012'!$I171-0.5+'2012'!$I171-0.5)*-1)</f>
        <v>0.13897183223524384</v>
      </c>
      <c r="N171" s="13">
        <f>(('2012'!N171-'2012'!$AE171)/'2012'!$AE171)*(('2012'!$I171-0.5+'2012'!$I171-0.5)*-1)</f>
        <v>-3.1050557376704646E-2</v>
      </c>
      <c r="O171" s="13">
        <f>(('2012'!O171-'2012'!$AE171)/'2012'!$AE171)*(('2012'!$I171-0.5+'2012'!$I171-0.5)*-1)</f>
        <v>8.2595883094661177E-2</v>
      </c>
      <c r="P171" s="13">
        <f>(('2012'!P171-'2012'!$AE171)/'2012'!$AE171)*(('2012'!$I171-0.5+'2012'!$I171-0.5)*-1)</f>
        <v>8.4181575032512265E-2</v>
      </c>
      <c r="Q171" s="13">
        <f>(('2012'!Q171-'2012'!$AE171)/'2012'!$AE171)*(('2012'!$I171-0.5+'2012'!$I171-0.5)*-1)</f>
        <v>-1.5988150815591164E-2</v>
      </c>
      <c r="R171" s="13">
        <f>(('2012'!R171-'2012'!$AE171)/'2012'!$AE171)*(('2012'!$I171-0.5+'2012'!$I171-0.5)*-1)</f>
        <v>-8.4156555841847933E-2</v>
      </c>
      <c r="S171" s="13">
        <f>(('2012'!S171-'2012'!$AE171)/'2012'!$AE171)*(('2012'!$I171-0.5+'2012'!$I171-0.5)*-1)</f>
        <v>-3.5963226660026881E-2</v>
      </c>
      <c r="T171" s="13">
        <f>(('2012'!T171-'2012'!$AE171)/'2012'!$AE171)*(('2012'!$I171-0.5+'2012'!$I171-0.5)*-1)</f>
        <v>-0.21433029154105868</v>
      </c>
      <c r="U171" s="13">
        <f>(('2012'!U171-'2012'!$AE171)/'2012'!$AE171)*(('2012'!$I171-0.5+'2012'!$I171-0.5)*-1)</f>
        <v>-1.5894044220534545E-2</v>
      </c>
      <c r="V171" s="13">
        <f>(('2012'!V171-'2012'!$AE171)/'2012'!$AE171)*(('2012'!$I171-0.5+'2012'!$I171-0.5)*-1)</f>
        <v>-7.3433365847875173E-2</v>
      </c>
      <c r="W171" s="13">
        <f>(('2012'!W171-'2012'!$AE171)/'2012'!$AE171)*(('2012'!$I171-0.5+'2012'!$I171-0.5)*-1)</f>
        <v>-8.3950229519999045E-2</v>
      </c>
      <c r="X171" s="13">
        <f>(('2012'!X171-'2012'!$AE171)/'2012'!$AE171)*(('2012'!$I171-0.5+'2012'!$I171-0.5)*-1)</f>
        <v>0.11531039521762713</v>
      </c>
      <c r="Y171" s="13">
        <f>(('2012'!Y171-'2012'!$AE171)/'2012'!$AE171)*(('2012'!$I171-0.5+'2012'!$I171-0.5)*-1)</f>
        <v>0.17895509885544369</v>
      </c>
      <c r="Z171" s="13">
        <f>(('2012'!Z171-'2012'!$AE171)/'2012'!$AE171)*(('2012'!$I171-0.5+'2012'!$I171-0.5)*-1)</f>
        <v>5.1122396671408027E-2</v>
      </c>
      <c r="AA171" s="13">
        <f>(('2012'!AA171-'2012'!$AE171)/'2012'!$AE171)*(('2012'!$I171-0.5+'2012'!$I171-0.5)*-1)</f>
        <v>8.7259138940644382E-2</v>
      </c>
      <c r="AB171" s="13">
        <f>(('2012'!AB171-'2012'!$AE171)/'2012'!$AE171)*(('2012'!$I171-0.5+'2012'!$I171-0.5)*-1)</f>
        <v>0.15009951121448964</v>
      </c>
      <c r="AC171" s="13">
        <f>(('2012'!AC171-'2012'!$AE171)/'2012'!$AE171)*(('2012'!$I171-0.5+'2012'!$I171-0.5)*-1)</f>
        <v>-2.7521542162228393E-2</v>
      </c>
      <c r="AD171" s="13">
        <f>(('2012'!AD171-'2012'!$AE171)/'2012'!$AE171)*(('2012'!$I171-0.5+'2012'!$I171-0.5)*-1)</f>
        <v>1.3963326622162736E-2</v>
      </c>
      <c r="AE171" s="6">
        <f>((('2012'!AE171-'2012'!$AE171)/'2012'!$AE171)*100)*(('2012'!$I171-0.5+'2012'!$I171-0.5)*-1)</f>
        <v>0</v>
      </c>
      <c r="AF171" s="6"/>
      <c r="AG171" s="6">
        <f t="shared" si="73"/>
        <v>17.895509885544371</v>
      </c>
      <c r="AH171" s="6">
        <f t="shared" si="97"/>
        <v>21.433029154105867</v>
      </c>
      <c r="AI171" s="8">
        <v>0</v>
      </c>
      <c r="AN171" s="1"/>
      <c r="AO171" s="1"/>
      <c r="AP171" s="1"/>
      <c r="AQ171" s="1"/>
      <c r="AR171" s="1" t="str">
        <f t="shared" si="74"/>
        <v>Kvinnor</v>
      </c>
      <c r="AS171" s="1"/>
      <c r="AT171" s="1"/>
      <c r="AU171" s="1"/>
      <c r="AV171" s="1"/>
      <c r="AW171" s="107">
        <f t="shared" si="75"/>
        <v>-3.4930079913446523E-2</v>
      </c>
      <c r="AX171" s="107">
        <f t="shared" si="76"/>
        <v>-5.7757156545053145E-2</v>
      </c>
      <c r="AY171" s="107">
        <f t="shared" si="77"/>
        <v>-3.3598763220651071E-2</v>
      </c>
      <c r="AZ171" s="107">
        <f t="shared" si="78"/>
        <v>0.13897183223524384</v>
      </c>
      <c r="BA171" s="107">
        <f t="shared" si="79"/>
        <v>-3.1050557376704646E-2</v>
      </c>
      <c r="BB171" s="107">
        <f t="shared" si="80"/>
        <v>8.2595883094661177E-2</v>
      </c>
      <c r="BC171" s="107">
        <f t="shared" si="81"/>
        <v>8.4181575032512265E-2</v>
      </c>
      <c r="BD171" s="107">
        <f t="shared" si="82"/>
        <v>-1.5988150815591164E-2</v>
      </c>
      <c r="BE171" s="107">
        <f t="shared" si="83"/>
        <v>-8.4156555841847933E-2</v>
      </c>
      <c r="BF171" s="107">
        <f t="shared" si="84"/>
        <v>-3.5963226660026881E-2</v>
      </c>
      <c r="BG171" s="107">
        <f t="shared" si="85"/>
        <v>-0.21433029154105868</v>
      </c>
      <c r="BH171" s="107">
        <f t="shared" si="86"/>
        <v>-1.5894044220534545E-2</v>
      </c>
      <c r="BI171" s="107">
        <f t="shared" si="87"/>
        <v>-7.3433365847875173E-2</v>
      </c>
      <c r="BJ171" s="107">
        <f t="shared" si="88"/>
        <v>-8.3950229519999045E-2</v>
      </c>
      <c r="BK171" s="107">
        <f t="shared" si="89"/>
        <v>0.11531039521762713</v>
      </c>
      <c r="BL171" s="107">
        <f t="shared" si="90"/>
        <v>0.17895509885544369</v>
      </c>
      <c r="BM171" s="107">
        <f t="shared" si="91"/>
        <v>5.1122396671408027E-2</v>
      </c>
      <c r="BN171" s="107">
        <f t="shared" si="92"/>
        <v>8.7259138940644382E-2</v>
      </c>
      <c r="BO171" s="107">
        <f t="shared" si="93"/>
        <v>0.15009951121448964</v>
      </c>
      <c r="BP171" s="107">
        <f t="shared" si="94"/>
        <v>-2.7521542162228393E-2</v>
      </c>
      <c r="BQ171" s="107">
        <f t="shared" si="95"/>
        <v>1.3963326622162736E-2</v>
      </c>
      <c r="BR171" s="107">
        <f t="shared" si="96"/>
        <v>0</v>
      </c>
    </row>
    <row r="172" spans="1:70">
      <c r="A172" s="1">
        <v>171</v>
      </c>
      <c r="B172" s="1">
        <f>'2012'!B172</f>
        <v>0</v>
      </c>
      <c r="C172" s="1">
        <f>'2012'!C172</f>
        <v>0</v>
      </c>
      <c r="D172" s="1">
        <f>'2012'!D172</f>
        <v>0</v>
      </c>
      <c r="E172" s="1" t="str">
        <f>'2012'!E172</f>
        <v>Män</v>
      </c>
      <c r="F172" s="1" t="str">
        <f>'2012'!F172</f>
        <v>Dödlighet efter sjukhusvårdad hjärtinfarkt</v>
      </c>
      <c r="G172" s="1" t="str">
        <f>'2012'!G172</f>
        <v>(tom)</v>
      </c>
      <c r="H172" s="1" t="str">
        <f>'2012'!H172</f>
        <v>A004198</v>
      </c>
      <c r="I172" s="1">
        <f>'2012'!I172</f>
        <v>1</v>
      </c>
      <c r="J172" s="13">
        <f>(('2012'!J172-'2012'!$AE172)/'2012'!$AE172)*(('2012'!$I172-0.5+'2012'!$I172-0.5)*-1)</f>
        <v>-7.8373806516484429E-2</v>
      </c>
      <c r="K172" s="13">
        <f>(('2012'!K172-'2012'!$AE172)/'2012'!$AE172)*(('2012'!$I172-0.5+'2012'!$I172-0.5)*-1)</f>
        <v>3.0889309288010012E-2</v>
      </c>
      <c r="L172" s="13">
        <f>(('2012'!L172-'2012'!$AE172)/'2012'!$AE172)*(('2012'!$I172-0.5+'2012'!$I172-0.5)*-1)</f>
        <v>-2.1193143311596063E-2</v>
      </c>
      <c r="M172" s="13">
        <f>(('2012'!M172-'2012'!$AE172)/'2012'!$AE172)*(('2012'!$I172-0.5+'2012'!$I172-0.5)*-1)</f>
        <v>4.3202539613488321E-2</v>
      </c>
      <c r="N172" s="13">
        <f>(('2012'!N172-'2012'!$AE172)/'2012'!$AE172)*(('2012'!$I172-0.5+'2012'!$I172-0.5)*-1)</f>
        <v>-2.680653121260914E-2</v>
      </c>
      <c r="O172" s="13">
        <f>(('2012'!O172-'2012'!$AE172)/'2012'!$AE172)*(('2012'!$I172-0.5+'2012'!$I172-0.5)*-1)</f>
        <v>-1.9627335873730663E-2</v>
      </c>
      <c r="P172" s="13">
        <f>(('2012'!P172-'2012'!$AE172)/'2012'!$AE172)*(('2012'!$I172-0.5+'2012'!$I172-0.5)*-1)</f>
        <v>1.4170131925205458E-2</v>
      </c>
      <c r="Q172" s="13">
        <f>(('2012'!Q172-'2012'!$AE172)/'2012'!$AE172)*(('2012'!$I172-0.5+'2012'!$I172-0.5)*-1)</f>
        <v>0.2171817115782031</v>
      </c>
      <c r="R172" s="13">
        <f>(('2012'!R172-'2012'!$AE172)/'2012'!$AE172)*(('2012'!$I172-0.5+'2012'!$I172-0.5)*-1)</f>
        <v>9.6481297036755689E-2</v>
      </c>
      <c r="S172" s="13">
        <f>(('2012'!S172-'2012'!$AE172)/'2012'!$AE172)*(('2012'!$I172-0.5+'2012'!$I172-0.5)*-1)</f>
        <v>4.0429343729440875E-2</v>
      </c>
      <c r="T172" s="13">
        <f>(('2012'!T172-'2012'!$AE172)/'2012'!$AE172)*(('2012'!$I172-0.5+'2012'!$I172-0.5)*-1)</f>
        <v>-0.1440399152494462</v>
      </c>
      <c r="U172" s="13">
        <f>(('2012'!U172-'2012'!$AE172)/'2012'!$AE172)*(('2012'!$I172-0.5+'2012'!$I172-0.5)*-1)</f>
        <v>-2.0253370515833483E-2</v>
      </c>
      <c r="V172" s="13">
        <f>(('2012'!V172-'2012'!$AE172)/'2012'!$AE172)*(('2012'!$I172-0.5+'2012'!$I172-0.5)*-1)</f>
        <v>7.4850174081736734E-2</v>
      </c>
      <c r="W172" s="13">
        <f>(('2012'!W172-'2012'!$AE172)/'2012'!$AE172)*(('2012'!$I172-0.5+'2012'!$I172-0.5)*-1)</f>
        <v>-4.6150083776449635E-2</v>
      </c>
      <c r="X172" s="13">
        <f>(('2012'!X172-'2012'!$AE172)/'2012'!$AE172)*(('2012'!$I172-0.5+'2012'!$I172-0.5)*-1)</f>
        <v>0.10260391531670625</v>
      </c>
      <c r="Y172" s="13">
        <f>(('2012'!Y172-'2012'!$AE172)/'2012'!$AE172)*(('2012'!$I172-0.5+'2012'!$I172-0.5)*-1)</f>
        <v>0.24471874164460819</v>
      </c>
      <c r="Z172" s="13">
        <f>(('2012'!Z172-'2012'!$AE172)/'2012'!$AE172)*(('2012'!$I172-0.5+'2012'!$I172-0.5)*-1)</f>
        <v>2.2489828923309356E-2</v>
      </c>
      <c r="AA172" s="13">
        <f>(('2012'!AA172-'2012'!$AE172)/'2012'!$AE172)*(('2012'!$I172-0.5+'2012'!$I172-0.5)*-1)</f>
        <v>-7.808107448469051E-2</v>
      </c>
      <c r="AB172" s="13">
        <f>(('2012'!AB172-'2012'!$AE172)/'2012'!$AE172)*(('2012'!$I172-0.5+'2012'!$I172-0.5)*-1)</f>
        <v>-6.9834563799134566E-2</v>
      </c>
      <c r="AC172" s="13">
        <f>(('2012'!AC172-'2012'!$AE172)/'2012'!$AE172)*(('2012'!$I172-0.5+'2012'!$I172-0.5)*-1)</f>
        <v>-5.9451598779357219E-2</v>
      </c>
      <c r="AD172" s="13">
        <f>(('2012'!AD172-'2012'!$AE172)/'2012'!$AE172)*(('2012'!$I172-0.5+'2012'!$I172-0.5)*-1)</f>
        <v>-5.5048174034838734E-2</v>
      </c>
      <c r="AE172" s="6">
        <f>((('2012'!AE172-'2012'!$AE172)/'2012'!$AE172)*100)*(('2012'!$I172-0.5+'2012'!$I172-0.5)*-1)</f>
        <v>0</v>
      </c>
      <c r="AF172" s="6"/>
      <c r="AG172" s="6">
        <f t="shared" si="73"/>
        <v>24.471874164460818</v>
      </c>
      <c r="AH172" s="6">
        <f t="shared" si="97"/>
        <v>14.403991524944621</v>
      </c>
      <c r="AI172" s="8">
        <v>0</v>
      </c>
      <c r="AN172" s="1"/>
      <c r="AO172" s="1"/>
      <c r="AP172" s="1"/>
      <c r="AQ172" s="1"/>
      <c r="AR172" s="1" t="str">
        <f t="shared" si="74"/>
        <v>Män</v>
      </c>
      <c r="AS172" s="1"/>
      <c r="AT172" s="1"/>
      <c r="AU172" s="1"/>
      <c r="AV172" s="1"/>
      <c r="AW172" s="107">
        <f t="shared" si="75"/>
        <v>-7.8373806516484429E-2</v>
      </c>
      <c r="AX172" s="107">
        <f t="shared" si="76"/>
        <v>3.0889309288010012E-2</v>
      </c>
      <c r="AY172" s="107">
        <f t="shared" si="77"/>
        <v>-2.1193143311596063E-2</v>
      </c>
      <c r="AZ172" s="107">
        <f t="shared" si="78"/>
        <v>4.3202539613488321E-2</v>
      </c>
      <c r="BA172" s="107">
        <f t="shared" si="79"/>
        <v>-2.680653121260914E-2</v>
      </c>
      <c r="BB172" s="107">
        <f t="shared" si="80"/>
        <v>-1.9627335873730663E-2</v>
      </c>
      <c r="BC172" s="107">
        <f t="shared" si="81"/>
        <v>1.4170131925205458E-2</v>
      </c>
      <c r="BD172" s="107">
        <f t="shared" si="82"/>
        <v>0.2171817115782031</v>
      </c>
      <c r="BE172" s="107">
        <f t="shared" si="83"/>
        <v>9.6481297036755689E-2</v>
      </c>
      <c r="BF172" s="107">
        <f t="shared" si="84"/>
        <v>4.0429343729440875E-2</v>
      </c>
      <c r="BG172" s="107">
        <f t="shared" si="85"/>
        <v>-0.1440399152494462</v>
      </c>
      <c r="BH172" s="107">
        <f t="shared" si="86"/>
        <v>-2.0253370515833483E-2</v>
      </c>
      <c r="BI172" s="107">
        <f t="shared" si="87"/>
        <v>7.4850174081736734E-2</v>
      </c>
      <c r="BJ172" s="107">
        <f t="shared" si="88"/>
        <v>-4.6150083776449635E-2</v>
      </c>
      <c r="BK172" s="107">
        <f t="shared" si="89"/>
        <v>0.10260391531670625</v>
      </c>
      <c r="BL172" s="107">
        <f t="shared" si="90"/>
        <v>0.24471874164460819</v>
      </c>
      <c r="BM172" s="107">
        <f t="shared" si="91"/>
        <v>2.2489828923309356E-2</v>
      </c>
      <c r="BN172" s="107">
        <f t="shared" si="92"/>
        <v>-7.808107448469051E-2</v>
      </c>
      <c r="BO172" s="107">
        <f t="shared" si="93"/>
        <v>-6.9834563799134566E-2</v>
      </c>
      <c r="BP172" s="107">
        <f t="shared" si="94"/>
        <v>-5.9451598779357219E-2</v>
      </c>
      <c r="BQ172" s="107">
        <f t="shared" si="95"/>
        <v>-5.5048174034838734E-2</v>
      </c>
      <c r="BR172" s="107">
        <f t="shared" si="96"/>
        <v>0</v>
      </c>
    </row>
    <row r="173" spans="1:70">
      <c r="A173" s="1">
        <v>172</v>
      </c>
      <c r="B173" s="1">
        <f>'2012'!B173</f>
        <v>0</v>
      </c>
      <c r="C173" s="1">
        <f>'2012'!C173</f>
        <v>0</v>
      </c>
      <c r="D173" s="1">
        <f>'2012'!D173</f>
        <v>0</v>
      </c>
      <c r="E173" s="1" t="str">
        <f>'2012'!E173</f>
        <v>Totalt</v>
      </c>
      <c r="F173" s="1" t="str">
        <f>'2012'!F173</f>
        <v>Dödlighet efter sjukhusvårdad hjärtinfarkt</v>
      </c>
      <c r="G173" s="1" t="str">
        <f>'2012'!G173</f>
        <v>(tom)</v>
      </c>
      <c r="H173" s="1" t="str">
        <f>'2012'!H173</f>
        <v>A004198</v>
      </c>
      <c r="I173" s="1">
        <f>'2012'!I173</f>
        <v>1</v>
      </c>
      <c r="J173" s="13">
        <f>(('2012'!J173-'2012'!$AE173)/'2012'!$AE173)*(('2012'!$I173-0.5+'2012'!$I173-0.5)*-1)</f>
        <v>-5.9153631232236319E-2</v>
      </c>
      <c r="K173" s="13">
        <f>(('2012'!K173-'2012'!$AE173)/'2012'!$AE173)*(('2012'!$I173-0.5+'2012'!$I173-0.5)*-1)</f>
        <v>-1.599934272965986E-2</v>
      </c>
      <c r="L173" s="13">
        <f>(('2012'!L173-'2012'!$AE173)/'2012'!$AE173)*(('2012'!$I173-0.5+'2012'!$I173-0.5)*-1)</f>
        <v>-2.6304642854153532E-2</v>
      </c>
      <c r="M173" s="13">
        <f>(('2012'!M173-'2012'!$AE173)/'2012'!$AE173)*(('2012'!$I173-0.5+'2012'!$I173-0.5)*-1)</f>
        <v>8.4516425394075625E-2</v>
      </c>
      <c r="N173" s="13">
        <f>(('2012'!N173-'2012'!$AE173)/'2012'!$AE173)*(('2012'!$I173-0.5+'2012'!$I173-0.5)*-1)</f>
        <v>-2.4154835090246185E-2</v>
      </c>
      <c r="O173" s="13">
        <f>(('2012'!O173-'2012'!$AE173)/'2012'!$AE173)*(('2012'!$I173-0.5+'2012'!$I173-0.5)*-1)</f>
        <v>2.8225756644966137E-2</v>
      </c>
      <c r="P173" s="13">
        <f>(('2012'!P173-'2012'!$AE173)/'2012'!$AE173)*(('2012'!$I173-0.5+'2012'!$I173-0.5)*-1)</f>
        <v>1.9983115988899076E-2</v>
      </c>
      <c r="Q173" s="13">
        <f>(('2012'!Q173-'2012'!$AE173)/'2012'!$AE173)*(('2012'!$I173-0.5+'2012'!$I173-0.5)*-1)</f>
        <v>0.10297725440838705</v>
      </c>
      <c r="R173" s="13">
        <f>(('2012'!R173-'2012'!$AE173)/'2012'!$AE173)*(('2012'!$I173-0.5+'2012'!$I173-0.5)*-1)</f>
        <v>2.3808119642951694E-2</v>
      </c>
      <c r="S173" s="13">
        <f>(('2012'!S173-'2012'!$AE173)/'2012'!$AE173)*(('2012'!$I173-0.5+'2012'!$I173-0.5)*-1)</f>
        <v>9.0800559709141478E-3</v>
      </c>
      <c r="T173" s="13">
        <f>(('2012'!T173-'2012'!$AE173)/'2012'!$AE173)*(('2012'!$I173-0.5+'2012'!$I173-0.5)*-1)</f>
        <v>-0.1593167758057232</v>
      </c>
      <c r="U173" s="13">
        <f>(('2012'!U173-'2012'!$AE173)/'2012'!$AE173)*(('2012'!$I173-0.5+'2012'!$I173-0.5)*-1)</f>
        <v>-1.8481585602148378E-2</v>
      </c>
      <c r="V173" s="13">
        <f>(('2012'!V173-'2012'!$AE173)/'2012'!$AE173)*(('2012'!$I173-0.5+'2012'!$I173-0.5)*-1)</f>
        <v>5.5161542813831543E-3</v>
      </c>
      <c r="W173" s="13">
        <f>(('2012'!W173-'2012'!$AE173)/'2012'!$AE173)*(('2012'!$I173-0.5+'2012'!$I173-0.5)*-1)</f>
        <v>-7.2608494408737304E-2</v>
      </c>
      <c r="X173" s="13">
        <f>(('2012'!X173-'2012'!$AE173)/'2012'!$AE173)*(('2012'!$I173-0.5+'2012'!$I173-0.5)*-1)</f>
        <v>9.7588482319315439E-2</v>
      </c>
      <c r="Y173" s="13">
        <f>(('2012'!Y173-'2012'!$AE173)/'2012'!$AE173)*(('2012'!$I173-0.5+'2012'!$I173-0.5)*-1)</f>
        <v>0.22572017452305573</v>
      </c>
      <c r="Z173" s="13">
        <f>(('2012'!Z173-'2012'!$AE173)/'2012'!$AE173)*(('2012'!$I173-0.5+'2012'!$I173-0.5)*-1)</f>
        <v>3.2830213562097942E-2</v>
      </c>
      <c r="AA173" s="13">
        <f>(('2012'!AA173-'2012'!$AE173)/'2012'!$AE173)*(('2012'!$I173-0.5+'2012'!$I173-0.5)*-1)</f>
        <v>-4.7785576285626907E-3</v>
      </c>
      <c r="AB173" s="13">
        <f>(('2012'!AB173-'2012'!$AE173)/'2012'!$AE173)*(('2012'!$I173-0.5+'2012'!$I173-0.5)*-1)</f>
        <v>5.4047002279294896E-2</v>
      </c>
      <c r="AC173" s="13">
        <f>(('2012'!AC173-'2012'!$AE173)/'2012'!$AE173)*(('2012'!$I173-0.5+'2012'!$I173-0.5)*-1)</f>
        <v>-3.9015570179509317E-2</v>
      </c>
      <c r="AD173" s="13">
        <f>(('2012'!AD173-'2012'!$AE173)/'2012'!$AE173)*(('2012'!$I173-0.5+'2012'!$I173-0.5)*-1)</f>
        <v>-2.2591041064322887E-2</v>
      </c>
      <c r="AE173" s="6">
        <f>((('2012'!AE173-'2012'!$AE173)/'2012'!$AE173)*100)*(('2012'!$I173-0.5+'2012'!$I173-0.5)*-1)</f>
        <v>0</v>
      </c>
      <c r="AF173" s="6"/>
      <c r="AG173" s="6">
        <f t="shared" si="73"/>
        <v>22.572017452305573</v>
      </c>
      <c r="AH173" s="6">
        <f t="shared" si="97"/>
        <v>15.93167758057232</v>
      </c>
      <c r="AI173" s="8">
        <v>0</v>
      </c>
      <c r="AN173" s="1"/>
      <c r="AO173" s="1"/>
      <c r="AP173" s="1"/>
      <c r="AQ173" s="1"/>
      <c r="AR173" s="1" t="str">
        <f t="shared" si="74"/>
        <v>Totalt</v>
      </c>
      <c r="AS173" s="1"/>
      <c r="AT173" s="1"/>
      <c r="AU173" s="1"/>
      <c r="AV173" s="1"/>
      <c r="AW173" s="107">
        <f t="shared" si="75"/>
        <v>-5.9153631232236319E-2</v>
      </c>
      <c r="AX173" s="107">
        <f t="shared" si="76"/>
        <v>-1.599934272965986E-2</v>
      </c>
      <c r="AY173" s="107">
        <f t="shared" si="77"/>
        <v>-2.6304642854153532E-2</v>
      </c>
      <c r="AZ173" s="107">
        <f t="shared" si="78"/>
        <v>8.4516425394075625E-2</v>
      </c>
      <c r="BA173" s="107">
        <f t="shared" si="79"/>
        <v>-2.4154835090246185E-2</v>
      </c>
      <c r="BB173" s="107">
        <f t="shared" si="80"/>
        <v>2.8225756644966137E-2</v>
      </c>
      <c r="BC173" s="107">
        <f t="shared" si="81"/>
        <v>1.9983115988899076E-2</v>
      </c>
      <c r="BD173" s="107">
        <f t="shared" si="82"/>
        <v>0.10297725440838705</v>
      </c>
      <c r="BE173" s="107">
        <f t="shared" si="83"/>
        <v>2.3808119642951694E-2</v>
      </c>
      <c r="BF173" s="107">
        <f t="shared" si="84"/>
        <v>9.0800559709141478E-3</v>
      </c>
      <c r="BG173" s="107">
        <f t="shared" si="85"/>
        <v>-0.1593167758057232</v>
      </c>
      <c r="BH173" s="107">
        <f t="shared" si="86"/>
        <v>-1.8481585602148378E-2</v>
      </c>
      <c r="BI173" s="107">
        <f t="shared" si="87"/>
        <v>5.5161542813831543E-3</v>
      </c>
      <c r="BJ173" s="107">
        <f t="shared" si="88"/>
        <v>-7.2608494408737304E-2</v>
      </c>
      <c r="BK173" s="107">
        <f t="shared" si="89"/>
        <v>9.7588482319315439E-2</v>
      </c>
      <c r="BL173" s="107">
        <f t="shared" si="90"/>
        <v>0.22572017452305573</v>
      </c>
      <c r="BM173" s="107">
        <f t="shared" si="91"/>
        <v>3.2830213562097942E-2</v>
      </c>
      <c r="BN173" s="107">
        <f t="shared" si="92"/>
        <v>-4.7785576285626907E-3</v>
      </c>
      <c r="BO173" s="107">
        <f t="shared" si="93"/>
        <v>5.4047002279294896E-2</v>
      </c>
      <c r="BP173" s="107">
        <f t="shared" si="94"/>
        <v>-3.9015570179509317E-2</v>
      </c>
      <c r="BQ173" s="107">
        <f t="shared" si="95"/>
        <v>-2.2591041064322887E-2</v>
      </c>
      <c r="BR173" s="107">
        <f t="shared" si="96"/>
        <v>0</v>
      </c>
    </row>
    <row r="174" spans="1:70">
      <c r="A174" s="1">
        <v>173</v>
      </c>
      <c r="B174" s="1">
        <f>'2012'!B174</f>
        <v>0</v>
      </c>
      <c r="C174" s="1">
        <f>'2012'!C174</f>
        <v>0</v>
      </c>
      <c r="D174" s="1">
        <f>'2012'!D174</f>
        <v>87</v>
      </c>
      <c r="E174" s="1" t="str">
        <f>'2012'!E174</f>
        <v>Kvinnor</v>
      </c>
      <c r="F174" s="1" t="str">
        <f>'2012'!F174</f>
        <v>Ny infarkt eller död i ischemisk hjärtsjukdom</v>
      </c>
      <c r="G174" s="1" t="str">
        <f>'2012'!G174</f>
        <v>(tom)</v>
      </c>
      <c r="H174" s="1" t="str">
        <f>'2012'!H174</f>
        <v>A005450</v>
      </c>
      <c r="I174" s="1">
        <f>'2012'!I174</f>
        <v>1</v>
      </c>
      <c r="J174" s="13">
        <f>(('2012'!J174-'2012'!$AE174)/'2012'!$AE174)*(('2012'!$I174-0.5+'2012'!$I174-0.5)*-1)</f>
        <v>2.5866500472471212E-2</v>
      </c>
      <c r="K174" s="13">
        <f>(('2012'!K174-'2012'!$AE174)/'2012'!$AE174)*(('2012'!$I174-0.5+'2012'!$I174-0.5)*-1)</f>
        <v>6.2235534013619379E-2</v>
      </c>
      <c r="L174" s="13">
        <f>(('2012'!L174-'2012'!$AE174)/'2012'!$AE174)*(('2012'!$I174-0.5+'2012'!$I174-0.5)*-1)</f>
        <v>-0.11337350518629073</v>
      </c>
      <c r="M174" s="13">
        <f>(('2012'!M174-'2012'!$AE174)/'2012'!$AE174)*(('2012'!$I174-0.5+'2012'!$I174-0.5)*-1)</f>
        <v>7.1948830453262044E-2</v>
      </c>
      <c r="N174" s="13">
        <f>(('2012'!N174-'2012'!$AE174)/'2012'!$AE174)*(('2012'!$I174-0.5+'2012'!$I174-0.5)*-1)</f>
        <v>-0.36321445578140177</v>
      </c>
      <c r="O174" s="13">
        <f>(('2012'!O174-'2012'!$AE174)/'2012'!$AE174)*(('2012'!$I174-0.5+'2012'!$I174-0.5)*-1)</f>
        <v>0.12925084715745669</v>
      </c>
      <c r="P174" s="13">
        <f>(('2012'!P174-'2012'!$AE174)/'2012'!$AE174)*(('2012'!$I174-0.5+'2012'!$I174-0.5)*-1)</f>
        <v>0.10685576666261183</v>
      </c>
      <c r="Q174" s="13">
        <f>(('2012'!Q174-'2012'!$AE174)/'2012'!$AE174)*(('2012'!$I174-0.5+'2012'!$I174-0.5)*-1)</f>
        <v>-0.13109332803578594</v>
      </c>
      <c r="R174" s="13">
        <f>(('2012'!R174-'2012'!$AE174)/'2012'!$AE174)*(('2012'!$I174-0.5+'2012'!$I174-0.5)*-1)</f>
        <v>-2.7120957550541197E-2</v>
      </c>
      <c r="S174" s="13">
        <f>(('2012'!S174-'2012'!$AE174)/'2012'!$AE174)*(('2012'!$I174-0.5+'2012'!$I174-0.5)*-1)</f>
        <v>0.13816786580739598</v>
      </c>
      <c r="T174" s="13">
        <f>(('2012'!T174-'2012'!$AE174)/'2012'!$AE174)*(('2012'!$I174-0.5+'2012'!$I174-0.5)*-1)</f>
        <v>-0.26623693328878406</v>
      </c>
      <c r="U174" s="13">
        <f>(('2012'!U174-'2012'!$AE174)/'2012'!$AE174)*(('2012'!$I174-0.5+'2012'!$I174-0.5)*-1)</f>
        <v>-6.3763802435519781E-2</v>
      </c>
      <c r="V174" s="13">
        <f>(('2012'!V174-'2012'!$AE174)/'2012'!$AE174)*(('2012'!$I174-0.5+'2012'!$I174-0.5)*-1)</f>
        <v>4.0434982060631031E-4</v>
      </c>
      <c r="W174" s="13">
        <f>(('2012'!W174-'2012'!$AE174)/'2012'!$AE174)*(('2012'!$I174-0.5+'2012'!$I174-0.5)*-1)</f>
        <v>3.8280819363183415E-2</v>
      </c>
      <c r="X174" s="13">
        <f>(('2012'!X174-'2012'!$AE174)/'2012'!$AE174)*(('2012'!$I174-0.5+'2012'!$I174-0.5)*-1)</f>
        <v>0.12153841475972685</v>
      </c>
      <c r="Y174" s="13">
        <f>(('2012'!Y174-'2012'!$AE174)/'2012'!$AE174)*(('2012'!$I174-0.5+'2012'!$I174-0.5)*-1)</f>
        <v>-4.3435020443305244E-3</v>
      </c>
      <c r="Z174" s="13">
        <f>(('2012'!Z174-'2012'!$AE174)/'2012'!$AE174)*(('2012'!$I174-0.5+'2012'!$I174-0.5)*-1)</f>
        <v>0.16691986132837361</v>
      </c>
      <c r="AA174" s="13">
        <f>(('2012'!AA174-'2012'!$AE174)/'2012'!$AE174)*(('2012'!$I174-0.5+'2012'!$I174-0.5)*-1)</f>
        <v>-0.11659431810732794</v>
      </c>
      <c r="AB174" s="13">
        <f>(('2012'!AB174-'2012'!$AE174)/'2012'!$AE174)*(('2012'!$I174-0.5+'2012'!$I174-0.5)*-1)</f>
        <v>8.9013588172281288E-3</v>
      </c>
      <c r="AC174" s="13">
        <f>(('2012'!AC174-'2012'!$AE174)/'2012'!$AE174)*(('2012'!$I174-0.5+'2012'!$I174-0.5)*-1)</f>
        <v>9.6097228302125845E-2</v>
      </c>
      <c r="AD174" s="13">
        <f>(('2012'!AD174-'2012'!$AE174)/'2012'!$AE174)*(('2012'!$I174-0.5+'2012'!$I174-0.5)*-1)</f>
        <v>-0.2379848721673184</v>
      </c>
      <c r="AE174" s="6">
        <f>((('2012'!AE174-'2012'!$AE174)/'2012'!$AE174)*100)*(('2012'!$I174-0.5+'2012'!$I174-0.5)*-1)</f>
        <v>0</v>
      </c>
      <c r="AF174" s="6"/>
      <c r="AG174" s="6">
        <f t="shared" si="73"/>
        <v>16.691986132837361</v>
      </c>
      <c r="AH174" s="6">
        <f t="shared" si="97"/>
        <v>36.321445578140178</v>
      </c>
      <c r="AI174" s="8">
        <v>0</v>
      </c>
      <c r="AN174" s="1"/>
      <c r="AO174" s="1"/>
      <c r="AP174" s="1"/>
      <c r="AQ174" s="1"/>
      <c r="AR174" s="1" t="str">
        <f t="shared" si="74"/>
        <v>Kvinnor</v>
      </c>
      <c r="AS174" s="1"/>
      <c r="AT174" s="1"/>
      <c r="AU174" s="1"/>
      <c r="AV174" s="1"/>
      <c r="AW174" s="107">
        <f t="shared" si="75"/>
        <v>2.5866500472471212E-2</v>
      </c>
      <c r="AX174" s="107">
        <f t="shared" si="76"/>
        <v>6.2235534013619379E-2</v>
      </c>
      <c r="AY174" s="107">
        <f t="shared" si="77"/>
        <v>-0.11337350518629073</v>
      </c>
      <c r="AZ174" s="107">
        <f t="shared" si="78"/>
        <v>7.1948830453262044E-2</v>
      </c>
      <c r="BA174" s="107">
        <f t="shared" si="79"/>
        <v>-0.36321445578140177</v>
      </c>
      <c r="BB174" s="107">
        <f t="shared" si="80"/>
        <v>0.12925084715745669</v>
      </c>
      <c r="BC174" s="107">
        <f t="shared" si="81"/>
        <v>0.10685576666261183</v>
      </c>
      <c r="BD174" s="107">
        <f t="shared" si="82"/>
        <v>-0.13109332803578594</v>
      </c>
      <c r="BE174" s="107">
        <f t="shared" si="83"/>
        <v>-2.7120957550541197E-2</v>
      </c>
      <c r="BF174" s="107">
        <f t="shared" si="84"/>
        <v>0.13816786580739598</v>
      </c>
      <c r="BG174" s="107">
        <f t="shared" si="85"/>
        <v>-0.26623693328878406</v>
      </c>
      <c r="BH174" s="107">
        <f t="shared" si="86"/>
        <v>-6.3763802435519781E-2</v>
      </c>
      <c r="BI174" s="107">
        <f t="shared" si="87"/>
        <v>4.0434982060631031E-4</v>
      </c>
      <c r="BJ174" s="107">
        <f t="shared" si="88"/>
        <v>3.8280819363183415E-2</v>
      </c>
      <c r="BK174" s="107">
        <f t="shared" si="89"/>
        <v>0.12153841475972685</v>
      </c>
      <c r="BL174" s="107">
        <f t="shared" si="90"/>
        <v>-4.3435020443305244E-3</v>
      </c>
      <c r="BM174" s="107">
        <f t="shared" si="91"/>
        <v>0.16691986132837361</v>
      </c>
      <c r="BN174" s="107">
        <f t="shared" si="92"/>
        <v>-0.11659431810732794</v>
      </c>
      <c r="BO174" s="107">
        <f t="shared" si="93"/>
        <v>8.9013588172281288E-3</v>
      </c>
      <c r="BP174" s="107">
        <f t="shared" si="94"/>
        <v>9.6097228302125845E-2</v>
      </c>
      <c r="BQ174" s="107">
        <f t="shared" si="95"/>
        <v>-0.2379848721673184</v>
      </c>
      <c r="BR174" s="107">
        <f t="shared" si="96"/>
        <v>0</v>
      </c>
    </row>
    <row r="175" spans="1:70">
      <c r="A175" s="1">
        <v>174</v>
      </c>
      <c r="B175" s="1">
        <f>'2012'!B175</f>
        <v>0</v>
      </c>
      <c r="C175" s="1">
        <f>'2012'!C175</f>
        <v>0</v>
      </c>
      <c r="D175" s="1">
        <f>'2012'!D175</f>
        <v>0</v>
      </c>
      <c r="E175" s="1" t="str">
        <f>'2012'!E175</f>
        <v>Män</v>
      </c>
      <c r="F175" s="1" t="str">
        <f>'2012'!F175</f>
        <v>Ny infarkt eller död i ischemisk hjärtsjukdom</v>
      </c>
      <c r="G175" s="1" t="str">
        <f>'2012'!G175</f>
        <v>(tom)</v>
      </c>
      <c r="H175" s="1" t="str">
        <f>'2012'!H175</f>
        <v>A005450</v>
      </c>
      <c r="I175" s="1">
        <f>'2012'!I175</f>
        <v>1</v>
      </c>
      <c r="J175" s="13">
        <f>(('2012'!J175-'2012'!$AE175)/'2012'!$AE175)*(('2012'!$I175-0.5+'2012'!$I175-0.5)*-1)</f>
        <v>0.13257581783042421</v>
      </c>
      <c r="K175" s="13">
        <f>(('2012'!K175-'2012'!$AE175)/'2012'!$AE175)*(('2012'!$I175-0.5+'2012'!$I175-0.5)*-1)</f>
        <v>-3.5608822632605105E-2</v>
      </c>
      <c r="L175" s="13">
        <f>(('2012'!L175-'2012'!$AE175)/'2012'!$AE175)*(('2012'!$I175-0.5+'2012'!$I175-0.5)*-1)</f>
        <v>0.22736767220581716</v>
      </c>
      <c r="M175" s="13">
        <f>(('2012'!M175-'2012'!$AE175)/'2012'!$AE175)*(('2012'!$I175-0.5+'2012'!$I175-0.5)*-1)</f>
        <v>4.1811119377404851E-2</v>
      </c>
      <c r="N175" s="13">
        <f>(('2012'!N175-'2012'!$AE175)/'2012'!$AE175)*(('2012'!$I175-0.5+'2012'!$I175-0.5)*-1)</f>
        <v>-0.27823560198176644</v>
      </c>
      <c r="O175" s="13">
        <f>(('2012'!O175-'2012'!$AE175)/'2012'!$AE175)*(('2012'!$I175-0.5+'2012'!$I175-0.5)*-1)</f>
        <v>3.3664283415973176E-2</v>
      </c>
      <c r="P175" s="13">
        <f>(('2012'!P175-'2012'!$AE175)/'2012'!$AE175)*(('2012'!$I175-0.5+'2012'!$I175-0.5)*-1)</f>
        <v>-0.13536546867351876</v>
      </c>
      <c r="Q175" s="13">
        <f>(('2012'!Q175-'2012'!$AE175)/'2012'!$AE175)*(('2012'!$I175-0.5+'2012'!$I175-0.5)*-1)</f>
        <v>-0.32842055210483234</v>
      </c>
      <c r="R175" s="13">
        <f>(('2012'!R175-'2012'!$AE175)/'2012'!$AE175)*(('2012'!$I175-0.5+'2012'!$I175-0.5)*-1)</f>
        <v>-0.19003848215361008</v>
      </c>
      <c r="S175" s="13">
        <f>(('2012'!S175-'2012'!$AE175)/'2012'!$AE175)*(('2012'!$I175-0.5+'2012'!$I175-0.5)*-1)</f>
        <v>-5.272046775282719E-2</v>
      </c>
      <c r="T175" s="13">
        <f>(('2012'!T175-'2012'!$AE175)/'2012'!$AE175)*(('2012'!$I175-0.5+'2012'!$I175-0.5)*-1)</f>
        <v>0.15559563106204446</v>
      </c>
      <c r="U175" s="13">
        <f>(('2012'!U175-'2012'!$AE175)/'2012'!$AE175)*(('2012'!$I175-0.5+'2012'!$I175-0.5)*-1)</f>
        <v>-5.4501604370112047E-2</v>
      </c>
      <c r="V175" s="13">
        <f>(('2012'!V175-'2012'!$AE175)/'2012'!$AE175)*(('2012'!$I175-0.5+'2012'!$I175-0.5)*-1)</f>
        <v>0.14055481592436889</v>
      </c>
      <c r="W175" s="13">
        <f>(('2012'!W175-'2012'!$AE175)/'2012'!$AE175)*(('2012'!$I175-0.5+'2012'!$I175-0.5)*-1)</f>
        <v>3.9488860395394461E-2</v>
      </c>
      <c r="X175" s="13">
        <f>(('2012'!X175-'2012'!$AE175)/'2012'!$AE175)*(('2012'!$I175-0.5+'2012'!$I175-0.5)*-1)</f>
        <v>-6.2402070970221747E-2</v>
      </c>
      <c r="Y175" s="13">
        <f>(('2012'!Y175-'2012'!$AE175)/'2012'!$AE175)*(('2012'!$I175-0.5+'2012'!$I175-0.5)*-1)</f>
        <v>1.5479283875901566E-2</v>
      </c>
      <c r="Z175" s="13">
        <f>(('2012'!Z175-'2012'!$AE175)/'2012'!$AE175)*(('2012'!$I175-0.5+'2012'!$I175-0.5)*-1)</f>
        <v>4.9376988879593648E-3</v>
      </c>
      <c r="AA175" s="13">
        <f>(('2012'!AA175-'2012'!$AE175)/'2012'!$AE175)*(('2012'!$I175-0.5+'2012'!$I175-0.5)*-1)</f>
        <v>-5.3037057037623306E-2</v>
      </c>
      <c r="AB175" s="13">
        <f>(('2012'!AB175-'2012'!$AE175)/'2012'!$AE175)*(('2012'!$I175-0.5+'2012'!$I175-0.5)*-1)</f>
        <v>0.27614460730960122</v>
      </c>
      <c r="AC175" s="13">
        <f>(('2012'!AC175-'2012'!$AE175)/'2012'!$AE175)*(('2012'!$I175-0.5+'2012'!$I175-0.5)*-1)</f>
        <v>1.4183221620078793E-2</v>
      </c>
      <c r="AD175" s="13">
        <f>(('2012'!AD175-'2012'!$AE175)/'2012'!$AE175)*(('2012'!$I175-0.5+'2012'!$I175-0.5)*-1)</f>
        <v>3.9590846929400049E-2</v>
      </c>
      <c r="AE175" s="6">
        <f>((('2012'!AE175-'2012'!$AE175)/'2012'!$AE175)*100)*(('2012'!$I175-0.5+'2012'!$I175-0.5)*-1)</f>
        <v>0</v>
      </c>
      <c r="AF175" s="6"/>
      <c r="AG175" s="6">
        <f t="shared" si="73"/>
        <v>27.614460730960122</v>
      </c>
      <c r="AH175" s="6">
        <f t="shared" si="97"/>
        <v>32.842055210483231</v>
      </c>
      <c r="AI175" s="8">
        <v>0</v>
      </c>
      <c r="AN175" s="1"/>
      <c r="AO175" s="1"/>
      <c r="AP175" s="1"/>
      <c r="AQ175" s="1"/>
      <c r="AR175" s="1" t="str">
        <f t="shared" si="74"/>
        <v>Män</v>
      </c>
      <c r="AS175" s="1"/>
      <c r="AT175" s="1"/>
      <c r="AU175" s="1"/>
      <c r="AV175" s="1"/>
      <c r="AW175" s="107">
        <f t="shared" si="75"/>
        <v>0.13257581783042421</v>
      </c>
      <c r="AX175" s="107">
        <f t="shared" si="76"/>
        <v>-3.5608822632605105E-2</v>
      </c>
      <c r="AY175" s="107">
        <f t="shared" si="77"/>
        <v>0.22736767220581716</v>
      </c>
      <c r="AZ175" s="107">
        <f t="shared" si="78"/>
        <v>4.1811119377404851E-2</v>
      </c>
      <c r="BA175" s="107">
        <f t="shared" si="79"/>
        <v>-0.27823560198176644</v>
      </c>
      <c r="BB175" s="107">
        <f t="shared" si="80"/>
        <v>3.3664283415973176E-2</v>
      </c>
      <c r="BC175" s="107">
        <f t="shared" si="81"/>
        <v>-0.13536546867351876</v>
      </c>
      <c r="BD175" s="107">
        <f t="shared" si="82"/>
        <v>-0.32842055210483234</v>
      </c>
      <c r="BE175" s="107">
        <f t="shared" si="83"/>
        <v>-0.19003848215361008</v>
      </c>
      <c r="BF175" s="107">
        <f t="shared" si="84"/>
        <v>-5.272046775282719E-2</v>
      </c>
      <c r="BG175" s="107">
        <f t="shared" si="85"/>
        <v>0.15559563106204446</v>
      </c>
      <c r="BH175" s="107">
        <f t="shared" si="86"/>
        <v>-5.4501604370112047E-2</v>
      </c>
      <c r="BI175" s="107">
        <f t="shared" si="87"/>
        <v>0.14055481592436889</v>
      </c>
      <c r="BJ175" s="107">
        <f t="shared" si="88"/>
        <v>3.9488860395394461E-2</v>
      </c>
      <c r="BK175" s="107">
        <f t="shared" si="89"/>
        <v>-6.2402070970221747E-2</v>
      </c>
      <c r="BL175" s="107">
        <f t="shared" si="90"/>
        <v>1.5479283875901566E-2</v>
      </c>
      <c r="BM175" s="107">
        <f t="shared" si="91"/>
        <v>4.9376988879593648E-3</v>
      </c>
      <c r="BN175" s="107">
        <f t="shared" si="92"/>
        <v>-5.3037057037623306E-2</v>
      </c>
      <c r="BO175" s="107">
        <f t="shared" si="93"/>
        <v>0.27614460730960122</v>
      </c>
      <c r="BP175" s="107">
        <f t="shared" si="94"/>
        <v>1.4183221620078793E-2</v>
      </c>
      <c r="BQ175" s="107">
        <f t="shared" si="95"/>
        <v>3.9590846929400049E-2</v>
      </c>
      <c r="BR175" s="107">
        <f t="shared" si="96"/>
        <v>0</v>
      </c>
    </row>
    <row r="176" spans="1:70">
      <c r="A176" s="1">
        <v>175</v>
      </c>
      <c r="B176" s="1">
        <f>'2012'!B176</f>
        <v>0</v>
      </c>
      <c r="C176" s="1">
        <f>'2012'!C176</f>
        <v>0</v>
      </c>
      <c r="D176" s="1">
        <f>'2012'!D176</f>
        <v>0</v>
      </c>
      <c r="E176" s="1" t="str">
        <f>'2012'!E176</f>
        <v>Totalt</v>
      </c>
      <c r="F176" s="1" t="str">
        <f>'2012'!F176</f>
        <v>Ny infarkt eller död i ischemisk hjärtsjukdom</v>
      </c>
      <c r="G176" s="1" t="str">
        <f>'2012'!G176</f>
        <v>(tom)</v>
      </c>
      <c r="H176" s="1" t="str">
        <f>'2012'!H176</f>
        <v>A005450</v>
      </c>
      <c r="I176" s="1">
        <f>'2012'!I176</f>
        <v>1</v>
      </c>
      <c r="J176" s="13">
        <f>(('2012'!J176-'2012'!$AE176)/'2012'!$AE176)*(('2012'!$I176-0.5+'2012'!$I176-0.5)*-1)</f>
        <v>0.11186409520672845</v>
      </c>
      <c r="K176" s="13">
        <f>(('2012'!K176-'2012'!$AE176)/'2012'!$AE176)*(('2012'!$I176-0.5+'2012'!$I176-0.5)*-1)</f>
        <v>1.8495063320926621E-2</v>
      </c>
      <c r="L176" s="13">
        <f>(('2012'!L176-'2012'!$AE176)/'2012'!$AE176)*(('2012'!$I176-0.5+'2012'!$I176-0.5)*-1)</f>
        <v>5.8204560385673267E-2</v>
      </c>
      <c r="M176" s="13">
        <f>(('2012'!M176-'2012'!$AE176)/'2012'!$AE176)*(('2012'!$I176-0.5+'2012'!$I176-0.5)*-1)</f>
        <v>3.0405819191186057E-2</v>
      </c>
      <c r="N176" s="13">
        <f>(('2012'!N176-'2012'!$AE176)/'2012'!$AE176)*(('2012'!$I176-0.5+'2012'!$I176-0.5)*-1)</f>
        <v>-0.3136874051874371</v>
      </c>
      <c r="O176" s="13">
        <f>(('2012'!O176-'2012'!$AE176)/'2012'!$AE176)*(('2012'!$I176-0.5+'2012'!$I176-0.5)*-1)</f>
        <v>0.10353444424487113</v>
      </c>
      <c r="P176" s="13">
        <f>(('2012'!P176-'2012'!$AE176)/'2012'!$AE176)*(('2012'!$I176-0.5+'2012'!$I176-0.5)*-1)</f>
        <v>-3.657676873643529E-2</v>
      </c>
      <c r="Q176" s="13">
        <f>(('2012'!Q176-'2012'!$AE176)/'2012'!$AE176)*(('2012'!$I176-0.5+'2012'!$I176-0.5)*-1)</f>
        <v>-0.17563658277626434</v>
      </c>
      <c r="R176" s="13">
        <f>(('2012'!R176-'2012'!$AE176)/'2012'!$AE176)*(('2012'!$I176-0.5+'2012'!$I176-0.5)*-1)</f>
        <v>-0.12392289999085157</v>
      </c>
      <c r="S176" s="13">
        <f>(('2012'!S176-'2012'!$AE176)/'2012'!$AE176)*(('2012'!$I176-0.5+'2012'!$I176-0.5)*-1)</f>
        <v>1.904569214441891E-2</v>
      </c>
      <c r="T176" s="13">
        <f>(('2012'!T176-'2012'!$AE176)/'2012'!$AE176)*(('2012'!$I176-0.5+'2012'!$I176-0.5)*-1)</f>
        <v>-8.7883124033074321E-3</v>
      </c>
      <c r="U176" s="13">
        <f>(('2012'!U176-'2012'!$AE176)/'2012'!$AE176)*(('2012'!$I176-0.5+'2012'!$I176-0.5)*-1)</f>
        <v>-7.5438028708586166E-2</v>
      </c>
      <c r="V176" s="13">
        <f>(('2012'!V176-'2012'!$AE176)/'2012'!$AE176)*(('2012'!$I176-0.5+'2012'!$I176-0.5)*-1)</f>
        <v>6.4384385116809689E-2</v>
      </c>
      <c r="W176" s="13">
        <f>(('2012'!W176-'2012'!$AE176)/'2012'!$AE176)*(('2012'!$I176-0.5+'2012'!$I176-0.5)*-1)</f>
        <v>6.1543874474639104E-2</v>
      </c>
      <c r="X176" s="13">
        <f>(('2012'!X176-'2012'!$AE176)/'2012'!$AE176)*(('2012'!$I176-0.5+'2012'!$I176-0.5)*-1)</f>
        <v>-1.9014708629309787E-2</v>
      </c>
      <c r="Y176" s="13">
        <f>(('2012'!Y176-'2012'!$AE176)/'2012'!$AE176)*(('2012'!$I176-0.5+'2012'!$I176-0.5)*-1)</f>
        <v>1.7011971622277227E-2</v>
      </c>
      <c r="Z176" s="13">
        <f>(('2012'!Z176-'2012'!$AE176)/'2012'!$AE176)*(('2012'!$I176-0.5+'2012'!$I176-0.5)*-1)</f>
        <v>8.2942540064680423E-2</v>
      </c>
      <c r="AA176" s="13">
        <f>(('2012'!AA176-'2012'!$AE176)/'2012'!$AE176)*(('2012'!$I176-0.5+'2012'!$I176-0.5)*-1)</f>
        <v>-8.5218705343363246E-2</v>
      </c>
      <c r="AB176" s="13">
        <f>(('2012'!AB176-'2012'!$AE176)/'2012'!$AE176)*(('2012'!$I176-0.5+'2012'!$I176-0.5)*-1)</f>
        <v>0.10614201990545385</v>
      </c>
      <c r="AC176" s="13">
        <f>(('2012'!AC176-'2012'!$AE176)/'2012'!$AE176)*(('2012'!$I176-0.5+'2012'!$I176-0.5)*-1)</f>
        <v>7.3210131290665975E-2</v>
      </c>
      <c r="AD176" s="13">
        <f>(('2012'!AD176-'2012'!$AE176)/'2012'!$AE176)*(('2012'!$I176-0.5+'2012'!$I176-0.5)*-1)</f>
        <v>-4.9174096611280839E-2</v>
      </c>
      <c r="AE176" s="6">
        <f>((('2012'!AE176-'2012'!$AE176)/'2012'!$AE176)*100)*(('2012'!$I176-0.5+'2012'!$I176-0.5)*-1)</f>
        <v>0</v>
      </c>
      <c r="AF176" s="6"/>
      <c r="AG176" s="6">
        <f t="shared" si="73"/>
        <v>11.186409520672845</v>
      </c>
      <c r="AH176" s="6">
        <f t="shared" si="97"/>
        <v>31.36874051874371</v>
      </c>
      <c r="AI176" s="8">
        <v>0</v>
      </c>
      <c r="AN176" s="1"/>
      <c r="AO176" s="1"/>
      <c r="AP176" s="1"/>
      <c r="AQ176" s="1"/>
      <c r="AR176" s="1" t="str">
        <f t="shared" si="74"/>
        <v>Totalt</v>
      </c>
      <c r="AS176" s="1"/>
      <c r="AT176" s="1"/>
      <c r="AU176" s="1"/>
      <c r="AV176" s="1"/>
      <c r="AW176" s="107">
        <f t="shared" si="75"/>
        <v>0.11186409520672845</v>
      </c>
      <c r="AX176" s="107">
        <f t="shared" si="76"/>
        <v>1.8495063320926621E-2</v>
      </c>
      <c r="AY176" s="107">
        <f t="shared" si="77"/>
        <v>5.8204560385673267E-2</v>
      </c>
      <c r="AZ176" s="107">
        <f t="shared" si="78"/>
        <v>3.0405819191186057E-2</v>
      </c>
      <c r="BA176" s="107">
        <f t="shared" si="79"/>
        <v>-0.3136874051874371</v>
      </c>
      <c r="BB176" s="107">
        <f t="shared" si="80"/>
        <v>0.10353444424487113</v>
      </c>
      <c r="BC176" s="107">
        <f t="shared" si="81"/>
        <v>-3.657676873643529E-2</v>
      </c>
      <c r="BD176" s="107">
        <f t="shared" si="82"/>
        <v>-0.17563658277626434</v>
      </c>
      <c r="BE176" s="107">
        <f t="shared" si="83"/>
        <v>-0.12392289999085157</v>
      </c>
      <c r="BF176" s="107">
        <f t="shared" si="84"/>
        <v>1.904569214441891E-2</v>
      </c>
      <c r="BG176" s="107">
        <f t="shared" si="85"/>
        <v>-8.7883124033074321E-3</v>
      </c>
      <c r="BH176" s="107">
        <f t="shared" si="86"/>
        <v>-7.5438028708586166E-2</v>
      </c>
      <c r="BI176" s="107">
        <f t="shared" si="87"/>
        <v>6.4384385116809689E-2</v>
      </c>
      <c r="BJ176" s="107">
        <f t="shared" si="88"/>
        <v>6.1543874474639104E-2</v>
      </c>
      <c r="BK176" s="107">
        <f t="shared" si="89"/>
        <v>-1.9014708629309787E-2</v>
      </c>
      <c r="BL176" s="107">
        <f t="shared" si="90"/>
        <v>1.7011971622277227E-2</v>
      </c>
      <c r="BM176" s="107">
        <f t="shared" si="91"/>
        <v>8.2942540064680423E-2</v>
      </c>
      <c r="BN176" s="107">
        <f t="shared" si="92"/>
        <v>-8.5218705343363246E-2</v>
      </c>
      <c r="BO176" s="107">
        <f t="shared" si="93"/>
        <v>0.10614201990545385</v>
      </c>
      <c r="BP176" s="107">
        <f t="shared" si="94"/>
        <v>7.3210131290665975E-2</v>
      </c>
      <c r="BQ176" s="107">
        <f t="shared" si="95"/>
        <v>-4.9174096611280839E-2</v>
      </c>
      <c r="BR176" s="107">
        <f t="shared" si="96"/>
        <v>0</v>
      </c>
    </row>
    <row r="177" spans="1:70">
      <c r="A177" s="1">
        <v>176</v>
      </c>
      <c r="B177" s="1">
        <f>'2012'!B177</f>
        <v>0</v>
      </c>
      <c r="C177" s="1">
        <f>'2012'!C177</f>
        <v>0</v>
      </c>
      <c r="D177" s="1">
        <f>'2012'!D177</f>
        <v>88</v>
      </c>
      <c r="E177" s="1" t="str">
        <f>'2012'!E177</f>
        <v>Kvinnor</v>
      </c>
      <c r="F177" s="1" t="str">
        <f>'2012'!F177</f>
        <v>Reperfusionsbehandling vid ST-höjningsinfarkt</v>
      </c>
      <c r="G177" s="1" t="str">
        <f>'2012'!G177</f>
        <v>(tom)</v>
      </c>
      <c r="H177" s="1" t="str">
        <f>'2012'!H177</f>
        <v>A004398</v>
      </c>
      <c r="I177" s="1">
        <f>'2012'!I177</f>
        <v>0</v>
      </c>
      <c r="J177" s="13">
        <f>(('2012'!J177-'2012'!$AE177)/'2012'!$AE177)*(('2012'!$I177-0.5+'2012'!$I177-0.5)*-1)</f>
        <v>-2.1981939163498034E-2</v>
      </c>
      <c r="K177" s="13">
        <f>(('2012'!K177-'2012'!$AE177)/'2012'!$AE177)*(('2012'!$I177-0.5+'2012'!$I177-0.5)*-1)</f>
        <v>-5.2281368821292511E-3</v>
      </c>
      <c r="L177" s="13">
        <f>(('2012'!L177-'2012'!$AE177)/'2012'!$AE177)*(('2012'!$I177-0.5+'2012'!$I177-0.5)*-1)</f>
        <v>4.6815589353612144E-2</v>
      </c>
      <c r="M177" s="13">
        <f>(('2012'!M177-'2012'!$AE177)/'2012'!$AE177)*(('2012'!$I177-0.5+'2012'!$I177-0.5)*-1)</f>
        <v>-2.7328897338401827E-3</v>
      </c>
      <c r="N177" s="13">
        <f>(('2012'!N177-'2012'!$AE177)/'2012'!$AE177)*(('2012'!$I177-0.5+'2012'!$I177-0.5)*-1)</f>
        <v>2.9824144486692076E-2</v>
      </c>
      <c r="O177" s="13">
        <f>(('2012'!O177-'2012'!$AE177)/'2012'!$AE177)*(('2012'!$I177-0.5+'2012'!$I177-0.5)*-1)</f>
        <v>0.11394961977186316</v>
      </c>
      <c r="P177" s="13">
        <f>(('2012'!P177-'2012'!$AE177)/'2012'!$AE177)*(('2012'!$I177-0.5+'2012'!$I177-0.5)*-1)</f>
        <v>-4.9429657794676771E-2</v>
      </c>
      <c r="Q177" s="13">
        <f>(('2012'!Q177-'2012'!$AE177)/'2012'!$AE177)*(('2012'!$I177-0.5+'2012'!$I177-0.5)*-1)</f>
        <v>-4.9429657794676771E-2</v>
      </c>
      <c r="R177" s="13">
        <f>(('2012'!R177-'2012'!$AE177)/'2012'!$AE177)*(('2012'!$I177-0.5+'2012'!$I177-0.5)*-1)</f>
        <v>8.923479087452478E-2</v>
      </c>
      <c r="S177" s="13">
        <f>(('2012'!S177-'2012'!$AE177)/'2012'!$AE177)*(('2012'!$I177-0.5+'2012'!$I177-0.5)*-1)</f>
        <v>1.1644486692015257E-2</v>
      </c>
      <c r="T177" s="13">
        <f>(('2012'!T177-'2012'!$AE177)/'2012'!$AE177)*(('2012'!$I177-0.5+'2012'!$I177-0.5)*-1)</f>
        <v>2.4358365019011376E-2</v>
      </c>
      <c r="U177" s="13">
        <f>(('2012'!U177-'2012'!$AE177)/'2012'!$AE177)*(('2012'!$I177-0.5+'2012'!$I177-0.5)*-1)</f>
        <v>-6.1905893536121602E-2</v>
      </c>
      <c r="V177" s="13">
        <f>(('2012'!V177-'2012'!$AE177)/'2012'!$AE177)*(('2012'!$I177-0.5+'2012'!$I177-0.5)*-1)</f>
        <v>3.9686311787072284E-2</v>
      </c>
      <c r="W177" s="13">
        <f>(('2012'!W177-'2012'!$AE177)/'2012'!$AE177)*(('2012'!$I177-0.5+'2012'!$I177-0.5)*-1)</f>
        <v>9.315589353612172E-2</v>
      </c>
      <c r="X177" s="13">
        <f>(('2012'!X177-'2012'!$AE177)/'2012'!$AE177)*(('2012'!$I177-0.5+'2012'!$I177-0.5)*-1)</f>
        <v>-9.8621673003802257E-2</v>
      </c>
      <c r="Y177" s="13">
        <f>(('2012'!Y177-'2012'!$AE177)/'2012'!$AE177)*(('2012'!$I177-0.5+'2012'!$I177-0.5)*-1)</f>
        <v>0.11620722433460078</v>
      </c>
      <c r="Z177" s="13">
        <f>(('2012'!Z177-'2012'!$AE177)/'2012'!$AE177)*(('2012'!$I177-0.5+'2012'!$I177-0.5)*-1)</f>
        <v>9.4462927756654033E-2</v>
      </c>
      <c r="AA177" s="13">
        <f>(('2012'!AA177-'2012'!$AE177)/'2012'!$AE177)*(('2012'!$I177-0.5+'2012'!$I177-0.5)*-1)</f>
        <v>2.9824144486692076E-2</v>
      </c>
      <c r="AB177" s="13">
        <f>(('2012'!AB177-'2012'!$AE177)/'2012'!$AE177)*(('2012'!$I177-0.5+'2012'!$I177-0.5)*-1)</f>
        <v>-9.8621673003802084E-3</v>
      </c>
      <c r="AC177" s="13">
        <f>(('2012'!AC177-'2012'!$AE177)/'2012'!$AE177)*(('2012'!$I177-0.5+'2012'!$I177-0.5)*-1)</f>
        <v>-1.901140684410606E-3</v>
      </c>
      <c r="AD177" s="13">
        <f>(('2012'!AD177-'2012'!$AE177)/'2012'!$AE177)*(('2012'!$I177-0.5+'2012'!$I177-0.5)*-1)</f>
        <v>-0.10159220532319389</v>
      </c>
      <c r="AE177" s="6">
        <f>((('2012'!AE177-'2012'!$AE177)/'2012'!$AE177)*100)*(('2012'!$I177-0.5+'2012'!$I177-0.5)*-1)</f>
        <v>0</v>
      </c>
      <c r="AF177" s="6"/>
      <c r="AG177" s="6">
        <f t="shared" si="73"/>
        <v>11.620722433460077</v>
      </c>
      <c r="AH177" s="6">
        <f t="shared" si="97"/>
        <v>10.15922053231939</v>
      </c>
      <c r="AI177" s="8">
        <v>0</v>
      </c>
      <c r="AN177" s="1"/>
      <c r="AO177" s="1"/>
      <c r="AP177" s="1"/>
      <c r="AQ177" s="1"/>
      <c r="AR177" s="1" t="str">
        <f t="shared" si="74"/>
        <v>Kvinnor</v>
      </c>
      <c r="AS177" s="1"/>
      <c r="AT177" s="1"/>
      <c r="AU177" s="1"/>
      <c r="AV177" s="1"/>
      <c r="AW177" s="107">
        <f t="shared" si="75"/>
        <v>-2.1981939163498034E-2</v>
      </c>
      <c r="AX177" s="107">
        <f t="shared" si="76"/>
        <v>-5.2281368821292511E-3</v>
      </c>
      <c r="AY177" s="107">
        <f t="shared" si="77"/>
        <v>4.6815589353612144E-2</v>
      </c>
      <c r="AZ177" s="107">
        <f t="shared" si="78"/>
        <v>-2.7328897338401827E-3</v>
      </c>
      <c r="BA177" s="107">
        <f t="shared" si="79"/>
        <v>2.9824144486692076E-2</v>
      </c>
      <c r="BB177" s="107">
        <f t="shared" si="80"/>
        <v>0.11394961977186316</v>
      </c>
      <c r="BC177" s="107">
        <f t="shared" si="81"/>
        <v>-4.9429657794676771E-2</v>
      </c>
      <c r="BD177" s="107">
        <f t="shared" si="82"/>
        <v>-4.9429657794676771E-2</v>
      </c>
      <c r="BE177" s="107">
        <f t="shared" si="83"/>
        <v>8.923479087452478E-2</v>
      </c>
      <c r="BF177" s="107">
        <f t="shared" si="84"/>
        <v>1.1644486692015257E-2</v>
      </c>
      <c r="BG177" s="107">
        <f t="shared" si="85"/>
        <v>2.4358365019011376E-2</v>
      </c>
      <c r="BH177" s="107">
        <f t="shared" si="86"/>
        <v>-6.1905893536121602E-2</v>
      </c>
      <c r="BI177" s="107">
        <f t="shared" si="87"/>
        <v>3.9686311787072284E-2</v>
      </c>
      <c r="BJ177" s="107">
        <f t="shared" si="88"/>
        <v>9.315589353612172E-2</v>
      </c>
      <c r="BK177" s="107">
        <f t="shared" si="89"/>
        <v>-9.8621673003802257E-2</v>
      </c>
      <c r="BL177" s="107">
        <f t="shared" si="90"/>
        <v>0.11620722433460078</v>
      </c>
      <c r="BM177" s="107">
        <f t="shared" si="91"/>
        <v>9.4462927756654033E-2</v>
      </c>
      <c r="BN177" s="107">
        <f t="shared" si="92"/>
        <v>2.9824144486692076E-2</v>
      </c>
      <c r="BO177" s="107">
        <f t="shared" si="93"/>
        <v>-9.8621673003802084E-3</v>
      </c>
      <c r="BP177" s="107">
        <f t="shared" si="94"/>
        <v>-1.901140684410606E-3</v>
      </c>
      <c r="BQ177" s="107">
        <f t="shared" si="95"/>
        <v>-0.10159220532319389</v>
      </c>
      <c r="BR177" s="107">
        <f t="shared" si="96"/>
        <v>0</v>
      </c>
    </row>
    <row r="178" spans="1:70">
      <c r="A178" s="1">
        <v>177</v>
      </c>
      <c r="B178" s="1">
        <f>'2012'!B178</f>
        <v>0</v>
      </c>
      <c r="C178" s="1">
        <f>'2012'!C178</f>
        <v>0</v>
      </c>
      <c r="D178" s="1">
        <f>'2012'!D178</f>
        <v>0</v>
      </c>
      <c r="E178" s="1" t="str">
        <f>'2012'!E178</f>
        <v>Män</v>
      </c>
      <c r="F178" s="1" t="str">
        <f>'2012'!F178</f>
        <v>Reperfusionsbehandling vid ST-höjningsinfarkt</v>
      </c>
      <c r="G178" s="1" t="str">
        <f>'2012'!G178</f>
        <v>(tom)</v>
      </c>
      <c r="H178" s="1" t="str">
        <f>'2012'!H178</f>
        <v>A004398</v>
      </c>
      <c r="I178" s="1">
        <f>'2012'!I178</f>
        <v>0</v>
      </c>
      <c r="J178" s="13">
        <f>(('2012'!J178-'2012'!$AE178)/'2012'!$AE178)*(('2012'!$I178-0.5+'2012'!$I178-0.5)*-1)</f>
        <v>1.5588645881805531E-2</v>
      </c>
      <c r="K178" s="13">
        <f>(('2012'!K178-'2012'!$AE178)/'2012'!$AE178)*(('2012'!$I178-0.5+'2012'!$I178-0.5)*-1)</f>
        <v>4.304327594229878E-2</v>
      </c>
      <c r="L178" s="13">
        <f>(('2012'!L178-'2012'!$AE178)/'2012'!$AE178)*(('2012'!$I178-0.5+'2012'!$I178-0.5)*-1)</f>
        <v>-2.9083294555607262E-3</v>
      </c>
      <c r="M178" s="13">
        <f>(('2012'!M178-'2012'!$AE178)/'2012'!$AE178)*(('2012'!$I178-0.5+'2012'!$I178-0.5)*-1)</f>
        <v>7.6779897626804428E-3</v>
      </c>
      <c r="N178" s="13">
        <f>(('2012'!N178-'2012'!$AE178)/'2012'!$AE178)*(('2012'!$I178-0.5+'2012'!$I178-0.5)*-1)</f>
        <v>1.4192647743136496E-2</v>
      </c>
      <c r="O178" s="13">
        <f>(('2012'!O178-'2012'!$AE178)/'2012'!$AE178)*(('2012'!$I178-0.5+'2012'!$I178-0.5)*-1)</f>
        <v>-8.4225221033038575E-2</v>
      </c>
      <c r="P178" s="13">
        <f>(('2012'!P178-'2012'!$AE178)/'2012'!$AE178)*(('2012'!$I178-0.5+'2012'!$I178-0.5)*-1)</f>
        <v>-0.13424848766868303</v>
      </c>
      <c r="Q178" s="13">
        <f>(('2012'!Q178-'2012'!$AE178)/'2012'!$AE178)*(('2012'!$I178-0.5+'2012'!$I178-0.5)*-1)</f>
        <v>-5.8282922289436843E-2</v>
      </c>
      <c r="R178" s="13">
        <f>(('2012'!R178-'2012'!$AE178)/'2012'!$AE178)*(('2012'!$I178-0.5+'2012'!$I178-0.5)*-1)</f>
        <v>0.11586784550953942</v>
      </c>
      <c r="S178" s="13">
        <f>(('2012'!S178-'2012'!$AE178)/'2012'!$AE178)*(('2012'!$I178-0.5+'2012'!$I178-0.5)*-1)</f>
        <v>2.0939972080038023E-3</v>
      </c>
      <c r="T178" s="13">
        <f>(('2012'!T178-'2012'!$AE178)/'2012'!$AE178)*(('2012'!$I178-0.5+'2012'!$I178-0.5)*-1)</f>
        <v>2.1172638436482174E-2</v>
      </c>
      <c r="U178" s="13">
        <f>(('2012'!U178-'2012'!$AE178)/'2012'!$AE178)*(('2012'!$I178-0.5+'2012'!$I178-0.5)*-1)</f>
        <v>-2.0823638901814708E-2</v>
      </c>
      <c r="V178" s="13">
        <f>(('2012'!V178-'2012'!$AE178)/'2012'!$AE178)*(('2012'!$I178-0.5+'2012'!$I178-0.5)*-1)</f>
        <v>5.6654257794322996E-2</v>
      </c>
      <c r="W178" s="13">
        <f>(('2012'!W178-'2012'!$AE178)/'2012'!$AE178)*(('2012'!$I178-0.5+'2012'!$I178-0.5)*-1)</f>
        <v>-3.6644951140065052E-2</v>
      </c>
      <c r="X178" s="13">
        <f>(('2012'!X178-'2012'!$AE178)/'2012'!$AE178)*(('2012'!$I178-0.5+'2012'!$I178-0.5)*-1)</f>
        <v>-0.12424383434155413</v>
      </c>
      <c r="Y178" s="13">
        <f>(('2012'!Y178-'2012'!$AE178)/'2012'!$AE178)*(('2012'!$I178-0.5+'2012'!$I178-0.5)*-1)</f>
        <v>0.11912517449976745</v>
      </c>
      <c r="Z178" s="13">
        <f>(('2012'!Z178-'2012'!$AE178)/'2012'!$AE178)*(('2012'!$I178-0.5+'2012'!$I178-0.5)*-1)</f>
        <v>9.0623545835272296E-2</v>
      </c>
      <c r="AA178" s="13">
        <f>(('2012'!AA178-'2012'!$AE178)/'2012'!$AE178)*(('2012'!$I178-0.5+'2012'!$I178-0.5)*-1)</f>
        <v>-0.14076314564913908</v>
      </c>
      <c r="AB178" s="13">
        <f>(('2012'!AB178-'2012'!$AE178)/'2012'!$AE178)*(('2012'!$I178-0.5+'2012'!$I178-0.5)*-1)</f>
        <v>-2.9083294555607262E-3</v>
      </c>
      <c r="AC178" s="13">
        <f>(('2012'!AC178-'2012'!$AE178)/'2012'!$AE178)*(('2012'!$I178-0.5+'2012'!$I178-0.5)*-1)</f>
        <v>7.8175895765472472E-2</v>
      </c>
      <c r="AD178" s="13">
        <f>(('2012'!AD178-'2012'!$AE178)/'2012'!$AE178)*(('2012'!$I178-0.5+'2012'!$I178-0.5)*-1)</f>
        <v>-2.6058631921824046E-2</v>
      </c>
      <c r="AE178" s="6">
        <f>((('2012'!AE178-'2012'!$AE178)/'2012'!$AE178)*100)*(('2012'!$I178-0.5+'2012'!$I178-0.5)*-1)</f>
        <v>0</v>
      </c>
      <c r="AF178" s="6"/>
      <c r="AG178" s="6">
        <f t="shared" si="73"/>
        <v>11.912517449976745</v>
      </c>
      <c r="AH178" s="6">
        <f t="shared" si="97"/>
        <v>14.076314564913908</v>
      </c>
      <c r="AI178" s="8">
        <v>0</v>
      </c>
      <c r="AN178" s="1"/>
      <c r="AO178" s="1"/>
      <c r="AP178" s="1"/>
      <c r="AQ178" s="1"/>
      <c r="AR178" s="1" t="str">
        <f t="shared" si="74"/>
        <v>Män</v>
      </c>
      <c r="AS178" s="1"/>
      <c r="AT178" s="1"/>
      <c r="AU178" s="1"/>
      <c r="AV178" s="1"/>
      <c r="AW178" s="107">
        <f t="shared" si="75"/>
        <v>1.5588645881805531E-2</v>
      </c>
      <c r="AX178" s="107">
        <f t="shared" si="76"/>
        <v>4.304327594229878E-2</v>
      </c>
      <c r="AY178" s="107">
        <f t="shared" si="77"/>
        <v>-2.9083294555607262E-3</v>
      </c>
      <c r="AZ178" s="107">
        <f t="shared" si="78"/>
        <v>7.6779897626804428E-3</v>
      </c>
      <c r="BA178" s="107">
        <f t="shared" si="79"/>
        <v>1.4192647743136496E-2</v>
      </c>
      <c r="BB178" s="107">
        <f t="shared" si="80"/>
        <v>-8.4225221033038575E-2</v>
      </c>
      <c r="BC178" s="107">
        <f t="shared" si="81"/>
        <v>-0.13424848766868303</v>
      </c>
      <c r="BD178" s="107">
        <f t="shared" si="82"/>
        <v>-5.8282922289436843E-2</v>
      </c>
      <c r="BE178" s="107">
        <f t="shared" si="83"/>
        <v>0.11586784550953942</v>
      </c>
      <c r="BF178" s="107">
        <f t="shared" si="84"/>
        <v>2.0939972080038023E-3</v>
      </c>
      <c r="BG178" s="107">
        <f t="shared" si="85"/>
        <v>2.1172638436482174E-2</v>
      </c>
      <c r="BH178" s="107">
        <f t="shared" si="86"/>
        <v>-2.0823638901814708E-2</v>
      </c>
      <c r="BI178" s="107">
        <f t="shared" si="87"/>
        <v>5.6654257794322996E-2</v>
      </c>
      <c r="BJ178" s="107">
        <f t="shared" si="88"/>
        <v>-3.6644951140065052E-2</v>
      </c>
      <c r="BK178" s="107">
        <f t="shared" si="89"/>
        <v>-0.12424383434155413</v>
      </c>
      <c r="BL178" s="107">
        <f t="shared" si="90"/>
        <v>0.11912517449976745</v>
      </c>
      <c r="BM178" s="107">
        <f t="shared" si="91"/>
        <v>9.0623545835272296E-2</v>
      </c>
      <c r="BN178" s="107">
        <f t="shared" si="92"/>
        <v>-0.14076314564913908</v>
      </c>
      <c r="BO178" s="107">
        <f t="shared" si="93"/>
        <v>-2.9083294555607262E-3</v>
      </c>
      <c r="BP178" s="107">
        <f t="shared" si="94"/>
        <v>7.8175895765472472E-2</v>
      </c>
      <c r="BQ178" s="107">
        <f t="shared" si="95"/>
        <v>-2.6058631921824046E-2</v>
      </c>
      <c r="BR178" s="107">
        <f t="shared" si="96"/>
        <v>0</v>
      </c>
    </row>
    <row r="179" spans="1:70">
      <c r="A179" s="1">
        <v>178</v>
      </c>
      <c r="B179" s="1">
        <f>'2012'!B179</f>
        <v>0</v>
      </c>
      <c r="C179" s="1">
        <f>'2012'!C179</f>
        <v>0</v>
      </c>
      <c r="D179" s="1">
        <f>'2012'!D179</f>
        <v>0</v>
      </c>
      <c r="E179" s="1" t="str">
        <f>'2012'!E179</f>
        <v>Totalt</v>
      </c>
      <c r="F179" s="1" t="str">
        <f>'2012'!F179</f>
        <v>Reperfusionsbehandling vid ST-höjningsinfarkt</v>
      </c>
      <c r="G179" s="1" t="str">
        <f>'2012'!G179</f>
        <v>(tom)</v>
      </c>
      <c r="H179" s="1" t="str">
        <f>'2012'!H179</f>
        <v>A004398</v>
      </c>
      <c r="I179" s="1">
        <f>'2012'!I179</f>
        <v>0</v>
      </c>
      <c r="J179" s="13">
        <f>(('2012'!J179-'2012'!$AE179)/'2012'!$AE179)*(('2012'!$I179-0.5+'2012'!$I179-0.5)*-1)</f>
        <v>8.6539586013331168E-3</v>
      </c>
      <c r="K179" s="13">
        <f>(('2012'!K179-'2012'!$AE179)/'2012'!$AE179)*(('2012'!$I179-0.5+'2012'!$I179-0.5)*-1)</f>
        <v>2.5494094257981433E-2</v>
      </c>
      <c r="L179" s="13">
        <f>(('2012'!L179-'2012'!$AE179)/'2012'!$AE179)*(('2012'!$I179-0.5+'2012'!$I179-0.5)*-1)</f>
        <v>9.7064670798736787E-3</v>
      </c>
      <c r="M179" s="13">
        <f>(('2012'!M179-'2012'!$AE179)/'2012'!$AE179)*(('2012'!$I179-0.5+'2012'!$I179-0.5)*-1)</f>
        <v>4.0930885276575174E-3</v>
      </c>
      <c r="N179" s="13">
        <f>(('2012'!N179-'2012'!$AE179)/'2012'!$AE179)*(('2012'!$I179-0.5+'2012'!$I179-0.5)*-1)</f>
        <v>1.8243480294702234E-2</v>
      </c>
      <c r="O179" s="13">
        <f>(('2012'!O179-'2012'!$AE179)/'2012'!$AE179)*(('2012'!$I179-0.5+'2012'!$I179-0.5)*-1)</f>
        <v>-3.4732779791837198E-2</v>
      </c>
      <c r="P179" s="13">
        <f>(('2012'!P179-'2012'!$AE179)/'2012'!$AE179)*(('2012'!$I179-0.5+'2012'!$I179-0.5)*-1)</f>
        <v>-0.11495731493392583</v>
      </c>
      <c r="Q179" s="13">
        <f>(('2012'!Q179-'2012'!$AE179)/'2012'!$AE179)*(('2012'!$I179-0.5+'2012'!$I179-0.5)*-1)</f>
        <v>-5.6835457841188153E-2</v>
      </c>
      <c r="R179" s="13">
        <f>(('2012'!R179-'2012'!$AE179)/'2012'!$AE179)*(('2012'!$I179-0.5+'2012'!$I179-0.5)*-1)</f>
        <v>0.1119167348848087</v>
      </c>
      <c r="S179" s="13">
        <f>(('2012'!S179-'2012'!$AE179)/'2012'!$AE179)*(('2012'!$I179-0.5+'2012'!$I179-0.5)*-1)</f>
        <v>4.2100339141620795E-3</v>
      </c>
      <c r="T179" s="13">
        <f>(('2012'!T179-'2012'!$AE179)/'2012'!$AE179)*(('2012'!$I179-0.5+'2012'!$I179-0.5)*-1)</f>
        <v>2.1985732662846397E-2</v>
      </c>
      <c r="U179" s="13">
        <f>(('2012'!U179-'2012'!$AE179)/'2012'!$AE179)*(('2012'!$I179-0.5+'2012'!$I179-0.5)*-1)</f>
        <v>-3.0990527423693199E-2</v>
      </c>
      <c r="V179" s="13">
        <f>(('2012'!V179-'2012'!$AE179)/'2012'!$AE179)*(('2012'!$I179-0.5+'2012'!$I179-0.5)*-1)</f>
        <v>5.1689860834990074E-2</v>
      </c>
      <c r="W179" s="13">
        <f>(('2012'!W179-'2012'!$AE179)/'2012'!$AE179)*(('2012'!$I179-0.5+'2012'!$I179-0.5)*-1)</f>
        <v>-1.403344638054082E-3</v>
      </c>
      <c r="X179" s="13">
        <f>(('2012'!X179-'2012'!$AE179)/'2012'!$AE179)*(('2012'!$I179-0.5+'2012'!$I179-0.5)*-1)</f>
        <v>-0.11799789498304296</v>
      </c>
      <c r="Y179" s="13">
        <f>(('2012'!Y179-'2012'!$AE179)/'2012'!$AE179)*(('2012'!$I179-0.5+'2012'!$I179-0.5)*-1)</f>
        <v>0.11729622266401592</v>
      </c>
      <c r="Z179" s="13">
        <f>(('2012'!Z179-'2012'!$AE179)/'2012'!$AE179)*(('2012'!$I179-0.5+'2012'!$I179-0.5)*-1)</f>
        <v>9.1451292246520793E-2</v>
      </c>
      <c r="AA179" s="13">
        <f>(('2012'!AA179-'2012'!$AE179)/'2012'!$AE179)*(('2012'!$I179-0.5+'2012'!$I179-0.5)*-1)</f>
        <v>-9.8117179277277505E-2</v>
      </c>
      <c r="AB179" s="13">
        <f>(('2012'!AB179-'2012'!$AE179)/'2012'!$AE179)*(('2012'!$I179-0.5+'2012'!$I179-0.5)*-1)</f>
        <v>-4.6778154601801623E-3</v>
      </c>
      <c r="AC179" s="13">
        <f>(('2012'!AC179-'2012'!$AE179)/'2012'!$AE179)*(('2012'!$I179-0.5+'2012'!$I179-0.5)*-1)</f>
        <v>6.0109928663314237E-2</v>
      </c>
      <c r="AD179" s="13">
        <f>(('2012'!AD179-'2012'!$AE179)/'2012'!$AE179)*(('2012'!$I179-0.5+'2012'!$I179-0.5)*-1)</f>
        <v>-4.3854519939188395E-2</v>
      </c>
      <c r="AE179" s="6">
        <f>((('2012'!AE179-'2012'!$AE179)/'2012'!$AE179)*100)*(('2012'!$I179-0.5+'2012'!$I179-0.5)*-1)</f>
        <v>0</v>
      </c>
      <c r="AF179" s="6"/>
      <c r="AG179" s="6">
        <f t="shared" si="73"/>
        <v>11.729622266401591</v>
      </c>
      <c r="AH179" s="6">
        <f t="shared" si="97"/>
        <v>11.799789498304296</v>
      </c>
      <c r="AI179" s="8">
        <v>0</v>
      </c>
      <c r="AN179" s="1"/>
      <c r="AO179" s="1"/>
      <c r="AP179" s="1"/>
      <c r="AQ179" s="1"/>
      <c r="AR179" s="1" t="str">
        <f t="shared" si="74"/>
        <v>Totalt</v>
      </c>
      <c r="AS179" s="1"/>
      <c r="AT179" s="1"/>
      <c r="AU179" s="1"/>
      <c r="AV179" s="1"/>
      <c r="AW179" s="107">
        <f t="shared" si="75"/>
        <v>8.6539586013331168E-3</v>
      </c>
      <c r="AX179" s="107">
        <f t="shared" si="76"/>
        <v>2.5494094257981433E-2</v>
      </c>
      <c r="AY179" s="107">
        <f t="shared" si="77"/>
        <v>9.7064670798736787E-3</v>
      </c>
      <c r="AZ179" s="107">
        <f t="shared" si="78"/>
        <v>4.0930885276575174E-3</v>
      </c>
      <c r="BA179" s="107">
        <f t="shared" si="79"/>
        <v>1.8243480294702234E-2</v>
      </c>
      <c r="BB179" s="107">
        <f t="shared" si="80"/>
        <v>-3.4732779791837198E-2</v>
      </c>
      <c r="BC179" s="107">
        <f t="shared" si="81"/>
        <v>-0.11495731493392583</v>
      </c>
      <c r="BD179" s="107">
        <f t="shared" si="82"/>
        <v>-5.6835457841188153E-2</v>
      </c>
      <c r="BE179" s="107">
        <f t="shared" si="83"/>
        <v>0.1119167348848087</v>
      </c>
      <c r="BF179" s="107">
        <f t="shared" si="84"/>
        <v>4.2100339141620795E-3</v>
      </c>
      <c r="BG179" s="107">
        <f t="shared" si="85"/>
        <v>2.1985732662846397E-2</v>
      </c>
      <c r="BH179" s="107">
        <f t="shared" si="86"/>
        <v>-3.0990527423693199E-2</v>
      </c>
      <c r="BI179" s="107">
        <f t="shared" si="87"/>
        <v>5.1689860834990074E-2</v>
      </c>
      <c r="BJ179" s="107">
        <f t="shared" si="88"/>
        <v>-1.403344638054082E-3</v>
      </c>
      <c r="BK179" s="107">
        <f t="shared" si="89"/>
        <v>-0.11799789498304296</v>
      </c>
      <c r="BL179" s="107">
        <f t="shared" si="90"/>
        <v>0.11729622266401592</v>
      </c>
      <c r="BM179" s="107">
        <f t="shared" si="91"/>
        <v>9.1451292246520793E-2</v>
      </c>
      <c r="BN179" s="107">
        <f t="shared" si="92"/>
        <v>-9.8117179277277505E-2</v>
      </c>
      <c r="BO179" s="107">
        <f t="shared" si="93"/>
        <v>-4.6778154601801623E-3</v>
      </c>
      <c r="BP179" s="107">
        <f t="shared" si="94"/>
        <v>6.0109928663314237E-2</v>
      </c>
      <c r="BQ179" s="107">
        <f t="shared" si="95"/>
        <v>-4.3854519939188395E-2</v>
      </c>
      <c r="BR179" s="107">
        <f t="shared" si="96"/>
        <v>0</v>
      </c>
    </row>
    <row r="180" spans="1:70">
      <c r="A180" s="1">
        <v>179</v>
      </c>
      <c r="B180" s="1">
        <f>'2012'!B180</f>
        <v>0</v>
      </c>
      <c r="C180" s="1">
        <f>'2012'!C180</f>
        <v>0</v>
      </c>
      <c r="D180" s="1">
        <f>'2012'!D180</f>
        <v>89</v>
      </c>
      <c r="E180" s="1" t="str">
        <f>'2012'!E180</f>
        <v>Kvinnor</v>
      </c>
      <c r="F180" s="1" t="str">
        <f>'2012'!F180</f>
        <v>Tid till reperfusionsbehandling vid ST-höjningsinfarkt</v>
      </c>
      <c r="G180" s="1" t="str">
        <f>'2012'!G180</f>
        <v>(tom)</v>
      </c>
      <c r="H180" s="1" t="str">
        <f>'2012'!H180</f>
        <v>A020255</v>
      </c>
      <c r="I180" s="1">
        <f>'2012'!I180</f>
        <v>0</v>
      </c>
      <c r="J180" s="13">
        <f>(('2012'!J180-'2012'!$AE180)/'2012'!$AE180)*(('2012'!$I180-0.5+'2012'!$I180-0.5)*-1)</f>
        <v>0.11855815263306115</v>
      </c>
      <c r="K180" s="13">
        <f>(('2012'!K180-'2012'!$AE180)/'2012'!$AE180)*(('2012'!$I180-0.5+'2012'!$I180-0.5)*-1)</f>
        <v>0.29076316530554785</v>
      </c>
      <c r="L180" s="13">
        <f>(('2012'!L180-'2012'!$AE180)/'2012'!$AE180)*(('2012'!$I180-0.5+'2012'!$I180-0.5)*-1)</f>
        <v>-1.0560405519571952E-2</v>
      </c>
      <c r="M180" s="13">
        <f>(('2012'!M180-'2012'!$AE180)/'2012'!$AE180)*(('2012'!$I180-0.5+'2012'!$I180-0.5)*-1)</f>
        <v>-0.10123908758096309</v>
      </c>
      <c r="N180" s="13">
        <f>(('2012'!N180-'2012'!$AE180)/'2012'!$AE180)*(('2012'!$I180-0.5+'2012'!$I180-0.5)*-1)</f>
        <v>2.9005913827090994E-2</v>
      </c>
      <c r="O180" s="13">
        <f>(('2012'!O180-'2012'!$AE180)/'2012'!$AE180)*(('2012'!$I180-0.5+'2012'!$I180-0.5)*-1)</f>
        <v>-0.62447197972402135</v>
      </c>
      <c r="P180" s="13">
        <f>(('2012'!P180-'2012'!$AE180)/'2012'!$AE180)*(('2012'!$I180-0.5+'2012'!$I180-0.5)*-1)</f>
        <v>5.6040551957195213E-2</v>
      </c>
      <c r="Q180" s="13" t="e">
        <f>(('2012'!Q180-'2012'!$AE180)/'2012'!$AE180)*(('2012'!$I180-0.5+'2012'!$I180-0.5)*-1)</f>
        <v>#VALUE!</v>
      </c>
      <c r="R180" s="13">
        <f>(('2012'!R180-'2012'!$AE180)/'2012'!$AE180)*(('2012'!$I180-0.5+'2012'!$I180-0.5)*-1)</f>
        <v>0.15206983948183608</v>
      </c>
      <c r="S180" s="13">
        <f>(('2012'!S180-'2012'!$AE180)/'2012'!$AE180)*(('2012'!$I180-0.5+'2012'!$I180-0.5)*-1)</f>
        <v>-9.4762038862292175E-2</v>
      </c>
      <c r="T180" s="13">
        <f>(('2012'!T180-'2012'!$AE180)/'2012'!$AE180)*(('2012'!$I180-0.5+'2012'!$I180-0.5)*-1)</f>
        <v>-9.8845395663193419E-2</v>
      </c>
      <c r="U180" s="13">
        <f>(('2012'!U180-'2012'!$AE180)/'2012'!$AE180)*(('2012'!$I180-0.5+'2012'!$I180-0.5)*-1)</f>
        <v>7.2796395381582682E-2</v>
      </c>
      <c r="V180" s="13">
        <f>(('2012'!V180-'2012'!$AE180)/'2012'!$AE180)*(('2012'!$I180-0.5+'2012'!$I180-0.5)*-1)</f>
        <v>0.20684314277668261</v>
      </c>
      <c r="W180" s="13">
        <f>(('2012'!W180-'2012'!$AE180)/'2012'!$AE180)*(('2012'!$I180-0.5+'2012'!$I180-0.5)*-1)</f>
        <v>0.34680371726274306</v>
      </c>
      <c r="X180" s="13">
        <f>(('2012'!X180-'2012'!$AE180)/'2012'!$AE180)*(('2012'!$I180-0.5+'2012'!$I180-0.5)*-1)</f>
        <v>8.8003379329766263E-2</v>
      </c>
      <c r="Y180" s="13">
        <f>(('2012'!Y180-'2012'!$AE180)/'2012'!$AE180)*(('2012'!$I180-0.5+'2012'!$I180-0.5)*-1)</f>
        <v>9.0115460433680739E-2</v>
      </c>
      <c r="Z180" s="13">
        <f>(('2012'!Z180-'2012'!$AE180)/'2012'!$AE180)*(('2012'!$I180-0.5+'2012'!$I180-0.5)*-1)</f>
        <v>8.6172909039707188E-2</v>
      </c>
      <c r="AA180" s="13">
        <f>(('2012'!AA180-'2012'!$AE180)/'2012'!$AE180)*(('2012'!$I180-0.5+'2012'!$I180-0.5)*-1)</f>
        <v>-0.24176288369473381</v>
      </c>
      <c r="AB180" s="13">
        <f>(('2012'!AB180-'2012'!$AE180)/'2012'!$AE180)*(('2012'!$I180-0.5+'2012'!$I180-0.5)*-1)</f>
        <v>-0.15516755843424382</v>
      </c>
      <c r="AC180" s="13">
        <f>(('2012'!AC180-'2012'!$AE180)/'2012'!$AE180)*(('2012'!$I180-0.5+'2012'!$I180-0.5)*-1)</f>
        <v>-0.4635313996057448</v>
      </c>
      <c r="AD180" s="13">
        <f>(('2012'!AD180-'2012'!$AE180)/'2012'!$AE180)*(('2012'!$I180-0.5+'2012'!$I180-0.5)*-1)</f>
        <v>-0.27330329484652205</v>
      </c>
      <c r="AE180" s="6">
        <f>((('2012'!AE180-'2012'!$AE180)/'2012'!$AE180)*100)*(('2012'!$I180-0.5+'2012'!$I180-0.5)*-1)</f>
        <v>0</v>
      </c>
      <c r="AF180" s="6"/>
      <c r="AG180" s="6">
        <f t="shared" si="73"/>
        <v>34.680371726274309</v>
      </c>
      <c r="AH180" s="6">
        <f t="shared" si="97"/>
        <v>62.447197972402137</v>
      </c>
      <c r="AI180" s="8">
        <v>0</v>
      </c>
      <c r="AN180" s="1"/>
      <c r="AO180" s="1"/>
      <c r="AP180" s="1"/>
      <c r="AQ180" s="1"/>
      <c r="AR180" s="1" t="str">
        <f t="shared" si="74"/>
        <v>Kvinnor</v>
      </c>
      <c r="AS180" s="1"/>
      <c r="AT180" s="1"/>
      <c r="AU180" s="1"/>
      <c r="AV180" s="1"/>
      <c r="AW180" s="107">
        <f t="shared" si="75"/>
        <v>0.11855815263306115</v>
      </c>
      <c r="AX180" s="107">
        <f t="shared" si="76"/>
        <v>0.29076316530554785</v>
      </c>
      <c r="AY180" s="107">
        <f t="shared" si="77"/>
        <v>-1.0560405519571952E-2</v>
      </c>
      <c r="AZ180" s="107">
        <f t="shared" si="78"/>
        <v>-0.10123908758096309</v>
      </c>
      <c r="BA180" s="107">
        <f t="shared" si="79"/>
        <v>2.9005913827090994E-2</v>
      </c>
      <c r="BB180" s="107">
        <f t="shared" si="80"/>
        <v>-0.62447197972402135</v>
      </c>
      <c r="BC180" s="107">
        <f t="shared" si="81"/>
        <v>5.6040551957195213E-2</v>
      </c>
      <c r="BD180" s="107">
        <f t="shared" si="82"/>
        <v>0</v>
      </c>
      <c r="BE180" s="107">
        <f t="shared" si="83"/>
        <v>0.15206983948183608</v>
      </c>
      <c r="BF180" s="107">
        <f t="shared" si="84"/>
        <v>-9.4762038862292175E-2</v>
      </c>
      <c r="BG180" s="107">
        <f t="shared" si="85"/>
        <v>-9.8845395663193419E-2</v>
      </c>
      <c r="BH180" s="107">
        <f t="shared" si="86"/>
        <v>7.2796395381582682E-2</v>
      </c>
      <c r="BI180" s="107">
        <f t="shared" si="87"/>
        <v>0.20684314277668261</v>
      </c>
      <c r="BJ180" s="107">
        <f t="shared" si="88"/>
        <v>0.34680371726274306</v>
      </c>
      <c r="BK180" s="107">
        <f t="shared" si="89"/>
        <v>8.8003379329766263E-2</v>
      </c>
      <c r="BL180" s="107">
        <f t="shared" si="90"/>
        <v>9.0115460433680739E-2</v>
      </c>
      <c r="BM180" s="107">
        <f t="shared" si="91"/>
        <v>8.6172909039707188E-2</v>
      </c>
      <c r="BN180" s="107">
        <f t="shared" si="92"/>
        <v>-0.24176288369473381</v>
      </c>
      <c r="BO180" s="107">
        <f t="shared" si="93"/>
        <v>-0.15516755843424382</v>
      </c>
      <c r="BP180" s="107">
        <f t="shared" si="94"/>
        <v>-0.4635313996057448</v>
      </c>
      <c r="BQ180" s="107">
        <f t="shared" si="95"/>
        <v>-0.27330329484652205</v>
      </c>
      <c r="BR180" s="107">
        <f t="shared" si="96"/>
        <v>0</v>
      </c>
    </row>
    <row r="181" spans="1:70">
      <c r="A181" s="1">
        <v>180</v>
      </c>
      <c r="B181" s="1">
        <f>'2012'!B181</f>
        <v>0</v>
      </c>
      <c r="C181" s="1">
        <f>'2012'!C181</f>
        <v>0</v>
      </c>
      <c r="D181" s="1">
        <f>'2012'!D181</f>
        <v>0</v>
      </c>
      <c r="E181" s="1" t="str">
        <f>'2012'!E181</f>
        <v>Män</v>
      </c>
      <c r="F181" s="1" t="str">
        <f>'2012'!F181</f>
        <v>Tid till reperfusionsbehandling vid ST-höjningsinfarkt</v>
      </c>
      <c r="G181" s="1" t="str">
        <f>'2012'!G181</f>
        <v>(tom)</v>
      </c>
      <c r="H181" s="1" t="str">
        <f>'2012'!H181</f>
        <v>A020255</v>
      </c>
      <c r="I181" s="1">
        <f>'2012'!I181</f>
        <v>0</v>
      </c>
      <c r="J181" s="13">
        <f>(('2012'!J181-'2012'!$AE181)/'2012'!$AE181)*(('2012'!$I181-0.5+'2012'!$I181-0.5)*-1)</f>
        <v>0.18331311497506414</v>
      </c>
      <c r="K181" s="13">
        <f>(('2012'!K181-'2012'!$AE181)/'2012'!$AE181)*(('2012'!$I181-0.5+'2012'!$I181-0.5)*-1)</f>
        <v>0.22698476883677052</v>
      </c>
      <c r="L181" s="13">
        <f>(('2012'!L181-'2012'!$AE181)/'2012'!$AE181)*(('2012'!$I181-0.5+'2012'!$I181-0.5)*-1)</f>
        <v>-8.8152042054185101E-2</v>
      </c>
      <c r="M181" s="13">
        <f>(('2012'!M181-'2012'!$AE181)/'2012'!$AE181)*(('2012'!$I181-0.5+'2012'!$I181-0.5)*-1)</f>
        <v>0.12872354764793095</v>
      </c>
      <c r="N181" s="13">
        <f>(('2012'!N181-'2012'!$AE181)/'2012'!$AE181)*(('2012'!$I181-0.5+'2012'!$I181-0.5)*-1)</f>
        <v>-8.8960776384957082E-3</v>
      </c>
      <c r="O181" s="13">
        <f>(('2012'!O181-'2012'!$AE181)/'2012'!$AE181)*(('2012'!$I181-0.5+'2012'!$I181-0.5)*-1)</f>
        <v>-0.45356517050815476</v>
      </c>
      <c r="P181" s="13">
        <f>(('2012'!P181-'2012'!$AE181)/'2012'!$AE181)*(('2012'!$I181-0.5+'2012'!$I181-0.5)*-1)</f>
        <v>5.3106887720717047E-2</v>
      </c>
      <c r="Q181" s="13">
        <f>(('2012'!Q181-'2012'!$AE181)/'2012'!$AE181)*(('2012'!$I181-0.5+'2012'!$I181-0.5)*-1)</f>
        <v>0.10998786898503837</v>
      </c>
      <c r="R181" s="13">
        <f>(('2012'!R181-'2012'!$AE181)/'2012'!$AE181)*(('2012'!$I181-0.5+'2012'!$I181-0.5)*-1)</f>
        <v>3.7740935436042749E-3</v>
      </c>
      <c r="S181" s="13">
        <f>(('2012'!S181-'2012'!$AE181)/'2012'!$AE181)*(('2012'!$I181-0.5+'2012'!$I181-0.5)*-1)</f>
        <v>-2.3992451812912808E-2</v>
      </c>
      <c r="T181" s="13">
        <f>(('2012'!T181-'2012'!$AE181)/'2012'!$AE181)*(('2012'!$I181-0.5+'2012'!$I181-0.5)*-1)</f>
        <v>-0.12980186008896072</v>
      </c>
      <c r="U181" s="13">
        <f>(('2012'!U181-'2012'!$AE181)/'2012'!$AE181)*(('2012'!$I181-0.5+'2012'!$I181-0.5)*-1)</f>
        <v>-6.200296535921199E-3</v>
      </c>
      <c r="V181" s="13">
        <f>(('2012'!V181-'2012'!$AE181)/'2012'!$AE181)*(('2012'!$I181-0.5+'2012'!$I181-0.5)*-1)</f>
        <v>4.8389270791211803E-2</v>
      </c>
      <c r="W181" s="13">
        <f>(('2012'!W181-'2012'!$AE181)/'2012'!$AE181)*(('2012'!$I181-0.5+'2012'!$I181-0.5)*-1)</f>
        <v>9.3543604259334112E-2</v>
      </c>
      <c r="X181" s="13">
        <f>(('2012'!X181-'2012'!$AE181)/'2012'!$AE181)*(('2012'!$I181-0.5+'2012'!$I181-0.5)*-1)</f>
        <v>6.6181426068203222E-2</v>
      </c>
      <c r="Y181" s="13">
        <f>(('2012'!Y181-'2012'!$AE181)/'2012'!$AE181)*(('2012'!$I181-0.5+'2012'!$I181-0.5)*-1)</f>
        <v>-7.7773284809273438E-2</v>
      </c>
      <c r="Z181" s="13">
        <f>(('2012'!Z181-'2012'!$AE181)/'2012'!$AE181)*(('2012'!$I181-0.5+'2012'!$I181-0.5)*-1)</f>
        <v>-2.4396818978298995E-2</v>
      </c>
      <c r="AA181" s="13">
        <f>(('2012'!AA181-'2012'!$AE181)/'2012'!$AE181)*(('2012'!$I181-0.5+'2012'!$I181-0.5)*-1)</f>
        <v>-0.523116322954576</v>
      </c>
      <c r="AB181" s="13">
        <f>(('2012'!AB181-'2012'!$AE181)/'2012'!$AE181)*(('2012'!$I181-0.5+'2012'!$I181-0.5)*-1)</f>
        <v>-0.14638091386979377</v>
      </c>
      <c r="AC181" s="13">
        <f>(('2012'!AC181-'2012'!$AE181)/'2012'!$AE181)*(('2012'!$I181-0.5+'2012'!$I181-0.5)*-1)</f>
        <v>-0.32605472435638222</v>
      </c>
      <c r="AD181" s="13">
        <f>(('2012'!AD181-'2012'!$AE181)/'2012'!$AE181)*(('2012'!$I181-0.5+'2012'!$I181-0.5)*-1)</f>
        <v>-0.11389675158377144</v>
      </c>
      <c r="AE181" s="6">
        <f>((('2012'!AE181-'2012'!$AE181)/'2012'!$AE181)*100)*(('2012'!$I181-0.5+'2012'!$I181-0.5)*-1)</f>
        <v>0</v>
      </c>
      <c r="AF181" s="6"/>
      <c r="AG181" s="6">
        <f t="shared" si="73"/>
        <v>22.698476883677053</v>
      </c>
      <c r="AH181" s="6">
        <f t="shared" si="97"/>
        <v>52.311632295457599</v>
      </c>
      <c r="AI181" s="8">
        <v>0</v>
      </c>
      <c r="AN181" s="1"/>
      <c r="AO181" s="1"/>
      <c r="AP181" s="1"/>
      <c r="AQ181" s="1"/>
      <c r="AR181" s="1" t="str">
        <f t="shared" si="74"/>
        <v>Män</v>
      </c>
      <c r="AS181" s="1"/>
      <c r="AT181" s="1"/>
      <c r="AU181" s="1"/>
      <c r="AV181" s="1"/>
      <c r="AW181" s="107">
        <f t="shared" si="75"/>
        <v>0.18331311497506414</v>
      </c>
      <c r="AX181" s="107">
        <f t="shared" si="76"/>
        <v>0.22698476883677052</v>
      </c>
      <c r="AY181" s="107">
        <f t="shared" si="77"/>
        <v>-8.8152042054185101E-2</v>
      </c>
      <c r="AZ181" s="107">
        <f t="shared" si="78"/>
        <v>0.12872354764793095</v>
      </c>
      <c r="BA181" s="107">
        <f t="shared" si="79"/>
        <v>-8.8960776384957082E-3</v>
      </c>
      <c r="BB181" s="107">
        <f t="shared" si="80"/>
        <v>-0.45356517050815476</v>
      </c>
      <c r="BC181" s="107">
        <f t="shared" si="81"/>
        <v>5.3106887720717047E-2</v>
      </c>
      <c r="BD181" s="107">
        <f t="shared" si="82"/>
        <v>0.10998786898503837</v>
      </c>
      <c r="BE181" s="107">
        <f t="shared" si="83"/>
        <v>3.7740935436042749E-3</v>
      </c>
      <c r="BF181" s="107">
        <f t="shared" si="84"/>
        <v>-2.3992451812912808E-2</v>
      </c>
      <c r="BG181" s="107">
        <f t="shared" si="85"/>
        <v>-0.12980186008896072</v>
      </c>
      <c r="BH181" s="107">
        <f t="shared" si="86"/>
        <v>-6.200296535921199E-3</v>
      </c>
      <c r="BI181" s="107">
        <f t="shared" si="87"/>
        <v>4.8389270791211803E-2</v>
      </c>
      <c r="BJ181" s="107">
        <f t="shared" si="88"/>
        <v>9.3543604259334112E-2</v>
      </c>
      <c r="BK181" s="107">
        <f t="shared" si="89"/>
        <v>6.6181426068203222E-2</v>
      </c>
      <c r="BL181" s="107">
        <f t="shared" si="90"/>
        <v>-7.7773284809273438E-2</v>
      </c>
      <c r="BM181" s="107">
        <f t="shared" si="91"/>
        <v>-2.4396818978298995E-2</v>
      </c>
      <c r="BN181" s="107">
        <f t="shared" si="92"/>
        <v>-0.523116322954576</v>
      </c>
      <c r="BO181" s="107">
        <f t="shared" si="93"/>
        <v>-0.14638091386979377</v>
      </c>
      <c r="BP181" s="107">
        <f t="shared" si="94"/>
        <v>-0.32605472435638222</v>
      </c>
      <c r="BQ181" s="107">
        <f t="shared" si="95"/>
        <v>-0.11389675158377144</v>
      </c>
      <c r="BR181" s="107">
        <f t="shared" si="96"/>
        <v>0</v>
      </c>
    </row>
    <row r="182" spans="1:70">
      <c r="A182" s="1">
        <v>181</v>
      </c>
      <c r="B182" s="1">
        <f>'2012'!B182</f>
        <v>0</v>
      </c>
      <c r="C182" s="1">
        <f>'2012'!C182</f>
        <v>0</v>
      </c>
      <c r="D182" s="1">
        <f>'2012'!D182</f>
        <v>0</v>
      </c>
      <c r="E182" s="1" t="str">
        <f>'2012'!E182</f>
        <v>Totalt</v>
      </c>
      <c r="F182" s="1" t="str">
        <f>'2012'!F182</f>
        <v>Tid till reperfusionsbehandling vid ST-höjningsinfarkt</v>
      </c>
      <c r="G182" s="1" t="str">
        <f>'2012'!G182</f>
        <v>(tom)</v>
      </c>
      <c r="H182" s="1" t="str">
        <f>'2012'!H182</f>
        <v>A020255</v>
      </c>
      <c r="I182" s="1">
        <f>'2012'!I182</f>
        <v>0</v>
      </c>
      <c r="J182" s="13">
        <f>(('2012'!J182-'2012'!$AE182)/'2012'!$AE182)*(('2012'!$I182-0.5+'2012'!$I182-0.5)*-1)</f>
        <v>0.17313717477182958</v>
      </c>
      <c r="K182" s="13">
        <f>(('2012'!K182-'2012'!$AE182)/'2012'!$AE182)*(('2012'!$I182-0.5+'2012'!$I182-0.5)*-1)</f>
        <v>0.24274621986105446</v>
      </c>
      <c r="L182" s="13">
        <f>(('2012'!L182-'2012'!$AE182)/'2012'!$AE182)*(('2012'!$I182-0.5+'2012'!$I182-0.5)*-1)</f>
        <v>-6.8927938972892011E-2</v>
      </c>
      <c r="M182" s="13">
        <f>(('2012'!M182-'2012'!$AE182)/'2012'!$AE182)*(('2012'!$I182-0.5+'2012'!$I182-0.5)*-1)</f>
        <v>6.5794850837760502E-2</v>
      </c>
      <c r="N182" s="13">
        <f>(('2012'!N182-'2012'!$AE182)/'2012'!$AE182)*(('2012'!$I182-0.5+'2012'!$I182-0.5)*-1)</f>
        <v>4.0866366979977031E-4</v>
      </c>
      <c r="O182" s="13">
        <f>(('2012'!O182-'2012'!$AE182)/'2012'!$AE182)*(('2012'!$I182-0.5+'2012'!$I182-0.5)*-1)</f>
        <v>-0.50224765018389861</v>
      </c>
      <c r="P182" s="13">
        <f>(('2012'!P182-'2012'!$AE182)/'2012'!$AE182)*(('2012'!$I182-0.5+'2012'!$I182-0.5)*-1)</f>
        <v>5.4079825636834208E-2</v>
      </c>
      <c r="Q182" s="13">
        <f>(('2012'!Q182-'2012'!$AE182)/'2012'!$AE182)*(('2012'!$I182-0.5+'2012'!$I182-0.5)*-1)</f>
        <v>-1.9207192480588432E-2</v>
      </c>
      <c r="R182" s="13">
        <f>(('2012'!R182-'2012'!$AE182)/'2012'!$AE182)*(('2012'!$I182-0.5+'2012'!$I182-0.5)*-1)</f>
        <v>3.3374199700313349E-2</v>
      </c>
      <c r="S182" s="13">
        <f>(('2012'!S182-'2012'!$AE182)/'2012'!$AE182)*(('2012'!$I182-0.5+'2012'!$I182-0.5)*-1)</f>
        <v>-4.3045906552240797E-2</v>
      </c>
      <c r="T182" s="13">
        <f>(('2012'!T182-'2012'!$AE182)/'2012'!$AE182)*(('2012'!$I182-0.5+'2012'!$I182-0.5)*-1)</f>
        <v>-0.1224628797166598</v>
      </c>
      <c r="U182" s="13">
        <f>(('2012'!U182-'2012'!$AE182)/'2012'!$AE182)*(('2012'!$I182-0.5+'2012'!$I182-0.5)*-1)</f>
        <v>1.2396131317259184E-2</v>
      </c>
      <c r="V182" s="13">
        <f>(('2012'!V182-'2012'!$AE182)/'2012'!$AE182)*(('2012'!$I182-0.5+'2012'!$I182-0.5)*-1)</f>
        <v>8.7726467783680664E-2</v>
      </c>
      <c r="W182" s="13">
        <f>(('2012'!W182-'2012'!$AE182)/'2012'!$AE182)*(('2012'!$I182-0.5+'2012'!$I182-0.5)*-1)</f>
        <v>0.16510012259910101</v>
      </c>
      <c r="X182" s="13">
        <f>(('2012'!X182-'2012'!$AE182)/'2012'!$AE182)*(('2012'!$I182-0.5+'2012'!$I182-0.5)*-1)</f>
        <v>7.1379920991690632E-2</v>
      </c>
      <c r="Y182" s="13">
        <f>(('2012'!Y182-'2012'!$AE182)/'2012'!$AE182)*(('2012'!$I182-0.5+'2012'!$I182-0.5)*-1)</f>
        <v>-3.2420651137447153E-2</v>
      </c>
      <c r="Z182" s="13">
        <f>(('2012'!Z182-'2012'!$AE182)/'2012'!$AE182)*(('2012'!$I182-0.5+'2012'!$I182-0.5)*-1)</f>
        <v>2.1795395722653127E-3</v>
      </c>
      <c r="AA182" s="13">
        <f>(('2012'!AA182-'2012'!$AE182)/'2012'!$AE182)*(('2012'!$I182-0.5+'2012'!$I182-0.5)*-1)</f>
        <v>-0.44612450619806571</v>
      </c>
      <c r="AB182" s="13">
        <f>(('2012'!AB182-'2012'!$AE182)/'2012'!$AE182)*(('2012'!$I182-0.5+'2012'!$I182-0.5)*-1)</f>
        <v>-0.14861735458384412</v>
      </c>
      <c r="AC182" s="13">
        <f>(('2012'!AC182-'2012'!$AE182)/'2012'!$AE182)*(('2012'!$I182-0.5+'2012'!$I182-0.5)*-1)</f>
        <v>-0.35403895926985418</v>
      </c>
      <c r="AD182" s="13">
        <f>(('2012'!AD182-'2012'!$AE182)/'2012'!$AE182)*(('2012'!$I182-0.5+'2012'!$I182-0.5)*-1)</f>
        <v>-0.14739136357444482</v>
      </c>
      <c r="AE182" s="6">
        <f>((('2012'!AE182-'2012'!$AE182)/'2012'!$AE182)*100)*(('2012'!$I182-0.5+'2012'!$I182-0.5)*-1)</f>
        <v>0</v>
      </c>
      <c r="AF182" s="6"/>
      <c r="AG182" s="6">
        <f t="shared" si="73"/>
        <v>24.274621986105448</v>
      </c>
      <c r="AH182" s="6">
        <f t="shared" si="97"/>
        <v>50.22476501838986</v>
      </c>
      <c r="AI182" s="8">
        <v>0</v>
      </c>
      <c r="AN182" s="1"/>
      <c r="AO182" s="1"/>
      <c r="AP182" s="1"/>
      <c r="AQ182" s="1"/>
      <c r="AR182" s="1" t="str">
        <f t="shared" si="74"/>
        <v>Totalt</v>
      </c>
      <c r="AS182" s="1"/>
      <c r="AT182" s="1"/>
      <c r="AU182" s="1"/>
      <c r="AV182" s="1"/>
      <c r="AW182" s="107">
        <f t="shared" si="75"/>
        <v>0.17313717477182958</v>
      </c>
      <c r="AX182" s="107">
        <f t="shared" si="76"/>
        <v>0.24274621986105446</v>
      </c>
      <c r="AY182" s="107">
        <f t="shared" si="77"/>
        <v>-6.8927938972892011E-2</v>
      </c>
      <c r="AZ182" s="107">
        <f t="shared" si="78"/>
        <v>6.5794850837760502E-2</v>
      </c>
      <c r="BA182" s="107">
        <f t="shared" si="79"/>
        <v>4.0866366979977031E-4</v>
      </c>
      <c r="BB182" s="107">
        <f t="shared" si="80"/>
        <v>-0.50224765018389861</v>
      </c>
      <c r="BC182" s="107">
        <f t="shared" si="81"/>
        <v>5.4079825636834208E-2</v>
      </c>
      <c r="BD182" s="107">
        <f t="shared" si="82"/>
        <v>-1.9207192480588432E-2</v>
      </c>
      <c r="BE182" s="107">
        <f t="shared" si="83"/>
        <v>3.3374199700313349E-2</v>
      </c>
      <c r="BF182" s="107">
        <f t="shared" si="84"/>
        <v>-4.3045906552240797E-2</v>
      </c>
      <c r="BG182" s="107">
        <f t="shared" si="85"/>
        <v>-0.1224628797166598</v>
      </c>
      <c r="BH182" s="107">
        <f t="shared" si="86"/>
        <v>1.2396131317259184E-2</v>
      </c>
      <c r="BI182" s="107">
        <f t="shared" si="87"/>
        <v>8.7726467783680664E-2</v>
      </c>
      <c r="BJ182" s="107">
        <f t="shared" si="88"/>
        <v>0.16510012259910101</v>
      </c>
      <c r="BK182" s="107">
        <f t="shared" si="89"/>
        <v>7.1379920991690632E-2</v>
      </c>
      <c r="BL182" s="107">
        <f t="shared" si="90"/>
        <v>-3.2420651137447153E-2</v>
      </c>
      <c r="BM182" s="107">
        <f t="shared" si="91"/>
        <v>2.1795395722653127E-3</v>
      </c>
      <c r="BN182" s="107">
        <f t="shared" si="92"/>
        <v>-0.44612450619806571</v>
      </c>
      <c r="BO182" s="107">
        <f t="shared" si="93"/>
        <v>-0.14861735458384412</v>
      </c>
      <c r="BP182" s="107">
        <f t="shared" si="94"/>
        <v>-0.35403895926985418</v>
      </c>
      <c r="BQ182" s="107">
        <f t="shared" si="95"/>
        <v>-0.14739136357444482</v>
      </c>
      <c r="BR182" s="107">
        <f t="shared" si="96"/>
        <v>0</v>
      </c>
    </row>
    <row r="183" spans="1:70">
      <c r="A183" s="1">
        <v>182</v>
      </c>
      <c r="B183" s="1">
        <f>'2012'!B183</f>
        <v>0</v>
      </c>
      <c r="C183" s="1">
        <f>'2012'!C183</f>
        <v>0</v>
      </c>
      <c r="D183" s="1">
        <f>'2012'!D183</f>
        <v>90</v>
      </c>
      <c r="E183" s="1" t="str">
        <f>'2012'!E183</f>
        <v>Kvinnor</v>
      </c>
      <c r="F183" s="1" t="str">
        <f>'2012'!F183</f>
        <v>Kranskärlsrönten vid icke ST-höjningsinfarkt och riskfaktor</v>
      </c>
      <c r="G183" s="1" t="str">
        <f>'2012'!G183</f>
        <v>(tom)</v>
      </c>
      <c r="H183" s="1" t="str">
        <f>'2012'!H183</f>
        <v>A004598</v>
      </c>
      <c r="I183" s="1">
        <f>'2012'!I183</f>
        <v>0</v>
      </c>
      <c r="J183" s="13">
        <f>(('2012'!J183-'2012'!$AE183)/'2012'!$AE183)*(('2012'!$I183-0.5+'2012'!$I183-0.5)*-1)</f>
        <v>-2.4086665898351841E-2</v>
      </c>
      <c r="K183" s="13">
        <f>(('2012'!K183-'2012'!$AE183)/'2012'!$AE183)*(('2012'!$I183-0.5+'2012'!$I183-0.5)*-1)</f>
        <v>9.8882102109023845E-2</v>
      </c>
      <c r="L183" s="13">
        <f>(('2012'!L183-'2012'!$AE183)/'2012'!$AE183)*(('2012'!$I183-0.5+'2012'!$I183-0.5)*-1)</f>
        <v>0.11651492451308056</v>
      </c>
      <c r="M183" s="13">
        <f>(('2012'!M183-'2012'!$AE183)/'2012'!$AE183)*(('2012'!$I183-0.5+'2012'!$I183-0.5)*-1)</f>
        <v>8.3323729399562105E-2</v>
      </c>
      <c r="N183" s="13">
        <f>(('2012'!N183-'2012'!$AE183)/'2012'!$AE183)*(('2012'!$I183-0.5+'2012'!$I183-0.5)*-1)</f>
        <v>-3.4804655987092266E-2</v>
      </c>
      <c r="O183" s="13">
        <f>(('2012'!O183-'2012'!$AE183)/'2012'!$AE183)*(('2012'!$I183-0.5+'2012'!$I183-0.5)*-1)</f>
        <v>-9.6692405209173687E-2</v>
      </c>
      <c r="P183" s="13">
        <f>(('2012'!P183-'2012'!$AE183)/'2012'!$AE183)*(('2012'!$I183-0.5+'2012'!$I183-0.5)*-1)</f>
        <v>4.5753140486343193E-2</v>
      </c>
      <c r="Q183" s="13">
        <f>(('2012'!Q183-'2012'!$AE183)/'2012'!$AE183)*(('2012'!$I183-0.5+'2012'!$I183-0.5)*-1)</f>
        <v>-1.2216203757058917E-2</v>
      </c>
      <c r="R183" s="13">
        <f>(('2012'!R183-'2012'!$AE183)/'2012'!$AE183)*(('2012'!$I183-0.5+'2012'!$I183-0.5)*-1)</f>
        <v>5.3705197648957141E-2</v>
      </c>
      <c r="S183" s="13">
        <f>(('2012'!S183-'2012'!$AE183)/'2012'!$AE183)*(('2012'!$I183-0.5+'2012'!$I183-0.5)*-1)</f>
        <v>4.3909185202258873E-2</v>
      </c>
      <c r="T183" s="13">
        <f>(('2012'!T183-'2012'!$AE183)/'2012'!$AE183)*(('2012'!$I183-0.5+'2012'!$I183-0.5)*-1)</f>
        <v>8.4130459836349435E-3</v>
      </c>
      <c r="U183" s="13">
        <f>(('2012'!U183-'2012'!$AE183)/'2012'!$AE183)*(('2012'!$I183-0.5+'2012'!$I183-0.5)*-1)</f>
        <v>-7.4103952979140172E-2</v>
      </c>
      <c r="V183" s="13">
        <f>(('2012'!V183-'2012'!$AE183)/'2012'!$AE183)*(('2012'!$I183-0.5+'2012'!$I183-0.5)*-1)</f>
        <v>-1.5558372709461732E-2</v>
      </c>
      <c r="W183" s="13">
        <f>(('2012'!W183-'2012'!$AE183)/'2012'!$AE183)*(('2012'!$I183-0.5+'2012'!$I183-0.5)*-1)</f>
        <v>-7.3066728131842687E-2</v>
      </c>
      <c r="X183" s="13">
        <f>(('2012'!X183-'2012'!$AE183)/'2012'!$AE183)*(('2012'!$I183-0.5+'2012'!$I183-0.5)*-1)</f>
        <v>-7.0531289616226692E-2</v>
      </c>
      <c r="Y183" s="13">
        <f>(('2012'!Y183-'2012'!$AE183)/'2012'!$AE183)*(('2012'!$I183-0.5+'2012'!$I183-0.5)*-1)</f>
        <v>4.2641465944451371E-3</v>
      </c>
      <c r="Z183" s="13">
        <f>(('2012'!Z183-'2012'!$AE183)/'2012'!$AE183)*(('2012'!$I183-0.5+'2012'!$I183-0.5)*-1)</f>
        <v>8.3323729399562105E-2</v>
      </c>
      <c r="AA183" s="13">
        <f>(('2012'!AA183-'2012'!$AE183)/'2012'!$AE183)*(('2012'!$I183-0.5+'2012'!$I183-0.5)*-1)</f>
        <v>4.379393799700354E-2</v>
      </c>
      <c r="AB183" s="13">
        <f>(('2012'!AB183-'2012'!$AE183)/'2012'!$AE183)*(('2012'!$I183-0.5+'2012'!$I183-0.5)*-1)</f>
        <v>-0.15904114325227611</v>
      </c>
      <c r="AC183" s="13">
        <f>(('2012'!AC183-'2012'!$AE183)/'2012'!$AE183)*(('2012'!$I183-0.5+'2012'!$I183-0.5)*-1)</f>
        <v>-6.707387345856855E-2</v>
      </c>
      <c r="AD183" s="13">
        <f>(('2012'!AD183-'2012'!$AE183)/'2012'!$AE183)*(('2012'!$I183-0.5+'2012'!$I183-0.5)*-1)</f>
        <v>9.9227843724789669E-2</v>
      </c>
      <c r="AE183" s="6">
        <f>((('2012'!AE183-'2012'!$AE183)/'2012'!$AE183)*100)*(('2012'!$I183-0.5+'2012'!$I183-0.5)*-1)</f>
        <v>0</v>
      </c>
      <c r="AF183" s="6"/>
      <c r="AG183" s="6">
        <f t="shared" si="73"/>
        <v>11.651492451308055</v>
      </c>
      <c r="AH183" s="6">
        <f t="shared" si="97"/>
        <v>15.904114325227612</v>
      </c>
      <c r="AI183" s="8">
        <v>0</v>
      </c>
      <c r="AN183" s="1"/>
      <c r="AO183" s="1"/>
      <c r="AP183" s="1"/>
      <c r="AQ183" s="1"/>
      <c r="AR183" s="1" t="str">
        <f t="shared" si="74"/>
        <v>Kvinnor</v>
      </c>
      <c r="AS183" s="1"/>
      <c r="AT183" s="1"/>
      <c r="AU183" s="1"/>
      <c r="AV183" s="1"/>
      <c r="AW183" s="107">
        <f t="shared" si="75"/>
        <v>-2.4086665898351841E-2</v>
      </c>
      <c r="AX183" s="107">
        <f t="shared" si="76"/>
        <v>9.8882102109023845E-2</v>
      </c>
      <c r="AY183" s="107">
        <f t="shared" si="77"/>
        <v>0.11651492451308056</v>
      </c>
      <c r="AZ183" s="107">
        <f t="shared" si="78"/>
        <v>8.3323729399562105E-2</v>
      </c>
      <c r="BA183" s="107">
        <f t="shared" si="79"/>
        <v>-3.4804655987092266E-2</v>
      </c>
      <c r="BB183" s="107">
        <f t="shared" si="80"/>
        <v>-9.6692405209173687E-2</v>
      </c>
      <c r="BC183" s="107">
        <f t="shared" si="81"/>
        <v>4.5753140486343193E-2</v>
      </c>
      <c r="BD183" s="107">
        <f t="shared" si="82"/>
        <v>-1.2216203757058917E-2</v>
      </c>
      <c r="BE183" s="107">
        <f t="shared" si="83"/>
        <v>5.3705197648957141E-2</v>
      </c>
      <c r="BF183" s="107">
        <f t="shared" si="84"/>
        <v>4.3909185202258873E-2</v>
      </c>
      <c r="BG183" s="107">
        <f t="shared" si="85"/>
        <v>8.4130459836349435E-3</v>
      </c>
      <c r="BH183" s="107">
        <f t="shared" si="86"/>
        <v>-7.4103952979140172E-2</v>
      </c>
      <c r="BI183" s="107">
        <f t="shared" si="87"/>
        <v>-1.5558372709461732E-2</v>
      </c>
      <c r="BJ183" s="107">
        <f t="shared" si="88"/>
        <v>-7.3066728131842687E-2</v>
      </c>
      <c r="BK183" s="107">
        <f t="shared" si="89"/>
        <v>-7.0531289616226692E-2</v>
      </c>
      <c r="BL183" s="107">
        <f t="shared" si="90"/>
        <v>4.2641465944451371E-3</v>
      </c>
      <c r="BM183" s="107">
        <f t="shared" si="91"/>
        <v>8.3323729399562105E-2</v>
      </c>
      <c r="BN183" s="107">
        <f t="shared" si="92"/>
        <v>4.379393799700354E-2</v>
      </c>
      <c r="BO183" s="107">
        <f t="shared" si="93"/>
        <v>-0.15904114325227611</v>
      </c>
      <c r="BP183" s="107">
        <f t="shared" si="94"/>
        <v>-6.707387345856855E-2</v>
      </c>
      <c r="BQ183" s="107">
        <f t="shared" si="95"/>
        <v>9.9227843724789669E-2</v>
      </c>
      <c r="BR183" s="107">
        <f t="shared" si="96"/>
        <v>0</v>
      </c>
    </row>
    <row r="184" spans="1:70">
      <c r="A184" s="1">
        <v>183</v>
      </c>
      <c r="B184" s="1">
        <f>'2012'!B184</f>
        <v>0</v>
      </c>
      <c r="C184" s="1">
        <f>'2012'!C184</f>
        <v>0</v>
      </c>
      <c r="D184" s="1">
        <f>'2012'!D184</f>
        <v>0</v>
      </c>
      <c r="E184" s="1" t="str">
        <f>'2012'!E184</f>
        <v>Män</v>
      </c>
      <c r="F184" s="1" t="str">
        <f>'2012'!F184</f>
        <v>Kranskärlsrönten vid icke ST-höjningsinfarkt och riskfaktor</v>
      </c>
      <c r="G184" s="1" t="str">
        <f>'2012'!G184</f>
        <v>(tom)</v>
      </c>
      <c r="H184" s="1" t="str">
        <f>'2012'!H184</f>
        <v>A004598</v>
      </c>
      <c r="I184" s="1">
        <f>'2012'!I184</f>
        <v>0</v>
      </c>
      <c r="J184" s="13">
        <f>(('2012'!J184-'2012'!$AE184)/'2012'!$AE184)*(('2012'!$I184-0.5+'2012'!$I184-0.5)*-1)</f>
        <v>6.2837614375483124E-3</v>
      </c>
      <c r="K184" s="13">
        <f>(('2012'!K184-'2012'!$AE184)/'2012'!$AE184)*(('2012'!$I184-0.5+'2012'!$I184-0.5)*-1)</f>
        <v>4.0568845772241284E-2</v>
      </c>
      <c r="L184" s="13">
        <f>(('2012'!L184-'2012'!$AE184)/'2012'!$AE184)*(('2012'!$I184-0.5+'2012'!$I184-0.5)*-1)</f>
        <v>-2.6347701466211008E-2</v>
      </c>
      <c r="M184" s="13">
        <f>(('2012'!M184-'2012'!$AE184)/'2012'!$AE184)*(('2012'!$I184-0.5+'2012'!$I184-0.5)*-1)</f>
        <v>-6.7247271524638903E-3</v>
      </c>
      <c r="N184" s="13">
        <f>(('2012'!N184-'2012'!$AE184)/'2012'!$AE184)*(('2012'!$I184-0.5+'2012'!$I184-0.5)*-1)</f>
        <v>4.0458604343512311E-2</v>
      </c>
      <c r="O184" s="13">
        <f>(('2012'!O184-'2012'!$AE184)/'2012'!$AE184)*(('2012'!$I184-0.5+'2012'!$I184-0.5)*-1)</f>
        <v>-2.0063940028662696E-2</v>
      </c>
      <c r="P184" s="13">
        <f>(('2012'!P184-'2012'!$AE184)/'2012'!$AE184)*(('2012'!$I184-0.5+'2012'!$I184-0.5)*-1)</f>
        <v>4.3765847205379932E-2</v>
      </c>
      <c r="Q184" s="13">
        <f>(('2012'!Q184-'2012'!$AE184)/'2012'!$AE184)*(('2012'!$I184-0.5+'2012'!$I184-0.5)*-1)</f>
        <v>-8.6539521552199267E-2</v>
      </c>
      <c r="R184" s="13">
        <f>(('2012'!R184-'2012'!$AE184)/'2012'!$AE184)*(('2012'!$I184-0.5+'2012'!$I184-0.5)*-1)</f>
        <v>-4.0238121486054365E-2</v>
      </c>
      <c r="S184" s="13">
        <f>(('2012'!S184-'2012'!$AE184)/'2012'!$AE184)*(('2012'!$I184-0.5+'2012'!$I184-0.5)*-1)</f>
        <v>6.7247271524638903E-3</v>
      </c>
      <c r="T184" s="13">
        <f>(('2012'!T184-'2012'!$AE184)/'2012'!$AE184)*(('2012'!$I184-0.5+'2012'!$I184-0.5)*-1)</f>
        <v>-3.4174842905964002E-2</v>
      </c>
      <c r="U184" s="13">
        <f>(('2012'!U184-'2012'!$AE184)/'2012'!$AE184)*(('2012'!$I184-0.5+'2012'!$I184-0.5)*-1)</f>
        <v>-8.7090728695843021E-3</v>
      </c>
      <c r="V184" s="13">
        <f>(('2012'!V184-'2012'!$AE184)/'2012'!$AE184)*(('2012'!$I184-0.5+'2012'!$I184-0.5)*-1)</f>
        <v>3.0095910042994202E-2</v>
      </c>
      <c r="W184" s="13">
        <f>(('2012'!W184-'2012'!$AE184)/'2012'!$AE184)*(('2012'!$I184-0.5+'2012'!$I184-0.5)*-1)</f>
        <v>4.1891742916989275E-3</v>
      </c>
      <c r="X184" s="13">
        <f>(('2012'!X184-'2012'!$AE184)/'2012'!$AE184)*(('2012'!$I184-0.5+'2012'!$I184-0.5)*-1)</f>
        <v>-6.890089295557271E-2</v>
      </c>
      <c r="Y184" s="13">
        <f>(('2012'!Y184-'2012'!$AE184)/'2012'!$AE184)*(('2012'!$I184-0.5+'2012'!$I184-0.5)*-1)</f>
        <v>2.0725388601036378E-2</v>
      </c>
      <c r="Z184" s="13">
        <f>(('2012'!Z184-'2012'!$AE184)/'2012'!$AE184)*(('2012'!$I184-0.5+'2012'!$I184-0.5)*-1)</f>
        <v>-1.6756697166795238E-2</v>
      </c>
      <c r="AA184" s="13">
        <f>(('2012'!AA184-'2012'!$AE184)/'2012'!$AE184)*(('2012'!$I184-0.5+'2012'!$I184-0.5)*-1)</f>
        <v>4.6521882923602841E-2</v>
      </c>
      <c r="AB184" s="13">
        <f>(('2012'!AB184-'2012'!$AE184)/'2012'!$AE184)*(('2012'!$I184-0.5+'2012'!$I184-0.5)*-1)</f>
        <v>-2.3150700033072368E-2</v>
      </c>
      <c r="AC184" s="13">
        <f>(('2012'!AC184-'2012'!$AE184)/'2012'!$AE184)*(('2012'!$I184-0.5+'2012'!$I184-0.5)*-1)</f>
        <v>1.1465108587807367E-2</v>
      </c>
      <c r="AD184" s="13">
        <f>(('2012'!AD184-'2012'!$AE184)/'2012'!$AE184)*(('2012'!$I184-0.5+'2012'!$I184-0.5)*-1)</f>
        <v>-4.2994157204277435E-3</v>
      </c>
      <c r="AE184" s="6">
        <f>((('2012'!AE184-'2012'!$AE184)/'2012'!$AE184)*100)*(('2012'!$I184-0.5+'2012'!$I184-0.5)*-1)</f>
        <v>0</v>
      </c>
      <c r="AF184" s="6"/>
      <c r="AG184" s="6">
        <f t="shared" si="73"/>
        <v>4.6521882923602842</v>
      </c>
      <c r="AH184" s="6">
        <f t="shared" si="97"/>
        <v>8.6539521552199261</v>
      </c>
      <c r="AI184" s="8">
        <v>0</v>
      </c>
      <c r="AN184" s="1"/>
      <c r="AO184" s="1"/>
      <c r="AP184" s="1"/>
      <c r="AQ184" s="1"/>
      <c r="AR184" s="1" t="str">
        <f t="shared" si="74"/>
        <v>Män</v>
      </c>
      <c r="AS184" s="1"/>
      <c r="AT184" s="1"/>
      <c r="AU184" s="1"/>
      <c r="AV184" s="1"/>
      <c r="AW184" s="107">
        <f t="shared" si="75"/>
        <v>6.2837614375483124E-3</v>
      </c>
      <c r="AX184" s="107">
        <f t="shared" si="76"/>
        <v>4.0568845772241284E-2</v>
      </c>
      <c r="AY184" s="107">
        <f t="shared" si="77"/>
        <v>-2.6347701466211008E-2</v>
      </c>
      <c r="AZ184" s="107">
        <f t="shared" si="78"/>
        <v>-6.7247271524638903E-3</v>
      </c>
      <c r="BA184" s="107">
        <f t="shared" si="79"/>
        <v>4.0458604343512311E-2</v>
      </c>
      <c r="BB184" s="107">
        <f t="shared" si="80"/>
        <v>-2.0063940028662696E-2</v>
      </c>
      <c r="BC184" s="107">
        <f t="shared" si="81"/>
        <v>4.3765847205379932E-2</v>
      </c>
      <c r="BD184" s="107">
        <f t="shared" si="82"/>
        <v>-8.6539521552199267E-2</v>
      </c>
      <c r="BE184" s="107">
        <f t="shared" si="83"/>
        <v>-4.0238121486054365E-2</v>
      </c>
      <c r="BF184" s="107">
        <f t="shared" si="84"/>
        <v>6.7247271524638903E-3</v>
      </c>
      <c r="BG184" s="107">
        <f t="shared" si="85"/>
        <v>-3.4174842905964002E-2</v>
      </c>
      <c r="BH184" s="107">
        <f t="shared" si="86"/>
        <v>-8.7090728695843021E-3</v>
      </c>
      <c r="BI184" s="107">
        <f t="shared" si="87"/>
        <v>3.0095910042994202E-2</v>
      </c>
      <c r="BJ184" s="107">
        <f t="shared" si="88"/>
        <v>4.1891742916989275E-3</v>
      </c>
      <c r="BK184" s="107">
        <f t="shared" si="89"/>
        <v>-6.890089295557271E-2</v>
      </c>
      <c r="BL184" s="107">
        <f t="shared" si="90"/>
        <v>2.0725388601036378E-2</v>
      </c>
      <c r="BM184" s="107">
        <f t="shared" si="91"/>
        <v>-1.6756697166795238E-2</v>
      </c>
      <c r="BN184" s="107">
        <f t="shared" si="92"/>
        <v>4.6521882923602841E-2</v>
      </c>
      <c r="BO184" s="107">
        <f t="shared" si="93"/>
        <v>-2.3150700033072368E-2</v>
      </c>
      <c r="BP184" s="107">
        <f t="shared" si="94"/>
        <v>1.1465108587807367E-2</v>
      </c>
      <c r="BQ184" s="107">
        <f t="shared" si="95"/>
        <v>-4.2994157204277435E-3</v>
      </c>
      <c r="BR184" s="107">
        <f t="shared" si="96"/>
        <v>0</v>
      </c>
    </row>
    <row r="185" spans="1:70">
      <c r="A185" s="1">
        <v>184</v>
      </c>
      <c r="B185" s="1">
        <f>'2012'!B185</f>
        <v>0</v>
      </c>
      <c r="C185" s="1">
        <f>'2012'!C185</f>
        <v>0</v>
      </c>
      <c r="D185" s="1">
        <f>'2012'!D185</f>
        <v>0</v>
      </c>
      <c r="E185" s="1" t="str">
        <f>'2012'!E185</f>
        <v>Totalt</v>
      </c>
      <c r="F185" s="1" t="str">
        <f>'2012'!F185</f>
        <v>Kranskärlsrönten vid icke ST-höjningsinfarkt och riskfaktor</v>
      </c>
      <c r="G185" s="1" t="str">
        <f>'2012'!G185</f>
        <v>(tom)</v>
      </c>
      <c r="H185" s="1" t="str">
        <f>'2012'!H185</f>
        <v>A004598</v>
      </c>
      <c r="I185" s="1">
        <f>'2012'!I185</f>
        <v>0</v>
      </c>
      <c r="J185" s="13">
        <f>(('2012'!J185-'2012'!$AE185)/'2012'!$AE185)*(('2012'!$I185-0.5+'2012'!$I185-0.5)*-1)</f>
        <v>-1.3403328493242995E-3</v>
      </c>
      <c r="K185" s="13">
        <f>(('2012'!K185-'2012'!$AE185)/'2012'!$AE185)*(('2012'!$I185-0.5+'2012'!$I185-0.5)*-1)</f>
        <v>5.7410923712721995E-2</v>
      </c>
      <c r="L185" s="13">
        <f>(('2012'!L185-'2012'!$AE185)/'2012'!$AE185)*(('2012'!$I185-0.5+'2012'!$I185-0.5)*-1)</f>
        <v>1.6865855020663522E-2</v>
      </c>
      <c r="M185" s="13">
        <f>(('2012'!M185-'2012'!$AE185)/'2012'!$AE185)*(('2012'!$I185-0.5+'2012'!$I185-0.5)*-1)</f>
        <v>2.1333631185077591E-2</v>
      </c>
      <c r="N185" s="13">
        <f>(('2012'!N185-'2012'!$AE185)/'2012'!$AE185)*(('2012'!$I185-0.5+'2012'!$I185-0.5)*-1)</f>
        <v>1.4520272534345997E-2</v>
      </c>
      <c r="O185" s="13">
        <f>(('2012'!O185-'2012'!$AE185)/'2012'!$AE185)*(('2012'!$I185-0.5+'2012'!$I185-0.5)*-1)</f>
        <v>-4.400759521947948E-2</v>
      </c>
      <c r="P185" s="13">
        <f>(('2012'!P185-'2012'!$AE185)/'2012'!$AE185)*(('2012'!$I185-0.5+'2012'!$I185-0.5)*-1)</f>
        <v>4.1438623924941291E-2</v>
      </c>
      <c r="Q185" s="13">
        <f>(('2012'!Q185-'2012'!$AE185)/'2012'!$AE185)*(('2012'!$I185-0.5+'2012'!$I185-0.5)*-1)</f>
        <v>-6.5452920808667478E-2</v>
      </c>
      <c r="R185" s="13">
        <f>(('2012'!R185-'2012'!$AE185)/'2012'!$AE185)*(('2012'!$I185-0.5+'2012'!$I185-0.5)*-1)</f>
        <v>-1.3403328493242521E-2</v>
      </c>
      <c r="S185" s="13">
        <f>(('2012'!S185-'2012'!$AE185)/'2012'!$AE185)*(('2012'!$I185-0.5+'2012'!$I185-0.5)*-1)</f>
        <v>1.7647715849435926E-2</v>
      </c>
      <c r="T185" s="13">
        <f>(('2012'!T185-'2012'!$AE185)/'2012'!$AE185)*(('2012'!$I185-0.5+'2012'!$I185-0.5)*-1)</f>
        <v>-2.1780408801519074E-2</v>
      </c>
      <c r="U185" s="13">
        <f>(('2012'!U185-'2012'!$AE185)/'2012'!$AE185)*(('2012'!$I185-0.5+'2012'!$I185-0.5)*-1)</f>
        <v>-2.8593767452250667E-2</v>
      </c>
      <c r="V185" s="13">
        <f>(('2012'!V185-'2012'!$AE185)/'2012'!$AE185)*(('2012'!$I185-0.5+'2012'!$I185-0.5)*-1)</f>
        <v>1.8429576678208485E-2</v>
      </c>
      <c r="W185" s="13">
        <f>(('2012'!W185-'2012'!$AE185)/'2012'!$AE185)*(('2012'!$I185-0.5+'2012'!$I185-0.5)*-1)</f>
        <v>-1.9769909527532627E-2</v>
      </c>
      <c r="X185" s="13">
        <f>(('2012'!X185-'2012'!$AE185)/'2012'!$AE185)*(('2012'!$I185-0.5+'2012'!$I185-0.5)*-1)</f>
        <v>-6.925053054841955E-2</v>
      </c>
      <c r="Y185" s="13">
        <f>(('2012'!Y185-'2012'!$AE185)/'2012'!$AE185)*(('2012'!$I185-0.5+'2012'!$I185-0.5)*-1)</f>
        <v>1.5860605383670297E-2</v>
      </c>
      <c r="Z185" s="13">
        <f>(('2012'!Z185-'2012'!$AE185)/'2012'!$AE185)*(('2012'!$I185-0.5+'2012'!$I185-0.5)*-1)</f>
        <v>9.7174131576008554E-3</v>
      </c>
      <c r="AA185" s="13">
        <f>(('2012'!AA185-'2012'!$AE185)/'2012'!$AE185)*(('2012'!$I185-0.5+'2012'!$I185-0.5)*-1)</f>
        <v>4.679995532223833E-2</v>
      </c>
      <c r="AB185" s="13">
        <f>(('2012'!AB185-'2012'!$AE185)/'2012'!$AE185)*(('2012'!$I185-0.5+'2012'!$I185-0.5)*-1)</f>
        <v>-6.6011392829219223E-2</v>
      </c>
      <c r="AC185" s="13">
        <f>(('2012'!AC185-'2012'!$AE185)/'2012'!$AE185)*(('2012'!$I185-0.5+'2012'!$I185-0.5)*-1)</f>
        <v>-1.1616218027476893E-2</v>
      </c>
      <c r="AD185" s="13">
        <f>(('2012'!AD185-'2012'!$AE185)/'2012'!$AE185)*(('2012'!$I185-0.5+'2012'!$I185-0.5)*-1)</f>
        <v>2.5578018541270994E-2</v>
      </c>
      <c r="AE185" s="6">
        <f>((('2012'!AE185-'2012'!$AE185)/'2012'!$AE185)*100)*(('2012'!$I185-0.5+'2012'!$I185-0.5)*-1)</f>
        <v>0</v>
      </c>
      <c r="AF185" s="6"/>
      <c r="AG185" s="6">
        <f t="shared" si="73"/>
        <v>5.7410923712721997</v>
      </c>
      <c r="AH185" s="6">
        <f t="shared" si="97"/>
        <v>6.9250530548419551</v>
      </c>
      <c r="AI185" s="8">
        <v>0</v>
      </c>
      <c r="AN185" s="1"/>
      <c r="AO185" s="1"/>
      <c r="AP185" s="1"/>
      <c r="AQ185" s="1"/>
      <c r="AR185" s="1" t="str">
        <f t="shared" si="74"/>
        <v>Totalt</v>
      </c>
      <c r="AS185" s="1"/>
      <c r="AT185" s="1"/>
      <c r="AU185" s="1"/>
      <c r="AV185" s="1"/>
      <c r="AW185" s="107">
        <f t="shared" si="75"/>
        <v>-1.3403328493242995E-3</v>
      </c>
      <c r="AX185" s="107">
        <f t="shared" si="76"/>
        <v>5.7410923712721995E-2</v>
      </c>
      <c r="AY185" s="107">
        <f t="shared" si="77"/>
        <v>1.6865855020663522E-2</v>
      </c>
      <c r="AZ185" s="107">
        <f t="shared" si="78"/>
        <v>2.1333631185077591E-2</v>
      </c>
      <c r="BA185" s="107">
        <f t="shared" si="79"/>
        <v>1.4520272534345997E-2</v>
      </c>
      <c r="BB185" s="107">
        <f t="shared" si="80"/>
        <v>-4.400759521947948E-2</v>
      </c>
      <c r="BC185" s="107">
        <f t="shared" si="81"/>
        <v>4.1438623924941291E-2</v>
      </c>
      <c r="BD185" s="107">
        <f t="shared" si="82"/>
        <v>-6.5452920808667478E-2</v>
      </c>
      <c r="BE185" s="107">
        <f t="shared" si="83"/>
        <v>-1.3403328493242521E-2</v>
      </c>
      <c r="BF185" s="107">
        <f t="shared" si="84"/>
        <v>1.7647715849435926E-2</v>
      </c>
      <c r="BG185" s="107">
        <f t="shared" si="85"/>
        <v>-2.1780408801519074E-2</v>
      </c>
      <c r="BH185" s="107">
        <f t="shared" si="86"/>
        <v>-2.8593767452250667E-2</v>
      </c>
      <c r="BI185" s="107">
        <f t="shared" si="87"/>
        <v>1.8429576678208485E-2</v>
      </c>
      <c r="BJ185" s="107">
        <f t="shared" si="88"/>
        <v>-1.9769909527532627E-2</v>
      </c>
      <c r="BK185" s="107">
        <f t="shared" si="89"/>
        <v>-6.925053054841955E-2</v>
      </c>
      <c r="BL185" s="107">
        <f t="shared" si="90"/>
        <v>1.5860605383670297E-2</v>
      </c>
      <c r="BM185" s="107">
        <f t="shared" si="91"/>
        <v>9.7174131576008554E-3</v>
      </c>
      <c r="BN185" s="107">
        <f t="shared" si="92"/>
        <v>4.679995532223833E-2</v>
      </c>
      <c r="BO185" s="107">
        <f t="shared" si="93"/>
        <v>-6.6011392829219223E-2</v>
      </c>
      <c r="BP185" s="107">
        <f t="shared" si="94"/>
        <v>-1.1616218027476893E-2</v>
      </c>
      <c r="BQ185" s="107">
        <f t="shared" si="95"/>
        <v>2.5578018541270994E-2</v>
      </c>
      <c r="BR185" s="107">
        <f t="shared" si="96"/>
        <v>0</v>
      </c>
    </row>
    <row r="186" spans="1:70">
      <c r="A186" s="1">
        <v>185</v>
      </c>
      <c r="B186" s="1">
        <f>'2012'!B186</f>
        <v>0</v>
      </c>
      <c r="C186" s="1">
        <f>'2012'!C186</f>
        <v>0</v>
      </c>
      <c r="D186" s="1">
        <f>'2012'!D186</f>
        <v>91</v>
      </c>
      <c r="E186" s="1" t="str">
        <f>'2012'!E186</f>
        <v>Kvinnor</v>
      </c>
      <c r="F186" s="1" t="str">
        <f>'2012'!F186</f>
        <v>Blodproppshämmande behandling vid icke ST-höjningsinfarkt</v>
      </c>
      <c r="G186" s="1" t="str">
        <f>'2012'!G186</f>
        <v>(tom)</v>
      </c>
      <c r="H186" s="1" t="str">
        <f>'2012'!H186</f>
        <v>A004798</v>
      </c>
      <c r="I186" s="1">
        <f>'2012'!I186</f>
        <v>0</v>
      </c>
      <c r="J186" s="13">
        <f>(('2012'!J186-'2012'!$AE186)/'2012'!$AE186)*(('2012'!$I186-0.5+'2012'!$I186-0.5)*-1)</f>
        <v>1.0748065348227541E-4</v>
      </c>
      <c r="K186" s="13">
        <f>(('2012'!K186-'2012'!$AE186)/'2012'!$AE186)*(('2012'!$I186-0.5+'2012'!$I186-0.5)*-1)</f>
        <v>1.096302665520202E-2</v>
      </c>
      <c r="L186" s="13">
        <f>(('2012'!L186-'2012'!$AE186)/'2012'!$AE186)*(('2012'!$I186-0.5+'2012'!$I186-0.5)*-1)</f>
        <v>0</v>
      </c>
      <c r="M186" s="13">
        <f>(('2012'!M186-'2012'!$AE186)/'2012'!$AE186)*(('2012'!$I186-0.5+'2012'!$I186-0.5)*-1)</f>
        <v>-3.8693035253654431E-2</v>
      </c>
      <c r="N186" s="13">
        <f>(('2012'!N186-'2012'!$AE186)/'2012'!$AE186)*(('2012'!$I186-0.5+'2012'!$I186-0.5)*-1)</f>
        <v>2.7622527944969829E-2</v>
      </c>
      <c r="O186" s="13">
        <f>(('2012'!O186-'2012'!$AE186)/'2012'!$AE186)*(('2012'!$I186-0.5+'2012'!$I186-0.5)*-1)</f>
        <v>4.299226139294835E-3</v>
      </c>
      <c r="P186" s="13">
        <f>(('2012'!P186-'2012'!$AE186)/'2012'!$AE186)*(('2012'!$I186-0.5+'2012'!$I186-0.5)*-1)</f>
        <v>-8.6951848667239928E-2</v>
      </c>
      <c r="Q186" s="13">
        <f>(('2012'!Q186-'2012'!$AE186)/'2012'!$AE186)*(('2012'!$I186-0.5+'2012'!$I186-0.5)*-1)</f>
        <v>-4.836629406706823E-3</v>
      </c>
      <c r="R186" s="13">
        <f>(('2012'!R186-'2012'!$AE186)/'2012'!$AE186)*(('2012'!$I186-0.5+'2012'!$I186-0.5)*-1)</f>
        <v>5.6857265692175321E-2</v>
      </c>
      <c r="S186" s="13">
        <f>(('2012'!S186-'2012'!$AE186)/'2012'!$AE186)*(('2012'!$I186-0.5+'2012'!$I186-0.5)*-1)</f>
        <v>9.6732588134134934E-3</v>
      </c>
      <c r="T186" s="13">
        <f>(('2012'!T186-'2012'!$AE186)/'2012'!$AE186)*(('2012'!$I186-0.5+'2012'!$I186-0.5)*-1)</f>
        <v>-8.9208942390371065E-3</v>
      </c>
      <c r="U186" s="13">
        <f>(('2012'!U186-'2012'!$AE186)/'2012'!$AE186)*(('2012'!$I186-0.5+'2012'!$I186-0.5)*-1)</f>
        <v>1.8379191745485746E-2</v>
      </c>
      <c r="V186" s="13">
        <f>(('2012'!V186-'2012'!$AE186)/'2012'!$AE186)*(('2012'!$I186-0.5+'2012'!$I186-0.5)*-1)</f>
        <v>5.5460017196904514E-2</v>
      </c>
      <c r="W186" s="13">
        <f>(('2012'!W186-'2012'!$AE186)/'2012'!$AE186)*(('2012'!$I186-0.5+'2012'!$I186-0.5)*-1)</f>
        <v>-1.2682717110920106E-2</v>
      </c>
      <c r="X186" s="13">
        <f>(('2012'!X186-'2012'!$AE186)/'2012'!$AE186)*(('2012'!$I186-0.5+'2012'!$I186-0.5)*-1)</f>
        <v>3.1814273430782393E-2</v>
      </c>
      <c r="Y186" s="13">
        <f>(('2012'!Y186-'2012'!$AE186)/'2012'!$AE186)*(('2012'!$I186-0.5+'2012'!$I186-0.5)*-1)</f>
        <v>-0.10887790197764412</v>
      </c>
      <c r="Z186" s="13">
        <f>(('2012'!Z186-'2012'!$AE186)/'2012'!$AE186)*(('2012'!$I186-0.5+'2012'!$I186-0.5)*-1)</f>
        <v>4.299226139294835E-3</v>
      </c>
      <c r="AA186" s="13">
        <f>(('2012'!AA186-'2012'!$AE186)/'2012'!$AE186)*(('2012'!$I186-0.5+'2012'!$I186-0.5)*-1)</f>
        <v>7.631126397248428E-3</v>
      </c>
      <c r="AB186" s="13">
        <f>(('2012'!AB186-'2012'!$AE186)/'2012'!$AE186)*(('2012'!$I186-0.5+'2012'!$I186-0.5)*-1)</f>
        <v>-1.1177987962166876E-2</v>
      </c>
      <c r="AC186" s="13">
        <f>(('2012'!AC186-'2012'!$AE186)/'2012'!$AE186)*(('2012'!$I186-0.5+'2012'!$I186-0.5)*-1)</f>
        <v>-8.6414445399828094E-2</v>
      </c>
      <c r="AD186" s="13">
        <f>(('2012'!AD186-'2012'!$AE186)/'2012'!$AE186)*(('2012'!$I186-0.5+'2012'!$I186-0.5)*-1)</f>
        <v>5.5997420464316355E-2</v>
      </c>
      <c r="AE186" s="6">
        <f>((('2012'!AE186-'2012'!$AE186)/'2012'!$AE186)*100)*(('2012'!$I186-0.5+'2012'!$I186-0.5)*-1)</f>
        <v>0</v>
      </c>
      <c r="AF186" s="6"/>
      <c r="AG186" s="6">
        <f t="shared" si="73"/>
        <v>5.6857265692175325</v>
      </c>
      <c r="AH186" s="6">
        <f t="shared" si="97"/>
        <v>10.887790197764412</v>
      </c>
      <c r="AI186" s="8">
        <v>0</v>
      </c>
      <c r="AN186" s="1"/>
      <c r="AO186" s="1"/>
      <c r="AP186" s="1"/>
      <c r="AQ186" s="1"/>
      <c r="AR186" s="1" t="str">
        <f t="shared" si="74"/>
        <v>Kvinnor</v>
      </c>
      <c r="AS186" s="1"/>
      <c r="AT186" s="1"/>
      <c r="AU186" s="1"/>
      <c r="AV186" s="1"/>
      <c r="AW186" s="107">
        <f t="shared" si="75"/>
        <v>1.0748065348227541E-4</v>
      </c>
      <c r="AX186" s="107">
        <f t="shared" si="76"/>
        <v>1.096302665520202E-2</v>
      </c>
      <c r="AY186" s="107">
        <f t="shared" si="77"/>
        <v>0</v>
      </c>
      <c r="AZ186" s="107">
        <f t="shared" si="78"/>
        <v>-3.8693035253654431E-2</v>
      </c>
      <c r="BA186" s="107">
        <f t="shared" si="79"/>
        <v>2.7622527944969829E-2</v>
      </c>
      <c r="BB186" s="107">
        <f t="shared" si="80"/>
        <v>4.299226139294835E-3</v>
      </c>
      <c r="BC186" s="107">
        <f t="shared" si="81"/>
        <v>-8.6951848667239928E-2</v>
      </c>
      <c r="BD186" s="107">
        <f t="shared" si="82"/>
        <v>-4.836629406706823E-3</v>
      </c>
      <c r="BE186" s="107">
        <f t="shared" si="83"/>
        <v>5.6857265692175321E-2</v>
      </c>
      <c r="BF186" s="107">
        <f t="shared" si="84"/>
        <v>9.6732588134134934E-3</v>
      </c>
      <c r="BG186" s="107">
        <f t="shared" si="85"/>
        <v>-8.9208942390371065E-3</v>
      </c>
      <c r="BH186" s="107">
        <f t="shared" si="86"/>
        <v>1.8379191745485746E-2</v>
      </c>
      <c r="BI186" s="107">
        <f t="shared" si="87"/>
        <v>5.5460017196904514E-2</v>
      </c>
      <c r="BJ186" s="107">
        <f t="shared" si="88"/>
        <v>-1.2682717110920106E-2</v>
      </c>
      <c r="BK186" s="107">
        <f t="shared" si="89"/>
        <v>3.1814273430782393E-2</v>
      </c>
      <c r="BL186" s="107">
        <f t="shared" si="90"/>
        <v>-0.10887790197764412</v>
      </c>
      <c r="BM186" s="107">
        <f t="shared" si="91"/>
        <v>4.299226139294835E-3</v>
      </c>
      <c r="BN186" s="107">
        <f t="shared" si="92"/>
        <v>7.631126397248428E-3</v>
      </c>
      <c r="BO186" s="107">
        <f t="shared" si="93"/>
        <v>-1.1177987962166876E-2</v>
      </c>
      <c r="BP186" s="107">
        <f t="shared" si="94"/>
        <v>-8.6414445399828094E-2</v>
      </c>
      <c r="BQ186" s="107">
        <f t="shared" si="95"/>
        <v>5.5997420464316355E-2</v>
      </c>
      <c r="BR186" s="107">
        <f t="shared" si="96"/>
        <v>0</v>
      </c>
    </row>
    <row r="187" spans="1:70">
      <c r="A187" s="1">
        <v>186</v>
      </c>
      <c r="B187" s="1">
        <f>'2012'!B187</f>
        <v>0</v>
      </c>
      <c r="C187" s="1">
        <f>'2012'!C187</f>
        <v>0</v>
      </c>
      <c r="D187" s="1">
        <f>'2012'!D187</f>
        <v>0</v>
      </c>
      <c r="E187" s="1" t="str">
        <f>'2012'!E187</f>
        <v>Män</v>
      </c>
      <c r="F187" s="1" t="str">
        <f>'2012'!F187</f>
        <v>Blodproppshämmande behandling vid icke ST-höjningsinfarkt</v>
      </c>
      <c r="G187" s="1" t="str">
        <f>'2012'!G187</f>
        <v>(tom)</v>
      </c>
      <c r="H187" s="1" t="str">
        <f>'2012'!H187</f>
        <v>A004798</v>
      </c>
      <c r="I187" s="1">
        <f>'2012'!I187</f>
        <v>0</v>
      </c>
      <c r="J187" s="13">
        <f>(('2012'!J187-'2012'!$AE187)/'2012'!$AE187)*(('2012'!$I187-0.5+'2012'!$I187-0.5)*-1)</f>
        <v>1.9599752424179673E-3</v>
      </c>
      <c r="K187" s="13">
        <f>(('2012'!K187-'2012'!$AE187)/'2012'!$AE187)*(('2012'!$I187-0.5+'2012'!$I187-0.5)*-1)</f>
        <v>6.1893955023728368E-4</v>
      </c>
      <c r="L187" s="13">
        <f>(('2012'!L187-'2012'!$AE187)/'2012'!$AE187)*(('2012'!$I187-0.5+'2012'!$I187-0.5)*-1)</f>
        <v>-2.166288425830346E-3</v>
      </c>
      <c r="M187" s="13">
        <f>(('2012'!M187-'2012'!$AE187)/'2012'!$AE187)*(('2012'!$I187-0.5+'2012'!$I187-0.5)*-1)</f>
        <v>-5.1887765628223656E-2</v>
      </c>
      <c r="N187" s="13">
        <f>(('2012'!N187-'2012'!$AE187)/'2012'!$AE187)*(('2012'!$I187-0.5+'2012'!$I187-0.5)*-1)</f>
        <v>-5.3641427687228802E-3</v>
      </c>
      <c r="O187" s="13">
        <f>(('2012'!O187-'2012'!$AE187)/'2012'!$AE187)*(('2012'!$I187-0.5+'2012'!$I187-0.5)*-1)</f>
        <v>1.640189808128743E-2</v>
      </c>
      <c r="P187" s="13">
        <f>(('2012'!P187-'2012'!$AE187)/'2012'!$AE187)*(('2012'!$I187-0.5+'2012'!$I187-0.5)*-1)</f>
        <v>6.8083350526098266E-3</v>
      </c>
      <c r="Q187" s="13">
        <f>(('2012'!Q187-'2012'!$AE187)/'2012'!$AE187)*(('2012'!$I187-0.5+'2012'!$I187-0.5)*-1)</f>
        <v>3.1565917062100289E-2</v>
      </c>
      <c r="R187" s="13">
        <f>(('2012'!R187-'2012'!$AE187)/'2012'!$AE187)*(('2012'!$I187-0.5+'2012'!$I187-0.5)*-1)</f>
        <v>1.5782958531050145E-2</v>
      </c>
      <c r="S187" s="13">
        <f>(('2012'!S187-'2012'!$AE187)/'2012'!$AE187)*(('2012'!$I187-0.5+'2012'!$I187-0.5)*-1)</f>
        <v>5.2609861770167646E-3</v>
      </c>
      <c r="T187" s="13">
        <f>(('2012'!T187-'2012'!$AE187)/'2012'!$AE187)*(('2012'!$I187-0.5+'2012'!$I187-0.5)*-1)</f>
        <v>1.2791417371570137E-2</v>
      </c>
      <c r="U187" s="13">
        <f>(('2012'!U187-'2012'!$AE187)/'2012'!$AE187)*(('2012'!$I187-0.5+'2012'!$I187-0.5)*-1)</f>
        <v>3.3010109345987973E-3</v>
      </c>
      <c r="V187" s="13">
        <f>(('2012'!V187-'2012'!$AE187)/'2012'!$AE187)*(('2012'!$I187-0.5+'2012'!$I187-0.5)*-1)</f>
        <v>1.2894573963276253E-2</v>
      </c>
      <c r="W187" s="13">
        <f>(('2012'!W187-'2012'!$AE187)/'2012'!$AE187)*(('2012'!$I187-0.5+'2012'!$I187-0.5)*-1)</f>
        <v>4.1262636682490463E-4</v>
      </c>
      <c r="X187" s="13">
        <f>(('2012'!X187-'2012'!$AE187)/'2012'!$AE187)*(('2012'!$I187-0.5+'2012'!$I187-0.5)*-1)</f>
        <v>-8.2525273364967722E-3</v>
      </c>
      <c r="Y187" s="13">
        <f>(('2012'!Y187-'2012'!$AE187)/'2012'!$AE187)*(('2012'!$I187-0.5+'2012'!$I187-0.5)*-1)</f>
        <v>-1.6298741489581166E-2</v>
      </c>
      <c r="Z187" s="13">
        <f>(('2012'!Z187-'2012'!$AE187)/'2012'!$AE187)*(('2012'!$I187-0.5+'2012'!$I187-0.5)*-1)</f>
        <v>-2.5789147926552508E-3</v>
      </c>
      <c r="AA187" s="13">
        <f>(('2012'!AA187-'2012'!$AE187)/'2012'!$AE187)*(('2012'!$I187-0.5+'2012'!$I187-0.5)*-1)</f>
        <v>1.4338766247163201E-2</v>
      </c>
      <c r="AB187" s="13">
        <f>(('2012'!AB187-'2012'!$AE187)/'2012'!$AE187)*(('2012'!$I187-0.5+'2012'!$I187-0.5)*-1)</f>
        <v>-3.1772230245512671E-2</v>
      </c>
      <c r="AC187" s="13">
        <f>(('2012'!AC187-'2012'!$AE187)/'2012'!$AE187)*(('2012'!$I187-0.5+'2012'!$I187-0.5)*-1)</f>
        <v>3.0946977511864184E-4</v>
      </c>
      <c r="AD187" s="13">
        <f>(('2012'!AD187-'2012'!$AE187)/'2012'!$AE187)*(('2012'!$I187-0.5+'2012'!$I187-0.5)*-1)</f>
        <v>1.1966164637920329E-2</v>
      </c>
      <c r="AE187" s="6">
        <f>((('2012'!AE187-'2012'!$AE187)/'2012'!$AE187)*100)*(('2012'!$I187-0.5+'2012'!$I187-0.5)*-1)</f>
        <v>0</v>
      </c>
      <c r="AF187" s="6"/>
      <c r="AG187" s="6">
        <f t="shared" si="73"/>
        <v>3.1565917062100288</v>
      </c>
      <c r="AH187" s="6">
        <f t="shared" si="97"/>
        <v>5.1887765628223654</v>
      </c>
      <c r="AI187" s="8">
        <v>0</v>
      </c>
      <c r="AN187" s="1"/>
      <c r="AO187" s="1"/>
      <c r="AP187" s="1"/>
      <c r="AQ187" s="1"/>
      <c r="AR187" s="1" t="str">
        <f t="shared" si="74"/>
        <v>Män</v>
      </c>
      <c r="AS187" s="1"/>
      <c r="AT187" s="1"/>
      <c r="AU187" s="1"/>
      <c r="AV187" s="1"/>
      <c r="AW187" s="107">
        <f t="shared" si="75"/>
        <v>1.9599752424179673E-3</v>
      </c>
      <c r="AX187" s="107">
        <f t="shared" si="76"/>
        <v>6.1893955023728368E-4</v>
      </c>
      <c r="AY187" s="107">
        <f t="shared" si="77"/>
        <v>-2.166288425830346E-3</v>
      </c>
      <c r="AZ187" s="107">
        <f t="shared" si="78"/>
        <v>-5.1887765628223656E-2</v>
      </c>
      <c r="BA187" s="107">
        <f t="shared" si="79"/>
        <v>-5.3641427687228802E-3</v>
      </c>
      <c r="BB187" s="107">
        <f t="shared" si="80"/>
        <v>1.640189808128743E-2</v>
      </c>
      <c r="BC187" s="107">
        <f t="shared" si="81"/>
        <v>6.8083350526098266E-3</v>
      </c>
      <c r="BD187" s="107">
        <f t="shared" si="82"/>
        <v>3.1565917062100289E-2</v>
      </c>
      <c r="BE187" s="107">
        <f t="shared" si="83"/>
        <v>1.5782958531050145E-2</v>
      </c>
      <c r="BF187" s="107">
        <f t="shared" si="84"/>
        <v>5.2609861770167646E-3</v>
      </c>
      <c r="BG187" s="107">
        <f t="shared" si="85"/>
        <v>1.2791417371570137E-2</v>
      </c>
      <c r="BH187" s="107">
        <f t="shared" si="86"/>
        <v>3.3010109345987973E-3</v>
      </c>
      <c r="BI187" s="107">
        <f t="shared" si="87"/>
        <v>1.2894573963276253E-2</v>
      </c>
      <c r="BJ187" s="107">
        <f t="shared" si="88"/>
        <v>4.1262636682490463E-4</v>
      </c>
      <c r="BK187" s="107">
        <f t="shared" si="89"/>
        <v>-8.2525273364967722E-3</v>
      </c>
      <c r="BL187" s="107">
        <f t="shared" si="90"/>
        <v>-1.6298741489581166E-2</v>
      </c>
      <c r="BM187" s="107">
        <f t="shared" si="91"/>
        <v>-2.5789147926552508E-3</v>
      </c>
      <c r="BN187" s="107">
        <f t="shared" si="92"/>
        <v>1.4338766247163201E-2</v>
      </c>
      <c r="BO187" s="107">
        <f t="shared" si="93"/>
        <v>-3.1772230245512671E-2</v>
      </c>
      <c r="BP187" s="107">
        <f t="shared" si="94"/>
        <v>3.0946977511864184E-4</v>
      </c>
      <c r="BQ187" s="107">
        <f t="shared" si="95"/>
        <v>1.1966164637920329E-2</v>
      </c>
      <c r="BR187" s="107">
        <f t="shared" si="96"/>
        <v>0</v>
      </c>
    </row>
    <row r="188" spans="1:70">
      <c r="A188" s="1">
        <v>187</v>
      </c>
      <c r="B188" s="1">
        <f>'2012'!B188</f>
        <v>0</v>
      </c>
      <c r="C188" s="1">
        <f>'2012'!C188</f>
        <v>0</v>
      </c>
      <c r="D188" s="1">
        <f>'2012'!D188</f>
        <v>0</v>
      </c>
      <c r="E188" s="1" t="str">
        <f>'2012'!E188</f>
        <v>Totalt</v>
      </c>
      <c r="F188" s="1" t="str">
        <f>'2012'!F188</f>
        <v>Blodproppshämmande behandling vid icke ST-höjningsinfarkt</v>
      </c>
      <c r="G188" s="1" t="str">
        <f>'2012'!G188</f>
        <v>(tom)</v>
      </c>
      <c r="H188" s="1" t="str">
        <f>'2012'!H188</f>
        <v>A004798</v>
      </c>
      <c r="I188" s="1">
        <f>'2012'!I188</f>
        <v>0</v>
      </c>
      <c r="J188" s="13">
        <f>(('2012'!J188-'2012'!$AE188)/'2012'!$AE188)*(('2012'!$I188-0.5+'2012'!$I188-0.5)*-1)</f>
        <v>1.7741598831141903E-3</v>
      </c>
      <c r="K188" s="13">
        <f>(('2012'!K188-'2012'!$AE188)/'2012'!$AE188)*(('2012'!$I188-0.5+'2012'!$I188-0.5)*-1)</f>
        <v>3.0265080359007123E-3</v>
      </c>
      <c r="L188" s="13">
        <f>(('2012'!L188-'2012'!$AE188)/'2012'!$AE188)*(('2012'!$I188-0.5+'2012'!$I188-0.5)*-1)</f>
        <v>-1.878522229179635E-3</v>
      </c>
      <c r="M188" s="13">
        <f>(('2012'!M188-'2012'!$AE188)/'2012'!$AE188)*(('2012'!$I188-0.5+'2012'!$I188-0.5)*-1)</f>
        <v>-4.8319766228344767E-2</v>
      </c>
      <c r="N188" s="13">
        <f>(('2012'!N188-'2012'!$AE188)/'2012'!$AE188)*(('2012'!$I188-0.5+'2012'!$I188-0.5)*-1)</f>
        <v>3.7570444583595666E-3</v>
      </c>
      <c r="O188" s="13">
        <f>(('2012'!O188-'2012'!$AE188)/'2012'!$AE188)*(('2012'!$I188-0.5+'2012'!$I188-0.5)*-1)</f>
        <v>1.1792945105406072E-2</v>
      </c>
      <c r="P188" s="13">
        <f>(('2012'!P188-'2012'!$AE188)/'2012'!$AE188)*(('2012'!$I188-0.5+'2012'!$I188-0.5)*-1)</f>
        <v>-2.2229179711959878E-2</v>
      </c>
      <c r="Q188" s="13">
        <f>(('2012'!Q188-'2012'!$AE188)/'2012'!$AE188)*(('2012'!$I188-0.5+'2012'!$I188-0.5)*-1)</f>
        <v>1.993320809851817E-2</v>
      </c>
      <c r="R188" s="13">
        <f>(('2012'!R188-'2012'!$AE188)/'2012'!$AE188)*(('2012'!$I188-0.5+'2012'!$I188-0.5)*-1)</f>
        <v>2.7238572323105968E-2</v>
      </c>
      <c r="S188" s="13">
        <f>(('2012'!S188-'2012'!$AE188)/'2012'!$AE188)*(('2012'!$I188-0.5+'2012'!$I188-0.5)*-1)</f>
        <v>6.4704654560635002E-3</v>
      </c>
      <c r="T188" s="13">
        <f>(('2012'!T188-'2012'!$AE188)/'2012'!$AE188)*(('2012'!$I188-0.5+'2012'!$I188-0.5)*-1)</f>
        <v>8.4533500313087283E-3</v>
      </c>
      <c r="U188" s="13">
        <f>(('2012'!U188-'2012'!$AE188)/'2012'!$AE188)*(('2012'!$I188-0.5+'2012'!$I188-0.5)*-1)</f>
        <v>7.3053642245877988E-3</v>
      </c>
      <c r="V188" s="13">
        <f>(('2012'!V188-'2012'!$AE188)/'2012'!$AE188)*(('2012'!$I188-0.5+'2012'!$I188-0.5)*-1)</f>
        <v>2.4733876017532925E-2</v>
      </c>
      <c r="W188" s="13">
        <f>(('2012'!W188-'2012'!$AE188)/'2012'!$AE188)*(('2012'!$I188-0.5+'2012'!$I188-0.5)*-1)</f>
        <v>-3.9657691504904561E-3</v>
      </c>
      <c r="X188" s="13">
        <f>(('2012'!X188-'2012'!$AE188)/'2012'!$AE188)*(('2012'!$I188-0.5+'2012'!$I188-0.5)*-1)</f>
        <v>2.9221456898351197E-3</v>
      </c>
      <c r="Y188" s="13">
        <f>(('2012'!Y188-'2012'!$AE188)/'2012'!$AE188)*(('2012'!$I188-0.5+'2012'!$I188-0.5)*-1)</f>
        <v>-4.1014402003756972E-2</v>
      </c>
      <c r="Z188" s="13">
        <f>(('2012'!Z188-'2012'!$AE188)/'2012'!$AE188)*(('2012'!$I188-0.5+'2012'!$I188-0.5)*-1)</f>
        <v>-7.3053642245870577E-4</v>
      </c>
      <c r="AA188" s="13">
        <f>(('2012'!AA188-'2012'!$AE188)/'2012'!$AE188)*(('2012'!$I188-0.5+'2012'!$I188-0.5)*-1)</f>
        <v>1.2419119181799332E-2</v>
      </c>
      <c r="AB188" s="13">
        <f>(('2012'!AB188-'2012'!$AE188)/'2012'!$AE188)*(('2012'!$I188-0.5+'2012'!$I188-0.5)*-1)</f>
        <v>-2.6403673554581373E-2</v>
      </c>
      <c r="AC188" s="13">
        <f>(('2012'!AC188-'2012'!$AE188)/'2012'!$AE188)*(('2012'!$I188-0.5+'2012'!$I188-0.5)*-1)</f>
        <v>-2.3898977249008475E-2</v>
      </c>
      <c r="AD188" s="13">
        <f>(('2012'!AD188-'2012'!$AE188)/'2012'!$AE188)*(('2012'!$I188-0.5+'2012'!$I188-0.5)*-1)</f>
        <v>2.4212064287205255E-2</v>
      </c>
      <c r="AE188" s="6">
        <f>((('2012'!AE188-'2012'!$AE188)/'2012'!$AE188)*100)*(('2012'!$I188-0.5+'2012'!$I188-0.5)*-1)</f>
        <v>0</v>
      </c>
      <c r="AF188" s="6"/>
      <c r="AG188" s="6">
        <f t="shared" si="73"/>
        <v>2.7238572323105967</v>
      </c>
      <c r="AH188" s="6">
        <f t="shared" si="97"/>
        <v>4.8319766228344765</v>
      </c>
      <c r="AI188" s="8">
        <v>0</v>
      </c>
      <c r="AN188" s="1"/>
      <c r="AO188" s="1"/>
      <c r="AP188" s="1"/>
      <c r="AQ188" s="1"/>
      <c r="AR188" s="1" t="str">
        <f t="shared" si="74"/>
        <v>Totalt</v>
      </c>
      <c r="AS188" s="1"/>
      <c r="AT188" s="1"/>
      <c r="AU188" s="1"/>
      <c r="AV188" s="1"/>
      <c r="AW188" s="107">
        <f t="shared" si="75"/>
        <v>1.7741598831141903E-3</v>
      </c>
      <c r="AX188" s="107">
        <f t="shared" si="76"/>
        <v>3.0265080359007123E-3</v>
      </c>
      <c r="AY188" s="107">
        <f t="shared" si="77"/>
        <v>-1.878522229179635E-3</v>
      </c>
      <c r="AZ188" s="107">
        <f t="shared" si="78"/>
        <v>-4.8319766228344767E-2</v>
      </c>
      <c r="BA188" s="107">
        <f t="shared" si="79"/>
        <v>3.7570444583595666E-3</v>
      </c>
      <c r="BB188" s="107">
        <f t="shared" si="80"/>
        <v>1.1792945105406072E-2</v>
      </c>
      <c r="BC188" s="107">
        <f t="shared" si="81"/>
        <v>-2.2229179711959878E-2</v>
      </c>
      <c r="BD188" s="107">
        <f t="shared" si="82"/>
        <v>1.993320809851817E-2</v>
      </c>
      <c r="BE188" s="107">
        <f t="shared" si="83"/>
        <v>2.7238572323105968E-2</v>
      </c>
      <c r="BF188" s="107">
        <f t="shared" si="84"/>
        <v>6.4704654560635002E-3</v>
      </c>
      <c r="BG188" s="107">
        <f t="shared" si="85"/>
        <v>8.4533500313087283E-3</v>
      </c>
      <c r="BH188" s="107">
        <f t="shared" si="86"/>
        <v>7.3053642245877988E-3</v>
      </c>
      <c r="BI188" s="107">
        <f t="shared" si="87"/>
        <v>2.4733876017532925E-2</v>
      </c>
      <c r="BJ188" s="107">
        <f t="shared" si="88"/>
        <v>-3.9657691504904561E-3</v>
      </c>
      <c r="BK188" s="107">
        <f t="shared" si="89"/>
        <v>2.9221456898351197E-3</v>
      </c>
      <c r="BL188" s="107">
        <f t="shared" si="90"/>
        <v>-4.1014402003756972E-2</v>
      </c>
      <c r="BM188" s="107">
        <f t="shared" si="91"/>
        <v>-7.3053642245870577E-4</v>
      </c>
      <c r="BN188" s="107">
        <f t="shared" si="92"/>
        <v>1.2419119181799332E-2</v>
      </c>
      <c r="BO188" s="107">
        <f t="shared" si="93"/>
        <v>-2.6403673554581373E-2</v>
      </c>
      <c r="BP188" s="107">
        <f t="shared" si="94"/>
        <v>-2.3898977249008475E-2</v>
      </c>
      <c r="BQ188" s="107">
        <f t="shared" si="95"/>
        <v>2.4212064287205255E-2</v>
      </c>
      <c r="BR188" s="107">
        <f t="shared" si="96"/>
        <v>0</v>
      </c>
    </row>
    <row r="189" spans="1:70">
      <c r="A189" s="1">
        <v>188</v>
      </c>
      <c r="B189" s="1">
        <f>'2012'!B189</f>
        <v>0</v>
      </c>
      <c r="C189" s="1">
        <f>'2012'!C189</f>
        <v>0</v>
      </c>
      <c r="D189" s="1">
        <f>'2012'!D189</f>
        <v>92</v>
      </c>
      <c r="E189" s="1" t="str">
        <f>'2012'!E189</f>
        <v>Kvinnor</v>
      </c>
      <c r="F189" s="1" t="str">
        <f>'2012'!F189</f>
        <v>Blodfettssänkande behandling efter hjärtinfarkt</v>
      </c>
      <c r="G189" s="1" t="str">
        <f>'2012'!G189</f>
        <v>(tom)</v>
      </c>
      <c r="H189" s="1" t="str">
        <f>'2012'!H189</f>
        <v>A004950</v>
      </c>
      <c r="I189" s="1">
        <f>'2012'!I189</f>
        <v>0</v>
      </c>
      <c r="J189" s="13">
        <f>(('2012'!J189-'2012'!$AE189)/'2012'!$AE189)*(('2012'!$I189-0.5+'2012'!$I189-0.5)*-1)</f>
        <v>-5.6320400500625777E-2</v>
      </c>
      <c r="K189" s="13">
        <f>(('2012'!K189-'2012'!$AE189)/'2012'!$AE189)*(('2012'!$I189-0.5+'2012'!$I189-0.5)*-1)</f>
        <v>1.5018773466833399E-2</v>
      </c>
      <c r="L189" s="13">
        <f>(('2012'!L189-'2012'!$AE189)/'2012'!$AE189)*(('2012'!$I189-0.5+'2012'!$I189-0.5)*-1)</f>
        <v>7.7596996245306485E-2</v>
      </c>
      <c r="M189" s="13">
        <f>(('2012'!M189-'2012'!$AE189)/'2012'!$AE189)*(('2012'!$I189-0.5+'2012'!$I189-0.5)*-1)</f>
        <v>2.503128911138781E-3</v>
      </c>
      <c r="N189" s="13">
        <f>(('2012'!N189-'2012'!$AE189)/'2012'!$AE189)*(('2012'!$I189-0.5+'2012'!$I189-0.5)*-1)</f>
        <v>6.3829787234042479E-2</v>
      </c>
      <c r="O189" s="13">
        <f>(('2012'!O189-'2012'!$AE189)/'2012'!$AE189)*(('2012'!$I189-0.5+'2012'!$I189-0.5)*-1)</f>
        <v>3.5043804755944895E-2</v>
      </c>
      <c r="P189" s="13">
        <f>(('2012'!P189-'2012'!$AE189)/'2012'!$AE189)*(('2012'!$I189-0.5+'2012'!$I189-0.5)*-1)</f>
        <v>-5.0062578222779177E-3</v>
      </c>
      <c r="Q189" s="13">
        <f>(('2012'!Q189-'2012'!$AE189)/'2012'!$AE189)*(('2012'!$I189-0.5+'2012'!$I189-0.5)*-1)</f>
        <v>-0.14142678347934931</v>
      </c>
      <c r="R189" s="13">
        <f>(('2012'!R189-'2012'!$AE189)/'2012'!$AE189)*(('2012'!$I189-0.5+'2012'!$I189-0.5)*-1)</f>
        <v>8.7609511889862324E-2</v>
      </c>
      <c r="S189" s="13">
        <f>(('2012'!S189-'2012'!$AE189)/'2012'!$AE189)*(('2012'!$I189-0.5+'2012'!$I189-0.5)*-1)</f>
        <v>3.0037546933666975E-2</v>
      </c>
      <c r="T189" s="13">
        <f>(('2012'!T189-'2012'!$AE189)/'2012'!$AE189)*(('2012'!$I189-0.5+'2012'!$I189-0.5)*-1)</f>
        <v>-1.8773466833541926E-2</v>
      </c>
      <c r="U189" s="13">
        <f>(('2012'!U189-'2012'!$AE189)/'2012'!$AE189)*(('2012'!$I189-0.5+'2012'!$I189-0.5)*-1)</f>
        <v>-3.7546933667083851E-2</v>
      </c>
      <c r="V189" s="13">
        <f>(('2012'!V189-'2012'!$AE189)/'2012'!$AE189)*(('2012'!$I189-0.5+'2012'!$I189-0.5)*-1)</f>
        <v>5.0062578222778473E-2</v>
      </c>
      <c r="W189" s="13">
        <f>(('2012'!W189-'2012'!$AE189)/'2012'!$AE189)*(('2012'!$I189-0.5+'2012'!$I189-0.5)*-1)</f>
        <v>8.7609511889860901E-3</v>
      </c>
      <c r="X189" s="13">
        <f>(('2012'!X189-'2012'!$AE189)/'2012'!$AE189)*(('2012'!$I189-0.5+'2012'!$I189-0.5)*-1)</f>
        <v>7.008760951188979E-2</v>
      </c>
      <c r="Y189" s="13">
        <f>(('2012'!Y189-'2012'!$AE189)/'2012'!$AE189)*(('2012'!$I189-0.5+'2012'!$I189-0.5)*-1)</f>
        <v>-1.2515644555694618E-2</v>
      </c>
      <c r="Z189" s="13">
        <f>(('2012'!Z189-'2012'!$AE189)/'2012'!$AE189)*(('2012'!$I189-0.5+'2012'!$I189-0.5)*-1)</f>
        <v>4.1301627033792199E-2</v>
      </c>
      <c r="AA189" s="13">
        <f>(('2012'!AA189-'2012'!$AE189)/'2012'!$AE189)*(('2012'!$I189-0.5+'2012'!$I189-0.5)*-1)</f>
        <v>-3.128911138923654E-2</v>
      </c>
      <c r="AB189" s="13">
        <f>(('2012'!AB189-'2012'!$AE189)/'2012'!$AE189)*(('2012'!$I189-0.5+'2012'!$I189-0.5)*-1)</f>
        <v>3.2540675844805932E-2</v>
      </c>
      <c r="AC189" s="13">
        <f>(('2012'!AC189-'2012'!$AE189)/'2012'!$AE189)*(('2012'!$I189-0.5+'2012'!$I189-0.5)*-1)</f>
        <v>3.7546933667083851E-2</v>
      </c>
      <c r="AD189" s="13">
        <f>(('2012'!AD189-'2012'!$AE189)/'2012'!$AE189)*(('2012'!$I189-0.5+'2012'!$I189-0.5)*-1)</f>
        <v>-6.1326658322903696E-2</v>
      </c>
      <c r="AE189" s="6">
        <f>((('2012'!AE189-'2012'!$AE189)/'2012'!$AE189)*100)*(('2012'!$I189-0.5+'2012'!$I189-0.5)*-1)</f>
        <v>0</v>
      </c>
      <c r="AF189" s="6"/>
      <c r="AG189" s="6">
        <f t="shared" si="73"/>
        <v>8.7609511889862333</v>
      </c>
      <c r="AH189" s="6">
        <f t="shared" si="97"/>
        <v>14.142678347934931</v>
      </c>
      <c r="AI189" s="8">
        <v>0</v>
      </c>
      <c r="AN189" s="1"/>
      <c r="AO189" s="1"/>
      <c r="AP189" s="1"/>
      <c r="AQ189" s="1"/>
      <c r="AR189" s="1" t="str">
        <f t="shared" si="74"/>
        <v>Kvinnor</v>
      </c>
      <c r="AS189" s="1"/>
      <c r="AT189" s="1"/>
      <c r="AU189" s="1"/>
      <c r="AV189" s="1"/>
      <c r="AW189" s="107">
        <f t="shared" si="75"/>
        <v>-5.6320400500625777E-2</v>
      </c>
      <c r="AX189" s="107">
        <f t="shared" si="76"/>
        <v>1.5018773466833399E-2</v>
      </c>
      <c r="AY189" s="107">
        <f t="shared" si="77"/>
        <v>7.7596996245306485E-2</v>
      </c>
      <c r="AZ189" s="107">
        <f t="shared" si="78"/>
        <v>2.503128911138781E-3</v>
      </c>
      <c r="BA189" s="107">
        <f t="shared" si="79"/>
        <v>6.3829787234042479E-2</v>
      </c>
      <c r="BB189" s="107">
        <f t="shared" si="80"/>
        <v>3.5043804755944895E-2</v>
      </c>
      <c r="BC189" s="107">
        <f t="shared" si="81"/>
        <v>-5.0062578222779177E-3</v>
      </c>
      <c r="BD189" s="107">
        <f t="shared" si="82"/>
        <v>-0.14142678347934931</v>
      </c>
      <c r="BE189" s="107">
        <f t="shared" si="83"/>
        <v>8.7609511889862324E-2</v>
      </c>
      <c r="BF189" s="107">
        <f t="shared" si="84"/>
        <v>3.0037546933666975E-2</v>
      </c>
      <c r="BG189" s="107">
        <f t="shared" si="85"/>
        <v>-1.8773466833541926E-2</v>
      </c>
      <c r="BH189" s="107">
        <f t="shared" si="86"/>
        <v>-3.7546933667083851E-2</v>
      </c>
      <c r="BI189" s="107">
        <f t="shared" si="87"/>
        <v>5.0062578222778473E-2</v>
      </c>
      <c r="BJ189" s="107">
        <f t="shared" si="88"/>
        <v>8.7609511889860901E-3</v>
      </c>
      <c r="BK189" s="107">
        <f t="shared" si="89"/>
        <v>7.008760951188979E-2</v>
      </c>
      <c r="BL189" s="107">
        <f t="shared" si="90"/>
        <v>-1.2515644555694618E-2</v>
      </c>
      <c r="BM189" s="107">
        <f t="shared" si="91"/>
        <v>4.1301627033792199E-2</v>
      </c>
      <c r="BN189" s="107">
        <f t="shared" si="92"/>
        <v>-3.128911138923654E-2</v>
      </c>
      <c r="BO189" s="107">
        <f t="shared" si="93"/>
        <v>3.2540675844805932E-2</v>
      </c>
      <c r="BP189" s="107">
        <f t="shared" si="94"/>
        <v>3.7546933667083851E-2</v>
      </c>
      <c r="BQ189" s="107">
        <f t="shared" si="95"/>
        <v>-6.1326658322903696E-2</v>
      </c>
      <c r="BR189" s="107">
        <f t="shared" si="96"/>
        <v>0</v>
      </c>
    </row>
    <row r="190" spans="1:70">
      <c r="A190" s="1">
        <v>189</v>
      </c>
      <c r="B190" s="1">
        <f>'2012'!B190</f>
        <v>0</v>
      </c>
      <c r="C190" s="1">
        <f>'2012'!C190</f>
        <v>0</v>
      </c>
      <c r="D190" s="1">
        <f>'2012'!D190</f>
        <v>0</v>
      </c>
      <c r="E190" s="1" t="str">
        <f>'2012'!E190</f>
        <v>Män</v>
      </c>
      <c r="F190" s="1" t="str">
        <f>'2012'!F190</f>
        <v>Blodfettssänkande behandling efter hjärtinfarkt</v>
      </c>
      <c r="G190" s="1" t="str">
        <f>'2012'!G190</f>
        <v>(tom)</v>
      </c>
      <c r="H190" s="1" t="str">
        <f>'2012'!H190</f>
        <v>A004950</v>
      </c>
      <c r="I190" s="1">
        <f>'2012'!I190</f>
        <v>0</v>
      </c>
      <c r="J190" s="13">
        <f>(('2012'!J190-'2012'!$AE190)/'2012'!$AE190)*(('2012'!$I190-0.5+'2012'!$I190-0.5)*-1)</f>
        <v>-3.0197444831591109E-2</v>
      </c>
      <c r="K190" s="13">
        <f>(('2012'!K190-'2012'!$AE190)/'2012'!$AE190)*(('2012'!$I190-0.5+'2012'!$I190-0.5)*-1)</f>
        <v>-2.3228803716607276E-3</v>
      </c>
      <c r="L190" s="13">
        <f>(('2012'!L190-'2012'!$AE190)/'2012'!$AE190)*(('2012'!$I190-0.5+'2012'!$I190-0.5)*-1)</f>
        <v>3.4843205574912897E-2</v>
      </c>
      <c r="M190" s="13">
        <f>(('2012'!M190-'2012'!$AE190)/'2012'!$AE190)*(('2012'!$I190-0.5+'2012'!$I190-0.5)*-1)</f>
        <v>1.2775842044134827E-2</v>
      </c>
      <c r="N190" s="13">
        <f>(('2012'!N190-'2012'!$AE190)/'2012'!$AE190)*(('2012'!$I190-0.5+'2012'!$I190-0.5)*-1)</f>
        <v>2.6713124274100018E-2</v>
      </c>
      <c r="O190" s="13">
        <f>(('2012'!O190-'2012'!$AE190)/'2012'!$AE190)*(('2012'!$I190-0.5+'2012'!$I190-0.5)*-1)</f>
        <v>9.2915214866435697E-3</v>
      </c>
      <c r="P190" s="13">
        <f>(('2012'!P190-'2012'!$AE190)/'2012'!$AE190)*(('2012'!$I190-0.5+'2012'!$I190-0.5)*-1)</f>
        <v>-1.045296167247377E-2</v>
      </c>
      <c r="Q190" s="13">
        <f>(('2012'!Q190-'2012'!$AE190)/'2012'!$AE190)*(('2012'!$I190-0.5+'2012'!$I190-0.5)*-1)</f>
        <v>-6.6202090592334367E-2</v>
      </c>
      <c r="R190" s="13">
        <f>(('2012'!R190-'2012'!$AE190)/'2012'!$AE190)*(('2012'!$I190-0.5+'2012'!$I190-0.5)*-1)</f>
        <v>2.2067363530778233E-2</v>
      </c>
      <c r="S190" s="13">
        <f>(('2012'!S190-'2012'!$AE190)/'2012'!$AE190)*(('2012'!$I190-0.5+'2012'!$I190-0.5)*-1)</f>
        <v>1.9744483159117341E-2</v>
      </c>
      <c r="T190" s="13">
        <f>(('2012'!T190-'2012'!$AE190)/'2012'!$AE190)*(('2012'!$I190-0.5+'2012'!$I190-0.5)*-1)</f>
        <v>1.0452961672473934E-2</v>
      </c>
      <c r="U190" s="13">
        <f>(('2012'!U190-'2012'!$AE190)/'2012'!$AE190)*(('2012'!$I190-0.5+'2012'!$I190-0.5)*-1)</f>
        <v>-4.64576074332162E-3</v>
      </c>
      <c r="V190" s="13">
        <f>(('2012'!V190-'2012'!$AE190)/'2012'!$AE190)*(('2012'!$I190-0.5+'2012'!$I190-0.5)*-1)</f>
        <v>5.8072009291521487E-3</v>
      </c>
      <c r="W190" s="13">
        <f>(('2012'!W190-'2012'!$AE190)/'2012'!$AE190)*(('2012'!$I190-0.5+'2012'!$I190-0.5)*-1)</f>
        <v>-4.41347270615563E-2</v>
      </c>
      <c r="X190" s="13">
        <f>(('2012'!X190-'2012'!$AE190)/'2012'!$AE190)*(('2012'!$I190-0.5+'2012'!$I190-0.5)*-1)</f>
        <v>3.1358885017421637E-2</v>
      </c>
      <c r="Y190" s="13">
        <f>(('2012'!Y190-'2012'!$AE190)/'2012'!$AE190)*(('2012'!$I190-0.5+'2012'!$I190-0.5)*-1)</f>
        <v>-8.1300813008128772E-3</v>
      </c>
      <c r="Z190" s="13">
        <f>(('2012'!Z190-'2012'!$AE190)/'2012'!$AE190)*(('2012'!$I190-0.5+'2012'!$I190-0.5)*-1)</f>
        <v>2.7874564459930383E-2</v>
      </c>
      <c r="AA190" s="13">
        <f>(('2012'!AA190-'2012'!$AE190)/'2012'!$AE190)*(('2012'!$I190-0.5+'2012'!$I190-0.5)*-1)</f>
        <v>1.6260162601626084E-2</v>
      </c>
      <c r="AB190" s="13">
        <f>(('2012'!AB190-'2012'!$AE190)/'2012'!$AE190)*(('2012'!$I190-0.5+'2012'!$I190-0.5)*-1)</f>
        <v>8.0139372822299729E-2</v>
      </c>
      <c r="AC190" s="13">
        <f>(('2012'!AC190-'2012'!$AE190)/'2012'!$AE190)*(('2012'!$I190-0.5+'2012'!$I190-0.5)*-1)</f>
        <v>-1.1614401858303638E-3</v>
      </c>
      <c r="AD190" s="13">
        <f>(('2012'!AD190-'2012'!$AE190)/'2012'!$AE190)*(('2012'!$I190-0.5+'2012'!$I190-0.5)*-1)</f>
        <v>-3.8327526132404151E-2</v>
      </c>
      <c r="AE190" s="6">
        <f>((('2012'!AE190-'2012'!$AE190)/'2012'!$AE190)*100)*(('2012'!$I190-0.5+'2012'!$I190-0.5)*-1)</f>
        <v>0</v>
      </c>
      <c r="AF190" s="6"/>
      <c r="AG190" s="6">
        <f t="shared" si="73"/>
        <v>8.013937282229973</v>
      </c>
      <c r="AH190" s="6">
        <f t="shared" si="97"/>
        <v>6.6202090592334368</v>
      </c>
      <c r="AI190" s="8">
        <v>0</v>
      </c>
      <c r="AN190" s="1"/>
      <c r="AO190" s="1"/>
      <c r="AP190" s="1"/>
      <c r="AQ190" s="1"/>
      <c r="AR190" s="1" t="str">
        <f t="shared" si="74"/>
        <v>Män</v>
      </c>
      <c r="AS190" s="1"/>
      <c r="AT190" s="1"/>
      <c r="AU190" s="1"/>
      <c r="AV190" s="1"/>
      <c r="AW190" s="107">
        <f t="shared" si="75"/>
        <v>-3.0197444831591109E-2</v>
      </c>
      <c r="AX190" s="107">
        <f t="shared" si="76"/>
        <v>-2.3228803716607276E-3</v>
      </c>
      <c r="AY190" s="107">
        <f t="shared" si="77"/>
        <v>3.4843205574912897E-2</v>
      </c>
      <c r="AZ190" s="107">
        <f t="shared" si="78"/>
        <v>1.2775842044134827E-2</v>
      </c>
      <c r="BA190" s="107">
        <f t="shared" si="79"/>
        <v>2.6713124274100018E-2</v>
      </c>
      <c r="BB190" s="107">
        <f t="shared" si="80"/>
        <v>9.2915214866435697E-3</v>
      </c>
      <c r="BC190" s="107">
        <f t="shared" si="81"/>
        <v>-1.045296167247377E-2</v>
      </c>
      <c r="BD190" s="107">
        <f t="shared" si="82"/>
        <v>-6.6202090592334367E-2</v>
      </c>
      <c r="BE190" s="107">
        <f t="shared" si="83"/>
        <v>2.2067363530778233E-2</v>
      </c>
      <c r="BF190" s="107">
        <f t="shared" si="84"/>
        <v>1.9744483159117341E-2</v>
      </c>
      <c r="BG190" s="107">
        <f t="shared" si="85"/>
        <v>1.0452961672473934E-2</v>
      </c>
      <c r="BH190" s="107">
        <f t="shared" si="86"/>
        <v>-4.64576074332162E-3</v>
      </c>
      <c r="BI190" s="107">
        <f t="shared" si="87"/>
        <v>5.8072009291521487E-3</v>
      </c>
      <c r="BJ190" s="107">
        <f t="shared" si="88"/>
        <v>-4.41347270615563E-2</v>
      </c>
      <c r="BK190" s="107">
        <f t="shared" si="89"/>
        <v>3.1358885017421637E-2</v>
      </c>
      <c r="BL190" s="107">
        <f t="shared" si="90"/>
        <v>-8.1300813008128772E-3</v>
      </c>
      <c r="BM190" s="107">
        <f t="shared" si="91"/>
        <v>2.7874564459930383E-2</v>
      </c>
      <c r="BN190" s="107">
        <f t="shared" si="92"/>
        <v>1.6260162601626084E-2</v>
      </c>
      <c r="BO190" s="107">
        <f t="shared" si="93"/>
        <v>8.0139372822299729E-2</v>
      </c>
      <c r="BP190" s="107">
        <f t="shared" si="94"/>
        <v>-1.1614401858303638E-3</v>
      </c>
      <c r="BQ190" s="107">
        <f t="shared" si="95"/>
        <v>-3.8327526132404151E-2</v>
      </c>
      <c r="BR190" s="107">
        <f t="shared" si="96"/>
        <v>0</v>
      </c>
    </row>
    <row r="191" spans="1:70">
      <c r="A191" s="1">
        <v>190</v>
      </c>
      <c r="B191" s="1">
        <f>'2012'!B191</f>
        <v>0</v>
      </c>
      <c r="C191" s="1">
        <f>'2012'!C191</f>
        <v>0</v>
      </c>
      <c r="D191" s="1">
        <f>'2012'!D191</f>
        <v>0</v>
      </c>
      <c r="E191" s="1" t="str">
        <f>'2012'!E191</f>
        <v>Totalt</v>
      </c>
      <c r="F191" s="1" t="str">
        <f>'2012'!F191</f>
        <v>Blodfettssänkande behandling efter hjärtinfarkt</v>
      </c>
      <c r="G191" s="1" t="str">
        <f>'2012'!G191</f>
        <v>(tom)</v>
      </c>
      <c r="H191" s="1" t="str">
        <f>'2012'!H191</f>
        <v>A004950</v>
      </c>
      <c r="I191" s="1">
        <f>'2012'!I191</f>
        <v>0</v>
      </c>
      <c r="J191" s="13">
        <f>(('2012'!J191-'2012'!$AE191)/'2012'!$AE191)*(('2012'!$I191-0.5+'2012'!$I191-0.5)*-1)</f>
        <v>-3.6773428232502903E-2</v>
      </c>
      <c r="K191" s="13">
        <f>(('2012'!K191-'2012'!$AE191)/'2012'!$AE191)*(('2012'!$I191-0.5+'2012'!$I191-0.5)*-1)</f>
        <v>1.1862396204034226E-3</v>
      </c>
      <c r="L191" s="13">
        <f>(('2012'!L191-'2012'!$AE191)/'2012'!$AE191)*(('2012'!$I191-0.5+'2012'!$I191-0.5)*-1)</f>
        <v>4.3890865954922927E-2</v>
      </c>
      <c r="M191" s="13">
        <f>(('2012'!M191-'2012'!$AE191)/'2012'!$AE191)*(('2012'!$I191-0.5+'2012'!$I191-0.5)*-1)</f>
        <v>1.1862396204033215E-2</v>
      </c>
      <c r="N191" s="13">
        <f>(('2012'!N191-'2012'!$AE191)/'2012'!$AE191)*(('2012'!$I191-0.5+'2012'!$I191-0.5)*-1)</f>
        <v>3.4400948991696392E-2</v>
      </c>
      <c r="O191" s="13">
        <f>(('2012'!O191-'2012'!$AE191)/'2012'!$AE191)*(('2012'!$I191-0.5+'2012'!$I191-0.5)*-1)</f>
        <v>1.1862396204033215E-2</v>
      </c>
      <c r="P191" s="13">
        <f>(('2012'!P191-'2012'!$AE191)/'2012'!$AE191)*(('2012'!$I191-0.5+'2012'!$I191-0.5)*-1)</f>
        <v>-1.0676156583629793E-2</v>
      </c>
      <c r="Q191" s="13">
        <f>(('2012'!Q191-'2012'!$AE191)/'2012'!$AE191)*(('2012'!$I191-0.5+'2012'!$I191-0.5)*-1)</f>
        <v>-9.2526690391459041E-2</v>
      </c>
      <c r="R191" s="13">
        <f>(('2012'!R191-'2012'!$AE191)/'2012'!$AE191)*(('2012'!$I191-0.5+'2012'!$I191-0.5)*-1)</f>
        <v>3.3214709371292971E-2</v>
      </c>
      <c r="S191" s="13">
        <f>(('2012'!S191-'2012'!$AE191)/'2012'!$AE191)*(('2012'!$I191-0.5+'2012'!$I191-0.5)*-1)</f>
        <v>2.1352313167259752E-2</v>
      </c>
      <c r="T191" s="13">
        <f>(('2012'!T191-'2012'!$AE191)/'2012'!$AE191)*(('2012'!$I191-0.5+'2012'!$I191-0.5)*-1)</f>
        <v>0</v>
      </c>
      <c r="U191" s="13">
        <f>(('2012'!U191-'2012'!$AE191)/'2012'!$AE191)*(('2012'!$I191-0.5+'2012'!$I191-0.5)*-1)</f>
        <v>-1.1862396204033215E-2</v>
      </c>
      <c r="V191" s="13">
        <f>(('2012'!V191-'2012'!$AE191)/'2012'!$AE191)*(('2012'!$I191-0.5+'2012'!$I191-0.5)*-1)</f>
        <v>1.7793594306049824E-2</v>
      </c>
      <c r="W191" s="13">
        <f>(('2012'!W191-'2012'!$AE191)/'2012'!$AE191)*(('2012'!$I191-0.5+'2012'!$I191-0.5)*-1)</f>
        <v>-3.084223013048629E-2</v>
      </c>
      <c r="X191" s="13">
        <f>(('2012'!X191-'2012'!$AE191)/'2012'!$AE191)*(('2012'!$I191-0.5+'2012'!$I191-0.5)*-1)</f>
        <v>4.151838671411625E-2</v>
      </c>
      <c r="Y191" s="13">
        <f>(('2012'!Y191-'2012'!$AE191)/'2012'!$AE191)*(('2012'!$I191-0.5+'2012'!$I191-0.5)*-1)</f>
        <v>-8.3036773428232843E-3</v>
      </c>
      <c r="Z191" s="13">
        <f>(('2012'!Z191-'2012'!$AE191)/'2012'!$AE191)*(('2012'!$I191-0.5+'2012'!$I191-0.5)*-1)</f>
        <v>3.084223013048646E-2</v>
      </c>
      <c r="AA191" s="13">
        <f>(('2012'!AA191-'2012'!$AE191)/'2012'!$AE191)*(('2012'!$I191-0.5+'2012'!$I191-0.5)*-1)</f>
        <v>2.3724792408066769E-3</v>
      </c>
      <c r="AB191" s="13">
        <f>(('2012'!AB191-'2012'!$AE191)/'2012'!$AE191)*(('2012'!$I191-0.5+'2012'!$I191-0.5)*-1)</f>
        <v>6.2870699881376002E-2</v>
      </c>
      <c r="AC191" s="13">
        <f>(('2012'!AC191-'2012'!$AE191)/'2012'!$AE191)*(('2012'!$I191-0.5+'2012'!$I191-0.5)*-1)</f>
        <v>8.3036773428232843E-3</v>
      </c>
      <c r="AD191" s="13">
        <f>(('2012'!AD191-'2012'!$AE191)/'2012'!$AE191)*(('2012'!$I191-0.5+'2012'!$I191-0.5)*-1)</f>
        <v>-4.3890865954922927E-2</v>
      </c>
      <c r="AE191" s="6">
        <f>((('2012'!AE191-'2012'!$AE191)/'2012'!$AE191)*100)*(('2012'!$I191-0.5+'2012'!$I191-0.5)*-1)</f>
        <v>0</v>
      </c>
      <c r="AF191" s="6"/>
      <c r="AG191" s="6">
        <f t="shared" si="73"/>
        <v>6.2870699881376</v>
      </c>
      <c r="AH191" s="6">
        <f t="shared" si="97"/>
        <v>9.2526690391459034</v>
      </c>
      <c r="AI191" s="8">
        <v>0</v>
      </c>
      <c r="AN191" s="1"/>
      <c r="AO191" s="1"/>
      <c r="AP191" s="1"/>
      <c r="AQ191" s="1"/>
      <c r="AR191" s="1" t="str">
        <f t="shared" si="74"/>
        <v>Totalt</v>
      </c>
      <c r="AS191" s="1"/>
      <c r="AT191" s="1"/>
      <c r="AU191" s="1"/>
      <c r="AV191" s="1"/>
      <c r="AW191" s="107">
        <f t="shared" si="75"/>
        <v>-3.6773428232502903E-2</v>
      </c>
      <c r="AX191" s="107">
        <f t="shared" si="76"/>
        <v>1.1862396204034226E-3</v>
      </c>
      <c r="AY191" s="107">
        <f t="shared" si="77"/>
        <v>4.3890865954922927E-2</v>
      </c>
      <c r="AZ191" s="107">
        <f t="shared" si="78"/>
        <v>1.1862396204033215E-2</v>
      </c>
      <c r="BA191" s="107">
        <f t="shared" si="79"/>
        <v>3.4400948991696392E-2</v>
      </c>
      <c r="BB191" s="107">
        <f t="shared" si="80"/>
        <v>1.1862396204033215E-2</v>
      </c>
      <c r="BC191" s="107">
        <f t="shared" si="81"/>
        <v>-1.0676156583629793E-2</v>
      </c>
      <c r="BD191" s="107">
        <f t="shared" si="82"/>
        <v>-9.2526690391459041E-2</v>
      </c>
      <c r="BE191" s="107">
        <f t="shared" si="83"/>
        <v>3.3214709371292971E-2</v>
      </c>
      <c r="BF191" s="107">
        <f t="shared" si="84"/>
        <v>2.1352313167259752E-2</v>
      </c>
      <c r="BG191" s="107">
        <f t="shared" si="85"/>
        <v>0</v>
      </c>
      <c r="BH191" s="107">
        <f t="shared" si="86"/>
        <v>-1.1862396204033215E-2</v>
      </c>
      <c r="BI191" s="107">
        <f t="shared" si="87"/>
        <v>1.7793594306049824E-2</v>
      </c>
      <c r="BJ191" s="107">
        <f t="shared" si="88"/>
        <v>-3.084223013048629E-2</v>
      </c>
      <c r="BK191" s="107">
        <f t="shared" si="89"/>
        <v>4.151838671411625E-2</v>
      </c>
      <c r="BL191" s="107">
        <f t="shared" si="90"/>
        <v>-8.3036773428232843E-3</v>
      </c>
      <c r="BM191" s="107">
        <f t="shared" si="91"/>
        <v>3.084223013048646E-2</v>
      </c>
      <c r="BN191" s="107">
        <f t="shared" si="92"/>
        <v>2.3724792408066769E-3</v>
      </c>
      <c r="BO191" s="107">
        <f t="shared" si="93"/>
        <v>6.2870699881376002E-2</v>
      </c>
      <c r="BP191" s="107">
        <f t="shared" si="94"/>
        <v>8.3036773428232843E-3</v>
      </c>
      <c r="BQ191" s="107">
        <f t="shared" si="95"/>
        <v>-4.3890865954922927E-2</v>
      </c>
      <c r="BR191" s="107">
        <f t="shared" si="96"/>
        <v>0</v>
      </c>
    </row>
    <row r="192" spans="1:70">
      <c r="A192" s="1">
        <v>191</v>
      </c>
      <c r="B192" s="1">
        <f>'2012'!B192</f>
        <v>0</v>
      </c>
      <c r="C192" s="1">
        <f>'2012'!C192</f>
        <v>0</v>
      </c>
      <c r="D192" s="1">
        <f>'2012'!D192</f>
        <v>93</v>
      </c>
      <c r="E192" s="1" t="str">
        <f>'2012'!E192</f>
        <v>Kvinnor</v>
      </c>
      <c r="F192" s="1" t="str">
        <f>'2012'!F192</f>
        <v>Dödlighet efter PCI vid instabil kranskärlssjukdom</v>
      </c>
      <c r="G192" s="1" t="str">
        <f>'2012'!G192</f>
        <v>(tom)</v>
      </c>
      <c r="H192" s="1" t="str">
        <f>'2012'!H192</f>
        <v>A020270</v>
      </c>
      <c r="I192" s="1">
        <f>'2012'!I192</f>
        <v>1</v>
      </c>
      <c r="J192" s="13">
        <f>(('2012'!J192-'2012'!$AE192)/'2012'!$AE192)*(('2012'!$I192-0.5+'2012'!$I192-0.5)*-1)</f>
        <v>-0.11607142857142846</v>
      </c>
      <c r="K192" s="13">
        <f>(('2012'!K192-'2012'!$AE192)/'2012'!$AE192)*(('2012'!$I192-0.5+'2012'!$I192-0.5)*-1)</f>
        <v>0.18303571428571433</v>
      </c>
      <c r="L192" s="13">
        <f>(('2012'!L192-'2012'!$AE192)/'2012'!$AE192)*(('2012'!$I192-0.5+'2012'!$I192-0.5)*-1)</f>
        <v>0.1004464285714286</v>
      </c>
      <c r="M192" s="13">
        <f>(('2012'!M192-'2012'!$AE192)/'2012'!$AE192)*(('2012'!$I192-0.5+'2012'!$I192-0.5)*-1)</f>
        <v>0.11830357142857147</v>
      </c>
      <c r="N192" s="13">
        <f>(('2012'!N192-'2012'!$AE192)/'2012'!$AE192)*(('2012'!$I192-0.5+'2012'!$I192-0.5)*-1)</f>
        <v>0.25446428571428581</v>
      </c>
      <c r="O192" s="13">
        <f>(('2012'!O192-'2012'!$AE192)/'2012'!$AE192)*(('2012'!$I192-0.5+'2012'!$I192-0.5)*-1)</f>
        <v>0.55133928571428581</v>
      </c>
      <c r="P192" s="13">
        <f>(('2012'!P192-'2012'!$AE192)/'2012'!$AE192)*(('2012'!$I192-0.5+'2012'!$I192-0.5)*-1)</f>
        <v>-0.41517857142857129</v>
      </c>
      <c r="Q192" s="13">
        <f>(('2012'!Q192-'2012'!$AE192)/'2012'!$AE192)*(('2012'!$I192-0.5+'2012'!$I192-0.5)*-1)</f>
        <v>-3.2790178571428572</v>
      </c>
      <c r="R192" s="13">
        <f>(('2012'!R192-'2012'!$AE192)/'2012'!$AE192)*(('2012'!$I192-0.5+'2012'!$I192-0.5)*-1)</f>
        <v>-0.60044642857142838</v>
      </c>
      <c r="S192" s="13">
        <f>(('2012'!S192-'2012'!$AE192)/'2012'!$AE192)*(('2012'!$I192-0.5+'2012'!$I192-0.5)*-1)</f>
        <v>-0.11160714285714285</v>
      </c>
      <c r="T192" s="13">
        <f>(('2012'!T192-'2012'!$AE192)/'2012'!$AE192)*(('2012'!$I192-0.5+'2012'!$I192-0.5)*-1)</f>
        <v>0.21651785714285726</v>
      </c>
      <c r="U192" s="13">
        <f>(('2012'!U192-'2012'!$AE192)/'2012'!$AE192)*(('2012'!$I192-0.5+'2012'!$I192-0.5)*-1)</f>
        <v>0.36607142857142866</v>
      </c>
      <c r="V192" s="13">
        <f>(('2012'!V192-'2012'!$AE192)/'2012'!$AE192)*(('2012'!$I192-0.5+'2012'!$I192-0.5)*-1)</f>
        <v>-0.24553571428571419</v>
      </c>
      <c r="W192" s="13">
        <f>(('2012'!W192-'2012'!$AE192)/'2012'!$AE192)*(('2012'!$I192-0.5+'2012'!$I192-0.5)*-1)</f>
        <v>0.14508928571428578</v>
      </c>
      <c r="X192" s="13">
        <f>(('2012'!X192-'2012'!$AE192)/'2012'!$AE192)*(('2012'!$I192-0.5+'2012'!$I192-0.5)*-1)</f>
        <v>-0.1763392857142855</v>
      </c>
      <c r="Y192" s="13">
        <f>(('2012'!Y192-'2012'!$AE192)/'2012'!$AE192)*(('2012'!$I192-0.5+'2012'!$I192-0.5)*-1)</f>
        <v>0.31696428571428575</v>
      </c>
      <c r="Z192" s="13">
        <f>(('2012'!Z192-'2012'!$AE192)/'2012'!$AE192)*(('2012'!$I192-0.5+'2012'!$I192-0.5)*-1)</f>
        <v>-0.18080357142857131</v>
      </c>
      <c r="AA192" s="13">
        <f>(('2012'!AA192-'2012'!$AE192)/'2012'!$AE192)*(('2012'!$I192-0.5+'2012'!$I192-0.5)*-1)</f>
        <v>3.571428571428574E-2</v>
      </c>
      <c r="AB192" s="13">
        <f>(('2012'!AB192-'2012'!$AE192)/'2012'!$AE192)*(('2012'!$I192-0.5+'2012'!$I192-0.5)*-1)</f>
        <v>-9.151785714285697E-2</v>
      </c>
      <c r="AC192" s="13">
        <f>(('2012'!AC192-'2012'!$AE192)/'2012'!$AE192)*(('2012'!$I192-0.5+'2012'!$I192-0.5)*-1)</f>
        <v>0.2767857142857143</v>
      </c>
      <c r="AD192" s="13">
        <f>(('2012'!AD192-'2012'!$AE192)/'2012'!$AE192)*(('2012'!$I192-0.5+'2012'!$I192-0.5)*-1)</f>
        <v>-0.27455357142857129</v>
      </c>
      <c r="AE192" s="6">
        <f>((('2012'!AE192-'2012'!$AE192)/'2012'!$AE192)*100)*(('2012'!$I192-0.5+'2012'!$I192-0.5)*-1)</f>
        <v>0</v>
      </c>
      <c r="AF192" s="6"/>
      <c r="AG192" s="6">
        <f t="shared" si="73"/>
        <v>55.133928571428584</v>
      </c>
      <c r="AH192" s="6">
        <f t="shared" si="97"/>
        <v>327.90178571428572</v>
      </c>
      <c r="AI192" s="8">
        <v>0</v>
      </c>
      <c r="AN192" s="1"/>
      <c r="AO192" s="1"/>
      <c r="AP192" s="1"/>
      <c r="AQ192" s="1"/>
      <c r="AR192" s="1" t="str">
        <f t="shared" si="74"/>
        <v>Kvinnor</v>
      </c>
      <c r="AS192" s="1"/>
      <c r="AT192" s="1"/>
      <c r="AU192" s="1"/>
      <c r="AV192" s="1"/>
      <c r="AW192" s="107">
        <f t="shared" si="75"/>
        <v>-0.11607142857142846</v>
      </c>
      <c r="AX192" s="107">
        <f t="shared" si="76"/>
        <v>0.18303571428571433</v>
      </c>
      <c r="AY192" s="107">
        <f t="shared" si="77"/>
        <v>0.1004464285714286</v>
      </c>
      <c r="AZ192" s="107">
        <f t="shared" si="78"/>
        <v>0.11830357142857147</v>
      </c>
      <c r="BA192" s="107">
        <f t="shared" si="79"/>
        <v>0.25446428571428581</v>
      </c>
      <c r="BB192" s="107">
        <f t="shared" si="80"/>
        <v>0.55133928571428581</v>
      </c>
      <c r="BC192" s="107">
        <f t="shared" si="81"/>
        <v>-0.41517857142857129</v>
      </c>
      <c r="BD192" s="107">
        <f t="shared" si="82"/>
        <v>-3.2790178571428572</v>
      </c>
      <c r="BE192" s="107">
        <f t="shared" si="83"/>
        <v>-0.60044642857142838</v>
      </c>
      <c r="BF192" s="107">
        <f t="shared" si="84"/>
        <v>-0.11160714285714285</v>
      </c>
      <c r="BG192" s="107">
        <f t="shared" si="85"/>
        <v>0.21651785714285726</v>
      </c>
      <c r="BH192" s="107">
        <f t="shared" si="86"/>
        <v>0.36607142857142866</v>
      </c>
      <c r="BI192" s="107">
        <f t="shared" si="87"/>
        <v>-0.24553571428571419</v>
      </c>
      <c r="BJ192" s="107">
        <f t="shared" si="88"/>
        <v>0.14508928571428578</v>
      </c>
      <c r="BK192" s="107">
        <f t="shared" si="89"/>
        <v>-0.1763392857142855</v>
      </c>
      <c r="BL192" s="107">
        <f t="shared" si="90"/>
        <v>0.31696428571428575</v>
      </c>
      <c r="BM192" s="107">
        <f t="shared" si="91"/>
        <v>-0.18080357142857131</v>
      </c>
      <c r="BN192" s="107">
        <f t="shared" si="92"/>
        <v>3.571428571428574E-2</v>
      </c>
      <c r="BO192" s="107">
        <f t="shared" si="93"/>
        <v>-9.151785714285697E-2</v>
      </c>
      <c r="BP192" s="107">
        <f t="shared" si="94"/>
        <v>0.2767857142857143</v>
      </c>
      <c r="BQ192" s="107">
        <f t="shared" si="95"/>
        <v>-0.27455357142857129</v>
      </c>
      <c r="BR192" s="107">
        <f t="shared" si="96"/>
        <v>0</v>
      </c>
    </row>
    <row r="193" spans="1:70">
      <c r="A193" s="1">
        <v>192</v>
      </c>
      <c r="B193" s="1">
        <f>'2012'!B193</f>
        <v>0</v>
      </c>
      <c r="C193" s="1">
        <f>'2012'!C193</f>
        <v>0</v>
      </c>
      <c r="D193" s="1">
        <f>'2012'!D193</f>
        <v>0</v>
      </c>
      <c r="E193" s="1" t="str">
        <f>'2012'!E193</f>
        <v>Män</v>
      </c>
      <c r="F193" s="1" t="str">
        <f>'2012'!F193</f>
        <v>Dödlighet efter PCI vid instabil kranskärlssjukdom</v>
      </c>
      <c r="G193" s="1" t="str">
        <f>'2012'!G193</f>
        <v>(tom)</v>
      </c>
      <c r="H193" s="1" t="str">
        <f>'2012'!H193</f>
        <v>A020270</v>
      </c>
      <c r="I193" s="1">
        <f>'2012'!I193</f>
        <v>1</v>
      </c>
      <c r="J193" s="13">
        <f>(('2012'!J193-'2012'!$AE193)/'2012'!$AE193)*(('2012'!$I193-0.5+'2012'!$I193-0.5)*-1)</f>
        <v>-8.4474885844748882E-2</v>
      </c>
      <c r="K193" s="13">
        <f>(('2012'!K193-'2012'!$AE193)/'2012'!$AE193)*(('2012'!$I193-0.5+'2012'!$I193-0.5)*-1)</f>
        <v>0.23515981735159813</v>
      </c>
      <c r="L193" s="13">
        <f>(('2012'!L193-'2012'!$AE193)/'2012'!$AE193)*(('2012'!$I193-0.5+'2012'!$I193-0.5)*-1)</f>
        <v>-0.42237442922374441</v>
      </c>
      <c r="M193" s="13">
        <f>(('2012'!M193-'2012'!$AE193)/'2012'!$AE193)*(('2012'!$I193-0.5+'2012'!$I193-0.5)*-1)</f>
        <v>4.1095890410958839E-2</v>
      </c>
      <c r="N193" s="13">
        <f>(('2012'!N193-'2012'!$AE193)/'2012'!$AE193)*(('2012'!$I193-0.5+'2012'!$I193-0.5)*-1)</f>
        <v>0.2123287671232876</v>
      </c>
      <c r="O193" s="13">
        <f>(('2012'!O193-'2012'!$AE193)/'2012'!$AE193)*(('2012'!$I193-0.5+'2012'!$I193-0.5)*-1)</f>
        <v>0.35844748858447484</v>
      </c>
      <c r="P193" s="13">
        <f>(('2012'!P193-'2012'!$AE193)/'2012'!$AE193)*(('2012'!$I193-0.5+'2012'!$I193-0.5)*-1)</f>
        <v>-7.7625570776255676E-2</v>
      </c>
      <c r="Q193" s="13">
        <f>(('2012'!Q193-'2012'!$AE193)/'2012'!$AE193)*(('2012'!$I193-0.5+'2012'!$I193-0.5)*-1)</f>
        <v>0.61415525114155256</v>
      </c>
      <c r="R193" s="13">
        <f>(('2012'!R193-'2012'!$AE193)/'2012'!$AE193)*(('2012'!$I193-0.5+'2012'!$I193-0.5)*-1)</f>
        <v>-0.47488584474885848</v>
      </c>
      <c r="S193" s="13">
        <f>(('2012'!S193-'2012'!$AE193)/'2012'!$AE193)*(('2012'!$I193-0.5+'2012'!$I193-0.5)*-1)</f>
        <v>-3.8812785388127838E-2</v>
      </c>
      <c r="T193" s="13">
        <f>(('2012'!T193-'2012'!$AE193)/'2012'!$AE193)*(('2012'!$I193-0.5+'2012'!$I193-0.5)*-1)</f>
        <v>0.12100456621004561</v>
      </c>
      <c r="U193" s="13">
        <f>(('2012'!U193-'2012'!$AE193)/'2012'!$AE193)*(('2012'!$I193-0.5+'2012'!$I193-0.5)*-1)</f>
        <v>0.2031963470319634</v>
      </c>
      <c r="V193" s="13">
        <f>(('2012'!V193-'2012'!$AE193)/'2012'!$AE193)*(('2012'!$I193-0.5+'2012'!$I193-0.5)*-1)</f>
        <v>0.11415525114155252</v>
      </c>
      <c r="W193" s="13">
        <f>(('2012'!W193-'2012'!$AE193)/'2012'!$AE193)*(('2012'!$I193-0.5+'2012'!$I193-0.5)*-1)</f>
        <v>-0.50228310502283113</v>
      </c>
      <c r="X193" s="13">
        <f>(('2012'!X193-'2012'!$AE193)/'2012'!$AE193)*(('2012'!$I193-0.5+'2012'!$I193-0.5)*-1)</f>
        <v>-2.5114155251141627E-2</v>
      </c>
      <c r="Y193" s="13">
        <f>(('2012'!Y193-'2012'!$AE193)/'2012'!$AE193)*(('2012'!$I193-0.5+'2012'!$I193-0.5)*-1)</f>
        <v>0.24200913242009134</v>
      </c>
      <c r="Z193" s="13">
        <f>(('2012'!Z193-'2012'!$AE193)/'2012'!$AE193)*(('2012'!$I193-0.5+'2012'!$I193-0.5)*-1)</f>
        <v>-7.0776255707762678E-2</v>
      </c>
      <c r="AA193" s="13">
        <f>(('2012'!AA193-'2012'!$AE193)/'2012'!$AE193)*(('2012'!$I193-0.5+'2012'!$I193-0.5)*-1)</f>
        <v>-9.589041095890409E-2</v>
      </c>
      <c r="AB193" s="13">
        <f>(('2012'!AB193-'2012'!$AE193)/'2012'!$AE193)*(('2012'!$I193-0.5+'2012'!$I193-0.5)*-1)</f>
        <v>0.32191780821917804</v>
      </c>
      <c r="AC193" s="13">
        <f>(('2012'!AC193-'2012'!$AE193)/'2012'!$AE193)*(('2012'!$I193-0.5+'2012'!$I193-0.5)*-1)</f>
        <v>-0.22146118721461183</v>
      </c>
      <c r="AD193" s="13">
        <f>(('2012'!AD193-'2012'!$AE193)/'2012'!$AE193)*(('2012'!$I193-0.5+'2012'!$I193-0.5)*-1)</f>
        <v>-0.14840182648401834</v>
      </c>
      <c r="AE193" s="6">
        <f>((('2012'!AE193-'2012'!$AE193)/'2012'!$AE193)*100)*(('2012'!$I193-0.5+'2012'!$I193-0.5)*-1)</f>
        <v>0</v>
      </c>
      <c r="AF193" s="6"/>
      <c r="AG193" s="6">
        <f t="shared" si="73"/>
        <v>61.415525114155258</v>
      </c>
      <c r="AH193" s="6">
        <f t="shared" si="97"/>
        <v>50.228310502283115</v>
      </c>
      <c r="AI193" s="8">
        <v>0</v>
      </c>
      <c r="AN193" s="1"/>
      <c r="AO193" s="1"/>
      <c r="AP193" s="1"/>
      <c r="AQ193" s="1"/>
      <c r="AR193" s="1" t="str">
        <f t="shared" si="74"/>
        <v>Män</v>
      </c>
      <c r="AS193" s="1"/>
      <c r="AT193" s="1"/>
      <c r="AU193" s="1"/>
      <c r="AV193" s="1"/>
      <c r="AW193" s="107">
        <f t="shared" si="75"/>
        <v>-8.4474885844748882E-2</v>
      </c>
      <c r="AX193" s="107">
        <f t="shared" si="76"/>
        <v>0.23515981735159813</v>
      </c>
      <c r="AY193" s="107">
        <f t="shared" si="77"/>
        <v>-0.42237442922374441</v>
      </c>
      <c r="AZ193" s="107">
        <f t="shared" si="78"/>
        <v>4.1095890410958839E-2</v>
      </c>
      <c r="BA193" s="107">
        <f t="shared" si="79"/>
        <v>0.2123287671232876</v>
      </c>
      <c r="BB193" s="107">
        <f t="shared" si="80"/>
        <v>0.35844748858447484</v>
      </c>
      <c r="BC193" s="107">
        <f t="shared" si="81"/>
        <v>-7.7625570776255676E-2</v>
      </c>
      <c r="BD193" s="107">
        <f t="shared" si="82"/>
        <v>0.61415525114155256</v>
      </c>
      <c r="BE193" s="107">
        <f t="shared" si="83"/>
        <v>-0.47488584474885848</v>
      </c>
      <c r="BF193" s="107">
        <f t="shared" si="84"/>
        <v>-3.8812785388127838E-2</v>
      </c>
      <c r="BG193" s="107">
        <f t="shared" si="85"/>
        <v>0.12100456621004561</v>
      </c>
      <c r="BH193" s="107">
        <f t="shared" si="86"/>
        <v>0.2031963470319634</v>
      </c>
      <c r="BI193" s="107">
        <f t="shared" si="87"/>
        <v>0.11415525114155252</v>
      </c>
      <c r="BJ193" s="107">
        <f t="shared" si="88"/>
        <v>-0.50228310502283113</v>
      </c>
      <c r="BK193" s="107">
        <f t="shared" si="89"/>
        <v>-2.5114155251141627E-2</v>
      </c>
      <c r="BL193" s="107">
        <f t="shared" si="90"/>
        <v>0.24200913242009134</v>
      </c>
      <c r="BM193" s="107">
        <f t="shared" si="91"/>
        <v>-7.0776255707762678E-2</v>
      </c>
      <c r="BN193" s="107">
        <f t="shared" si="92"/>
        <v>-9.589041095890409E-2</v>
      </c>
      <c r="BO193" s="107">
        <f t="shared" si="93"/>
        <v>0.32191780821917804</v>
      </c>
      <c r="BP193" s="107">
        <f t="shared" si="94"/>
        <v>-0.22146118721461183</v>
      </c>
      <c r="BQ193" s="107">
        <f t="shared" si="95"/>
        <v>-0.14840182648401834</v>
      </c>
      <c r="BR193" s="107">
        <f t="shared" si="96"/>
        <v>0</v>
      </c>
    </row>
    <row r="194" spans="1:70">
      <c r="A194" s="1">
        <v>193</v>
      </c>
      <c r="B194" s="1">
        <f>'2012'!B194</f>
        <v>0</v>
      </c>
      <c r="C194" s="1">
        <f>'2012'!C194</f>
        <v>0</v>
      </c>
      <c r="D194" s="1">
        <f>'2012'!D194</f>
        <v>0</v>
      </c>
      <c r="E194" s="1" t="str">
        <f>'2012'!E194</f>
        <v>Totalt</v>
      </c>
      <c r="F194" s="1" t="str">
        <f>'2012'!F194</f>
        <v>Dödlighet efter PCI vid instabil kranskärlssjukdom</v>
      </c>
      <c r="G194" s="1" t="str">
        <f>'2012'!G194</f>
        <v>(tom)</v>
      </c>
      <c r="H194" s="1" t="str">
        <f>'2012'!H194</f>
        <v>A020270</v>
      </c>
      <c r="I194" s="1">
        <f>'2012'!I194</f>
        <v>1</v>
      </c>
      <c r="J194" s="13">
        <f>(('2012'!J194-'2012'!$AE194)/'2012'!$AE194)*(('2012'!$I194-0.5+'2012'!$I194-0.5)*-1)</f>
        <v>-0.1004566210045663</v>
      </c>
      <c r="K194" s="13">
        <f>(('2012'!K194-'2012'!$AE194)/'2012'!$AE194)*(('2012'!$I194-0.5+'2012'!$I194-0.5)*-1)</f>
        <v>0.16666666666666666</v>
      </c>
      <c r="L194" s="13">
        <f>(('2012'!L194-'2012'!$AE194)/'2012'!$AE194)*(('2012'!$I194-0.5+'2012'!$I194-0.5)*-1)</f>
        <v>-0.2990867579908677</v>
      </c>
      <c r="M194" s="13">
        <f>(('2012'!M194-'2012'!$AE194)/'2012'!$AE194)*(('2012'!$I194-0.5+'2012'!$I194-0.5)*-1)</f>
        <v>5.4794520547945258E-2</v>
      </c>
      <c r="N194" s="13">
        <f>(('2012'!N194-'2012'!$AE194)/'2012'!$AE194)*(('2012'!$I194-0.5+'2012'!$I194-0.5)*-1)</f>
        <v>0.15753424657534246</v>
      </c>
      <c r="O194" s="13">
        <f>(('2012'!O194-'2012'!$AE194)/'2012'!$AE194)*(('2012'!$I194-0.5+'2012'!$I194-0.5)*-1)</f>
        <v>0.44520547945205474</v>
      </c>
      <c r="P194" s="13">
        <f>(('2012'!P194-'2012'!$AE194)/'2012'!$AE194)*(('2012'!$I194-0.5+'2012'!$I194-0.5)*-1)</f>
        <v>-0.26255707762557084</v>
      </c>
      <c r="Q194" s="13">
        <f>(('2012'!Q194-'2012'!$AE194)/'2012'!$AE194)*(('2012'!$I194-0.5+'2012'!$I194-0.5)*-1)</f>
        <v>1.5981735159817417E-2</v>
      </c>
      <c r="R194" s="13">
        <f>(('2012'!R194-'2012'!$AE194)/'2012'!$AE194)*(('2012'!$I194-0.5+'2012'!$I194-0.5)*-1)</f>
        <v>-0.56621004566210054</v>
      </c>
      <c r="S194" s="13">
        <f>(('2012'!S194-'2012'!$AE194)/'2012'!$AE194)*(('2012'!$I194-0.5+'2012'!$I194-0.5)*-1)</f>
        <v>-3.8812785388127838E-2</v>
      </c>
      <c r="T194" s="13">
        <f>(('2012'!T194-'2012'!$AE194)/'2012'!$AE194)*(('2012'!$I194-0.5+'2012'!$I194-0.5)*-1)</f>
        <v>0.17351598173515978</v>
      </c>
      <c r="U194" s="13">
        <f>(('2012'!U194-'2012'!$AE194)/'2012'!$AE194)*(('2012'!$I194-0.5+'2012'!$I194-0.5)*-1)</f>
        <v>0.24429223744292233</v>
      </c>
      <c r="V194" s="13">
        <f>(('2012'!V194-'2012'!$AE194)/'2012'!$AE194)*(('2012'!$I194-0.5+'2012'!$I194-0.5)*-1)</f>
        <v>1.1415525114155211E-2</v>
      </c>
      <c r="W194" s="13">
        <f>(('2012'!W194-'2012'!$AE194)/'2012'!$AE194)*(('2012'!$I194-0.5+'2012'!$I194-0.5)*-1)</f>
        <v>-0.31278538812785389</v>
      </c>
      <c r="X194" s="13">
        <f>(('2012'!X194-'2012'!$AE194)/'2012'!$AE194)*(('2012'!$I194-0.5+'2012'!$I194-0.5)*-1)</f>
        <v>-0.13698630136986314</v>
      </c>
      <c r="Y194" s="13">
        <f>(('2012'!Y194-'2012'!$AE194)/'2012'!$AE194)*(('2012'!$I194-0.5+'2012'!$I194-0.5)*-1)</f>
        <v>0.29223744292237441</v>
      </c>
      <c r="Z194" s="13">
        <f>(('2012'!Z194-'2012'!$AE194)/'2012'!$AE194)*(('2012'!$I194-0.5+'2012'!$I194-0.5)*-1)</f>
        <v>-4.3378995433790042E-2</v>
      </c>
      <c r="AA194" s="13">
        <f>(('2012'!AA194-'2012'!$AE194)/'2012'!$AE194)*(('2012'!$I194-0.5+'2012'!$I194-0.5)*-1)</f>
        <v>1.8264840182648418E-2</v>
      </c>
      <c r="AB194" s="13">
        <f>(('2012'!AB194-'2012'!$AE194)/'2012'!$AE194)*(('2012'!$I194-0.5+'2012'!$I194-0.5)*-1)</f>
        <v>0.30365296803652969</v>
      </c>
      <c r="AC194" s="13">
        <f>(('2012'!AC194-'2012'!$AE194)/'2012'!$AE194)*(('2012'!$I194-0.5+'2012'!$I194-0.5)*-1)</f>
        <v>-3.1963470319634632E-2</v>
      </c>
      <c r="AD194" s="13">
        <f>(('2012'!AD194-'2012'!$AE194)/'2012'!$AE194)*(('2012'!$I194-0.5+'2012'!$I194-0.5)*-1)</f>
        <v>-0.2031963470319634</v>
      </c>
      <c r="AE194" s="6">
        <f>((('2012'!AE194-'2012'!$AE194)/'2012'!$AE194)*100)*(('2012'!$I194-0.5+'2012'!$I194-0.5)*-1)</f>
        <v>0</v>
      </c>
      <c r="AF194" s="6"/>
      <c r="AG194" s="6">
        <f t="shared" si="73"/>
        <v>44.520547945205472</v>
      </c>
      <c r="AH194" s="6">
        <f t="shared" si="97"/>
        <v>56.621004566210054</v>
      </c>
      <c r="AI194" s="8">
        <v>0</v>
      </c>
      <c r="AN194" s="1"/>
      <c r="AO194" s="1"/>
      <c r="AP194" s="1"/>
      <c r="AQ194" s="1"/>
      <c r="AR194" s="1" t="str">
        <f t="shared" si="74"/>
        <v>Totalt</v>
      </c>
      <c r="AS194" s="1"/>
      <c r="AT194" s="1"/>
      <c r="AU194" s="1"/>
      <c r="AV194" s="1"/>
      <c r="AW194" s="107">
        <f t="shared" si="75"/>
        <v>-0.1004566210045663</v>
      </c>
      <c r="AX194" s="107">
        <f t="shared" si="76"/>
        <v>0.16666666666666666</v>
      </c>
      <c r="AY194" s="107">
        <f t="shared" si="77"/>
        <v>-0.2990867579908677</v>
      </c>
      <c r="AZ194" s="107">
        <f t="shared" si="78"/>
        <v>5.4794520547945258E-2</v>
      </c>
      <c r="BA194" s="107">
        <f t="shared" si="79"/>
        <v>0.15753424657534246</v>
      </c>
      <c r="BB194" s="107">
        <f t="shared" si="80"/>
        <v>0.44520547945205474</v>
      </c>
      <c r="BC194" s="107">
        <f t="shared" si="81"/>
        <v>-0.26255707762557084</v>
      </c>
      <c r="BD194" s="107">
        <f t="shared" si="82"/>
        <v>1.5981735159817417E-2</v>
      </c>
      <c r="BE194" s="107">
        <f t="shared" si="83"/>
        <v>-0.56621004566210054</v>
      </c>
      <c r="BF194" s="107">
        <f t="shared" si="84"/>
        <v>-3.8812785388127838E-2</v>
      </c>
      <c r="BG194" s="107">
        <f t="shared" si="85"/>
        <v>0.17351598173515978</v>
      </c>
      <c r="BH194" s="107">
        <f t="shared" si="86"/>
        <v>0.24429223744292233</v>
      </c>
      <c r="BI194" s="107">
        <f t="shared" si="87"/>
        <v>1.1415525114155211E-2</v>
      </c>
      <c r="BJ194" s="107">
        <f t="shared" si="88"/>
        <v>-0.31278538812785389</v>
      </c>
      <c r="BK194" s="107">
        <f t="shared" si="89"/>
        <v>-0.13698630136986314</v>
      </c>
      <c r="BL194" s="107">
        <f t="shared" si="90"/>
        <v>0.29223744292237441</v>
      </c>
      <c r="BM194" s="107">
        <f t="shared" si="91"/>
        <v>-4.3378995433790042E-2</v>
      </c>
      <c r="BN194" s="107">
        <f t="shared" si="92"/>
        <v>1.8264840182648418E-2</v>
      </c>
      <c r="BO194" s="107">
        <f t="shared" si="93"/>
        <v>0.30365296803652969</v>
      </c>
      <c r="BP194" s="107">
        <f t="shared" si="94"/>
        <v>-3.1963470319634632E-2</v>
      </c>
      <c r="BQ194" s="107">
        <f t="shared" si="95"/>
        <v>-0.2031963470319634</v>
      </c>
      <c r="BR194" s="107">
        <f t="shared" si="96"/>
        <v>0</v>
      </c>
    </row>
    <row r="195" spans="1:70">
      <c r="A195" s="1">
        <v>194</v>
      </c>
      <c r="B195" s="1">
        <f>'2012'!B195</f>
        <v>0</v>
      </c>
      <c r="C195" s="1">
        <f>'2012'!C195</f>
        <v>0</v>
      </c>
      <c r="D195" s="1">
        <f>'2012'!D195</f>
        <v>94</v>
      </c>
      <c r="E195" s="1" t="str">
        <f>'2012'!E195</f>
        <v>Kvinnor</v>
      </c>
      <c r="F195" s="1" t="str">
        <f>'2012'!F195</f>
        <v>Återförträngning av hjärtats kärl efter PCI</v>
      </c>
      <c r="G195" s="1" t="str">
        <f>'2012'!G195</f>
        <v>(tom)</v>
      </c>
      <c r="H195" s="1" t="str">
        <f>'2012'!H195</f>
        <v>A020265</v>
      </c>
      <c r="I195" s="1">
        <f>'2012'!I195</f>
        <v>1</v>
      </c>
      <c r="J195" s="13">
        <f>(('2012'!J195-'2012'!$AE195)/'2012'!$AE195)*(('2012'!$I195-0.5+'2012'!$I195-0.5)*-1)</f>
        <v>0.2718446601941748</v>
      </c>
      <c r="K195" s="13">
        <f>(('2012'!K195-'2012'!$AE195)/'2012'!$AE195)*(('2012'!$I195-0.5+'2012'!$I195-0.5)*-1)</f>
        <v>-0.16262135922330095</v>
      </c>
      <c r="L195" s="13">
        <f>(('2012'!L195-'2012'!$AE195)/'2012'!$AE195)*(('2012'!$I195-0.5+'2012'!$I195-0.5)*-1)</f>
        <v>-0.38349514563106796</v>
      </c>
      <c r="M195" s="13">
        <f>(('2012'!M195-'2012'!$AE195)/'2012'!$AE195)*(('2012'!$I195-0.5+'2012'!$I195-0.5)*-1)</f>
        <v>-2.4271844660193657E-3</v>
      </c>
      <c r="N195" s="13">
        <f>(('2012'!N195-'2012'!$AE195)/'2012'!$AE195)*(('2012'!$I195-0.5+'2012'!$I195-0.5)*-1)</f>
        <v>-0.15533980582524265</v>
      </c>
      <c r="O195" s="13">
        <f>(('2012'!O195-'2012'!$AE195)/'2012'!$AE195)*(('2012'!$I195-0.5+'2012'!$I195-0.5)*-1)</f>
        <v>-0.18446601941747567</v>
      </c>
      <c r="P195" s="13">
        <f>(('2012'!P195-'2012'!$AE195)/'2012'!$AE195)*(('2012'!$I195-0.5+'2012'!$I195-0.5)*-1)</f>
        <v>-1.0461165048543688</v>
      </c>
      <c r="Q195" s="13">
        <f>(('2012'!Q195-'2012'!$AE195)/'2012'!$AE195)*(('2012'!$I195-0.5+'2012'!$I195-0.5)*-1)</f>
        <v>1</v>
      </c>
      <c r="R195" s="13">
        <f>(('2012'!R195-'2012'!$AE195)/'2012'!$AE195)*(('2012'!$I195-0.5+'2012'!$I195-0.5)*-1)</f>
        <v>-0.23300970873786406</v>
      </c>
      <c r="S195" s="13">
        <f>(('2012'!S195-'2012'!$AE195)/'2012'!$AE195)*(('2012'!$I195-0.5+'2012'!$I195-0.5)*-1)</f>
        <v>-0.52427184466019416</v>
      </c>
      <c r="T195" s="13">
        <f>(('2012'!T195-'2012'!$AE195)/'2012'!$AE195)*(('2012'!$I195-0.5+'2012'!$I195-0.5)*-1)</f>
        <v>-0.59223300970873771</v>
      </c>
      <c r="U195" s="13">
        <f>(('2012'!U195-'2012'!$AE195)/'2012'!$AE195)*(('2012'!$I195-0.5+'2012'!$I195-0.5)*-1)</f>
        <v>0.12135922330097088</v>
      </c>
      <c r="V195" s="13">
        <f>(('2012'!V195-'2012'!$AE195)/'2012'!$AE195)*(('2012'!$I195-0.5+'2012'!$I195-0.5)*-1)</f>
        <v>0.73300970873786409</v>
      </c>
      <c r="W195" s="13">
        <f>(('2012'!W195-'2012'!$AE195)/'2012'!$AE195)*(('2012'!$I195-0.5+'2012'!$I195-0.5)*-1)</f>
        <v>8.4951456310679629E-2</v>
      </c>
      <c r="X195" s="13">
        <f>(('2012'!X195-'2012'!$AE195)/'2012'!$AE195)*(('2012'!$I195-0.5+'2012'!$I195-0.5)*-1)</f>
        <v>0.16262135922330095</v>
      </c>
      <c r="Y195" s="13">
        <f>(('2012'!Y195-'2012'!$AE195)/'2012'!$AE195)*(('2012'!$I195-0.5+'2012'!$I195-0.5)*-1)</f>
        <v>0.65048543689320393</v>
      </c>
      <c r="Z195" s="13">
        <f>(('2012'!Z195-'2012'!$AE195)/'2012'!$AE195)*(('2012'!$I195-0.5+'2012'!$I195-0.5)*-1)</f>
        <v>0.25970873786407772</v>
      </c>
      <c r="AA195" s="13">
        <f>(('2012'!AA195-'2012'!$AE195)/'2012'!$AE195)*(('2012'!$I195-0.5+'2012'!$I195-0.5)*-1)</f>
        <v>0.42233009708737868</v>
      </c>
      <c r="AB195" s="13">
        <f>(('2012'!AB195-'2012'!$AE195)/'2012'!$AE195)*(('2012'!$I195-0.5+'2012'!$I195-0.5)*-1)</f>
        <v>1</v>
      </c>
      <c r="AC195" s="13">
        <f>(('2012'!AC195-'2012'!$AE195)/'2012'!$AE195)*(('2012'!$I195-0.5+'2012'!$I195-0.5)*-1)</f>
        <v>0.62621359223300976</v>
      </c>
      <c r="AD195" s="13">
        <f>(('2012'!AD195-'2012'!$AE195)/'2012'!$AE195)*(('2012'!$I195-0.5+'2012'!$I195-0.5)*-1)</f>
        <v>-0.22815533980582511</v>
      </c>
      <c r="AE195" s="6">
        <f>((('2012'!AE195-'2012'!$AE195)/'2012'!$AE195)*100)*(('2012'!$I195-0.5+'2012'!$I195-0.5)*-1)</f>
        <v>0</v>
      </c>
      <c r="AF195" s="6"/>
      <c r="AG195" s="6">
        <f t="shared" si="73"/>
        <v>100</v>
      </c>
      <c r="AH195" s="6">
        <f t="shared" si="97"/>
        <v>104.61165048543688</v>
      </c>
      <c r="AI195" s="8">
        <v>0</v>
      </c>
      <c r="AN195" s="1"/>
      <c r="AO195" s="1"/>
      <c r="AP195" s="1"/>
      <c r="AQ195" s="1"/>
      <c r="AR195" s="1" t="str">
        <f t="shared" si="74"/>
        <v>Kvinnor</v>
      </c>
      <c r="AS195" s="1"/>
      <c r="AT195" s="1"/>
      <c r="AU195" s="1"/>
      <c r="AV195" s="1"/>
      <c r="AW195" s="107">
        <f t="shared" si="75"/>
        <v>0.2718446601941748</v>
      </c>
      <c r="AX195" s="107">
        <f t="shared" si="76"/>
        <v>-0.16262135922330095</v>
      </c>
      <c r="AY195" s="107">
        <f t="shared" si="77"/>
        <v>-0.38349514563106796</v>
      </c>
      <c r="AZ195" s="107">
        <f t="shared" si="78"/>
        <v>-2.4271844660193657E-3</v>
      </c>
      <c r="BA195" s="107">
        <f t="shared" si="79"/>
        <v>-0.15533980582524265</v>
      </c>
      <c r="BB195" s="107">
        <f t="shared" si="80"/>
        <v>-0.18446601941747567</v>
      </c>
      <c r="BC195" s="107">
        <f t="shared" si="81"/>
        <v>-1.0461165048543688</v>
      </c>
      <c r="BD195" s="107">
        <f t="shared" si="82"/>
        <v>1</v>
      </c>
      <c r="BE195" s="107">
        <f t="shared" si="83"/>
        <v>-0.23300970873786406</v>
      </c>
      <c r="BF195" s="107">
        <f t="shared" si="84"/>
        <v>-0.52427184466019416</v>
      </c>
      <c r="BG195" s="107">
        <f t="shared" si="85"/>
        <v>-0.59223300970873771</v>
      </c>
      <c r="BH195" s="107">
        <f t="shared" si="86"/>
        <v>0.12135922330097088</v>
      </c>
      <c r="BI195" s="107">
        <f t="shared" si="87"/>
        <v>0.73300970873786409</v>
      </c>
      <c r="BJ195" s="107">
        <f t="shared" si="88"/>
        <v>8.4951456310679629E-2</v>
      </c>
      <c r="BK195" s="107">
        <f t="shared" si="89"/>
        <v>0.16262135922330095</v>
      </c>
      <c r="BL195" s="107">
        <f t="shared" si="90"/>
        <v>0.65048543689320393</v>
      </c>
      <c r="BM195" s="107">
        <f t="shared" si="91"/>
        <v>0.25970873786407772</v>
      </c>
      <c r="BN195" s="107">
        <f t="shared" si="92"/>
        <v>0.42233009708737868</v>
      </c>
      <c r="BO195" s="107">
        <f t="shared" si="93"/>
        <v>1</v>
      </c>
      <c r="BP195" s="107">
        <f t="shared" si="94"/>
        <v>0.62621359223300976</v>
      </c>
      <c r="BQ195" s="107">
        <f t="shared" si="95"/>
        <v>-0.22815533980582511</v>
      </c>
      <c r="BR195" s="107">
        <f t="shared" si="96"/>
        <v>0</v>
      </c>
    </row>
    <row r="196" spans="1:70">
      <c r="A196" s="1">
        <v>195</v>
      </c>
      <c r="B196" s="1">
        <f>'2012'!B196</f>
        <v>0</v>
      </c>
      <c r="C196" s="1">
        <f>'2012'!C196</f>
        <v>0</v>
      </c>
      <c r="D196" s="1">
        <f>'2012'!D196</f>
        <v>0</v>
      </c>
      <c r="E196" s="1" t="str">
        <f>'2012'!E196</f>
        <v>Män</v>
      </c>
      <c r="F196" s="1" t="str">
        <f>'2012'!F196</f>
        <v>Återförträngning av hjärtats kärl efter PCI</v>
      </c>
      <c r="G196" s="1" t="str">
        <f>'2012'!G196</f>
        <v>(tom)</v>
      </c>
      <c r="H196" s="1" t="str">
        <f>'2012'!H196</f>
        <v>A020265</v>
      </c>
      <c r="I196" s="1">
        <f>'2012'!I196</f>
        <v>1</v>
      </c>
      <c r="J196" s="13">
        <f>(('2012'!J196-'2012'!$AE196)/'2012'!$AE196)*(('2012'!$I196-0.5+'2012'!$I196-0.5)*-1)</f>
        <v>0.22325581395348837</v>
      </c>
      <c r="K196" s="13">
        <f>(('2012'!K196-'2012'!$AE196)/'2012'!$AE196)*(('2012'!$I196-0.5+'2012'!$I196-0.5)*-1)</f>
        <v>-2.5581395348837285E-2</v>
      </c>
      <c r="L196" s="13">
        <f>(('2012'!L196-'2012'!$AE196)/'2012'!$AE196)*(('2012'!$I196-0.5+'2012'!$I196-0.5)*-1)</f>
        <v>0.43953488372093019</v>
      </c>
      <c r="M196" s="13">
        <f>(('2012'!M196-'2012'!$AE196)/'2012'!$AE196)*(('2012'!$I196-0.5+'2012'!$I196-0.5)*-1)</f>
        <v>-0.18372093023255814</v>
      </c>
      <c r="N196" s="13">
        <f>(('2012'!N196-'2012'!$AE196)/'2012'!$AE196)*(('2012'!$I196-0.5+'2012'!$I196-0.5)*-1)</f>
        <v>-0.31395348837209314</v>
      </c>
      <c r="O196" s="13">
        <f>(('2012'!O196-'2012'!$AE196)/'2012'!$AE196)*(('2012'!$I196-0.5+'2012'!$I196-0.5)*-1)</f>
        <v>-0.9255813953488371</v>
      </c>
      <c r="P196" s="13">
        <f>(('2012'!P196-'2012'!$AE196)/'2012'!$AE196)*(('2012'!$I196-0.5+'2012'!$I196-0.5)*-1)</f>
        <v>-3.0232558139534859E-2</v>
      </c>
      <c r="Q196" s="13">
        <f>(('2012'!Q196-'2012'!$AE196)/'2012'!$AE196)*(('2012'!$I196-0.5+'2012'!$I196-0.5)*-1)</f>
        <v>0.10465116279069761</v>
      </c>
      <c r="R196" s="13">
        <f>(('2012'!R196-'2012'!$AE196)/'2012'!$AE196)*(('2012'!$I196-0.5+'2012'!$I196-0.5)*-1)</f>
        <v>-7.209302325581407E-2</v>
      </c>
      <c r="S196" s="13">
        <f>(('2012'!S196-'2012'!$AE196)/'2012'!$AE196)*(('2012'!$I196-0.5+'2012'!$I196-0.5)*-1)</f>
        <v>-0.67674418604651165</v>
      </c>
      <c r="T196" s="13">
        <f>(('2012'!T196-'2012'!$AE196)/'2012'!$AE196)*(('2012'!$I196-0.5+'2012'!$I196-0.5)*-1)</f>
        <v>0.22790697674418606</v>
      </c>
      <c r="U196" s="13">
        <f>(('2012'!U196-'2012'!$AE196)/'2012'!$AE196)*(('2012'!$I196-0.5+'2012'!$I196-0.5)*-1)</f>
        <v>3.0232558139534859E-2</v>
      </c>
      <c r="V196" s="13">
        <f>(('2012'!V196-'2012'!$AE196)/'2012'!$AE196)*(('2012'!$I196-0.5+'2012'!$I196-0.5)*-1)</f>
        <v>0.54186046511627906</v>
      </c>
      <c r="W196" s="13">
        <f>(('2012'!W196-'2012'!$AE196)/'2012'!$AE196)*(('2012'!$I196-0.5+'2012'!$I196-0.5)*-1)</f>
        <v>-0.41627906976744189</v>
      </c>
      <c r="X196" s="13">
        <f>(('2012'!X196-'2012'!$AE196)/'2012'!$AE196)*(('2012'!$I196-0.5+'2012'!$I196-0.5)*-1)</f>
        <v>8.6046511627906899E-2</v>
      </c>
      <c r="Y196" s="13">
        <f>(('2012'!Y196-'2012'!$AE196)/'2012'!$AE196)*(('2012'!$I196-0.5+'2012'!$I196-0.5)*-1)</f>
        <v>0.53720930232558128</v>
      </c>
      <c r="Z196" s="13">
        <f>(('2012'!Z196-'2012'!$AE196)/'2012'!$AE196)*(('2012'!$I196-0.5+'2012'!$I196-0.5)*-1)</f>
        <v>0.24186046511627909</v>
      </c>
      <c r="AA196" s="13">
        <f>(('2012'!AA196-'2012'!$AE196)/'2012'!$AE196)*(('2012'!$I196-0.5+'2012'!$I196-0.5)*-1)</f>
        <v>0.1744186046511628</v>
      </c>
      <c r="AB196" s="13">
        <f>(('2012'!AB196-'2012'!$AE196)/'2012'!$AE196)*(('2012'!$I196-0.5+'2012'!$I196-0.5)*-1)</f>
        <v>0.82790697674418601</v>
      </c>
      <c r="AC196" s="13">
        <f>(('2012'!AC196-'2012'!$AE196)/'2012'!$AE196)*(('2012'!$I196-0.5+'2012'!$I196-0.5)*-1)</f>
        <v>0.62093023255813951</v>
      </c>
      <c r="AD196" s="13">
        <f>(('2012'!AD196-'2012'!$AE196)/'2012'!$AE196)*(('2012'!$I196-0.5+'2012'!$I196-0.5)*-1)</f>
        <v>-6.9767441860465074E-2</v>
      </c>
      <c r="AE196" s="6">
        <f>((('2012'!AE196-'2012'!$AE196)/'2012'!$AE196)*100)*(('2012'!$I196-0.5+'2012'!$I196-0.5)*-1)</f>
        <v>0</v>
      </c>
      <c r="AF196" s="6"/>
      <c r="AG196" s="6">
        <f t="shared" si="73"/>
        <v>82.790697674418595</v>
      </c>
      <c r="AH196" s="6">
        <f t="shared" si="97"/>
        <v>92.558139534883708</v>
      </c>
      <c r="AI196" s="8">
        <v>0</v>
      </c>
      <c r="AN196" s="1"/>
      <c r="AO196" s="1"/>
      <c r="AP196" s="1"/>
      <c r="AQ196" s="1"/>
      <c r="AR196" s="1" t="str">
        <f t="shared" si="74"/>
        <v>Män</v>
      </c>
      <c r="AS196" s="1"/>
      <c r="AT196" s="1"/>
      <c r="AU196" s="1"/>
      <c r="AV196" s="1"/>
      <c r="AW196" s="107">
        <f t="shared" si="75"/>
        <v>0.22325581395348837</v>
      </c>
      <c r="AX196" s="107">
        <f t="shared" si="76"/>
        <v>-2.5581395348837285E-2</v>
      </c>
      <c r="AY196" s="107">
        <f t="shared" si="77"/>
        <v>0.43953488372093019</v>
      </c>
      <c r="AZ196" s="107">
        <f t="shared" si="78"/>
        <v>-0.18372093023255814</v>
      </c>
      <c r="BA196" s="107">
        <f t="shared" si="79"/>
        <v>-0.31395348837209314</v>
      </c>
      <c r="BB196" s="107">
        <f t="shared" si="80"/>
        <v>-0.9255813953488371</v>
      </c>
      <c r="BC196" s="107">
        <f t="shared" si="81"/>
        <v>-3.0232558139534859E-2</v>
      </c>
      <c r="BD196" s="107">
        <f t="shared" si="82"/>
        <v>0.10465116279069761</v>
      </c>
      <c r="BE196" s="107">
        <f t="shared" si="83"/>
        <v>-7.209302325581407E-2</v>
      </c>
      <c r="BF196" s="107">
        <f t="shared" si="84"/>
        <v>-0.67674418604651165</v>
      </c>
      <c r="BG196" s="107">
        <f t="shared" si="85"/>
        <v>0.22790697674418606</v>
      </c>
      <c r="BH196" s="107">
        <f t="shared" si="86"/>
        <v>3.0232558139534859E-2</v>
      </c>
      <c r="BI196" s="107">
        <f t="shared" si="87"/>
        <v>0.54186046511627906</v>
      </c>
      <c r="BJ196" s="107">
        <f t="shared" si="88"/>
        <v>-0.41627906976744189</v>
      </c>
      <c r="BK196" s="107">
        <f t="shared" si="89"/>
        <v>8.6046511627906899E-2</v>
      </c>
      <c r="BL196" s="107">
        <f t="shared" si="90"/>
        <v>0.53720930232558128</v>
      </c>
      <c r="BM196" s="107">
        <f t="shared" si="91"/>
        <v>0.24186046511627909</v>
      </c>
      <c r="BN196" s="107">
        <f t="shared" si="92"/>
        <v>0.1744186046511628</v>
      </c>
      <c r="BO196" s="107">
        <f t="shared" si="93"/>
        <v>0.82790697674418601</v>
      </c>
      <c r="BP196" s="107">
        <f t="shared" si="94"/>
        <v>0.62093023255813951</v>
      </c>
      <c r="BQ196" s="107">
        <f t="shared" si="95"/>
        <v>-6.9767441860465074E-2</v>
      </c>
      <c r="BR196" s="107">
        <f t="shared" si="96"/>
        <v>0</v>
      </c>
    </row>
    <row r="197" spans="1:70">
      <c r="A197" s="1">
        <v>196</v>
      </c>
      <c r="B197" s="1">
        <f>'2012'!B197</f>
        <v>0</v>
      </c>
      <c r="C197" s="1">
        <f>'2012'!C197</f>
        <v>0</v>
      </c>
      <c r="D197" s="1">
        <f>'2012'!D197</f>
        <v>0</v>
      </c>
      <c r="E197" s="1" t="str">
        <f>'2012'!E197</f>
        <v>Totalt</v>
      </c>
      <c r="F197" s="1" t="str">
        <f>'2012'!F197</f>
        <v>Återförträngning av hjärtats kärl efter PCI</v>
      </c>
      <c r="G197" s="1" t="str">
        <f>'2012'!G197</f>
        <v>(tom)</v>
      </c>
      <c r="H197" s="1" t="str">
        <f>'2012'!H197</f>
        <v>A020265</v>
      </c>
      <c r="I197" s="1">
        <f>'2012'!I197</f>
        <v>1</v>
      </c>
      <c r="J197" s="13">
        <f>(('2012'!J197-'2012'!$AE197)/'2012'!$AE197)*(('2012'!$I197-0.5+'2012'!$I197-0.5)*-1)</f>
        <v>0.23294117647058829</v>
      </c>
      <c r="K197" s="13">
        <f>(('2012'!K197-'2012'!$AE197)/'2012'!$AE197)*(('2012'!$I197-0.5+'2012'!$I197-0.5)*-1)</f>
        <v>-6.1176470588235242E-2</v>
      </c>
      <c r="L197" s="13">
        <f>(('2012'!L197-'2012'!$AE197)/'2012'!$AE197)*(('2012'!$I197-0.5+'2012'!$I197-0.5)*-1)</f>
        <v>0.20470588235294121</v>
      </c>
      <c r="M197" s="13">
        <f>(('2012'!M197-'2012'!$AE197)/'2012'!$AE197)*(('2012'!$I197-0.5+'2012'!$I197-0.5)*-1)</f>
        <v>-0.13411764705882359</v>
      </c>
      <c r="N197" s="13">
        <f>(('2012'!N197-'2012'!$AE197)/'2012'!$AE197)*(('2012'!$I197-0.5+'2012'!$I197-0.5)*-1)</f>
        <v>-0.2635294117647059</v>
      </c>
      <c r="O197" s="13">
        <f>(('2012'!O197-'2012'!$AE197)/'2012'!$AE197)*(('2012'!$I197-0.5+'2012'!$I197-0.5)*-1)</f>
        <v>-0.78352941176470592</v>
      </c>
      <c r="P197" s="13">
        <f>(('2012'!P197-'2012'!$AE197)/'2012'!$AE197)*(('2012'!$I197-0.5+'2012'!$I197-0.5)*-1)</f>
        <v>-0.32941176470588246</v>
      </c>
      <c r="Q197" s="13">
        <f>(('2012'!Q197-'2012'!$AE197)/'2012'!$AE197)*(('2012'!$I197-0.5+'2012'!$I197-0.5)*-1)</f>
        <v>0.2752941176470588</v>
      </c>
      <c r="R197" s="13">
        <f>(('2012'!R197-'2012'!$AE197)/'2012'!$AE197)*(('2012'!$I197-0.5+'2012'!$I197-0.5)*-1)</f>
        <v>-0.11529411764705888</v>
      </c>
      <c r="S197" s="13">
        <f>(('2012'!S197-'2012'!$AE197)/'2012'!$AE197)*(('2012'!$I197-0.5+'2012'!$I197-0.5)*-1)</f>
        <v>-0.6352941176470589</v>
      </c>
      <c r="T197" s="13">
        <f>(('2012'!T197-'2012'!$AE197)/'2012'!$AE197)*(('2012'!$I197-0.5+'2012'!$I197-0.5)*-1)</f>
        <v>1.4117647058823438E-2</v>
      </c>
      <c r="U197" s="13">
        <f>(('2012'!U197-'2012'!$AE197)/'2012'!$AE197)*(('2012'!$I197-0.5+'2012'!$I197-0.5)*-1)</f>
        <v>5.1764705882352879E-2</v>
      </c>
      <c r="V197" s="13">
        <f>(('2012'!V197-'2012'!$AE197)/'2012'!$AE197)*(('2012'!$I197-0.5+'2012'!$I197-0.5)*-1)</f>
        <v>0.59058823529411764</v>
      </c>
      <c r="W197" s="13">
        <f>(('2012'!W197-'2012'!$AE197)/'2012'!$AE197)*(('2012'!$I197-0.5+'2012'!$I197-0.5)*-1)</f>
        <v>-0.26588235294117646</v>
      </c>
      <c r="X197" s="13">
        <f>(('2012'!X197-'2012'!$AE197)/'2012'!$AE197)*(('2012'!$I197-0.5+'2012'!$I197-0.5)*-1)</f>
        <v>0.1105882352941177</v>
      </c>
      <c r="Y197" s="13">
        <f>(('2012'!Y197-'2012'!$AE197)/'2012'!$AE197)*(('2012'!$I197-0.5+'2012'!$I197-0.5)*-1)</f>
        <v>0.56705882352941184</v>
      </c>
      <c r="Z197" s="13">
        <f>(('2012'!Z197-'2012'!$AE197)/'2012'!$AE197)*(('2012'!$I197-0.5+'2012'!$I197-0.5)*-1)</f>
        <v>0.24705882352941172</v>
      </c>
      <c r="AA197" s="13">
        <f>(('2012'!AA197-'2012'!$AE197)/'2012'!$AE197)*(('2012'!$I197-0.5+'2012'!$I197-0.5)*-1)</f>
        <v>0.24</v>
      </c>
      <c r="AB197" s="13">
        <f>(('2012'!AB197-'2012'!$AE197)/'2012'!$AE197)*(('2012'!$I197-0.5+'2012'!$I197-0.5)*-1)</f>
        <v>0.87529411764705878</v>
      </c>
      <c r="AC197" s="13">
        <f>(('2012'!AC197-'2012'!$AE197)/'2012'!$AE197)*(('2012'!$I197-0.5+'2012'!$I197-0.5)*-1)</f>
        <v>0.62117647058823522</v>
      </c>
      <c r="AD197" s="13">
        <f>(('2012'!AD197-'2012'!$AE197)/'2012'!$AE197)*(('2012'!$I197-0.5+'2012'!$I197-0.5)*-1)</f>
        <v>-0.11294117647058834</v>
      </c>
      <c r="AE197" s="6">
        <f>((('2012'!AE197-'2012'!$AE197)/'2012'!$AE197)*100)*(('2012'!$I197-0.5+'2012'!$I197-0.5)*-1)</f>
        <v>0</v>
      </c>
      <c r="AF197" s="6"/>
      <c r="AG197" s="6">
        <f t="shared" si="73"/>
        <v>87.529411764705884</v>
      </c>
      <c r="AH197" s="6">
        <f t="shared" si="97"/>
        <v>78.352941176470594</v>
      </c>
      <c r="AI197" s="8">
        <v>0</v>
      </c>
      <c r="AN197" s="1"/>
      <c r="AO197" s="1"/>
      <c r="AP197" s="1"/>
      <c r="AQ197" s="1"/>
      <c r="AR197" s="1" t="str">
        <f t="shared" si="74"/>
        <v>Totalt</v>
      </c>
      <c r="AS197" s="1"/>
      <c r="AT197" s="1"/>
      <c r="AU197" s="1"/>
      <c r="AV197" s="1"/>
      <c r="AW197" s="107">
        <f t="shared" si="75"/>
        <v>0.23294117647058829</v>
      </c>
      <c r="AX197" s="107">
        <f t="shared" si="76"/>
        <v>-6.1176470588235242E-2</v>
      </c>
      <c r="AY197" s="107">
        <f t="shared" si="77"/>
        <v>0.20470588235294121</v>
      </c>
      <c r="AZ197" s="107">
        <f t="shared" si="78"/>
        <v>-0.13411764705882359</v>
      </c>
      <c r="BA197" s="107">
        <f t="shared" si="79"/>
        <v>-0.2635294117647059</v>
      </c>
      <c r="BB197" s="107">
        <f t="shared" si="80"/>
        <v>-0.78352941176470592</v>
      </c>
      <c r="BC197" s="107">
        <f t="shared" si="81"/>
        <v>-0.32941176470588246</v>
      </c>
      <c r="BD197" s="107">
        <f t="shared" si="82"/>
        <v>0.2752941176470588</v>
      </c>
      <c r="BE197" s="107">
        <f t="shared" si="83"/>
        <v>-0.11529411764705888</v>
      </c>
      <c r="BF197" s="107">
        <f t="shared" si="84"/>
        <v>-0.6352941176470589</v>
      </c>
      <c r="BG197" s="107">
        <f t="shared" si="85"/>
        <v>1.4117647058823438E-2</v>
      </c>
      <c r="BH197" s="107">
        <f t="shared" si="86"/>
        <v>5.1764705882352879E-2</v>
      </c>
      <c r="BI197" s="107">
        <f t="shared" si="87"/>
        <v>0.59058823529411764</v>
      </c>
      <c r="BJ197" s="107">
        <f t="shared" si="88"/>
        <v>-0.26588235294117646</v>
      </c>
      <c r="BK197" s="107">
        <f t="shared" si="89"/>
        <v>0.1105882352941177</v>
      </c>
      <c r="BL197" s="107">
        <f t="shared" si="90"/>
        <v>0.56705882352941184</v>
      </c>
      <c r="BM197" s="107">
        <f t="shared" si="91"/>
        <v>0.24705882352941172</v>
      </c>
      <c r="BN197" s="107">
        <f t="shared" si="92"/>
        <v>0.24</v>
      </c>
      <c r="BO197" s="107">
        <f t="shared" si="93"/>
        <v>0.87529411764705878</v>
      </c>
      <c r="BP197" s="107">
        <f t="shared" si="94"/>
        <v>0.62117647058823522</v>
      </c>
      <c r="BQ197" s="107">
        <f t="shared" si="95"/>
        <v>-0.11294117647058834</v>
      </c>
      <c r="BR197" s="107">
        <f t="shared" si="96"/>
        <v>0</v>
      </c>
    </row>
    <row r="198" spans="1:70">
      <c r="A198" s="1">
        <v>197</v>
      </c>
      <c r="B198" s="1">
        <f>'2012'!B198</f>
        <v>0</v>
      </c>
      <c r="C198" s="1">
        <f>'2012'!C198</f>
        <v>0</v>
      </c>
      <c r="D198" s="1">
        <f>'2012'!D198</f>
        <v>95</v>
      </c>
      <c r="E198" s="1" t="str">
        <f>'2012'!E198</f>
        <v>Kvinnor</v>
      </c>
      <c r="F198" s="1" t="str">
        <f>'2012'!F198</f>
        <v>Död eller återinskrivning efter vård för hjärtsvikt</v>
      </c>
      <c r="G198" s="1" t="str">
        <f>'2012'!G198</f>
        <v>(tom)</v>
      </c>
      <c r="H198" s="1" t="str">
        <f>'2012'!H198</f>
        <v>A005400</v>
      </c>
      <c r="I198" s="1">
        <f>'2012'!I198</f>
        <v>1</v>
      </c>
      <c r="J198" s="13">
        <f>(('2012'!J198-'2012'!$AE198)/'2012'!$AE198)*(('2012'!$I198-0.5+'2012'!$I198-0.5)*-1)</f>
        <v>0.14954110024137102</v>
      </c>
      <c r="K198" s="13">
        <f>(('2012'!K198-'2012'!$AE198)/'2012'!$AE198)*(('2012'!$I198-0.5+'2012'!$I198-0.5)*-1)</f>
        <v>2.5623135478691682E-2</v>
      </c>
      <c r="L198" s="13">
        <f>(('2012'!L198-'2012'!$AE198)/'2012'!$AE198)*(('2012'!$I198-0.5+'2012'!$I198-0.5)*-1)</f>
        <v>-3.4961803996097142E-2</v>
      </c>
      <c r="M198" s="13">
        <f>(('2012'!M198-'2012'!$AE198)/'2012'!$AE198)*(('2012'!$I198-0.5+'2012'!$I198-0.5)*-1)</f>
        <v>-3.6606156681791846E-2</v>
      </c>
      <c r="N198" s="13">
        <f>(('2012'!N198-'2012'!$AE198)/'2012'!$AE198)*(('2012'!$I198-0.5+'2012'!$I198-0.5)*-1)</f>
        <v>-5.4562155308766364E-3</v>
      </c>
      <c r="O198" s="13">
        <f>(('2012'!O198-'2012'!$AE198)/'2012'!$AE198)*(('2012'!$I198-0.5+'2012'!$I198-0.5)*-1)</f>
        <v>-0.11249582807658272</v>
      </c>
      <c r="P198" s="13">
        <f>(('2012'!P198-'2012'!$AE198)/'2012'!$AE198)*(('2012'!$I198-0.5+'2012'!$I198-0.5)*-1)</f>
        <v>-4.6139779345757873E-2</v>
      </c>
      <c r="Q198" s="13">
        <f>(('2012'!Q198-'2012'!$AE198)/'2012'!$AE198)*(('2012'!$I198-0.5+'2012'!$I198-0.5)*-1)</f>
        <v>-7.1465097304833372E-2</v>
      </c>
      <c r="R198" s="13">
        <f>(('2012'!R198-'2012'!$AE198)/'2012'!$AE198)*(('2012'!$I198-0.5+'2012'!$I198-0.5)*-1)</f>
        <v>-8.5704100871613759E-2</v>
      </c>
      <c r="S198" s="13">
        <f>(('2012'!S198-'2012'!$AE198)/'2012'!$AE198)*(('2012'!$I198-0.5+'2012'!$I198-0.5)*-1)</f>
        <v>8.4936969385929567E-2</v>
      </c>
      <c r="T198" s="13">
        <f>(('2012'!T198-'2012'!$AE198)/'2012'!$AE198)*(('2012'!$I198-0.5+'2012'!$I198-0.5)*-1)</f>
        <v>3.2667262686213443E-2</v>
      </c>
      <c r="U198" s="13">
        <f>(('2012'!U198-'2012'!$AE198)/'2012'!$AE198)*(('2012'!$I198-0.5+'2012'!$I198-0.5)*-1)</f>
        <v>2.8468972207742449E-3</v>
      </c>
      <c r="V198" s="13">
        <f>(('2012'!V198-'2012'!$AE198)/'2012'!$AE198)*(('2012'!$I198-0.5+'2012'!$I198-0.5)*-1)</f>
        <v>-0.27488585786544517</v>
      </c>
      <c r="W198" s="13">
        <f>(('2012'!W198-'2012'!$AE198)/'2012'!$AE198)*(('2012'!$I198-0.5+'2012'!$I198-0.5)*-1)</f>
        <v>-0.24098959550403917</v>
      </c>
      <c r="X198" s="13">
        <f>(('2012'!X198-'2012'!$AE198)/'2012'!$AE198)*(('2012'!$I198-0.5+'2012'!$I198-0.5)*-1)</f>
        <v>-3.5660795517251417E-2</v>
      </c>
      <c r="Y198" s="13">
        <f>(('2012'!Y198-'2012'!$AE198)/'2012'!$AE198)*(('2012'!$I198-0.5+'2012'!$I198-0.5)*-1)</f>
        <v>-6.069182104371882E-2</v>
      </c>
      <c r="Z198" s="13">
        <f>(('2012'!Z198-'2012'!$AE198)/'2012'!$AE198)*(('2012'!$I198-0.5+'2012'!$I198-0.5)*-1)</f>
        <v>-0.13772979266013369</v>
      </c>
      <c r="AA198" s="13">
        <f>(('2012'!AA198-'2012'!$AE198)/'2012'!$AE198)*(('2012'!$I198-0.5+'2012'!$I198-0.5)*-1)</f>
        <v>-5.9553503489198384E-2</v>
      </c>
      <c r="AB198" s="13">
        <f>(('2012'!AB198-'2012'!$AE198)/'2012'!$AE198)*(('2012'!$I198-0.5+'2012'!$I198-0.5)*-1)</f>
        <v>-2.7374631516271401E-2</v>
      </c>
      <c r="AC198" s="13">
        <f>(('2012'!AC198-'2012'!$AE198)/'2012'!$AE198)*(('2012'!$I198-0.5+'2012'!$I198-0.5)*-1)</f>
        <v>-4.9787244827701804E-2</v>
      </c>
      <c r="AD198" s="13">
        <f>(('2012'!AD198-'2012'!$AE198)/'2012'!$AE198)*(('2012'!$I198-0.5+'2012'!$I198-0.5)*-1)</f>
        <v>-0.15411137179987397</v>
      </c>
      <c r="AE198" s="6">
        <f>((('2012'!AE198-'2012'!$AE198)/'2012'!$AE198)*100)*(('2012'!$I198-0.5+'2012'!$I198-0.5)*-1)</f>
        <v>0</v>
      </c>
      <c r="AF198" s="6"/>
      <c r="AG198" s="6">
        <f t="shared" ref="AG198:AG247" si="98">MAX(AW198:BQ198)*100</f>
        <v>14.954110024137101</v>
      </c>
      <c r="AH198" s="6">
        <f t="shared" si="97"/>
        <v>27.488585786544519</v>
      </c>
      <c r="AI198" s="8">
        <v>0</v>
      </c>
      <c r="AN198" s="1"/>
      <c r="AO198" s="1"/>
      <c r="AP198" s="1"/>
      <c r="AQ198" s="1"/>
      <c r="AR198" s="1" t="str">
        <f t="shared" ref="AR198:AR247" si="99">E198</f>
        <v>Kvinnor</v>
      </c>
      <c r="AS198" s="1"/>
      <c r="AT198" s="1"/>
      <c r="AU198" s="1"/>
      <c r="AV198" s="1"/>
      <c r="AW198" s="107">
        <f t="shared" ref="AW198:AW247" si="100">IF(ISERROR(J198),0,J198)</f>
        <v>0.14954110024137102</v>
      </c>
      <c r="AX198" s="107">
        <f t="shared" ref="AX198:AX247" si="101">IF(ISERROR(K198),0,K198)</f>
        <v>2.5623135478691682E-2</v>
      </c>
      <c r="AY198" s="107">
        <f t="shared" ref="AY198:AY247" si="102">IF(ISERROR(L198),0,L198)</f>
        <v>-3.4961803996097142E-2</v>
      </c>
      <c r="AZ198" s="107">
        <f t="shared" ref="AZ198:AZ247" si="103">IF(ISERROR(M198),0,M198)</f>
        <v>-3.6606156681791846E-2</v>
      </c>
      <c r="BA198" s="107">
        <f t="shared" ref="BA198:BA247" si="104">IF(ISERROR(N198),0,N198)</f>
        <v>-5.4562155308766364E-3</v>
      </c>
      <c r="BB198" s="107">
        <f t="shared" ref="BB198:BB247" si="105">IF(ISERROR(O198),0,O198)</f>
        <v>-0.11249582807658272</v>
      </c>
      <c r="BC198" s="107">
        <f t="shared" ref="BC198:BC247" si="106">IF(ISERROR(P198),0,P198)</f>
        <v>-4.6139779345757873E-2</v>
      </c>
      <c r="BD198" s="107">
        <f t="shared" ref="BD198:BD247" si="107">IF(ISERROR(Q198),0,Q198)</f>
        <v>-7.1465097304833372E-2</v>
      </c>
      <c r="BE198" s="107">
        <f t="shared" ref="BE198:BE247" si="108">IF(ISERROR(R198),0,R198)</f>
        <v>-8.5704100871613759E-2</v>
      </c>
      <c r="BF198" s="107">
        <f t="shared" ref="BF198:BF247" si="109">IF(ISERROR(S198),0,S198)</f>
        <v>8.4936969385929567E-2</v>
      </c>
      <c r="BG198" s="107">
        <f t="shared" ref="BG198:BG247" si="110">IF(ISERROR(T198),0,T198)</f>
        <v>3.2667262686213443E-2</v>
      </c>
      <c r="BH198" s="107">
        <f t="shared" ref="BH198:BH247" si="111">IF(ISERROR(U198),0,U198)</f>
        <v>2.8468972207742449E-3</v>
      </c>
      <c r="BI198" s="107">
        <f t="shared" ref="BI198:BI247" si="112">IF(ISERROR(V198),0,V198)</f>
        <v>-0.27488585786544517</v>
      </c>
      <c r="BJ198" s="107">
        <f t="shared" ref="BJ198:BJ247" si="113">IF(ISERROR(W198),0,W198)</f>
        <v>-0.24098959550403917</v>
      </c>
      <c r="BK198" s="107">
        <f t="shared" ref="BK198:BK247" si="114">IF(ISERROR(X198),0,X198)</f>
        <v>-3.5660795517251417E-2</v>
      </c>
      <c r="BL198" s="107">
        <f t="shared" ref="BL198:BL247" si="115">IF(ISERROR(Y198),0,Y198)</f>
        <v>-6.069182104371882E-2</v>
      </c>
      <c r="BM198" s="107">
        <f t="shared" ref="BM198:BM247" si="116">IF(ISERROR(Z198),0,Z198)</f>
        <v>-0.13772979266013369</v>
      </c>
      <c r="BN198" s="107">
        <f t="shared" ref="BN198:BN247" si="117">IF(ISERROR(AA198),0,AA198)</f>
        <v>-5.9553503489198384E-2</v>
      </c>
      <c r="BO198" s="107">
        <f t="shared" ref="BO198:BO247" si="118">IF(ISERROR(AB198),0,AB198)</f>
        <v>-2.7374631516271401E-2</v>
      </c>
      <c r="BP198" s="107">
        <f t="shared" ref="BP198:BP247" si="119">IF(ISERROR(AC198),0,AC198)</f>
        <v>-4.9787244827701804E-2</v>
      </c>
      <c r="BQ198" s="107">
        <f t="shared" ref="BQ198:BQ247" si="120">IF(ISERROR(AD198),0,AD198)</f>
        <v>-0.15411137179987397</v>
      </c>
      <c r="BR198" s="107">
        <f t="shared" ref="BR198:BR247" si="121">IF(AE198=0,AE198,IF(AE198&gt;0,AE198,IF(AE198&lt;0,AE198,0)))</f>
        <v>0</v>
      </c>
    </row>
    <row r="199" spans="1:70">
      <c r="A199" s="1">
        <v>198</v>
      </c>
      <c r="B199" s="1">
        <f>'2012'!B199</f>
        <v>0</v>
      </c>
      <c r="C199" s="1">
        <f>'2012'!C199</f>
        <v>0</v>
      </c>
      <c r="D199" s="1">
        <f>'2012'!D199</f>
        <v>0</v>
      </c>
      <c r="E199" s="1" t="str">
        <f>'2012'!E199</f>
        <v>Män</v>
      </c>
      <c r="F199" s="1" t="str">
        <f>'2012'!F199</f>
        <v>Död eller återinskrivning efter vård för hjärtsvikt</v>
      </c>
      <c r="G199" s="1" t="str">
        <f>'2012'!G199</f>
        <v>(tom)</v>
      </c>
      <c r="H199" s="1" t="str">
        <f>'2012'!H199</f>
        <v>A005400</v>
      </c>
      <c r="I199" s="1">
        <f>'2012'!I199</f>
        <v>1</v>
      </c>
      <c r="J199" s="13">
        <f>(('2012'!J199-'2012'!$AE199)/'2012'!$AE199)*(('2012'!$I199-0.5+'2012'!$I199-0.5)*-1)</f>
        <v>0.16078447606027796</v>
      </c>
      <c r="K199" s="13">
        <f>(('2012'!K199-'2012'!$AE199)/'2012'!$AE199)*(('2012'!$I199-0.5+'2012'!$I199-0.5)*-1)</f>
        <v>0.12252050699892267</v>
      </c>
      <c r="L199" s="13">
        <f>(('2012'!L199-'2012'!$AE199)/'2012'!$AE199)*(('2012'!$I199-0.5+'2012'!$I199-0.5)*-1)</f>
        <v>-4.1114819459986747E-2</v>
      </c>
      <c r="M199" s="13">
        <f>(('2012'!M199-'2012'!$AE199)/'2012'!$AE199)*(('2012'!$I199-0.5+'2012'!$I199-0.5)*-1)</f>
        <v>-6.4782309818470676E-2</v>
      </c>
      <c r="N199" s="13">
        <f>(('2012'!N199-'2012'!$AE199)/'2012'!$AE199)*(('2012'!$I199-0.5+'2012'!$I199-0.5)*-1)</f>
        <v>8.8537564354314729E-2</v>
      </c>
      <c r="O199" s="13">
        <f>(('2012'!O199-'2012'!$AE199)/'2012'!$AE199)*(('2012'!$I199-0.5+'2012'!$I199-0.5)*-1)</f>
        <v>-3.9893457722776436E-2</v>
      </c>
      <c r="P199" s="13">
        <f>(('2012'!P199-'2012'!$AE199)/'2012'!$AE199)*(('2012'!$I199-0.5+'2012'!$I199-0.5)*-1)</f>
        <v>-0.12059371983415229</v>
      </c>
      <c r="Q199" s="13">
        <f>(('2012'!Q199-'2012'!$AE199)/'2012'!$AE199)*(('2012'!$I199-0.5+'2012'!$I199-0.5)*-1)</f>
        <v>0.16846551131312734</v>
      </c>
      <c r="R199" s="13">
        <f>(('2012'!R199-'2012'!$AE199)/'2012'!$AE199)*(('2012'!$I199-0.5+'2012'!$I199-0.5)*-1)</f>
        <v>3.1416470062169098E-2</v>
      </c>
      <c r="S199" s="13">
        <f>(('2012'!S199-'2012'!$AE199)/'2012'!$AE199)*(('2012'!$I199-0.5+'2012'!$I199-0.5)*-1)</f>
        <v>4.7325535385829801E-2</v>
      </c>
      <c r="T199" s="13">
        <f>(('2012'!T199-'2012'!$AE199)/'2012'!$AE199)*(('2012'!$I199-0.5+'2012'!$I199-0.5)*-1)</f>
        <v>5.425756915468069E-2</v>
      </c>
      <c r="U199" s="13">
        <f>(('2012'!U199-'2012'!$AE199)/'2012'!$AE199)*(('2012'!$I199-0.5+'2012'!$I199-0.5)*-1)</f>
        <v>-1.932311182496824E-2</v>
      </c>
      <c r="V199" s="13">
        <f>(('2012'!V199-'2012'!$AE199)/'2012'!$AE199)*(('2012'!$I199-0.5+'2012'!$I199-0.5)*-1)</f>
        <v>-0.28103105986340438</v>
      </c>
      <c r="W199" s="13">
        <f>(('2012'!W199-'2012'!$AE199)/'2012'!$AE199)*(('2012'!$I199-0.5+'2012'!$I199-0.5)*-1)</f>
        <v>-0.19362290597033605</v>
      </c>
      <c r="X199" s="13">
        <f>(('2012'!X199-'2012'!$AE199)/'2012'!$AE199)*(('2012'!$I199-0.5+'2012'!$I199-0.5)*-1)</f>
        <v>-0.13331583986442888</v>
      </c>
      <c r="Y199" s="13">
        <f>(('2012'!Y199-'2012'!$AE199)/'2012'!$AE199)*(('2012'!$I199-0.5+'2012'!$I199-0.5)*-1)</f>
        <v>4.8088845580954845E-2</v>
      </c>
      <c r="Z199" s="13">
        <f>(('2012'!Z199-'2012'!$AE199)/'2012'!$AE199)*(('2012'!$I199-0.5+'2012'!$I199-0.5)*-1)</f>
        <v>-0.19814936744971612</v>
      </c>
      <c r="AA199" s="13">
        <f>(('2012'!AA199-'2012'!$AE199)/'2012'!$AE199)*(('2012'!$I199-0.5+'2012'!$I199-0.5)*-1)</f>
        <v>-7.7960927071994632E-3</v>
      </c>
      <c r="AB199" s="13">
        <f>(('2012'!AB199-'2012'!$AE199)/'2012'!$AE199)*(('2012'!$I199-0.5+'2012'!$I199-0.5)*-1)</f>
        <v>4.1037596624309045E-2</v>
      </c>
      <c r="AC199" s="13">
        <f>(('2012'!AC199-'2012'!$AE199)/'2012'!$AE199)*(('2012'!$I199-0.5+'2012'!$I199-0.5)*-1)</f>
        <v>-3.1905526362337726E-2</v>
      </c>
      <c r="AD199" s="13">
        <f>(('2012'!AD199-'2012'!$AE199)/'2012'!$AE199)*(('2012'!$I199-0.5+'2012'!$I199-0.5)*-1)</f>
        <v>-0.25322034383195241</v>
      </c>
      <c r="AE199" s="6">
        <f>((('2012'!AE199-'2012'!$AE199)/'2012'!$AE199)*100)*(('2012'!$I199-0.5+'2012'!$I199-0.5)*-1)</f>
        <v>0</v>
      </c>
      <c r="AF199" s="6"/>
      <c r="AG199" s="6">
        <f t="shared" si="98"/>
        <v>16.846551131312733</v>
      </c>
      <c r="AH199" s="6">
        <f t="shared" ref="AH199:AH262" si="122">(MIN(AW199:BQ199)*-1)*100</f>
        <v>28.103105986340438</v>
      </c>
      <c r="AI199" s="8">
        <v>0</v>
      </c>
      <c r="AN199" s="1"/>
      <c r="AO199" s="1"/>
      <c r="AP199" s="1"/>
      <c r="AQ199" s="1"/>
      <c r="AR199" s="1" t="str">
        <f t="shared" si="99"/>
        <v>Män</v>
      </c>
      <c r="AS199" s="1"/>
      <c r="AT199" s="1"/>
      <c r="AU199" s="1"/>
      <c r="AV199" s="1"/>
      <c r="AW199" s="107">
        <f t="shared" si="100"/>
        <v>0.16078447606027796</v>
      </c>
      <c r="AX199" s="107">
        <f t="shared" si="101"/>
        <v>0.12252050699892267</v>
      </c>
      <c r="AY199" s="107">
        <f t="shared" si="102"/>
        <v>-4.1114819459986747E-2</v>
      </c>
      <c r="AZ199" s="107">
        <f t="shared" si="103"/>
        <v>-6.4782309818470676E-2</v>
      </c>
      <c r="BA199" s="107">
        <f t="shared" si="104"/>
        <v>8.8537564354314729E-2</v>
      </c>
      <c r="BB199" s="107">
        <f t="shared" si="105"/>
        <v>-3.9893457722776436E-2</v>
      </c>
      <c r="BC199" s="107">
        <f t="shared" si="106"/>
        <v>-0.12059371983415229</v>
      </c>
      <c r="BD199" s="107">
        <f t="shared" si="107"/>
        <v>0.16846551131312734</v>
      </c>
      <c r="BE199" s="107">
        <f t="shared" si="108"/>
        <v>3.1416470062169098E-2</v>
      </c>
      <c r="BF199" s="107">
        <f t="shared" si="109"/>
        <v>4.7325535385829801E-2</v>
      </c>
      <c r="BG199" s="107">
        <f t="shared" si="110"/>
        <v>5.425756915468069E-2</v>
      </c>
      <c r="BH199" s="107">
        <f t="shared" si="111"/>
        <v>-1.932311182496824E-2</v>
      </c>
      <c r="BI199" s="107">
        <f t="shared" si="112"/>
        <v>-0.28103105986340438</v>
      </c>
      <c r="BJ199" s="107">
        <f t="shared" si="113"/>
        <v>-0.19362290597033605</v>
      </c>
      <c r="BK199" s="107">
        <f t="shared" si="114"/>
        <v>-0.13331583986442888</v>
      </c>
      <c r="BL199" s="107">
        <f t="shared" si="115"/>
        <v>4.8088845580954845E-2</v>
      </c>
      <c r="BM199" s="107">
        <f t="shared" si="116"/>
        <v>-0.19814936744971612</v>
      </c>
      <c r="BN199" s="107">
        <f t="shared" si="117"/>
        <v>-7.7960927071994632E-3</v>
      </c>
      <c r="BO199" s="107">
        <f t="shared" si="118"/>
        <v>4.1037596624309045E-2</v>
      </c>
      <c r="BP199" s="107">
        <f t="shared" si="119"/>
        <v>-3.1905526362337726E-2</v>
      </c>
      <c r="BQ199" s="107">
        <f t="shared" si="120"/>
        <v>-0.25322034383195241</v>
      </c>
      <c r="BR199" s="107">
        <f t="shared" si="121"/>
        <v>0</v>
      </c>
    </row>
    <row r="200" spans="1:70">
      <c r="A200" s="1">
        <v>199</v>
      </c>
      <c r="B200" s="1">
        <f>'2012'!B200</f>
        <v>0</v>
      </c>
      <c r="C200" s="1">
        <f>'2012'!C200</f>
        <v>0</v>
      </c>
      <c r="D200" s="1">
        <f>'2012'!D200</f>
        <v>0</v>
      </c>
      <c r="E200" s="1" t="str">
        <f>'2012'!E200</f>
        <v>Totalt</v>
      </c>
      <c r="F200" s="1" t="str">
        <f>'2012'!F200</f>
        <v>Död eller återinskrivning efter vård för hjärtsvikt</v>
      </c>
      <c r="G200" s="1" t="str">
        <f>'2012'!G200</f>
        <v>(tom)</v>
      </c>
      <c r="H200" s="1" t="str">
        <f>'2012'!H200</f>
        <v>A005400</v>
      </c>
      <c r="I200" s="1">
        <f>'2012'!I200</f>
        <v>1</v>
      </c>
      <c r="J200" s="13">
        <f>(('2012'!J200-'2012'!$AE200)/'2012'!$AE200)*(('2012'!$I200-0.5+'2012'!$I200-0.5)*-1)</f>
        <v>0.16076279544341562</v>
      </c>
      <c r="K200" s="13">
        <f>(('2012'!K200-'2012'!$AE200)/'2012'!$AE200)*(('2012'!$I200-0.5+'2012'!$I200-0.5)*-1)</f>
        <v>7.7295215652996477E-2</v>
      </c>
      <c r="L200" s="13">
        <f>(('2012'!L200-'2012'!$AE200)/'2012'!$AE200)*(('2012'!$I200-0.5+'2012'!$I200-0.5)*-1)</f>
        <v>-2.9679328032274601E-2</v>
      </c>
      <c r="M200" s="13">
        <f>(('2012'!M200-'2012'!$AE200)/'2012'!$AE200)*(('2012'!$I200-0.5+'2012'!$I200-0.5)*-1)</f>
        <v>-6.0741981966143076E-2</v>
      </c>
      <c r="N200" s="13">
        <f>(('2012'!N200-'2012'!$AE200)/'2012'!$AE200)*(('2012'!$I200-0.5+'2012'!$I200-0.5)*-1)</f>
        <v>4.9074904190530642E-2</v>
      </c>
      <c r="O200" s="13">
        <f>(('2012'!O200-'2012'!$AE200)/'2012'!$AE200)*(('2012'!$I200-0.5+'2012'!$I200-0.5)*-1)</f>
        <v>-6.6533952062748369E-2</v>
      </c>
      <c r="P200" s="13">
        <f>(('2012'!P200-'2012'!$AE200)/'2012'!$AE200)*(('2012'!$I200-0.5+'2012'!$I200-0.5)*-1)</f>
        <v>-8.2649133641107875E-2</v>
      </c>
      <c r="Q200" s="13">
        <f>(('2012'!Q200-'2012'!$AE200)/'2012'!$AE200)*(('2012'!$I200-0.5+'2012'!$I200-0.5)*-1)</f>
        <v>4.848950382614392E-2</v>
      </c>
      <c r="R200" s="13">
        <f>(('2012'!R200-'2012'!$AE200)/'2012'!$AE200)*(('2012'!$I200-0.5+'2012'!$I200-0.5)*-1)</f>
        <v>-3.2859687816872513E-2</v>
      </c>
      <c r="S200" s="13">
        <f>(('2012'!S200-'2012'!$AE200)/'2012'!$AE200)*(('2012'!$I200-0.5+'2012'!$I200-0.5)*-1)</f>
        <v>6.2162302875341004E-2</v>
      </c>
      <c r="T200" s="13">
        <f>(('2012'!T200-'2012'!$AE200)/'2012'!$AE200)*(('2012'!$I200-0.5+'2012'!$I200-0.5)*-1)</f>
        <v>5.4039055649130315E-2</v>
      </c>
      <c r="U200" s="13">
        <f>(('2012'!U200-'2012'!$AE200)/'2012'!$AE200)*(('2012'!$I200-0.5+'2012'!$I200-0.5)*-1)</f>
        <v>-1.8276543891378422E-2</v>
      </c>
      <c r="V200" s="13">
        <f>(('2012'!V200-'2012'!$AE200)/'2012'!$AE200)*(('2012'!$I200-0.5+'2012'!$I200-0.5)*-1)</f>
        <v>-0.27584328141183134</v>
      </c>
      <c r="W200" s="13">
        <f>(('2012'!W200-'2012'!$AE200)/'2012'!$AE200)*(('2012'!$I200-0.5+'2012'!$I200-0.5)*-1)</f>
        <v>-0.20184686624307038</v>
      </c>
      <c r="X200" s="13">
        <f>(('2012'!X200-'2012'!$AE200)/'2012'!$AE200)*(('2012'!$I200-0.5+'2012'!$I200-0.5)*-1)</f>
        <v>-8.7161737984036813E-2</v>
      </c>
      <c r="Y200" s="13">
        <f>(('2012'!Y200-'2012'!$AE200)/'2012'!$AE200)*(('2012'!$I200-0.5+'2012'!$I200-0.5)*-1)</f>
        <v>-8.1949562576081106E-4</v>
      </c>
      <c r="Z200" s="13">
        <f>(('2012'!Z200-'2012'!$AE200)/'2012'!$AE200)*(('2012'!$I200-0.5+'2012'!$I200-0.5)*-1)</f>
        <v>-0.1820124094682247</v>
      </c>
      <c r="AA200" s="13">
        <f>(('2012'!AA200-'2012'!$AE200)/'2012'!$AE200)*(('2012'!$I200-0.5+'2012'!$I200-0.5)*-1)</f>
        <v>-4.5109855113362768E-2</v>
      </c>
      <c r="AB200" s="13">
        <f>(('2012'!AB200-'2012'!$AE200)/'2012'!$AE200)*(('2012'!$I200-0.5+'2012'!$I200-0.5)*-1)</f>
        <v>4.2035637778877838E-2</v>
      </c>
      <c r="AC200" s="13">
        <f>(('2012'!AC200-'2012'!$AE200)/'2012'!$AE200)*(('2012'!$I200-0.5+'2012'!$I200-0.5)*-1)</f>
        <v>-5.4613215230987742E-2</v>
      </c>
      <c r="AD200" s="13">
        <f>(('2012'!AD200-'2012'!$AE200)/'2012'!$AE200)*(('2012'!$I200-0.5+'2012'!$I200-0.5)*-1)</f>
        <v>-0.21165651862400464</v>
      </c>
      <c r="AE200" s="6">
        <f>((('2012'!AE200-'2012'!$AE200)/'2012'!$AE200)*100)*(('2012'!$I200-0.5+'2012'!$I200-0.5)*-1)</f>
        <v>0</v>
      </c>
      <c r="AF200" s="6"/>
      <c r="AG200" s="6">
        <f t="shared" si="98"/>
        <v>16.076279544341563</v>
      </c>
      <c r="AH200" s="6">
        <f t="shared" si="122"/>
        <v>27.584328141183136</v>
      </c>
      <c r="AI200" s="8">
        <v>0</v>
      </c>
      <c r="AN200" s="1"/>
      <c r="AO200" s="1"/>
      <c r="AP200" s="1"/>
      <c r="AQ200" s="1"/>
      <c r="AR200" s="1" t="str">
        <f t="shared" si="99"/>
        <v>Totalt</v>
      </c>
      <c r="AS200" s="1"/>
      <c r="AT200" s="1"/>
      <c r="AU200" s="1"/>
      <c r="AV200" s="1"/>
      <c r="AW200" s="107">
        <f t="shared" si="100"/>
        <v>0.16076279544341562</v>
      </c>
      <c r="AX200" s="107">
        <f t="shared" si="101"/>
        <v>7.7295215652996477E-2</v>
      </c>
      <c r="AY200" s="107">
        <f t="shared" si="102"/>
        <v>-2.9679328032274601E-2</v>
      </c>
      <c r="AZ200" s="107">
        <f t="shared" si="103"/>
        <v>-6.0741981966143076E-2</v>
      </c>
      <c r="BA200" s="107">
        <f t="shared" si="104"/>
        <v>4.9074904190530642E-2</v>
      </c>
      <c r="BB200" s="107">
        <f t="shared" si="105"/>
        <v>-6.6533952062748369E-2</v>
      </c>
      <c r="BC200" s="107">
        <f t="shared" si="106"/>
        <v>-8.2649133641107875E-2</v>
      </c>
      <c r="BD200" s="107">
        <f t="shared" si="107"/>
        <v>4.848950382614392E-2</v>
      </c>
      <c r="BE200" s="107">
        <f t="shared" si="108"/>
        <v>-3.2859687816872513E-2</v>
      </c>
      <c r="BF200" s="107">
        <f t="shared" si="109"/>
        <v>6.2162302875341004E-2</v>
      </c>
      <c r="BG200" s="107">
        <f t="shared" si="110"/>
        <v>5.4039055649130315E-2</v>
      </c>
      <c r="BH200" s="107">
        <f t="shared" si="111"/>
        <v>-1.8276543891378422E-2</v>
      </c>
      <c r="BI200" s="107">
        <f t="shared" si="112"/>
        <v>-0.27584328141183134</v>
      </c>
      <c r="BJ200" s="107">
        <f t="shared" si="113"/>
        <v>-0.20184686624307038</v>
      </c>
      <c r="BK200" s="107">
        <f t="shared" si="114"/>
        <v>-8.7161737984036813E-2</v>
      </c>
      <c r="BL200" s="107">
        <f t="shared" si="115"/>
        <v>-8.1949562576081106E-4</v>
      </c>
      <c r="BM200" s="107">
        <f t="shared" si="116"/>
        <v>-0.1820124094682247</v>
      </c>
      <c r="BN200" s="107">
        <f t="shared" si="117"/>
        <v>-4.5109855113362768E-2</v>
      </c>
      <c r="BO200" s="107">
        <f t="shared" si="118"/>
        <v>4.2035637778877838E-2</v>
      </c>
      <c r="BP200" s="107">
        <f t="shared" si="119"/>
        <v>-5.4613215230987742E-2</v>
      </c>
      <c r="BQ200" s="107">
        <f t="shared" si="120"/>
        <v>-0.21165651862400464</v>
      </c>
      <c r="BR200" s="107">
        <f t="shared" si="121"/>
        <v>0</v>
      </c>
    </row>
    <row r="201" spans="1:70">
      <c r="A201" s="1">
        <v>200</v>
      </c>
      <c r="B201" s="1">
        <f>'2012'!B201</f>
        <v>0</v>
      </c>
      <c r="C201" s="1">
        <f>'2012'!C201</f>
        <v>0</v>
      </c>
      <c r="D201" s="1">
        <f>'2012'!D201</f>
        <v>96</v>
      </c>
      <c r="E201" s="1" t="str">
        <f>'2012'!E201</f>
        <v>Kvinnor</v>
      </c>
      <c r="F201" s="1" t="str">
        <f>'2012'!F201</f>
        <v>Läkemedelsbehandling vid hjärtsvikt</v>
      </c>
      <c r="G201" s="1" t="str">
        <f>'2012'!G201</f>
        <v>(tom)</v>
      </c>
      <c r="H201" s="1" t="str">
        <f>'2012'!H201</f>
        <v>A020280</v>
      </c>
      <c r="I201" s="1">
        <f>'2012'!I201</f>
        <v>0</v>
      </c>
      <c r="J201" s="13">
        <f>(('2012'!J201-'2012'!$AE201)/'2012'!$AE201)*(('2012'!$I201-0.5+'2012'!$I201-0.5)*-1)</f>
        <v>-2.6630979680710314E-2</v>
      </c>
      <c r="K201" s="13">
        <f>(('2012'!K201-'2012'!$AE201)/'2012'!$AE201)*(('2012'!$I201-0.5+'2012'!$I201-0.5)*-1)</f>
        <v>0.17373513300893592</v>
      </c>
      <c r="L201" s="13">
        <f>(('2012'!L201-'2012'!$AE201)/'2012'!$AE201)*(('2012'!$I201-0.5+'2012'!$I201-0.5)*-1)</f>
        <v>0.15277906279872794</v>
      </c>
      <c r="M201" s="13">
        <f>(('2012'!M201-'2012'!$AE201)/'2012'!$AE201)*(('2012'!$I201-0.5+'2012'!$I201-0.5)*-1)</f>
        <v>7.7924663387258078E-2</v>
      </c>
      <c r="N201" s="13">
        <f>(('2012'!N201-'2012'!$AE201)/'2012'!$AE201)*(('2012'!$I201-0.5+'2012'!$I201-0.5)*-1)</f>
        <v>1.7661370926998037E-2</v>
      </c>
      <c r="O201" s="13">
        <f>(('2012'!O201-'2012'!$AE201)/'2012'!$AE201)*(('2012'!$I201-0.5+'2012'!$I201-0.5)*-1)</f>
        <v>-1.4644456042318925E-2</v>
      </c>
      <c r="P201" s="13">
        <f>(('2012'!P201-'2012'!$AE201)/'2012'!$AE201)*(('2012'!$I201-0.5+'2012'!$I201-0.5)*-1)</f>
        <v>7.3854558846806516E-3</v>
      </c>
      <c r="Q201" s="13">
        <f>(('2012'!Q201-'2012'!$AE201)/'2012'!$AE201)*(('2012'!$I201-0.5+'2012'!$I201-0.5)*-1)</f>
        <v>-7.1720562026702156E-2</v>
      </c>
      <c r="R201" s="13">
        <f>(('2012'!R201-'2012'!$AE201)/'2012'!$AE201)*(('2012'!$I201-0.5+'2012'!$I201-0.5)*-1)</f>
        <v>-0.10677638229694497</v>
      </c>
      <c r="S201" s="13">
        <f>(('2012'!S201-'2012'!$AE201)/'2012'!$AE201)*(('2012'!$I201-0.5+'2012'!$I201-0.5)*-1)</f>
        <v>-0.10249996994306551</v>
      </c>
      <c r="T201" s="13">
        <f>(('2012'!T201-'2012'!$AE201)/'2012'!$AE201)*(('2012'!$I201-0.5+'2012'!$I201-0.5)*-1)</f>
        <v>-0.11621098959092341</v>
      </c>
      <c r="U201" s="13">
        <f>(('2012'!U201-'2012'!$AE201)/'2012'!$AE201)*(('2012'!$I201-0.5+'2012'!$I201-0.5)*-1)</f>
        <v>-4.0002560064752619E-2</v>
      </c>
      <c r="V201" s="13">
        <f>(('2012'!V201-'2012'!$AE201)/'2012'!$AE201)*(('2012'!$I201-0.5+'2012'!$I201-0.5)*-1)</f>
        <v>3.6948606716783808E-2</v>
      </c>
      <c r="W201" s="13">
        <f>(('2012'!W201-'2012'!$AE201)/'2012'!$AE201)*(('2012'!$I201-0.5+'2012'!$I201-0.5)*-1)</f>
        <v>3.1922321377297523E-2</v>
      </c>
      <c r="X201" s="13">
        <f>(('2012'!X201-'2012'!$AE201)/'2012'!$AE201)*(('2012'!$I201-0.5+'2012'!$I201-0.5)*-1)</f>
        <v>6.1111702961192983E-2</v>
      </c>
      <c r="Y201" s="13">
        <f>(('2012'!Y201-'2012'!$AE201)/'2012'!$AE201)*(('2012'!$I201-0.5+'2012'!$I201-0.5)*-1)</f>
        <v>0.10352504808035186</v>
      </c>
      <c r="Z201" s="13">
        <f>(('2012'!Z201-'2012'!$AE201)/'2012'!$AE201)*(('2012'!$I201-0.5+'2012'!$I201-0.5)*-1)</f>
        <v>2.2028000772585373E-2</v>
      </c>
      <c r="AA201" s="13">
        <f>(('2012'!AA201-'2012'!$AE201)/'2012'!$AE201)*(('2012'!$I201-0.5+'2012'!$I201-0.5)*-1)</f>
        <v>5.7442018058810281E-2</v>
      </c>
      <c r="AB201" s="13">
        <f>(('2012'!AB201-'2012'!$AE201)/'2012'!$AE201)*(('2012'!$I201-0.5+'2012'!$I201-0.5)*-1)</f>
        <v>6.1847846844308794E-2</v>
      </c>
      <c r="AC201" s="13">
        <f>(('2012'!AC201-'2012'!$AE201)/'2012'!$AE201)*(('2012'!$I201-0.5+'2012'!$I201-0.5)*-1)</f>
        <v>0.14136979720845597</v>
      </c>
      <c r="AD201" s="13">
        <f>(('2012'!AD201-'2012'!$AE201)/'2012'!$AE201)*(('2012'!$I201-0.5+'2012'!$I201-0.5)*-1)</f>
        <v>4.1659857470762472E-2</v>
      </c>
      <c r="AE201" s="6">
        <f>((('2012'!AE201-'2012'!$AE201)/'2012'!$AE201)*100)*(('2012'!$I201-0.5+'2012'!$I201-0.5)*-1)</f>
        <v>0</v>
      </c>
      <c r="AF201" s="6"/>
      <c r="AG201" s="6">
        <f t="shared" si="98"/>
        <v>17.373513300893592</v>
      </c>
      <c r="AH201" s="6">
        <f t="shared" si="122"/>
        <v>11.621098959092341</v>
      </c>
      <c r="AI201" s="8">
        <v>0</v>
      </c>
      <c r="AN201" s="1"/>
      <c r="AO201" s="1"/>
      <c r="AP201" s="1"/>
      <c r="AQ201" s="1"/>
      <c r="AR201" s="1" t="str">
        <f t="shared" si="99"/>
        <v>Kvinnor</v>
      </c>
      <c r="AS201" s="1"/>
      <c r="AT201" s="1"/>
      <c r="AU201" s="1"/>
      <c r="AV201" s="1"/>
      <c r="AW201" s="107">
        <f t="shared" si="100"/>
        <v>-2.6630979680710314E-2</v>
      </c>
      <c r="AX201" s="107">
        <f t="shared" si="101"/>
        <v>0.17373513300893592</v>
      </c>
      <c r="AY201" s="107">
        <f t="shared" si="102"/>
        <v>0.15277906279872794</v>
      </c>
      <c r="AZ201" s="107">
        <f t="shared" si="103"/>
        <v>7.7924663387258078E-2</v>
      </c>
      <c r="BA201" s="107">
        <f t="shared" si="104"/>
        <v>1.7661370926998037E-2</v>
      </c>
      <c r="BB201" s="107">
        <f t="shared" si="105"/>
        <v>-1.4644456042318925E-2</v>
      </c>
      <c r="BC201" s="107">
        <f t="shared" si="106"/>
        <v>7.3854558846806516E-3</v>
      </c>
      <c r="BD201" s="107">
        <f t="shared" si="107"/>
        <v>-7.1720562026702156E-2</v>
      </c>
      <c r="BE201" s="107">
        <f t="shared" si="108"/>
        <v>-0.10677638229694497</v>
      </c>
      <c r="BF201" s="107">
        <f t="shared" si="109"/>
        <v>-0.10249996994306551</v>
      </c>
      <c r="BG201" s="107">
        <f t="shared" si="110"/>
        <v>-0.11621098959092341</v>
      </c>
      <c r="BH201" s="107">
        <f t="shared" si="111"/>
        <v>-4.0002560064752619E-2</v>
      </c>
      <c r="BI201" s="107">
        <f t="shared" si="112"/>
        <v>3.6948606716783808E-2</v>
      </c>
      <c r="BJ201" s="107">
        <f t="shared" si="113"/>
        <v>3.1922321377297523E-2</v>
      </c>
      <c r="BK201" s="107">
        <f t="shared" si="114"/>
        <v>6.1111702961192983E-2</v>
      </c>
      <c r="BL201" s="107">
        <f t="shared" si="115"/>
        <v>0.10352504808035186</v>
      </c>
      <c r="BM201" s="107">
        <f t="shared" si="116"/>
        <v>2.2028000772585373E-2</v>
      </c>
      <c r="BN201" s="107">
        <f t="shared" si="117"/>
        <v>5.7442018058810281E-2</v>
      </c>
      <c r="BO201" s="107">
        <f t="shared" si="118"/>
        <v>6.1847846844308794E-2</v>
      </c>
      <c r="BP201" s="107">
        <f t="shared" si="119"/>
        <v>0.14136979720845597</v>
      </c>
      <c r="BQ201" s="107">
        <f t="shared" si="120"/>
        <v>4.1659857470762472E-2</v>
      </c>
      <c r="BR201" s="107">
        <f t="shared" si="121"/>
        <v>0</v>
      </c>
    </row>
    <row r="202" spans="1:70">
      <c r="A202" s="1">
        <v>201</v>
      </c>
      <c r="B202" s="1">
        <f>'2012'!B202</f>
        <v>0</v>
      </c>
      <c r="C202" s="1">
        <f>'2012'!C202</f>
        <v>0</v>
      </c>
      <c r="D202" s="1">
        <f>'2012'!D202</f>
        <v>0</v>
      </c>
      <c r="E202" s="1" t="str">
        <f>'2012'!E202</f>
        <v>Män</v>
      </c>
      <c r="F202" s="1" t="str">
        <f>'2012'!F202</f>
        <v>Läkemedelsbehandling vid hjärtsvikt</v>
      </c>
      <c r="G202" s="1" t="str">
        <f>'2012'!G202</f>
        <v>(tom)</v>
      </c>
      <c r="H202" s="1" t="str">
        <f>'2012'!H202</f>
        <v>A020280</v>
      </c>
      <c r="I202" s="1">
        <f>'2012'!I202</f>
        <v>0</v>
      </c>
      <c r="J202" s="13">
        <f>(('2012'!J202-'2012'!$AE202)/'2012'!$AE202)*(('2012'!$I202-0.5+'2012'!$I202-0.5)*-1)</f>
        <v>4.157615447565445E-2</v>
      </c>
      <c r="K202" s="13">
        <f>(('2012'!K202-'2012'!$AE202)/'2012'!$AE202)*(('2012'!$I202-0.5+'2012'!$I202-0.5)*-1)</f>
        <v>0.10244727184037748</v>
      </c>
      <c r="L202" s="13">
        <f>(('2012'!L202-'2012'!$AE202)/'2012'!$AE202)*(('2012'!$I202-0.5+'2012'!$I202-0.5)*-1)</f>
        <v>0.13343142818723627</v>
      </c>
      <c r="M202" s="13">
        <f>(('2012'!M202-'2012'!$AE202)/'2012'!$AE202)*(('2012'!$I202-0.5+'2012'!$I202-0.5)*-1)</f>
        <v>8.9460021158803985E-2</v>
      </c>
      <c r="N202" s="13">
        <f>(('2012'!N202-'2012'!$AE202)/'2012'!$AE202)*(('2012'!$I202-0.5+'2012'!$I202-0.5)*-1)</f>
        <v>3.6514966383130697E-3</v>
      </c>
      <c r="O202" s="13">
        <f>(('2012'!O202-'2012'!$AE202)/'2012'!$AE202)*(('2012'!$I202-0.5+'2012'!$I202-0.5)*-1)</f>
        <v>3.3335131253026666E-2</v>
      </c>
      <c r="P202" s="13">
        <f>(('2012'!P202-'2012'!$AE202)/'2012'!$AE202)*(('2012'!$I202-0.5+'2012'!$I202-0.5)*-1)</f>
        <v>5.9439934978685917E-2</v>
      </c>
      <c r="Q202" s="13">
        <f>(('2012'!Q202-'2012'!$AE202)/'2012'!$AE202)*(('2012'!$I202-0.5+'2012'!$I202-0.5)*-1)</f>
        <v>1.5498588630308075E-2</v>
      </c>
      <c r="R202" s="13">
        <f>(('2012'!R202-'2012'!$AE202)/'2012'!$AE202)*(('2012'!$I202-0.5+'2012'!$I202-0.5)*-1)</f>
        <v>-0.12187038298874101</v>
      </c>
      <c r="S202" s="13">
        <f>(('2012'!S202-'2012'!$AE202)/'2012'!$AE202)*(('2012'!$I202-0.5+'2012'!$I202-0.5)*-1)</f>
        <v>-0.12237400627455251</v>
      </c>
      <c r="T202" s="13">
        <f>(('2012'!T202-'2012'!$AE202)/'2012'!$AE202)*(('2012'!$I202-0.5+'2012'!$I202-0.5)*-1)</f>
        <v>-0.12824920018130201</v>
      </c>
      <c r="U202" s="13">
        <f>(('2012'!U202-'2012'!$AE202)/'2012'!$AE202)*(('2012'!$I202-0.5+'2012'!$I202-0.5)*-1)</f>
        <v>-1.7753069362624743E-2</v>
      </c>
      <c r="V202" s="13">
        <f>(('2012'!V202-'2012'!$AE202)/'2012'!$AE202)*(('2012'!$I202-0.5+'2012'!$I202-0.5)*-1)</f>
        <v>-5.2155296157636276E-2</v>
      </c>
      <c r="W202" s="13">
        <f>(('2012'!W202-'2012'!$AE202)/'2012'!$AE202)*(('2012'!$I202-0.5+'2012'!$I202-0.5)*-1)</f>
        <v>8.4881664783722541E-2</v>
      </c>
      <c r="X202" s="13">
        <f>(('2012'!X202-'2012'!$AE202)/'2012'!$AE202)*(('2012'!$I202-0.5+'2012'!$I202-0.5)*-1)</f>
        <v>-3.6620410180610778E-3</v>
      </c>
      <c r="Y202" s="13">
        <f>(('2012'!Y202-'2012'!$AE202)/'2012'!$AE202)*(('2012'!$I202-0.5+'2012'!$I202-0.5)*-1)</f>
        <v>3.2041437045799863E-2</v>
      </c>
      <c r="Z202" s="13">
        <f>(('2012'!Z202-'2012'!$AE202)/'2012'!$AE202)*(('2012'!$I202-0.5+'2012'!$I202-0.5)*-1)</f>
        <v>-7.0608984752180866E-3</v>
      </c>
      <c r="AA202" s="13">
        <f>(('2012'!AA202-'2012'!$AE202)/'2012'!$AE202)*(('2012'!$I202-0.5+'2012'!$I202-0.5)*-1)</f>
        <v>2.2348541841957895E-2</v>
      </c>
      <c r="AB202" s="13">
        <f>(('2012'!AB202-'2012'!$AE202)/'2012'!$AE202)*(('2012'!$I202-0.5+'2012'!$I202-0.5)*-1)</f>
        <v>6.3456785542130023E-2</v>
      </c>
      <c r="AC202" s="13">
        <f>(('2012'!AC202-'2012'!$AE202)/'2012'!$AE202)*(('2012'!$I202-0.5+'2012'!$I202-0.5)*-1)</f>
        <v>9.0497756661426607E-2</v>
      </c>
      <c r="AD202" s="13">
        <f>(('2012'!AD202-'2012'!$AE202)/'2012'!$AE202)*(('2012'!$I202-0.5+'2012'!$I202-0.5)*-1)</f>
        <v>-1.1896408520789192E-2</v>
      </c>
      <c r="AE202" s="6">
        <f>((('2012'!AE202-'2012'!$AE202)/'2012'!$AE202)*100)*(('2012'!$I202-0.5+'2012'!$I202-0.5)*-1)</f>
        <v>0</v>
      </c>
      <c r="AF202" s="6"/>
      <c r="AG202" s="6">
        <f t="shared" si="98"/>
        <v>13.343142818723628</v>
      </c>
      <c r="AH202" s="6">
        <f t="shared" si="122"/>
        <v>12.8249200181302</v>
      </c>
      <c r="AI202" s="8">
        <v>0</v>
      </c>
      <c r="AN202" s="1"/>
      <c r="AO202" s="1"/>
      <c r="AP202" s="1"/>
      <c r="AQ202" s="1"/>
      <c r="AR202" s="1" t="str">
        <f t="shared" si="99"/>
        <v>Män</v>
      </c>
      <c r="AS202" s="1"/>
      <c r="AT202" s="1"/>
      <c r="AU202" s="1"/>
      <c r="AV202" s="1"/>
      <c r="AW202" s="107">
        <f t="shared" si="100"/>
        <v>4.157615447565445E-2</v>
      </c>
      <c r="AX202" s="107">
        <f t="shared" si="101"/>
        <v>0.10244727184037748</v>
      </c>
      <c r="AY202" s="107">
        <f t="shared" si="102"/>
        <v>0.13343142818723627</v>
      </c>
      <c r="AZ202" s="107">
        <f t="shared" si="103"/>
        <v>8.9460021158803985E-2</v>
      </c>
      <c r="BA202" s="107">
        <f t="shared" si="104"/>
        <v>3.6514966383130697E-3</v>
      </c>
      <c r="BB202" s="107">
        <f t="shared" si="105"/>
        <v>3.3335131253026666E-2</v>
      </c>
      <c r="BC202" s="107">
        <f t="shared" si="106"/>
        <v>5.9439934978685917E-2</v>
      </c>
      <c r="BD202" s="107">
        <f t="shared" si="107"/>
        <v>1.5498588630308075E-2</v>
      </c>
      <c r="BE202" s="107">
        <f t="shared" si="108"/>
        <v>-0.12187038298874101</v>
      </c>
      <c r="BF202" s="107">
        <f t="shared" si="109"/>
        <v>-0.12237400627455251</v>
      </c>
      <c r="BG202" s="107">
        <f t="shared" si="110"/>
        <v>-0.12824920018130201</v>
      </c>
      <c r="BH202" s="107">
        <f t="shared" si="111"/>
        <v>-1.7753069362624743E-2</v>
      </c>
      <c r="BI202" s="107">
        <f t="shared" si="112"/>
        <v>-5.2155296157636276E-2</v>
      </c>
      <c r="BJ202" s="107">
        <f t="shared" si="113"/>
        <v>8.4881664783722541E-2</v>
      </c>
      <c r="BK202" s="107">
        <f t="shared" si="114"/>
        <v>-3.6620410180610778E-3</v>
      </c>
      <c r="BL202" s="107">
        <f t="shared" si="115"/>
        <v>3.2041437045799863E-2</v>
      </c>
      <c r="BM202" s="107">
        <f t="shared" si="116"/>
        <v>-7.0608984752180866E-3</v>
      </c>
      <c r="BN202" s="107">
        <f t="shared" si="117"/>
        <v>2.2348541841957895E-2</v>
      </c>
      <c r="BO202" s="107">
        <f t="shared" si="118"/>
        <v>6.3456785542130023E-2</v>
      </c>
      <c r="BP202" s="107">
        <f t="shared" si="119"/>
        <v>9.0497756661426607E-2</v>
      </c>
      <c r="BQ202" s="107">
        <f t="shared" si="120"/>
        <v>-1.1896408520789192E-2</v>
      </c>
      <c r="BR202" s="107">
        <f t="shared" si="121"/>
        <v>0</v>
      </c>
    </row>
    <row r="203" spans="1:70">
      <c r="A203" s="1">
        <v>202</v>
      </c>
      <c r="B203" s="1">
        <f>'2012'!B203</f>
        <v>0</v>
      </c>
      <c r="C203" s="1">
        <f>'2012'!C203</f>
        <v>0</v>
      </c>
      <c r="D203" s="1">
        <f>'2012'!D203</f>
        <v>0</v>
      </c>
      <c r="E203" s="1" t="str">
        <f>'2012'!E203</f>
        <v>Totalt</v>
      </c>
      <c r="F203" s="1" t="str">
        <f>'2012'!F203</f>
        <v>Läkemedelsbehandling vid hjärtsvikt</v>
      </c>
      <c r="G203" s="1" t="str">
        <f>'2012'!G203</f>
        <v>(tom)</v>
      </c>
      <c r="H203" s="1" t="str">
        <f>'2012'!H203</f>
        <v>A020280</v>
      </c>
      <c r="I203" s="1">
        <f>'2012'!I203</f>
        <v>0</v>
      </c>
      <c r="J203" s="13">
        <f>(('2012'!J203-'2012'!$AE203)/'2012'!$AE203)*(('2012'!$I203-0.5+'2012'!$I203-0.5)*-1)</f>
        <v>8.9584636826723144E-3</v>
      </c>
      <c r="K203" s="13">
        <f>(('2012'!K203-'2012'!$AE203)/'2012'!$AE203)*(('2012'!$I203-0.5+'2012'!$I203-0.5)*-1)</f>
        <v>0.13478376132756228</v>
      </c>
      <c r="L203" s="13">
        <f>(('2012'!L203-'2012'!$AE203)/'2012'!$AE203)*(('2012'!$I203-0.5+'2012'!$I203-0.5)*-1)</f>
        <v>0.14345752632868317</v>
      </c>
      <c r="M203" s="13">
        <f>(('2012'!M203-'2012'!$AE203)/'2012'!$AE203)*(('2012'!$I203-0.5+'2012'!$I203-0.5)*-1)</f>
        <v>7.9767139532155626E-2</v>
      </c>
      <c r="N203" s="13">
        <f>(('2012'!N203-'2012'!$AE203)/'2012'!$AE203)*(('2012'!$I203-0.5+'2012'!$I203-0.5)*-1)</f>
        <v>6.4198470659942997E-3</v>
      </c>
      <c r="O203" s="13">
        <f>(('2012'!O203-'2012'!$AE203)/'2012'!$AE203)*(('2012'!$I203-0.5+'2012'!$I203-0.5)*-1)</f>
        <v>9.4408865668367814E-3</v>
      </c>
      <c r="P203" s="13">
        <f>(('2012'!P203-'2012'!$AE203)/'2012'!$AE203)*(('2012'!$I203-0.5+'2012'!$I203-0.5)*-1)</f>
        <v>3.1048151748801298E-2</v>
      </c>
      <c r="Q203" s="13">
        <f>(('2012'!Q203-'2012'!$AE203)/'2012'!$AE203)*(('2012'!$I203-0.5+'2012'!$I203-0.5)*-1)</f>
        <v>-1.0324988150332998E-2</v>
      </c>
      <c r="R203" s="13">
        <f>(('2012'!R203-'2012'!$AE203)/'2012'!$AE203)*(('2012'!$I203-0.5+'2012'!$I203-0.5)*-1)</f>
        <v>-0.1116753968191169</v>
      </c>
      <c r="S203" s="13">
        <f>(('2012'!S203-'2012'!$AE203)/'2012'!$AE203)*(('2012'!$I203-0.5+'2012'!$I203-0.5)*-1)</f>
        <v>-0.11283223999860406</v>
      </c>
      <c r="T203" s="13">
        <f>(('2012'!T203-'2012'!$AE203)/'2012'!$AE203)*(('2012'!$I203-0.5+'2012'!$I203-0.5)*-1)</f>
        <v>-0.12787889262437344</v>
      </c>
      <c r="U203" s="13">
        <f>(('2012'!U203-'2012'!$AE203)/'2012'!$AE203)*(('2012'!$I203-0.5+'2012'!$I203-0.5)*-1)</f>
        <v>-2.4977972419020614E-2</v>
      </c>
      <c r="V203" s="13">
        <f>(('2012'!V203-'2012'!$AE203)/'2012'!$AE203)*(('2012'!$I203-0.5+'2012'!$I203-0.5)*-1)</f>
        <v>-5.4117174806734645E-3</v>
      </c>
      <c r="W203" s="13">
        <f>(('2012'!W203-'2012'!$AE203)/'2012'!$AE203)*(('2012'!$I203-0.5+'2012'!$I203-0.5)*-1)</f>
        <v>5.3594561751271683E-2</v>
      </c>
      <c r="X203" s="13">
        <f>(('2012'!X203-'2012'!$AE203)/'2012'!$AE203)*(('2012'!$I203-0.5+'2012'!$I203-0.5)*-1)</f>
        <v>2.3104813393917376E-2</v>
      </c>
      <c r="Y203" s="13">
        <f>(('2012'!Y203-'2012'!$AE203)/'2012'!$AE203)*(('2012'!$I203-0.5+'2012'!$I203-0.5)*-1)</f>
        <v>5.503570388877476E-2</v>
      </c>
      <c r="Z203" s="13">
        <f>(('2012'!Z203-'2012'!$AE203)/'2012'!$AE203)*(('2012'!$I203-0.5+'2012'!$I203-0.5)*-1)</f>
        <v>1.3667951840058094E-2</v>
      </c>
      <c r="AA203" s="13">
        <f>(('2012'!AA203-'2012'!$AE203)/'2012'!$AE203)*(('2012'!$I203-0.5+'2012'!$I203-0.5)*-1)</f>
        <v>4.1660743861188343E-2</v>
      </c>
      <c r="AB203" s="13">
        <f>(('2012'!AB203-'2012'!$AE203)/'2012'!$AE203)*(('2012'!$I203-0.5+'2012'!$I203-0.5)*-1)</f>
        <v>7.3834474777323481E-2</v>
      </c>
      <c r="AC203" s="13">
        <f>(('2012'!AC203-'2012'!$AE203)/'2012'!$AE203)*(('2012'!$I203-0.5+'2012'!$I203-0.5)*-1)</f>
        <v>0.11393296180033187</v>
      </c>
      <c r="AD203" s="13">
        <f>(('2012'!AD203-'2012'!$AE203)/'2012'!$AE203)*(('2012'!$I203-0.5+'2012'!$I203-0.5)*-1)</f>
        <v>2.386443217370848E-2</v>
      </c>
      <c r="AE203" s="6">
        <f>((('2012'!AE203-'2012'!$AE203)/'2012'!$AE203)*100)*(('2012'!$I203-0.5+'2012'!$I203-0.5)*-1)</f>
        <v>0</v>
      </c>
      <c r="AF203" s="6"/>
      <c r="AG203" s="6">
        <f t="shared" si="98"/>
        <v>14.345752632868317</v>
      </c>
      <c r="AH203" s="6">
        <f t="shared" si="122"/>
        <v>12.787889262437343</v>
      </c>
      <c r="AI203" s="8">
        <v>0</v>
      </c>
      <c r="AN203" s="1"/>
      <c r="AO203" s="1"/>
      <c r="AP203" s="1"/>
      <c r="AQ203" s="1"/>
      <c r="AR203" s="1" t="str">
        <f t="shared" si="99"/>
        <v>Totalt</v>
      </c>
      <c r="AS203" s="1"/>
      <c r="AT203" s="1"/>
      <c r="AU203" s="1"/>
      <c r="AV203" s="1"/>
      <c r="AW203" s="107">
        <f t="shared" si="100"/>
        <v>8.9584636826723144E-3</v>
      </c>
      <c r="AX203" s="107">
        <f t="shared" si="101"/>
        <v>0.13478376132756228</v>
      </c>
      <c r="AY203" s="107">
        <f t="shared" si="102"/>
        <v>0.14345752632868317</v>
      </c>
      <c r="AZ203" s="107">
        <f t="shared" si="103"/>
        <v>7.9767139532155626E-2</v>
      </c>
      <c r="BA203" s="107">
        <f t="shared" si="104"/>
        <v>6.4198470659942997E-3</v>
      </c>
      <c r="BB203" s="107">
        <f t="shared" si="105"/>
        <v>9.4408865668367814E-3</v>
      </c>
      <c r="BC203" s="107">
        <f t="shared" si="106"/>
        <v>3.1048151748801298E-2</v>
      </c>
      <c r="BD203" s="107">
        <f t="shared" si="107"/>
        <v>-1.0324988150332998E-2</v>
      </c>
      <c r="BE203" s="107">
        <f t="shared" si="108"/>
        <v>-0.1116753968191169</v>
      </c>
      <c r="BF203" s="107">
        <f t="shared" si="109"/>
        <v>-0.11283223999860406</v>
      </c>
      <c r="BG203" s="107">
        <f t="shared" si="110"/>
        <v>-0.12787889262437344</v>
      </c>
      <c r="BH203" s="107">
        <f t="shared" si="111"/>
        <v>-2.4977972419020614E-2</v>
      </c>
      <c r="BI203" s="107">
        <f t="shared" si="112"/>
        <v>-5.4117174806734645E-3</v>
      </c>
      <c r="BJ203" s="107">
        <f t="shared" si="113"/>
        <v>5.3594561751271683E-2</v>
      </c>
      <c r="BK203" s="107">
        <f t="shared" si="114"/>
        <v>2.3104813393917376E-2</v>
      </c>
      <c r="BL203" s="107">
        <f t="shared" si="115"/>
        <v>5.503570388877476E-2</v>
      </c>
      <c r="BM203" s="107">
        <f t="shared" si="116"/>
        <v>1.3667951840058094E-2</v>
      </c>
      <c r="BN203" s="107">
        <f t="shared" si="117"/>
        <v>4.1660743861188343E-2</v>
      </c>
      <c r="BO203" s="107">
        <f t="shared" si="118"/>
        <v>7.3834474777323481E-2</v>
      </c>
      <c r="BP203" s="107">
        <f t="shared" si="119"/>
        <v>0.11393296180033187</v>
      </c>
      <c r="BQ203" s="107">
        <f t="shared" si="120"/>
        <v>2.386443217370848E-2</v>
      </c>
      <c r="BR203" s="107">
        <f t="shared" si="121"/>
        <v>0</v>
      </c>
    </row>
    <row r="204" spans="1:70">
      <c r="A204" s="1">
        <v>203</v>
      </c>
      <c r="B204" s="1">
        <f>'2012'!B204</f>
        <v>0</v>
      </c>
      <c r="C204" s="1">
        <f>'2012'!C204</f>
        <v>0</v>
      </c>
      <c r="D204" s="1">
        <f>'2012'!D204</f>
        <v>97</v>
      </c>
      <c r="E204" s="1" t="str">
        <f>'2012'!E204</f>
        <v>Totalt</v>
      </c>
      <c r="F204" s="1" t="str">
        <f>'2012'!F204</f>
        <v>Komplikationer efter pacemakerinsättning</v>
      </c>
      <c r="G204" s="1" t="str">
        <f>'2012'!G204</f>
        <v>(tom)</v>
      </c>
      <c r="H204" s="1" t="str">
        <f>'2012'!H204</f>
        <v>A020290</v>
      </c>
      <c r="I204" s="1">
        <f>'2012'!I204</f>
        <v>1</v>
      </c>
      <c r="J204" s="13">
        <f>(('2012'!J204-'2012'!$AE204)/'2012'!$AE204)*(('2012'!$I204-0.5+'2012'!$I204-0.5)*-1)</f>
        <v>0.2013881028659352</v>
      </c>
      <c r="K204" s="13">
        <f>(('2012'!K204-'2012'!$AE204)/'2012'!$AE204)*(('2012'!$I204-0.5+'2012'!$I204-0.5)*-1)</f>
        <v>-0.68889207073014536</v>
      </c>
      <c r="L204" s="13">
        <f>(('2012'!L204-'2012'!$AE204)/'2012'!$AE204)*(('2012'!$I204-0.5+'2012'!$I204-0.5)*-1)</f>
        <v>-0.42994505494505519</v>
      </c>
      <c r="M204" s="13">
        <f>(('2012'!M204-'2012'!$AE204)/'2012'!$AE204)*(('2012'!$I204-0.5+'2012'!$I204-0.5)*-1)</f>
        <v>0.3670090433420648</v>
      </c>
      <c r="N204" s="13">
        <f>(('2012'!N204-'2012'!$AE204)/'2012'!$AE204)*(('2012'!$I204-0.5+'2012'!$I204-0.5)*-1)</f>
        <v>-0.83064815043613682</v>
      </c>
      <c r="O204" s="13">
        <f>(('2012'!O204-'2012'!$AE204)/'2012'!$AE204)*(('2012'!$I204-0.5+'2012'!$I204-0.5)*-1)</f>
        <v>-0.16336414394666837</v>
      </c>
      <c r="P204" s="13">
        <f>(('2012'!P204-'2012'!$AE204)/'2012'!$AE204)*(('2012'!$I204-0.5+'2012'!$I204-0.5)*-1)</f>
        <v>-0.78222460910388047</v>
      </c>
      <c r="Q204" s="13">
        <f>(('2012'!Q204-'2012'!$AE204)/'2012'!$AE204)*(('2012'!$I204-0.5+'2012'!$I204-0.5)*-1)</f>
        <v>5.317070988712775E-2</v>
      </c>
      <c r="R204" s="13">
        <f>(('2012'!R204-'2012'!$AE204)/'2012'!$AE204)*(('2012'!$I204-0.5+'2012'!$I204-0.5)*-1)</f>
        <v>6.3038465294103898E-3</v>
      </c>
      <c r="S204" s="13">
        <f>(('2012'!S204-'2012'!$AE204)/'2012'!$AE204)*(('2012'!$I204-0.5+'2012'!$I204-0.5)*-1)</f>
        <v>0.3120867816765977</v>
      </c>
      <c r="T204" s="13">
        <f>(('2012'!T204-'2012'!$AE204)/'2012'!$AE204)*(('2012'!$I204-0.5+'2012'!$I204-0.5)*-1)</f>
        <v>-5.3998960541016695E-2</v>
      </c>
      <c r="U204" s="13">
        <f>(('2012'!U204-'2012'!$AE204)/'2012'!$AE204)*(('2012'!$I204-0.5+'2012'!$I204-0.5)*-1)</f>
        <v>-0.20003681211247948</v>
      </c>
      <c r="V204" s="13">
        <f>(('2012'!V204-'2012'!$AE204)/'2012'!$AE204)*(('2012'!$I204-0.5+'2012'!$I204-0.5)*-1)</f>
        <v>-0.33310819615167453</v>
      </c>
      <c r="W204" s="13">
        <f>(('2012'!W204-'2012'!$AE204)/'2012'!$AE204)*(('2012'!$I204-0.5+'2012'!$I204-0.5)*-1)</f>
        <v>-0.24585446400733038</v>
      </c>
      <c r="X204" s="13">
        <f>(('2012'!X204-'2012'!$AE204)/'2012'!$AE204)*(('2012'!$I204-0.5+'2012'!$I204-0.5)*-1)</f>
        <v>7.4394992762337612E-3</v>
      </c>
      <c r="Y204" s="13">
        <f>(('2012'!Y204-'2012'!$AE204)/'2012'!$AE204)*(('2012'!$I204-0.5+'2012'!$I204-0.5)*-1)</f>
        <v>-0.14003735395039757</v>
      </c>
      <c r="Z204" s="13">
        <f>(('2012'!Z204-'2012'!$AE204)/'2012'!$AE204)*(('2012'!$I204-0.5+'2012'!$I204-0.5)*-1)</f>
        <v>-9.2898952037486441E-3</v>
      </c>
      <c r="AA204" s="13">
        <f>(('2012'!AA204-'2012'!$AE204)/'2012'!$AE204)*(('2012'!$I204-0.5+'2012'!$I204-0.5)*-1)</f>
        <v>0.13941291266872646</v>
      </c>
      <c r="AB204" s="13" t="e">
        <f>(('2012'!AB204-'2012'!$AE204)/'2012'!$AE204)*(('2012'!$I204-0.5+'2012'!$I204-0.5)*-1)</f>
        <v>#VALUE!</v>
      </c>
      <c r="AC204" s="13">
        <f>(('2012'!AC204-'2012'!$AE204)/'2012'!$AE204)*(('2012'!$I204-0.5+'2012'!$I204-0.5)*-1)</f>
        <v>0.21682021682021679</v>
      </c>
      <c r="AD204" s="13" t="e">
        <f>(('2012'!AD204-'2012'!$AE204)/'2012'!$AE204)*(('2012'!$I204-0.5+'2012'!$I204-0.5)*-1)</f>
        <v>#VALUE!</v>
      </c>
      <c r="AE204" s="6">
        <f>((('2012'!AE204-'2012'!$AE204)/'2012'!$AE204)*100)*(('2012'!$I204-0.5+'2012'!$I204-0.5)*-1)</f>
        <v>0</v>
      </c>
      <c r="AF204" s="6"/>
      <c r="AG204" s="6">
        <f t="shared" si="98"/>
        <v>36.700904334206477</v>
      </c>
      <c r="AH204" s="6">
        <f t="shared" si="122"/>
        <v>83.064815043613677</v>
      </c>
      <c r="AI204" s="8">
        <v>0</v>
      </c>
      <c r="AN204" s="1"/>
      <c r="AO204" s="1"/>
      <c r="AP204" s="1"/>
      <c r="AQ204" s="1"/>
      <c r="AR204" s="1" t="str">
        <f t="shared" si="99"/>
        <v>Totalt</v>
      </c>
      <c r="AS204" s="1"/>
      <c r="AT204" s="1"/>
      <c r="AU204" s="1"/>
      <c r="AV204" s="1"/>
      <c r="AW204" s="107">
        <f t="shared" si="100"/>
        <v>0.2013881028659352</v>
      </c>
      <c r="AX204" s="107">
        <f t="shared" si="101"/>
        <v>-0.68889207073014536</v>
      </c>
      <c r="AY204" s="107">
        <f t="shared" si="102"/>
        <v>-0.42994505494505519</v>
      </c>
      <c r="AZ204" s="107">
        <f t="shared" si="103"/>
        <v>0.3670090433420648</v>
      </c>
      <c r="BA204" s="107">
        <f t="shared" si="104"/>
        <v>-0.83064815043613682</v>
      </c>
      <c r="BB204" s="107">
        <f t="shared" si="105"/>
        <v>-0.16336414394666837</v>
      </c>
      <c r="BC204" s="107">
        <f t="shared" si="106"/>
        <v>-0.78222460910388047</v>
      </c>
      <c r="BD204" s="107">
        <f t="shared" si="107"/>
        <v>5.317070988712775E-2</v>
      </c>
      <c r="BE204" s="107">
        <f t="shared" si="108"/>
        <v>6.3038465294103898E-3</v>
      </c>
      <c r="BF204" s="107">
        <f t="shared" si="109"/>
        <v>0.3120867816765977</v>
      </c>
      <c r="BG204" s="107">
        <f t="shared" si="110"/>
        <v>-5.3998960541016695E-2</v>
      </c>
      <c r="BH204" s="107">
        <f t="shared" si="111"/>
        <v>-0.20003681211247948</v>
      </c>
      <c r="BI204" s="107">
        <f t="shared" si="112"/>
        <v>-0.33310819615167453</v>
      </c>
      <c r="BJ204" s="107">
        <f t="shared" si="113"/>
        <v>-0.24585446400733038</v>
      </c>
      <c r="BK204" s="107">
        <f t="shared" si="114"/>
        <v>7.4394992762337612E-3</v>
      </c>
      <c r="BL204" s="107">
        <f t="shared" si="115"/>
        <v>-0.14003735395039757</v>
      </c>
      <c r="BM204" s="107">
        <f t="shared" si="116"/>
        <v>-9.2898952037486441E-3</v>
      </c>
      <c r="BN204" s="107">
        <f t="shared" si="117"/>
        <v>0.13941291266872646</v>
      </c>
      <c r="BO204" s="107">
        <f t="shared" si="118"/>
        <v>0</v>
      </c>
      <c r="BP204" s="107">
        <f t="shared" si="119"/>
        <v>0.21682021682021679</v>
      </c>
      <c r="BQ204" s="107">
        <f t="shared" si="120"/>
        <v>0</v>
      </c>
      <c r="BR204" s="107">
        <f t="shared" si="121"/>
        <v>0</v>
      </c>
    </row>
    <row r="205" spans="1:70">
      <c r="A205" s="1">
        <v>204</v>
      </c>
      <c r="B205" s="1" t="str">
        <f>'2012'!B205</f>
        <v>K</v>
      </c>
      <c r="C205" s="1" t="str">
        <f>'2012'!C205</f>
        <v>Strokesjukvård</v>
      </c>
      <c r="D205" s="1">
        <f>'2012'!D205</f>
        <v>99</v>
      </c>
      <c r="E205" s="1" t="str">
        <f>'2012'!E205</f>
        <v>Kvinnor</v>
      </c>
      <c r="F205" s="1" t="str">
        <f>'2012'!F205</f>
        <v>Dödlighet efter förstagångsstroke</v>
      </c>
      <c r="G205" s="1" t="str">
        <f>'2012'!G205</f>
        <v>(tom)</v>
      </c>
      <c r="H205" s="1" t="str">
        <f>'2012'!H205</f>
        <v>A002998</v>
      </c>
      <c r="I205" s="1">
        <f>'2012'!I205</f>
        <v>1</v>
      </c>
      <c r="J205" s="13">
        <f>(('2012'!J205-'2012'!$AE205)/'2012'!$AE205)*(('2012'!$I205-0.5+'2012'!$I205-0.5)*-1)</f>
        <v>0.10341073248619978</v>
      </c>
      <c r="K205" s="13">
        <f>(('2012'!K205-'2012'!$AE205)/'2012'!$AE205)*(('2012'!$I205-0.5+'2012'!$I205-0.5)*-1)</f>
        <v>4.9865117523297274E-2</v>
      </c>
      <c r="L205" s="13">
        <f>(('2012'!L205-'2012'!$AE205)/'2012'!$AE205)*(('2012'!$I205-0.5+'2012'!$I205-0.5)*-1)</f>
        <v>-1.3283158973310732E-2</v>
      </c>
      <c r="M205" s="13">
        <f>(('2012'!M205-'2012'!$AE205)/'2012'!$AE205)*(('2012'!$I205-0.5+'2012'!$I205-0.5)*-1)</f>
        <v>-0.11647665335902907</v>
      </c>
      <c r="N205" s="13">
        <f>(('2012'!N205-'2012'!$AE205)/'2012'!$AE205)*(('2012'!$I205-0.5+'2012'!$I205-0.5)*-1)</f>
        <v>-2.4250616355161753E-2</v>
      </c>
      <c r="O205" s="13">
        <f>(('2012'!O205-'2012'!$AE205)/'2012'!$AE205)*(('2012'!$I205-0.5+'2012'!$I205-0.5)*-1)</f>
        <v>-0.25198884637069296</v>
      </c>
      <c r="P205" s="13">
        <f>(('2012'!P205-'2012'!$AE205)/'2012'!$AE205)*(('2012'!$I205-0.5+'2012'!$I205-0.5)*-1)</f>
        <v>-0.11455268505175217</v>
      </c>
      <c r="Q205" s="13">
        <f>(('2012'!Q205-'2012'!$AE205)/'2012'!$AE205)*(('2012'!$I205-0.5+'2012'!$I205-0.5)*-1)</f>
        <v>-0.14007034506730728</v>
      </c>
      <c r="R205" s="13">
        <f>(('2012'!R205-'2012'!$AE205)/'2012'!$AE205)*(('2012'!$I205-0.5+'2012'!$I205-0.5)*-1)</f>
        <v>-9.8732750529573671E-2</v>
      </c>
      <c r="S205" s="13">
        <f>(('2012'!S205-'2012'!$AE205)/'2012'!$AE205)*(('2012'!$I205-0.5+'2012'!$I205-0.5)*-1)</f>
        <v>4.8212072341442258E-2</v>
      </c>
      <c r="T205" s="13">
        <f>(('2012'!T205-'2012'!$AE205)/'2012'!$AE205)*(('2012'!$I205-0.5+'2012'!$I205-0.5)*-1)</f>
        <v>-1.4500137897814951E-2</v>
      </c>
      <c r="U205" s="13">
        <f>(('2012'!U205-'2012'!$AE205)/'2012'!$AE205)*(('2012'!$I205-0.5+'2012'!$I205-0.5)*-1)</f>
        <v>-1.2594413065598638E-2</v>
      </c>
      <c r="V205" s="13">
        <f>(('2012'!V205-'2012'!$AE205)/'2012'!$AE205)*(('2012'!$I205-0.5+'2012'!$I205-0.5)*-1)</f>
        <v>2.6212493984477024E-2</v>
      </c>
      <c r="W205" s="13">
        <f>(('2012'!W205-'2012'!$AE205)/'2012'!$AE205)*(('2012'!$I205-0.5+'2012'!$I205-0.5)*-1)</f>
        <v>-4.1524516958142757E-2</v>
      </c>
      <c r="X205" s="13">
        <f>(('2012'!X205-'2012'!$AE205)/'2012'!$AE205)*(('2012'!$I205-0.5+'2012'!$I205-0.5)*-1)</f>
        <v>0.17240737005448672</v>
      </c>
      <c r="Y205" s="13">
        <f>(('2012'!Y205-'2012'!$AE205)/'2012'!$AE205)*(('2012'!$I205-0.5+'2012'!$I205-0.5)*-1)</f>
        <v>7.9262565698374286E-3</v>
      </c>
      <c r="Z205" s="13">
        <f>(('2012'!Z205-'2012'!$AE205)/'2012'!$AE205)*(('2012'!$I205-0.5+'2012'!$I205-0.5)*-1)</f>
        <v>-0.12537980662077519</v>
      </c>
      <c r="AA205" s="13">
        <f>(('2012'!AA205-'2012'!$AE205)/'2012'!$AE205)*(('2012'!$I205-0.5+'2012'!$I205-0.5)*-1)</f>
        <v>-2.2252908607593401E-2</v>
      </c>
      <c r="AB205" s="13">
        <f>(('2012'!AB205-'2012'!$AE205)/'2012'!$AE205)*(('2012'!$I205-0.5+'2012'!$I205-0.5)*-1)</f>
        <v>-0.16282904805714507</v>
      </c>
      <c r="AC205" s="13">
        <f>(('2012'!AC205-'2012'!$AE205)/'2012'!$AE205)*(('2012'!$I205-0.5+'2012'!$I205-0.5)*-1)</f>
        <v>8.0270928754259868E-2</v>
      </c>
      <c r="AD205" s="13">
        <f>(('2012'!AD205-'2012'!$AE205)/'2012'!$AE205)*(('2012'!$I205-0.5+'2012'!$I205-0.5)*-1)</f>
        <v>-0.10633184611481541</v>
      </c>
      <c r="AE205" s="6">
        <f>((('2012'!AE205-'2012'!$AE205)/'2012'!$AE205)*100)*(('2012'!$I205-0.5+'2012'!$I205-0.5)*-1)</f>
        <v>0</v>
      </c>
      <c r="AF205" s="6"/>
      <c r="AG205" s="6">
        <f t="shared" si="98"/>
        <v>17.240737005448672</v>
      </c>
      <c r="AH205" s="6">
        <f t="shared" si="122"/>
        <v>25.198884637069298</v>
      </c>
      <c r="AI205" s="8">
        <v>0</v>
      </c>
      <c r="AN205" s="1"/>
      <c r="AO205" s="1"/>
      <c r="AP205" s="1"/>
      <c r="AQ205" s="1"/>
      <c r="AR205" s="1" t="str">
        <f t="shared" si="99"/>
        <v>Kvinnor</v>
      </c>
      <c r="AS205" s="1"/>
      <c r="AT205" s="1"/>
      <c r="AU205" s="1"/>
      <c r="AV205" s="1"/>
      <c r="AW205" s="107">
        <f t="shared" si="100"/>
        <v>0.10341073248619978</v>
      </c>
      <c r="AX205" s="107">
        <f t="shared" si="101"/>
        <v>4.9865117523297274E-2</v>
      </c>
      <c r="AY205" s="107">
        <f t="shared" si="102"/>
        <v>-1.3283158973310732E-2</v>
      </c>
      <c r="AZ205" s="107">
        <f t="shared" si="103"/>
        <v>-0.11647665335902907</v>
      </c>
      <c r="BA205" s="107">
        <f t="shared" si="104"/>
        <v>-2.4250616355161753E-2</v>
      </c>
      <c r="BB205" s="107">
        <f t="shared" si="105"/>
        <v>-0.25198884637069296</v>
      </c>
      <c r="BC205" s="107">
        <f t="shared" si="106"/>
        <v>-0.11455268505175217</v>
      </c>
      <c r="BD205" s="107">
        <f t="shared" si="107"/>
        <v>-0.14007034506730728</v>
      </c>
      <c r="BE205" s="107">
        <f t="shared" si="108"/>
        <v>-9.8732750529573671E-2</v>
      </c>
      <c r="BF205" s="107">
        <f t="shared" si="109"/>
        <v>4.8212072341442258E-2</v>
      </c>
      <c r="BG205" s="107">
        <f t="shared" si="110"/>
        <v>-1.4500137897814951E-2</v>
      </c>
      <c r="BH205" s="107">
        <f t="shared" si="111"/>
        <v>-1.2594413065598638E-2</v>
      </c>
      <c r="BI205" s="107">
        <f t="shared" si="112"/>
        <v>2.6212493984477024E-2</v>
      </c>
      <c r="BJ205" s="107">
        <f t="shared" si="113"/>
        <v>-4.1524516958142757E-2</v>
      </c>
      <c r="BK205" s="107">
        <f t="shared" si="114"/>
        <v>0.17240737005448672</v>
      </c>
      <c r="BL205" s="107">
        <f t="shared" si="115"/>
        <v>7.9262565698374286E-3</v>
      </c>
      <c r="BM205" s="107">
        <f t="shared" si="116"/>
        <v>-0.12537980662077519</v>
      </c>
      <c r="BN205" s="107">
        <f t="shared" si="117"/>
        <v>-2.2252908607593401E-2</v>
      </c>
      <c r="BO205" s="107">
        <f t="shared" si="118"/>
        <v>-0.16282904805714507</v>
      </c>
      <c r="BP205" s="107">
        <f t="shared" si="119"/>
        <v>8.0270928754259868E-2</v>
      </c>
      <c r="BQ205" s="107">
        <f t="shared" si="120"/>
        <v>-0.10633184611481541</v>
      </c>
      <c r="BR205" s="107">
        <f t="shared" si="121"/>
        <v>0</v>
      </c>
    </row>
    <row r="206" spans="1:70">
      <c r="A206" s="1">
        <v>205</v>
      </c>
      <c r="B206" s="1">
        <f>'2012'!B206</f>
        <v>0</v>
      </c>
      <c r="C206" s="1">
        <f>'2012'!C206</f>
        <v>0</v>
      </c>
      <c r="D206" s="1">
        <f>'2012'!D206</f>
        <v>0</v>
      </c>
      <c r="E206" s="1" t="str">
        <f>'2012'!E206</f>
        <v>Män</v>
      </c>
      <c r="F206" s="1" t="str">
        <f>'2012'!F206</f>
        <v>Dödlighet efter förstagångsstroke</v>
      </c>
      <c r="G206" s="1" t="str">
        <f>'2012'!G206</f>
        <v>(tom)</v>
      </c>
      <c r="H206" s="1" t="str">
        <f>'2012'!H206</f>
        <v>A002998</v>
      </c>
      <c r="I206" s="1">
        <f>'2012'!I206</f>
        <v>1</v>
      </c>
      <c r="J206" s="13">
        <f>(('2012'!J206-'2012'!$AE206)/'2012'!$AE206)*(('2012'!$I206-0.5+'2012'!$I206-0.5)*-1)</f>
        <v>4.7565291582005134E-2</v>
      </c>
      <c r="K206" s="13">
        <f>(('2012'!K206-'2012'!$AE206)/'2012'!$AE206)*(('2012'!$I206-0.5+'2012'!$I206-0.5)*-1)</f>
        <v>0.16345504254240525</v>
      </c>
      <c r="L206" s="13">
        <f>(('2012'!L206-'2012'!$AE206)/'2012'!$AE206)*(('2012'!$I206-0.5+'2012'!$I206-0.5)*-1)</f>
        <v>1.6921618898130663E-2</v>
      </c>
      <c r="M206" s="13">
        <f>(('2012'!M206-'2012'!$AE206)/'2012'!$AE206)*(('2012'!$I206-0.5+'2012'!$I206-0.5)*-1)</f>
        <v>-5.7880325941619258E-2</v>
      </c>
      <c r="N206" s="13">
        <f>(('2012'!N206-'2012'!$AE206)/'2012'!$AE206)*(('2012'!$I206-0.5+'2012'!$I206-0.5)*-1)</f>
        <v>8.2405859633079823E-2</v>
      </c>
      <c r="O206" s="13">
        <f>(('2012'!O206-'2012'!$AE206)/'2012'!$AE206)*(('2012'!$I206-0.5+'2012'!$I206-0.5)*-1)</f>
        <v>-9.7028811684895383E-2</v>
      </c>
      <c r="P206" s="13">
        <f>(('2012'!P206-'2012'!$AE206)/'2012'!$AE206)*(('2012'!$I206-0.5+'2012'!$I206-0.5)*-1)</f>
        <v>-3.6788680353650231E-2</v>
      </c>
      <c r="Q206" s="13">
        <f>(('2012'!Q206-'2012'!$AE206)/'2012'!$AE206)*(('2012'!$I206-0.5+'2012'!$I206-0.5)*-1)</f>
        <v>-7.0134540699367906E-2</v>
      </c>
      <c r="R206" s="13">
        <f>(('2012'!R206-'2012'!$AE206)/'2012'!$AE206)*(('2012'!$I206-0.5+'2012'!$I206-0.5)*-1)</f>
        <v>-0.21874021520616588</v>
      </c>
      <c r="S206" s="13">
        <f>(('2012'!S206-'2012'!$AE206)/'2012'!$AE206)*(('2012'!$I206-0.5+'2012'!$I206-0.5)*-1)</f>
        <v>1.9294345236457944E-2</v>
      </c>
      <c r="T206" s="13">
        <f>(('2012'!T206-'2012'!$AE206)/'2012'!$AE206)*(('2012'!$I206-0.5+'2012'!$I206-0.5)*-1)</f>
        <v>-2.3617403888574983E-2</v>
      </c>
      <c r="U206" s="13">
        <f>(('2012'!U206-'2012'!$AE206)/'2012'!$AE206)*(('2012'!$I206-0.5+'2012'!$I206-0.5)*-1)</f>
        <v>-6.357062202411902E-2</v>
      </c>
      <c r="V206" s="13">
        <f>(('2012'!V206-'2012'!$AE206)/'2012'!$AE206)*(('2012'!$I206-0.5+'2012'!$I206-0.5)*-1)</f>
        <v>-2.886833570834002E-2</v>
      </c>
      <c r="W206" s="13">
        <f>(('2012'!W206-'2012'!$AE206)/'2012'!$AE206)*(('2012'!$I206-0.5+'2012'!$I206-0.5)*-1)</f>
        <v>-1.0902716973825027E-3</v>
      </c>
      <c r="X206" s="13">
        <f>(('2012'!X206-'2012'!$AE206)/'2012'!$AE206)*(('2012'!$I206-0.5+'2012'!$I206-0.5)*-1)</f>
        <v>0.22840090249265041</v>
      </c>
      <c r="Y206" s="13">
        <f>(('2012'!Y206-'2012'!$AE206)/'2012'!$AE206)*(('2012'!$I206-0.5+'2012'!$I206-0.5)*-1)</f>
        <v>8.589577227599815E-2</v>
      </c>
      <c r="Z206" s="13">
        <f>(('2012'!Z206-'2012'!$AE206)/'2012'!$AE206)*(('2012'!$I206-0.5+'2012'!$I206-0.5)*-1)</f>
        <v>-9.1748868181067839E-2</v>
      </c>
      <c r="AA206" s="13">
        <f>(('2012'!AA206-'2012'!$AE206)/'2012'!$AE206)*(('2012'!$I206-0.5+'2012'!$I206-0.5)*-1)</f>
        <v>-6.1503130869448482E-3</v>
      </c>
      <c r="AB206" s="13">
        <f>(('2012'!AB206-'2012'!$AE206)/'2012'!$AE206)*(('2012'!$I206-0.5+'2012'!$I206-0.5)*-1)</f>
        <v>1.1693103229318796E-2</v>
      </c>
      <c r="AC206" s="13">
        <f>(('2012'!AC206-'2012'!$AE206)/'2012'!$AE206)*(('2012'!$I206-0.5+'2012'!$I206-0.5)*-1)</f>
        <v>-5.7461642471818446E-2</v>
      </c>
      <c r="AD206" s="13">
        <f>(('2012'!AD206-'2012'!$AE206)/'2012'!$AE206)*(('2012'!$I206-0.5+'2012'!$I206-0.5)*-1)</f>
        <v>-2.9559361517836056E-5</v>
      </c>
      <c r="AE206" s="6">
        <f>((('2012'!AE206-'2012'!$AE206)/'2012'!$AE206)*100)*(('2012'!$I206-0.5+'2012'!$I206-0.5)*-1)</f>
        <v>0</v>
      </c>
      <c r="AF206" s="6"/>
      <c r="AG206" s="6">
        <f t="shared" si="98"/>
        <v>22.840090249265042</v>
      </c>
      <c r="AH206" s="6">
        <f t="shared" si="122"/>
        <v>21.874021520616587</v>
      </c>
      <c r="AI206" s="8">
        <v>0</v>
      </c>
      <c r="AN206" s="1"/>
      <c r="AO206" s="1"/>
      <c r="AP206" s="1"/>
      <c r="AQ206" s="1"/>
      <c r="AR206" s="1" t="str">
        <f t="shared" si="99"/>
        <v>Män</v>
      </c>
      <c r="AS206" s="1"/>
      <c r="AT206" s="1"/>
      <c r="AU206" s="1"/>
      <c r="AV206" s="1"/>
      <c r="AW206" s="107">
        <f t="shared" si="100"/>
        <v>4.7565291582005134E-2</v>
      </c>
      <c r="AX206" s="107">
        <f t="shared" si="101"/>
        <v>0.16345504254240525</v>
      </c>
      <c r="AY206" s="107">
        <f t="shared" si="102"/>
        <v>1.6921618898130663E-2</v>
      </c>
      <c r="AZ206" s="107">
        <f t="shared" si="103"/>
        <v>-5.7880325941619258E-2</v>
      </c>
      <c r="BA206" s="107">
        <f t="shared" si="104"/>
        <v>8.2405859633079823E-2</v>
      </c>
      <c r="BB206" s="107">
        <f t="shared" si="105"/>
        <v>-9.7028811684895383E-2</v>
      </c>
      <c r="BC206" s="107">
        <f t="shared" si="106"/>
        <v>-3.6788680353650231E-2</v>
      </c>
      <c r="BD206" s="107">
        <f t="shared" si="107"/>
        <v>-7.0134540699367906E-2</v>
      </c>
      <c r="BE206" s="107">
        <f t="shared" si="108"/>
        <v>-0.21874021520616588</v>
      </c>
      <c r="BF206" s="107">
        <f t="shared" si="109"/>
        <v>1.9294345236457944E-2</v>
      </c>
      <c r="BG206" s="107">
        <f t="shared" si="110"/>
        <v>-2.3617403888574983E-2</v>
      </c>
      <c r="BH206" s="107">
        <f t="shared" si="111"/>
        <v>-6.357062202411902E-2</v>
      </c>
      <c r="BI206" s="107">
        <f t="shared" si="112"/>
        <v>-2.886833570834002E-2</v>
      </c>
      <c r="BJ206" s="107">
        <f t="shared" si="113"/>
        <v>-1.0902716973825027E-3</v>
      </c>
      <c r="BK206" s="107">
        <f t="shared" si="114"/>
        <v>0.22840090249265041</v>
      </c>
      <c r="BL206" s="107">
        <f t="shared" si="115"/>
        <v>8.589577227599815E-2</v>
      </c>
      <c r="BM206" s="107">
        <f t="shared" si="116"/>
        <v>-9.1748868181067839E-2</v>
      </c>
      <c r="BN206" s="107">
        <f t="shared" si="117"/>
        <v>-6.1503130869448482E-3</v>
      </c>
      <c r="BO206" s="107">
        <f t="shared" si="118"/>
        <v>1.1693103229318796E-2</v>
      </c>
      <c r="BP206" s="107">
        <f t="shared" si="119"/>
        <v>-5.7461642471818446E-2</v>
      </c>
      <c r="BQ206" s="107">
        <f t="shared" si="120"/>
        <v>-2.9559361517836056E-5</v>
      </c>
      <c r="BR206" s="107">
        <f t="shared" si="121"/>
        <v>0</v>
      </c>
    </row>
    <row r="207" spans="1:70">
      <c r="A207" s="1">
        <v>206</v>
      </c>
      <c r="B207" s="1">
        <f>'2012'!B207</f>
        <v>0</v>
      </c>
      <c r="C207" s="1">
        <f>'2012'!C207</f>
        <v>0</v>
      </c>
      <c r="D207" s="1">
        <f>'2012'!D207</f>
        <v>0</v>
      </c>
      <c r="E207" s="1" t="str">
        <f>'2012'!E207</f>
        <v>Totalt</v>
      </c>
      <c r="F207" s="1" t="str">
        <f>'2012'!F207</f>
        <v>Dödlighet efter förstagångsstroke</v>
      </c>
      <c r="G207" s="1" t="str">
        <f>'2012'!G207</f>
        <v>(tom)</v>
      </c>
      <c r="H207" s="1" t="str">
        <f>'2012'!H207</f>
        <v>A002998</v>
      </c>
      <c r="I207" s="1">
        <f>'2012'!I207</f>
        <v>1</v>
      </c>
      <c r="J207" s="13">
        <f>(('2012'!J207-'2012'!$AE207)/'2012'!$AE207)*(('2012'!$I207-0.5+'2012'!$I207-0.5)*-1)</f>
        <v>7.5656476732172698E-2</v>
      </c>
      <c r="K207" s="13">
        <f>(('2012'!K207-'2012'!$AE207)/'2012'!$AE207)*(('2012'!$I207-0.5+'2012'!$I207-0.5)*-1)</f>
        <v>0.10019784778597134</v>
      </c>
      <c r="L207" s="13">
        <f>(('2012'!L207-'2012'!$AE207)/'2012'!$AE207)*(('2012'!$I207-0.5+'2012'!$I207-0.5)*-1)</f>
        <v>3.6618827662752746E-4</v>
      </c>
      <c r="M207" s="13">
        <f>(('2012'!M207-'2012'!$AE207)/'2012'!$AE207)*(('2012'!$I207-0.5+'2012'!$I207-0.5)*-1)</f>
        <v>-9.4577327874392159E-2</v>
      </c>
      <c r="N207" s="13">
        <f>(('2012'!N207-'2012'!$AE207)/'2012'!$AE207)*(('2012'!$I207-0.5+'2012'!$I207-0.5)*-1)</f>
        <v>1.9215782295637949E-2</v>
      </c>
      <c r="O207" s="13">
        <f>(('2012'!O207-'2012'!$AE207)/'2012'!$AE207)*(('2012'!$I207-0.5+'2012'!$I207-0.5)*-1)</f>
        <v>-0.16046751603433854</v>
      </c>
      <c r="P207" s="13">
        <f>(('2012'!P207-'2012'!$AE207)/'2012'!$AE207)*(('2012'!$I207-0.5+'2012'!$I207-0.5)*-1)</f>
        <v>-9.0922062934029463E-2</v>
      </c>
      <c r="Q207" s="13">
        <f>(('2012'!Q207-'2012'!$AE207)/'2012'!$AE207)*(('2012'!$I207-0.5+'2012'!$I207-0.5)*-1)</f>
        <v>-8.0860506272262267E-2</v>
      </c>
      <c r="R207" s="13">
        <f>(('2012'!R207-'2012'!$AE207)/'2012'!$AE207)*(('2012'!$I207-0.5+'2012'!$I207-0.5)*-1)</f>
        <v>-0.15824969450082874</v>
      </c>
      <c r="S207" s="13">
        <f>(('2012'!S207-'2012'!$AE207)/'2012'!$AE207)*(('2012'!$I207-0.5+'2012'!$I207-0.5)*-1)</f>
        <v>3.6472159808597707E-2</v>
      </c>
      <c r="T207" s="13">
        <f>(('2012'!T207-'2012'!$AE207)/'2012'!$AE207)*(('2012'!$I207-0.5+'2012'!$I207-0.5)*-1)</f>
        <v>-1.5292758633744239E-2</v>
      </c>
      <c r="U207" s="13">
        <f>(('2012'!U207-'2012'!$AE207)/'2012'!$AE207)*(('2012'!$I207-0.5+'2012'!$I207-0.5)*-1)</f>
        <v>-3.2728986700043095E-2</v>
      </c>
      <c r="V207" s="13">
        <f>(('2012'!V207-'2012'!$AE207)/'2012'!$AE207)*(('2012'!$I207-0.5+'2012'!$I207-0.5)*-1)</f>
        <v>-4.4694161675318585E-3</v>
      </c>
      <c r="W207" s="13">
        <f>(('2012'!W207-'2012'!$AE207)/'2012'!$AE207)*(('2012'!$I207-0.5+'2012'!$I207-0.5)*-1)</f>
        <v>-3.4829693280785549E-2</v>
      </c>
      <c r="X207" s="13">
        <f>(('2012'!X207-'2012'!$AE207)/'2012'!$AE207)*(('2012'!$I207-0.5+'2012'!$I207-0.5)*-1)</f>
        <v>0.21250090853772785</v>
      </c>
      <c r="Y207" s="13">
        <f>(('2012'!Y207-'2012'!$AE207)/'2012'!$AE207)*(('2012'!$I207-0.5+'2012'!$I207-0.5)*-1)</f>
        <v>3.5812237942978185E-2</v>
      </c>
      <c r="Z207" s="13">
        <f>(('2012'!Z207-'2012'!$AE207)/'2012'!$AE207)*(('2012'!$I207-0.5+'2012'!$I207-0.5)*-1)</f>
        <v>-0.10384176885909269</v>
      </c>
      <c r="AA207" s="13">
        <f>(('2012'!AA207-'2012'!$AE207)/'2012'!$AE207)*(('2012'!$I207-0.5+'2012'!$I207-0.5)*-1)</f>
        <v>-5.9599914826523742E-3</v>
      </c>
      <c r="AB207" s="13">
        <f>(('2012'!AB207-'2012'!$AE207)/'2012'!$AE207)*(('2012'!$I207-0.5+'2012'!$I207-0.5)*-1)</f>
        <v>-8.2584893960515993E-2</v>
      </c>
      <c r="AC207" s="13">
        <f>(('2012'!AC207-'2012'!$AE207)/'2012'!$AE207)*(('2012'!$I207-0.5+'2012'!$I207-0.5)*-1)</f>
        <v>1.7078399534688187E-2</v>
      </c>
      <c r="AD207" s="13">
        <f>(('2012'!AD207-'2012'!$AE207)/'2012'!$AE207)*(('2012'!$I207-0.5+'2012'!$I207-0.5)*-1)</f>
        <v>-5.2466808638374225E-2</v>
      </c>
      <c r="AE207" s="6">
        <f>((('2012'!AE207-'2012'!$AE207)/'2012'!$AE207)*100)*(('2012'!$I207-0.5+'2012'!$I207-0.5)*-1)</f>
        <v>0</v>
      </c>
      <c r="AF207" s="6"/>
      <c r="AG207" s="6">
        <f t="shared" si="98"/>
        <v>21.250090853772786</v>
      </c>
      <c r="AH207" s="6">
        <f t="shared" si="122"/>
        <v>16.046751603433854</v>
      </c>
      <c r="AI207" s="8">
        <v>0</v>
      </c>
      <c r="AN207" s="1"/>
      <c r="AO207" s="1"/>
      <c r="AP207" s="1"/>
      <c r="AQ207" s="1"/>
      <c r="AR207" s="1" t="str">
        <f t="shared" si="99"/>
        <v>Totalt</v>
      </c>
      <c r="AS207" s="1"/>
      <c r="AT207" s="1"/>
      <c r="AU207" s="1"/>
      <c r="AV207" s="1"/>
      <c r="AW207" s="107">
        <f t="shared" si="100"/>
        <v>7.5656476732172698E-2</v>
      </c>
      <c r="AX207" s="107">
        <f t="shared" si="101"/>
        <v>0.10019784778597134</v>
      </c>
      <c r="AY207" s="107">
        <f t="shared" si="102"/>
        <v>3.6618827662752746E-4</v>
      </c>
      <c r="AZ207" s="107">
        <f t="shared" si="103"/>
        <v>-9.4577327874392159E-2</v>
      </c>
      <c r="BA207" s="107">
        <f t="shared" si="104"/>
        <v>1.9215782295637949E-2</v>
      </c>
      <c r="BB207" s="107">
        <f t="shared" si="105"/>
        <v>-0.16046751603433854</v>
      </c>
      <c r="BC207" s="107">
        <f t="shared" si="106"/>
        <v>-9.0922062934029463E-2</v>
      </c>
      <c r="BD207" s="107">
        <f t="shared" si="107"/>
        <v>-8.0860506272262267E-2</v>
      </c>
      <c r="BE207" s="107">
        <f t="shared" si="108"/>
        <v>-0.15824969450082874</v>
      </c>
      <c r="BF207" s="107">
        <f t="shared" si="109"/>
        <v>3.6472159808597707E-2</v>
      </c>
      <c r="BG207" s="107">
        <f t="shared" si="110"/>
        <v>-1.5292758633744239E-2</v>
      </c>
      <c r="BH207" s="107">
        <f t="shared" si="111"/>
        <v>-3.2728986700043095E-2</v>
      </c>
      <c r="BI207" s="107">
        <f t="shared" si="112"/>
        <v>-4.4694161675318585E-3</v>
      </c>
      <c r="BJ207" s="107">
        <f t="shared" si="113"/>
        <v>-3.4829693280785549E-2</v>
      </c>
      <c r="BK207" s="107">
        <f t="shared" si="114"/>
        <v>0.21250090853772785</v>
      </c>
      <c r="BL207" s="107">
        <f t="shared" si="115"/>
        <v>3.5812237942978185E-2</v>
      </c>
      <c r="BM207" s="107">
        <f t="shared" si="116"/>
        <v>-0.10384176885909269</v>
      </c>
      <c r="BN207" s="107">
        <f t="shared" si="117"/>
        <v>-5.9599914826523742E-3</v>
      </c>
      <c r="BO207" s="107">
        <f t="shared" si="118"/>
        <v>-8.2584893960515993E-2</v>
      </c>
      <c r="BP207" s="107">
        <f t="shared" si="119"/>
        <v>1.7078399534688187E-2</v>
      </c>
      <c r="BQ207" s="107">
        <f t="shared" si="120"/>
        <v>-5.2466808638374225E-2</v>
      </c>
      <c r="BR207" s="107">
        <f t="shared" si="121"/>
        <v>0</v>
      </c>
    </row>
    <row r="208" spans="1:70">
      <c r="A208" s="1">
        <v>207</v>
      </c>
      <c r="B208" s="1">
        <f>'2012'!B208</f>
        <v>0</v>
      </c>
      <c r="C208" s="1">
        <f>'2012'!C208</f>
        <v>0</v>
      </c>
      <c r="D208" s="1">
        <f>'2012'!D208</f>
        <v>100</v>
      </c>
      <c r="E208" s="1" t="str">
        <f>'2012'!E208</f>
        <v>Kvinnor</v>
      </c>
      <c r="F208" s="1" t="str">
        <f>'2012'!F208</f>
        <v>Dödlighet efter sjukhusvårdad förstagångsstroke</v>
      </c>
      <c r="G208" s="1" t="str">
        <f>'2012'!G208</f>
        <v>(tom)</v>
      </c>
      <c r="H208" s="1" t="str">
        <f>'2012'!H208</f>
        <v>A003198</v>
      </c>
      <c r="I208" s="1">
        <f>'2012'!I208</f>
        <v>1</v>
      </c>
      <c r="J208" s="13">
        <f>(('2012'!J208-'2012'!$AE208)/'2012'!$AE208)*(('2012'!$I208-0.5+'2012'!$I208-0.5)*-1)</f>
        <v>7.2557722947618877E-2</v>
      </c>
      <c r="K208" s="13">
        <f>(('2012'!K208-'2012'!$AE208)/'2012'!$AE208)*(('2012'!$I208-0.5+'2012'!$I208-0.5)*-1)</f>
        <v>-5.9369916507866063E-2</v>
      </c>
      <c r="L208" s="13">
        <f>(('2012'!L208-'2012'!$AE208)/'2012'!$AE208)*(('2012'!$I208-0.5+'2012'!$I208-0.5)*-1)</f>
        <v>-1.4329592501861025E-2</v>
      </c>
      <c r="M208" s="13">
        <f>(('2012'!M208-'2012'!$AE208)/'2012'!$AE208)*(('2012'!$I208-0.5+'2012'!$I208-0.5)*-1)</f>
        <v>1.273205181884895E-2</v>
      </c>
      <c r="N208" s="13">
        <f>(('2012'!N208-'2012'!$AE208)/'2012'!$AE208)*(('2012'!$I208-0.5+'2012'!$I208-0.5)*-1)</f>
        <v>-3.256250350954757E-2</v>
      </c>
      <c r="O208" s="13">
        <f>(('2012'!O208-'2012'!$AE208)/'2012'!$AE208)*(('2012'!$I208-0.5+'2012'!$I208-0.5)*-1)</f>
        <v>-5.1288973741011191E-2</v>
      </c>
      <c r="P208" s="13">
        <f>(('2012'!P208-'2012'!$AE208)/'2012'!$AE208)*(('2012'!$I208-0.5+'2012'!$I208-0.5)*-1)</f>
        <v>-0.26286763913617323</v>
      </c>
      <c r="Q208" s="13">
        <f>(('2012'!Q208-'2012'!$AE208)/'2012'!$AE208)*(('2012'!$I208-0.5+'2012'!$I208-0.5)*-1)</f>
        <v>-4.8142788082145428E-2</v>
      </c>
      <c r="R208" s="13">
        <f>(('2012'!R208-'2012'!$AE208)/'2012'!$AE208)*(('2012'!$I208-0.5+'2012'!$I208-0.5)*-1)</f>
        <v>-5.2910353684928267E-2</v>
      </c>
      <c r="S208" s="13">
        <f>(('2012'!S208-'2012'!$AE208)/'2012'!$AE208)*(('2012'!$I208-0.5+'2012'!$I208-0.5)*-1)</f>
        <v>4.0963978518675725E-2</v>
      </c>
      <c r="T208" s="13">
        <f>(('2012'!T208-'2012'!$AE208)/'2012'!$AE208)*(('2012'!$I208-0.5+'2012'!$I208-0.5)*-1)</f>
        <v>-6.7756178154893223E-2</v>
      </c>
      <c r="U208" s="13">
        <f>(('2012'!U208-'2012'!$AE208)/'2012'!$AE208)*(('2012'!$I208-0.5+'2012'!$I208-0.5)*-1)</f>
        <v>-1.4003151272234898E-2</v>
      </c>
      <c r="V208" s="13">
        <f>(('2012'!V208-'2012'!$AE208)/'2012'!$AE208)*(('2012'!$I208-0.5+'2012'!$I208-0.5)*-1)</f>
        <v>-1.5780367263041901E-2</v>
      </c>
      <c r="W208" s="13">
        <f>(('2012'!W208-'2012'!$AE208)/'2012'!$AE208)*(('2012'!$I208-0.5+'2012'!$I208-0.5)*-1)</f>
        <v>-9.8049752793800821E-2</v>
      </c>
      <c r="X208" s="13">
        <f>(('2012'!X208-'2012'!$AE208)/'2012'!$AE208)*(('2012'!$I208-0.5+'2012'!$I208-0.5)*-1)</f>
        <v>0.16496936046924382</v>
      </c>
      <c r="Y208" s="13">
        <f>(('2012'!Y208-'2012'!$AE208)/'2012'!$AE208)*(('2012'!$I208-0.5+'2012'!$I208-0.5)*-1)</f>
        <v>0.14463745184303711</v>
      </c>
      <c r="Z208" s="13">
        <f>(('2012'!Z208-'2012'!$AE208)/'2012'!$AE208)*(('2012'!$I208-0.5+'2012'!$I208-0.5)*-1)</f>
        <v>-5.4394562151482563E-2</v>
      </c>
      <c r="AA208" s="13">
        <f>(('2012'!AA208-'2012'!$AE208)/'2012'!$AE208)*(('2012'!$I208-0.5+'2012'!$I208-0.5)*-1)</f>
        <v>-2.8878163551336364E-2</v>
      </c>
      <c r="AB208" s="13">
        <f>(('2012'!AB208-'2012'!$AE208)/'2012'!$AE208)*(('2012'!$I208-0.5+'2012'!$I208-0.5)*-1)</f>
        <v>-0.18754014527129301</v>
      </c>
      <c r="AC208" s="13">
        <f>(('2012'!AC208-'2012'!$AE208)/'2012'!$AE208)*(('2012'!$I208-0.5+'2012'!$I208-0.5)*-1)</f>
        <v>0.18307149920746399</v>
      </c>
      <c r="AD208" s="13">
        <f>(('2012'!AD208-'2012'!$AE208)/'2012'!$AE208)*(('2012'!$I208-0.5+'2012'!$I208-0.5)*-1)</f>
        <v>-0.19762033768623444</v>
      </c>
      <c r="AE208" s="6">
        <f>((('2012'!AE208-'2012'!$AE208)/'2012'!$AE208)*100)*(('2012'!$I208-0.5+'2012'!$I208-0.5)*-1)</f>
        <v>0</v>
      </c>
      <c r="AF208" s="6"/>
      <c r="AG208" s="6">
        <f t="shared" si="98"/>
        <v>18.307149920746397</v>
      </c>
      <c r="AH208" s="6">
        <f t="shared" si="122"/>
        <v>26.286763913617321</v>
      </c>
      <c r="AI208" s="8">
        <v>0</v>
      </c>
      <c r="AN208" s="1"/>
      <c r="AO208" s="1"/>
      <c r="AP208" s="1"/>
      <c r="AQ208" s="1"/>
      <c r="AR208" s="1" t="str">
        <f t="shared" si="99"/>
        <v>Kvinnor</v>
      </c>
      <c r="AS208" s="1"/>
      <c r="AT208" s="1"/>
      <c r="AU208" s="1"/>
      <c r="AV208" s="1"/>
      <c r="AW208" s="107">
        <f t="shared" si="100"/>
        <v>7.2557722947618877E-2</v>
      </c>
      <c r="AX208" s="107">
        <f t="shared" si="101"/>
        <v>-5.9369916507866063E-2</v>
      </c>
      <c r="AY208" s="107">
        <f t="shared" si="102"/>
        <v>-1.4329592501861025E-2</v>
      </c>
      <c r="AZ208" s="107">
        <f t="shared" si="103"/>
        <v>1.273205181884895E-2</v>
      </c>
      <c r="BA208" s="107">
        <f t="shared" si="104"/>
        <v>-3.256250350954757E-2</v>
      </c>
      <c r="BB208" s="107">
        <f t="shared" si="105"/>
        <v>-5.1288973741011191E-2</v>
      </c>
      <c r="BC208" s="107">
        <f t="shared" si="106"/>
        <v>-0.26286763913617323</v>
      </c>
      <c r="BD208" s="107">
        <f t="shared" si="107"/>
        <v>-4.8142788082145428E-2</v>
      </c>
      <c r="BE208" s="107">
        <f t="shared" si="108"/>
        <v>-5.2910353684928267E-2</v>
      </c>
      <c r="BF208" s="107">
        <f t="shared" si="109"/>
        <v>4.0963978518675725E-2</v>
      </c>
      <c r="BG208" s="107">
        <f t="shared" si="110"/>
        <v>-6.7756178154893223E-2</v>
      </c>
      <c r="BH208" s="107">
        <f t="shared" si="111"/>
        <v>-1.4003151272234898E-2</v>
      </c>
      <c r="BI208" s="107">
        <f t="shared" si="112"/>
        <v>-1.5780367263041901E-2</v>
      </c>
      <c r="BJ208" s="107">
        <f t="shared" si="113"/>
        <v>-9.8049752793800821E-2</v>
      </c>
      <c r="BK208" s="107">
        <f t="shared" si="114"/>
        <v>0.16496936046924382</v>
      </c>
      <c r="BL208" s="107">
        <f t="shared" si="115"/>
        <v>0.14463745184303711</v>
      </c>
      <c r="BM208" s="107">
        <f t="shared" si="116"/>
        <v>-5.4394562151482563E-2</v>
      </c>
      <c r="BN208" s="107">
        <f t="shared" si="117"/>
        <v>-2.8878163551336364E-2</v>
      </c>
      <c r="BO208" s="107">
        <f t="shared" si="118"/>
        <v>-0.18754014527129301</v>
      </c>
      <c r="BP208" s="107">
        <f t="shared" si="119"/>
        <v>0.18307149920746399</v>
      </c>
      <c r="BQ208" s="107">
        <f t="shared" si="120"/>
        <v>-0.19762033768623444</v>
      </c>
      <c r="BR208" s="107">
        <f t="shared" si="121"/>
        <v>0</v>
      </c>
    </row>
    <row r="209" spans="1:70">
      <c r="A209" s="1">
        <v>208</v>
      </c>
      <c r="B209" s="1">
        <f>'2012'!B209</f>
        <v>0</v>
      </c>
      <c r="C209" s="1">
        <f>'2012'!C209</f>
        <v>0</v>
      </c>
      <c r="D209" s="1">
        <f>'2012'!D209</f>
        <v>0</v>
      </c>
      <c r="E209" s="1" t="str">
        <f>'2012'!E209</f>
        <v>Män</v>
      </c>
      <c r="F209" s="1" t="str">
        <f>'2012'!F209</f>
        <v>Dödlighet efter sjukhusvårdad förstagångsstroke</v>
      </c>
      <c r="G209" s="1" t="str">
        <f>'2012'!G209</f>
        <v>(tom)</v>
      </c>
      <c r="H209" s="1" t="str">
        <f>'2012'!H209</f>
        <v>A003198</v>
      </c>
      <c r="I209" s="1">
        <f>'2012'!I209</f>
        <v>1</v>
      </c>
      <c r="J209" s="13">
        <f>(('2012'!J209-'2012'!$AE209)/'2012'!$AE209)*(('2012'!$I209-0.5+'2012'!$I209-0.5)*-1)</f>
        <v>5.7849137528173507E-2</v>
      </c>
      <c r="K209" s="13">
        <f>(('2012'!K209-'2012'!$AE209)/'2012'!$AE209)*(('2012'!$I209-0.5+'2012'!$I209-0.5)*-1)</f>
        <v>0.12299413044733885</v>
      </c>
      <c r="L209" s="13">
        <f>(('2012'!L209-'2012'!$AE209)/'2012'!$AE209)*(('2012'!$I209-0.5+'2012'!$I209-0.5)*-1)</f>
        <v>-0.11393506516560359</v>
      </c>
      <c r="M209" s="13">
        <f>(('2012'!M209-'2012'!$AE209)/'2012'!$AE209)*(('2012'!$I209-0.5+'2012'!$I209-0.5)*-1)</f>
        <v>3.4270425239791368E-2</v>
      </c>
      <c r="N209" s="13">
        <f>(('2012'!N209-'2012'!$AE209)/'2012'!$AE209)*(('2012'!$I209-0.5+'2012'!$I209-0.5)*-1)</f>
        <v>-2.9506720411109871E-3</v>
      </c>
      <c r="O209" s="13">
        <f>(('2012'!O209-'2012'!$AE209)/'2012'!$AE209)*(('2012'!$I209-0.5+'2012'!$I209-0.5)*-1)</f>
        <v>-8.2032892705358143E-2</v>
      </c>
      <c r="P209" s="13">
        <f>(('2012'!P209-'2012'!$AE209)/'2012'!$AE209)*(('2012'!$I209-0.5+'2012'!$I209-0.5)*-1)</f>
        <v>-2.703682327994384E-2</v>
      </c>
      <c r="Q209" s="13">
        <f>(('2012'!Q209-'2012'!$AE209)/'2012'!$AE209)*(('2012'!$I209-0.5+'2012'!$I209-0.5)*-1)</f>
        <v>-2.9656090082098813E-2</v>
      </c>
      <c r="R209" s="13">
        <f>(('2012'!R209-'2012'!$AE209)/'2012'!$AE209)*(('2012'!$I209-0.5+'2012'!$I209-0.5)*-1)</f>
        <v>-9.251347779922478E-2</v>
      </c>
      <c r="S209" s="13">
        <f>(('2012'!S209-'2012'!$AE209)/'2012'!$AE209)*(('2012'!$I209-0.5+'2012'!$I209-0.5)*-1)</f>
        <v>-1.5172415908779014E-4</v>
      </c>
      <c r="T209" s="13">
        <f>(('2012'!T209-'2012'!$AE209)/'2012'!$AE209)*(('2012'!$I209-0.5+'2012'!$I209-0.5)*-1)</f>
        <v>-2.8761887763865533E-2</v>
      </c>
      <c r="U209" s="13">
        <f>(('2012'!U209-'2012'!$AE209)/'2012'!$AE209)*(('2012'!$I209-0.5+'2012'!$I209-0.5)*-1)</f>
        <v>-5.0213346611441556E-2</v>
      </c>
      <c r="V209" s="13">
        <f>(('2012'!V209-'2012'!$AE209)/'2012'!$AE209)*(('2012'!$I209-0.5+'2012'!$I209-0.5)*-1)</f>
        <v>-4.3260261219410989E-3</v>
      </c>
      <c r="W209" s="13">
        <f>(('2012'!W209-'2012'!$AE209)/'2012'!$AE209)*(('2012'!$I209-0.5+'2012'!$I209-0.5)*-1)</f>
        <v>-0.16803295326293252</v>
      </c>
      <c r="X209" s="13">
        <f>(('2012'!X209-'2012'!$AE209)/'2012'!$AE209)*(('2012'!$I209-0.5+'2012'!$I209-0.5)*-1)</f>
        <v>0.23174625523862674</v>
      </c>
      <c r="Y209" s="13">
        <f>(('2012'!Y209-'2012'!$AE209)/'2012'!$AE209)*(('2012'!$I209-0.5+'2012'!$I209-0.5)*-1)</f>
        <v>0.15483147798062127</v>
      </c>
      <c r="Z209" s="13">
        <f>(('2012'!Z209-'2012'!$AE209)/'2012'!$AE209)*(('2012'!$I209-0.5+'2012'!$I209-0.5)*-1)</f>
        <v>-2.3147564107222119E-2</v>
      </c>
      <c r="AA209" s="13">
        <f>(('2012'!AA209-'2012'!$AE209)/'2012'!$AE209)*(('2012'!$I209-0.5+'2012'!$I209-0.5)*-1)</f>
        <v>-4.2362210807306698E-2</v>
      </c>
      <c r="AB209" s="13">
        <f>(('2012'!AB209-'2012'!$AE209)/'2012'!$AE209)*(('2012'!$I209-0.5+'2012'!$I209-0.5)*-1)</f>
        <v>2.0824883038707921E-2</v>
      </c>
      <c r="AC209" s="13">
        <f>(('2012'!AC209-'2012'!$AE209)/'2012'!$AE209)*(('2012'!$I209-0.5+'2012'!$I209-0.5)*-1)</f>
        <v>-1.8031650397692237E-2</v>
      </c>
      <c r="AD209" s="13">
        <f>(('2012'!AD209-'2012'!$AE209)/'2012'!$AE209)*(('2012'!$I209-0.5+'2012'!$I209-0.5)*-1)</f>
        <v>-6.4275054828061381E-2</v>
      </c>
      <c r="AE209" s="6">
        <f>((('2012'!AE209-'2012'!$AE209)/'2012'!$AE209)*100)*(('2012'!$I209-0.5+'2012'!$I209-0.5)*-1)</f>
        <v>0</v>
      </c>
      <c r="AF209" s="6"/>
      <c r="AG209" s="6">
        <f t="shared" si="98"/>
        <v>23.174625523862673</v>
      </c>
      <c r="AH209" s="6">
        <f t="shared" si="122"/>
        <v>16.803295326293252</v>
      </c>
      <c r="AI209" s="8">
        <v>0</v>
      </c>
      <c r="AN209" s="1"/>
      <c r="AO209" s="1"/>
      <c r="AP209" s="1"/>
      <c r="AQ209" s="1"/>
      <c r="AR209" s="1" t="str">
        <f t="shared" si="99"/>
        <v>Män</v>
      </c>
      <c r="AS209" s="1"/>
      <c r="AT209" s="1"/>
      <c r="AU209" s="1"/>
      <c r="AV209" s="1"/>
      <c r="AW209" s="107">
        <f t="shared" si="100"/>
        <v>5.7849137528173507E-2</v>
      </c>
      <c r="AX209" s="107">
        <f t="shared" si="101"/>
        <v>0.12299413044733885</v>
      </c>
      <c r="AY209" s="107">
        <f t="shared" si="102"/>
        <v>-0.11393506516560359</v>
      </c>
      <c r="AZ209" s="107">
        <f t="shared" si="103"/>
        <v>3.4270425239791368E-2</v>
      </c>
      <c r="BA209" s="107">
        <f t="shared" si="104"/>
        <v>-2.9506720411109871E-3</v>
      </c>
      <c r="BB209" s="107">
        <f t="shared" si="105"/>
        <v>-8.2032892705358143E-2</v>
      </c>
      <c r="BC209" s="107">
        <f t="shared" si="106"/>
        <v>-2.703682327994384E-2</v>
      </c>
      <c r="BD209" s="107">
        <f t="shared" si="107"/>
        <v>-2.9656090082098813E-2</v>
      </c>
      <c r="BE209" s="107">
        <f t="shared" si="108"/>
        <v>-9.251347779922478E-2</v>
      </c>
      <c r="BF209" s="107">
        <f t="shared" si="109"/>
        <v>-1.5172415908779014E-4</v>
      </c>
      <c r="BG209" s="107">
        <f t="shared" si="110"/>
        <v>-2.8761887763865533E-2</v>
      </c>
      <c r="BH209" s="107">
        <f t="shared" si="111"/>
        <v>-5.0213346611441556E-2</v>
      </c>
      <c r="BI209" s="107">
        <f t="shared" si="112"/>
        <v>-4.3260261219410989E-3</v>
      </c>
      <c r="BJ209" s="107">
        <f t="shared" si="113"/>
        <v>-0.16803295326293252</v>
      </c>
      <c r="BK209" s="107">
        <f t="shared" si="114"/>
        <v>0.23174625523862674</v>
      </c>
      <c r="BL209" s="107">
        <f t="shared" si="115"/>
        <v>0.15483147798062127</v>
      </c>
      <c r="BM209" s="107">
        <f t="shared" si="116"/>
        <v>-2.3147564107222119E-2</v>
      </c>
      <c r="BN209" s="107">
        <f t="shared" si="117"/>
        <v>-4.2362210807306698E-2</v>
      </c>
      <c r="BO209" s="107">
        <f t="shared" si="118"/>
        <v>2.0824883038707921E-2</v>
      </c>
      <c r="BP209" s="107">
        <f t="shared" si="119"/>
        <v>-1.8031650397692237E-2</v>
      </c>
      <c r="BQ209" s="107">
        <f t="shared" si="120"/>
        <v>-6.4275054828061381E-2</v>
      </c>
      <c r="BR209" s="107">
        <f t="shared" si="121"/>
        <v>0</v>
      </c>
    </row>
    <row r="210" spans="1:70">
      <c r="A210" s="1">
        <v>209</v>
      </c>
      <c r="B210" s="1">
        <f>'2012'!B210</f>
        <v>0</v>
      </c>
      <c r="C210" s="1">
        <f>'2012'!C210</f>
        <v>0</v>
      </c>
      <c r="D210" s="1">
        <f>'2012'!D210</f>
        <v>0</v>
      </c>
      <c r="E210" s="1" t="str">
        <f>'2012'!E210</f>
        <v>Totalt</v>
      </c>
      <c r="F210" s="1" t="str">
        <f>'2012'!F210</f>
        <v>Dödlighet efter sjukhusvårdad förstagångsstroke</v>
      </c>
      <c r="G210" s="1" t="str">
        <f>'2012'!G210</f>
        <v>(tom)</v>
      </c>
      <c r="H210" s="1" t="str">
        <f>'2012'!H210</f>
        <v>A003198</v>
      </c>
      <c r="I210" s="1">
        <f>'2012'!I210</f>
        <v>1</v>
      </c>
      <c r="J210" s="13">
        <f>(('2012'!J210-'2012'!$AE210)/'2012'!$AE210)*(('2012'!$I210-0.5+'2012'!$I210-0.5)*-1)</f>
        <v>5.8668538742605296E-2</v>
      </c>
      <c r="K210" s="13">
        <f>(('2012'!K210-'2012'!$AE210)/'2012'!$AE210)*(('2012'!$I210-0.5+'2012'!$I210-0.5)*-1)</f>
        <v>2.0254419826387744E-3</v>
      </c>
      <c r="L210" s="13">
        <f>(('2012'!L210-'2012'!$AE210)/'2012'!$AE210)*(('2012'!$I210-0.5+'2012'!$I210-0.5)*-1)</f>
        <v>-4.8980704462604843E-2</v>
      </c>
      <c r="M210" s="13">
        <f>(('2012'!M210-'2012'!$AE210)/'2012'!$AE210)*(('2012'!$I210-0.5+'2012'!$I210-0.5)*-1)</f>
        <v>1.6884793482562516E-2</v>
      </c>
      <c r="N210" s="13">
        <f>(('2012'!N210-'2012'!$AE210)/'2012'!$AE210)*(('2012'!$I210-0.5+'2012'!$I210-0.5)*-1)</f>
        <v>-1.9790661904798605E-2</v>
      </c>
      <c r="O210" s="13">
        <f>(('2012'!O210-'2012'!$AE210)/'2012'!$AE210)*(('2012'!$I210-0.5+'2012'!$I210-0.5)*-1)</f>
        <v>-6.3608703076819262E-2</v>
      </c>
      <c r="P210" s="13">
        <f>(('2012'!P210-'2012'!$AE210)/'2012'!$AE210)*(('2012'!$I210-0.5+'2012'!$I210-0.5)*-1)</f>
        <v>-0.15006944231222596</v>
      </c>
      <c r="Q210" s="13">
        <f>(('2012'!Q210-'2012'!$AE210)/'2012'!$AE210)*(('2012'!$I210-0.5+'2012'!$I210-0.5)*-1)</f>
        <v>1.1850752359243447E-2</v>
      </c>
      <c r="R210" s="13">
        <f>(('2012'!R210-'2012'!$AE210)/'2012'!$AE210)*(('2012'!$I210-0.5+'2012'!$I210-0.5)*-1)</f>
        <v>-7.1453941333891505E-2</v>
      </c>
      <c r="S210" s="13">
        <f>(('2012'!S210-'2012'!$AE210)/'2012'!$AE210)*(('2012'!$I210-0.5+'2012'!$I210-0.5)*-1)</f>
        <v>2.093297225860025E-2</v>
      </c>
      <c r="T210" s="13">
        <f>(('2012'!T210-'2012'!$AE210)/'2012'!$AE210)*(('2012'!$I210-0.5+'2012'!$I210-0.5)*-1)</f>
        <v>-4.4378028609666956E-2</v>
      </c>
      <c r="U210" s="13">
        <f>(('2012'!U210-'2012'!$AE210)/'2012'!$AE210)*(('2012'!$I210-0.5+'2012'!$I210-0.5)*-1)</f>
        <v>-2.5501037175665899E-2</v>
      </c>
      <c r="V210" s="13">
        <f>(('2012'!V210-'2012'!$AE210)/'2012'!$AE210)*(('2012'!$I210-0.5+'2012'!$I210-0.5)*-1)</f>
        <v>-1.612970945585749E-2</v>
      </c>
      <c r="W210" s="13">
        <f>(('2012'!W210-'2012'!$AE210)/'2012'!$AE210)*(('2012'!$I210-0.5+'2012'!$I210-0.5)*-1)</f>
        <v>-0.14547830015786151</v>
      </c>
      <c r="X210" s="13">
        <f>(('2012'!X210-'2012'!$AE210)/'2012'!$AE210)*(('2012'!$I210-0.5+'2012'!$I210-0.5)*-1)</f>
        <v>0.22360330036652673</v>
      </c>
      <c r="Y210" s="13">
        <f>(('2012'!Y210-'2012'!$AE210)/'2012'!$AE210)*(('2012'!$I210-0.5+'2012'!$I210-0.5)*-1)</f>
        <v>0.13637869708112646</v>
      </c>
      <c r="Z210" s="13">
        <f>(('2012'!Z210-'2012'!$AE210)/'2012'!$AE210)*(('2012'!$I210-0.5+'2012'!$I210-0.5)*-1)</f>
        <v>-3.2507169840039991E-2</v>
      </c>
      <c r="AA210" s="13">
        <f>(('2012'!AA210-'2012'!$AE210)/'2012'!$AE210)*(('2012'!$I210-0.5+'2012'!$I210-0.5)*-1)</f>
        <v>-2.3683165980319554E-2</v>
      </c>
      <c r="AB210" s="13">
        <f>(('2012'!AB210-'2012'!$AE210)/'2012'!$AE210)*(('2012'!$I210-0.5+'2012'!$I210-0.5)*-1)</f>
        <v>-9.9755367142387225E-2</v>
      </c>
      <c r="AC210" s="13">
        <f>(('2012'!AC210-'2012'!$AE210)/'2012'!$AE210)*(('2012'!$I210-0.5+'2012'!$I210-0.5)*-1)</f>
        <v>8.8761392094272931E-2</v>
      </c>
      <c r="AD210" s="13">
        <f>(('2012'!AD210-'2012'!$AE210)/'2012'!$AE210)*(('2012'!$I210-0.5+'2012'!$I210-0.5)*-1)</f>
        <v>-0.1237298451694696</v>
      </c>
      <c r="AE210" s="6">
        <f>((('2012'!AE210-'2012'!$AE210)/'2012'!$AE210)*100)*(('2012'!$I210-0.5+'2012'!$I210-0.5)*-1)</f>
        <v>0</v>
      </c>
      <c r="AF210" s="6"/>
      <c r="AG210" s="6">
        <f t="shared" si="98"/>
        <v>22.360330036652673</v>
      </c>
      <c r="AH210" s="6">
        <f t="shared" si="122"/>
        <v>15.006944231222597</v>
      </c>
      <c r="AI210" s="8">
        <v>0</v>
      </c>
      <c r="AN210" s="1"/>
      <c r="AO210" s="1"/>
      <c r="AP210" s="1"/>
      <c r="AQ210" s="1"/>
      <c r="AR210" s="1" t="str">
        <f t="shared" si="99"/>
        <v>Totalt</v>
      </c>
      <c r="AS210" s="1"/>
      <c r="AT210" s="1"/>
      <c r="AU210" s="1"/>
      <c r="AV210" s="1"/>
      <c r="AW210" s="107">
        <f t="shared" si="100"/>
        <v>5.8668538742605296E-2</v>
      </c>
      <c r="AX210" s="107">
        <f t="shared" si="101"/>
        <v>2.0254419826387744E-3</v>
      </c>
      <c r="AY210" s="107">
        <f t="shared" si="102"/>
        <v>-4.8980704462604843E-2</v>
      </c>
      <c r="AZ210" s="107">
        <f t="shared" si="103"/>
        <v>1.6884793482562516E-2</v>
      </c>
      <c r="BA210" s="107">
        <f t="shared" si="104"/>
        <v>-1.9790661904798605E-2</v>
      </c>
      <c r="BB210" s="107">
        <f t="shared" si="105"/>
        <v>-6.3608703076819262E-2</v>
      </c>
      <c r="BC210" s="107">
        <f t="shared" si="106"/>
        <v>-0.15006944231222596</v>
      </c>
      <c r="BD210" s="107">
        <f t="shared" si="107"/>
        <v>1.1850752359243447E-2</v>
      </c>
      <c r="BE210" s="107">
        <f t="shared" si="108"/>
        <v>-7.1453941333891505E-2</v>
      </c>
      <c r="BF210" s="107">
        <f t="shared" si="109"/>
        <v>2.093297225860025E-2</v>
      </c>
      <c r="BG210" s="107">
        <f t="shared" si="110"/>
        <v>-4.4378028609666956E-2</v>
      </c>
      <c r="BH210" s="107">
        <f t="shared" si="111"/>
        <v>-2.5501037175665899E-2</v>
      </c>
      <c r="BI210" s="107">
        <f t="shared" si="112"/>
        <v>-1.612970945585749E-2</v>
      </c>
      <c r="BJ210" s="107">
        <f t="shared" si="113"/>
        <v>-0.14547830015786151</v>
      </c>
      <c r="BK210" s="107">
        <f t="shared" si="114"/>
        <v>0.22360330036652673</v>
      </c>
      <c r="BL210" s="107">
        <f t="shared" si="115"/>
        <v>0.13637869708112646</v>
      </c>
      <c r="BM210" s="107">
        <f t="shared" si="116"/>
        <v>-3.2507169840039991E-2</v>
      </c>
      <c r="BN210" s="107">
        <f t="shared" si="117"/>
        <v>-2.3683165980319554E-2</v>
      </c>
      <c r="BO210" s="107">
        <f t="shared" si="118"/>
        <v>-9.9755367142387225E-2</v>
      </c>
      <c r="BP210" s="107">
        <f t="shared" si="119"/>
        <v>8.8761392094272931E-2</v>
      </c>
      <c r="BQ210" s="107">
        <f t="shared" si="120"/>
        <v>-0.1237298451694696</v>
      </c>
      <c r="BR210" s="107">
        <f t="shared" si="121"/>
        <v>0</v>
      </c>
    </row>
    <row r="211" spans="1:70">
      <c r="A211" s="1">
        <v>210</v>
      </c>
      <c r="B211" s="1">
        <f>'2012'!B211</f>
        <v>0</v>
      </c>
      <c r="C211" s="1">
        <f>'2012'!C211</f>
        <v>0</v>
      </c>
      <c r="D211" s="1">
        <f>'2012'!D211</f>
        <v>101</v>
      </c>
      <c r="E211" s="1" t="str">
        <f>'2012'!E211</f>
        <v>Kvinnor</v>
      </c>
      <c r="F211" s="1" t="str">
        <f>'2012'!F211</f>
        <v>Vård vid strokeenhet</v>
      </c>
      <c r="G211" s="1" t="str">
        <f>'2012'!G211</f>
        <v>(tom)</v>
      </c>
      <c r="H211" s="1" t="str">
        <f>'2012'!H211</f>
        <v>A003398</v>
      </c>
      <c r="I211" s="1">
        <f>'2012'!I211</f>
        <v>0</v>
      </c>
      <c r="J211" s="13">
        <f>(('2012'!J211-'2012'!$AE211)/'2012'!$AE211)*(('2012'!$I211-0.5+'2012'!$I211-0.5)*-1)</f>
        <v>1.4304254735899646E-2</v>
      </c>
      <c r="K211" s="13">
        <f>(('2012'!K211-'2012'!$AE211)/'2012'!$AE211)*(('2012'!$I211-0.5+'2012'!$I211-0.5)*-1)</f>
        <v>-3.1747254168187911E-2</v>
      </c>
      <c r="L211" s="13">
        <f>(('2012'!L211-'2012'!$AE211)/'2012'!$AE211)*(('2012'!$I211-0.5+'2012'!$I211-0.5)*-1)</f>
        <v>-4.3238094506305072E-2</v>
      </c>
      <c r="M211" s="13">
        <f>(('2012'!M211-'2012'!$AE211)/'2012'!$AE211)*(('2012'!$I211-0.5+'2012'!$I211-0.5)*-1)</f>
        <v>6.5794858495767924E-2</v>
      </c>
      <c r="N211" s="13">
        <f>(('2012'!N211-'2012'!$AE211)/'2012'!$AE211)*(('2012'!$I211-0.5+'2012'!$I211-0.5)*-1)</f>
        <v>6.3441041481841917E-2</v>
      </c>
      <c r="O211" s="13">
        <f>(('2012'!O211-'2012'!$AE211)/'2012'!$AE211)*(('2012'!$I211-0.5+'2012'!$I211-0.5)*-1)</f>
        <v>-3.252665266328475E-2</v>
      </c>
      <c r="P211" s="13">
        <f>(('2012'!P211-'2012'!$AE211)/'2012'!$AE211)*(('2012'!$I211-0.5+'2012'!$I211-0.5)*-1)</f>
        <v>4.9838430297767633E-2</v>
      </c>
      <c r="Q211" s="13">
        <f>(('2012'!Q211-'2012'!$AE211)/'2012'!$AE211)*(('2012'!$I211-0.5+'2012'!$I211-0.5)*-1)</f>
        <v>1.4956701807228953E-2</v>
      </c>
      <c r="R211" s="13">
        <f>(('2012'!R211-'2012'!$AE211)/'2012'!$AE211)*(('2012'!$I211-0.5+'2012'!$I211-0.5)*-1)</f>
        <v>-6.303057378768806E-2</v>
      </c>
      <c r="S211" s="13">
        <f>(('2012'!S211-'2012'!$AE211)/'2012'!$AE211)*(('2012'!$I211-0.5+'2012'!$I211-0.5)*-1)</f>
        <v>-3.1669232190280373E-2</v>
      </c>
      <c r="T211" s="13">
        <f>(('2012'!T211-'2012'!$AE211)/'2012'!$AE211)*(('2012'!$I211-0.5+'2012'!$I211-0.5)*-1)</f>
        <v>-7.4659933594024824E-3</v>
      </c>
      <c r="U211" s="13">
        <f>(('2012'!U211-'2012'!$AE211)/'2012'!$AE211)*(('2012'!$I211-0.5+'2012'!$I211-0.5)*-1)</f>
        <v>2.8740655756579952E-2</v>
      </c>
      <c r="V211" s="13">
        <f>(('2012'!V211-'2012'!$AE211)/'2012'!$AE211)*(('2012'!$I211-0.5+'2012'!$I211-0.5)*-1)</f>
        <v>-9.8722072023031945E-2</v>
      </c>
      <c r="W211" s="13">
        <f>(('2012'!W211-'2012'!$AE211)/'2012'!$AE211)*(('2012'!$I211-0.5+'2012'!$I211-0.5)*-1)</f>
        <v>-5.0040525402101084E-2</v>
      </c>
      <c r="X211" s="13">
        <f>(('2012'!X211-'2012'!$AE211)/'2012'!$AE211)*(('2012'!$I211-0.5+'2012'!$I211-0.5)*-1)</f>
        <v>-0.19354215554076756</v>
      </c>
      <c r="Y211" s="13">
        <f>(('2012'!Y211-'2012'!$AE211)/'2012'!$AE211)*(('2012'!$I211-0.5+'2012'!$I211-0.5)*-1)</f>
        <v>2.478339186622015E-2</v>
      </c>
      <c r="Z211" s="13">
        <f>(('2012'!Z211-'2012'!$AE211)/'2012'!$AE211)*(('2012'!$I211-0.5+'2012'!$I211-0.5)*-1)</f>
        <v>5.2212056933089564E-2</v>
      </c>
      <c r="AA211" s="13">
        <f>(('2012'!AA211-'2012'!$AE211)/'2012'!$AE211)*(('2012'!$I211-0.5+'2012'!$I211-0.5)*-1)</f>
        <v>9.5416497652501042E-2</v>
      </c>
      <c r="AB211" s="13">
        <f>(('2012'!AB211-'2012'!$AE211)/'2012'!$AE211)*(('2012'!$I211-0.5+'2012'!$I211-0.5)*-1)</f>
        <v>-0.11916972624224702</v>
      </c>
      <c r="AC211" s="13">
        <f>(('2012'!AC211-'2012'!$AE211)/'2012'!$AE211)*(('2012'!$I211-0.5+'2012'!$I211-0.5)*-1)</f>
        <v>1.6970504787005222E-2</v>
      </c>
      <c r="AD211" s="13">
        <f>(('2012'!AD211-'2012'!$AE211)/'2012'!$AE211)*(('2012'!$I211-0.5+'2012'!$I211-0.5)*-1)</f>
        <v>3.6952667481069824E-2</v>
      </c>
      <c r="AE211" s="6">
        <f>((('2012'!AE211-'2012'!$AE211)/'2012'!$AE211)*100)*(('2012'!$I211-0.5+'2012'!$I211-0.5)*-1)</f>
        <v>0</v>
      </c>
      <c r="AF211" s="6"/>
      <c r="AG211" s="6">
        <f t="shared" si="98"/>
        <v>9.5416497652501047</v>
      </c>
      <c r="AH211" s="6">
        <f t="shared" si="122"/>
        <v>19.354215554076756</v>
      </c>
      <c r="AI211" s="8">
        <v>0</v>
      </c>
      <c r="AN211" s="1"/>
      <c r="AO211" s="1"/>
      <c r="AP211" s="1"/>
      <c r="AQ211" s="1"/>
      <c r="AR211" s="1" t="str">
        <f t="shared" si="99"/>
        <v>Kvinnor</v>
      </c>
      <c r="AS211" s="1"/>
      <c r="AT211" s="1"/>
      <c r="AU211" s="1"/>
      <c r="AV211" s="1"/>
      <c r="AW211" s="107">
        <f t="shared" si="100"/>
        <v>1.4304254735899646E-2</v>
      </c>
      <c r="AX211" s="107">
        <f t="shared" si="101"/>
        <v>-3.1747254168187911E-2</v>
      </c>
      <c r="AY211" s="107">
        <f t="shared" si="102"/>
        <v>-4.3238094506305072E-2</v>
      </c>
      <c r="AZ211" s="107">
        <f t="shared" si="103"/>
        <v>6.5794858495767924E-2</v>
      </c>
      <c r="BA211" s="107">
        <f t="shared" si="104"/>
        <v>6.3441041481841917E-2</v>
      </c>
      <c r="BB211" s="107">
        <f t="shared" si="105"/>
        <v>-3.252665266328475E-2</v>
      </c>
      <c r="BC211" s="107">
        <f t="shared" si="106"/>
        <v>4.9838430297767633E-2</v>
      </c>
      <c r="BD211" s="107">
        <f t="shared" si="107"/>
        <v>1.4956701807228953E-2</v>
      </c>
      <c r="BE211" s="107">
        <f t="shared" si="108"/>
        <v>-6.303057378768806E-2</v>
      </c>
      <c r="BF211" s="107">
        <f t="shared" si="109"/>
        <v>-3.1669232190280373E-2</v>
      </c>
      <c r="BG211" s="107">
        <f t="shared" si="110"/>
        <v>-7.4659933594024824E-3</v>
      </c>
      <c r="BH211" s="107">
        <f t="shared" si="111"/>
        <v>2.8740655756579952E-2</v>
      </c>
      <c r="BI211" s="107">
        <f t="shared" si="112"/>
        <v>-9.8722072023031945E-2</v>
      </c>
      <c r="BJ211" s="107">
        <f t="shared" si="113"/>
        <v>-5.0040525402101084E-2</v>
      </c>
      <c r="BK211" s="107">
        <f t="shared" si="114"/>
        <v>-0.19354215554076756</v>
      </c>
      <c r="BL211" s="107">
        <f t="shared" si="115"/>
        <v>2.478339186622015E-2</v>
      </c>
      <c r="BM211" s="107">
        <f t="shared" si="116"/>
        <v>5.2212056933089564E-2</v>
      </c>
      <c r="BN211" s="107">
        <f t="shared" si="117"/>
        <v>9.5416497652501042E-2</v>
      </c>
      <c r="BO211" s="107">
        <f t="shared" si="118"/>
        <v>-0.11916972624224702</v>
      </c>
      <c r="BP211" s="107">
        <f t="shared" si="119"/>
        <v>1.6970504787005222E-2</v>
      </c>
      <c r="BQ211" s="107">
        <f t="shared" si="120"/>
        <v>3.6952667481069824E-2</v>
      </c>
      <c r="BR211" s="107">
        <f t="shared" si="121"/>
        <v>0</v>
      </c>
    </row>
    <row r="212" spans="1:70">
      <c r="A212" s="1">
        <v>211</v>
      </c>
      <c r="B212" s="1">
        <f>'2012'!B212</f>
        <v>0</v>
      </c>
      <c r="C212" s="1">
        <f>'2012'!C212</f>
        <v>0</v>
      </c>
      <c r="D212" s="1">
        <f>'2012'!D212</f>
        <v>0</v>
      </c>
      <c r="E212" s="1" t="str">
        <f>'2012'!E212</f>
        <v>Män</v>
      </c>
      <c r="F212" s="1" t="str">
        <f>'2012'!F212</f>
        <v>Vård vid strokeenhet</v>
      </c>
      <c r="G212" s="1" t="str">
        <f>'2012'!G212</f>
        <v>(tom)</v>
      </c>
      <c r="H212" s="1" t="str">
        <f>'2012'!H212</f>
        <v>A003398</v>
      </c>
      <c r="I212" s="1">
        <f>'2012'!I212</f>
        <v>0</v>
      </c>
      <c r="J212" s="13">
        <f>(('2012'!J212-'2012'!$AE212)/'2012'!$AE212)*(('2012'!$I212-0.5+'2012'!$I212-0.5)*-1)</f>
        <v>2.9850746268656678E-3</v>
      </c>
      <c r="K212" s="13">
        <f>(('2012'!K212-'2012'!$AE212)/'2012'!$AE212)*(('2012'!$I212-0.5+'2012'!$I212-0.5)*-1)</f>
        <v>-5.6284153005464493E-2</v>
      </c>
      <c r="L212" s="13">
        <f>(('2012'!L212-'2012'!$AE212)/'2012'!$AE212)*(('2012'!$I212-0.5+'2012'!$I212-0.5)*-1)</f>
        <v>-1.3695090439276556E-2</v>
      </c>
      <c r="M212" s="13">
        <f>(('2012'!M212-'2012'!$AE212)/'2012'!$AE212)*(('2012'!$I212-0.5+'2012'!$I212-0.5)*-1)</f>
        <v>3.9878542510121448E-2</v>
      </c>
      <c r="N212" s="13">
        <f>(('2012'!N212-'2012'!$AE212)/'2012'!$AE212)*(('2012'!$I212-0.5+'2012'!$I212-0.5)*-1)</f>
        <v>5.2403846153846301E-2</v>
      </c>
      <c r="O212" s="13">
        <f>(('2012'!O212-'2012'!$AE212)/'2012'!$AE212)*(('2012'!$I212-0.5+'2012'!$I212-0.5)*-1)</f>
        <v>-2.1721311475409722E-2</v>
      </c>
      <c r="P212" s="13">
        <f>(('2012'!P212-'2012'!$AE212)/'2012'!$AE212)*(('2012'!$I212-0.5+'2012'!$I212-0.5)*-1)</f>
        <v>4.4382022471910178E-2</v>
      </c>
      <c r="Q212" s="13">
        <f>(('2012'!Q212-'2012'!$AE212)/'2012'!$AE212)*(('2012'!$I212-0.5+'2012'!$I212-0.5)*-1)</f>
        <v>3.8202247191011181E-2</v>
      </c>
      <c r="R212" s="13">
        <f>(('2012'!R212-'2012'!$AE212)/'2012'!$AE212)*(('2012'!$I212-0.5+'2012'!$I212-0.5)*-1)</f>
        <v>-7.7777777777777807E-2</v>
      </c>
      <c r="S212" s="13">
        <f>(('2012'!S212-'2012'!$AE212)/'2012'!$AE212)*(('2012'!$I212-0.5+'2012'!$I212-0.5)*-1)</f>
        <v>-6.232453677709188E-3</v>
      </c>
      <c r="T212" s="13">
        <f>(('2012'!T212-'2012'!$AE212)/'2012'!$AE212)*(('2012'!$I212-0.5+'2012'!$I212-0.5)*-1)</f>
        <v>-9.2009685230024871E-3</v>
      </c>
      <c r="U212" s="13">
        <f>(('2012'!U212-'2012'!$AE212)/'2012'!$AE212)*(('2012'!$I212-0.5+'2012'!$I212-0.5)*-1)</f>
        <v>2.2263279445727577E-2</v>
      </c>
      <c r="V212" s="13">
        <f>(('2012'!V212-'2012'!$AE212)/'2012'!$AE212)*(('2012'!$I212-0.5+'2012'!$I212-0.5)*-1)</f>
        <v>-6.9230769230769235E-2</v>
      </c>
      <c r="W212" s="13">
        <f>(('2012'!W212-'2012'!$AE212)/'2012'!$AE212)*(('2012'!$I212-0.5+'2012'!$I212-0.5)*-1)</f>
        <v>-9.9546485260771062E-2</v>
      </c>
      <c r="X212" s="13">
        <f>(('2012'!X212-'2012'!$AE212)/'2012'!$AE212)*(('2012'!$I212-0.5+'2012'!$I212-0.5)*-1)</f>
        <v>-0.10624999999999997</v>
      </c>
      <c r="Y212" s="13">
        <f>(('2012'!Y212-'2012'!$AE212)/'2012'!$AE212)*(('2012'!$I212-0.5+'2012'!$I212-0.5)*-1)</f>
        <v>3.7995824634655548E-2</v>
      </c>
      <c r="Z212" s="13">
        <f>(('2012'!Z212-'2012'!$AE212)/'2012'!$AE212)*(('2012'!$I212-0.5+'2012'!$I212-0.5)*-1)</f>
        <v>4.2500000000000114E-2</v>
      </c>
      <c r="AA212" s="13">
        <f>(('2012'!AA212-'2012'!$AE212)/'2012'!$AE212)*(('2012'!$I212-0.5+'2012'!$I212-0.5)*-1)</f>
        <v>7.5000000000000108E-2</v>
      </c>
      <c r="AB212" s="13">
        <f>(('2012'!AB212-'2012'!$AE212)/'2012'!$AE212)*(('2012'!$I212-0.5+'2012'!$I212-0.5)*-1)</f>
        <v>-4.3925233644859833E-2</v>
      </c>
      <c r="AC212" s="13">
        <f>(('2012'!AC212-'2012'!$AE212)/'2012'!$AE212)*(('2012'!$I212-0.5+'2012'!$I212-0.5)*-1)</f>
        <v>-4.4999999999999719E-3</v>
      </c>
      <c r="AD212" s="13">
        <f>(('2012'!AD212-'2012'!$AE212)/'2012'!$AE212)*(('2012'!$I212-0.5+'2012'!$I212-0.5)*-1)</f>
        <v>1.2206572769953112E-2</v>
      </c>
      <c r="AE212" s="6">
        <f>((('2012'!AE212-'2012'!$AE212)/'2012'!$AE212)*100)*(('2012'!$I212-0.5+'2012'!$I212-0.5)*-1)</f>
        <v>0</v>
      </c>
      <c r="AF212" s="6"/>
      <c r="AG212" s="6">
        <f t="shared" si="98"/>
        <v>7.5000000000000107</v>
      </c>
      <c r="AH212" s="6">
        <f t="shared" si="122"/>
        <v>10.624999999999996</v>
      </c>
      <c r="AI212" s="8">
        <v>0</v>
      </c>
      <c r="AN212" s="1"/>
      <c r="AO212" s="1"/>
      <c r="AP212" s="1"/>
      <c r="AQ212" s="1"/>
      <c r="AR212" s="1" t="str">
        <f t="shared" si="99"/>
        <v>Män</v>
      </c>
      <c r="AS212" s="1"/>
      <c r="AT212" s="1"/>
      <c r="AU212" s="1"/>
      <c r="AV212" s="1"/>
      <c r="AW212" s="107">
        <f t="shared" si="100"/>
        <v>2.9850746268656678E-3</v>
      </c>
      <c r="AX212" s="107">
        <f t="shared" si="101"/>
        <v>-5.6284153005464493E-2</v>
      </c>
      <c r="AY212" s="107">
        <f t="shared" si="102"/>
        <v>-1.3695090439276556E-2</v>
      </c>
      <c r="AZ212" s="107">
        <f t="shared" si="103"/>
        <v>3.9878542510121448E-2</v>
      </c>
      <c r="BA212" s="107">
        <f t="shared" si="104"/>
        <v>5.2403846153846301E-2</v>
      </c>
      <c r="BB212" s="107">
        <f t="shared" si="105"/>
        <v>-2.1721311475409722E-2</v>
      </c>
      <c r="BC212" s="107">
        <f t="shared" si="106"/>
        <v>4.4382022471910178E-2</v>
      </c>
      <c r="BD212" s="107">
        <f t="shared" si="107"/>
        <v>3.8202247191011181E-2</v>
      </c>
      <c r="BE212" s="107">
        <f t="shared" si="108"/>
        <v>-7.7777777777777807E-2</v>
      </c>
      <c r="BF212" s="107">
        <f t="shared" si="109"/>
        <v>-6.232453677709188E-3</v>
      </c>
      <c r="BG212" s="107">
        <f t="shared" si="110"/>
        <v>-9.2009685230024871E-3</v>
      </c>
      <c r="BH212" s="107">
        <f t="shared" si="111"/>
        <v>2.2263279445727577E-2</v>
      </c>
      <c r="BI212" s="107">
        <f t="shared" si="112"/>
        <v>-6.9230769230769235E-2</v>
      </c>
      <c r="BJ212" s="107">
        <f t="shared" si="113"/>
        <v>-9.9546485260771062E-2</v>
      </c>
      <c r="BK212" s="107">
        <f t="shared" si="114"/>
        <v>-0.10624999999999997</v>
      </c>
      <c r="BL212" s="107">
        <f t="shared" si="115"/>
        <v>3.7995824634655548E-2</v>
      </c>
      <c r="BM212" s="107">
        <f t="shared" si="116"/>
        <v>4.2500000000000114E-2</v>
      </c>
      <c r="BN212" s="107">
        <f t="shared" si="117"/>
        <v>7.5000000000000108E-2</v>
      </c>
      <c r="BO212" s="107">
        <f t="shared" si="118"/>
        <v>-4.3925233644859833E-2</v>
      </c>
      <c r="BP212" s="107">
        <f t="shared" si="119"/>
        <v>-4.4999999999999719E-3</v>
      </c>
      <c r="BQ212" s="107">
        <f t="shared" si="120"/>
        <v>1.2206572769953112E-2</v>
      </c>
      <c r="BR212" s="107">
        <f t="shared" si="121"/>
        <v>0</v>
      </c>
    </row>
    <row r="213" spans="1:70">
      <c r="A213" s="1">
        <v>212</v>
      </c>
      <c r="B213" s="1">
        <f>'2012'!B213</f>
        <v>0</v>
      </c>
      <c r="C213" s="1">
        <f>'2012'!C213</f>
        <v>0</v>
      </c>
      <c r="D213" s="1">
        <f>'2012'!D213</f>
        <v>0</v>
      </c>
      <c r="E213" s="1" t="str">
        <f>'2012'!E213</f>
        <v>Totalt</v>
      </c>
      <c r="F213" s="1" t="str">
        <f>'2012'!F213</f>
        <v>Vård vid strokeenhet</v>
      </c>
      <c r="G213" s="1" t="str">
        <f>'2012'!G213</f>
        <v>(tom)</v>
      </c>
      <c r="H213" s="1" t="str">
        <f>'2012'!H213</f>
        <v>A003398</v>
      </c>
      <c r="I213" s="1">
        <f>'2012'!I213</f>
        <v>0</v>
      </c>
      <c r="J213" s="13">
        <f>(('2012'!J213-'2012'!$AE213)/'2012'!$AE213)*(('2012'!$I213-0.5+'2012'!$I213-0.5)*-1)</f>
        <v>8.1288286625675055E-3</v>
      </c>
      <c r="K213" s="13">
        <f>(('2012'!K213-'2012'!$AE213)/'2012'!$AE213)*(('2012'!$I213-0.5+'2012'!$I213-0.5)*-1)</f>
        <v>-4.4576131177585528E-2</v>
      </c>
      <c r="L213" s="13">
        <f>(('2012'!L213-'2012'!$AE213)/'2012'!$AE213)*(('2012'!$I213-0.5+'2012'!$I213-0.5)*-1)</f>
        <v>-2.7039593690761414E-2</v>
      </c>
      <c r="M213" s="13">
        <f>(('2012'!M213-'2012'!$AE213)/'2012'!$AE213)*(('2012'!$I213-0.5+'2012'!$I213-0.5)*-1)</f>
        <v>5.2277634883876004E-2</v>
      </c>
      <c r="N213" s="13">
        <f>(('2012'!N213-'2012'!$AE213)/'2012'!$AE213)*(('2012'!$I213-0.5+'2012'!$I213-0.5)*-1)</f>
        <v>5.7399302257964427E-2</v>
      </c>
      <c r="O213" s="13">
        <f>(('2012'!O213-'2012'!$AE213)/'2012'!$AE213)*(('2012'!$I213-0.5+'2012'!$I213-0.5)*-1)</f>
        <v>-2.5254551557348102E-2</v>
      </c>
      <c r="P213" s="13">
        <f>(('2012'!P213-'2012'!$AE213)/'2012'!$AE213)*(('2012'!$I213-0.5+'2012'!$I213-0.5)*-1)</f>
        <v>4.7015552503337769E-2</v>
      </c>
      <c r="Q213" s="13">
        <f>(('2012'!Q213-'2012'!$AE213)/'2012'!$AE213)*(('2012'!$I213-0.5+'2012'!$I213-0.5)*-1)</f>
        <v>2.6191143236964202E-2</v>
      </c>
      <c r="R213" s="13">
        <f>(('2012'!R213-'2012'!$AE213)/'2012'!$AE213)*(('2012'!$I213-0.5+'2012'!$I213-0.5)*-1)</f>
        <v>-7.0886679199123143E-2</v>
      </c>
      <c r="S213" s="13">
        <f>(('2012'!S213-'2012'!$AE213)/'2012'!$AE213)*(('2012'!$I213-0.5+'2012'!$I213-0.5)*-1)</f>
        <v>-1.7884092756481118E-2</v>
      </c>
      <c r="T213" s="13">
        <f>(('2012'!T213-'2012'!$AE213)/'2012'!$AE213)*(('2012'!$I213-0.5+'2012'!$I213-0.5)*-1)</f>
        <v>-7.6486578179622003E-3</v>
      </c>
      <c r="U213" s="13">
        <f>(('2012'!U213-'2012'!$AE213)/'2012'!$AE213)*(('2012'!$I213-0.5+'2012'!$I213-0.5)*-1)</f>
        <v>2.5167652367510417E-2</v>
      </c>
      <c r="V213" s="13">
        <f>(('2012'!V213-'2012'!$AE213)/'2012'!$AE213)*(('2012'!$I213-0.5+'2012'!$I213-0.5)*-1)</f>
        <v>-8.4600781349364787E-2</v>
      </c>
      <c r="W213" s="13">
        <f>(('2012'!W213-'2012'!$AE213)/'2012'!$AE213)*(('2012'!$I213-0.5+'2012'!$I213-0.5)*-1)</f>
        <v>-7.6005760856428378E-2</v>
      </c>
      <c r="X213" s="13">
        <f>(('2012'!X213-'2012'!$AE213)/'2012'!$AE213)*(('2012'!$I213-0.5+'2012'!$I213-0.5)*-1)</f>
        <v>-0.14905842748023657</v>
      </c>
      <c r="Y213" s="13">
        <f>(('2012'!Y213-'2012'!$AE213)/'2012'!$AE213)*(('2012'!$I213-0.5+'2012'!$I213-0.5)*-1)</f>
        <v>3.1012588081107104E-2</v>
      </c>
      <c r="Z213" s="13">
        <f>(('2012'!Z213-'2012'!$AE213)/'2012'!$AE213)*(('2012'!$I213-0.5+'2012'!$I213-0.5)*-1)</f>
        <v>4.6817221020426188E-2</v>
      </c>
      <c r="AA213" s="13">
        <f>(('2012'!AA213-'2012'!$AE213)/'2012'!$AE213)*(('2012'!$I213-0.5+'2012'!$I213-0.5)*-1)</f>
        <v>8.486999250125235E-2</v>
      </c>
      <c r="AB213" s="13">
        <f>(('2012'!AB213-'2012'!$AE213)/'2012'!$AE213)*(('2012'!$I213-0.5+'2012'!$I213-0.5)*-1)</f>
        <v>-7.5672881472672301E-2</v>
      </c>
      <c r="AC213" s="13">
        <f>(('2012'!AC213-'2012'!$AE213)/'2012'!$AE213)*(('2012'!$I213-0.5+'2012'!$I213-0.5)*-1)</f>
        <v>5.8684349078724747E-3</v>
      </c>
      <c r="AD213" s="13">
        <f>(('2012'!AD213-'2012'!$AE213)/'2012'!$AE213)*(('2012'!$I213-0.5+'2012'!$I213-0.5)*-1)</f>
        <v>2.4082047874402591E-2</v>
      </c>
      <c r="AE213" s="6">
        <f>((('2012'!AE213-'2012'!$AE213)/'2012'!$AE213)*100)*(('2012'!$I213-0.5+'2012'!$I213-0.5)*-1)</f>
        <v>0</v>
      </c>
      <c r="AF213" s="6"/>
      <c r="AG213" s="6">
        <f t="shared" si="98"/>
        <v>8.4869992501252352</v>
      </c>
      <c r="AH213" s="6">
        <f t="shared" si="122"/>
        <v>14.905842748023657</v>
      </c>
      <c r="AI213" s="8">
        <v>0</v>
      </c>
      <c r="AN213" s="1"/>
      <c r="AO213" s="1"/>
      <c r="AP213" s="1"/>
      <c r="AQ213" s="1"/>
      <c r="AR213" s="1" t="str">
        <f t="shared" si="99"/>
        <v>Totalt</v>
      </c>
      <c r="AS213" s="1"/>
      <c r="AT213" s="1"/>
      <c r="AU213" s="1"/>
      <c r="AV213" s="1"/>
      <c r="AW213" s="107">
        <f t="shared" si="100"/>
        <v>8.1288286625675055E-3</v>
      </c>
      <c r="AX213" s="107">
        <f t="shared" si="101"/>
        <v>-4.4576131177585528E-2</v>
      </c>
      <c r="AY213" s="107">
        <f t="shared" si="102"/>
        <v>-2.7039593690761414E-2</v>
      </c>
      <c r="AZ213" s="107">
        <f t="shared" si="103"/>
        <v>5.2277634883876004E-2</v>
      </c>
      <c r="BA213" s="107">
        <f t="shared" si="104"/>
        <v>5.7399302257964427E-2</v>
      </c>
      <c r="BB213" s="107">
        <f t="shared" si="105"/>
        <v>-2.5254551557348102E-2</v>
      </c>
      <c r="BC213" s="107">
        <f t="shared" si="106"/>
        <v>4.7015552503337769E-2</v>
      </c>
      <c r="BD213" s="107">
        <f t="shared" si="107"/>
        <v>2.6191143236964202E-2</v>
      </c>
      <c r="BE213" s="107">
        <f t="shared" si="108"/>
        <v>-7.0886679199123143E-2</v>
      </c>
      <c r="BF213" s="107">
        <f t="shared" si="109"/>
        <v>-1.7884092756481118E-2</v>
      </c>
      <c r="BG213" s="107">
        <f t="shared" si="110"/>
        <v>-7.6486578179622003E-3</v>
      </c>
      <c r="BH213" s="107">
        <f t="shared" si="111"/>
        <v>2.5167652367510417E-2</v>
      </c>
      <c r="BI213" s="107">
        <f t="shared" si="112"/>
        <v>-8.4600781349364787E-2</v>
      </c>
      <c r="BJ213" s="107">
        <f t="shared" si="113"/>
        <v>-7.6005760856428378E-2</v>
      </c>
      <c r="BK213" s="107">
        <f t="shared" si="114"/>
        <v>-0.14905842748023657</v>
      </c>
      <c r="BL213" s="107">
        <f t="shared" si="115"/>
        <v>3.1012588081107104E-2</v>
      </c>
      <c r="BM213" s="107">
        <f t="shared" si="116"/>
        <v>4.6817221020426188E-2</v>
      </c>
      <c r="BN213" s="107">
        <f t="shared" si="117"/>
        <v>8.486999250125235E-2</v>
      </c>
      <c r="BO213" s="107">
        <f t="shared" si="118"/>
        <v>-7.5672881472672301E-2</v>
      </c>
      <c r="BP213" s="107">
        <f t="shared" si="119"/>
        <v>5.8684349078724747E-3</v>
      </c>
      <c r="BQ213" s="107">
        <f t="shared" si="120"/>
        <v>2.4082047874402591E-2</v>
      </c>
      <c r="BR213" s="107">
        <f t="shared" si="121"/>
        <v>0</v>
      </c>
    </row>
    <row r="214" spans="1:70">
      <c r="A214" s="1">
        <v>213</v>
      </c>
      <c r="B214" s="1">
        <f>'2012'!B214</f>
        <v>0</v>
      </c>
      <c r="C214" s="1">
        <f>'2012'!C214</f>
        <v>0</v>
      </c>
      <c r="D214" s="1">
        <f>'2012'!D214</f>
        <v>102</v>
      </c>
      <c r="E214" s="1" t="str">
        <f>'2012'!E214</f>
        <v>Kvinnor</v>
      </c>
      <c r="F214" s="1" t="str">
        <f>'2012'!F214</f>
        <v xml:space="preserve">Trombolysbehandling vid stroke </v>
      </c>
      <c r="G214" s="1" t="str">
        <f>'2012'!G214</f>
        <v>(tom)</v>
      </c>
      <c r="H214" s="1" t="str">
        <f>'2012'!H214</f>
        <v>A003910</v>
      </c>
      <c r="I214" s="1">
        <f>'2012'!I214</f>
        <v>0</v>
      </c>
      <c r="J214" s="13">
        <f>(('2012'!J214-'2012'!$AE214)/'2012'!$AE214)*(('2012'!$I214-0.5+'2012'!$I214-0.5)*-1)</f>
        <v>1.7699115044247725E-2</v>
      </c>
      <c r="K214" s="13">
        <f>(('2012'!K214-'2012'!$AE214)/'2012'!$AE214)*(('2012'!$I214-0.5+'2012'!$I214-0.5)*-1)</f>
        <v>-0.31858407079646023</v>
      </c>
      <c r="L214" s="13">
        <f>(('2012'!L214-'2012'!$AE214)/'2012'!$AE214)*(('2012'!$I214-0.5+'2012'!$I214-0.5)*-1)</f>
        <v>0.28318584070796454</v>
      </c>
      <c r="M214" s="13">
        <f>(('2012'!M214-'2012'!$AE214)/'2012'!$AE214)*(('2012'!$I214-0.5+'2012'!$I214-0.5)*-1)</f>
        <v>-0.39823008849557529</v>
      </c>
      <c r="N214" s="13">
        <f>(('2012'!N214-'2012'!$AE214)/'2012'!$AE214)*(('2012'!$I214-0.5+'2012'!$I214-0.5)*-1)</f>
        <v>6.1946902654867193E-2</v>
      </c>
      <c r="O214" s="13">
        <f>(('2012'!O214-'2012'!$AE214)/'2012'!$AE214)*(('2012'!$I214-0.5+'2012'!$I214-0.5)*-1)</f>
        <v>0.79646017699115035</v>
      </c>
      <c r="P214" s="13">
        <f>(('2012'!P214-'2012'!$AE214)/'2012'!$AE214)*(('2012'!$I214-0.5+'2012'!$I214-0.5)*-1)</f>
        <v>0.15929203539822998</v>
      </c>
      <c r="Q214" s="13">
        <f>(('2012'!Q214-'2012'!$AE214)/'2012'!$AE214)*(('2012'!$I214-0.5+'2012'!$I214-0.5)*-1)</f>
        <v>0.3805309734513273</v>
      </c>
      <c r="R214" s="13">
        <f>(('2012'!R214-'2012'!$AE214)/'2012'!$AE214)*(('2012'!$I214-0.5+'2012'!$I214-0.5)*-1)</f>
        <v>0.51327433628318586</v>
      </c>
      <c r="S214" s="13">
        <f>(('2012'!S214-'2012'!$AE214)/'2012'!$AE214)*(('2012'!$I214-0.5+'2012'!$I214-0.5)*-1)</f>
        <v>3.539823008849545E-2</v>
      </c>
      <c r="T214" s="13">
        <f>(('2012'!T214-'2012'!$AE214)/'2012'!$AE214)*(('2012'!$I214-0.5+'2012'!$I214-0.5)*-1)</f>
        <v>0.20353982300884946</v>
      </c>
      <c r="U214" s="13">
        <f>(('2012'!U214-'2012'!$AE214)/'2012'!$AE214)*(('2012'!$I214-0.5+'2012'!$I214-0.5)*-1)</f>
        <v>-0.13274336283185839</v>
      </c>
      <c r="V214" s="13">
        <f>(('2012'!V214-'2012'!$AE214)/'2012'!$AE214)*(('2012'!$I214-0.5+'2012'!$I214-0.5)*-1)</f>
        <v>-0.19469026548672574</v>
      </c>
      <c r="W214" s="13">
        <f>(('2012'!W214-'2012'!$AE214)/'2012'!$AE214)*(('2012'!$I214-0.5+'2012'!$I214-0.5)*-1)</f>
        <v>-0.38053097345132747</v>
      </c>
      <c r="X214" s="13">
        <f>(('2012'!X214-'2012'!$AE214)/'2012'!$AE214)*(('2012'!$I214-0.5+'2012'!$I214-0.5)*-1)</f>
        <v>0.16814159292035386</v>
      </c>
      <c r="Y214" s="13">
        <f>(('2012'!Y214-'2012'!$AE214)/'2012'!$AE214)*(('2012'!$I214-0.5+'2012'!$I214-0.5)*-1)</f>
        <v>-0.13274336283185839</v>
      </c>
      <c r="Z214" s="13">
        <f>(('2012'!Z214-'2012'!$AE214)/'2012'!$AE214)*(('2012'!$I214-0.5+'2012'!$I214-0.5)*-1)</f>
        <v>-6.1946902654867346E-2</v>
      </c>
      <c r="AA214" s="13">
        <f>(('2012'!AA214-'2012'!$AE214)/'2012'!$AE214)*(('2012'!$I214-0.5+'2012'!$I214-0.5)*-1)</f>
        <v>0.35398230088495575</v>
      </c>
      <c r="AB214" s="13">
        <f>(('2012'!AB214-'2012'!$AE214)/'2012'!$AE214)*(('2012'!$I214-0.5+'2012'!$I214-0.5)*-1)</f>
        <v>-0.8584070796460177</v>
      </c>
      <c r="AC214" s="13">
        <f>(('2012'!AC214-'2012'!$AE214)/'2012'!$AE214)*(('2012'!$I214-0.5+'2012'!$I214-0.5)*-1)</f>
        <v>0.53982300884955725</v>
      </c>
      <c r="AD214" s="13">
        <f>(('2012'!AD214-'2012'!$AE214)/'2012'!$AE214)*(('2012'!$I214-0.5+'2012'!$I214-0.5)*-1)</f>
        <v>8.8495575221238937E-2</v>
      </c>
      <c r="AE214" s="6">
        <f>((('2012'!AE214-'2012'!$AE214)/'2012'!$AE214)*100)*(('2012'!$I214-0.5+'2012'!$I214-0.5)*-1)</f>
        <v>0</v>
      </c>
      <c r="AF214" s="6"/>
      <c r="AG214" s="6">
        <f t="shared" si="98"/>
        <v>79.646017699115035</v>
      </c>
      <c r="AH214" s="6">
        <f t="shared" si="122"/>
        <v>85.840707964601776</v>
      </c>
      <c r="AI214" s="8">
        <v>0</v>
      </c>
      <c r="AN214" s="1"/>
      <c r="AO214" s="1"/>
      <c r="AP214" s="1"/>
      <c r="AQ214" s="1"/>
      <c r="AR214" s="1" t="str">
        <f t="shared" si="99"/>
        <v>Kvinnor</v>
      </c>
      <c r="AS214" s="1"/>
      <c r="AT214" s="1"/>
      <c r="AU214" s="1"/>
      <c r="AV214" s="1"/>
      <c r="AW214" s="107">
        <f t="shared" si="100"/>
        <v>1.7699115044247725E-2</v>
      </c>
      <c r="AX214" s="107">
        <f t="shared" si="101"/>
        <v>-0.31858407079646023</v>
      </c>
      <c r="AY214" s="107">
        <f t="shared" si="102"/>
        <v>0.28318584070796454</v>
      </c>
      <c r="AZ214" s="107">
        <f t="shared" si="103"/>
        <v>-0.39823008849557529</v>
      </c>
      <c r="BA214" s="107">
        <f t="shared" si="104"/>
        <v>6.1946902654867193E-2</v>
      </c>
      <c r="BB214" s="107">
        <f t="shared" si="105"/>
        <v>0.79646017699115035</v>
      </c>
      <c r="BC214" s="107">
        <f t="shared" si="106"/>
        <v>0.15929203539822998</v>
      </c>
      <c r="BD214" s="107">
        <f t="shared" si="107"/>
        <v>0.3805309734513273</v>
      </c>
      <c r="BE214" s="107">
        <f t="shared" si="108"/>
        <v>0.51327433628318586</v>
      </c>
      <c r="BF214" s="107">
        <f t="shared" si="109"/>
        <v>3.539823008849545E-2</v>
      </c>
      <c r="BG214" s="107">
        <f t="shared" si="110"/>
        <v>0.20353982300884946</v>
      </c>
      <c r="BH214" s="107">
        <f t="shared" si="111"/>
        <v>-0.13274336283185839</v>
      </c>
      <c r="BI214" s="107">
        <f t="shared" si="112"/>
        <v>-0.19469026548672574</v>
      </c>
      <c r="BJ214" s="107">
        <f t="shared" si="113"/>
        <v>-0.38053097345132747</v>
      </c>
      <c r="BK214" s="107">
        <f t="shared" si="114"/>
        <v>0.16814159292035386</v>
      </c>
      <c r="BL214" s="107">
        <f t="shared" si="115"/>
        <v>-0.13274336283185839</v>
      </c>
      <c r="BM214" s="107">
        <f t="shared" si="116"/>
        <v>-6.1946902654867346E-2</v>
      </c>
      <c r="BN214" s="107">
        <f t="shared" si="117"/>
        <v>0.35398230088495575</v>
      </c>
      <c r="BO214" s="107">
        <f t="shared" si="118"/>
        <v>-0.8584070796460177</v>
      </c>
      <c r="BP214" s="107">
        <f t="shared" si="119"/>
        <v>0.53982300884955725</v>
      </c>
      <c r="BQ214" s="107">
        <f t="shared" si="120"/>
        <v>8.8495575221238937E-2</v>
      </c>
      <c r="BR214" s="107">
        <f t="shared" si="121"/>
        <v>0</v>
      </c>
    </row>
    <row r="215" spans="1:70">
      <c r="A215" s="1">
        <v>214</v>
      </c>
      <c r="B215" s="1">
        <f>'2012'!B215</f>
        <v>0</v>
      </c>
      <c r="C215" s="1">
        <f>'2012'!C215</f>
        <v>0</v>
      </c>
      <c r="D215" s="1">
        <f>'2012'!D215</f>
        <v>0</v>
      </c>
      <c r="E215" s="1" t="str">
        <f>'2012'!E215</f>
        <v>Män</v>
      </c>
      <c r="F215" s="1" t="str">
        <f>'2012'!F215</f>
        <v xml:space="preserve">Trombolysbehandling vid stroke </v>
      </c>
      <c r="G215" s="1" t="str">
        <f>'2012'!G215</f>
        <v>(tom)</v>
      </c>
      <c r="H215" s="1" t="str">
        <f>'2012'!H215</f>
        <v>A003910</v>
      </c>
      <c r="I215" s="1">
        <f>'2012'!I215</f>
        <v>0</v>
      </c>
      <c r="J215" s="13">
        <f>(('2012'!J215-'2012'!$AE215)/'2012'!$AE215)*(('2012'!$I215-0.5+'2012'!$I215-0.5)*-1)</f>
        <v>6.5040650406503975E-2</v>
      </c>
      <c r="K215" s="13">
        <f>(('2012'!K215-'2012'!$AE215)/'2012'!$AE215)*(('2012'!$I215-0.5+'2012'!$I215-0.5)*-1)</f>
        <v>-0.22764227642276427</v>
      </c>
      <c r="L215" s="13">
        <f>(('2012'!L215-'2012'!$AE215)/'2012'!$AE215)*(('2012'!$I215-0.5+'2012'!$I215-0.5)*-1)</f>
        <v>-0.12195121951219512</v>
      </c>
      <c r="M215" s="13">
        <f>(('2012'!M215-'2012'!$AE215)/'2012'!$AE215)*(('2012'!$I215-0.5+'2012'!$I215-0.5)*-1)</f>
        <v>-0.34959349593495936</v>
      </c>
      <c r="N215" s="13">
        <f>(('2012'!N215-'2012'!$AE215)/'2012'!$AE215)*(('2012'!$I215-0.5+'2012'!$I215-0.5)*-1)</f>
        <v>-7.3170731707317097E-2</v>
      </c>
      <c r="O215" s="13">
        <f>(('2012'!O215-'2012'!$AE215)/'2012'!$AE215)*(('2012'!$I215-0.5+'2012'!$I215-0.5)*-1)</f>
        <v>0.29268292682926822</v>
      </c>
      <c r="P215" s="13">
        <f>(('2012'!P215-'2012'!$AE215)/'2012'!$AE215)*(('2012'!$I215-0.5+'2012'!$I215-0.5)*-1)</f>
        <v>0.29268292682926822</v>
      </c>
      <c r="Q215" s="13">
        <f>(('2012'!Q215-'2012'!$AE215)/'2012'!$AE215)*(('2012'!$I215-0.5+'2012'!$I215-0.5)*-1)</f>
        <v>-9.7560975609756184E-2</v>
      </c>
      <c r="R215" s="13">
        <f>(('2012'!R215-'2012'!$AE215)/'2012'!$AE215)*(('2012'!$I215-0.5+'2012'!$I215-0.5)*-1)</f>
        <v>8.1300813008129795E-3</v>
      </c>
      <c r="S215" s="13">
        <f>(('2012'!S215-'2012'!$AE215)/'2012'!$AE215)*(('2012'!$I215-0.5+'2012'!$I215-0.5)*-1)</f>
        <v>0.14634146341463405</v>
      </c>
      <c r="T215" s="13">
        <f>(('2012'!T215-'2012'!$AE215)/'2012'!$AE215)*(('2012'!$I215-0.5+'2012'!$I215-0.5)*-1)</f>
        <v>0.26016260162601618</v>
      </c>
      <c r="U215" s="13">
        <f>(('2012'!U215-'2012'!$AE215)/'2012'!$AE215)*(('2012'!$I215-0.5+'2012'!$I215-0.5)*-1)</f>
        <v>-0.2032520325203252</v>
      </c>
      <c r="V215" s="13">
        <f>(('2012'!V215-'2012'!$AE215)/'2012'!$AE215)*(('2012'!$I215-0.5+'2012'!$I215-0.5)*-1)</f>
        <v>-0.11382113821138214</v>
      </c>
      <c r="W215" s="13">
        <f>(('2012'!W215-'2012'!$AE215)/'2012'!$AE215)*(('2012'!$I215-0.5+'2012'!$I215-0.5)*-1)</f>
        <v>-0.10569105691056915</v>
      </c>
      <c r="X215" s="13">
        <f>(('2012'!X215-'2012'!$AE215)/'2012'!$AE215)*(('2012'!$I215-0.5+'2012'!$I215-0.5)*-1)</f>
        <v>0.63414634146341464</v>
      </c>
      <c r="Y215" s="13">
        <f>(('2012'!Y215-'2012'!$AE215)/'2012'!$AE215)*(('2012'!$I215-0.5+'2012'!$I215-0.5)*-1)</f>
        <v>-0.73170731707317072</v>
      </c>
      <c r="Z215" s="13">
        <f>(('2012'!Z215-'2012'!$AE215)/'2012'!$AE215)*(('2012'!$I215-0.5+'2012'!$I215-0.5)*-1)</f>
        <v>-0.30894308943089432</v>
      </c>
      <c r="AA215" s="13">
        <f>(('2012'!AA215-'2012'!$AE215)/'2012'!$AE215)*(('2012'!$I215-0.5+'2012'!$I215-0.5)*-1)</f>
        <v>0.26016260162601618</v>
      </c>
      <c r="AB215" s="13">
        <f>(('2012'!AB215-'2012'!$AE215)/'2012'!$AE215)*(('2012'!$I215-0.5+'2012'!$I215-0.5)*-1)</f>
        <v>-0.61788617886178865</v>
      </c>
      <c r="AC215" s="13">
        <f>(('2012'!AC215-'2012'!$AE215)/'2012'!$AE215)*(('2012'!$I215-0.5+'2012'!$I215-0.5)*-1)</f>
        <v>1.0406504065040649</v>
      </c>
      <c r="AD215" s="13">
        <f>(('2012'!AD215-'2012'!$AE215)/'2012'!$AE215)*(('2012'!$I215-0.5+'2012'!$I215-0.5)*-1)</f>
        <v>0.16260162601626016</v>
      </c>
      <c r="AE215" s="6">
        <f>((('2012'!AE215-'2012'!$AE215)/'2012'!$AE215)*100)*(('2012'!$I215-0.5+'2012'!$I215-0.5)*-1)</f>
        <v>0</v>
      </c>
      <c r="AF215" s="6"/>
      <c r="AG215" s="6">
        <f t="shared" si="98"/>
        <v>104.06504065040649</v>
      </c>
      <c r="AH215" s="6">
        <f t="shared" si="122"/>
        <v>73.170731707317074</v>
      </c>
      <c r="AI215" s="8">
        <v>0</v>
      </c>
      <c r="AN215" s="1"/>
      <c r="AO215" s="1"/>
      <c r="AP215" s="1"/>
      <c r="AQ215" s="1"/>
      <c r="AR215" s="1" t="str">
        <f t="shared" si="99"/>
        <v>Män</v>
      </c>
      <c r="AS215" s="1"/>
      <c r="AT215" s="1"/>
      <c r="AU215" s="1"/>
      <c r="AV215" s="1"/>
      <c r="AW215" s="107">
        <f t="shared" si="100"/>
        <v>6.5040650406503975E-2</v>
      </c>
      <c r="AX215" s="107">
        <f t="shared" si="101"/>
        <v>-0.22764227642276427</v>
      </c>
      <c r="AY215" s="107">
        <f t="shared" si="102"/>
        <v>-0.12195121951219512</v>
      </c>
      <c r="AZ215" s="107">
        <f t="shared" si="103"/>
        <v>-0.34959349593495936</v>
      </c>
      <c r="BA215" s="107">
        <f t="shared" si="104"/>
        <v>-7.3170731707317097E-2</v>
      </c>
      <c r="BB215" s="107">
        <f t="shared" si="105"/>
        <v>0.29268292682926822</v>
      </c>
      <c r="BC215" s="107">
        <f t="shared" si="106"/>
        <v>0.29268292682926822</v>
      </c>
      <c r="BD215" s="107">
        <f t="shared" si="107"/>
        <v>-9.7560975609756184E-2</v>
      </c>
      <c r="BE215" s="107">
        <f t="shared" si="108"/>
        <v>8.1300813008129795E-3</v>
      </c>
      <c r="BF215" s="107">
        <f t="shared" si="109"/>
        <v>0.14634146341463405</v>
      </c>
      <c r="BG215" s="107">
        <f t="shared" si="110"/>
        <v>0.26016260162601618</v>
      </c>
      <c r="BH215" s="107">
        <f t="shared" si="111"/>
        <v>-0.2032520325203252</v>
      </c>
      <c r="BI215" s="107">
        <f t="shared" si="112"/>
        <v>-0.11382113821138214</v>
      </c>
      <c r="BJ215" s="107">
        <f t="shared" si="113"/>
        <v>-0.10569105691056915</v>
      </c>
      <c r="BK215" s="107">
        <f t="shared" si="114"/>
        <v>0.63414634146341464</v>
      </c>
      <c r="BL215" s="107">
        <f t="shared" si="115"/>
        <v>-0.73170731707317072</v>
      </c>
      <c r="BM215" s="107">
        <f t="shared" si="116"/>
        <v>-0.30894308943089432</v>
      </c>
      <c r="BN215" s="107">
        <f t="shared" si="117"/>
        <v>0.26016260162601618</v>
      </c>
      <c r="BO215" s="107">
        <f t="shared" si="118"/>
        <v>-0.61788617886178865</v>
      </c>
      <c r="BP215" s="107">
        <f t="shared" si="119"/>
        <v>1.0406504065040649</v>
      </c>
      <c r="BQ215" s="107">
        <f t="shared" si="120"/>
        <v>0.16260162601626016</v>
      </c>
      <c r="BR215" s="107">
        <f t="shared" si="121"/>
        <v>0</v>
      </c>
    </row>
    <row r="216" spans="1:70">
      <c r="A216" s="1">
        <v>215</v>
      </c>
      <c r="B216" s="1">
        <f>'2012'!B216</f>
        <v>0</v>
      </c>
      <c r="C216" s="1">
        <f>'2012'!C216</f>
        <v>0</v>
      </c>
      <c r="D216" s="1">
        <f>'2012'!D216</f>
        <v>0</v>
      </c>
      <c r="E216" s="1" t="str">
        <f>'2012'!E216</f>
        <v>Totalt</v>
      </c>
      <c r="F216" s="1" t="str">
        <f>'2012'!F216</f>
        <v xml:space="preserve">Trombolysbehandling vid stroke </v>
      </c>
      <c r="G216" s="1" t="str">
        <f>'2012'!G216</f>
        <v>(tom)</v>
      </c>
      <c r="H216" s="1" t="str">
        <f>'2012'!H216</f>
        <v>A003910</v>
      </c>
      <c r="I216" s="1">
        <f>'2012'!I216</f>
        <v>0</v>
      </c>
      <c r="J216" s="13">
        <f>(('2012'!J216-'2012'!$AE216)/'2012'!$AE216)*(('2012'!$I216-0.5+'2012'!$I216-0.5)*-1)</f>
        <v>5.0420168067226857E-2</v>
      </c>
      <c r="K216" s="13">
        <f>(('2012'!K216-'2012'!$AE216)/'2012'!$AE216)*(('2012'!$I216-0.5+'2012'!$I216-0.5)*-1)</f>
        <v>-0.26050420168067223</v>
      </c>
      <c r="L216" s="13">
        <f>(('2012'!L216-'2012'!$AE216)/'2012'!$AE216)*(('2012'!$I216-0.5+'2012'!$I216-0.5)*-1)</f>
        <v>3.3613445378151287E-2</v>
      </c>
      <c r="M216" s="13">
        <f>(('2012'!M216-'2012'!$AE216)/'2012'!$AE216)*(('2012'!$I216-0.5+'2012'!$I216-0.5)*-1)</f>
        <v>-0.36974789915966388</v>
      </c>
      <c r="N216" s="13">
        <f>(('2012'!N216-'2012'!$AE216)/'2012'!$AE216)*(('2012'!$I216-0.5+'2012'!$I216-0.5)*-1)</f>
        <v>-1.680672268907572E-2</v>
      </c>
      <c r="O216" s="13">
        <f>(('2012'!O216-'2012'!$AE216)/'2012'!$AE216)*(('2012'!$I216-0.5+'2012'!$I216-0.5)*-1)</f>
        <v>0.45378151260504201</v>
      </c>
      <c r="P216" s="13">
        <f>(('2012'!P216-'2012'!$AE216)/'2012'!$AE216)*(('2012'!$I216-0.5+'2012'!$I216-0.5)*-1)</f>
        <v>0.25210084033613445</v>
      </c>
      <c r="Q216" s="13">
        <f>(('2012'!Q216-'2012'!$AE216)/'2012'!$AE216)*(('2012'!$I216-0.5+'2012'!$I216-0.5)*-1)</f>
        <v>7.5630252100840359E-2</v>
      </c>
      <c r="R216" s="13">
        <f>(('2012'!R216-'2012'!$AE216)/'2012'!$AE216)*(('2012'!$I216-0.5+'2012'!$I216-0.5)*-1)</f>
        <v>0.2016806722689076</v>
      </c>
      <c r="S216" s="13">
        <f>(('2012'!S216-'2012'!$AE216)/'2012'!$AE216)*(('2012'!$I216-0.5+'2012'!$I216-0.5)*-1)</f>
        <v>0.10084033613445371</v>
      </c>
      <c r="T216" s="13">
        <f>(('2012'!T216-'2012'!$AE216)/'2012'!$AE216)*(('2012'!$I216-0.5+'2012'!$I216-0.5)*-1)</f>
        <v>0.24369747899159666</v>
      </c>
      <c r="U216" s="13">
        <f>(('2012'!U216-'2012'!$AE216)/'2012'!$AE216)*(('2012'!$I216-0.5+'2012'!$I216-0.5)*-1)</f>
        <v>-0.17647058823529407</v>
      </c>
      <c r="V216" s="13">
        <f>(('2012'!V216-'2012'!$AE216)/'2012'!$AE216)*(('2012'!$I216-0.5+'2012'!$I216-0.5)*-1)</f>
        <v>-0.14285714285714293</v>
      </c>
      <c r="W216" s="13">
        <f>(('2012'!W216-'2012'!$AE216)/'2012'!$AE216)*(('2012'!$I216-0.5+'2012'!$I216-0.5)*-1)</f>
        <v>-0.2016806722689076</v>
      </c>
      <c r="X216" s="13">
        <f>(('2012'!X216-'2012'!$AE216)/'2012'!$AE216)*(('2012'!$I216-0.5+'2012'!$I216-0.5)*-1)</f>
        <v>0.45378151260504201</v>
      </c>
      <c r="Y216" s="13">
        <f>(('2012'!Y216-'2012'!$AE216)/'2012'!$AE216)*(('2012'!$I216-0.5+'2012'!$I216-0.5)*-1)</f>
        <v>-0.49579831932773111</v>
      </c>
      <c r="Z216" s="13">
        <f>(('2012'!Z216-'2012'!$AE216)/'2012'!$AE216)*(('2012'!$I216-0.5+'2012'!$I216-0.5)*-1)</f>
        <v>-0.21008403361344538</v>
      </c>
      <c r="AA216" s="13">
        <f>(('2012'!AA216-'2012'!$AE216)/'2012'!$AE216)*(('2012'!$I216-0.5+'2012'!$I216-0.5)*-1)</f>
        <v>0.29411764705882354</v>
      </c>
      <c r="AB216" s="13">
        <f>(('2012'!AB216-'2012'!$AE216)/'2012'!$AE216)*(('2012'!$I216-0.5+'2012'!$I216-0.5)*-1)</f>
        <v>-0.68907563025210072</v>
      </c>
      <c r="AC216" s="13">
        <f>(('2012'!AC216-'2012'!$AE216)/'2012'!$AE216)*(('2012'!$I216-0.5+'2012'!$I216-0.5)*-1)</f>
        <v>0.86554621848739488</v>
      </c>
      <c r="AD216" s="13">
        <f>(('2012'!AD216-'2012'!$AE216)/'2012'!$AE216)*(('2012'!$I216-0.5+'2012'!$I216-0.5)*-1)</f>
        <v>0.14285714285714279</v>
      </c>
      <c r="AE216" s="6">
        <f>((('2012'!AE216-'2012'!$AE216)/'2012'!$AE216)*100)*(('2012'!$I216-0.5+'2012'!$I216-0.5)*-1)</f>
        <v>0</v>
      </c>
      <c r="AF216" s="6"/>
      <c r="AG216" s="6">
        <f t="shared" si="98"/>
        <v>86.554621848739487</v>
      </c>
      <c r="AH216" s="6">
        <f t="shared" si="122"/>
        <v>68.907563025210067</v>
      </c>
      <c r="AI216" s="8">
        <v>0</v>
      </c>
      <c r="AN216" s="1"/>
      <c r="AO216" s="1"/>
      <c r="AP216" s="1"/>
      <c r="AQ216" s="1"/>
      <c r="AR216" s="1" t="str">
        <f t="shared" si="99"/>
        <v>Totalt</v>
      </c>
      <c r="AS216" s="1"/>
      <c r="AT216" s="1"/>
      <c r="AU216" s="1"/>
      <c r="AV216" s="1"/>
      <c r="AW216" s="107">
        <f t="shared" si="100"/>
        <v>5.0420168067226857E-2</v>
      </c>
      <c r="AX216" s="107">
        <f t="shared" si="101"/>
        <v>-0.26050420168067223</v>
      </c>
      <c r="AY216" s="107">
        <f t="shared" si="102"/>
        <v>3.3613445378151287E-2</v>
      </c>
      <c r="AZ216" s="107">
        <f t="shared" si="103"/>
        <v>-0.36974789915966388</v>
      </c>
      <c r="BA216" s="107">
        <f t="shared" si="104"/>
        <v>-1.680672268907572E-2</v>
      </c>
      <c r="BB216" s="107">
        <f t="shared" si="105"/>
        <v>0.45378151260504201</v>
      </c>
      <c r="BC216" s="107">
        <f t="shared" si="106"/>
        <v>0.25210084033613445</v>
      </c>
      <c r="BD216" s="107">
        <f t="shared" si="107"/>
        <v>7.5630252100840359E-2</v>
      </c>
      <c r="BE216" s="107">
        <f t="shared" si="108"/>
        <v>0.2016806722689076</v>
      </c>
      <c r="BF216" s="107">
        <f t="shared" si="109"/>
        <v>0.10084033613445371</v>
      </c>
      <c r="BG216" s="107">
        <f t="shared" si="110"/>
        <v>0.24369747899159666</v>
      </c>
      <c r="BH216" s="107">
        <f t="shared" si="111"/>
        <v>-0.17647058823529407</v>
      </c>
      <c r="BI216" s="107">
        <f t="shared" si="112"/>
        <v>-0.14285714285714293</v>
      </c>
      <c r="BJ216" s="107">
        <f t="shared" si="113"/>
        <v>-0.2016806722689076</v>
      </c>
      <c r="BK216" s="107">
        <f t="shared" si="114"/>
        <v>0.45378151260504201</v>
      </c>
      <c r="BL216" s="107">
        <f t="shared" si="115"/>
        <v>-0.49579831932773111</v>
      </c>
      <c r="BM216" s="107">
        <f t="shared" si="116"/>
        <v>-0.21008403361344538</v>
      </c>
      <c r="BN216" s="107">
        <f t="shared" si="117"/>
        <v>0.29411764705882354</v>
      </c>
      <c r="BO216" s="107">
        <f t="shared" si="118"/>
        <v>-0.68907563025210072</v>
      </c>
      <c r="BP216" s="107">
        <f t="shared" si="119"/>
        <v>0.86554621848739488</v>
      </c>
      <c r="BQ216" s="107">
        <f t="shared" si="120"/>
        <v>0.14285714285714279</v>
      </c>
      <c r="BR216" s="107">
        <f t="shared" si="121"/>
        <v>0</v>
      </c>
    </row>
    <row r="217" spans="1:70">
      <c r="A217" s="1">
        <v>216</v>
      </c>
      <c r="B217" s="1">
        <f>'2012'!B217</f>
        <v>0</v>
      </c>
      <c r="C217" s="1">
        <f>'2012'!C217</f>
        <v>0</v>
      </c>
      <c r="D217" s="1">
        <f>'2012'!D217</f>
        <v>103</v>
      </c>
      <c r="E217" s="1" t="str">
        <f>'2012'!E217</f>
        <v>Kvinnor</v>
      </c>
      <c r="F217" s="1" t="str">
        <f>'2012'!F217</f>
        <v>Test av sväljförmåga vid akut stroke</v>
      </c>
      <c r="G217" s="1" t="str">
        <f>'2012'!G217</f>
        <v>(tom)</v>
      </c>
      <c r="H217" s="1" t="str">
        <f>'2012'!H217</f>
        <v>A020295</v>
      </c>
      <c r="I217" s="1">
        <f>'2012'!I217</f>
        <v>0</v>
      </c>
      <c r="J217" s="13">
        <f>(('2012'!J217-'2012'!$AE217)/'2012'!$AE217)*(('2012'!$I217-0.5+'2012'!$I217-0.5)*-1)</f>
        <v>-4.038854307816199E-2</v>
      </c>
      <c r="K217" s="13">
        <f>(('2012'!K217-'2012'!$AE217)/'2012'!$AE217)*(('2012'!$I217-0.5+'2012'!$I217-0.5)*-1)</f>
        <v>3.3251327506786325E-2</v>
      </c>
      <c r="L217" s="13">
        <f>(('2012'!L217-'2012'!$AE217)/'2012'!$AE217)*(('2012'!$I217-0.5+'2012'!$I217-0.5)*-1)</f>
        <v>2.690439267112679E-4</v>
      </c>
      <c r="M217" s="13">
        <f>(('2012'!M217-'2012'!$AE217)/'2012'!$AE217)*(('2012'!$I217-0.5+'2012'!$I217-0.5)*-1)</f>
        <v>2.2007048008839444E-2</v>
      </c>
      <c r="N217" s="13">
        <f>(('2012'!N217-'2012'!$AE217)/'2012'!$AE217)*(('2012'!$I217-0.5+'2012'!$I217-0.5)*-1)</f>
        <v>2.555767608832004E-2</v>
      </c>
      <c r="O217" s="13">
        <f>(('2012'!O217-'2012'!$AE217)/'2012'!$AE217)*(('2012'!$I217-0.5+'2012'!$I217-0.5)*-1)</f>
        <v>4.6381391516915546E-2</v>
      </c>
      <c r="P217" s="13">
        <f>(('2012'!P217-'2012'!$AE217)/'2012'!$AE217)*(('2012'!$I217-0.5+'2012'!$I217-0.5)*-1)</f>
        <v>4.9753059096337912E-2</v>
      </c>
      <c r="Q217" s="13">
        <f>(('2012'!Q217-'2012'!$AE217)/'2012'!$AE217)*(('2012'!$I217-0.5+'2012'!$I217-0.5)*-1)</f>
        <v>-5.4122243607765151E-2</v>
      </c>
      <c r="R217" s="13">
        <f>(('2012'!R217-'2012'!$AE217)/'2012'!$AE217)*(('2012'!$I217-0.5+'2012'!$I217-0.5)*-1)</f>
        <v>1.4699385517490816E-2</v>
      </c>
      <c r="S217" s="13">
        <f>(('2012'!S217-'2012'!$AE217)/'2012'!$AE217)*(('2012'!$I217-0.5+'2012'!$I217-0.5)*-1)</f>
        <v>-1.3686853237884723E-2</v>
      </c>
      <c r="T217" s="13">
        <f>(('2012'!T217-'2012'!$AE217)/'2012'!$AE217)*(('2012'!$I217-0.5+'2012'!$I217-0.5)*-1)</f>
        <v>4.6223048809498207E-2</v>
      </c>
      <c r="U217" s="13">
        <f>(('2012'!U217-'2012'!$AE217)/'2012'!$AE217)*(('2012'!$I217-0.5+'2012'!$I217-0.5)*-1)</f>
        <v>1.7573409980542541E-2</v>
      </c>
      <c r="V217" s="13">
        <f>(('2012'!V217-'2012'!$AE217)/'2012'!$AE217)*(('2012'!$I217-0.5+'2012'!$I217-0.5)*-1)</f>
        <v>-8.592193945019351E-2</v>
      </c>
      <c r="W217" s="13">
        <f>(('2012'!W217-'2012'!$AE217)/'2012'!$AE217)*(('2012'!$I217-0.5+'2012'!$I217-0.5)*-1)</f>
        <v>7.3489881577715535E-3</v>
      </c>
      <c r="X217" s="13">
        <f>(('2012'!X217-'2012'!$AE217)/'2012'!$AE217)*(('2012'!$I217-0.5+'2012'!$I217-0.5)*-1)</f>
        <v>5.6961125277122182E-3</v>
      </c>
      <c r="Y217" s="13">
        <f>(('2012'!Y217-'2012'!$AE217)/'2012'!$AE217)*(('2012'!$I217-0.5+'2012'!$I217-0.5)*-1)</f>
        <v>1.7478754519134602E-2</v>
      </c>
      <c r="Z217" s="13">
        <f>(('2012'!Z217-'2012'!$AE217)/'2012'!$AE217)*(('2012'!$I217-0.5+'2012'!$I217-0.5)*-1)</f>
        <v>-1.5034854928023261E-2</v>
      </c>
      <c r="AA217" s="13">
        <f>(('2012'!AA217-'2012'!$AE217)/'2012'!$AE217)*(('2012'!$I217-0.5+'2012'!$I217-0.5)*-1)</f>
        <v>5.674723152491231E-2</v>
      </c>
      <c r="AB217" s="13">
        <f>(('2012'!AB217-'2012'!$AE217)/'2012'!$AE217)*(('2012'!$I217-0.5+'2012'!$I217-0.5)*-1)</f>
        <v>-3.5575620933407444E-2</v>
      </c>
      <c r="AC217" s="13">
        <f>(('2012'!AC217-'2012'!$AE217)/'2012'!$AE217)*(('2012'!$I217-0.5+'2012'!$I217-0.5)*-1)</f>
        <v>1.4941846541509126E-2</v>
      </c>
      <c r="AD217" s="13">
        <f>(('2012'!AD217-'2012'!$AE217)/'2012'!$AE217)*(('2012'!$I217-0.5+'2012'!$I217-0.5)*-1)</f>
        <v>4.8557894323173187E-2</v>
      </c>
      <c r="AE217" s="6">
        <f>((('2012'!AE217-'2012'!$AE217)/'2012'!$AE217)*100)*(('2012'!$I217-0.5+'2012'!$I217-0.5)*-1)</f>
        <v>0</v>
      </c>
      <c r="AF217" s="6"/>
      <c r="AG217" s="6">
        <f t="shared" si="98"/>
        <v>5.6747231524912314</v>
      </c>
      <c r="AH217" s="6">
        <f t="shared" si="122"/>
        <v>8.5921939450193516</v>
      </c>
      <c r="AI217" s="8">
        <v>0</v>
      </c>
      <c r="AN217" s="1"/>
      <c r="AO217" s="1"/>
      <c r="AP217" s="1"/>
      <c r="AQ217" s="1"/>
      <c r="AR217" s="1" t="str">
        <f t="shared" si="99"/>
        <v>Kvinnor</v>
      </c>
      <c r="AS217" s="1"/>
      <c r="AT217" s="1"/>
      <c r="AU217" s="1"/>
      <c r="AV217" s="1"/>
      <c r="AW217" s="107">
        <f t="shared" si="100"/>
        <v>-4.038854307816199E-2</v>
      </c>
      <c r="AX217" s="107">
        <f t="shared" si="101"/>
        <v>3.3251327506786325E-2</v>
      </c>
      <c r="AY217" s="107">
        <f t="shared" si="102"/>
        <v>2.690439267112679E-4</v>
      </c>
      <c r="AZ217" s="107">
        <f t="shared" si="103"/>
        <v>2.2007048008839444E-2</v>
      </c>
      <c r="BA217" s="107">
        <f t="shared" si="104"/>
        <v>2.555767608832004E-2</v>
      </c>
      <c r="BB217" s="107">
        <f t="shared" si="105"/>
        <v>4.6381391516915546E-2</v>
      </c>
      <c r="BC217" s="107">
        <f t="shared" si="106"/>
        <v>4.9753059096337912E-2</v>
      </c>
      <c r="BD217" s="107">
        <f t="shared" si="107"/>
        <v>-5.4122243607765151E-2</v>
      </c>
      <c r="BE217" s="107">
        <f t="shared" si="108"/>
        <v>1.4699385517490816E-2</v>
      </c>
      <c r="BF217" s="107">
        <f t="shared" si="109"/>
        <v>-1.3686853237884723E-2</v>
      </c>
      <c r="BG217" s="107">
        <f t="shared" si="110"/>
        <v>4.6223048809498207E-2</v>
      </c>
      <c r="BH217" s="107">
        <f t="shared" si="111"/>
        <v>1.7573409980542541E-2</v>
      </c>
      <c r="BI217" s="107">
        <f t="shared" si="112"/>
        <v>-8.592193945019351E-2</v>
      </c>
      <c r="BJ217" s="107">
        <f t="shared" si="113"/>
        <v>7.3489881577715535E-3</v>
      </c>
      <c r="BK217" s="107">
        <f t="shared" si="114"/>
        <v>5.6961125277122182E-3</v>
      </c>
      <c r="BL217" s="107">
        <f t="shared" si="115"/>
        <v>1.7478754519134602E-2</v>
      </c>
      <c r="BM217" s="107">
        <f t="shared" si="116"/>
        <v>-1.5034854928023261E-2</v>
      </c>
      <c r="BN217" s="107">
        <f t="shared" si="117"/>
        <v>5.674723152491231E-2</v>
      </c>
      <c r="BO217" s="107">
        <f t="shared" si="118"/>
        <v>-3.5575620933407444E-2</v>
      </c>
      <c r="BP217" s="107">
        <f t="shared" si="119"/>
        <v>1.4941846541509126E-2</v>
      </c>
      <c r="BQ217" s="107">
        <f t="shared" si="120"/>
        <v>4.8557894323173187E-2</v>
      </c>
      <c r="BR217" s="107">
        <f t="shared" si="121"/>
        <v>0</v>
      </c>
    </row>
    <row r="218" spans="1:70">
      <c r="A218" s="1">
        <v>217</v>
      </c>
      <c r="B218" s="1">
        <f>'2012'!B218</f>
        <v>0</v>
      </c>
      <c r="C218" s="1">
        <f>'2012'!C218</f>
        <v>0</v>
      </c>
      <c r="D218" s="1">
        <f>'2012'!D218</f>
        <v>0</v>
      </c>
      <c r="E218" s="1" t="str">
        <f>'2012'!E218</f>
        <v>Män</v>
      </c>
      <c r="F218" s="1" t="str">
        <f>'2012'!F218</f>
        <v>Test av sväljförmåga vid akut stroke</v>
      </c>
      <c r="G218" s="1" t="str">
        <f>'2012'!G218</f>
        <v>(tom)</v>
      </c>
      <c r="H218" s="1" t="str">
        <f>'2012'!H218</f>
        <v>A020295</v>
      </c>
      <c r="I218" s="1">
        <f>'2012'!I218</f>
        <v>0</v>
      </c>
      <c r="J218" s="13">
        <f>(('2012'!J218-'2012'!$AE218)/'2012'!$AE218)*(('2012'!$I218-0.5+'2012'!$I218-0.5)*-1)</f>
        <v>-5.8395935840925173E-2</v>
      </c>
      <c r="K218" s="13">
        <f>(('2012'!K218-'2012'!$AE218)/'2012'!$AE218)*(('2012'!$I218-0.5+'2012'!$I218-0.5)*-1)</f>
        <v>4.4406998713386464E-2</v>
      </c>
      <c r="L218" s="13">
        <f>(('2012'!L218-'2012'!$AE218)/'2012'!$AE218)*(('2012'!$I218-0.5+'2012'!$I218-0.5)*-1)</f>
        <v>-1.0523452523821615E-3</v>
      </c>
      <c r="M218" s="13">
        <f>(('2012'!M218-'2012'!$AE218)/'2012'!$AE218)*(('2012'!$I218-0.5+'2012'!$I218-0.5)*-1)</f>
        <v>2.1797629327831292E-2</v>
      </c>
      <c r="N218" s="13">
        <f>(('2012'!N218-'2012'!$AE218)/'2012'!$AE218)*(('2012'!$I218-0.5+'2012'!$I218-0.5)*-1)</f>
        <v>4.3608792436555271E-2</v>
      </c>
      <c r="O218" s="13">
        <f>(('2012'!O218-'2012'!$AE218)/'2012'!$AE218)*(('2012'!$I218-0.5+'2012'!$I218-0.5)*-1)</f>
        <v>4.170399576380341E-2</v>
      </c>
      <c r="P218" s="13">
        <f>(('2012'!P218-'2012'!$AE218)/'2012'!$AE218)*(('2012'!$I218-0.5+'2012'!$I218-0.5)*-1)</f>
        <v>5.0019165854470228E-2</v>
      </c>
      <c r="Q218" s="13">
        <f>(('2012'!Q218-'2012'!$AE218)/'2012'!$AE218)*(('2012'!$I218-0.5+'2012'!$I218-0.5)*-1)</f>
        <v>5.8993688639551164E-2</v>
      </c>
      <c r="R218" s="13">
        <f>(('2012'!R218-'2012'!$AE218)/'2012'!$AE218)*(('2012'!$I218-0.5+'2012'!$I218-0.5)*-1)</f>
        <v>3.2115676237532184E-2</v>
      </c>
      <c r="S218" s="13">
        <f>(('2012'!S218-'2012'!$AE218)/'2012'!$AE218)*(('2012'!$I218-0.5+'2012'!$I218-0.5)*-1)</f>
        <v>-5.786994181284125E-3</v>
      </c>
      <c r="T218" s="13">
        <f>(('2012'!T218-'2012'!$AE218)/'2012'!$AE218)*(('2012'!$I218-0.5+'2012'!$I218-0.5)*-1)</f>
        <v>4.5588705239050523E-2</v>
      </c>
      <c r="U218" s="13">
        <f>(('2012'!U218-'2012'!$AE218)/'2012'!$AE218)*(('2012'!$I218-0.5+'2012'!$I218-0.5)*-1)</f>
        <v>5.3420197548769708E-3</v>
      </c>
      <c r="V218" s="13">
        <f>(('2012'!V218-'2012'!$AE218)/'2012'!$AE218)*(('2012'!$I218-0.5+'2012'!$I218-0.5)*-1)</f>
        <v>-8.4466047506200889E-2</v>
      </c>
      <c r="W218" s="13">
        <f>(('2012'!W218-'2012'!$AE218)/'2012'!$AE218)*(('2012'!$I218-0.5+'2012'!$I218-0.5)*-1)</f>
        <v>2.5415839975370263E-2</v>
      </c>
      <c r="X218" s="13">
        <f>(('2012'!X218-'2012'!$AE218)/'2012'!$AE218)*(('2012'!$I218-0.5+'2012'!$I218-0.5)*-1)</f>
        <v>5.3284679314658297E-3</v>
      </c>
      <c r="Y218" s="13">
        <f>(('2012'!Y218-'2012'!$AE218)/'2012'!$AE218)*(('2012'!$I218-0.5+'2012'!$I218-0.5)*-1)</f>
        <v>2.9888153856645991E-2</v>
      </c>
      <c r="Z218" s="13">
        <f>(('2012'!Z218-'2012'!$AE218)/'2012'!$AE218)*(('2012'!$I218-0.5+'2012'!$I218-0.5)*-1)</f>
        <v>-3.7257553345453006E-3</v>
      </c>
      <c r="AA218" s="13">
        <f>(('2012'!AA218-'2012'!$AE218)/'2012'!$AE218)*(('2012'!$I218-0.5+'2012'!$I218-0.5)*-1)</f>
        <v>3.7045632916451729E-2</v>
      </c>
      <c r="AB218" s="13">
        <f>(('2012'!AB218-'2012'!$AE218)/'2012'!$AE218)*(('2012'!$I218-0.5+'2012'!$I218-0.5)*-1)</f>
        <v>1.3445572999140402E-2</v>
      </c>
      <c r="AC218" s="13">
        <f>(('2012'!AC218-'2012'!$AE218)/'2012'!$AE218)*(('2012'!$I218-0.5+'2012'!$I218-0.5)*-1)</f>
        <v>-8.2440058772457973E-3</v>
      </c>
      <c r="AD218" s="13">
        <f>(('2012'!AD218-'2012'!$AE218)/'2012'!$AE218)*(('2012'!$I218-0.5+'2012'!$I218-0.5)*-1)</f>
        <v>4.3227033225562782E-2</v>
      </c>
      <c r="AE218" s="6">
        <f>((('2012'!AE218-'2012'!$AE218)/'2012'!$AE218)*100)*(('2012'!$I218-0.5+'2012'!$I218-0.5)*-1)</f>
        <v>0</v>
      </c>
      <c r="AF218" s="6"/>
      <c r="AG218" s="6">
        <f t="shared" si="98"/>
        <v>5.8993688639551163</v>
      </c>
      <c r="AH218" s="6">
        <f t="shared" si="122"/>
        <v>8.4466047506200894</v>
      </c>
      <c r="AI218" s="8">
        <v>0</v>
      </c>
      <c r="AN218" s="1"/>
      <c r="AO218" s="1"/>
      <c r="AP218" s="1"/>
      <c r="AQ218" s="1"/>
      <c r="AR218" s="1" t="str">
        <f t="shared" si="99"/>
        <v>Män</v>
      </c>
      <c r="AS218" s="1"/>
      <c r="AT218" s="1"/>
      <c r="AU218" s="1"/>
      <c r="AV218" s="1"/>
      <c r="AW218" s="107">
        <f t="shared" si="100"/>
        <v>-5.8395935840925173E-2</v>
      </c>
      <c r="AX218" s="107">
        <f t="shared" si="101"/>
        <v>4.4406998713386464E-2</v>
      </c>
      <c r="AY218" s="107">
        <f t="shared" si="102"/>
        <v>-1.0523452523821615E-3</v>
      </c>
      <c r="AZ218" s="107">
        <f t="shared" si="103"/>
        <v>2.1797629327831292E-2</v>
      </c>
      <c r="BA218" s="107">
        <f t="shared" si="104"/>
        <v>4.3608792436555271E-2</v>
      </c>
      <c r="BB218" s="107">
        <f t="shared" si="105"/>
        <v>4.170399576380341E-2</v>
      </c>
      <c r="BC218" s="107">
        <f t="shared" si="106"/>
        <v>5.0019165854470228E-2</v>
      </c>
      <c r="BD218" s="107">
        <f t="shared" si="107"/>
        <v>5.8993688639551164E-2</v>
      </c>
      <c r="BE218" s="107">
        <f t="shared" si="108"/>
        <v>3.2115676237532184E-2</v>
      </c>
      <c r="BF218" s="107">
        <f t="shared" si="109"/>
        <v>-5.786994181284125E-3</v>
      </c>
      <c r="BG218" s="107">
        <f t="shared" si="110"/>
        <v>4.5588705239050523E-2</v>
      </c>
      <c r="BH218" s="107">
        <f t="shared" si="111"/>
        <v>5.3420197548769708E-3</v>
      </c>
      <c r="BI218" s="107">
        <f t="shared" si="112"/>
        <v>-8.4466047506200889E-2</v>
      </c>
      <c r="BJ218" s="107">
        <f t="shared" si="113"/>
        <v>2.5415839975370263E-2</v>
      </c>
      <c r="BK218" s="107">
        <f t="shared" si="114"/>
        <v>5.3284679314658297E-3</v>
      </c>
      <c r="BL218" s="107">
        <f t="shared" si="115"/>
        <v>2.9888153856645991E-2</v>
      </c>
      <c r="BM218" s="107">
        <f t="shared" si="116"/>
        <v>-3.7257553345453006E-3</v>
      </c>
      <c r="BN218" s="107">
        <f t="shared" si="117"/>
        <v>3.7045632916451729E-2</v>
      </c>
      <c r="BO218" s="107">
        <f t="shared" si="118"/>
        <v>1.3445572999140402E-2</v>
      </c>
      <c r="BP218" s="107">
        <f t="shared" si="119"/>
        <v>-8.2440058772457973E-3</v>
      </c>
      <c r="BQ218" s="107">
        <f t="shared" si="120"/>
        <v>4.3227033225562782E-2</v>
      </c>
      <c r="BR218" s="107">
        <f t="shared" si="121"/>
        <v>0</v>
      </c>
    </row>
    <row r="219" spans="1:70">
      <c r="A219" s="1">
        <v>218</v>
      </c>
      <c r="B219" s="1">
        <f>'2012'!B219</f>
        <v>0</v>
      </c>
      <c r="C219" s="1">
        <f>'2012'!C219</f>
        <v>0</v>
      </c>
      <c r="D219" s="1">
        <f>'2012'!D219</f>
        <v>0</v>
      </c>
      <c r="E219" s="1" t="str">
        <f>'2012'!E219</f>
        <v>Totalt</v>
      </c>
      <c r="F219" s="1" t="str">
        <f>'2012'!F219</f>
        <v>Test av sväljförmåga vid akut stroke</v>
      </c>
      <c r="G219" s="1" t="str">
        <f>'2012'!G219</f>
        <v>(tom)</v>
      </c>
      <c r="H219" s="1" t="str">
        <f>'2012'!H219</f>
        <v>A020295</v>
      </c>
      <c r="I219" s="1">
        <f>'2012'!I219</f>
        <v>0</v>
      </c>
      <c r="J219" s="13">
        <f>(('2012'!J219-'2012'!$AE219)/'2012'!$AE219)*(('2012'!$I219-0.5+'2012'!$I219-0.5)*-1)</f>
        <v>-4.9529452533501821E-2</v>
      </c>
      <c r="K219" s="13">
        <f>(('2012'!K219-'2012'!$AE219)/'2012'!$AE219)*(('2012'!$I219-0.5+'2012'!$I219-0.5)*-1)</f>
        <v>3.9771440570842913E-2</v>
      </c>
      <c r="L219" s="13">
        <f>(('2012'!L219-'2012'!$AE219)/'2012'!$AE219)*(('2012'!$I219-0.5+'2012'!$I219-0.5)*-1)</f>
        <v>-2.6442023781533168E-4</v>
      </c>
      <c r="M219" s="13">
        <f>(('2012'!M219-'2012'!$AE219)/'2012'!$AE219)*(('2012'!$I219-0.5+'2012'!$I219-0.5)*-1)</f>
        <v>2.2045959292982666E-2</v>
      </c>
      <c r="N219" s="13">
        <f>(('2012'!N219-'2012'!$AE219)/'2012'!$AE219)*(('2012'!$I219-0.5+'2012'!$I219-0.5)*-1)</f>
        <v>3.4433595208695544E-2</v>
      </c>
      <c r="O219" s="13">
        <f>(('2012'!O219-'2012'!$AE219)/'2012'!$AE219)*(('2012'!$I219-0.5+'2012'!$I219-0.5)*-1)</f>
        <v>4.4249353751595874E-2</v>
      </c>
      <c r="P219" s="13">
        <f>(('2012'!P219-'2012'!$AE219)/'2012'!$AE219)*(('2012'!$I219-0.5+'2012'!$I219-0.5)*-1)</f>
        <v>4.9932304183626153E-2</v>
      </c>
      <c r="Q219" s="13">
        <f>(('2012'!Q219-'2012'!$AE219)/'2012'!$AE219)*(('2012'!$I219-0.5+'2012'!$I219-0.5)*-1)</f>
        <v>-3.1339567404530119E-4</v>
      </c>
      <c r="R219" s="13">
        <f>(('2012'!R219-'2012'!$AE219)/'2012'!$AE219)*(('2012'!$I219-0.5+'2012'!$I219-0.5)*-1)</f>
        <v>2.3343310229851377E-2</v>
      </c>
      <c r="S219" s="13">
        <f>(('2012'!S219-'2012'!$AE219)/'2012'!$AE219)*(('2012'!$I219-0.5+'2012'!$I219-0.5)*-1)</f>
        <v>-9.4976095466108874E-3</v>
      </c>
      <c r="T219" s="13">
        <f>(('2012'!T219-'2012'!$AE219)/'2012'!$AE219)*(('2012'!$I219-0.5+'2012'!$I219-0.5)*-1)</f>
        <v>4.621963555112709E-2</v>
      </c>
      <c r="U219" s="13">
        <f>(('2012'!U219-'2012'!$AE219)/'2012'!$AE219)*(('2012'!$I219-0.5+'2012'!$I219-0.5)*-1)</f>
        <v>1.1276233083524517E-2</v>
      </c>
      <c r="V219" s="13">
        <f>(('2012'!V219-'2012'!$AE219)/'2012'!$AE219)*(('2012'!$I219-0.5+'2012'!$I219-0.5)*-1)</f>
        <v>-8.5528711886954226E-2</v>
      </c>
      <c r="W219" s="13">
        <f>(('2012'!W219-'2012'!$AE219)/'2012'!$AE219)*(('2012'!$I219-0.5+'2012'!$I219-0.5)*-1)</f>
        <v>1.6815050213818065E-2</v>
      </c>
      <c r="X219" s="13">
        <f>(('2012'!X219-'2012'!$AE219)/'2012'!$AE219)*(('2012'!$I219-0.5+'2012'!$I219-0.5)*-1)</f>
        <v>5.4530832659791598E-3</v>
      </c>
      <c r="Y219" s="13">
        <f>(('2012'!Y219-'2012'!$AE219)/'2012'!$AE219)*(('2012'!$I219-0.5+'2012'!$I219-0.5)*-1)</f>
        <v>2.3548924718545337E-2</v>
      </c>
      <c r="Z219" s="13">
        <f>(('2012'!Z219-'2012'!$AE219)/'2012'!$AE219)*(('2012'!$I219-0.5+'2012'!$I219-0.5)*-1)</f>
        <v>-9.5484879094460181E-3</v>
      </c>
      <c r="AA219" s="13">
        <f>(('2012'!AA219-'2012'!$AE219)/'2012'!$AE219)*(('2012'!$I219-0.5+'2012'!$I219-0.5)*-1)</f>
        <v>4.6414498586245606E-2</v>
      </c>
      <c r="AB219" s="13">
        <f>(('2012'!AB219-'2012'!$AE219)/'2012'!$AE219)*(('2012'!$I219-0.5+'2012'!$I219-0.5)*-1)</f>
        <v>-8.2333738288400127E-3</v>
      </c>
      <c r="AC219" s="13">
        <f>(('2012'!AC219-'2012'!$AE219)/'2012'!$AE219)*(('2012'!$I219-0.5+'2012'!$I219-0.5)*-1)</f>
        <v>2.5407909822966327E-3</v>
      </c>
      <c r="AD219" s="13">
        <f>(('2012'!AD219-'2012'!$AE219)/'2012'!$AE219)*(('2012'!$I219-0.5+'2012'!$I219-0.5)*-1)</f>
        <v>4.6045543330411255E-2</v>
      </c>
      <c r="AE219" s="6">
        <f>((('2012'!AE219-'2012'!$AE219)/'2012'!$AE219)*100)*(('2012'!$I219-0.5+'2012'!$I219-0.5)*-1)</f>
        <v>0</v>
      </c>
      <c r="AF219" s="6"/>
      <c r="AG219" s="6">
        <f t="shared" si="98"/>
        <v>4.9932304183626153</v>
      </c>
      <c r="AH219" s="6">
        <f t="shared" si="122"/>
        <v>8.5528711886954234</v>
      </c>
      <c r="AI219" s="8">
        <v>0</v>
      </c>
      <c r="AN219" s="1"/>
      <c r="AO219" s="1"/>
      <c r="AP219" s="1"/>
      <c r="AQ219" s="1"/>
      <c r="AR219" s="1" t="str">
        <f t="shared" si="99"/>
        <v>Totalt</v>
      </c>
      <c r="AS219" s="1"/>
      <c r="AT219" s="1"/>
      <c r="AU219" s="1"/>
      <c r="AV219" s="1"/>
      <c r="AW219" s="107">
        <f t="shared" si="100"/>
        <v>-4.9529452533501821E-2</v>
      </c>
      <c r="AX219" s="107">
        <f t="shared" si="101"/>
        <v>3.9771440570842913E-2</v>
      </c>
      <c r="AY219" s="107">
        <f t="shared" si="102"/>
        <v>-2.6442023781533168E-4</v>
      </c>
      <c r="AZ219" s="107">
        <f t="shared" si="103"/>
        <v>2.2045959292982666E-2</v>
      </c>
      <c r="BA219" s="107">
        <f t="shared" si="104"/>
        <v>3.4433595208695544E-2</v>
      </c>
      <c r="BB219" s="107">
        <f t="shared" si="105"/>
        <v>4.4249353751595874E-2</v>
      </c>
      <c r="BC219" s="107">
        <f t="shared" si="106"/>
        <v>4.9932304183626153E-2</v>
      </c>
      <c r="BD219" s="107">
        <f t="shared" si="107"/>
        <v>-3.1339567404530119E-4</v>
      </c>
      <c r="BE219" s="107">
        <f t="shared" si="108"/>
        <v>2.3343310229851377E-2</v>
      </c>
      <c r="BF219" s="107">
        <f t="shared" si="109"/>
        <v>-9.4976095466108874E-3</v>
      </c>
      <c r="BG219" s="107">
        <f t="shared" si="110"/>
        <v>4.621963555112709E-2</v>
      </c>
      <c r="BH219" s="107">
        <f t="shared" si="111"/>
        <v>1.1276233083524517E-2</v>
      </c>
      <c r="BI219" s="107">
        <f t="shared" si="112"/>
        <v>-8.5528711886954226E-2</v>
      </c>
      <c r="BJ219" s="107">
        <f t="shared" si="113"/>
        <v>1.6815050213818065E-2</v>
      </c>
      <c r="BK219" s="107">
        <f t="shared" si="114"/>
        <v>5.4530832659791598E-3</v>
      </c>
      <c r="BL219" s="107">
        <f t="shared" si="115"/>
        <v>2.3548924718545337E-2</v>
      </c>
      <c r="BM219" s="107">
        <f t="shared" si="116"/>
        <v>-9.5484879094460181E-3</v>
      </c>
      <c r="BN219" s="107">
        <f t="shared" si="117"/>
        <v>4.6414498586245606E-2</v>
      </c>
      <c r="BO219" s="107">
        <f t="shared" si="118"/>
        <v>-8.2333738288400127E-3</v>
      </c>
      <c r="BP219" s="107">
        <f t="shared" si="119"/>
        <v>2.5407909822966327E-3</v>
      </c>
      <c r="BQ219" s="107">
        <f t="shared" si="120"/>
        <v>4.6045543330411255E-2</v>
      </c>
      <c r="BR219" s="107">
        <f t="shared" si="121"/>
        <v>0</v>
      </c>
    </row>
    <row r="220" spans="1:70">
      <c r="A220" s="1">
        <v>219</v>
      </c>
      <c r="B220" s="1">
        <f>'2012'!B220</f>
        <v>0</v>
      </c>
      <c r="C220" s="1">
        <f>'2012'!C220</f>
        <v>0</v>
      </c>
      <c r="D220" s="1">
        <f>'2012'!D220</f>
        <v>104</v>
      </c>
      <c r="E220" s="1" t="str">
        <f>'2012'!E220</f>
        <v>Kvinnor</v>
      </c>
      <c r="F220" s="1" t="str">
        <f>'2012'!F220</f>
        <v>Blodförtunnande behandling vid stroke och förmaksflimmer</v>
      </c>
      <c r="G220" s="1" t="str">
        <f>'2012'!G220</f>
        <v>Ändrad</v>
      </c>
      <c r="H220" s="1" t="str">
        <f>'2012'!H220</f>
        <v>A003698</v>
      </c>
      <c r="I220" s="1">
        <f>'2012'!I220</f>
        <v>0</v>
      </c>
      <c r="J220" s="13">
        <f>(('2012'!J220-'2012'!$AE220)/'2012'!$AE220)*(('2012'!$I220-0.5+'2012'!$I220-0.5)*-1)</f>
        <v>4.1841004184100025E-3</v>
      </c>
      <c r="K220" s="13">
        <f>(('2012'!K220-'2012'!$AE220)/'2012'!$AE220)*(('2012'!$I220-0.5+'2012'!$I220-0.5)*-1)</f>
        <v>-6.4156206415620753E-2</v>
      </c>
      <c r="L220" s="13">
        <f>(('2012'!L220-'2012'!$AE220)/'2012'!$AE220)*(('2012'!$I220-0.5+'2012'!$I220-0.5)*-1)</f>
        <v>9.762900976290137E-3</v>
      </c>
      <c r="M220" s="13">
        <f>(('2012'!M220-'2012'!$AE220)/'2012'!$AE220)*(('2012'!$I220-0.5+'2012'!$I220-0.5)*-1)</f>
        <v>0.26499302649930262</v>
      </c>
      <c r="N220" s="13">
        <f>(('2012'!N220-'2012'!$AE220)/'2012'!$AE220)*(('2012'!$I220-0.5+'2012'!$I220-0.5)*-1)</f>
        <v>-0.10878661087866115</v>
      </c>
      <c r="O220" s="13">
        <f>(('2012'!O220-'2012'!$AE220)/'2012'!$AE220)*(('2012'!$I220-0.5+'2012'!$I220-0.5)*-1)</f>
        <v>-0.19944211994421204</v>
      </c>
      <c r="P220" s="13">
        <f>(('2012'!P220-'2012'!$AE220)/'2012'!$AE220)*(('2012'!$I220-0.5+'2012'!$I220-0.5)*-1)</f>
        <v>0.13110181311018118</v>
      </c>
      <c r="Q220" s="13" t="e">
        <f>(('2012'!Q220-'2012'!$AE220)/'2012'!$AE220)*(('2012'!$I220-0.5+'2012'!$I220-0.5)*-1)</f>
        <v>#VALUE!</v>
      </c>
      <c r="R220" s="13">
        <f>(('2012'!R220-'2012'!$AE220)/'2012'!$AE220)*(('2012'!$I220-0.5+'2012'!$I220-0.5)*-1)</f>
        <v>-0.11157601115760112</v>
      </c>
      <c r="S220" s="13">
        <f>(('2012'!S220-'2012'!$AE220)/'2012'!$AE220)*(('2012'!$I220-0.5+'2012'!$I220-0.5)*-1)</f>
        <v>9.762900976290137E-3</v>
      </c>
      <c r="T220" s="13">
        <f>(('2012'!T220-'2012'!$AE220)/'2012'!$AE220)*(('2012'!$I220-0.5+'2012'!$I220-0.5)*-1)</f>
        <v>0.13110181311018118</v>
      </c>
      <c r="U220" s="13">
        <f>(('2012'!U220-'2012'!$AE220)/'2012'!$AE220)*(('2012'!$I220-0.5+'2012'!$I220-0.5)*-1)</f>
        <v>-8.3682008368202027E-3</v>
      </c>
      <c r="V220" s="13">
        <f>(('2012'!V220-'2012'!$AE220)/'2012'!$AE220)*(('2012'!$I220-0.5+'2012'!$I220-0.5)*-1)</f>
        <v>-0.12552301255230125</v>
      </c>
      <c r="W220" s="13">
        <f>(('2012'!W220-'2012'!$AE220)/'2012'!$AE220)*(('2012'!$I220-0.5+'2012'!$I220-0.5)*-1)</f>
        <v>-0.26917712691771273</v>
      </c>
      <c r="X220" s="13">
        <f>(('2012'!X220-'2012'!$AE220)/'2012'!$AE220)*(('2012'!$I220-0.5+'2012'!$I220-0.5)*-1)</f>
        <v>0.1729428172942816</v>
      </c>
      <c r="Y220" s="13">
        <f>(('2012'!Y220-'2012'!$AE220)/'2012'!$AE220)*(('2012'!$I220-0.5+'2012'!$I220-0.5)*-1)</f>
        <v>5.4393305439330422E-2</v>
      </c>
      <c r="Z220" s="13">
        <f>(('2012'!Z220-'2012'!$AE220)/'2012'!$AE220)*(('2012'!$I220-0.5+'2012'!$I220-0.5)*-1)</f>
        <v>0.18549511854951181</v>
      </c>
      <c r="AA220" s="13">
        <f>(('2012'!AA220-'2012'!$AE220)/'2012'!$AE220)*(('2012'!$I220-0.5+'2012'!$I220-0.5)*-1)</f>
        <v>-0.30683403068340304</v>
      </c>
      <c r="AB220" s="13">
        <f>(('2012'!AB220-'2012'!$AE220)/'2012'!$AE220)*(('2012'!$I220-0.5+'2012'!$I220-0.5)*-1)</f>
        <v>5.7182705718270492E-2</v>
      </c>
      <c r="AC220" s="13">
        <f>(('2012'!AC220-'2012'!$AE220)/'2012'!$AE220)*(('2012'!$I220-0.5+'2012'!$I220-0.5)*-1)</f>
        <v>-2.3709902370990275E-2</v>
      </c>
      <c r="AD220" s="13">
        <f>(('2012'!AD220-'2012'!$AE220)/'2012'!$AE220)*(('2012'!$I220-0.5+'2012'!$I220-0.5)*-1)</f>
        <v>0.1687587168758716</v>
      </c>
      <c r="AE220" s="6">
        <f>((('2012'!AE220-'2012'!$AE220)/'2012'!$AE220)*100)*(('2012'!$I220-0.5+'2012'!$I220-0.5)*-1)</f>
        <v>0</v>
      </c>
      <c r="AF220" s="6"/>
      <c r="AG220" s="6">
        <f t="shared" si="98"/>
        <v>26.499302649930261</v>
      </c>
      <c r="AH220" s="6">
        <f t="shared" si="122"/>
        <v>30.683403068340304</v>
      </c>
      <c r="AI220" s="8">
        <v>0</v>
      </c>
      <c r="AN220" s="1"/>
      <c r="AO220" s="1"/>
      <c r="AP220" s="1"/>
      <c r="AQ220" s="1"/>
      <c r="AR220" s="1" t="str">
        <f t="shared" si="99"/>
        <v>Kvinnor</v>
      </c>
      <c r="AS220" s="1"/>
      <c r="AT220" s="1"/>
      <c r="AU220" s="1"/>
      <c r="AV220" s="1"/>
      <c r="AW220" s="107">
        <f t="shared" si="100"/>
        <v>4.1841004184100025E-3</v>
      </c>
      <c r="AX220" s="107">
        <f t="shared" si="101"/>
        <v>-6.4156206415620753E-2</v>
      </c>
      <c r="AY220" s="107">
        <f t="shared" si="102"/>
        <v>9.762900976290137E-3</v>
      </c>
      <c r="AZ220" s="107">
        <f t="shared" si="103"/>
        <v>0.26499302649930262</v>
      </c>
      <c r="BA220" s="107">
        <f t="shared" si="104"/>
        <v>-0.10878661087866115</v>
      </c>
      <c r="BB220" s="107">
        <f t="shared" si="105"/>
        <v>-0.19944211994421204</v>
      </c>
      <c r="BC220" s="107">
        <f t="shared" si="106"/>
        <v>0.13110181311018118</v>
      </c>
      <c r="BD220" s="107">
        <f t="shared" si="107"/>
        <v>0</v>
      </c>
      <c r="BE220" s="107">
        <f t="shared" si="108"/>
        <v>-0.11157601115760112</v>
      </c>
      <c r="BF220" s="107">
        <f t="shared" si="109"/>
        <v>9.762900976290137E-3</v>
      </c>
      <c r="BG220" s="107">
        <f t="shared" si="110"/>
        <v>0.13110181311018118</v>
      </c>
      <c r="BH220" s="107">
        <f t="shared" si="111"/>
        <v>-8.3682008368202027E-3</v>
      </c>
      <c r="BI220" s="107">
        <f t="shared" si="112"/>
        <v>-0.12552301255230125</v>
      </c>
      <c r="BJ220" s="107">
        <f t="shared" si="113"/>
        <v>-0.26917712691771273</v>
      </c>
      <c r="BK220" s="107">
        <f t="shared" si="114"/>
        <v>0.1729428172942816</v>
      </c>
      <c r="BL220" s="107">
        <f t="shared" si="115"/>
        <v>5.4393305439330422E-2</v>
      </c>
      <c r="BM220" s="107">
        <f t="shared" si="116"/>
        <v>0.18549511854951181</v>
      </c>
      <c r="BN220" s="107">
        <f t="shared" si="117"/>
        <v>-0.30683403068340304</v>
      </c>
      <c r="BO220" s="107">
        <f t="shared" si="118"/>
        <v>5.7182705718270492E-2</v>
      </c>
      <c r="BP220" s="107">
        <f t="shared" si="119"/>
        <v>-2.3709902370990275E-2</v>
      </c>
      <c r="BQ220" s="107">
        <f t="shared" si="120"/>
        <v>0.1687587168758716</v>
      </c>
      <c r="BR220" s="107">
        <f t="shared" si="121"/>
        <v>0</v>
      </c>
    </row>
    <row r="221" spans="1:70">
      <c r="A221" s="1">
        <v>220</v>
      </c>
      <c r="B221" s="1">
        <f>'2012'!B221</f>
        <v>0</v>
      </c>
      <c r="C221" s="1">
        <f>'2012'!C221</f>
        <v>0</v>
      </c>
      <c r="D221" s="1">
        <f>'2012'!D221</f>
        <v>0</v>
      </c>
      <c r="E221" s="1" t="str">
        <f>'2012'!E221</f>
        <v>Män</v>
      </c>
      <c r="F221" s="1" t="str">
        <f>'2012'!F221</f>
        <v>Blodförtunnande behandling vid stroke och förmaksflimmer</v>
      </c>
      <c r="G221" s="1" t="str">
        <f>'2012'!G221</f>
        <v>Ändrad</v>
      </c>
      <c r="H221" s="1" t="str">
        <f>'2012'!H221</f>
        <v>A003698</v>
      </c>
      <c r="I221" s="1">
        <f>'2012'!I221</f>
        <v>0</v>
      </c>
      <c r="J221" s="13">
        <f>(('2012'!J221-'2012'!$AE221)/'2012'!$AE221)*(('2012'!$I221-0.5+'2012'!$I221-0.5)*-1)</f>
        <v>1.3947001394700139E-2</v>
      </c>
      <c r="K221" s="13">
        <f>(('2012'!K221-'2012'!$AE221)/'2012'!$AE221)*(('2012'!$I221-0.5+'2012'!$I221-0.5)*-1)</f>
        <v>-0.13389121338912136</v>
      </c>
      <c r="L221" s="13">
        <f>(('2012'!L221-'2012'!$AE221)/'2012'!$AE221)*(('2012'!$I221-0.5+'2012'!$I221-0.5)*-1)</f>
        <v>3.3472803347280214E-2</v>
      </c>
      <c r="M221" s="13">
        <f>(('2012'!M221-'2012'!$AE221)/'2012'!$AE221)*(('2012'!$I221-0.5+'2012'!$I221-0.5)*-1)</f>
        <v>0.11297071129707105</v>
      </c>
      <c r="N221" s="13">
        <f>(('2012'!N221-'2012'!$AE221)/'2012'!$AE221)*(('2012'!$I221-0.5+'2012'!$I221-0.5)*-1)</f>
        <v>-0.11157601115760112</v>
      </c>
      <c r="O221" s="13">
        <f>(('2012'!O221-'2012'!$AE221)/'2012'!$AE221)*(('2012'!$I221-0.5+'2012'!$I221-0.5)*-1)</f>
        <v>7.6708507670850759E-2</v>
      </c>
      <c r="P221" s="13">
        <f>(('2012'!P221-'2012'!$AE221)/'2012'!$AE221)*(('2012'!$I221-0.5+'2012'!$I221-0.5)*-1)</f>
        <v>8.3682008368200833E-2</v>
      </c>
      <c r="Q221" s="13" t="e">
        <f>(('2012'!Q221-'2012'!$AE221)/'2012'!$AE221)*(('2012'!$I221-0.5+'2012'!$I221-0.5)*-1)</f>
        <v>#VALUE!</v>
      </c>
      <c r="R221" s="13">
        <f>(('2012'!R221-'2012'!$AE221)/'2012'!$AE221)*(('2012'!$I221-0.5+'2012'!$I221-0.5)*-1)</f>
        <v>-7.3919107391910696E-2</v>
      </c>
      <c r="S221" s="13">
        <f>(('2012'!S221-'2012'!$AE221)/'2012'!$AE221)*(('2012'!$I221-0.5+'2012'!$I221-0.5)*-1)</f>
        <v>4.8814504881450484E-2</v>
      </c>
      <c r="T221" s="13">
        <f>(('2012'!T221-'2012'!$AE221)/'2012'!$AE221)*(('2012'!$I221-0.5+'2012'!$I221-0.5)*-1)</f>
        <v>0.15899581589958148</v>
      </c>
      <c r="U221" s="13">
        <f>(('2012'!U221-'2012'!$AE221)/'2012'!$AE221)*(('2012'!$I221-0.5+'2012'!$I221-0.5)*-1)</f>
        <v>1.2552301255230006E-2</v>
      </c>
      <c r="V221" s="13">
        <f>(('2012'!V221-'2012'!$AE221)/'2012'!$AE221)*(('2012'!$I221-0.5+'2012'!$I221-0.5)*-1)</f>
        <v>-6.2761506276150625E-2</v>
      </c>
      <c r="W221" s="13">
        <f>(('2012'!W221-'2012'!$AE221)/'2012'!$AE221)*(('2012'!$I221-0.5+'2012'!$I221-0.5)*-1)</f>
        <v>-0.21059972105997213</v>
      </c>
      <c r="X221" s="13">
        <f>(('2012'!X221-'2012'!$AE221)/'2012'!$AE221)*(('2012'!$I221-0.5+'2012'!$I221-0.5)*-1)</f>
        <v>2.7894002789400673E-3</v>
      </c>
      <c r="Y221" s="13">
        <f>(('2012'!Y221-'2012'!$AE221)/'2012'!$AE221)*(('2012'!$I221-0.5+'2012'!$I221-0.5)*-1)</f>
        <v>-9.344490934449097E-2</v>
      </c>
      <c r="Z221" s="13">
        <f>(('2012'!Z221-'2012'!$AE221)/'2012'!$AE221)*(('2012'!$I221-0.5+'2012'!$I221-0.5)*-1)</f>
        <v>-0.1073919107391911</v>
      </c>
      <c r="AA221" s="13">
        <f>(('2012'!AA221-'2012'!$AE221)/'2012'!$AE221)*(('2012'!$I221-0.5+'2012'!$I221-0.5)*-1)</f>
        <v>-0.11715481171548124</v>
      </c>
      <c r="AB221" s="13">
        <f>(('2012'!AB221-'2012'!$AE221)/'2012'!$AE221)*(('2012'!$I221-0.5+'2012'!$I221-0.5)*-1)</f>
        <v>0.10460251046025104</v>
      </c>
      <c r="AC221" s="13">
        <f>(('2012'!AC221-'2012'!$AE221)/'2012'!$AE221)*(('2012'!$I221-0.5+'2012'!$I221-0.5)*-1)</f>
        <v>6.8340306834030556E-2</v>
      </c>
      <c r="AD221" s="13">
        <f>(('2012'!AD221-'2012'!$AE221)/'2012'!$AE221)*(('2012'!$I221-0.5+'2012'!$I221-0.5)*-1)</f>
        <v>-8.3682008368202027E-3</v>
      </c>
      <c r="AE221" s="6">
        <f>((('2012'!AE221-'2012'!$AE221)/'2012'!$AE221)*100)*(('2012'!$I221-0.5+'2012'!$I221-0.5)*-1)</f>
        <v>0</v>
      </c>
      <c r="AF221" s="6"/>
      <c r="AG221" s="6">
        <f t="shared" si="98"/>
        <v>15.899581589958148</v>
      </c>
      <c r="AH221" s="6">
        <f t="shared" si="122"/>
        <v>21.059972105997211</v>
      </c>
      <c r="AI221" s="8">
        <v>0</v>
      </c>
      <c r="AN221" s="1"/>
      <c r="AO221" s="1"/>
      <c r="AP221" s="1"/>
      <c r="AQ221" s="1"/>
      <c r="AR221" s="1" t="str">
        <f t="shared" si="99"/>
        <v>Män</v>
      </c>
      <c r="AS221" s="1"/>
      <c r="AT221" s="1"/>
      <c r="AU221" s="1"/>
      <c r="AV221" s="1"/>
      <c r="AW221" s="107">
        <f t="shared" si="100"/>
        <v>1.3947001394700139E-2</v>
      </c>
      <c r="AX221" s="107">
        <f t="shared" si="101"/>
        <v>-0.13389121338912136</v>
      </c>
      <c r="AY221" s="107">
        <f t="shared" si="102"/>
        <v>3.3472803347280214E-2</v>
      </c>
      <c r="AZ221" s="107">
        <f t="shared" si="103"/>
        <v>0.11297071129707105</v>
      </c>
      <c r="BA221" s="107">
        <f t="shared" si="104"/>
        <v>-0.11157601115760112</v>
      </c>
      <c r="BB221" s="107">
        <f t="shared" si="105"/>
        <v>7.6708507670850759E-2</v>
      </c>
      <c r="BC221" s="107">
        <f t="shared" si="106"/>
        <v>8.3682008368200833E-2</v>
      </c>
      <c r="BD221" s="107">
        <f t="shared" si="107"/>
        <v>0</v>
      </c>
      <c r="BE221" s="107">
        <f t="shared" si="108"/>
        <v>-7.3919107391910696E-2</v>
      </c>
      <c r="BF221" s="107">
        <f t="shared" si="109"/>
        <v>4.8814504881450484E-2</v>
      </c>
      <c r="BG221" s="107">
        <f t="shared" si="110"/>
        <v>0.15899581589958148</v>
      </c>
      <c r="BH221" s="107">
        <f t="shared" si="111"/>
        <v>1.2552301255230006E-2</v>
      </c>
      <c r="BI221" s="107">
        <f t="shared" si="112"/>
        <v>-6.2761506276150625E-2</v>
      </c>
      <c r="BJ221" s="107">
        <f t="shared" si="113"/>
        <v>-0.21059972105997213</v>
      </c>
      <c r="BK221" s="107">
        <f t="shared" si="114"/>
        <v>2.7894002789400673E-3</v>
      </c>
      <c r="BL221" s="107">
        <f t="shared" si="115"/>
        <v>-9.344490934449097E-2</v>
      </c>
      <c r="BM221" s="107">
        <f t="shared" si="116"/>
        <v>-0.1073919107391911</v>
      </c>
      <c r="BN221" s="107">
        <f t="shared" si="117"/>
        <v>-0.11715481171548124</v>
      </c>
      <c r="BO221" s="107">
        <f t="shared" si="118"/>
        <v>0.10460251046025104</v>
      </c>
      <c r="BP221" s="107">
        <f t="shared" si="119"/>
        <v>6.8340306834030556E-2</v>
      </c>
      <c r="BQ221" s="107">
        <f t="shared" si="120"/>
        <v>-8.3682008368202027E-3</v>
      </c>
      <c r="BR221" s="107">
        <f t="shared" si="121"/>
        <v>0</v>
      </c>
    </row>
    <row r="222" spans="1:70">
      <c r="A222" s="1">
        <v>221</v>
      </c>
      <c r="B222" s="1">
        <f>'2012'!B222</f>
        <v>0</v>
      </c>
      <c r="C222" s="1">
        <f>'2012'!C222</f>
        <v>0</v>
      </c>
      <c r="D222" s="1">
        <f>'2012'!D222</f>
        <v>0</v>
      </c>
      <c r="E222" s="1" t="str">
        <f>'2012'!E222</f>
        <v>Totalt</v>
      </c>
      <c r="F222" s="1" t="str">
        <f>'2012'!F222</f>
        <v>Blodförtunnande behandling vid stroke och förmaksflimmer</v>
      </c>
      <c r="G222" s="1" t="str">
        <f>'2012'!G222</f>
        <v>Ändrad</v>
      </c>
      <c r="H222" s="1" t="str">
        <f>'2012'!H222</f>
        <v>A003698</v>
      </c>
      <c r="I222" s="1">
        <f>'2012'!I222</f>
        <v>0</v>
      </c>
      <c r="J222" s="13">
        <f>(('2012'!J222-'2012'!$AE222)/'2012'!$AE222)*(('2012'!$I222-0.5+'2012'!$I222-0.5)*-1)</f>
        <v>6.993006993006993E-3</v>
      </c>
      <c r="K222" s="13">
        <f>(('2012'!K222-'2012'!$AE222)/'2012'!$AE222)*(('2012'!$I222-0.5+'2012'!$I222-0.5)*-1)</f>
        <v>-0.10629370629370631</v>
      </c>
      <c r="L222" s="13">
        <f>(('2012'!L222-'2012'!$AE222)/'2012'!$AE222)*(('2012'!$I222-0.5+'2012'!$I222-0.5)*-1)</f>
        <v>2.097902097902098E-2</v>
      </c>
      <c r="M222" s="13">
        <f>(('2012'!M222-'2012'!$AE222)/'2012'!$AE222)*(('2012'!$I222-0.5+'2012'!$I222-0.5)*-1)</f>
        <v>0.16783216783216784</v>
      </c>
      <c r="N222" s="13">
        <f>(('2012'!N222-'2012'!$AE222)/'2012'!$AE222)*(('2012'!$I222-0.5+'2012'!$I222-0.5)*-1)</f>
        <v>-9.6503496503496586E-2</v>
      </c>
      <c r="O222" s="13">
        <f>(('2012'!O222-'2012'!$AE222)/'2012'!$AE222)*(('2012'!$I222-0.5+'2012'!$I222-0.5)*-1)</f>
        <v>-2.6573426573426654E-2</v>
      </c>
      <c r="P222" s="13">
        <f>(('2012'!P222-'2012'!$AE222)/'2012'!$AE222)*(('2012'!$I222-0.5+'2012'!$I222-0.5)*-1)</f>
        <v>9.0909090909090912E-2</v>
      </c>
      <c r="Q222" s="13">
        <f>(('2012'!Q222-'2012'!$AE222)/'2012'!$AE222)*(('2012'!$I222-0.5+'2012'!$I222-0.5)*-1)</f>
        <v>3.7762237762237805E-2</v>
      </c>
      <c r="R222" s="13">
        <f>(('2012'!R222-'2012'!$AE222)/'2012'!$AE222)*(('2012'!$I222-0.5+'2012'!$I222-0.5)*-1)</f>
        <v>-8.2517482517482602E-2</v>
      </c>
      <c r="S222" s="13">
        <f>(('2012'!S222-'2012'!$AE222)/'2012'!$AE222)*(('2012'!$I222-0.5+'2012'!$I222-0.5)*-1)</f>
        <v>3.2167832167832131E-2</v>
      </c>
      <c r="T222" s="13">
        <f>(('2012'!T222-'2012'!$AE222)/'2012'!$AE222)*(('2012'!$I222-0.5+'2012'!$I222-0.5)*-1)</f>
        <v>0.13426573426573418</v>
      </c>
      <c r="U222" s="13">
        <f>(('2012'!U222-'2012'!$AE222)/'2012'!$AE222)*(('2012'!$I222-0.5+'2012'!$I222-0.5)*-1)</f>
        <v>9.7902097902098292E-3</v>
      </c>
      <c r="V222" s="13">
        <f>(('2012'!V222-'2012'!$AE222)/'2012'!$AE222)*(('2012'!$I222-0.5+'2012'!$I222-0.5)*-1)</f>
        <v>-8.671328671328675E-2</v>
      </c>
      <c r="W222" s="13">
        <f>(('2012'!W222-'2012'!$AE222)/'2012'!$AE222)*(('2012'!$I222-0.5+'2012'!$I222-0.5)*-1)</f>
        <v>-0.2251748251748252</v>
      </c>
      <c r="X222" s="13">
        <f>(('2012'!X222-'2012'!$AE222)/'2012'!$AE222)*(('2012'!$I222-0.5+'2012'!$I222-0.5)*-1)</f>
        <v>6.1538461538461618E-2</v>
      </c>
      <c r="Y222" s="13">
        <f>(('2012'!Y222-'2012'!$AE222)/'2012'!$AE222)*(('2012'!$I222-0.5+'2012'!$I222-0.5)*-1)</f>
        <v>-3.3566433566433643E-2</v>
      </c>
      <c r="Z222" s="13">
        <f>(('2012'!Z222-'2012'!$AE222)/'2012'!$AE222)*(('2012'!$I222-0.5+'2012'!$I222-0.5)*-1)</f>
        <v>1.398601398601319E-3</v>
      </c>
      <c r="AA222" s="13">
        <f>(('2012'!AA222-'2012'!$AE222)/'2012'!$AE222)*(('2012'!$I222-0.5+'2012'!$I222-0.5)*-1)</f>
        <v>-0.19720279720279724</v>
      </c>
      <c r="AB222" s="13">
        <f>(('2012'!AB222-'2012'!$AE222)/'2012'!$AE222)*(('2012'!$I222-0.5+'2012'!$I222-0.5)*-1)</f>
        <v>8.8111888111888068E-2</v>
      </c>
      <c r="AC222" s="13">
        <f>(('2012'!AC222-'2012'!$AE222)/'2012'!$AE222)*(('2012'!$I222-0.5+'2012'!$I222-0.5)*-1)</f>
        <v>3.2167832167832131E-2</v>
      </c>
      <c r="AD222" s="13">
        <f>(('2012'!AD222-'2012'!$AE222)/'2012'!$AE222)*(('2012'!$I222-0.5+'2012'!$I222-0.5)*-1)</f>
        <v>5.8741258741258781E-2</v>
      </c>
      <c r="AE222" s="6">
        <f>((('2012'!AE222-'2012'!$AE222)/'2012'!$AE222)*100)*(('2012'!$I222-0.5+'2012'!$I222-0.5)*-1)</f>
        <v>0</v>
      </c>
      <c r="AF222" s="6"/>
      <c r="AG222" s="6">
        <f t="shared" si="98"/>
        <v>16.783216783216783</v>
      </c>
      <c r="AH222" s="6">
        <f t="shared" si="122"/>
        <v>22.51748251748252</v>
      </c>
      <c r="AI222" s="8">
        <v>0</v>
      </c>
      <c r="AN222" s="1"/>
      <c r="AO222" s="1"/>
      <c r="AP222" s="1"/>
      <c r="AQ222" s="1"/>
      <c r="AR222" s="1" t="str">
        <f t="shared" si="99"/>
        <v>Totalt</v>
      </c>
      <c r="AS222" s="1"/>
      <c r="AT222" s="1"/>
      <c r="AU222" s="1"/>
      <c r="AV222" s="1"/>
      <c r="AW222" s="107">
        <f t="shared" si="100"/>
        <v>6.993006993006993E-3</v>
      </c>
      <c r="AX222" s="107">
        <f t="shared" si="101"/>
        <v>-0.10629370629370631</v>
      </c>
      <c r="AY222" s="107">
        <f t="shared" si="102"/>
        <v>2.097902097902098E-2</v>
      </c>
      <c r="AZ222" s="107">
        <f t="shared" si="103"/>
        <v>0.16783216783216784</v>
      </c>
      <c r="BA222" s="107">
        <f t="shared" si="104"/>
        <v>-9.6503496503496586E-2</v>
      </c>
      <c r="BB222" s="107">
        <f t="shared" si="105"/>
        <v>-2.6573426573426654E-2</v>
      </c>
      <c r="BC222" s="107">
        <f t="shared" si="106"/>
        <v>9.0909090909090912E-2</v>
      </c>
      <c r="BD222" s="107">
        <f t="shared" si="107"/>
        <v>3.7762237762237805E-2</v>
      </c>
      <c r="BE222" s="107">
        <f t="shared" si="108"/>
        <v>-8.2517482517482602E-2</v>
      </c>
      <c r="BF222" s="107">
        <f t="shared" si="109"/>
        <v>3.2167832167832131E-2</v>
      </c>
      <c r="BG222" s="107">
        <f t="shared" si="110"/>
        <v>0.13426573426573418</v>
      </c>
      <c r="BH222" s="107">
        <f t="shared" si="111"/>
        <v>9.7902097902098292E-3</v>
      </c>
      <c r="BI222" s="107">
        <f t="shared" si="112"/>
        <v>-8.671328671328675E-2</v>
      </c>
      <c r="BJ222" s="107">
        <f t="shared" si="113"/>
        <v>-0.2251748251748252</v>
      </c>
      <c r="BK222" s="107">
        <f t="shared" si="114"/>
        <v>6.1538461538461618E-2</v>
      </c>
      <c r="BL222" s="107">
        <f t="shared" si="115"/>
        <v>-3.3566433566433643E-2</v>
      </c>
      <c r="BM222" s="107">
        <f t="shared" si="116"/>
        <v>1.398601398601319E-3</v>
      </c>
      <c r="BN222" s="107">
        <f t="shared" si="117"/>
        <v>-0.19720279720279724</v>
      </c>
      <c r="BO222" s="107">
        <f t="shared" si="118"/>
        <v>8.8111888111888068E-2</v>
      </c>
      <c r="BP222" s="107">
        <f t="shared" si="119"/>
        <v>3.2167832167832131E-2</v>
      </c>
      <c r="BQ222" s="107">
        <f t="shared" si="120"/>
        <v>5.8741258741258781E-2</v>
      </c>
      <c r="BR222" s="107">
        <f t="shared" si="121"/>
        <v>0</v>
      </c>
    </row>
    <row r="223" spans="1:70">
      <c r="A223" s="1">
        <v>222</v>
      </c>
      <c r="B223" s="1">
        <f>'2012'!B223</f>
        <v>0</v>
      </c>
      <c r="C223" s="1">
        <f>'2012'!C223</f>
        <v>0</v>
      </c>
      <c r="D223" s="1">
        <f>'2012'!D223</f>
        <v>105</v>
      </c>
      <c r="E223" s="1" t="str">
        <f>'2012'!E223</f>
        <v>Kvinnor</v>
      </c>
      <c r="F223" s="1" t="str">
        <f>'2012'!F223</f>
        <v>Blodfettssänkande behandling efter stroke</v>
      </c>
      <c r="G223" s="1" t="str">
        <f>'2012'!G223</f>
        <v>(tom)</v>
      </c>
      <c r="H223" s="1" t="str">
        <f>'2012'!H223</f>
        <v>A020305</v>
      </c>
      <c r="I223" s="1">
        <f>'2012'!I223</f>
        <v>0</v>
      </c>
      <c r="J223" s="13">
        <f>(('2012'!J223-'2012'!$AE223)/'2012'!$AE223)*(('2012'!$I223-0.5+'2012'!$I223-0.5)*-1)</f>
        <v>-9.2086330935251773E-2</v>
      </c>
      <c r="K223" s="13">
        <f>(('2012'!K223-'2012'!$AE223)/'2012'!$AE223)*(('2012'!$I223-0.5+'2012'!$I223-0.5)*-1)</f>
        <v>-5.3237410071942486E-2</v>
      </c>
      <c r="L223" s="13">
        <f>(('2012'!L223-'2012'!$AE223)/'2012'!$AE223)*(('2012'!$I223-0.5+'2012'!$I223-0.5)*-1)</f>
        <v>0.1467625899280576</v>
      </c>
      <c r="M223" s="13">
        <f>(('2012'!M223-'2012'!$AE223)/'2012'!$AE223)*(('2012'!$I223-0.5+'2012'!$I223-0.5)*-1)</f>
        <v>0.10071942446043165</v>
      </c>
      <c r="N223" s="13">
        <f>(('2012'!N223-'2012'!$AE223)/'2012'!$AE223)*(('2012'!$I223-0.5+'2012'!$I223-0.5)*-1)</f>
        <v>-7.0503597122302239E-2</v>
      </c>
      <c r="O223" s="13">
        <f>(('2012'!O223-'2012'!$AE223)/'2012'!$AE223)*(('2012'!$I223-0.5+'2012'!$I223-0.5)*-1)</f>
        <v>8.489208633093534E-2</v>
      </c>
      <c r="P223" s="13">
        <f>(('2012'!P223-'2012'!$AE223)/'2012'!$AE223)*(('2012'!$I223-0.5+'2012'!$I223-0.5)*-1)</f>
        <v>2.733812949640296E-2</v>
      </c>
      <c r="Q223" s="13">
        <f>(('2012'!Q223-'2012'!$AE223)/'2012'!$AE223)*(('2012'!$I223-0.5+'2012'!$I223-0.5)*-1)</f>
        <v>5.7553956834532377E-2</v>
      </c>
      <c r="R223" s="13">
        <f>(('2012'!R223-'2012'!$AE223)/'2012'!$AE223)*(('2012'!$I223-0.5+'2012'!$I223-0.5)*-1)</f>
        <v>2.3021582733812867E-2</v>
      </c>
      <c r="S223" s="13">
        <f>(('2012'!S223-'2012'!$AE223)/'2012'!$AE223)*(('2012'!$I223-0.5+'2012'!$I223-0.5)*-1)</f>
        <v>4.8920863309352601E-2</v>
      </c>
      <c r="T223" s="13">
        <f>(('2012'!T223-'2012'!$AE223)/'2012'!$AE223)*(('2012'!$I223-0.5+'2012'!$I223-0.5)*-1)</f>
        <v>8.9208633093525225E-2</v>
      </c>
      <c r="U223" s="13">
        <f>(('2012'!U223-'2012'!$AE223)/'2012'!$AE223)*(('2012'!$I223-0.5+'2012'!$I223-0.5)*-1)</f>
        <v>-4.3165467625898872E-3</v>
      </c>
      <c r="V223" s="13">
        <f>(('2012'!V223-'2012'!$AE223)/'2012'!$AE223)*(('2012'!$I223-0.5+'2012'!$I223-0.5)*-1)</f>
        <v>-4.3165467625898872E-3</v>
      </c>
      <c r="W223" s="13">
        <f>(('2012'!W223-'2012'!$AE223)/'2012'!$AE223)*(('2012'!$I223-0.5+'2012'!$I223-0.5)*-1)</f>
        <v>-3.3093525179856073E-2</v>
      </c>
      <c r="X223" s="13">
        <f>(('2012'!X223-'2012'!$AE223)/'2012'!$AE223)*(('2012'!$I223-0.5+'2012'!$I223-0.5)*-1)</f>
        <v>0.12374100719424452</v>
      </c>
      <c r="Y223" s="13">
        <f>(('2012'!Y223-'2012'!$AE223)/'2012'!$AE223)*(('2012'!$I223-0.5+'2012'!$I223-0.5)*-1)</f>
        <v>-5.1798561151079052E-2</v>
      </c>
      <c r="Z223" s="13">
        <f>(('2012'!Z223-'2012'!$AE223)/'2012'!$AE223)*(('2012'!$I223-0.5+'2012'!$I223-0.5)*-1)</f>
        <v>5.1798561151079052E-2</v>
      </c>
      <c r="AA223" s="13">
        <f>(('2012'!AA223-'2012'!$AE223)/'2012'!$AE223)*(('2012'!$I223-0.5+'2012'!$I223-0.5)*-1)</f>
        <v>-8.9208633093525225E-2</v>
      </c>
      <c r="AB223" s="13">
        <f>(('2012'!AB223-'2012'!$AE223)/'2012'!$AE223)*(('2012'!$I223-0.5+'2012'!$I223-0.5)*-1)</f>
        <v>0.12086330935251807</v>
      </c>
      <c r="AC223" s="13">
        <f>(('2012'!AC223-'2012'!$AE223)/'2012'!$AE223)*(('2012'!$I223-0.5+'2012'!$I223-0.5)*-1)</f>
        <v>6.9064748201438805E-2</v>
      </c>
      <c r="AD223" s="13">
        <f>(('2012'!AD223-'2012'!$AE223)/'2012'!$AE223)*(('2012'!$I223-0.5+'2012'!$I223-0.5)*-1)</f>
        <v>-0.11654676258992808</v>
      </c>
      <c r="AE223" s="6">
        <f>((('2012'!AE223-'2012'!$AE223)/'2012'!$AE223)*100)*(('2012'!$I223-0.5+'2012'!$I223-0.5)*-1)</f>
        <v>0</v>
      </c>
      <c r="AF223" s="6"/>
      <c r="AG223" s="6">
        <f t="shared" si="98"/>
        <v>14.67625899280576</v>
      </c>
      <c r="AH223" s="6">
        <f t="shared" si="122"/>
        <v>11.654676258992808</v>
      </c>
      <c r="AI223" s="8">
        <v>0</v>
      </c>
      <c r="AN223" s="1"/>
      <c r="AO223" s="1"/>
      <c r="AP223" s="1"/>
      <c r="AQ223" s="1"/>
      <c r="AR223" s="1" t="str">
        <f t="shared" si="99"/>
        <v>Kvinnor</v>
      </c>
      <c r="AS223" s="1"/>
      <c r="AT223" s="1"/>
      <c r="AU223" s="1"/>
      <c r="AV223" s="1"/>
      <c r="AW223" s="107">
        <f t="shared" si="100"/>
        <v>-9.2086330935251773E-2</v>
      </c>
      <c r="AX223" s="107">
        <f t="shared" si="101"/>
        <v>-5.3237410071942486E-2</v>
      </c>
      <c r="AY223" s="107">
        <f t="shared" si="102"/>
        <v>0.1467625899280576</v>
      </c>
      <c r="AZ223" s="107">
        <f t="shared" si="103"/>
        <v>0.10071942446043165</v>
      </c>
      <c r="BA223" s="107">
        <f t="shared" si="104"/>
        <v>-7.0503597122302239E-2</v>
      </c>
      <c r="BB223" s="107">
        <f t="shared" si="105"/>
        <v>8.489208633093534E-2</v>
      </c>
      <c r="BC223" s="107">
        <f t="shared" si="106"/>
        <v>2.733812949640296E-2</v>
      </c>
      <c r="BD223" s="107">
        <f t="shared" si="107"/>
        <v>5.7553956834532377E-2</v>
      </c>
      <c r="BE223" s="107">
        <f t="shared" si="108"/>
        <v>2.3021582733812867E-2</v>
      </c>
      <c r="BF223" s="107">
        <f t="shared" si="109"/>
        <v>4.8920863309352601E-2</v>
      </c>
      <c r="BG223" s="107">
        <f t="shared" si="110"/>
        <v>8.9208633093525225E-2</v>
      </c>
      <c r="BH223" s="107">
        <f t="shared" si="111"/>
        <v>-4.3165467625898872E-3</v>
      </c>
      <c r="BI223" s="107">
        <f t="shared" si="112"/>
        <v>-4.3165467625898872E-3</v>
      </c>
      <c r="BJ223" s="107">
        <f t="shared" si="113"/>
        <v>-3.3093525179856073E-2</v>
      </c>
      <c r="BK223" s="107">
        <f t="shared" si="114"/>
        <v>0.12374100719424452</v>
      </c>
      <c r="BL223" s="107">
        <f t="shared" si="115"/>
        <v>-5.1798561151079052E-2</v>
      </c>
      <c r="BM223" s="107">
        <f t="shared" si="116"/>
        <v>5.1798561151079052E-2</v>
      </c>
      <c r="BN223" s="107">
        <f t="shared" si="117"/>
        <v>-8.9208633093525225E-2</v>
      </c>
      <c r="BO223" s="107">
        <f t="shared" si="118"/>
        <v>0.12086330935251807</v>
      </c>
      <c r="BP223" s="107">
        <f t="shared" si="119"/>
        <v>6.9064748201438805E-2</v>
      </c>
      <c r="BQ223" s="107">
        <f t="shared" si="120"/>
        <v>-0.11654676258992808</v>
      </c>
      <c r="BR223" s="107">
        <f t="shared" si="121"/>
        <v>0</v>
      </c>
    </row>
    <row r="224" spans="1:70">
      <c r="A224" s="1">
        <v>223</v>
      </c>
      <c r="B224" s="1">
        <f>'2012'!B224</f>
        <v>0</v>
      </c>
      <c r="C224" s="1">
        <f>'2012'!C224</f>
        <v>0</v>
      </c>
      <c r="D224" s="1">
        <f>'2012'!D224</f>
        <v>0</v>
      </c>
      <c r="E224" s="1" t="str">
        <f>'2012'!E224</f>
        <v>Män</v>
      </c>
      <c r="F224" s="1" t="str">
        <f>'2012'!F224</f>
        <v>Blodfettssänkande behandling efter stroke</v>
      </c>
      <c r="G224" s="1" t="str">
        <f>'2012'!G224</f>
        <v>(tom)</v>
      </c>
      <c r="H224" s="1" t="str">
        <f>'2012'!H224</f>
        <v>A020305</v>
      </c>
      <c r="I224" s="1">
        <f>'2012'!I224</f>
        <v>0</v>
      </c>
      <c r="J224" s="13">
        <f>(('2012'!J224-'2012'!$AE224)/'2012'!$AE224)*(('2012'!$I224-0.5+'2012'!$I224-0.5)*-1)</f>
        <v>-8.005427408412491E-2</v>
      </c>
      <c r="K224" s="13">
        <f>(('2012'!K224-'2012'!$AE224)/'2012'!$AE224)*(('2012'!$I224-0.5+'2012'!$I224-0.5)*-1)</f>
        <v>2.9850746268656754E-2</v>
      </c>
      <c r="L224" s="13">
        <f>(('2012'!L224-'2012'!$AE224)/'2012'!$AE224)*(('2012'!$I224-0.5+'2012'!$I224-0.5)*-1)</f>
        <v>7.0556309362279551E-2</v>
      </c>
      <c r="M224" s="13">
        <f>(('2012'!M224-'2012'!$AE224)/'2012'!$AE224)*(('2012'!$I224-0.5+'2012'!$I224-0.5)*-1)</f>
        <v>2.9850746268656754E-2</v>
      </c>
      <c r="N224" s="13">
        <f>(('2012'!N224-'2012'!$AE224)/'2012'!$AE224)*(('2012'!$I224-0.5+'2012'!$I224-0.5)*-1)</f>
        <v>1.3568521031206828E-3</v>
      </c>
      <c r="O224" s="13">
        <f>(('2012'!O224-'2012'!$AE224)/'2012'!$AE224)*(('2012'!$I224-0.5+'2012'!$I224-0.5)*-1)</f>
        <v>0.1004070556309361</v>
      </c>
      <c r="P224" s="13">
        <f>(('2012'!P224-'2012'!$AE224)/'2012'!$AE224)*(('2012'!$I224-0.5+'2012'!$I224-0.5)*-1)</f>
        <v>1.899592944369052E-2</v>
      </c>
      <c r="Q224" s="13">
        <f>(('2012'!Q224-'2012'!$AE224)/'2012'!$AE224)*(('2012'!$I224-0.5+'2012'!$I224-0.5)*-1)</f>
        <v>-2.1709633649932274E-2</v>
      </c>
      <c r="R224" s="13">
        <f>(('2012'!R224-'2012'!$AE224)/'2012'!$AE224)*(('2012'!$I224-0.5+'2012'!$I224-0.5)*-1)</f>
        <v>4.2062415196743475E-2</v>
      </c>
      <c r="S224" s="13">
        <f>(('2012'!S224-'2012'!$AE224)/'2012'!$AE224)*(('2012'!$I224-0.5+'2012'!$I224-0.5)*-1)</f>
        <v>5.9701492537313314E-2</v>
      </c>
      <c r="T224" s="13">
        <f>(('2012'!T224-'2012'!$AE224)/'2012'!$AE224)*(('2012'!$I224-0.5+'2012'!$I224-0.5)*-1)</f>
        <v>0.1004070556309361</v>
      </c>
      <c r="U224" s="13">
        <f>(('2012'!U224-'2012'!$AE224)/'2012'!$AE224)*(('2012'!$I224-0.5+'2012'!$I224-0.5)*-1)</f>
        <v>-3.5278154681139873E-2</v>
      </c>
      <c r="V224" s="13">
        <f>(('2012'!V224-'2012'!$AE224)/'2012'!$AE224)*(('2012'!$I224-0.5+'2012'!$I224-0.5)*-1)</f>
        <v>2.3066485753052954E-2</v>
      </c>
      <c r="W224" s="13">
        <f>(('2012'!W224-'2012'!$AE224)/'2012'!$AE224)*(('2012'!$I224-0.5+'2012'!$I224-0.5)*-1)</f>
        <v>3.7991858887381234E-2</v>
      </c>
      <c r="X224" s="13">
        <f>(('2012'!X224-'2012'!$AE224)/'2012'!$AE224)*(('2012'!$I224-0.5+'2012'!$I224-0.5)*-1)</f>
        <v>0.10583446404341923</v>
      </c>
      <c r="Y224" s="13">
        <f>(('2012'!Y224-'2012'!$AE224)/'2012'!$AE224)*(('2012'!$I224-0.5+'2012'!$I224-0.5)*-1)</f>
        <v>-9.0909090909090939E-2</v>
      </c>
      <c r="Z224" s="13">
        <f>(('2012'!Z224-'2012'!$AE224)/'2012'!$AE224)*(('2012'!$I224-0.5+'2012'!$I224-0.5)*-1)</f>
        <v>2.0352781546811395E-2</v>
      </c>
      <c r="AA224" s="13">
        <f>(('2012'!AA224-'2012'!$AE224)/'2012'!$AE224)*(('2012'!$I224-0.5+'2012'!$I224-0.5)*-1)</f>
        <v>-1.3568521031207597E-2</v>
      </c>
      <c r="AB224" s="13">
        <f>(('2012'!AB224-'2012'!$AE224)/'2012'!$AE224)*(('2012'!$I224-0.5+'2012'!$I224-0.5)*-1)</f>
        <v>6.648575305291711E-2</v>
      </c>
      <c r="AC224" s="13">
        <f>(('2012'!AC224-'2012'!$AE224)/'2012'!$AE224)*(('2012'!$I224-0.5+'2012'!$I224-0.5)*-1)</f>
        <v>-1.2211668928086915E-2</v>
      </c>
      <c r="AD224" s="13">
        <f>(('2012'!AD224-'2012'!$AE224)/'2012'!$AE224)*(('2012'!$I224-0.5+'2012'!$I224-0.5)*-1)</f>
        <v>-4.6132971506105909E-2</v>
      </c>
      <c r="AE224" s="6">
        <f>((('2012'!AE224-'2012'!$AE224)/'2012'!$AE224)*100)*(('2012'!$I224-0.5+'2012'!$I224-0.5)*-1)</f>
        <v>0</v>
      </c>
      <c r="AF224" s="6"/>
      <c r="AG224" s="6">
        <f t="shared" si="98"/>
        <v>10.583446404341924</v>
      </c>
      <c r="AH224" s="6">
        <f t="shared" si="122"/>
        <v>9.0909090909090935</v>
      </c>
      <c r="AI224" s="8">
        <v>0</v>
      </c>
      <c r="AN224" s="1"/>
      <c r="AO224" s="1"/>
      <c r="AP224" s="1"/>
      <c r="AQ224" s="1"/>
      <c r="AR224" s="1" t="str">
        <f t="shared" si="99"/>
        <v>Män</v>
      </c>
      <c r="AS224" s="1"/>
      <c r="AT224" s="1"/>
      <c r="AU224" s="1"/>
      <c r="AV224" s="1"/>
      <c r="AW224" s="107">
        <f t="shared" si="100"/>
        <v>-8.005427408412491E-2</v>
      </c>
      <c r="AX224" s="107">
        <f t="shared" si="101"/>
        <v>2.9850746268656754E-2</v>
      </c>
      <c r="AY224" s="107">
        <f t="shared" si="102"/>
        <v>7.0556309362279551E-2</v>
      </c>
      <c r="AZ224" s="107">
        <f t="shared" si="103"/>
        <v>2.9850746268656754E-2</v>
      </c>
      <c r="BA224" s="107">
        <f t="shared" si="104"/>
        <v>1.3568521031206828E-3</v>
      </c>
      <c r="BB224" s="107">
        <f t="shared" si="105"/>
        <v>0.1004070556309361</v>
      </c>
      <c r="BC224" s="107">
        <f t="shared" si="106"/>
        <v>1.899592944369052E-2</v>
      </c>
      <c r="BD224" s="107">
        <f t="shared" si="107"/>
        <v>-2.1709633649932274E-2</v>
      </c>
      <c r="BE224" s="107">
        <f t="shared" si="108"/>
        <v>4.2062415196743475E-2</v>
      </c>
      <c r="BF224" s="107">
        <f t="shared" si="109"/>
        <v>5.9701492537313314E-2</v>
      </c>
      <c r="BG224" s="107">
        <f t="shared" si="110"/>
        <v>0.1004070556309361</v>
      </c>
      <c r="BH224" s="107">
        <f t="shared" si="111"/>
        <v>-3.5278154681139873E-2</v>
      </c>
      <c r="BI224" s="107">
        <f t="shared" si="112"/>
        <v>2.3066485753052954E-2</v>
      </c>
      <c r="BJ224" s="107">
        <f t="shared" si="113"/>
        <v>3.7991858887381234E-2</v>
      </c>
      <c r="BK224" s="107">
        <f t="shared" si="114"/>
        <v>0.10583446404341923</v>
      </c>
      <c r="BL224" s="107">
        <f t="shared" si="115"/>
        <v>-9.0909090909090939E-2</v>
      </c>
      <c r="BM224" s="107">
        <f t="shared" si="116"/>
        <v>2.0352781546811395E-2</v>
      </c>
      <c r="BN224" s="107">
        <f t="shared" si="117"/>
        <v>-1.3568521031207597E-2</v>
      </c>
      <c r="BO224" s="107">
        <f t="shared" si="118"/>
        <v>6.648575305291711E-2</v>
      </c>
      <c r="BP224" s="107">
        <f t="shared" si="119"/>
        <v>-1.2211668928086915E-2</v>
      </c>
      <c r="BQ224" s="107">
        <f t="shared" si="120"/>
        <v>-4.6132971506105909E-2</v>
      </c>
      <c r="BR224" s="107">
        <f t="shared" si="121"/>
        <v>0</v>
      </c>
    </row>
    <row r="225" spans="1:70">
      <c r="A225" s="1">
        <v>224</v>
      </c>
      <c r="B225" s="1">
        <f>'2012'!B225</f>
        <v>0</v>
      </c>
      <c r="C225" s="1">
        <f>'2012'!C225</f>
        <v>0</v>
      </c>
      <c r="D225" s="1">
        <f>'2012'!D225</f>
        <v>0</v>
      </c>
      <c r="E225" s="1" t="str">
        <f>'2012'!E225</f>
        <v>Totalt</v>
      </c>
      <c r="F225" s="1" t="str">
        <f>'2012'!F225</f>
        <v>Blodfettssänkande behandling efter stroke</v>
      </c>
      <c r="G225" s="1" t="str">
        <f>'2012'!G225</f>
        <v>(tom)</v>
      </c>
      <c r="H225" s="1" t="str">
        <f>'2012'!H225</f>
        <v>A020305</v>
      </c>
      <c r="I225" s="1">
        <f>'2012'!I225</f>
        <v>0</v>
      </c>
      <c r="J225" s="13">
        <f>(('2012'!J225-'2012'!$AE225)/'2012'!$AE225)*(('2012'!$I225-0.5+'2012'!$I225-0.5)*-1)</f>
        <v>-8.7499999999999967E-2</v>
      </c>
      <c r="K225" s="13">
        <f>(('2012'!K225-'2012'!$AE225)/'2012'!$AE225)*(('2012'!$I225-0.5+'2012'!$I225-0.5)*-1)</f>
        <v>-8.3333333333332552E-3</v>
      </c>
      <c r="L225" s="13">
        <f>(('2012'!L225-'2012'!$AE225)/'2012'!$AE225)*(('2012'!$I225-0.5+'2012'!$I225-0.5)*-1)</f>
        <v>0.10416666666666667</v>
      </c>
      <c r="M225" s="13">
        <f>(('2012'!M225-'2012'!$AE225)/'2012'!$AE225)*(('2012'!$I225-0.5+'2012'!$I225-0.5)*-1)</f>
        <v>5.8333333333333376E-2</v>
      </c>
      <c r="N225" s="13">
        <f>(('2012'!N225-'2012'!$AE225)/'2012'!$AE225)*(('2012'!$I225-0.5+'2012'!$I225-0.5)*-1)</f>
        <v>-2.9166666666666587E-2</v>
      </c>
      <c r="O225" s="13">
        <f>(('2012'!O225-'2012'!$AE225)/'2012'!$AE225)*(('2012'!$I225-0.5+'2012'!$I225-0.5)*-1)</f>
        <v>9.30555555555556E-2</v>
      </c>
      <c r="P225" s="13">
        <f>(('2012'!P225-'2012'!$AE225)/'2012'!$AE225)*(('2012'!$I225-0.5+'2012'!$I225-0.5)*-1)</f>
        <v>2.3611111111111152E-2</v>
      </c>
      <c r="Q225" s="13">
        <f>(('2012'!Q225-'2012'!$AE225)/'2012'!$AE225)*(('2012'!$I225-0.5+'2012'!$I225-0.5)*-1)</f>
        <v>0</v>
      </c>
      <c r="R225" s="13">
        <f>(('2012'!R225-'2012'!$AE225)/'2012'!$AE225)*(('2012'!$I225-0.5+'2012'!$I225-0.5)*-1)</f>
        <v>4.4444444444444481E-2</v>
      </c>
      <c r="S225" s="13">
        <f>(('2012'!S225-'2012'!$AE225)/'2012'!$AE225)*(('2012'!$I225-0.5+'2012'!$I225-0.5)*-1)</f>
        <v>5.6944444444444367E-2</v>
      </c>
      <c r="T225" s="13">
        <f>(('2012'!T225-'2012'!$AE225)/'2012'!$AE225)*(('2012'!$I225-0.5+'2012'!$I225-0.5)*-1)</f>
        <v>9.30555555555556E-2</v>
      </c>
      <c r="U225" s="13">
        <f>(('2012'!U225-'2012'!$AE225)/'2012'!$AE225)*(('2012'!$I225-0.5+'2012'!$I225-0.5)*-1)</f>
        <v>-2.0833333333333332E-2</v>
      </c>
      <c r="V225" s="13">
        <f>(('2012'!V225-'2012'!$AE225)/'2012'!$AE225)*(('2012'!$I225-0.5+'2012'!$I225-0.5)*-1)</f>
        <v>6.9444444444444441E-3</v>
      </c>
      <c r="W225" s="13">
        <f>(('2012'!W225-'2012'!$AE225)/'2012'!$AE225)*(('2012'!$I225-0.5+'2012'!$I225-0.5)*-1)</f>
        <v>9.7222222222222623E-3</v>
      </c>
      <c r="X225" s="13">
        <f>(('2012'!X225-'2012'!$AE225)/'2012'!$AE225)*(('2012'!$I225-0.5+'2012'!$I225-0.5)*-1)</f>
        <v>0.11388888888888893</v>
      </c>
      <c r="Y225" s="13">
        <f>(('2012'!Y225-'2012'!$AE225)/'2012'!$AE225)*(('2012'!$I225-0.5+'2012'!$I225-0.5)*-1)</f>
        <v>-7.7777777777777696E-2</v>
      </c>
      <c r="Z225" s="13">
        <f>(('2012'!Z225-'2012'!$AE225)/'2012'!$AE225)*(('2012'!$I225-0.5+'2012'!$I225-0.5)*-1)</f>
        <v>3.0555555555555596E-2</v>
      </c>
      <c r="AA225" s="13">
        <f>(('2012'!AA225-'2012'!$AE225)/'2012'!$AE225)*(('2012'!$I225-0.5+'2012'!$I225-0.5)*-1)</f>
        <v>-4.4444444444444481E-2</v>
      </c>
      <c r="AB225" s="13">
        <f>(('2012'!AB225-'2012'!$AE225)/'2012'!$AE225)*(('2012'!$I225-0.5+'2012'!$I225-0.5)*-1)</f>
        <v>8.6111111111111152E-2</v>
      </c>
      <c r="AC225" s="13">
        <f>(('2012'!AC225-'2012'!$AE225)/'2012'!$AE225)*(('2012'!$I225-0.5+'2012'!$I225-0.5)*-1)</f>
        <v>2.7777777777777776E-2</v>
      </c>
      <c r="AD225" s="13">
        <f>(('2012'!AD225-'2012'!$AE225)/'2012'!$AE225)*(('2012'!$I225-0.5+'2012'!$I225-0.5)*-1)</f>
        <v>-7.0833333333333248E-2</v>
      </c>
      <c r="AE225" s="6">
        <f>((('2012'!AE225-'2012'!$AE225)/'2012'!$AE225)*100)*(('2012'!$I225-0.5+'2012'!$I225-0.5)*-1)</f>
        <v>0</v>
      </c>
      <c r="AF225" s="6"/>
      <c r="AG225" s="6">
        <f t="shared" si="98"/>
        <v>11.388888888888893</v>
      </c>
      <c r="AH225" s="6">
        <f t="shared" si="122"/>
        <v>8.7499999999999964</v>
      </c>
      <c r="AI225" s="8">
        <v>0</v>
      </c>
      <c r="AN225" s="1"/>
      <c r="AO225" s="1"/>
      <c r="AP225" s="1"/>
      <c r="AQ225" s="1"/>
      <c r="AR225" s="1" t="str">
        <f t="shared" si="99"/>
        <v>Totalt</v>
      </c>
      <c r="AS225" s="1"/>
      <c r="AT225" s="1"/>
      <c r="AU225" s="1"/>
      <c r="AV225" s="1"/>
      <c r="AW225" s="107">
        <f t="shared" si="100"/>
        <v>-8.7499999999999967E-2</v>
      </c>
      <c r="AX225" s="107">
        <f t="shared" si="101"/>
        <v>-8.3333333333332552E-3</v>
      </c>
      <c r="AY225" s="107">
        <f t="shared" si="102"/>
        <v>0.10416666666666667</v>
      </c>
      <c r="AZ225" s="107">
        <f t="shared" si="103"/>
        <v>5.8333333333333376E-2</v>
      </c>
      <c r="BA225" s="107">
        <f t="shared" si="104"/>
        <v>-2.9166666666666587E-2</v>
      </c>
      <c r="BB225" s="107">
        <f t="shared" si="105"/>
        <v>9.30555555555556E-2</v>
      </c>
      <c r="BC225" s="107">
        <f t="shared" si="106"/>
        <v>2.3611111111111152E-2</v>
      </c>
      <c r="BD225" s="107">
        <f t="shared" si="107"/>
        <v>0</v>
      </c>
      <c r="BE225" s="107">
        <f t="shared" si="108"/>
        <v>4.4444444444444481E-2</v>
      </c>
      <c r="BF225" s="107">
        <f t="shared" si="109"/>
        <v>5.6944444444444367E-2</v>
      </c>
      <c r="BG225" s="107">
        <f t="shared" si="110"/>
        <v>9.30555555555556E-2</v>
      </c>
      <c r="BH225" s="107">
        <f t="shared" si="111"/>
        <v>-2.0833333333333332E-2</v>
      </c>
      <c r="BI225" s="107">
        <f t="shared" si="112"/>
        <v>6.9444444444444441E-3</v>
      </c>
      <c r="BJ225" s="107">
        <f t="shared" si="113"/>
        <v>9.7222222222222623E-3</v>
      </c>
      <c r="BK225" s="107">
        <f t="shared" si="114"/>
        <v>0.11388888888888893</v>
      </c>
      <c r="BL225" s="107">
        <f t="shared" si="115"/>
        <v>-7.7777777777777696E-2</v>
      </c>
      <c r="BM225" s="107">
        <f t="shared" si="116"/>
        <v>3.0555555555555596E-2</v>
      </c>
      <c r="BN225" s="107">
        <f t="shared" si="117"/>
        <v>-4.4444444444444481E-2</v>
      </c>
      <c r="BO225" s="107">
        <f t="shared" si="118"/>
        <v>8.6111111111111152E-2</v>
      </c>
      <c r="BP225" s="107">
        <f t="shared" si="119"/>
        <v>2.7777777777777776E-2</v>
      </c>
      <c r="BQ225" s="107">
        <f t="shared" si="120"/>
        <v>-7.0833333333333248E-2</v>
      </c>
      <c r="BR225" s="107">
        <f t="shared" si="121"/>
        <v>0</v>
      </c>
    </row>
    <row r="226" spans="1:70">
      <c r="A226" s="1">
        <v>225</v>
      </c>
      <c r="B226" s="1">
        <f>'2012'!B226</f>
        <v>0</v>
      </c>
      <c r="C226" s="1">
        <f>'2012'!C226</f>
        <v>0</v>
      </c>
      <c r="D226" s="1">
        <f>'2012'!D226</f>
        <v>106</v>
      </c>
      <c r="E226" s="1" t="str">
        <f>'2012'!E226</f>
        <v>Kvinnor</v>
      </c>
      <c r="F226" s="1" t="str">
        <f>'2012'!F226</f>
        <v>Återinsjuknande efter stroke</v>
      </c>
      <c r="G226" s="1" t="str">
        <f>'2012'!G226</f>
        <v>(tom)</v>
      </c>
      <c r="H226" s="1" t="str">
        <f>'2012'!H226</f>
        <v>A003900</v>
      </c>
      <c r="I226" s="1">
        <f>'2012'!I226</f>
        <v>1</v>
      </c>
      <c r="J226" s="13">
        <f>(('2012'!J226-'2012'!$AE226)/'2012'!$AE226)*(('2012'!$I226-0.5+'2012'!$I226-0.5)*-1)</f>
        <v>-0.26646020382574243</v>
      </c>
      <c r="K226" s="13">
        <f>(('2012'!K226-'2012'!$AE226)/'2012'!$AE226)*(('2012'!$I226-0.5+'2012'!$I226-0.5)*-1)</f>
        <v>0.14641262423295823</v>
      </c>
      <c r="L226" s="13">
        <f>(('2012'!L226-'2012'!$AE226)/'2012'!$AE226)*(('2012'!$I226-0.5+'2012'!$I226-0.5)*-1)</f>
        <v>0.15176345709923361</v>
      </c>
      <c r="M226" s="13">
        <f>(('2012'!M226-'2012'!$AE226)/'2012'!$AE226)*(('2012'!$I226-0.5+'2012'!$I226-0.5)*-1)</f>
        <v>0.17525695067612443</v>
      </c>
      <c r="N226" s="13">
        <f>(('2012'!N226-'2012'!$AE226)/'2012'!$AE226)*(('2012'!$I226-0.5+'2012'!$I226-0.5)*-1)</f>
        <v>-9.081709231219276E-2</v>
      </c>
      <c r="O226" s="13">
        <f>(('2012'!O226-'2012'!$AE226)/'2012'!$AE226)*(('2012'!$I226-0.5+'2012'!$I226-0.5)*-1)</f>
        <v>-5.1253889720182841E-2</v>
      </c>
      <c r="P226" s="13">
        <f>(('2012'!P226-'2012'!$AE226)/'2012'!$AE226)*(('2012'!$I226-0.5+'2012'!$I226-0.5)*-1)</f>
        <v>0.39161050295886424</v>
      </c>
      <c r="Q226" s="13">
        <f>(('2012'!Q226-'2012'!$AE226)/'2012'!$AE226)*(('2012'!$I226-0.5+'2012'!$I226-0.5)*-1)</f>
        <v>7.9910150772803168E-2</v>
      </c>
      <c r="R226" s="13">
        <f>(('2012'!R226-'2012'!$AE226)/'2012'!$AE226)*(('2012'!$I226-0.5+'2012'!$I226-0.5)*-1)</f>
        <v>8.0851114915854366E-2</v>
      </c>
      <c r="S226" s="13">
        <f>(('2012'!S226-'2012'!$AE226)/'2012'!$AE226)*(('2012'!$I226-0.5+'2012'!$I226-0.5)*-1)</f>
        <v>9.1428541884882933E-2</v>
      </c>
      <c r="T226" s="13">
        <f>(('2012'!T226-'2012'!$AE226)/'2012'!$AE226)*(('2012'!$I226-0.5+'2012'!$I226-0.5)*-1)</f>
        <v>0.30049534739143396</v>
      </c>
      <c r="U226" s="13">
        <f>(('2012'!U226-'2012'!$AE226)/'2012'!$AE226)*(('2012'!$I226-0.5+'2012'!$I226-0.5)*-1)</f>
        <v>6.9533595661149555E-2</v>
      </c>
      <c r="V226" s="13">
        <f>(('2012'!V226-'2012'!$AE226)/'2012'!$AE226)*(('2012'!$I226-0.5+'2012'!$I226-0.5)*-1)</f>
        <v>9.7206795271321908E-2</v>
      </c>
      <c r="W226" s="13">
        <f>(('2012'!W226-'2012'!$AE226)/'2012'!$AE226)*(('2012'!$I226-0.5+'2012'!$I226-0.5)*-1)</f>
        <v>2.2940634385663922E-2</v>
      </c>
      <c r="X226" s="13">
        <f>(('2012'!X226-'2012'!$AE226)/'2012'!$AE226)*(('2012'!$I226-0.5+'2012'!$I226-0.5)*-1)</f>
        <v>-5.3962303454641862E-2</v>
      </c>
      <c r="Y226" s="13">
        <f>(('2012'!Y226-'2012'!$AE226)/'2012'!$AE226)*(('2012'!$I226-0.5+'2012'!$I226-0.5)*-1)</f>
        <v>1.1705546427087739E-2</v>
      </c>
      <c r="Z226" s="13">
        <f>(('2012'!Z226-'2012'!$AE226)/'2012'!$AE226)*(('2012'!$I226-0.5+'2012'!$I226-0.5)*-1)</f>
        <v>-0.11654211577662067</v>
      </c>
      <c r="AA226" s="13">
        <f>(('2012'!AA226-'2012'!$AE226)/'2012'!$AE226)*(('2012'!$I226-0.5+'2012'!$I226-0.5)*-1)</f>
        <v>-0.17726701777314405</v>
      </c>
      <c r="AB226" s="13">
        <f>(('2012'!AB226-'2012'!$AE226)/'2012'!$AE226)*(('2012'!$I226-0.5+'2012'!$I226-0.5)*-1)</f>
        <v>-0.48214141044323822</v>
      </c>
      <c r="AC226" s="13">
        <f>(('2012'!AC226-'2012'!$AE226)/'2012'!$AE226)*(('2012'!$I226-0.5+'2012'!$I226-0.5)*-1)</f>
        <v>0.1749775092318763</v>
      </c>
      <c r="AD226" s="13">
        <f>(('2012'!AD226-'2012'!$AE226)/'2012'!$AE226)*(('2012'!$I226-0.5+'2012'!$I226-0.5)*-1)</f>
        <v>-3.2168650164412727E-2</v>
      </c>
      <c r="AE226" s="6">
        <f>((('2012'!AE226-'2012'!$AE226)/'2012'!$AE226)*100)*(('2012'!$I226-0.5+'2012'!$I226-0.5)*-1)</f>
        <v>0</v>
      </c>
      <c r="AF226" s="6"/>
      <c r="AG226" s="6">
        <f t="shared" si="98"/>
        <v>39.161050295886426</v>
      </c>
      <c r="AH226" s="6">
        <f t="shared" si="122"/>
        <v>48.214141044323824</v>
      </c>
      <c r="AI226" s="8">
        <v>0</v>
      </c>
      <c r="AN226" s="1"/>
      <c r="AO226" s="1"/>
      <c r="AP226" s="1"/>
      <c r="AQ226" s="1"/>
      <c r="AR226" s="1" t="str">
        <f t="shared" si="99"/>
        <v>Kvinnor</v>
      </c>
      <c r="AS226" s="1"/>
      <c r="AT226" s="1"/>
      <c r="AU226" s="1"/>
      <c r="AV226" s="1"/>
      <c r="AW226" s="107">
        <f t="shared" si="100"/>
        <v>-0.26646020382574243</v>
      </c>
      <c r="AX226" s="107">
        <f t="shared" si="101"/>
        <v>0.14641262423295823</v>
      </c>
      <c r="AY226" s="107">
        <f t="shared" si="102"/>
        <v>0.15176345709923361</v>
      </c>
      <c r="AZ226" s="107">
        <f t="shared" si="103"/>
        <v>0.17525695067612443</v>
      </c>
      <c r="BA226" s="107">
        <f t="shared" si="104"/>
        <v>-9.081709231219276E-2</v>
      </c>
      <c r="BB226" s="107">
        <f t="shared" si="105"/>
        <v>-5.1253889720182841E-2</v>
      </c>
      <c r="BC226" s="107">
        <f t="shared" si="106"/>
        <v>0.39161050295886424</v>
      </c>
      <c r="BD226" s="107">
        <f t="shared" si="107"/>
        <v>7.9910150772803168E-2</v>
      </c>
      <c r="BE226" s="107">
        <f t="shared" si="108"/>
        <v>8.0851114915854366E-2</v>
      </c>
      <c r="BF226" s="107">
        <f t="shared" si="109"/>
        <v>9.1428541884882933E-2</v>
      </c>
      <c r="BG226" s="107">
        <f t="shared" si="110"/>
        <v>0.30049534739143396</v>
      </c>
      <c r="BH226" s="107">
        <f t="shared" si="111"/>
        <v>6.9533595661149555E-2</v>
      </c>
      <c r="BI226" s="107">
        <f t="shared" si="112"/>
        <v>9.7206795271321908E-2</v>
      </c>
      <c r="BJ226" s="107">
        <f t="shared" si="113"/>
        <v>2.2940634385663922E-2</v>
      </c>
      <c r="BK226" s="107">
        <f t="shared" si="114"/>
        <v>-5.3962303454641862E-2</v>
      </c>
      <c r="BL226" s="107">
        <f t="shared" si="115"/>
        <v>1.1705546427087739E-2</v>
      </c>
      <c r="BM226" s="107">
        <f t="shared" si="116"/>
        <v>-0.11654211577662067</v>
      </c>
      <c r="BN226" s="107">
        <f t="shared" si="117"/>
        <v>-0.17726701777314405</v>
      </c>
      <c r="BO226" s="107">
        <f t="shared" si="118"/>
        <v>-0.48214141044323822</v>
      </c>
      <c r="BP226" s="107">
        <f t="shared" si="119"/>
        <v>0.1749775092318763</v>
      </c>
      <c r="BQ226" s="107">
        <f t="shared" si="120"/>
        <v>-3.2168650164412727E-2</v>
      </c>
      <c r="BR226" s="107">
        <f t="shared" si="121"/>
        <v>0</v>
      </c>
    </row>
    <row r="227" spans="1:70">
      <c r="A227" s="1">
        <v>226</v>
      </c>
      <c r="B227" s="1">
        <f>'2012'!B227</f>
        <v>0</v>
      </c>
      <c r="C227" s="1">
        <f>'2012'!C227</f>
        <v>0</v>
      </c>
      <c r="D227" s="1">
        <f>'2012'!D227</f>
        <v>0</v>
      </c>
      <c r="E227" s="1" t="str">
        <f>'2012'!E227</f>
        <v>Män</v>
      </c>
      <c r="F227" s="1" t="str">
        <f>'2012'!F227</f>
        <v>Återinsjuknande efter stroke</v>
      </c>
      <c r="G227" s="1" t="str">
        <f>'2012'!G227</f>
        <v>(tom)</v>
      </c>
      <c r="H227" s="1" t="str">
        <f>'2012'!H227</f>
        <v>A003900</v>
      </c>
      <c r="I227" s="1">
        <f>'2012'!I227</f>
        <v>1</v>
      </c>
      <c r="J227" s="13">
        <f>(('2012'!J227-'2012'!$AE227)/'2012'!$AE227)*(('2012'!$I227-0.5+'2012'!$I227-0.5)*-1)</f>
        <v>-0.27219900699067451</v>
      </c>
      <c r="K227" s="13">
        <f>(('2012'!K227-'2012'!$AE227)/'2012'!$AE227)*(('2012'!$I227-0.5+'2012'!$I227-0.5)*-1)</f>
        <v>1.6182675724750628E-2</v>
      </c>
      <c r="L227" s="13">
        <f>(('2012'!L227-'2012'!$AE227)/'2012'!$AE227)*(('2012'!$I227-0.5+'2012'!$I227-0.5)*-1)</f>
        <v>1.4305526490385155E-2</v>
      </c>
      <c r="M227" s="13">
        <f>(('2012'!M227-'2012'!$AE227)/'2012'!$AE227)*(('2012'!$I227-0.5+'2012'!$I227-0.5)*-1)</f>
        <v>0.17535583349685885</v>
      </c>
      <c r="N227" s="13">
        <f>(('2012'!N227-'2012'!$AE227)/'2012'!$AE227)*(('2012'!$I227-0.5+'2012'!$I227-0.5)*-1)</f>
        <v>-3.7265553151863411E-2</v>
      </c>
      <c r="O227" s="13">
        <f>(('2012'!O227-'2012'!$AE227)/'2012'!$AE227)*(('2012'!$I227-0.5+'2012'!$I227-0.5)*-1)</f>
        <v>8.0575438173490527E-2</v>
      </c>
      <c r="P227" s="13">
        <f>(('2012'!P227-'2012'!$AE227)/'2012'!$AE227)*(('2012'!$I227-0.5+'2012'!$I227-0.5)*-1)</f>
        <v>0.34879286091714251</v>
      </c>
      <c r="Q227" s="13">
        <f>(('2012'!Q227-'2012'!$AE227)/'2012'!$AE227)*(('2012'!$I227-0.5+'2012'!$I227-0.5)*-1)</f>
        <v>-0.30268665093641856</v>
      </c>
      <c r="R227" s="13">
        <f>(('2012'!R227-'2012'!$AE227)/'2012'!$AE227)*(('2012'!$I227-0.5+'2012'!$I227-0.5)*-1)</f>
        <v>0.10532216648140952</v>
      </c>
      <c r="S227" s="13">
        <f>(('2012'!S227-'2012'!$AE227)/'2012'!$AE227)*(('2012'!$I227-0.5+'2012'!$I227-0.5)*-1)</f>
        <v>7.4485021911367605E-2</v>
      </c>
      <c r="T227" s="13">
        <f>(('2012'!T227-'2012'!$AE227)/'2012'!$AE227)*(('2012'!$I227-0.5+'2012'!$I227-0.5)*-1)</f>
        <v>0.13991637431845433</v>
      </c>
      <c r="U227" s="13">
        <f>(('2012'!U227-'2012'!$AE227)/'2012'!$AE227)*(('2012'!$I227-0.5+'2012'!$I227-0.5)*-1)</f>
        <v>5.6054907019222083E-2</v>
      </c>
      <c r="V227" s="13">
        <f>(('2012'!V227-'2012'!$AE227)/'2012'!$AE227)*(('2012'!$I227-0.5+'2012'!$I227-0.5)*-1)</f>
        <v>0.14671934557666655</v>
      </c>
      <c r="W227" s="13">
        <f>(('2012'!W227-'2012'!$AE227)/'2012'!$AE227)*(('2012'!$I227-0.5+'2012'!$I227-0.5)*-1)</f>
        <v>7.7993544307156215E-2</v>
      </c>
      <c r="X227" s="13">
        <f>(('2012'!X227-'2012'!$AE227)/'2012'!$AE227)*(('2012'!$I227-0.5+'2012'!$I227-0.5)*-1)</f>
        <v>0.16966826153650158</v>
      </c>
      <c r="Y227" s="13">
        <f>(('2012'!Y227-'2012'!$AE227)/'2012'!$AE227)*(('2012'!$I227-0.5+'2012'!$I227-0.5)*-1)</f>
        <v>-1.0100482945600283E-2</v>
      </c>
      <c r="Z227" s="13">
        <f>(('2012'!Z227-'2012'!$AE227)/'2012'!$AE227)*(('2012'!$I227-0.5+'2012'!$I227-0.5)*-1)</f>
        <v>-0.15847217773296066</v>
      </c>
      <c r="AA227" s="13">
        <f>(('2012'!AA227-'2012'!$AE227)/'2012'!$AE227)*(('2012'!$I227-0.5+'2012'!$I227-0.5)*-1)</f>
        <v>-0.21138405936786633</v>
      </c>
      <c r="AB227" s="13">
        <f>(('2012'!AB227-'2012'!$AE227)/'2012'!$AE227)*(('2012'!$I227-0.5+'2012'!$I227-0.5)*-1)</f>
        <v>-0.22421428862813145</v>
      </c>
      <c r="AC227" s="13">
        <f>(('2012'!AC227-'2012'!$AE227)/'2012'!$AE227)*(('2012'!$I227-0.5+'2012'!$I227-0.5)*-1)</f>
        <v>0.19725974101316493</v>
      </c>
      <c r="AD227" s="13">
        <f>(('2012'!AD227-'2012'!$AE227)/'2012'!$AE227)*(('2012'!$I227-0.5+'2012'!$I227-0.5)*-1)</f>
        <v>-8.7506465046534185E-2</v>
      </c>
      <c r="AE227" s="6">
        <f>((('2012'!AE227-'2012'!$AE227)/'2012'!$AE227)*100)*(('2012'!$I227-0.5+'2012'!$I227-0.5)*-1)</f>
        <v>0</v>
      </c>
      <c r="AF227" s="6"/>
      <c r="AG227" s="6">
        <f t="shared" si="98"/>
        <v>34.879286091714249</v>
      </c>
      <c r="AH227" s="6">
        <f t="shared" si="122"/>
        <v>30.268665093641857</v>
      </c>
      <c r="AI227" s="8">
        <v>0</v>
      </c>
      <c r="AN227" s="1"/>
      <c r="AO227" s="1"/>
      <c r="AP227" s="1"/>
      <c r="AQ227" s="1"/>
      <c r="AR227" s="1" t="str">
        <f t="shared" si="99"/>
        <v>Män</v>
      </c>
      <c r="AS227" s="1"/>
      <c r="AT227" s="1"/>
      <c r="AU227" s="1"/>
      <c r="AV227" s="1"/>
      <c r="AW227" s="107">
        <f t="shared" si="100"/>
        <v>-0.27219900699067451</v>
      </c>
      <c r="AX227" s="107">
        <f t="shared" si="101"/>
        <v>1.6182675724750628E-2</v>
      </c>
      <c r="AY227" s="107">
        <f t="shared" si="102"/>
        <v>1.4305526490385155E-2</v>
      </c>
      <c r="AZ227" s="107">
        <f t="shared" si="103"/>
        <v>0.17535583349685885</v>
      </c>
      <c r="BA227" s="107">
        <f t="shared" si="104"/>
        <v>-3.7265553151863411E-2</v>
      </c>
      <c r="BB227" s="107">
        <f t="shared" si="105"/>
        <v>8.0575438173490527E-2</v>
      </c>
      <c r="BC227" s="107">
        <f t="shared" si="106"/>
        <v>0.34879286091714251</v>
      </c>
      <c r="BD227" s="107">
        <f t="shared" si="107"/>
        <v>-0.30268665093641856</v>
      </c>
      <c r="BE227" s="107">
        <f t="shared" si="108"/>
        <v>0.10532216648140952</v>
      </c>
      <c r="BF227" s="107">
        <f t="shared" si="109"/>
        <v>7.4485021911367605E-2</v>
      </c>
      <c r="BG227" s="107">
        <f t="shared" si="110"/>
        <v>0.13991637431845433</v>
      </c>
      <c r="BH227" s="107">
        <f t="shared" si="111"/>
        <v>5.6054907019222083E-2</v>
      </c>
      <c r="BI227" s="107">
        <f t="shared" si="112"/>
        <v>0.14671934557666655</v>
      </c>
      <c r="BJ227" s="107">
        <f t="shared" si="113"/>
        <v>7.7993544307156215E-2</v>
      </c>
      <c r="BK227" s="107">
        <f t="shared" si="114"/>
        <v>0.16966826153650158</v>
      </c>
      <c r="BL227" s="107">
        <f t="shared" si="115"/>
        <v>-1.0100482945600283E-2</v>
      </c>
      <c r="BM227" s="107">
        <f t="shared" si="116"/>
        <v>-0.15847217773296066</v>
      </c>
      <c r="BN227" s="107">
        <f t="shared" si="117"/>
        <v>-0.21138405936786633</v>
      </c>
      <c r="BO227" s="107">
        <f t="shared" si="118"/>
        <v>-0.22421428862813145</v>
      </c>
      <c r="BP227" s="107">
        <f t="shared" si="119"/>
        <v>0.19725974101316493</v>
      </c>
      <c r="BQ227" s="107">
        <f t="shared" si="120"/>
        <v>-8.7506465046534185E-2</v>
      </c>
      <c r="BR227" s="107">
        <f t="shared" si="121"/>
        <v>0</v>
      </c>
    </row>
    <row r="228" spans="1:70">
      <c r="A228" s="1">
        <v>227</v>
      </c>
      <c r="B228" s="1">
        <f>'2012'!B228</f>
        <v>0</v>
      </c>
      <c r="C228" s="1">
        <f>'2012'!C228</f>
        <v>0</v>
      </c>
      <c r="D228" s="1">
        <f>'2012'!D228</f>
        <v>0</v>
      </c>
      <c r="E228" s="1" t="str">
        <f>'2012'!E228</f>
        <v>Totalt</v>
      </c>
      <c r="F228" s="1" t="str">
        <f>'2012'!F228</f>
        <v>Återinsjuknande efter stroke</v>
      </c>
      <c r="G228" s="1" t="str">
        <f>'2012'!G228</f>
        <v>(tom)</v>
      </c>
      <c r="H228" s="1" t="str">
        <f>'2012'!H228</f>
        <v>A003900</v>
      </c>
      <c r="I228" s="1">
        <f>'2012'!I228</f>
        <v>1</v>
      </c>
      <c r="J228" s="13">
        <f>(('2012'!J228-'2012'!$AE228)/'2012'!$AE228)*(('2012'!$I228-0.5+'2012'!$I228-0.5)*-1)</f>
        <v>-0.27011754037214059</v>
      </c>
      <c r="K228" s="13">
        <f>(('2012'!K228-'2012'!$AE228)/'2012'!$AE228)*(('2012'!$I228-0.5+'2012'!$I228-0.5)*-1)</f>
        <v>8.0299562283065284E-2</v>
      </c>
      <c r="L228" s="13">
        <f>(('2012'!L228-'2012'!$AE228)/'2012'!$AE228)*(('2012'!$I228-0.5+'2012'!$I228-0.5)*-1)</f>
        <v>8.9353929171083812E-2</v>
      </c>
      <c r="M228" s="13">
        <f>(('2012'!M228-'2012'!$AE228)/'2012'!$AE228)*(('2012'!$I228-0.5+'2012'!$I228-0.5)*-1)</f>
        <v>0.1882094544392994</v>
      </c>
      <c r="N228" s="13">
        <f>(('2012'!N228-'2012'!$AE228)/'2012'!$AE228)*(('2012'!$I228-0.5+'2012'!$I228-0.5)*-1)</f>
        <v>-5.3354571466168538E-2</v>
      </c>
      <c r="O228" s="13">
        <f>(('2012'!O228-'2012'!$AE228)/'2012'!$AE228)*(('2012'!$I228-0.5+'2012'!$I228-0.5)*-1)</f>
        <v>1.7570142245753268E-3</v>
      </c>
      <c r="P228" s="13">
        <f>(('2012'!P228-'2012'!$AE228)/'2012'!$AE228)*(('2012'!$I228-0.5+'2012'!$I228-0.5)*-1)</f>
        <v>0.34615805115228504</v>
      </c>
      <c r="Q228" s="13">
        <f>(('2012'!Q228-'2012'!$AE228)/'2012'!$AE228)*(('2012'!$I228-0.5+'2012'!$I228-0.5)*-1)</f>
        <v>-9.6460102294434191E-2</v>
      </c>
      <c r="R228" s="13">
        <f>(('2012'!R228-'2012'!$AE228)/'2012'!$AE228)*(('2012'!$I228-0.5+'2012'!$I228-0.5)*-1)</f>
        <v>0.12835312459148093</v>
      </c>
      <c r="S228" s="13">
        <f>(('2012'!S228-'2012'!$AE228)/'2012'!$AE228)*(('2012'!$I228-0.5+'2012'!$I228-0.5)*-1)</f>
        <v>8.9650161275803303E-2</v>
      </c>
      <c r="T228" s="13">
        <f>(('2012'!T228-'2012'!$AE228)/'2012'!$AE228)*(('2012'!$I228-0.5+'2012'!$I228-0.5)*-1)</f>
        <v>0.21500541355842781</v>
      </c>
      <c r="U228" s="13">
        <f>(('2012'!U228-'2012'!$AE228)/'2012'!$AE228)*(('2012'!$I228-0.5+'2012'!$I228-0.5)*-1)</f>
        <v>5.7285125369162249E-2</v>
      </c>
      <c r="V228" s="13">
        <f>(('2012'!V228-'2012'!$AE228)/'2012'!$AE228)*(('2012'!$I228-0.5+'2012'!$I228-0.5)*-1)</f>
        <v>0.12311179746235135</v>
      </c>
      <c r="W228" s="13">
        <f>(('2012'!W228-'2012'!$AE228)/'2012'!$AE228)*(('2012'!$I228-0.5+'2012'!$I228-0.5)*-1)</f>
        <v>4.7959678726593097E-2</v>
      </c>
      <c r="X228" s="13">
        <f>(('2012'!X228-'2012'!$AE228)/'2012'!$AE228)*(('2012'!$I228-0.5+'2012'!$I228-0.5)*-1)</f>
        <v>7.2661677239108838E-2</v>
      </c>
      <c r="Y228" s="13">
        <f>(('2012'!Y228-'2012'!$AE228)/'2012'!$AE228)*(('2012'!$I228-0.5+'2012'!$I228-0.5)*-1)</f>
        <v>5.6714975738112895E-3</v>
      </c>
      <c r="Z228" s="13">
        <f>(('2012'!Z228-'2012'!$AE228)/'2012'!$AE228)*(('2012'!$I228-0.5+'2012'!$I228-0.5)*-1)</f>
        <v>-0.15553286411962075</v>
      </c>
      <c r="AA228" s="13">
        <f>(('2012'!AA228-'2012'!$AE228)/'2012'!$AE228)*(('2012'!$I228-0.5+'2012'!$I228-0.5)*-1)</f>
        <v>-0.19796947046394872</v>
      </c>
      <c r="AB228" s="13">
        <f>(('2012'!AB228-'2012'!$AE228)/'2012'!$AE228)*(('2012'!$I228-0.5+'2012'!$I228-0.5)*-1)</f>
        <v>-0.33581432242085374</v>
      </c>
      <c r="AC228" s="13">
        <f>(('2012'!AC228-'2012'!$AE228)/'2012'!$AE228)*(('2012'!$I228-0.5+'2012'!$I228-0.5)*-1)</f>
        <v>0.18375240561211381</v>
      </c>
      <c r="AD228" s="13">
        <f>(('2012'!AD228-'2012'!$AE228)/'2012'!$AE228)*(('2012'!$I228-0.5+'2012'!$I228-0.5)*-1)</f>
        <v>-6.2950637395739389E-2</v>
      </c>
      <c r="AE228" s="6">
        <f>((('2012'!AE228-'2012'!$AE228)/'2012'!$AE228)*100)*(('2012'!$I228-0.5+'2012'!$I228-0.5)*-1)</f>
        <v>0</v>
      </c>
      <c r="AF228" s="6"/>
      <c r="AG228" s="6">
        <f t="shared" si="98"/>
        <v>34.615805115228504</v>
      </c>
      <c r="AH228" s="6">
        <f t="shared" si="122"/>
        <v>33.581432242085377</v>
      </c>
      <c r="AI228" s="8">
        <v>0</v>
      </c>
      <c r="AN228" s="1"/>
      <c r="AO228" s="1"/>
      <c r="AP228" s="1"/>
      <c r="AQ228" s="1"/>
      <c r="AR228" s="1" t="str">
        <f t="shared" si="99"/>
        <v>Totalt</v>
      </c>
      <c r="AS228" s="1"/>
      <c r="AT228" s="1"/>
      <c r="AU228" s="1"/>
      <c r="AV228" s="1"/>
      <c r="AW228" s="107">
        <f t="shared" si="100"/>
        <v>-0.27011754037214059</v>
      </c>
      <c r="AX228" s="107">
        <f t="shared" si="101"/>
        <v>8.0299562283065284E-2</v>
      </c>
      <c r="AY228" s="107">
        <f t="shared" si="102"/>
        <v>8.9353929171083812E-2</v>
      </c>
      <c r="AZ228" s="107">
        <f t="shared" si="103"/>
        <v>0.1882094544392994</v>
      </c>
      <c r="BA228" s="107">
        <f t="shared" si="104"/>
        <v>-5.3354571466168538E-2</v>
      </c>
      <c r="BB228" s="107">
        <f t="shared" si="105"/>
        <v>1.7570142245753268E-3</v>
      </c>
      <c r="BC228" s="107">
        <f t="shared" si="106"/>
        <v>0.34615805115228504</v>
      </c>
      <c r="BD228" s="107">
        <f t="shared" si="107"/>
        <v>-9.6460102294434191E-2</v>
      </c>
      <c r="BE228" s="107">
        <f t="shared" si="108"/>
        <v>0.12835312459148093</v>
      </c>
      <c r="BF228" s="107">
        <f t="shared" si="109"/>
        <v>8.9650161275803303E-2</v>
      </c>
      <c r="BG228" s="107">
        <f t="shared" si="110"/>
        <v>0.21500541355842781</v>
      </c>
      <c r="BH228" s="107">
        <f t="shared" si="111"/>
        <v>5.7285125369162249E-2</v>
      </c>
      <c r="BI228" s="107">
        <f t="shared" si="112"/>
        <v>0.12311179746235135</v>
      </c>
      <c r="BJ228" s="107">
        <f t="shared" si="113"/>
        <v>4.7959678726593097E-2</v>
      </c>
      <c r="BK228" s="107">
        <f t="shared" si="114"/>
        <v>7.2661677239108838E-2</v>
      </c>
      <c r="BL228" s="107">
        <f t="shared" si="115"/>
        <v>5.6714975738112895E-3</v>
      </c>
      <c r="BM228" s="107">
        <f t="shared" si="116"/>
        <v>-0.15553286411962075</v>
      </c>
      <c r="BN228" s="107">
        <f t="shared" si="117"/>
        <v>-0.19796947046394872</v>
      </c>
      <c r="BO228" s="107">
        <f t="shared" si="118"/>
        <v>-0.33581432242085374</v>
      </c>
      <c r="BP228" s="107">
        <f t="shared" si="119"/>
        <v>0.18375240561211381</v>
      </c>
      <c r="BQ228" s="107">
        <f t="shared" si="120"/>
        <v>-6.2950637395739389E-2</v>
      </c>
      <c r="BR228" s="107">
        <f t="shared" si="121"/>
        <v>0</v>
      </c>
    </row>
    <row r="229" spans="1:70">
      <c r="A229" s="1">
        <v>228</v>
      </c>
      <c r="B229" s="1">
        <f>'2012'!B229</f>
        <v>0</v>
      </c>
      <c r="C229" s="1">
        <f>'2012'!C229</f>
        <v>0</v>
      </c>
      <c r="D229" s="1">
        <f>'2012'!D229</f>
        <v>107</v>
      </c>
      <c r="E229" s="1" t="str">
        <f>'2012'!E229</f>
        <v>Kvinnor</v>
      </c>
      <c r="F229" s="1" t="str">
        <f>'2012'!F229</f>
        <v>Funktionsförmåga efter stroke</v>
      </c>
      <c r="G229" s="1" t="str">
        <f>'2012'!G229</f>
        <v>(tom)</v>
      </c>
      <c r="H229" s="1" t="str">
        <f>'2012'!H229</f>
        <v>A003600</v>
      </c>
      <c r="I229" s="1">
        <f>'2012'!I229</f>
        <v>0</v>
      </c>
      <c r="J229" s="13">
        <f>(('2012'!J229-'2012'!$AE229)/'2012'!$AE229)*(('2012'!$I229-0.5+'2012'!$I229-0.5)*-1)</f>
        <v>-6.3451776649746192E-3</v>
      </c>
      <c r="K229" s="13">
        <f>(('2012'!K229-'2012'!$AE229)/'2012'!$AE229)*(('2012'!$I229-0.5+'2012'!$I229-0.5)*-1)</f>
        <v>-2.5380710659897035E-3</v>
      </c>
      <c r="L229" s="13">
        <f>(('2012'!L229-'2012'!$AE229)/'2012'!$AE229)*(('2012'!$I229-0.5+'2012'!$I229-0.5)*-1)</f>
        <v>6.3451776649746192E-3</v>
      </c>
      <c r="M229" s="13">
        <f>(('2012'!M229-'2012'!$AE229)/'2012'!$AE229)*(('2012'!$I229-0.5+'2012'!$I229-0.5)*-1)</f>
        <v>-1.5228426395938943E-2</v>
      </c>
      <c r="N229" s="13">
        <f>(('2012'!N229-'2012'!$AE229)/'2012'!$AE229)*(('2012'!$I229-0.5+'2012'!$I229-0.5)*-1)</f>
        <v>-2.6649746192893328E-2</v>
      </c>
      <c r="O229" s="13">
        <f>(('2012'!O229-'2012'!$AE229)/'2012'!$AE229)*(('2012'!$I229-0.5+'2012'!$I229-0.5)*-1)</f>
        <v>-2.2842639593908594E-2</v>
      </c>
      <c r="P229" s="13">
        <f>(('2012'!P229-'2012'!$AE229)/'2012'!$AE229)*(('2012'!$I229-0.5+'2012'!$I229-0.5)*-1)</f>
        <v>-1.3959390862944092E-2</v>
      </c>
      <c r="Q229" s="13">
        <f>(('2012'!Q229-'2012'!$AE229)/'2012'!$AE229)*(('2012'!$I229-0.5+'2012'!$I229-0.5)*-1)</f>
        <v>-2.4111675126903445E-2</v>
      </c>
      <c r="R229" s="13">
        <f>(('2012'!R229-'2012'!$AE229)/'2012'!$AE229)*(('2012'!$I229-0.5+'2012'!$I229-0.5)*-1)</f>
        <v>3.0456852791878247E-2</v>
      </c>
      <c r="S229" s="13">
        <f>(('2012'!S229-'2012'!$AE229)/'2012'!$AE229)*(('2012'!$I229-0.5+'2012'!$I229-0.5)*-1)</f>
        <v>1.0152284263959536E-2</v>
      </c>
      <c r="T229" s="13">
        <f>(('2012'!T229-'2012'!$AE229)/'2012'!$AE229)*(('2012'!$I229-0.5+'2012'!$I229-0.5)*-1)</f>
        <v>2.1573604060913742E-2</v>
      </c>
      <c r="U229" s="13">
        <f>(('2012'!U229-'2012'!$AE229)/'2012'!$AE229)*(('2012'!$I229-0.5+'2012'!$I229-0.5)*-1)</f>
        <v>-1.2690355329949238E-2</v>
      </c>
      <c r="V229" s="13">
        <f>(('2012'!V229-'2012'!$AE229)/'2012'!$AE229)*(('2012'!$I229-0.5+'2012'!$I229-0.5)*-1)</f>
        <v>7.6142131979696518E-3</v>
      </c>
      <c r="W229" s="13">
        <f>(('2012'!W229-'2012'!$AE229)/'2012'!$AE229)*(('2012'!$I229-0.5+'2012'!$I229-0.5)*-1)</f>
        <v>-1.3959390862944092E-2</v>
      </c>
      <c r="X229" s="13">
        <f>(('2012'!X229-'2012'!$AE229)/'2012'!$AE229)*(('2012'!$I229-0.5+'2012'!$I229-0.5)*-1)</f>
        <v>-1.1421319796954207E-2</v>
      </c>
      <c r="Y229" s="13">
        <f>(('2012'!Y229-'2012'!$AE229)/'2012'!$AE229)*(('2012'!$I229-0.5+'2012'!$I229-0.5)*-1)</f>
        <v>-1.1421319796954207E-2</v>
      </c>
      <c r="Z229" s="13">
        <f>(('2012'!Z229-'2012'!$AE229)/'2012'!$AE229)*(('2012'!$I229-0.5+'2012'!$I229-0.5)*-1)</f>
        <v>2.2842639593908774E-2</v>
      </c>
      <c r="AA229" s="13">
        <f>(('2012'!AA229-'2012'!$AE229)/'2012'!$AE229)*(('2012'!$I229-0.5+'2012'!$I229-0.5)*-1)</f>
        <v>2.4111675126903626E-2</v>
      </c>
      <c r="AB229" s="13">
        <f>(('2012'!AB229-'2012'!$AE229)/'2012'!$AE229)*(('2012'!$I229-0.5+'2012'!$I229-0.5)*-1)</f>
        <v>-5.0761421319795875E-3</v>
      </c>
      <c r="AC229" s="13">
        <f>(('2012'!AC229-'2012'!$AE229)/'2012'!$AE229)*(('2012'!$I229-0.5+'2012'!$I229-0.5)*-1)</f>
        <v>1.3959390862944272E-2</v>
      </c>
      <c r="AD229" s="13">
        <f>(('2012'!AD229-'2012'!$AE229)/'2012'!$AE229)*(('2012'!$I229-0.5+'2012'!$I229-0.5)*-1)</f>
        <v>1.0152284263959536E-2</v>
      </c>
      <c r="AE229" s="6">
        <f>((('2012'!AE229-'2012'!$AE229)/'2012'!$AE229)*100)*(('2012'!$I229-0.5+'2012'!$I229-0.5)*-1)</f>
        <v>0</v>
      </c>
      <c r="AF229" s="6"/>
      <c r="AG229" s="6">
        <f t="shared" si="98"/>
        <v>3.0456852791878246</v>
      </c>
      <c r="AH229" s="6">
        <f t="shared" si="122"/>
        <v>2.6649746192893327</v>
      </c>
      <c r="AI229" s="8">
        <v>0</v>
      </c>
      <c r="AN229" s="1"/>
      <c r="AO229" s="1"/>
      <c r="AP229" s="1"/>
      <c r="AQ229" s="1"/>
      <c r="AR229" s="1" t="str">
        <f t="shared" si="99"/>
        <v>Kvinnor</v>
      </c>
      <c r="AS229" s="1"/>
      <c r="AT229" s="1"/>
      <c r="AU229" s="1"/>
      <c r="AV229" s="1"/>
      <c r="AW229" s="107">
        <f t="shared" si="100"/>
        <v>-6.3451776649746192E-3</v>
      </c>
      <c r="AX229" s="107">
        <f t="shared" si="101"/>
        <v>-2.5380710659897035E-3</v>
      </c>
      <c r="AY229" s="107">
        <f t="shared" si="102"/>
        <v>6.3451776649746192E-3</v>
      </c>
      <c r="AZ229" s="107">
        <f t="shared" si="103"/>
        <v>-1.5228426395938943E-2</v>
      </c>
      <c r="BA229" s="107">
        <f t="shared" si="104"/>
        <v>-2.6649746192893328E-2</v>
      </c>
      <c r="BB229" s="107">
        <f t="shared" si="105"/>
        <v>-2.2842639593908594E-2</v>
      </c>
      <c r="BC229" s="107">
        <f t="shared" si="106"/>
        <v>-1.3959390862944092E-2</v>
      </c>
      <c r="BD229" s="107">
        <f t="shared" si="107"/>
        <v>-2.4111675126903445E-2</v>
      </c>
      <c r="BE229" s="107">
        <f t="shared" si="108"/>
        <v>3.0456852791878247E-2</v>
      </c>
      <c r="BF229" s="107">
        <f t="shared" si="109"/>
        <v>1.0152284263959536E-2</v>
      </c>
      <c r="BG229" s="107">
        <f t="shared" si="110"/>
        <v>2.1573604060913742E-2</v>
      </c>
      <c r="BH229" s="107">
        <f t="shared" si="111"/>
        <v>-1.2690355329949238E-2</v>
      </c>
      <c r="BI229" s="107">
        <f t="shared" si="112"/>
        <v>7.6142131979696518E-3</v>
      </c>
      <c r="BJ229" s="107">
        <f t="shared" si="113"/>
        <v>-1.3959390862944092E-2</v>
      </c>
      <c r="BK229" s="107">
        <f t="shared" si="114"/>
        <v>-1.1421319796954207E-2</v>
      </c>
      <c r="BL229" s="107">
        <f t="shared" si="115"/>
        <v>-1.1421319796954207E-2</v>
      </c>
      <c r="BM229" s="107">
        <f t="shared" si="116"/>
        <v>2.2842639593908774E-2</v>
      </c>
      <c r="BN229" s="107">
        <f t="shared" si="117"/>
        <v>2.4111675126903626E-2</v>
      </c>
      <c r="BO229" s="107">
        <f t="shared" si="118"/>
        <v>-5.0761421319795875E-3</v>
      </c>
      <c r="BP229" s="107">
        <f t="shared" si="119"/>
        <v>1.3959390862944272E-2</v>
      </c>
      <c r="BQ229" s="107">
        <f t="shared" si="120"/>
        <v>1.0152284263959536E-2</v>
      </c>
      <c r="BR229" s="107">
        <f t="shared" si="121"/>
        <v>0</v>
      </c>
    </row>
    <row r="230" spans="1:70">
      <c r="A230" s="1">
        <v>229</v>
      </c>
      <c r="B230" s="1">
        <f>'2012'!B230</f>
        <v>0</v>
      </c>
      <c r="C230" s="1">
        <f>'2012'!C230</f>
        <v>0</v>
      </c>
      <c r="D230" s="1">
        <f>'2012'!D230</f>
        <v>0</v>
      </c>
      <c r="E230" s="1" t="str">
        <f>'2012'!E230</f>
        <v>Män</v>
      </c>
      <c r="F230" s="1" t="str">
        <f>'2012'!F230</f>
        <v>Funktionsförmåga efter stroke</v>
      </c>
      <c r="G230" s="1" t="str">
        <f>'2012'!G230</f>
        <v>(tom)</v>
      </c>
      <c r="H230" s="1" t="str">
        <f>'2012'!H230</f>
        <v>A003600</v>
      </c>
      <c r="I230" s="1">
        <f>'2012'!I230</f>
        <v>0</v>
      </c>
      <c r="J230" s="13">
        <f>(('2012'!J230-'2012'!$AE230)/'2012'!$AE230)*(('2012'!$I230-0.5+'2012'!$I230-0.5)*-1)</f>
        <v>2.4038461538460169E-3</v>
      </c>
      <c r="K230" s="13">
        <f>(('2012'!K230-'2012'!$AE230)/'2012'!$AE230)*(('2012'!$I230-0.5+'2012'!$I230-0.5)*-1)</f>
        <v>3.6057692307691963E-3</v>
      </c>
      <c r="L230" s="13">
        <f>(('2012'!L230-'2012'!$AE230)/'2012'!$AE230)*(('2012'!$I230-0.5+'2012'!$I230-0.5)*-1)</f>
        <v>1.2019230769230085E-3</v>
      </c>
      <c r="M230" s="13">
        <f>(('2012'!M230-'2012'!$AE230)/'2012'!$AE230)*(('2012'!$I230-0.5+'2012'!$I230-0.5)*-1)</f>
        <v>-1.2019230769231793E-3</v>
      </c>
      <c r="N230" s="13">
        <f>(('2012'!N230-'2012'!$AE230)/'2012'!$AE230)*(('2012'!$I230-0.5+'2012'!$I230-0.5)*-1)</f>
        <v>-8.4134615384615728E-3</v>
      </c>
      <c r="O230" s="13">
        <f>(('2012'!O230-'2012'!$AE230)/'2012'!$AE230)*(('2012'!$I230-0.5+'2012'!$I230-0.5)*-1)</f>
        <v>-1.4423076923076957E-2</v>
      </c>
      <c r="P230" s="13">
        <f>(('2012'!P230-'2012'!$AE230)/'2012'!$AE230)*(('2012'!$I230-0.5+'2012'!$I230-0.5)*-1)</f>
        <v>-9.6153846153847512E-3</v>
      </c>
      <c r="Q230" s="13">
        <f>(('2012'!Q230-'2012'!$AE230)/'2012'!$AE230)*(('2012'!$I230-0.5+'2012'!$I230-0.5)*-1)</f>
        <v>-2.1634615384615519E-2</v>
      </c>
      <c r="R230" s="13">
        <f>(('2012'!R230-'2012'!$AE230)/'2012'!$AE230)*(('2012'!$I230-0.5+'2012'!$I230-0.5)*-1)</f>
        <v>-2.283653846153853E-2</v>
      </c>
      <c r="S230" s="13">
        <f>(('2012'!S230-'2012'!$AE230)/'2012'!$AE230)*(('2012'!$I230-0.5+'2012'!$I230-0.5)*-1)</f>
        <v>2.4038461538460169E-3</v>
      </c>
      <c r="T230" s="13">
        <f>(('2012'!T230-'2012'!$AE230)/'2012'!$AE230)*(('2012'!$I230-0.5+'2012'!$I230-0.5)*-1)</f>
        <v>8.413461538461401E-3</v>
      </c>
      <c r="U230" s="13">
        <f>(('2012'!U230-'2012'!$AE230)/'2012'!$AE230)*(('2012'!$I230-0.5+'2012'!$I230-0.5)*-1)</f>
        <v>-9.6153846153847512E-3</v>
      </c>
      <c r="V230" s="13">
        <f>(('2012'!V230-'2012'!$AE230)/'2012'!$AE230)*(('2012'!$I230-0.5+'2012'!$I230-0.5)*-1)</f>
        <v>1.6826923076922976E-2</v>
      </c>
      <c r="W230" s="13">
        <f>(('2012'!W230-'2012'!$AE230)/'2012'!$AE230)*(('2012'!$I230-0.5+'2012'!$I230-0.5)*-1)</f>
        <v>-4.8076923076923756E-3</v>
      </c>
      <c r="X230" s="13">
        <f>(('2012'!X230-'2012'!$AE230)/'2012'!$AE230)*(('2012'!$I230-0.5+'2012'!$I230-0.5)*-1)</f>
        <v>3.6057692307691963E-3</v>
      </c>
      <c r="Y230" s="13">
        <f>(('2012'!Y230-'2012'!$AE230)/'2012'!$AE230)*(('2012'!$I230-0.5+'2012'!$I230-0.5)*-1)</f>
        <v>-1.3221153846153948E-2</v>
      </c>
      <c r="Z230" s="13">
        <f>(('2012'!Z230-'2012'!$AE230)/'2012'!$AE230)*(('2012'!$I230-0.5+'2012'!$I230-0.5)*-1)</f>
        <v>9.6153846153845812E-3</v>
      </c>
      <c r="AA230" s="13">
        <f>(('2012'!AA230-'2012'!$AE230)/'2012'!$AE230)*(('2012'!$I230-0.5+'2012'!$I230-0.5)*-1)</f>
        <v>4.8076923076922047E-3</v>
      </c>
      <c r="AB230" s="13">
        <f>(('2012'!AB230-'2012'!$AE230)/'2012'!$AE230)*(('2012'!$I230-0.5+'2012'!$I230-0.5)*-1)</f>
        <v>-7.2115384615385634E-3</v>
      </c>
      <c r="AC230" s="13">
        <f>(('2012'!AC230-'2012'!$AE230)/'2012'!$AE230)*(('2012'!$I230-0.5+'2012'!$I230-0.5)*-1)</f>
        <v>2.4038461538460169E-3</v>
      </c>
      <c r="AD230" s="13">
        <f>(('2012'!AD230-'2012'!$AE230)/'2012'!$AE230)*(('2012'!$I230-0.5+'2012'!$I230-0.5)*-1)</f>
        <v>-1.2019230769231793E-3</v>
      </c>
      <c r="AE230" s="6">
        <f>((('2012'!AE230-'2012'!$AE230)/'2012'!$AE230)*100)*(('2012'!$I230-0.5+'2012'!$I230-0.5)*-1)</f>
        <v>0</v>
      </c>
      <c r="AF230" s="6"/>
      <c r="AG230" s="6">
        <f t="shared" si="98"/>
        <v>1.6826923076922975</v>
      </c>
      <c r="AH230" s="6">
        <f t="shared" si="122"/>
        <v>2.2836538461538529</v>
      </c>
      <c r="AI230" s="8">
        <v>0</v>
      </c>
      <c r="AN230" s="1"/>
      <c r="AO230" s="1"/>
      <c r="AP230" s="1"/>
      <c r="AQ230" s="1"/>
      <c r="AR230" s="1" t="str">
        <f t="shared" si="99"/>
        <v>Män</v>
      </c>
      <c r="AS230" s="1"/>
      <c r="AT230" s="1"/>
      <c r="AU230" s="1"/>
      <c r="AV230" s="1"/>
      <c r="AW230" s="107">
        <f t="shared" si="100"/>
        <v>2.4038461538460169E-3</v>
      </c>
      <c r="AX230" s="107">
        <f t="shared" si="101"/>
        <v>3.6057692307691963E-3</v>
      </c>
      <c r="AY230" s="107">
        <f t="shared" si="102"/>
        <v>1.2019230769230085E-3</v>
      </c>
      <c r="AZ230" s="107">
        <f t="shared" si="103"/>
        <v>-1.2019230769231793E-3</v>
      </c>
      <c r="BA230" s="107">
        <f t="shared" si="104"/>
        <v>-8.4134615384615728E-3</v>
      </c>
      <c r="BB230" s="107">
        <f t="shared" si="105"/>
        <v>-1.4423076923076957E-2</v>
      </c>
      <c r="BC230" s="107">
        <f t="shared" si="106"/>
        <v>-9.6153846153847512E-3</v>
      </c>
      <c r="BD230" s="107">
        <f t="shared" si="107"/>
        <v>-2.1634615384615519E-2</v>
      </c>
      <c r="BE230" s="107">
        <f t="shared" si="108"/>
        <v>-2.283653846153853E-2</v>
      </c>
      <c r="BF230" s="107">
        <f t="shared" si="109"/>
        <v>2.4038461538460169E-3</v>
      </c>
      <c r="BG230" s="107">
        <f t="shared" si="110"/>
        <v>8.413461538461401E-3</v>
      </c>
      <c r="BH230" s="107">
        <f t="shared" si="111"/>
        <v>-9.6153846153847512E-3</v>
      </c>
      <c r="BI230" s="107">
        <f t="shared" si="112"/>
        <v>1.6826923076922976E-2</v>
      </c>
      <c r="BJ230" s="107">
        <f t="shared" si="113"/>
        <v>-4.8076923076923756E-3</v>
      </c>
      <c r="BK230" s="107">
        <f t="shared" si="114"/>
        <v>3.6057692307691963E-3</v>
      </c>
      <c r="BL230" s="107">
        <f t="shared" si="115"/>
        <v>-1.3221153846153948E-2</v>
      </c>
      <c r="BM230" s="107">
        <f t="shared" si="116"/>
        <v>9.6153846153845812E-3</v>
      </c>
      <c r="BN230" s="107">
        <f t="shared" si="117"/>
        <v>4.8076923076922047E-3</v>
      </c>
      <c r="BO230" s="107">
        <f t="shared" si="118"/>
        <v>-7.2115384615385634E-3</v>
      </c>
      <c r="BP230" s="107">
        <f t="shared" si="119"/>
        <v>2.4038461538460169E-3</v>
      </c>
      <c r="BQ230" s="107">
        <f t="shared" si="120"/>
        <v>-1.2019230769231793E-3</v>
      </c>
      <c r="BR230" s="107">
        <f t="shared" si="121"/>
        <v>0</v>
      </c>
    </row>
    <row r="231" spans="1:70">
      <c r="A231" s="1">
        <v>230</v>
      </c>
      <c r="B231" s="1">
        <f>'2012'!B231</f>
        <v>0</v>
      </c>
      <c r="C231" s="1">
        <f>'2012'!C231</f>
        <v>0</v>
      </c>
      <c r="D231" s="1">
        <f>'2012'!D231</f>
        <v>0</v>
      </c>
      <c r="E231" s="1" t="str">
        <f>'2012'!E231</f>
        <v>Totalt</v>
      </c>
      <c r="F231" s="1" t="str">
        <f>'2012'!F231</f>
        <v>Funktionsförmåga efter stroke</v>
      </c>
      <c r="G231" s="1" t="str">
        <f>'2012'!G231</f>
        <v>(tom)</v>
      </c>
      <c r="H231" s="1" t="str">
        <f>'2012'!H231</f>
        <v>A003600</v>
      </c>
      <c r="I231" s="1">
        <f>'2012'!I231</f>
        <v>0</v>
      </c>
      <c r="J231" s="13">
        <f>(('2012'!J231-'2012'!$AE231)/'2012'!$AE231)*(('2012'!$I231-0.5+'2012'!$I231-0.5)*-1)</f>
        <v>-2.4630541871921529E-3</v>
      </c>
      <c r="K231" s="13">
        <f>(('2012'!K231-'2012'!$AE231)/'2012'!$AE231)*(('2012'!$I231-0.5+'2012'!$I231-0.5)*-1)</f>
        <v>3.694581280788142E-3</v>
      </c>
      <c r="L231" s="13">
        <f>(('2012'!L231-'2012'!$AE231)/'2012'!$AE231)*(('2012'!$I231-0.5+'2012'!$I231-0.5)*-1)</f>
        <v>3.694581280788142E-3</v>
      </c>
      <c r="M231" s="13">
        <f>(('2012'!M231-'2012'!$AE231)/'2012'!$AE231)*(('2012'!$I231-0.5+'2012'!$I231-0.5)*-1)</f>
        <v>-7.3891625615762841E-3</v>
      </c>
      <c r="N231" s="13">
        <f>(('2012'!N231-'2012'!$AE231)/'2012'!$AE231)*(('2012'!$I231-0.5+'2012'!$I231-0.5)*-1)</f>
        <v>-1.7241379310344723E-2</v>
      </c>
      <c r="O231" s="13">
        <f>(('2012'!O231-'2012'!$AE231)/'2012'!$AE231)*(('2012'!$I231-0.5+'2012'!$I231-0.5)*-1)</f>
        <v>-1.4778325123152743E-2</v>
      </c>
      <c r="P231" s="13">
        <f>(('2012'!P231-'2012'!$AE231)/'2012'!$AE231)*(('2012'!$I231-0.5+'2012'!$I231-0.5)*-1)</f>
        <v>-9.8522167487684383E-3</v>
      </c>
      <c r="Q231" s="13">
        <f>(('2012'!Q231-'2012'!$AE231)/'2012'!$AE231)*(('2012'!$I231-0.5+'2012'!$I231-0.5)*-1)</f>
        <v>-2.463054187192118E-2</v>
      </c>
      <c r="R231" s="13">
        <f>(('2012'!R231-'2012'!$AE231)/'2012'!$AE231)*(('2012'!$I231-0.5+'2012'!$I231-0.5)*-1)</f>
        <v>1.2315270935959891E-3</v>
      </c>
      <c r="S231" s="13">
        <f>(('2012'!S231-'2012'!$AE231)/'2012'!$AE231)*(('2012'!$I231-0.5+'2012'!$I231-0.5)*-1)</f>
        <v>6.1576354679801206E-3</v>
      </c>
      <c r="T231" s="13">
        <f>(('2012'!T231-'2012'!$AE231)/'2012'!$AE231)*(('2012'!$I231-0.5+'2012'!$I231-0.5)*-1)</f>
        <v>1.6009852216748732E-2</v>
      </c>
      <c r="U231" s="13">
        <f>(('2012'!U231-'2012'!$AE231)/'2012'!$AE231)*(('2012'!$I231-0.5+'2012'!$I231-0.5)*-1)</f>
        <v>-1.231527093596059E-2</v>
      </c>
      <c r="V231" s="13">
        <f>(('2012'!V231-'2012'!$AE231)/'2012'!$AE231)*(('2012'!$I231-0.5+'2012'!$I231-0.5)*-1)</f>
        <v>1.1083743842364427E-2</v>
      </c>
      <c r="W231" s="13">
        <f>(('2012'!W231-'2012'!$AE231)/'2012'!$AE231)*(('2012'!$I231-0.5+'2012'!$I231-0.5)*-1)</f>
        <v>-7.3891625615762841E-3</v>
      </c>
      <c r="X231" s="13">
        <f>(('2012'!X231-'2012'!$AE231)/'2012'!$AE231)*(('2012'!$I231-0.5+'2012'!$I231-0.5)*-1)</f>
        <v>-2.4630541871921529E-3</v>
      </c>
      <c r="Y231" s="13">
        <f>(('2012'!Y231-'2012'!$AE231)/'2012'!$AE231)*(('2012'!$I231-0.5+'2012'!$I231-0.5)*-1)</f>
        <v>-1.354679802955658E-2</v>
      </c>
      <c r="Z231" s="13">
        <f>(('2012'!Z231-'2012'!$AE231)/'2012'!$AE231)*(('2012'!$I231-0.5+'2012'!$I231-0.5)*-1)</f>
        <v>1.4778325123152568E-2</v>
      </c>
      <c r="AA231" s="13">
        <f>(('2012'!AA231-'2012'!$AE231)/'2012'!$AE231)*(('2012'!$I231-0.5+'2012'!$I231-0.5)*-1)</f>
        <v>1.354679802955658E-2</v>
      </c>
      <c r="AB231" s="13">
        <f>(('2012'!AB231-'2012'!$AE231)/'2012'!$AE231)*(('2012'!$I231-0.5+'2012'!$I231-0.5)*-1)</f>
        <v>-3.694581280788142E-3</v>
      </c>
      <c r="AC231" s="13">
        <f>(('2012'!AC231-'2012'!$AE231)/'2012'!$AE231)*(('2012'!$I231-0.5+'2012'!$I231-0.5)*-1)</f>
        <v>7.3891625615762841E-3</v>
      </c>
      <c r="AD231" s="13">
        <f>(('2012'!AD231-'2012'!$AE231)/'2012'!$AE231)*(('2012'!$I231-0.5+'2012'!$I231-0.5)*-1)</f>
        <v>4.9261083743841316E-3</v>
      </c>
      <c r="AE231" s="6">
        <f>((('2012'!AE231-'2012'!$AE231)/'2012'!$AE231)*100)*(('2012'!$I231-0.5+'2012'!$I231-0.5)*-1)</f>
        <v>0</v>
      </c>
      <c r="AF231" s="6"/>
      <c r="AG231" s="6">
        <f t="shared" si="98"/>
        <v>1.6009852216748732</v>
      </c>
      <c r="AH231" s="6">
        <f t="shared" si="122"/>
        <v>2.4630541871921179</v>
      </c>
      <c r="AI231" s="8">
        <v>0</v>
      </c>
      <c r="AN231" s="1"/>
      <c r="AO231" s="1"/>
      <c r="AP231" s="1"/>
      <c r="AQ231" s="1"/>
      <c r="AR231" s="1" t="str">
        <f t="shared" si="99"/>
        <v>Totalt</v>
      </c>
      <c r="AS231" s="1"/>
      <c r="AT231" s="1"/>
      <c r="AU231" s="1"/>
      <c r="AV231" s="1"/>
      <c r="AW231" s="107">
        <f t="shared" si="100"/>
        <v>-2.4630541871921529E-3</v>
      </c>
      <c r="AX231" s="107">
        <f t="shared" si="101"/>
        <v>3.694581280788142E-3</v>
      </c>
      <c r="AY231" s="107">
        <f t="shared" si="102"/>
        <v>3.694581280788142E-3</v>
      </c>
      <c r="AZ231" s="107">
        <f t="shared" si="103"/>
        <v>-7.3891625615762841E-3</v>
      </c>
      <c r="BA231" s="107">
        <f t="shared" si="104"/>
        <v>-1.7241379310344723E-2</v>
      </c>
      <c r="BB231" s="107">
        <f t="shared" si="105"/>
        <v>-1.4778325123152743E-2</v>
      </c>
      <c r="BC231" s="107">
        <f t="shared" si="106"/>
        <v>-9.8522167487684383E-3</v>
      </c>
      <c r="BD231" s="107">
        <f t="shared" si="107"/>
        <v>-2.463054187192118E-2</v>
      </c>
      <c r="BE231" s="107">
        <f t="shared" si="108"/>
        <v>1.2315270935959891E-3</v>
      </c>
      <c r="BF231" s="107">
        <f t="shared" si="109"/>
        <v>6.1576354679801206E-3</v>
      </c>
      <c r="BG231" s="107">
        <f t="shared" si="110"/>
        <v>1.6009852216748732E-2</v>
      </c>
      <c r="BH231" s="107">
        <f t="shared" si="111"/>
        <v>-1.231527093596059E-2</v>
      </c>
      <c r="BI231" s="107">
        <f t="shared" si="112"/>
        <v>1.1083743842364427E-2</v>
      </c>
      <c r="BJ231" s="107">
        <f t="shared" si="113"/>
        <v>-7.3891625615762841E-3</v>
      </c>
      <c r="BK231" s="107">
        <f t="shared" si="114"/>
        <v>-2.4630541871921529E-3</v>
      </c>
      <c r="BL231" s="107">
        <f t="shared" si="115"/>
        <v>-1.354679802955658E-2</v>
      </c>
      <c r="BM231" s="107">
        <f t="shared" si="116"/>
        <v>1.4778325123152568E-2</v>
      </c>
      <c r="BN231" s="107">
        <f t="shared" si="117"/>
        <v>1.354679802955658E-2</v>
      </c>
      <c r="BO231" s="107">
        <f t="shared" si="118"/>
        <v>-3.694581280788142E-3</v>
      </c>
      <c r="BP231" s="107">
        <f t="shared" si="119"/>
        <v>7.3891625615762841E-3</v>
      </c>
      <c r="BQ231" s="107">
        <f t="shared" si="120"/>
        <v>4.9261083743841316E-3</v>
      </c>
      <c r="BR231" s="107">
        <f t="shared" si="121"/>
        <v>0</v>
      </c>
    </row>
    <row r="232" spans="1:70">
      <c r="A232" s="1">
        <v>231</v>
      </c>
      <c r="B232" s="1">
        <f>'2012'!B232</f>
        <v>0</v>
      </c>
      <c r="C232" s="1">
        <f>'2012'!C232</f>
        <v>0</v>
      </c>
      <c r="D232" s="1">
        <f>'2012'!D232</f>
        <v>108</v>
      </c>
      <c r="E232" s="1" t="str">
        <f>'2012'!E232</f>
        <v>Kvinnor</v>
      </c>
      <c r="F232" s="1" t="str">
        <f>'2012'!F232</f>
        <v>Nöjdhet med sjukhusvård vid stroke</v>
      </c>
      <c r="G232" s="1" t="str">
        <f>'2012'!G232</f>
        <v>(tom)</v>
      </c>
      <c r="H232" s="1" t="str">
        <f>'2012'!H232</f>
        <v>B000898</v>
      </c>
      <c r="I232" s="1">
        <f>'2012'!I232</f>
        <v>0</v>
      </c>
      <c r="J232" s="13">
        <f>(('2012'!J232-'2012'!$AE232)/'2012'!$AE232)*(('2012'!$I232-0.5+'2012'!$I232-0.5)*-1)</f>
        <v>-1.7190466146382574E-2</v>
      </c>
      <c r="K232" s="13">
        <f>(('2012'!K232-'2012'!$AE232)/'2012'!$AE232)*(('2012'!$I232-0.5+'2012'!$I232-0.5)*-1)</f>
        <v>-5.4418898966462736E-2</v>
      </c>
      <c r="L232" s="13">
        <f>(('2012'!L232-'2012'!$AE232)/'2012'!$AE232)*(('2012'!$I232-0.5+'2012'!$I232-0.5)*-1)</f>
        <v>-3.6490191942628071E-2</v>
      </c>
      <c r="M232" s="13">
        <f>(('2012'!M232-'2012'!$AE232)/'2012'!$AE232)*(('2012'!$I232-0.5+'2012'!$I232-0.5)*-1)</f>
        <v>1.7612318076355219E-2</v>
      </c>
      <c r="N232" s="13">
        <f>(('2012'!N232-'2012'!$AE232)/'2012'!$AE232)*(('2012'!$I232-0.5+'2012'!$I232-0.5)*-1)</f>
        <v>3.4591858257751545E-2</v>
      </c>
      <c r="O232" s="13">
        <f>(('2012'!O232-'2012'!$AE232)/'2012'!$AE232)*(('2012'!$I232-0.5+'2012'!$I232-0.5)*-1)</f>
        <v>1.2022780004218527E-2</v>
      </c>
      <c r="P232" s="13">
        <f>(('2012'!P232-'2012'!$AE232)/'2012'!$AE232)*(('2012'!$I232-0.5+'2012'!$I232-0.5)*-1)</f>
        <v>1.065176123180769E-2</v>
      </c>
      <c r="Q232" s="13">
        <f>(('2012'!Q232-'2012'!$AE232)/'2012'!$AE232)*(('2012'!$I232-0.5+'2012'!$I232-0.5)*-1)</f>
        <v>5.462982493144914E-2</v>
      </c>
      <c r="R232" s="13">
        <f>(('2012'!R232-'2012'!$AE232)/'2012'!$AE232)*(('2012'!$I232-0.5+'2012'!$I232-0.5)*-1)</f>
        <v>3.3326302467833906E-2</v>
      </c>
      <c r="S232" s="13">
        <f>(('2012'!S232-'2012'!$AE232)/'2012'!$AE232)*(('2012'!$I232-0.5+'2012'!$I232-0.5)*-1)</f>
        <v>-3.6912043872600118E-3</v>
      </c>
      <c r="T232" s="13">
        <f>(('2012'!T232-'2012'!$AE232)/'2012'!$AE232)*(('2012'!$I232-0.5+'2012'!$I232-0.5)*-1)</f>
        <v>1.8983336848766804E-3</v>
      </c>
      <c r="U232" s="13">
        <f>(('2012'!U232-'2012'!$AE232)/'2012'!$AE232)*(('2012'!$I232-0.5+'2012'!$I232-0.5)*-1)</f>
        <v>7.3824087745209236E-4</v>
      </c>
      <c r="V232" s="13">
        <f>(('2012'!V232-'2012'!$AE232)/'2012'!$AE232)*(('2012'!$I232-0.5+'2012'!$I232-0.5)*-1)</f>
        <v>1.349926175912256E-2</v>
      </c>
      <c r="W232" s="13">
        <f>(('2012'!W232-'2012'!$AE232)/'2012'!$AE232)*(('2012'!$I232-0.5+'2012'!$I232-0.5)*-1)</f>
        <v>-2.6365745623286229E-3</v>
      </c>
      <c r="X232" s="13">
        <f>(('2012'!X232-'2012'!$AE232)/'2012'!$AE232)*(('2012'!$I232-0.5+'2012'!$I232-0.5)*-1)</f>
        <v>-9.8080573718623987E-3</v>
      </c>
      <c r="Y232" s="13">
        <f>(('2012'!Y232-'2012'!$AE232)/'2012'!$AE232)*(('2012'!$I232-0.5+'2012'!$I232-0.5)*-1)</f>
        <v>2.1936300358574273E-2</v>
      </c>
      <c r="Z232" s="13">
        <f>(('2012'!Z232-'2012'!$AE232)/'2012'!$AE232)*(('2012'!$I232-0.5+'2012'!$I232-0.5)*-1)</f>
        <v>2.531111579835574E-3</v>
      </c>
      <c r="AA232" s="13">
        <f>(('2012'!AA232-'2012'!$AE232)/'2012'!$AE232)*(('2012'!$I232-0.5+'2012'!$I232-0.5)*-1)</f>
        <v>1.5186669479012994E-2</v>
      </c>
      <c r="AB232" s="13">
        <f>(('2012'!AB232-'2012'!$AE232)/'2012'!$AE232)*(('2012'!$I232-0.5+'2012'!$I232-0.5)*-1)</f>
        <v>-1.0651761231807541E-2</v>
      </c>
      <c r="AC232" s="13">
        <f>(('2012'!AC232-'2012'!$AE232)/'2012'!$AE232)*(('2012'!$I232-0.5+'2012'!$I232-0.5)*-1)</f>
        <v>3.4380932292765294E-2</v>
      </c>
      <c r="AD232" s="13">
        <f>(('2012'!AD232-'2012'!$AE232)/'2012'!$AE232)*(('2012'!$I232-0.5+'2012'!$I232-0.5)*-1)</f>
        <v>-4.8512971946846001E-3</v>
      </c>
      <c r="AE232" s="6">
        <f>((('2012'!AE232-'2012'!$AE232)/'2012'!$AE232)*100)*(('2012'!$I232-0.5+'2012'!$I232-0.5)*-1)</f>
        <v>0</v>
      </c>
      <c r="AF232" s="6"/>
      <c r="AG232" s="6">
        <f t="shared" si="98"/>
        <v>5.4629824931449145</v>
      </c>
      <c r="AH232" s="6">
        <f t="shared" si="122"/>
        <v>5.4418898966462734</v>
      </c>
      <c r="AI232" s="8">
        <v>0</v>
      </c>
      <c r="AN232" s="1"/>
      <c r="AO232" s="1"/>
      <c r="AP232" s="1"/>
      <c r="AQ232" s="1"/>
      <c r="AR232" s="1" t="str">
        <f t="shared" si="99"/>
        <v>Kvinnor</v>
      </c>
      <c r="AS232" s="1"/>
      <c r="AT232" s="1"/>
      <c r="AU232" s="1"/>
      <c r="AV232" s="1"/>
      <c r="AW232" s="107">
        <f t="shared" si="100"/>
        <v>-1.7190466146382574E-2</v>
      </c>
      <c r="AX232" s="107">
        <f t="shared" si="101"/>
        <v>-5.4418898966462736E-2</v>
      </c>
      <c r="AY232" s="107">
        <f t="shared" si="102"/>
        <v>-3.6490191942628071E-2</v>
      </c>
      <c r="AZ232" s="107">
        <f t="shared" si="103"/>
        <v>1.7612318076355219E-2</v>
      </c>
      <c r="BA232" s="107">
        <f t="shared" si="104"/>
        <v>3.4591858257751545E-2</v>
      </c>
      <c r="BB232" s="107">
        <f t="shared" si="105"/>
        <v>1.2022780004218527E-2</v>
      </c>
      <c r="BC232" s="107">
        <f t="shared" si="106"/>
        <v>1.065176123180769E-2</v>
      </c>
      <c r="BD232" s="107">
        <f t="shared" si="107"/>
        <v>5.462982493144914E-2</v>
      </c>
      <c r="BE232" s="107">
        <f t="shared" si="108"/>
        <v>3.3326302467833906E-2</v>
      </c>
      <c r="BF232" s="107">
        <f t="shared" si="109"/>
        <v>-3.6912043872600118E-3</v>
      </c>
      <c r="BG232" s="107">
        <f t="shared" si="110"/>
        <v>1.8983336848766804E-3</v>
      </c>
      <c r="BH232" s="107">
        <f t="shared" si="111"/>
        <v>7.3824087745209236E-4</v>
      </c>
      <c r="BI232" s="107">
        <f t="shared" si="112"/>
        <v>1.349926175912256E-2</v>
      </c>
      <c r="BJ232" s="107">
        <f t="shared" si="113"/>
        <v>-2.6365745623286229E-3</v>
      </c>
      <c r="BK232" s="107">
        <f t="shared" si="114"/>
        <v>-9.8080573718623987E-3</v>
      </c>
      <c r="BL232" s="107">
        <f t="shared" si="115"/>
        <v>2.1936300358574273E-2</v>
      </c>
      <c r="BM232" s="107">
        <f t="shared" si="116"/>
        <v>2.531111579835574E-3</v>
      </c>
      <c r="BN232" s="107">
        <f t="shared" si="117"/>
        <v>1.5186669479012994E-2</v>
      </c>
      <c r="BO232" s="107">
        <f t="shared" si="118"/>
        <v>-1.0651761231807541E-2</v>
      </c>
      <c r="BP232" s="107">
        <f t="shared" si="119"/>
        <v>3.4380932292765294E-2</v>
      </c>
      <c r="BQ232" s="107">
        <f t="shared" si="120"/>
        <v>-4.8512971946846001E-3</v>
      </c>
      <c r="BR232" s="107">
        <f t="shared" si="121"/>
        <v>0</v>
      </c>
    </row>
    <row r="233" spans="1:70">
      <c r="A233" s="1">
        <v>232</v>
      </c>
      <c r="B233" s="1">
        <f>'2012'!B233</f>
        <v>0</v>
      </c>
      <c r="C233" s="1">
        <f>'2012'!C233</f>
        <v>0</v>
      </c>
      <c r="D233" s="1">
        <f>'2012'!D233</f>
        <v>0</v>
      </c>
      <c r="E233" s="1" t="str">
        <f>'2012'!E233</f>
        <v>Män</v>
      </c>
      <c r="F233" s="1" t="str">
        <f>'2012'!F233</f>
        <v>Nöjdhet med sjukhusvård vid stroke</v>
      </c>
      <c r="G233" s="1" t="str">
        <f>'2012'!G233</f>
        <v>(tom)</v>
      </c>
      <c r="H233" s="1" t="str">
        <f>'2012'!H233</f>
        <v>B000898</v>
      </c>
      <c r="I233" s="1">
        <f>'2012'!I233</f>
        <v>0</v>
      </c>
      <c r="J233" s="13">
        <f>(('2012'!J233-'2012'!$AE233)/'2012'!$AE233)*(('2012'!$I233-0.5+'2012'!$I233-0.5)*-1)</f>
        <v>-1.3674321503131548E-2</v>
      </c>
      <c r="K233" s="13">
        <f>(('2012'!K233-'2012'!$AE233)/'2012'!$AE233)*(('2012'!$I233-0.5+'2012'!$I233-0.5)*-1)</f>
        <v>-1.8997912317327694E-2</v>
      </c>
      <c r="L233" s="13">
        <f>(('2012'!L233-'2012'!$AE233)/'2012'!$AE233)*(('2012'!$I233-0.5+'2012'!$I233-0.5)*-1)</f>
        <v>1.6701461377870209E-3</v>
      </c>
      <c r="M233" s="13">
        <f>(('2012'!M233-'2012'!$AE233)/'2012'!$AE233)*(('2012'!$I233-0.5+'2012'!$I233-0.5)*-1)</f>
        <v>-5.8455114822547208E-3</v>
      </c>
      <c r="N233" s="13">
        <f>(('2012'!N233-'2012'!$AE233)/'2012'!$AE233)*(('2012'!$I233-0.5+'2012'!$I233-0.5)*-1)</f>
        <v>2.0041753653444693E-2</v>
      </c>
      <c r="O233" s="13">
        <f>(('2012'!O233-'2012'!$AE233)/'2012'!$AE233)*(('2012'!$I233-0.5+'2012'!$I233-0.5)*-1)</f>
        <v>2.1503131524008377E-2</v>
      </c>
      <c r="P233" s="13">
        <f>(('2012'!P233-'2012'!$AE233)/'2012'!$AE233)*(('2012'!$I233-0.5+'2012'!$I233-0.5)*-1)</f>
        <v>2.1607515657620119E-2</v>
      </c>
      <c r="Q233" s="13">
        <f>(('2012'!Q233-'2012'!$AE233)/'2012'!$AE233)*(('2012'!$I233-0.5+'2012'!$I233-0.5)*-1)</f>
        <v>3.1315240083508493E-4</v>
      </c>
      <c r="R233" s="13">
        <f>(('2012'!R233-'2012'!$AE233)/'2012'!$AE233)*(('2012'!$I233-0.5+'2012'!$I233-0.5)*-1)</f>
        <v>-4.1753653444676408E-2</v>
      </c>
      <c r="S233" s="13">
        <f>(('2012'!S233-'2012'!$AE233)/'2012'!$AE233)*(('2012'!$I233-0.5+'2012'!$I233-0.5)*-1)</f>
        <v>-7.4112734864299973E-3</v>
      </c>
      <c r="T233" s="13">
        <f>(('2012'!T233-'2012'!$AE233)/'2012'!$AE233)*(('2012'!$I233-0.5+'2012'!$I233-0.5)*-1)</f>
        <v>2.5991649269311159E-2</v>
      </c>
      <c r="U233" s="13">
        <f>(('2012'!U233-'2012'!$AE233)/'2012'!$AE233)*(('2012'!$I233-0.5+'2012'!$I233-0.5)*-1)</f>
        <v>2.0876826722334051E-4</v>
      </c>
      <c r="V233" s="13">
        <f>(('2012'!V233-'2012'!$AE233)/'2012'!$AE233)*(('2012'!$I233-0.5+'2012'!$I233-0.5)*-1)</f>
        <v>1.6701461377870652E-2</v>
      </c>
      <c r="W233" s="13">
        <f>(('2012'!W233-'2012'!$AE233)/'2012'!$AE233)*(('2012'!$I233-0.5+'2012'!$I233-0.5)*-1)</f>
        <v>1.1377870563674357E-2</v>
      </c>
      <c r="X233" s="13">
        <f>(('2012'!X233-'2012'!$AE233)/'2012'!$AE233)*(('2012'!$I233-0.5+'2012'!$I233-0.5)*-1)</f>
        <v>-2.0876826722338502E-3</v>
      </c>
      <c r="Y233" s="13">
        <f>(('2012'!Y233-'2012'!$AE233)/'2012'!$AE233)*(('2012'!$I233-0.5+'2012'!$I233-0.5)*-1)</f>
        <v>1.1482254697286101E-2</v>
      </c>
      <c r="Z233" s="13">
        <f>(('2012'!Z233-'2012'!$AE233)/'2012'!$AE233)*(('2012'!$I233-0.5+'2012'!$I233-0.5)*-1)</f>
        <v>-2.6096033402922755E-3</v>
      </c>
      <c r="AA233" s="13">
        <f>(('2012'!AA233-'2012'!$AE233)/'2012'!$AE233)*(('2012'!$I233-0.5+'2012'!$I233-0.5)*-1)</f>
        <v>1.8371607515657674E-2</v>
      </c>
      <c r="AB233" s="13">
        <f>(('2012'!AB233-'2012'!$AE233)/'2012'!$AE233)*(('2012'!$I233-0.5+'2012'!$I233-0.5)*-1)</f>
        <v>-2.5782881002087671E-2</v>
      </c>
      <c r="AC233" s="13">
        <f>(('2012'!AC233-'2012'!$AE233)/'2012'!$AE233)*(('2012'!$I233-0.5+'2012'!$I233-0.5)*-1)</f>
        <v>1.2212943632567868E-2</v>
      </c>
      <c r="AD233" s="13">
        <f>(('2012'!AD233-'2012'!$AE233)/'2012'!$AE233)*(('2012'!$I233-0.5+'2012'!$I233-0.5)*-1)</f>
        <v>5.6367432150313803E-3</v>
      </c>
      <c r="AE233" s="6">
        <f>((('2012'!AE233-'2012'!$AE233)/'2012'!$AE233)*100)*(('2012'!$I233-0.5+'2012'!$I233-0.5)*-1)</f>
        <v>0</v>
      </c>
      <c r="AF233" s="6"/>
      <c r="AG233" s="6">
        <f t="shared" si="98"/>
        <v>2.5991649269311159</v>
      </c>
      <c r="AH233" s="6">
        <f t="shared" si="122"/>
        <v>4.1753653444676413</v>
      </c>
      <c r="AI233" s="8">
        <v>0</v>
      </c>
      <c r="AN233" s="1"/>
      <c r="AO233" s="1"/>
      <c r="AP233" s="1"/>
      <c r="AQ233" s="1"/>
      <c r="AR233" s="1" t="str">
        <f t="shared" si="99"/>
        <v>Män</v>
      </c>
      <c r="AS233" s="1"/>
      <c r="AT233" s="1"/>
      <c r="AU233" s="1"/>
      <c r="AV233" s="1"/>
      <c r="AW233" s="107">
        <f t="shared" si="100"/>
        <v>-1.3674321503131548E-2</v>
      </c>
      <c r="AX233" s="107">
        <f t="shared" si="101"/>
        <v>-1.8997912317327694E-2</v>
      </c>
      <c r="AY233" s="107">
        <f t="shared" si="102"/>
        <v>1.6701461377870209E-3</v>
      </c>
      <c r="AZ233" s="107">
        <f t="shared" si="103"/>
        <v>-5.8455114822547208E-3</v>
      </c>
      <c r="BA233" s="107">
        <f t="shared" si="104"/>
        <v>2.0041753653444693E-2</v>
      </c>
      <c r="BB233" s="107">
        <f t="shared" si="105"/>
        <v>2.1503131524008377E-2</v>
      </c>
      <c r="BC233" s="107">
        <f t="shared" si="106"/>
        <v>2.1607515657620119E-2</v>
      </c>
      <c r="BD233" s="107">
        <f t="shared" si="107"/>
        <v>3.1315240083508493E-4</v>
      </c>
      <c r="BE233" s="107">
        <f t="shared" si="108"/>
        <v>-4.1753653444676408E-2</v>
      </c>
      <c r="BF233" s="107">
        <f t="shared" si="109"/>
        <v>-7.4112734864299973E-3</v>
      </c>
      <c r="BG233" s="107">
        <f t="shared" si="110"/>
        <v>2.5991649269311159E-2</v>
      </c>
      <c r="BH233" s="107">
        <f t="shared" si="111"/>
        <v>2.0876826722334051E-4</v>
      </c>
      <c r="BI233" s="107">
        <f t="shared" si="112"/>
        <v>1.6701461377870652E-2</v>
      </c>
      <c r="BJ233" s="107">
        <f t="shared" si="113"/>
        <v>1.1377870563674357E-2</v>
      </c>
      <c r="BK233" s="107">
        <f t="shared" si="114"/>
        <v>-2.0876826722338502E-3</v>
      </c>
      <c r="BL233" s="107">
        <f t="shared" si="115"/>
        <v>1.1482254697286101E-2</v>
      </c>
      <c r="BM233" s="107">
        <f t="shared" si="116"/>
        <v>-2.6096033402922755E-3</v>
      </c>
      <c r="BN233" s="107">
        <f t="shared" si="117"/>
        <v>1.8371607515657674E-2</v>
      </c>
      <c r="BO233" s="107">
        <f t="shared" si="118"/>
        <v>-2.5782881002087671E-2</v>
      </c>
      <c r="BP233" s="107">
        <f t="shared" si="119"/>
        <v>1.2212943632567868E-2</v>
      </c>
      <c r="BQ233" s="107">
        <f t="shared" si="120"/>
        <v>5.6367432150313803E-3</v>
      </c>
      <c r="BR233" s="107">
        <f t="shared" si="121"/>
        <v>0</v>
      </c>
    </row>
    <row r="234" spans="1:70">
      <c r="A234" s="1">
        <v>233</v>
      </c>
      <c r="B234" s="1">
        <f>'2012'!B234</f>
        <v>0</v>
      </c>
      <c r="C234" s="1">
        <f>'2012'!C234</f>
        <v>0</v>
      </c>
      <c r="D234" s="1">
        <f>'2012'!D234</f>
        <v>0</v>
      </c>
      <c r="E234" s="1" t="str">
        <f>'2012'!E234</f>
        <v>Totalt</v>
      </c>
      <c r="F234" s="1" t="str">
        <f>'2012'!F234</f>
        <v>Nöjdhet med sjukhusvård vid stroke</v>
      </c>
      <c r="G234" s="1" t="str">
        <f>'2012'!G234</f>
        <v>(tom)</v>
      </c>
      <c r="H234" s="1" t="str">
        <f>'2012'!H234</f>
        <v>B000898</v>
      </c>
      <c r="I234" s="1">
        <f>'2012'!I234</f>
        <v>0</v>
      </c>
      <c r="J234" s="13">
        <f>(('2012'!J234-'2012'!$AE234)/'2012'!$AE234)*(('2012'!$I234-0.5+'2012'!$I234-0.5)*-1)</f>
        <v>-1.5521761929732458E-2</v>
      </c>
      <c r="K234" s="13">
        <f>(('2012'!K234-'2012'!$AE234)/'2012'!$AE234)*(('2012'!$I234-0.5+'2012'!$I234-0.5)*-1)</f>
        <v>-3.3036182485579359E-2</v>
      </c>
      <c r="L234" s="13">
        <f>(('2012'!L234-'2012'!$AE234)/'2012'!$AE234)*(('2012'!$I234-0.5+'2012'!$I234-0.5)*-1)</f>
        <v>-1.5207131620345975E-2</v>
      </c>
      <c r="M234" s="13">
        <f>(('2012'!M234-'2012'!$AE234)/'2012'!$AE234)*(('2012'!$I234-0.5+'2012'!$I234-0.5)*-1)</f>
        <v>4.6145778710016986E-3</v>
      </c>
      <c r="N234" s="13">
        <f>(('2012'!N234-'2012'!$AE234)/'2012'!$AE234)*(('2012'!$I234-0.5+'2012'!$I234-0.5)*-1)</f>
        <v>2.6638699528054602E-2</v>
      </c>
      <c r="O234" s="13">
        <f>(('2012'!O234-'2012'!$AE234)/'2012'!$AE234)*(('2012'!$I234-0.5+'2012'!$I234-0.5)*-1)</f>
        <v>1.8038804404824322E-2</v>
      </c>
      <c r="P234" s="13">
        <f>(('2012'!P234-'2012'!$AE234)/'2012'!$AE234)*(('2012'!$I234-0.5+'2012'!$I234-0.5)*-1)</f>
        <v>1.6885159937073933E-2</v>
      </c>
      <c r="Q234" s="13">
        <f>(('2012'!Q234-'2012'!$AE234)/'2012'!$AE234)*(('2012'!$I234-0.5+'2012'!$I234-0.5)*-1)</f>
        <v>2.6009438909281639E-2</v>
      </c>
      <c r="R234" s="13">
        <f>(('2012'!R234-'2012'!$AE234)/'2012'!$AE234)*(('2012'!$I234-0.5+'2012'!$I234-0.5)*-1)</f>
        <v>-8.1803880440482549E-3</v>
      </c>
      <c r="S234" s="13">
        <f>(('2012'!S234-'2012'!$AE234)/'2012'!$AE234)*(('2012'!$I234-0.5+'2012'!$I234-0.5)*-1)</f>
        <v>-5.5584687991609982E-3</v>
      </c>
      <c r="T234" s="13">
        <f>(('2012'!T234-'2012'!$AE234)/'2012'!$AE234)*(('2012'!$I234-0.5+'2012'!$I234-0.5)*-1)</f>
        <v>1.6046145778710028E-2</v>
      </c>
      <c r="U234" s="13">
        <f>(('2012'!U234-'2012'!$AE234)/'2012'!$AE234)*(('2012'!$I234-0.5+'2012'!$I234-0.5)*-1)</f>
        <v>2.0975353959108793E-4</v>
      </c>
      <c r="V234" s="13">
        <f>(('2012'!V234-'2012'!$AE234)/'2012'!$AE234)*(('2012'!$I234-0.5+'2012'!$I234-0.5)*-1)</f>
        <v>1.4997378080755186E-2</v>
      </c>
      <c r="W234" s="13">
        <f>(('2012'!W234-'2012'!$AE234)/'2012'!$AE234)*(('2012'!$I234-0.5+'2012'!$I234-0.5)*-1)</f>
        <v>5.5584687991609982E-3</v>
      </c>
      <c r="X234" s="13">
        <f>(('2012'!X234-'2012'!$AE234)/'2012'!$AE234)*(('2012'!$I234-0.5+'2012'!$I234-0.5)*-1)</f>
        <v>-5.5584687991609982E-3</v>
      </c>
      <c r="Y234" s="13">
        <f>(('2012'!Y234-'2012'!$AE234)/'2012'!$AE234)*(('2012'!$I234-0.5+'2012'!$I234-0.5)*-1)</f>
        <v>1.6255899318301115E-2</v>
      </c>
      <c r="Z234" s="13">
        <f>(('2012'!Z234-'2012'!$AE234)/'2012'!$AE234)*(('2012'!$I234-0.5+'2012'!$I234-0.5)*-1)</f>
        <v>-2.0975353959093888E-4</v>
      </c>
      <c r="AA234" s="13">
        <f>(('2012'!AA234-'2012'!$AE234)/'2012'!$AE234)*(('2012'!$I234-0.5+'2012'!$I234-0.5)*-1)</f>
        <v>1.7409543786051505E-2</v>
      </c>
      <c r="AB234" s="13">
        <f>(('2012'!AB234-'2012'!$AE234)/'2012'!$AE234)*(('2012'!$I234-0.5+'2012'!$I234-0.5)*-1)</f>
        <v>-1.9087572102779164E-2</v>
      </c>
      <c r="AC234" s="13">
        <f>(('2012'!AC234-'2012'!$AE234)/'2012'!$AE234)*(('2012'!$I234-0.5+'2012'!$I234-0.5)*-1)</f>
        <v>2.2128998426848449E-2</v>
      </c>
      <c r="AD234" s="13">
        <f>(('2012'!AD234-'2012'!$AE234)/'2012'!$AE234)*(('2012'!$I234-0.5+'2012'!$I234-0.5)*-1)</f>
        <v>1.6780283167279581E-3</v>
      </c>
      <c r="AE234" s="6">
        <f>((('2012'!AE234-'2012'!$AE234)/'2012'!$AE234)*100)*(('2012'!$I234-0.5+'2012'!$I234-0.5)*-1)</f>
        <v>0</v>
      </c>
      <c r="AF234" s="6"/>
      <c r="AG234" s="6">
        <f t="shared" si="98"/>
        <v>2.6638699528054604</v>
      </c>
      <c r="AH234" s="6">
        <f t="shared" si="122"/>
        <v>3.3036182485579357</v>
      </c>
      <c r="AI234" s="8">
        <v>0</v>
      </c>
      <c r="AN234" s="1"/>
      <c r="AO234" s="1"/>
      <c r="AP234" s="1"/>
      <c r="AQ234" s="1"/>
      <c r="AR234" s="1" t="str">
        <f t="shared" si="99"/>
        <v>Totalt</v>
      </c>
      <c r="AS234" s="1"/>
      <c r="AT234" s="1"/>
      <c r="AU234" s="1"/>
      <c r="AV234" s="1"/>
      <c r="AW234" s="107">
        <f t="shared" si="100"/>
        <v>-1.5521761929732458E-2</v>
      </c>
      <c r="AX234" s="107">
        <f t="shared" si="101"/>
        <v>-3.3036182485579359E-2</v>
      </c>
      <c r="AY234" s="107">
        <f t="shared" si="102"/>
        <v>-1.5207131620345975E-2</v>
      </c>
      <c r="AZ234" s="107">
        <f t="shared" si="103"/>
        <v>4.6145778710016986E-3</v>
      </c>
      <c r="BA234" s="107">
        <f t="shared" si="104"/>
        <v>2.6638699528054602E-2</v>
      </c>
      <c r="BB234" s="107">
        <f t="shared" si="105"/>
        <v>1.8038804404824322E-2</v>
      </c>
      <c r="BC234" s="107">
        <f t="shared" si="106"/>
        <v>1.6885159937073933E-2</v>
      </c>
      <c r="BD234" s="107">
        <f t="shared" si="107"/>
        <v>2.6009438909281639E-2</v>
      </c>
      <c r="BE234" s="107">
        <f t="shared" si="108"/>
        <v>-8.1803880440482549E-3</v>
      </c>
      <c r="BF234" s="107">
        <f t="shared" si="109"/>
        <v>-5.5584687991609982E-3</v>
      </c>
      <c r="BG234" s="107">
        <f t="shared" si="110"/>
        <v>1.6046145778710028E-2</v>
      </c>
      <c r="BH234" s="107">
        <f t="shared" si="111"/>
        <v>2.0975353959108793E-4</v>
      </c>
      <c r="BI234" s="107">
        <f t="shared" si="112"/>
        <v>1.4997378080755186E-2</v>
      </c>
      <c r="BJ234" s="107">
        <f t="shared" si="113"/>
        <v>5.5584687991609982E-3</v>
      </c>
      <c r="BK234" s="107">
        <f t="shared" si="114"/>
        <v>-5.5584687991609982E-3</v>
      </c>
      <c r="BL234" s="107">
        <f t="shared" si="115"/>
        <v>1.6255899318301115E-2</v>
      </c>
      <c r="BM234" s="107">
        <f t="shared" si="116"/>
        <v>-2.0975353959093888E-4</v>
      </c>
      <c r="BN234" s="107">
        <f t="shared" si="117"/>
        <v>1.7409543786051505E-2</v>
      </c>
      <c r="BO234" s="107">
        <f t="shared" si="118"/>
        <v>-1.9087572102779164E-2</v>
      </c>
      <c r="BP234" s="107">
        <f t="shared" si="119"/>
        <v>2.2128998426848449E-2</v>
      </c>
      <c r="BQ234" s="107">
        <f t="shared" si="120"/>
        <v>1.6780283167279581E-3</v>
      </c>
      <c r="BR234" s="107">
        <f t="shared" si="121"/>
        <v>0</v>
      </c>
    </row>
    <row r="235" spans="1:70">
      <c r="A235" s="1">
        <v>234</v>
      </c>
      <c r="B235" s="1">
        <f>'2012'!B235</f>
        <v>0</v>
      </c>
      <c r="C235" s="1">
        <f>'2012'!C235</f>
        <v>0</v>
      </c>
      <c r="D235" s="1">
        <f>'2012'!D235</f>
        <v>109</v>
      </c>
      <c r="E235" s="1" t="str">
        <f>'2012'!E235</f>
        <v>Kvinnor</v>
      </c>
      <c r="F235" s="1" t="str">
        <f>'2012'!F235</f>
        <v>Tillgodosedda behov av rehabilitering efter stroke</v>
      </c>
      <c r="G235" s="1" t="str">
        <f>'2012'!G235</f>
        <v>(tom)</v>
      </c>
      <c r="H235" s="1" t="str">
        <f>'2012'!H235</f>
        <v>A020300</v>
      </c>
      <c r="I235" s="1">
        <f>'2012'!I235</f>
        <v>0</v>
      </c>
      <c r="J235" s="13">
        <f>(('2012'!J235-'2012'!$AE235)/'2012'!$AE235)*(('2012'!$I235-0.5+'2012'!$I235-0.5)*-1)</f>
        <v>-1.3900955690703441E-3</v>
      </c>
      <c r="K235" s="13">
        <f>(('2012'!K235-'2012'!$AE235)/'2012'!$AE235)*(('2012'!$I235-0.5+'2012'!$I235-0.5)*-1)</f>
        <v>1.6681146828844497E-2</v>
      </c>
      <c r="L235" s="13">
        <f>(('2012'!L235-'2012'!$AE235)/'2012'!$AE235)*(('2012'!$I235-0.5+'2012'!$I235-0.5)*-1)</f>
        <v>-8.6359687228496948E-2</v>
      </c>
      <c r="M235" s="13">
        <f>(('2012'!M235-'2012'!$AE235)/'2012'!$AE235)*(('2012'!$I235-0.5+'2012'!$I235-0.5)*-1)</f>
        <v>0.19878366637706341</v>
      </c>
      <c r="N235" s="13">
        <f>(('2012'!N235-'2012'!$AE235)/'2012'!$AE235)*(('2012'!$I235-0.5+'2012'!$I235-0.5)*-1)</f>
        <v>2.3979148566463989E-2</v>
      </c>
      <c r="O235" s="13">
        <f>(('2012'!O235-'2012'!$AE235)/'2012'!$AE235)*(('2012'!$I235-0.5+'2012'!$I235-0.5)*-1)</f>
        <v>4.2571676802780241E-2</v>
      </c>
      <c r="P235" s="13">
        <f>(('2012'!P235-'2012'!$AE235)/'2012'!$AE235)*(('2012'!$I235-0.5+'2012'!$I235-0.5)*-1)</f>
        <v>-0.11277150304083397</v>
      </c>
      <c r="Q235" s="13">
        <f>(('2012'!Q235-'2012'!$AE235)/'2012'!$AE235)*(('2012'!$I235-0.5+'2012'!$I235-0.5)*-1)</f>
        <v>-0.13119026933101646</v>
      </c>
      <c r="R235" s="13">
        <f>(('2012'!R235-'2012'!$AE235)/'2012'!$AE235)*(('2012'!$I235-0.5+'2012'!$I235-0.5)*-1)</f>
        <v>-0.34839270199826233</v>
      </c>
      <c r="S235" s="13">
        <f>(('2012'!S235-'2012'!$AE235)/'2012'!$AE235)*(('2012'!$I235-0.5+'2012'!$I235-0.5)*-1)</f>
        <v>7.6629018245004413E-2</v>
      </c>
      <c r="T235" s="13">
        <f>(('2012'!T235-'2012'!$AE235)/'2012'!$AE235)*(('2012'!$I235-0.5+'2012'!$I235-0.5)*-1)</f>
        <v>6.2728062554300607E-2</v>
      </c>
      <c r="U235" s="13">
        <f>(('2012'!U235-'2012'!$AE235)/'2012'!$AE235)*(('2012'!$I235-0.5+'2012'!$I235-0.5)*-1)</f>
        <v>2.0851433536056394E-3</v>
      </c>
      <c r="V235" s="13">
        <f>(('2012'!V235-'2012'!$AE235)/'2012'!$AE235)*(('2012'!$I235-0.5+'2012'!$I235-0.5)*-1)</f>
        <v>0.13032145960034752</v>
      </c>
      <c r="W235" s="13">
        <f>(('2012'!W235-'2012'!$AE235)/'2012'!$AE235)*(('2012'!$I235-0.5+'2012'!$I235-0.5)*-1)</f>
        <v>-6.3249348392702007E-2</v>
      </c>
      <c r="X235" s="13">
        <f>(('2012'!X235-'2012'!$AE235)/'2012'!$AE235)*(('2012'!$I235-0.5+'2012'!$I235-0.5)*-1)</f>
        <v>1.7202432667245908E-2</v>
      </c>
      <c r="Y235" s="13">
        <f>(('2012'!Y235-'2012'!$AE235)/'2012'!$AE235)*(('2012'!$I235-0.5+'2012'!$I235-0.5)*-1)</f>
        <v>-0.25960034752389222</v>
      </c>
      <c r="Z235" s="13">
        <f>(('2012'!Z235-'2012'!$AE235)/'2012'!$AE235)*(('2012'!$I235-0.5+'2012'!$I235-0.5)*-1)</f>
        <v>-4.3440486533449174E-2</v>
      </c>
      <c r="AA235" s="13">
        <f>(('2012'!AA235-'2012'!$AE235)/'2012'!$AE235)*(('2012'!$I235-0.5+'2012'!$I235-0.5)*-1)</f>
        <v>5.2302345786272901E-2</v>
      </c>
      <c r="AB235" s="13">
        <f>(('2012'!AB235-'2012'!$AE235)/'2012'!$AE235)*(('2012'!$I235-0.5+'2012'!$I235-0.5)*-1)</f>
        <v>-3.0929626411815712E-2</v>
      </c>
      <c r="AC235" s="13">
        <f>(('2012'!AC235-'2012'!$AE235)/'2012'!$AE235)*(('2012'!$I235-0.5+'2012'!$I235-0.5)*-1)</f>
        <v>-3.7185056472632504E-2</v>
      </c>
      <c r="AD235" s="13">
        <f>(('2012'!AD235-'2012'!$AE235)/'2012'!$AE235)*(('2012'!$I235-0.5+'2012'!$I235-0.5)*-1)</f>
        <v>2.3110338835795056E-2</v>
      </c>
      <c r="AE235" s="6">
        <f>((('2012'!AE235-'2012'!$AE235)/'2012'!$AE235)*100)*(('2012'!$I235-0.5+'2012'!$I235-0.5)*-1)</f>
        <v>0</v>
      </c>
      <c r="AF235" s="6"/>
      <c r="AG235" s="6">
        <f t="shared" si="98"/>
        <v>19.878366637706339</v>
      </c>
      <c r="AH235" s="6">
        <f t="shared" si="122"/>
        <v>34.839270199826231</v>
      </c>
      <c r="AI235" s="8">
        <v>0</v>
      </c>
      <c r="AN235" s="1"/>
      <c r="AO235" s="1"/>
      <c r="AP235" s="1"/>
      <c r="AQ235" s="1"/>
      <c r="AR235" s="1" t="str">
        <f t="shared" si="99"/>
        <v>Kvinnor</v>
      </c>
      <c r="AS235" s="1"/>
      <c r="AT235" s="1"/>
      <c r="AU235" s="1"/>
      <c r="AV235" s="1"/>
      <c r="AW235" s="107">
        <f t="shared" si="100"/>
        <v>-1.3900955690703441E-3</v>
      </c>
      <c r="AX235" s="107">
        <f t="shared" si="101"/>
        <v>1.6681146828844497E-2</v>
      </c>
      <c r="AY235" s="107">
        <f t="shared" si="102"/>
        <v>-8.6359687228496948E-2</v>
      </c>
      <c r="AZ235" s="107">
        <f t="shared" si="103"/>
        <v>0.19878366637706341</v>
      </c>
      <c r="BA235" s="107">
        <f t="shared" si="104"/>
        <v>2.3979148566463989E-2</v>
      </c>
      <c r="BB235" s="107">
        <f t="shared" si="105"/>
        <v>4.2571676802780241E-2</v>
      </c>
      <c r="BC235" s="107">
        <f t="shared" si="106"/>
        <v>-0.11277150304083397</v>
      </c>
      <c r="BD235" s="107">
        <f t="shared" si="107"/>
        <v>-0.13119026933101646</v>
      </c>
      <c r="BE235" s="107">
        <f t="shared" si="108"/>
        <v>-0.34839270199826233</v>
      </c>
      <c r="BF235" s="107">
        <f t="shared" si="109"/>
        <v>7.6629018245004413E-2</v>
      </c>
      <c r="BG235" s="107">
        <f t="shared" si="110"/>
        <v>6.2728062554300607E-2</v>
      </c>
      <c r="BH235" s="107">
        <f t="shared" si="111"/>
        <v>2.0851433536056394E-3</v>
      </c>
      <c r="BI235" s="107">
        <f t="shared" si="112"/>
        <v>0.13032145960034752</v>
      </c>
      <c r="BJ235" s="107">
        <f t="shared" si="113"/>
        <v>-6.3249348392702007E-2</v>
      </c>
      <c r="BK235" s="107">
        <f t="shared" si="114"/>
        <v>1.7202432667245908E-2</v>
      </c>
      <c r="BL235" s="107">
        <f t="shared" si="115"/>
        <v>-0.25960034752389222</v>
      </c>
      <c r="BM235" s="107">
        <f t="shared" si="116"/>
        <v>-4.3440486533449174E-2</v>
      </c>
      <c r="BN235" s="107">
        <f t="shared" si="117"/>
        <v>5.2302345786272901E-2</v>
      </c>
      <c r="BO235" s="107">
        <f t="shared" si="118"/>
        <v>-3.0929626411815712E-2</v>
      </c>
      <c r="BP235" s="107">
        <f t="shared" si="119"/>
        <v>-3.7185056472632504E-2</v>
      </c>
      <c r="BQ235" s="107">
        <f t="shared" si="120"/>
        <v>2.3110338835795056E-2</v>
      </c>
      <c r="BR235" s="107">
        <f t="shared" si="121"/>
        <v>0</v>
      </c>
    </row>
    <row r="236" spans="1:70">
      <c r="A236" s="1">
        <v>235</v>
      </c>
      <c r="B236" s="1">
        <f>'2012'!B236</f>
        <v>0</v>
      </c>
      <c r="C236" s="1">
        <f>'2012'!C236</f>
        <v>0</v>
      </c>
      <c r="D236" s="1">
        <f>'2012'!D236</f>
        <v>0</v>
      </c>
      <c r="E236" s="1" t="str">
        <f>'2012'!E236</f>
        <v>Män</v>
      </c>
      <c r="F236" s="1" t="str">
        <f>'2012'!F236</f>
        <v>Tillgodosedda behov av rehabilitering efter stroke</v>
      </c>
      <c r="G236" s="1" t="str">
        <f>'2012'!G236</f>
        <v>(tom)</v>
      </c>
      <c r="H236" s="1" t="str">
        <f>'2012'!H236</f>
        <v>A020300</v>
      </c>
      <c r="I236" s="1">
        <f>'2012'!I236</f>
        <v>0</v>
      </c>
      <c r="J236" s="13">
        <f>(('2012'!J236-'2012'!$AE236)/'2012'!$AE236)*(('2012'!$I236-0.5+'2012'!$I236-0.5)*-1)</f>
        <v>1.3916834339369522E-2</v>
      </c>
      <c r="K236" s="13">
        <f>(('2012'!K236-'2012'!$AE236)/'2012'!$AE236)*(('2012'!$I236-0.5+'2012'!$I236-0.5)*-1)</f>
        <v>7.5620389000670779E-2</v>
      </c>
      <c r="L236" s="13">
        <f>(('2012'!L236-'2012'!$AE236)/'2012'!$AE236)*(('2012'!$I236-0.5+'2012'!$I236-0.5)*-1)</f>
        <v>-1.6599597585513111E-2</v>
      </c>
      <c r="M236" s="13">
        <f>(('2012'!M236-'2012'!$AE236)/'2012'!$AE236)*(('2012'!$I236-0.5+'2012'!$I236-0.5)*-1)</f>
        <v>2.6492287055667307E-2</v>
      </c>
      <c r="N236" s="13">
        <f>(('2012'!N236-'2012'!$AE236)/'2012'!$AE236)*(('2012'!$I236-0.5+'2012'!$I236-0.5)*-1)</f>
        <v>8.383635144198525E-3</v>
      </c>
      <c r="O236" s="13">
        <f>(('2012'!O236-'2012'!$AE236)/'2012'!$AE236)*(('2012'!$I236-0.5+'2012'!$I236-0.5)*-1)</f>
        <v>0.2719651240778001</v>
      </c>
      <c r="P236" s="13">
        <f>(('2012'!P236-'2012'!$AE236)/'2012'!$AE236)*(('2012'!$I236-0.5+'2012'!$I236-0.5)*-1)</f>
        <v>6.1368209255533143E-2</v>
      </c>
      <c r="Q236" s="13">
        <f>(('2012'!Q236-'2012'!$AE236)/'2012'!$AE236)*(('2012'!$I236-0.5+'2012'!$I236-0.5)*-1)</f>
        <v>9.3561368209255508E-2</v>
      </c>
      <c r="R236" s="13">
        <f>(('2012'!R236-'2012'!$AE236)/'2012'!$AE236)*(('2012'!$I236-0.5+'2012'!$I236-0.5)*-1)</f>
        <v>-1.3749161636485584E-2</v>
      </c>
      <c r="S236" s="13">
        <f>(('2012'!S236-'2012'!$AE236)/'2012'!$AE236)*(('2012'!$I236-0.5+'2012'!$I236-0.5)*-1)</f>
        <v>1.877934272300465E-2</v>
      </c>
      <c r="T236" s="13">
        <f>(('2012'!T236-'2012'!$AE236)/'2012'!$AE236)*(('2012'!$I236-0.5+'2012'!$I236-0.5)*-1)</f>
        <v>-5.8685446009389911E-3</v>
      </c>
      <c r="U236" s="13">
        <f>(('2012'!U236-'2012'!$AE236)/'2012'!$AE236)*(('2012'!$I236-0.5+'2012'!$I236-0.5)*-1)</f>
        <v>-1.240778001341385E-2</v>
      </c>
      <c r="V236" s="13">
        <f>(('2012'!V236-'2012'!$AE236)/'2012'!$AE236)*(('2012'!$I236-0.5+'2012'!$I236-0.5)*-1)</f>
        <v>-0.23054996646545942</v>
      </c>
      <c r="W236" s="13">
        <f>(('2012'!W236-'2012'!$AE236)/'2012'!$AE236)*(('2012'!$I236-0.5+'2012'!$I236-0.5)*-1)</f>
        <v>4.9463447350771343E-2</v>
      </c>
      <c r="X236" s="13">
        <f>(('2012'!X236-'2012'!$AE236)/'2012'!$AE236)*(('2012'!$I236-0.5+'2012'!$I236-0.5)*-1)</f>
        <v>3.8900067069081161E-2</v>
      </c>
      <c r="Y236" s="13">
        <f>(('2012'!Y236-'2012'!$AE236)/'2012'!$AE236)*(('2012'!$I236-0.5+'2012'!$I236-0.5)*-1)</f>
        <v>-0.11670020120724348</v>
      </c>
      <c r="Z236" s="13">
        <f>(('2012'!Z236-'2012'!$AE236)/'2012'!$AE236)*(('2012'!$I236-0.5+'2012'!$I236-0.5)*-1)</f>
        <v>5.5667337357478204E-2</v>
      </c>
      <c r="AA236" s="13">
        <f>(('2012'!AA236-'2012'!$AE236)/'2012'!$AE236)*(('2012'!$I236-0.5+'2012'!$I236-0.5)*-1)</f>
        <v>1.5258215962441257E-2</v>
      </c>
      <c r="AB236" s="13">
        <f>(('2012'!AB236-'2012'!$AE236)/'2012'!$AE236)*(('2012'!$I236-0.5+'2012'!$I236-0.5)*-1)</f>
        <v>-0.2352448021462106</v>
      </c>
      <c r="AC236" s="13">
        <f>(('2012'!AC236-'2012'!$AE236)/'2012'!$AE236)*(('2012'!$I236-0.5+'2012'!$I236-0.5)*-1)</f>
        <v>7.2266934942991315E-2</v>
      </c>
      <c r="AD236" s="13">
        <f>(('2012'!AD236-'2012'!$AE236)/'2012'!$AE236)*(('2012'!$I236-0.5+'2012'!$I236-0.5)*-1)</f>
        <v>-9.7082494969818897E-2</v>
      </c>
      <c r="AE236" s="6">
        <f>((('2012'!AE236-'2012'!$AE236)/'2012'!$AE236)*100)*(('2012'!$I236-0.5+'2012'!$I236-0.5)*-1)</f>
        <v>0</v>
      </c>
      <c r="AF236" s="6"/>
      <c r="AG236" s="6">
        <f t="shared" si="98"/>
        <v>27.196512407780009</v>
      </c>
      <c r="AH236" s="6">
        <f t="shared" si="122"/>
        <v>23.524480214621061</v>
      </c>
      <c r="AI236" s="8">
        <v>0</v>
      </c>
      <c r="AN236" s="1"/>
      <c r="AO236" s="1"/>
      <c r="AP236" s="1"/>
      <c r="AQ236" s="1"/>
      <c r="AR236" s="1" t="str">
        <f t="shared" si="99"/>
        <v>Män</v>
      </c>
      <c r="AS236" s="1"/>
      <c r="AT236" s="1"/>
      <c r="AU236" s="1"/>
      <c r="AV236" s="1"/>
      <c r="AW236" s="107">
        <f t="shared" si="100"/>
        <v>1.3916834339369522E-2</v>
      </c>
      <c r="AX236" s="107">
        <f t="shared" si="101"/>
        <v>7.5620389000670779E-2</v>
      </c>
      <c r="AY236" s="107">
        <f t="shared" si="102"/>
        <v>-1.6599597585513111E-2</v>
      </c>
      <c r="AZ236" s="107">
        <f t="shared" si="103"/>
        <v>2.6492287055667307E-2</v>
      </c>
      <c r="BA236" s="107">
        <f t="shared" si="104"/>
        <v>8.383635144198525E-3</v>
      </c>
      <c r="BB236" s="107">
        <f t="shared" si="105"/>
        <v>0.2719651240778001</v>
      </c>
      <c r="BC236" s="107">
        <f t="shared" si="106"/>
        <v>6.1368209255533143E-2</v>
      </c>
      <c r="BD236" s="107">
        <f t="shared" si="107"/>
        <v>9.3561368209255508E-2</v>
      </c>
      <c r="BE236" s="107">
        <f t="shared" si="108"/>
        <v>-1.3749161636485584E-2</v>
      </c>
      <c r="BF236" s="107">
        <f t="shared" si="109"/>
        <v>1.877934272300465E-2</v>
      </c>
      <c r="BG236" s="107">
        <f t="shared" si="110"/>
        <v>-5.8685446009389911E-3</v>
      </c>
      <c r="BH236" s="107">
        <f t="shared" si="111"/>
        <v>-1.240778001341385E-2</v>
      </c>
      <c r="BI236" s="107">
        <f t="shared" si="112"/>
        <v>-0.23054996646545942</v>
      </c>
      <c r="BJ236" s="107">
        <f t="shared" si="113"/>
        <v>4.9463447350771343E-2</v>
      </c>
      <c r="BK236" s="107">
        <f t="shared" si="114"/>
        <v>3.8900067069081161E-2</v>
      </c>
      <c r="BL236" s="107">
        <f t="shared" si="115"/>
        <v>-0.11670020120724348</v>
      </c>
      <c r="BM236" s="107">
        <f t="shared" si="116"/>
        <v>5.5667337357478204E-2</v>
      </c>
      <c r="BN236" s="107">
        <f t="shared" si="117"/>
        <v>1.5258215962441257E-2</v>
      </c>
      <c r="BO236" s="107">
        <f t="shared" si="118"/>
        <v>-0.2352448021462106</v>
      </c>
      <c r="BP236" s="107">
        <f t="shared" si="119"/>
        <v>7.2266934942991315E-2</v>
      </c>
      <c r="BQ236" s="107">
        <f t="shared" si="120"/>
        <v>-9.7082494969818897E-2</v>
      </c>
      <c r="BR236" s="107">
        <f t="shared" si="121"/>
        <v>0</v>
      </c>
    </row>
    <row r="237" spans="1:70">
      <c r="A237" s="1">
        <v>236</v>
      </c>
      <c r="B237" s="1">
        <f>'2012'!B237</f>
        <v>0</v>
      </c>
      <c r="C237" s="1">
        <f>'2012'!C237</f>
        <v>0</v>
      </c>
      <c r="D237" s="1">
        <f>'2012'!D237</f>
        <v>0</v>
      </c>
      <c r="E237" s="1" t="str">
        <f>'2012'!E237</f>
        <v>Totalt</v>
      </c>
      <c r="F237" s="1" t="str">
        <f>'2012'!F237</f>
        <v>Tillgodosedda behov av rehabilitering efter stroke</v>
      </c>
      <c r="G237" s="1" t="str">
        <f>'2012'!G237</f>
        <v>(tom)</v>
      </c>
      <c r="H237" s="1" t="str">
        <f>'2012'!H237</f>
        <v>A020300</v>
      </c>
      <c r="I237" s="1">
        <f>'2012'!I237</f>
        <v>0</v>
      </c>
      <c r="J237" s="13">
        <f>(('2012'!J237-'2012'!$AE237)/'2012'!$AE237)*(('2012'!$I237-0.5+'2012'!$I237-0.5)*-1)</f>
        <v>6.8201193520886372E-3</v>
      </c>
      <c r="K237" s="13">
        <f>(('2012'!K237-'2012'!$AE237)/'2012'!$AE237)*(('2012'!$I237-0.5+'2012'!$I237-0.5)*-1)</f>
        <v>4.8593350383631738E-2</v>
      </c>
      <c r="L237" s="13">
        <f>(('2012'!L237-'2012'!$AE237)/'2012'!$AE237)*(('2012'!$I237-0.5+'2012'!$I237-0.5)*-1)</f>
        <v>-4.3648763853367349E-2</v>
      </c>
      <c r="M237" s="13">
        <f>(('2012'!M237-'2012'!$AE237)/'2012'!$AE237)*(('2012'!$I237-0.5+'2012'!$I237-0.5)*-1)</f>
        <v>0.10588235294117648</v>
      </c>
      <c r="N237" s="13">
        <f>(('2012'!N237-'2012'!$AE237)/'2012'!$AE237)*(('2012'!$I237-0.5+'2012'!$I237-0.5)*-1)</f>
        <v>1.6538789428814985E-2</v>
      </c>
      <c r="O237" s="13">
        <f>(('2012'!O237-'2012'!$AE237)/'2012'!$AE237)*(('2012'!$I237-0.5+'2012'!$I237-0.5)*-1)</f>
        <v>0.16828644501278769</v>
      </c>
      <c r="P237" s="13">
        <f>(('2012'!P237-'2012'!$AE237)/'2012'!$AE237)*(('2012'!$I237-0.5+'2012'!$I237-0.5)*-1)</f>
        <v>-1.7220801364023836E-2</v>
      </c>
      <c r="Q237" s="13">
        <f>(('2012'!Q237-'2012'!$AE237)/'2012'!$AE237)*(('2012'!$I237-0.5+'2012'!$I237-0.5)*-1)</f>
        <v>-3.9045183290707573E-2</v>
      </c>
      <c r="R237" s="13">
        <f>(('2012'!R237-'2012'!$AE237)/'2012'!$AE237)*(('2012'!$I237-0.5+'2012'!$I237-0.5)*-1)</f>
        <v>-0.19931798806479109</v>
      </c>
      <c r="S237" s="13">
        <f>(('2012'!S237-'2012'!$AE237)/'2012'!$AE237)*(('2012'!$I237-0.5+'2012'!$I237-0.5)*-1)</f>
        <v>4.5012787723785176E-2</v>
      </c>
      <c r="T237" s="13">
        <f>(('2012'!T237-'2012'!$AE237)/'2012'!$AE237)*(('2012'!$I237-0.5+'2012'!$I237-0.5)*-1)</f>
        <v>2.7450980392156855E-2</v>
      </c>
      <c r="U237" s="13">
        <f>(('2012'!U237-'2012'!$AE237)/'2012'!$AE237)*(('2012'!$I237-0.5+'2012'!$I237-0.5)*-1)</f>
        <v>-6.479113384484151E-3</v>
      </c>
      <c r="V237" s="13">
        <f>(('2012'!V237-'2012'!$AE237)/'2012'!$AE237)*(('2012'!$I237-0.5+'2012'!$I237-0.5)*-1)</f>
        <v>-8.2352941176470559E-2</v>
      </c>
      <c r="W237" s="13">
        <f>(('2012'!W237-'2012'!$AE237)/'2012'!$AE237)*(('2012'!$I237-0.5+'2012'!$I237-0.5)*-1)</f>
        <v>1.7050298380218262E-4</v>
      </c>
      <c r="X237" s="13">
        <f>(('2012'!X237-'2012'!$AE237)/'2012'!$AE237)*(('2012'!$I237-0.5+'2012'!$I237-0.5)*-1)</f>
        <v>2.8815004262574679E-2</v>
      </c>
      <c r="Y237" s="13">
        <f>(('2012'!Y237-'2012'!$AE237)/'2012'!$AE237)*(('2012'!$I237-0.5+'2012'!$I237-0.5)*-1)</f>
        <v>-0.18874680306905373</v>
      </c>
      <c r="Z237" s="13">
        <f>(('2012'!Z237-'2012'!$AE237)/'2012'!$AE237)*(('2012'!$I237-0.5+'2012'!$I237-0.5)*-1)</f>
        <v>1.329923273657291E-2</v>
      </c>
      <c r="AA237" s="13">
        <f>(('2012'!AA237-'2012'!$AE237)/'2012'!$AE237)*(('2012'!$I237-0.5+'2012'!$I237-0.5)*-1)</f>
        <v>3.2566069906223426E-2</v>
      </c>
      <c r="AB237" s="13">
        <f>(('2012'!AB237-'2012'!$AE237)/'2012'!$AE237)*(('2012'!$I237-0.5+'2012'!$I237-0.5)*-1)</f>
        <v>-0.13964194373401531</v>
      </c>
      <c r="AC237" s="13">
        <f>(('2012'!AC237-'2012'!$AE237)/'2012'!$AE237)*(('2012'!$I237-0.5+'2012'!$I237-0.5)*-1)</f>
        <v>2.3017902813299258E-2</v>
      </c>
      <c r="AD237" s="13">
        <f>(('2012'!AD237-'2012'!$AE237)/'2012'!$AE237)*(('2012'!$I237-0.5+'2012'!$I237-0.5)*-1)</f>
        <v>-4.0920716112531945E-2</v>
      </c>
      <c r="AE237" s="6">
        <f>((('2012'!AE237-'2012'!$AE237)/'2012'!$AE237)*100)*(('2012'!$I237-0.5+'2012'!$I237-0.5)*-1)</f>
        <v>0</v>
      </c>
      <c r="AF237" s="6"/>
      <c r="AG237" s="6">
        <f t="shared" si="98"/>
        <v>16.82864450127877</v>
      </c>
      <c r="AH237" s="6">
        <f t="shared" si="122"/>
        <v>19.931798806479108</v>
      </c>
      <c r="AI237" s="8">
        <v>0</v>
      </c>
      <c r="AN237" s="1"/>
      <c r="AO237" s="1"/>
      <c r="AP237" s="1"/>
      <c r="AQ237" s="1"/>
      <c r="AR237" s="1" t="str">
        <f t="shared" si="99"/>
        <v>Totalt</v>
      </c>
      <c r="AS237" s="1"/>
      <c r="AT237" s="1"/>
      <c r="AU237" s="1"/>
      <c r="AV237" s="1"/>
      <c r="AW237" s="107">
        <f t="shared" si="100"/>
        <v>6.8201193520886372E-3</v>
      </c>
      <c r="AX237" s="107">
        <f t="shared" si="101"/>
        <v>4.8593350383631738E-2</v>
      </c>
      <c r="AY237" s="107">
        <f t="shared" si="102"/>
        <v>-4.3648763853367349E-2</v>
      </c>
      <c r="AZ237" s="107">
        <f t="shared" si="103"/>
        <v>0.10588235294117648</v>
      </c>
      <c r="BA237" s="107">
        <f t="shared" si="104"/>
        <v>1.6538789428814985E-2</v>
      </c>
      <c r="BB237" s="107">
        <f t="shared" si="105"/>
        <v>0.16828644501278769</v>
      </c>
      <c r="BC237" s="107">
        <f t="shared" si="106"/>
        <v>-1.7220801364023836E-2</v>
      </c>
      <c r="BD237" s="107">
        <f t="shared" si="107"/>
        <v>-3.9045183290707573E-2</v>
      </c>
      <c r="BE237" s="107">
        <f t="shared" si="108"/>
        <v>-0.19931798806479109</v>
      </c>
      <c r="BF237" s="107">
        <f t="shared" si="109"/>
        <v>4.5012787723785176E-2</v>
      </c>
      <c r="BG237" s="107">
        <f t="shared" si="110"/>
        <v>2.7450980392156855E-2</v>
      </c>
      <c r="BH237" s="107">
        <f t="shared" si="111"/>
        <v>-6.479113384484151E-3</v>
      </c>
      <c r="BI237" s="107">
        <f t="shared" si="112"/>
        <v>-8.2352941176470559E-2</v>
      </c>
      <c r="BJ237" s="107">
        <f t="shared" si="113"/>
        <v>1.7050298380218262E-4</v>
      </c>
      <c r="BK237" s="107">
        <f t="shared" si="114"/>
        <v>2.8815004262574679E-2</v>
      </c>
      <c r="BL237" s="107">
        <f t="shared" si="115"/>
        <v>-0.18874680306905373</v>
      </c>
      <c r="BM237" s="107">
        <f t="shared" si="116"/>
        <v>1.329923273657291E-2</v>
      </c>
      <c r="BN237" s="107">
        <f t="shared" si="117"/>
        <v>3.2566069906223426E-2</v>
      </c>
      <c r="BO237" s="107">
        <f t="shared" si="118"/>
        <v>-0.13964194373401531</v>
      </c>
      <c r="BP237" s="107">
        <f t="shared" si="119"/>
        <v>2.3017902813299258E-2</v>
      </c>
      <c r="BQ237" s="107">
        <f t="shared" si="120"/>
        <v>-4.0920716112531945E-2</v>
      </c>
      <c r="BR237" s="107">
        <f t="shared" si="121"/>
        <v>0</v>
      </c>
    </row>
    <row r="238" spans="1:70">
      <c r="A238" s="1">
        <v>237</v>
      </c>
      <c r="B238" s="1">
        <f>'2012'!B238</f>
        <v>0</v>
      </c>
      <c r="C238" s="1">
        <f>'2012'!C238</f>
        <v>0</v>
      </c>
      <c r="D238" s="1">
        <f>'2012'!D238</f>
        <v>110</v>
      </c>
      <c r="E238" s="1" t="str">
        <f>'2012'!E238</f>
        <v>Kvinnor</v>
      </c>
      <c r="F238" s="1" t="str">
        <f>'2012'!F238</f>
        <v>Bromsmedicin vid skovvis förlöpande MS</v>
      </c>
      <c r="G238" s="1" t="str">
        <f>'2012'!G238</f>
        <v>(tom)</v>
      </c>
      <c r="H238" s="1" t="str">
        <f>'2012'!H238</f>
        <v>E000910</v>
      </c>
      <c r="I238" s="1">
        <f>'2012'!I238</f>
        <v>0</v>
      </c>
      <c r="J238" s="13">
        <f>(('2012'!J238-'2012'!$AE238)/'2012'!$AE238)*(('2012'!$I238-0.5+'2012'!$I238-0.5)*-1)</f>
        <v>7.9120701257530554E-2</v>
      </c>
      <c r="K238" s="13">
        <f>(('2012'!K238-'2012'!$AE238)/'2012'!$AE238)*(('2012'!$I238-0.5+'2012'!$I238-0.5)*-1)</f>
        <v>-0.20669931230842714</v>
      </c>
      <c r="L238" s="13">
        <f>(('2012'!L238-'2012'!$AE238)/'2012'!$AE238)*(('2012'!$I238-0.5+'2012'!$I238-0.5)*-1)</f>
        <v>-7.5994196961938765E-2</v>
      </c>
      <c r="M238" s="13">
        <f>(('2012'!M238-'2012'!$AE238)/'2012'!$AE238)*(('2012'!$I238-0.5+'2012'!$I238-0.5)*-1)</f>
        <v>0.1098372140183988</v>
      </c>
      <c r="N238" s="13">
        <f>(('2012'!N238-'2012'!$AE238)/'2012'!$AE238)*(('2012'!$I238-0.5+'2012'!$I238-0.5)*-1)</f>
        <v>-0.34961180940367315</v>
      </c>
      <c r="O238" s="13">
        <f>(('2012'!O238-'2012'!$AE238)/'2012'!$AE238)*(('2012'!$I238-0.5+'2012'!$I238-0.5)*-1)</f>
        <v>9.1206853111614861E-2</v>
      </c>
      <c r="P238" s="13">
        <f>(('2012'!P238-'2012'!$AE238)/'2012'!$AE238)*(('2012'!$I238-0.5+'2012'!$I238-0.5)*-1)</f>
        <v>-0.30094560972537171</v>
      </c>
      <c r="Q238" s="13">
        <f>(('2012'!Q238-'2012'!$AE238)/'2012'!$AE238)*(('2012'!$I238-0.5+'2012'!$I238-0.5)*-1)</f>
        <v>-7.2474174855127277E-2</v>
      </c>
      <c r="R238" s="13">
        <f>(('2012'!R238-'2012'!$AE238)/'2012'!$AE238)*(('2012'!$I238-0.5+'2012'!$I238-0.5)*-1)</f>
        <v>0.21079116578138105</v>
      </c>
      <c r="S238" s="13">
        <f>(('2012'!S238-'2012'!$AE238)/'2012'!$AE238)*(('2012'!$I238-0.5+'2012'!$I238-0.5)*-1)</f>
        <v>2.0267975471471789E-2</v>
      </c>
      <c r="T238" s="13">
        <f>(('2012'!T238-'2012'!$AE238)/'2012'!$AE238)*(('2012'!$I238-0.5+'2012'!$I238-0.5)*-1)</f>
        <v>-0.12703451751070796</v>
      </c>
      <c r="U238" s="13">
        <f>(('2012'!U238-'2012'!$AE238)/'2012'!$AE238)*(('2012'!$I238-0.5+'2012'!$I238-0.5)*-1)</f>
        <v>-1.1652809271856836E-2</v>
      </c>
      <c r="V238" s="13">
        <f>(('2012'!V238-'2012'!$AE238)/'2012'!$AE238)*(('2012'!$I238-0.5+'2012'!$I238-0.5)*-1)</f>
        <v>0.16751502465788187</v>
      </c>
      <c r="W238" s="13">
        <f>(('2012'!W238-'2012'!$AE238)/'2012'!$AE238)*(('2012'!$I238-0.5+'2012'!$I238-0.5)*-1)</f>
        <v>-0.16226245528832703</v>
      </c>
      <c r="X238" s="13">
        <f>(('2012'!X238-'2012'!$AE238)/'2012'!$AE238)*(('2012'!$I238-0.5+'2012'!$I238-0.5)*-1)</f>
        <v>2.7018214693284675E-2</v>
      </c>
      <c r="Y238" s="13">
        <f>(('2012'!Y238-'2012'!$AE238)/'2012'!$AE238)*(('2012'!$I238-0.5+'2012'!$I238-0.5)*-1)</f>
        <v>-0.12351449540389624</v>
      </c>
      <c r="Z238" s="13">
        <f>(('2012'!Z238-'2012'!$AE238)/'2012'!$AE238)*(('2012'!$I238-0.5+'2012'!$I238-0.5)*-1)</f>
        <v>0.1362980453889546</v>
      </c>
      <c r="AA238" s="13">
        <f>(('2012'!AA238-'2012'!$AE238)/'2012'!$AE238)*(('2012'!$I238-0.5+'2012'!$I238-0.5)*-1)</f>
        <v>-0.15906994806077368</v>
      </c>
      <c r="AB238" s="13">
        <f>(('2012'!AB238-'2012'!$AE238)/'2012'!$AE238)*(('2012'!$I238-0.5+'2012'!$I238-0.5)*-1)</f>
        <v>4.648526077097518E-2</v>
      </c>
      <c r="AC238" s="13">
        <f>(('2012'!AC238-'2012'!$AE238)/'2012'!$AE238)*(('2012'!$I238-0.5+'2012'!$I238-0.5)*-1)</f>
        <v>0.608344013934076</v>
      </c>
      <c r="AD238" s="13">
        <f>(('2012'!AD238-'2012'!$AE238)/'2012'!$AE238)*(('2012'!$I238-0.5+'2012'!$I238-0.5)*-1)</f>
        <v>-0.32009419152276292</v>
      </c>
      <c r="AE238" s="6">
        <f>((('2012'!AE238-'2012'!$AE238)/'2012'!$AE238)*100)*(('2012'!$I238-0.5+'2012'!$I238-0.5)*-1)</f>
        <v>0</v>
      </c>
      <c r="AF238" s="6"/>
      <c r="AG238" s="6">
        <f t="shared" si="98"/>
        <v>60.834401393407603</v>
      </c>
      <c r="AH238" s="6">
        <f t="shared" si="122"/>
        <v>34.961180940367313</v>
      </c>
      <c r="AI238" s="8">
        <v>0</v>
      </c>
      <c r="AN238" s="1"/>
      <c r="AO238" s="1"/>
      <c r="AP238" s="1"/>
      <c r="AQ238" s="1"/>
      <c r="AR238" s="1" t="str">
        <f t="shared" si="99"/>
        <v>Kvinnor</v>
      </c>
      <c r="AS238" s="1"/>
      <c r="AT238" s="1"/>
      <c r="AU238" s="1"/>
      <c r="AV238" s="1"/>
      <c r="AW238" s="107">
        <f t="shared" si="100"/>
        <v>7.9120701257530554E-2</v>
      </c>
      <c r="AX238" s="107">
        <f t="shared" si="101"/>
        <v>-0.20669931230842714</v>
      </c>
      <c r="AY238" s="107">
        <f t="shared" si="102"/>
        <v>-7.5994196961938765E-2</v>
      </c>
      <c r="AZ238" s="107">
        <f t="shared" si="103"/>
        <v>0.1098372140183988</v>
      </c>
      <c r="BA238" s="107">
        <f t="shared" si="104"/>
        <v>-0.34961180940367315</v>
      </c>
      <c r="BB238" s="107">
        <f t="shared" si="105"/>
        <v>9.1206853111614861E-2</v>
      </c>
      <c r="BC238" s="107">
        <f t="shared" si="106"/>
        <v>-0.30094560972537171</v>
      </c>
      <c r="BD238" s="107">
        <f t="shared" si="107"/>
        <v>-7.2474174855127277E-2</v>
      </c>
      <c r="BE238" s="107">
        <f t="shared" si="108"/>
        <v>0.21079116578138105</v>
      </c>
      <c r="BF238" s="107">
        <f t="shared" si="109"/>
        <v>2.0267975471471789E-2</v>
      </c>
      <c r="BG238" s="107">
        <f t="shared" si="110"/>
        <v>-0.12703451751070796</v>
      </c>
      <c r="BH238" s="107">
        <f t="shared" si="111"/>
        <v>-1.1652809271856836E-2</v>
      </c>
      <c r="BI238" s="107">
        <f t="shared" si="112"/>
        <v>0.16751502465788187</v>
      </c>
      <c r="BJ238" s="107">
        <f t="shared" si="113"/>
        <v>-0.16226245528832703</v>
      </c>
      <c r="BK238" s="107">
        <f t="shared" si="114"/>
        <v>2.7018214693284675E-2</v>
      </c>
      <c r="BL238" s="107">
        <f t="shared" si="115"/>
        <v>-0.12351449540389624</v>
      </c>
      <c r="BM238" s="107">
        <f t="shared" si="116"/>
        <v>0.1362980453889546</v>
      </c>
      <c r="BN238" s="107">
        <f t="shared" si="117"/>
        <v>-0.15906994806077368</v>
      </c>
      <c r="BO238" s="107">
        <f t="shared" si="118"/>
        <v>4.648526077097518E-2</v>
      </c>
      <c r="BP238" s="107">
        <f t="shared" si="119"/>
        <v>0.608344013934076</v>
      </c>
      <c r="BQ238" s="107">
        <f t="shared" si="120"/>
        <v>-0.32009419152276292</v>
      </c>
      <c r="BR238" s="107">
        <f t="shared" si="121"/>
        <v>0</v>
      </c>
    </row>
    <row r="239" spans="1:70">
      <c r="A239" s="1">
        <v>238</v>
      </c>
      <c r="B239" s="1">
        <f>'2012'!B239</f>
        <v>0</v>
      </c>
      <c r="C239" s="1">
        <f>'2012'!C239</f>
        <v>0</v>
      </c>
      <c r="D239" s="1">
        <f>'2012'!D239</f>
        <v>0</v>
      </c>
      <c r="E239" s="1" t="str">
        <f>'2012'!E239</f>
        <v>Män</v>
      </c>
      <c r="F239" s="1" t="str">
        <f>'2012'!F239</f>
        <v>Bromsmedicin vid skovvis förlöpande MS</v>
      </c>
      <c r="G239" s="1" t="str">
        <f>'2012'!G239</f>
        <v>(tom)</v>
      </c>
      <c r="H239" s="1" t="str">
        <f>'2012'!H239</f>
        <v>E000910</v>
      </c>
      <c r="I239" s="1">
        <f>'2012'!I239</f>
        <v>0</v>
      </c>
      <c r="J239" s="13">
        <f>(('2012'!J239-'2012'!$AE239)/'2012'!$AE239)*(('2012'!$I239-0.5+'2012'!$I239-0.5)*-1)</f>
        <v>0.11732867807108503</v>
      </c>
      <c r="K239" s="13">
        <f>(('2012'!K239-'2012'!$AE239)/'2012'!$AE239)*(('2012'!$I239-0.5+'2012'!$I239-0.5)*-1)</f>
        <v>-0.24775510204081638</v>
      </c>
      <c r="L239" s="13">
        <f>(('2012'!L239-'2012'!$AE239)/'2012'!$AE239)*(('2012'!$I239-0.5+'2012'!$I239-0.5)*-1)</f>
        <v>-9.2840104501912143E-2</v>
      </c>
      <c r="M239" s="13">
        <f>(('2012'!M239-'2012'!$AE239)/'2012'!$AE239)*(('2012'!$I239-0.5+'2012'!$I239-0.5)*-1)</f>
        <v>0.28223562152133574</v>
      </c>
      <c r="N239" s="13">
        <f>(('2012'!N239-'2012'!$AE239)/'2012'!$AE239)*(('2012'!$I239-0.5+'2012'!$I239-0.5)*-1)</f>
        <v>-0.45602125147579697</v>
      </c>
      <c r="O239" s="13">
        <f>(('2012'!O239-'2012'!$AE239)/'2012'!$AE239)*(('2012'!$I239-0.5+'2012'!$I239-0.5)*-1)</f>
        <v>-5.519480519480513E-2</v>
      </c>
      <c r="P239" s="13">
        <f>(('2012'!P239-'2012'!$AE239)/'2012'!$AE239)*(('2012'!$I239-0.5+'2012'!$I239-0.5)*-1)</f>
        <v>0.11325883418906671</v>
      </c>
      <c r="Q239" s="13">
        <f>(('2012'!Q239-'2012'!$AE239)/'2012'!$AE239)*(('2012'!$I239-0.5+'2012'!$I239-0.5)*-1)</f>
        <v>-0.14517625231910952</v>
      </c>
      <c r="R239" s="13">
        <f>(('2012'!R239-'2012'!$AE239)/'2012'!$AE239)*(('2012'!$I239-0.5+'2012'!$I239-0.5)*-1)</f>
        <v>0.17906723818053871</v>
      </c>
      <c r="S239" s="13">
        <f>(('2012'!S239-'2012'!$AE239)/'2012'!$AE239)*(('2012'!$I239-0.5+'2012'!$I239-0.5)*-1)</f>
        <v>0.19601949246339193</v>
      </c>
      <c r="T239" s="13">
        <f>(('2012'!T239-'2012'!$AE239)/'2012'!$AE239)*(('2012'!$I239-0.5+'2012'!$I239-0.5)*-1)</f>
        <v>-1.7502712920623729E-5</v>
      </c>
      <c r="U239" s="13">
        <f>(('2012'!U239-'2012'!$AE239)/'2012'!$AE239)*(('2012'!$I239-0.5+'2012'!$I239-0.5)*-1)</f>
        <v>3.4887472775671398E-3</v>
      </c>
      <c r="V239" s="13">
        <f>(('2012'!V239-'2012'!$AE239)/'2012'!$AE239)*(('2012'!$I239-0.5+'2012'!$I239-0.5)*-1)</f>
        <v>-0.22016079158936314</v>
      </c>
      <c r="W239" s="13">
        <f>(('2012'!W239-'2012'!$AE239)/'2012'!$AE239)*(('2012'!$I239-0.5+'2012'!$I239-0.5)*-1)</f>
        <v>-0.16602561201864341</v>
      </c>
      <c r="X239" s="13">
        <f>(('2012'!X239-'2012'!$AE239)/'2012'!$AE239)*(('2012'!$I239-0.5+'2012'!$I239-0.5)*-1)</f>
        <v>-9.0613034382031443E-2</v>
      </c>
      <c r="Y239" s="13">
        <f>(('2012'!Y239-'2012'!$AE239)/'2012'!$AE239)*(('2012'!$I239-0.5+'2012'!$I239-0.5)*-1)</f>
        <v>-5.019583591012166E-2</v>
      </c>
      <c r="Z239" s="13">
        <f>(('2012'!Z239-'2012'!$AE239)/'2012'!$AE239)*(('2012'!$I239-0.5+'2012'!$I239-0.5)*-1)</f>
        <v>-0.26729393055923678</v>
      </c>
      <c r="AA239" s="13">
        <f>(('2012'!AA239-'2012'!$AE239)/'2012'!$AE239)*(('2012'!$I239-0.5+'2012'!$I239-0.5)*-1)</f>
        <v>-0.10801000241994041</v>
      </c>
      <c r="AB239" s="13">
        <f>(('2012'!AB239-'2012'!$AE239)/'2012'!$AE239)*(('2012'!$I239-0.5+'2012'!$I239-0.5)*-1)</f>
        <v>-0.24775510204081638</v>
      </c>
      <c r="AC239" s="13">
        <f>(('2012'!AC239-'2012'!$AE239)/'2012'!$AE239)*(('2012'!$I239-0.5+'2012'!$I239-0.5)*-1)</f>
        <v>0.46097149603643101</v>
      </c>
      <c r="AD239" s="13">
        <f>(('2012'!AD239-'2012'!$AE239)/'2012'!$AE239)*(('2012'!$I239-0.5+'2012'!$I239-0.5)*-1)</f>
        <v>-0.56037635833554211</v>
      </c>
      <c r="AE239" s="6">
        <f>((('2012'!AE239-'2012'!$AE239)/'2012'!$AE239)*100)*(('2012'!$I239-0.5+'2012'!$I239-0.5)*-1)</f>
        <v>0</v>
      </c>
      <c r="AF239" s="6"/>
      <c r="AG239" s="6">
        <f t="shared" si="98"/>
        <v>46.097149603643103</v>
      </c>
      <c r="AH239" s="6">
        <f t="shared" si="122"/>
        <v>56.037635833554212</v>
      </c>
      <c r="AI239" s="8">
        <v>0</v>
      </c>
      <c r="AN239" s="1"/>
      <c r="AO239" s="1"/>
      <c r="AP239" s="1"/>
      <c r="AQ239" s="1"/>
      <c r="AR239" s="1" t="str">
        <f t="shared" si="99"/>
        <v>Män</v>
      </c>
      <c r="AS239" s="1"/>
      <c r="AT239" s="1"/>
      <c r="AU239" s="1"/>
      <c r="AV239" s="1"/>
      <c r="AW239" s="107">
        <f t="shared" si="100"/>
        <v>0.11732867807108503</v>
      </c>
      <c r="AX239" s="107">
        <f t="shared" si="101"/>
        <v>-0.24775510204081638</v>
      </c>
      <c r="AY239" s="107">
        <f t="shared" si="102"/>
        <v>-9.2840104501912143E-2</v>
      </c>
      <c r="AZ239" s="107">
        <f t="shared" si="103"/>
        <v>0.28223562152133574</v>
      </c>
      <c r="BA239" s="107">
        <f t="shared" si="104"/>
        <v>-0.45602125147579697</v>
      </c>
      <c r="BB239" s="107">
        <f t="shared" si="105"/>
        <v>-5.519480519480513E-2</v>
      </c>
      <c r="BC239" s="107">
        <f t="shared" si="106"/>
        <v>0.11325883418906671</v>
      </c>
      <c r="BD239" s="107">
        <f t="shared" si="107"/>
        <v>-0.14517625231910952</v>
      </c>
      <c r="BE239" s="107">
        <f t="shared" si="108"/>
        <v>0.17906723818053871</v>
      </c>
      <c r="BF239" s="107">
        <f t="shared" si="109"/>
        <v>0.19601949246339193</v>
      </c>
      <c r="BG239" s="107">
        <f t="shared" si="110"/>
        <v>-1.7502712920623729E-5</v>
      </c>
      <c r="BH239" s="107">
        <f t="shared" si="111"/>
        <v>3.4887472775671398E-3</v>
      </c>
      <c r="BI239" s="107">
        <f t="shared" si="112"/>
        <v>-0.22016079158936314</v>
      </c>
      <c r="BJ239" s="107">
        <f t="shared" si="113"/>
        <v>-0.16602561201864341</v>
      </c>
      <c r="BK239" s="107">
        <f t="shared" si="114"/>
        <v>-9.0613034382031443E-2</v>
      </c>
      <c r="BL239" s="107">
        <f t="shared" si="115"/>
        <v>-5.019583591012166E-2</v>
      </c>
      <c r="BM239" s="107">
        <f t="shared" si="116"/>
        <v>-0.26729393055923678</v>
      </c>
      <c r="BN239" s="107">
        <f t="shared" si="117"/>
        <v>-0.10801000241994041</v>
      </c>
      <c r="BO239" s="107">
        <f t="shared" si="118"/>
        <v>-0.24775510204081638</v>
      </c>
      <c r="BP239" s="107">
        <f t="shared" si="119"/>
        <v>0.46097149603643101</v>
      </c>
      <c r="BQ239" s="107">
        <f t="shared" si="120"/>
        <v>-0.56037635833554211</v>
      </c>
      <c r="BR239" s="107">
        <f t="shared" si="121"/>
        <v>0</v>
      </c>
    </row>
    <row r="240" spans="1:70">
      <c r="A240" s="1">
        <v>239</v>
      </c>
      <c r="B240" s="1">
        <f>'2012'!B240</f>
        <v>0</v>
      </c>
      <c r="C240" s="1">
        <f>'2012'!C240</f>
        <v>0</v>
      </c>
      <c r="D240" s="1">
        <f>'2012'!D240</f>
        <v>0</v>
      </c>
      <c r="E240" s="1" t="str">
        <f>'2012'!E240</f>
        <v>Totalt</v>
      </c>
      <c r="F240" s="1" t="str">
        <f>'2012'!F240</f>
        <v>Bromsmedicin vid skovvis förlöpande MS</v>
      </c>
      <c r="G240" s="1" t="str">
        <f>'2012'!G240</f>
        <v>(tom)</v>
      </c>
      <c r="H240" s="1" t="str">
        <f>'2012'!H240</f>
        <v>E000910</v>
      </c>
      <c r="I240" s="1">
        <f>'2012'!I240</f>
        <v>0</v>
      </c>
      <c r="J240" s="13">
        <f>(('2012'!J240-'2012'!$AE240)/'2012'!$AE240)*(('2012'!$I240-0.5+'2012'!$I240-0.5)*-1)</f>
        <v>9.0293453724604997E-2</v>
      </c>
      <c r="K240" s="13">
        <f>(('2012'!K240-'2012'!$AE240)/'2012'!$AE240)*(('2012'!$I240-0.5+'2012'!$I240-0.5)*-1)</f>
        <v>-0.21652231845436376</v>
      </c>
      <c r="L240" s="13">
        <f>(('2012'!L240-'2012'!$AE240)/'2012'!$AE240)*(('2012'!$I240-0.5+'2012'!$I240-0.5)*-1)</f>
        <v>-8.0012169151201795E-2</v>
      </c>
      <c r="M240" s="13">
        <f>(('2012'!M240-'2012'!$AE240)/'2012'!$AE240)*(('2012'!$I240-0.5+'2012'!$I240-0.5)*-1)</f>
        <v>0.15880531779275187</v>
      </c>
      <c r="N240" s="13">
        <f>(('2012'!N240-'2012'!$AE240)/'2012'!$AE240)*(('2012'!$I240-0.5+'2012'!$I240-0.5)*-1)</f>
        <v>-0.38115449915110361</v>
      </c>
      <c r="O240" s="13">
        <f>(('2012'!O240-'2012'!$AE240)/'2012'!$AE240)*(('2012'!$I240-0.5+'2012'!$I240-0.5)*-1)</f>
        <v>4.778947368421059E-2</v>
      </c>
      <c r="P240" s="13">
        <f>(('2012'!P240-'2012'!$AE240)/'2012'!$AE240)*(('2012'!$I240-0.5+'2012'!$I240-0.5)*-1)</f>
        <v>-0.17105263157894735</v>
      </c>
      <c r="Q240" s="13">
        <f>(('2012'!Q240-'2012'!$AE240)/'2012'!$AE240)*(('2012'!$I240-0.5+'2012'!$I240-0.5)*-1)</f>
        <v>-9.2105263157894648E-2</v>
      </c>
      <c r="R240" s="13">
        <f>(('2012'!R240-'2012'!$AE240)/'2012'!$AE240)*(('2012'!$I240-0.5+'2012'!$I240-0.5)*-1)</f>
        <v>0.20278637770897831</v>
      </c>
      <c r="S240" s="13">
        <f>(('2012'!S240-'2012'!$AE240)/'2012'!$AE240)*(('2012'!$I240-0.5+'2012'!$I240-0.5)*-1)</f>
        <v>7.0951818118612384E-2</v>
      </c>
      <c r="T240" s="13">
        <f>(('2012'!T240-'2012'!$AE240)/'2012'!$AE240)*(('2012'!$I240-0.5+'2012'!$I240-0.5)*-1)</f>
        <v>-9.1685330347144503E-2</v>
      </c>
      <c r="U240" s="13">
        <f>(('2012'!U240-'2012'!$AE240)/'2012'!$AE240)*(('2012'!$I240-0.5+'2012'!$I240-0.5)*-1)</f>
        <v>-6.522717049032789E-3</v>
      </c>
      <c r="V240" s="13">
        <f>(('2012'!V240-'2012'!$AE240)/'2012'!$AE240)*(('2012'!$I240-0.5+'2012'!$I240-0.5)*-1)</f>
        <v>6.1052631578947386E-2</v>
      </c>
      <c r="W240" s="13">
        <f>(('2012'!W240-'2012'!$AE240)/'2012'!$AE240)*(('2012'!$I240-0.5+'2012'!$I240-0.5)*-1)</f>
        <v>-0.16118421052631579</v>
      </c>
      <c r="X240" s="13">
        <f>(('2012'!X240-'2012'!$AE240)/'2012'!$AE240)*(('2012'!$I240-0.5+'2012'!$I240-0.5)*-1)</f>
        <v>-9.7138820204873914E-3</v>
      </c>
      <c r="Y240" s="13">
        <f>(('2012'!Y240-'2012'!$AE240)/'2012'!$AE240)*(('2012'!$I240-0.5+'2012'!$I240-0.5)*-1)</f>
        <v>-9.9316801619433251E-2</v>
      </c>
      <c r="Z240" s="13">
        <f>(('2012'!Z240-'2012'!$AE240)/'2012'!$AE240)*(('2012'!$I240-0.5+'2012'!$I240-0.5)*-1)</f>
        <v>-5.2631578947368238E-3</v>
      </c>
      <c r="AA240" s="13">
        <f>(('2012'!AA240-'2012'!$AE240)/'2012'!$AE240)*(('2012'!$I240-0.5+'2012'!$I240-0.5)*-1)</f>
        <v>-0.1443123938879457</v>
      </c>
      <c r="AB240" s="13">
        <f>(('2012'!AB240-'2012'!$AE240)/'2012'!$AE240)*(('2012'!$I240-0.5+'2012'!$I240-0.5)*-1)</f>
        <v>-3.6107711138310815E-2</v>
      </c>
      <c r="AC240" s="13">
        <f>(('2012'!AC240-'2012'!$AE240)/'2012'!$AE240)*(('2012'!$I240-0.5+'2012'!$I240-0.5)*-1)</f>
        <v>0.5603715170278637</v>
      </c>
      <c r="AD240" s="13">
        <f>(('2012'!AD240-'2012'!$AE240)/'2012'!$AE240)*(('2012'!$I240-0.5+'2012'!$I240-0.5)*-1)</f>
        <v>-0.4031578947368421</v>
      </c>
      <c r="AE240" s="6">
        <f>((('2012'!AE240-'2012'!$AE240)/'2012'!$AE240)*100)*(('2012'!$I240-0.5+'2012'!$I240-0.5)*-1)</f>
        <v>0</v>
      </c>
      <c r="AF240" s="6"/>
      <c r="AG240" s="6">
        <f t="shared" si="98"/>
        <v>56.037151702786367</v>
      </c>
      <c r="AH240" s="6">
        <f t="shared" si="122"/>
        <v>40.315789473684212</v>
      </c>
      <c r="AI240" s="8">
        <v>0</v>
      </c>
      <c r="AN240" s="1"/>
      <c r="AO240" s="1"/>
      <c r="AP240" s="1"/>
      <c r="AQ240" s="1"/>
      <c r="AR240" s="1" t="str">
        <f t="shared" si="99"/>
        <v>Totalt</v>
      </c>
      <c r="AS240" s="1"/>
      <c r="AT240" s="1"/>
      <c r="AU240" s="1"/>
      <c r="AV240" s="1"/>
      <c r="AW240" s="107">
        <f t="shared" si="100"/>
        <v>9.0293453724604997E-2</v>
      </c>
      <c r="AX240" s="107">
        <f t="shared" si="101"/>
        <v>-0.21652231845436376</v>
      </c>
      <c r="AY240" s="107">
        <f t="shared" si="102"/>
        <v>-8.0012169151201795E-2</v>
      </c>
      <c r="AZ240" s="107">
        <f t="shared" si="103"/>
        <v>0.15880531779275187</v>
      </c>
      <c r="BA240" s="107">
        <f t="shared" si="104"/>
        <v>-0.38115449915110361</v>
      </c>
      <c r="BB240" s="107">
        <f t="shared" si="105"/>
        <v>4.778947368421059E-2</v>
      </c>
      <c r="BC240" s="107">
        <f t="shared" si="106"/>
        <v>-0.17105263157894735</v>
      </c>
      <c r="BD240" s="107">
        <f t="shared" si="107"/>
        <v>-9.2105263157894648E-2</v>
      </c>
      <c r="BE240" s="107">
        <f t="shared" si="108"/>
        <v>0.20278637770897831</v>
      </c>
      <c r="BF240" s="107">
        <f t="shared" si="109"/>
        <v>7.0951818118612384E-2</v>
      </c>
      <c r="BG240" s="107">
        <f t="shared" si="110"/>
        <v>-9.1685330347144503E-2</v>
      </c>
      <c r="BH240" s="107">
        <f t="shared" si="111"/>
        <v>-6.522717049032789E-3</v>
      </c>
      <c r="BI240" s="107">
        <f t="shared" si="112"/>
        <v>6.1052631578947386E-2</v>
      </c>
      <c r="BJ240" s="107">
        <f t="shared" si="113"/>
        <v>-0.16118421052631579</v>
      </c>
      <c r="BK240" s="107">
        <f t="shared" si="114"/>
        <v>-9.7138820204873914E-3</v>
      </c>
      <c r="BL240" s="107">
        <f t="shared" si="115"/>
        <v>-9.9316801619433251E-2</v>
      </c>
      <c r="BM240" s="107">
        <f t="shared" si="116"/>
        <v>-5.2631578947368238E-3</v>
      </c>
      <c r="BN240" s="107">
        <f t="shared" si="117"/>
        <v>-0.1443123938879457</v>
      </c>
      <c r="BO240" s="107">
        <f t="shared" si="118"/>
        <v>-3.6107711138310815E-2</v>
      </c>
      <c r="BP240" s="107">
        <f t="shared" si="119"/>
        <v>0.5603715170278637</v>
      </c>
      <c r="BQ240" s="107">
        <f t="shared" si="120"/>
        <v>-0.4031578947368421</v>
      </c>
      <c r="BR240" s="107">
        <f t="shared" si="121"/>
        <v>0</v>
      </c>
    </row>
    <row r="241" spans="1:70">
      <c r="A241" s="1">
        <v>240</v>
      </c>
      <c r="B241" s="1">
        <f>'2012'!B241</f>
        <v>0</v>
      </c>
      <c r="C241" s="1">
        <f>'2012'!C241</f>
        <v>0</v>
      </c>
      <c r="D241" s="1">
        <f>'2012'!D241</f>
        <v>111</v>
      </c>
      <c r="E241" s="1" t="str">
        <f>'2012'!E241</f>
        <v>Kvinnor</v>
      </c>
      <c r="F241" s="1" t="str">
        <f>'2012'!F241</f>
        <v>Bromsmedicin vid sekundärprogressiv MS</v>
      </c>
      <c r="G241" s="1" t="str">
        <f>'2012'!G241</f>
        <v>(tom)</v>
      </c>
      <c r="H241" s="1" t="str">
        <f>'2012'!H241</f>
        <v>E000900</v>
      </c>
      <c r="I241" s="1">
        <f>'2012'!I241</f>
        <v>1</v>
      </c>
      <c r="J241" s="13">
        <f>(('2012'!J241-'2012'!$AE241)/'2012'!$AE241)*(('2012'!$I241-0.5+'2012'!$I241-0.5)*-1)</f>
        <v>-0.44676500657222135</v>
      </c>
      <c r="K241" s="13">
        <f>(('2012'!K241-'2012'!$AE241)/'2012'!$AE241)*(('2012'!$I241-0.5+'2012'!$I241-0.5)*-1)</f>
        <v>0.67583664208735095</v>
      </c>
      <c r="L241" s="13">
        <f>(('2012'!L241-'2012'!$AE241)/'2012'!$AE241)*(('2012'!$I241-0.5+'2012'!$I241-0.5)*-1)</f>
        <v>0.78880266075388017</v>
      </c>
      <c r="M241" s="13">
        <f>(('2012'!M241-'2012'!$AE241)/'2012'!$AE241)*(('2012'!$I241-0.5+'2012'!$I241-0.5)*-1)</f>
        <v>-0.80691056910569103</v>
      </c>
      <c r="N241" s="13">
        <f>(('2012'!N241-'2012'!$AE241)/'2012'!$AE241)*(('2012'!$I241-0.5+'2012'!$I241-0.5)*-1)</f>
        <v>0.12881097560975605</v>
      </c>
      <c r="O241" s="13">
        <f>(('2012'!O241-'2012'!$AE241)/'2012'!$AE241)*(('2012'!$I241-0.5+'2012'!$I241-0.5)*-1)</f>
        <v>1</v>
      </c>
      <c r="P241" s="13">
        <f>(('2012'!P241-'2012'!$AE241)/'2012'!$AE241)*(('2012'!$I241-0.5+'2012'!$I241-0.5)*-1)</f>
        <v>0.18005738880918221</v>
      </c>
      <c r="Q241" s="13">
        <f>(('2012'!Q241-'2012'!$AE241)/'2012'!$AE241)*(('2012'!$I241-0.5+'2012'!$I241-0.5)*-1)</f>
        <v>1</v>
      </c>
      <c r="R241" s="13">
        <f>(('2012'!R241-'2012'!$AE241)/'2012'!$AE241)*(('2012'!$I241-0.5+'2012'!$I241-0.5)*-1)</f>
        <v>1</v>
      </c>
      <c r="S241" s="13">
        <f>(('2012'!S241-'2012'!$AE241)/'2012'!$AE241)*(('2012'!$I241-0.5+'2012'!$I241-0.5)*-1)</f>
        <v>0.59597030752916214</v>
      </c>
      <c r="T241" s="13">
        <f>(('2012'!T241-'2012'!$AE241)/'2012'!$AE241)*(('2012'!$I241-0.5+'2012'!$I241-0.5)*-1)</f>
        <v>-0.37427001030573687</v>
      </c>
      <c r="U241" s="13">
        <f>(('2012'!U241-'2012'!$AE241)/'2012'!$AE241)*(('2012'!$I241-0.5+'2012'!$I241-0.5)*-1)</f>
        <v>-0.40834702388474675</v>
      </c>
      <c r="V241" s="13">
        <f>(('2012'!V241-'2012'!$AE241)/'2012'!$AE241)*(('2012'!$I241-0.5+'2012'!$I241-0.5)*-1)</f>
        <v>0.62829268292682916</v>
      </c>
      <c r="W241" s="13">
        <f>(('2012'!W241-'2012'!$AE241)/'2012'!$AE241)*(('2012'!$I241-0.5+'2012'!$I241-0.5)*-1)</f>
        <v>-1.288496541681835</v>
      </c>
      <c r="X241" s="13">
        <f>(('2012'!X241-'2012'!$AE241)/'2012'!$AE241)*(('2012'!$I241-0.5+'2012'!$I241-0.5)*-1)</f>
        <v>0.74186991869918706</v>
      </c>
      <c r="Y241" s="13">
        <f>(('2012'!Y241-'2012'!$AE241)/'2012'!$AE241)*(('2012'!$I241-0.5+'2012'!$I241-0.5)*-1)</f>
        <v>0.15005948839976196</v>
      </c>
      <c r="Z241" s="13">
        <f>(('2012'!Z241-'2012'!$AE241)/'2012'!$AE241)*(('2012'!$I241-0.5+'2012'!$I241-0.5)*-1)</f>
        <v>0.56440548780487798</v>
      </c>
      <c r="AA241" s="13">
        <f>(('2012'!AA241-'2012'!$AE241)/'2012'!$AE241)*(('2012'!$I241-0.5+'2012'!$I241-0.5)*-1)</f>
        <v>-0.44196804037005899</v>
      </c>
      <c r="AB241" s="13">
        <f>(('2012'!AB241-'2012'!$AE241)/'2012'!$AE241)*(('2012'!$I241-0.5+'2012'!$I241-0.5)*-1)</f>
        <v>0.12881097560975605</v>
      </c>
      <c r="AC241" s="13">
        <f>(('2012'!AC241-'2012'!$AE241)/'2012'!$AE241)*(('2012'!$I241-0.5+'2012'!$I241-0.5)*-1)</f>
        <v>0.77149140343862455</v>
      </c>
      <c r="AD241" s="13">
        <f>(('2012'!AD241-'2012'!$AE241)/'2012'!$AE241)*(('2012'!$I241-0.5+'2012'!$I241-0.5)*-1)</f>
        <v>0.59597030752916214</v>
      </c>
      <c r="AE241" s="6">
        <f>((('2012'!AE241-'2012'!$AE241)/'2012'!$AE241)*100)*(('2012'!$I241-0.5+'2012'!$I241-0.5)*-1)</f>
        <v>0</v>
      </c>
      <c r="AF241" s="6"/>
      <c r="AG241" s="6">
        <f t="shared" si="98"/>
        <v>100</v>
      </c>
      <c r="AH241" s="6">
        <f t="shared" si="122"/>
        <v>128.84965416818349</v>
      </c>
      <c r="AI241" s="8">
        <v>0</v>
      </c>
      <c r="AN241" s="1"/>
      <c r="AO241" s="1"/>
      <c r="AP241" s="1"/>
      <c r="AQ241" s="1"/>
      <c r="AR241" s="1" t="str">
        <f t="shared" si="99"/>
        <v>Kvinnor</v>
      </c>
      <c r="AS241" s="1"/>
      <c r="AT241" s="1"/>
      <c r="AU241" s="1"/>
      <c r="AV241" s="1"/>
      <c r="AW241" s="107">
        <f t="shared" si="100"/>
        <v>-0.44676500657222135</v>
      </c>
      <c r="AX241" s="107">
        <f t="shared" si="101"/>
        <v>0.67583664208735095</v>
      </c>
      <c r="AY241" s="107">
        <f t="shared" si="102"/>
        <v>0.78880266075388017</v>
      </c>
      <c r="AZ241" s="107">
        <f t="shared" si="103"/>
        <v>-0.80691056910569103</v>
      </c>
      <c r="BA241" s="107">
        <f t="shared" si="104"/>
        <v>0.12881097560975605</v>
      </c>
      <c r="BB241" s="107">
        <f t="shared" si="105"/>
        <v>1</v>
      </c>
      <c r="BC241" s="107">
        <f t="shared" si="106"/>
        <v>0.18005738880918221</v>
      </c>
      <c r="BD241" s="107">
        <f t="shared" si="107"/>
        <v>1</v>
      </c>
      <c r="BE241" s="107">
        <f t="shared" si="108"/>
        <v>1</v>
      </c>
      <c r="BF241" s="107">
        <f t="shared" si="109"/>
        <v>0.59597030752916214</v>
      </c>
      <c r="BG241" s="107">
        <f t="shared" si="110"/>
        <v>-0.37427001030573687</v>
      </c>
      <c r="BH241" s="107">
        <f t="shared" si="111"/>
        <v>-0.40834702388474675</v>
      </c>
      <c r="BI241" s="107">
        <f t="shared" si="112"/>
        <v>0.62829268292682916</v>
      </c>
      <c r="BJ241" s="107">
        <f t="shared" si="113"/>
        <v>-1.288496541681835</v>
      </c>
      <c r="BK241" s="107">
        <f t="shared" si="114"/>
        <v>0.74186991869918706</v>
      </c>
      <c r="BL241" s="107">
        <f t="shared" si="115"/>
        <v>0.15005948839976196</v>
      </c>
      <c r="BM241" s="107">
        <f t="shared" si="116"/>
        <v>0.56440548780487798</v>
      </c>
      <c r="BN241" s="107">
        <f t="shared" si="117"/>
        <v>-0.44196804037005899</v>
      </c>
      <c r="BO241" s="107">
        <f t="shared" si="118"/>
        <v>0.12881097560975605</v>
      </c>
      <c r="BP241" s="107">
        <f t="shared" si="119"/>
        <v>0.77149140343862455</v>
      </c>
      <c r="BQ241" s="107">
        <f t="shared" si="120"/>
        <v>0.59597030752916214</v>
      </c>
      <c r="BR241" s="107">
        <f t="shared" si="121"/>
        <v>0</v>
      </c>
    </row>
    <row r="242" spans="1:70">
      <c r="A242" s="1">
        <v>241</v>
      </c>
      <c r="B242" s="1">
        <f>'2012'!B242</f>
        <v>0</v>
      </c>
      <c r="C242" s="1">
        <f>'2012'!C242</f>
        <v>0</v>
      </c>
      <c r="D242" s="1">
        <f>'2012'!D242</f>
        <v>0</v>
      </c>
      <c r="E242" s="1" t="str">
        <f>'2012'!E242</f>
        <v>Män</v>
      </c>
      <c r="F242" s="1" t="str">
        <f>'2012'!F242</f>
        <v>Bromsmedicin vid sekundärprogressiv MS</v>
      </c>
      <c r="G242" s="1" t="str">
        <f>'2012'!G242</f>
        <v>(tom)</v>
      </c>
      <c r="H242" s="1" t="str">
        <f>'2012'!H242</f>
        <v>E000900</v>
      </c>
      <c r="I242" s="1">
        <f>'2012'!I242</f>
        <v>1</v>
      </c>
      <c r="J242" s="13">
        <f>(('2012'!J242-'2012'!$AE242)/'2012'!$AE242)*(('2012'!$I242-0.5+'2012'!$I242-0.5)*-1)</f>
        <v>-0.69742198100407071</v>
      </c>
      <c r="K242" s="13">
        <f>(('2012'!K242-'2012'!$AE242)/'2012'!$AE242)*(('2012'!$I242-0.5+'2012'!$I242-0.5)*-1)</f>
        <v>0.351981351981352</v>
      </c>
      <c r="L242" s="13">
        <f>(('2012'!L242-'2012'!$AE242)/'2012'!$AE242)*(('2012'!$I242-0.5+'2012'!$I242-0.5)*-1)</f>
        <v>2.7972027972027903E-2</v>
      </c>
      <c r="M242" s="13">
        <f>(('2012'!M242-'2012'!$AE242)/'2012'!$AE242)*(('2012'!$I242-0.5+'2012'!$I242-0.5)*-1)</f>
        <v>0.42561983471074372</v>
      </c>
      <c r="N242" s="13">
        <f>(('2012'!N242-'2012'!$AE242)/'2012'!$AE242)*(('2012'!$I242-0.5+'2012'!$I242-0.5)*-1)</f>
        <v>0.27792207792207785</v>
      </c>
      <c r="O242" s="13">
        <f>(('2012'!O242-'2012'!$AE242)/'2012'!$AE242)*(('2012'!$I242-0.5+'2012'!$I242-0.5)*-1)</f>
        <v>1</v>
      </c>
      <c r="P242" s="13">
        <f>(('2012'!P242-'2012'!$AE242)/'2012'!$AE242)*(('2012'!$I242-0.5+'2012'!$I242-0.5)*-1)</f>
        <v>-9.8814229249011842E-2</v>
      </c>
      <c r="Q242" s="13" t="e">
        <f>(('2012'!Q242-'2012'!$AE242)/'2012'!$AE242)*(('2012'!$I242-0.5+'2012'!$I242-0.5)*-1)</f>
        <v>#VALUE!</v>
      </c>
      <c r="R242" s="13">
        <f>(('2012'!R242-'2012'!$AE242)/'2012'!$AE242)*(('2012'!$I242-0.5+'2012'!$I242-0.5)*-1)</f>
        <v>0.15757575757575751</v>
      </c>
      <c r="S242" s="13">
        <f>(('2012'!S242-'2012'!$AE242)/'2012'!$AE242)*(('2012'!$I242-0.5+'2012'!$I242-0.5)*-1)</f>
        <v>0.17812269031781214</v>
      </c>
      <c r="T242" s="13">
        <f>(('2012'!T242-'2012'!$AE242)/'2012'!$AE242)*(('2012'!$I242-0.5+'2012'!$I242-0.5)*-1)</f>
        <v>1</v>
      </c>
      <c r="U242" s="13">
        <f>(('2012'!U242-'2012'!$AE242)/'2012'!$AE242)*(('2012'!$I242-0.5+'2012'!$I242-0.5)*-1)</f>
        <v>-0.18930481283422468</v>
      </c>
      <c r="V242" s="13">
        <f>(('2012'!V242-'2012'!$AE242)/'2012'!$AE242)*(('2012'!$I242-0.5+'2012'!$I242-0.5)*-1)</f>
        <v>0.57878787878787885</v>
      </c>
      <c r="W242" s="13">
        <f>(('2012'!W242-'2012'!$AE242)/'2012'!$AE242)*(('2012'!$I242-0.5+'2012'!$I242-0.5)*-1)</f>
        <v>0.39826839826839827</v>
      </c>
      <c r="X242" s="13">
        <f>(('2012'!X242-'2012'!$AE242)/'2012'!$AE242)*(('2012'!$I242-0.5+'2012'!$I242-0.5)*-1)</f>
        <v>1</v>
      </c>
      <c r="Y242" s="13">
        <f>(('2012'!Y242-'2012'!$AE242)/'2012'!$AE242)*(('2012'!$I242-0.5+'2012'!$I242-0.5)*-1)</f>
        <v>-0.35389610389610388</v>
      </c>
      <c r="Z242" s="13">
        <f>(('2012'!Z242-'2012'!$AE242)/'2012'!$AE242)*(('2012'!$I242-0.5+'2012'!$I242-0.5)*-1)</f>
        <v>-0.14876033057851254</v>
      </c>
      <c r="AA242" s="13">
        <f>(('2012'!AA242-'2012'!$AE242)/'2012'!$AE242)*(('2012'!$I242-0.5+'2012'!$I242-0.5)*-1)</f>
        <v>0.47348484848484856</v>
      </c>
      <c r="AB242" s="13">
        <f>(('2012'!AB242-'2012'!$AE242)/'2012'!$AE242)*(('2012'!$I242-0.5+'2012'!$I242-0.5)*-1)</f>
        <v>2.7972027972027903E-2</v>
      </c>
      <c r="AC242" s="13">
        <f>(('2012'!AC242-'2012'!$AE242)/'2012'!$AE242)*(('2012'!$I242-0.5+'2012'!$I242-0.5)*-1)</f>
        <v>0.12852664576802508</v>
      </c>
      <c r="AD242" s="13">
        <f>(('2012'!AD242-'2012'!$AE242)/'2012'!$AE242)*(('2012'!$I242-0.5+'2012'!$I242-0.5)*-1)</f>
        <v>0.31695331695331697</v>
      </c>
      <c r="AE242" s="6">
        <f>((('2012'!AE242-'2012'!$AE242)/'2012'!$AE242)*100)*(('2012'!$I242-0.5+'2012'!$I242-0.5)*-1)</f>
        <v>0</v>
      </c>
      <c r="AF242" s="6"/>
      <c r="AG242" s="6">
        <f t="shared" si="98"/>
        <v>100</v>
      </c>
      <c r="AH242" s="6">
        <f t="shared" si="122"/>
        <v>69.742198100407066</v>
      </c>
      <c r="AI242" s="8">
        <v>0</v>
      </c>
      <c r="AN242" s="1"/>
      <c r="AO242" s="1"/>
      <c r="AP242" s="1"/>
      <c r="AQ242" s="1"/>
      <c r="AR242" s="1" t="str">
        <f t="shared" si="99"/>
        <v>Män</v>
      </c>
      <c r="AS242" s="1"/>
      <c r="AT242" s="1"/>
      <c r="AU242" s="1"/>
      <c r="AV242" s="1"/>
      <c r="AW242" s="107">
        <f t="shared" si="100"/>
        <v>-0.69742198100407071</v>
      </c>
      <c r="AX242" s="107">
        <f t="shared" si="101"/>
        <v>0.351981351981352</v>
      </c>
      <c r="AY242" s="107">
        <f t="shared" si="102"/>
        <v>2.7972027972027903E-2</v>
      </c>
      <c r="AZ242" s="107">
        <f t="shared" si="103"/>
        <v>0.42561983471074372</v>
      </c>
      <c r="BA242" s="107">
        <f t="shared" si="104"/>
        <v>0.27792207792207785</v>
      </c>
      <c r="BB242" s="107">
        <f t="shared" si="105"/>
        <v>1</v>
      </c>
      <c r="BC242" s="107">
        <f t="shared" si="106"/>
        <v>-9.8814229249011842E-2</v>
      </c>
      <c r="BD242" s="107">
        <f t="shared" si="107"/>
        <v>0</v>
      </c>
      <c r="BE242" s="107">
        <f t="shared" si="108"/>
        <v>0.15757575757575751</v>
      </c>
      <c r="BF242" s="107">
        <f t="shared" si="109"/>
        <v>0.17812269031781214</v>
      </c>
      <c r="BG242" s="107">
        <f t="shared" si="110"/>
        <v>1</v>
      </c>
      <c r="BH242" s="107">
        <f t="shared" si="111"/>
        <v>-0.18930481283422468</v>
      </c>
      <c r="BI242" s="107">
        <f t="shared" si="112"/>
        <v>0.57878787878787885</v>
      </c>
      <c r="BJ242" s="107">
        <f t="shared" si="113"/>
        <v>0.39826839826839827</v>
      </c>
      <c r="BK242" s="107">
        <f t="shared" si="114"/>
        <v>1</v>
      </c>
      <c r="BL242" s="107">
        <f t="shared" si="115"/>
        <v>-0.35389610389610388</v>
      </c>
      <c r="BM242" s="107">
        <f t="shared" si="116"/>
        <v>-0.14876033057851254</v>
      </c>
      <c r="BN242" s="107">
        <f t="shared" si="117"/>
        <v>0.47348484848484856</v>
      </c>
      <c r="BO242" s="107">
        <f t="shared" si="118"/>
        <v>2.7972027972027903E-2</v>
      </c>
      <c r="BP242" s="107">
        <f t="shared" si="119"/>
        <v>0.12852664576802508</v>
      </c>
      <c r="BQ242" s="107">
        <f t="shared" si="120"/>
        <v>0.31695331695331697</v>
      </c>
      <c r="BR242" s="107">
        <f t="shared" si="121"/>
        <v>0</v>
      </c>
    </row>
    <row r="243" spans="1:70">
      <c r="A243" s="1">
        <v>242</v>
      </c>
      <c r="B243" s="1">
        <f>'2012'!B243</f>
        <v>0</v>
      </c>
      <c r="C243" s="1">
        <f>'2012'!C243</f>
        <v>0</v>
      </c>
      <c r="D243" s="1">
        <f>'2012'!D243</f>
        <v>0</v>
      </c>
      <c r="E243" s="1" t="str">
        <f>'2012'!E243</f>
        <v>Totalt</v>
      </c>
      <c r="F243" s="1" t="str">
        <f>'2012'!F243</f>
        <v>Bromsmedicin vid sekundärprogressiv MS</v>
      </c>
      <c r="G243" s="1" t="str">
        <f>'2012'!G243</f>
        <v>(tom)</v>
      </c>
      <c r="H243" s="1" t="str">
        <f>'2012'!H243</f>
        <v>E000900</v>
      </c>
      <c r="I243" s="1">
        <f>'2012'!I243</f>
        <v>1</v>
      </c>
      <c r="J243" s="13">
        <f>(('2012'!J243-'2012'!$AE243)/'2012'!$AE243)*(('2012'!$I243-0.5+'2012'!$I243-0.5)*-1)</f>
        <v>-0.52396990665380228</v>
      </c>
      <c r="K243" s="13">
        <f>(('2012'!K243-'2012'!$AE243)/'2012'!$AE243)*(('2012'!$I243-0.5+'2012'!$I243-0.5)*-1)</f>
        <v>0.56726970954356837</v>
      </c>
      <c r="L243" s="13">
        <f>(('2012'!L243-'2012'!$AE243)/'2012'!$AE243)*(('2012'!$I243-0.5+'2012'!$I243-0.5)*-1)</f>
        <v>0.55903842684466887</v>
      </c>
      <c r="M243" s="13">
        <f>(('2012'!M243-'2012'!$AE243)/'2012'!$AE243)*(('2012'!$I243-0.5+'2012'!$I243-0.5)*-1)</f>
        <v>-0.42345490281720893</v>
      </c>
      <c r="N243" s="13">
        <f>(('2012'!N243-'2012'!$AE243)/'2012'!$AE243)*(('2012'!$I243-0.5+'2012'!$I243-0.5)*-1)</f>
        <v>0.17687173011004861</v>
      </c>
      <c r="O243" s="13">
        <f>(('2012'!O243-'2012'!$AE243)/'2012'!$AE243)*(('2012'!$I243-0.5+'2012'!$I243-0.5)*-1)</f>
        <v>1</v>
      </c>
      <c r="P243" s="13">
        <f>(('2012'!P243-'2012'!$AE243)/'2012'!$AE243)*(('2012'!$I243-0.5+'2012'!$I243-0.5)*-1)</f>
        <v>7.3779344057295485E-2</v>
      </c>
      <c r="Q243" s="13">
        <f>(('2012'!Q243-'2012'!$AE243)/'2012'!$AE243)*(('2012'!$I243-0.5+'2012'!$I243-0.5)*-1)</f>
        <v>1</v>
      </c>
      <c r="R243" s="13">
        <f>(('2012'!R243-'2012'!$AE243)/'2012'!$AE243)*(('2012'!$I243-0.5+'2012'!$I243-0.5)*-1)</f>
        <v>0.74957737820808357</v>
      </c>
      <c r="S243" s="13">
        <f>(('2012'!S243-'2012'!$AE243)/'2012'!$AE243)*(('2012'!$I243-0.5+'2012'!$I243-0.5)*-1)</f>
        <v>0.45773146559344419</v>
      </c>
      <c r="T243" s="13">
        <f>(('2012'!T243-'2012'!$AE243)/'2012'!$AE243)*(('2012'!$I243-0.5+'2012'!$I243-0.5)*-1)</f>
        <v>4.384089861268288E-2</v>
      </c>
      <c r="U243" s="13">
        <f>(('2012'!U243-'2012'!$AE243)/'2012'!$AE243)*(('2012'!$I243-0.5+'2012'!$I243-0.5)*-1)</f>
        <v>-0.33768918475178367</v>
      </c>
      <c r="V243" s="13">
        <f>(('2012'!V243-'2012'!$AE243)/'2012'!$AE243)*(('2012'!$I243-0.5+'2012'!$I243-0.5)*-1)</f>
        <v>0.6172786346199014</v>
      </c>
      <c r="W243" s="13">
        <f>(('2012'!W243-'2012'!$AE243)/'2012'!$AE243)*(('2012'!$I243-0.5+'2012'!$I243-0.5)*-1)</f>
        <v>-0.82330178563103174</v>
      </c>
      <c r="X243" s="13">
        <f>(('2012'!X243-'2012'!$AE243)/'2012'!$AE243)*(('2012'!$I243-0.5+'2012'!$I243-0.5)*-1)</f>
        <v>0.82882504333210771</v>
      </c>
      <c r="Y243" s="13">
        <f>(('2012'!Y243-'2012'!$AE243)/'2012'!$AE243)*(('2012'!$I243-0.5+'2012'!$I243-0.5)*-1)</f>
        <v>1.6522067144473764E-2</v>
      </c>
      <c r="Z243" s="13">
        <f>(('2012'!Z243-'2012'!$AE243)/'2012'!$AE243)*(('2012'!$I243-0.5+'2012'!$I243-0.5)*-1)</f>
        <v>0.30294734140394408</v>
      </c>
      <c r="AA243" s="13">
        <f>(('2012'!AA243-'2012'!$AE243)/'2012'!$AE243)*(('2012'!$I243-0.5+'2012'!$I243-0.5)*-1)</f>
        <v>-0.15438720777249279</v>
      </c>
      <c r="AB243" s="13">
        <f>(('2012'!AB243-'2012'!$AE243)/'2012'!$AE243)*(('2012'!$I243-0.5+'2012'!$I243-0.5)*-1)</f>
        <v>9.8478561549100882E-2</v>
      </c>
      <c r="AC243" s="13">
        <f>(('2012'!AC243-'2012'!$AE243)/'2012'!$AE243)*(('2012'!$I243-0.5+'2012'!$I243-0.5)*-1)</f>
        <v>0.54923928077455053</v>
      </c>
      <c r="AD243" s="13">
        <f>(('2012'!AD243-'2012'!$AE243)/'2012'!$AE243)*(('2012'!$I243-0.5+'2012'!$I243-0.5)*-1)</f>
        <v>0.48970484615986842</v>
      </c>
      <c r="AE243" s="6">
        <f>((('2012'!AE243-'2012'!$AE243)/'2012'!$AE243)*100)*(('2012'!$I243-0.5+'2012'!$I243-0.5)*-1)</f>
        <v>0</v>
      </c>
      <c r="AF243" s="6"/>
      <c r="AG243" s="6">
        <f t="shared" si="98"/>
        <v>100</v>
      </c>
      <c r="AH243" s="6">
        <f t="shared" si="122"/>
        <v>82.330178563103175</v>
      </c>
      <c r="AI243" s="8">
        <v>0</v>
      </c>
      <c r="AN243" s="1"/>
      <c r="AO243" s="1"/>
      <c r="AP243" s="1"/>
      <c r="AQ243" s="1"/>
      <c r="AR243" s="1" t="str">
        <f t="shared" si="99"/>
        <v>Totalt</v>
      </c>
      <c r="AS243" s="1"/>
      <c r="AT243" s="1"/>
      <c r="AU243" s="1"/>
      <c r="AV243" s="1"/>
      <c r="AW243" s="107">
        <f t="shared" si="100"/>
        <v>-0.52396990665380228</v>
      </c>
      <c r="AX243" s="107">
        <f t="shared" si="101"/>
        <v>0.56726970954356837</v>
      </c>
      <c r="AY243" s="107">
        <f t="shared" si="102"/>
        <v>0.55903842684466887</v>
      </c>
      <c r="AZ243" s="107">
        <f t="shared" si="103"/>
        <v>-0.42345490281720893</v>
      </c>
      <c r="BA243" s="107">
        <f t="shared" si="104"/>
        <v>0.17687173011004861</v>
      </c>
      <c r="BB243" s="107">
        <f t="shared" si="105"/>
        <v>1</v>
      </c>
      <c r="BC243" s="107">
        <f t="shared" si="106"/>
        <v>7.3779344057295485E-2</v>
      </c>
      <c r="BD243" s="107">
        <f t="shared" si="107"/>
        <v>1</v>
      </c>
      <c r="BE243" s="107">
        <f t="shared" si="108"/>
        <v>0.74957737820808357</v>
      </c>
      <c r="BF243" s="107">
        <f t="shared" si="109"/>
        <v>0.45773146559344419</v>
      </c>
      <c r="BG243" s="107">
        <f t="shared" si="110"/>
        <v>4.384089861268288E-2</v>
      </c>
      <c r="BH243" s="107">
        <f t="shared" si="111"/>
        <v>-0.33768918475178367</v>
      </c>
      <c r="BI243" s="107">
        <f t="shared" si="112"/>
        <v>0.6172786346199014</v>
      </c>
      <c r="BJ243" s="107">
        <f t="shared" si="113"/>
        <v>-0.82330178563103174</v>
      </c>
      <c r="BK243" s="107">
        <f t="shared" si="114"/>
        <v>0.82882504333210771</v>
      </c>
      <c r="BL243" s="107">
        <f t="shared" si="115"/>
        <v>1.6522067144473764E-2</v>
      </c>
      <c r="BM243" s="107">
        <f t="shared" si="116"/>
        <v>0.30294734140394408</v>
      </c>
      <c r="BN243" s="107">
        <f t="shared" si="117"/>
        <v>-0.15438720777249279</v>
      </c>
      <c r="BO243" s="107">
        <f t="shared" si="118"/>
        <v>9.8478561549100882E-2</v>
      </c>
      <c r="BP243" s="107">
        <f t="shared" si="119"/>
        <v>0.54923928077455053</v>
      </c>
      <c r="BQ243" s="107">
        <f t="shared" si="120"/>
        <v>0.48970484615986842</v>
      </c>
      <c r="BR243" s="107">
        <f t="shared" si="121"/>
        <v>0</v>
      </c>
    </row>
    <row r="244" spans="1:70">
      <c r="A244" s="1">
        <v>243</v>
      </c>
      <c r="B244" s="1" t="str">
        <f>'2012'!B244</f>
        <v>M</v>
      </c>
      <c r="C244" s="1" t="str">
        <f>'2012'!C244</f>
        <v>Cancersjukvård</v>
      </c>
      <c r="D244" s="1">
        <f>'2012'!D244</f>
        <v>112</v>
      </c>
      <c r="E244" s="1" t="str">
        <f>'2012'!E244</f>
        <v>Kvinnor</v>
      </c>
      <c r="F244" s="1" t="str">
        <f>'2012'!F244</f>
        <v>Överlevnad vid tjocktarmscancer</v>
      </c>
      <c r="G244" s="1" t="str">
        <f>'2012'!G244</f>
        <v>(tom)</v>
      </c>
      <c r="H244" s="1" t="str">
        <f>'2012'!H244</f>
        <v>A001490</v>
      </c>
      <c r="I244" s="1">
        <f>'2012'!I244</f>
        <v>0</v>
      </c>
      <c r="J244" s="13">
        <f>(('2012'!J244-'2012'!$AE244)/'2012'!$AE244)*(('2012'!$I244-0.5+'2012'!$I244-0.5)*-1)</f>
        <v>4.0743052072421647E-2</v>
      </c>
      <c r="K244" s="13">
        <f>(('2012'!K244-'2012'!$AE244)/'2012'!$AE244)*(('2012'!$I244-0.5+'2012'!$I244-0.5)*-1)</f>
        <v>-4.1408625428761635E-2</v>
      </c>
      <c r="L244" s="13">
        <f>(('2012'!L244-'2012'!$AE244)/'2012'!$AE244)*(('2012'!$I244-0.5+'2012'!$I244-0.5)*-1)</f>
        <v>-9.680651431724667E-2</v>
      </c>
      <c r="M244" s="13">
        <f>(('2012'!M244-'2012'!$AE244)/'2012'!$AE244)*(('2012'!$I244-0.5+'2012'!$I244-0.5)*-1)</f>
        <v>-1.3811305819403949E-3</v>
      </c>
      <c r="N244" s="13">
        <f>(('2012'!N244-'2012'!$AE244)/'2012'!$AE244)*(('2012'!$I244-0.5+'2012'!$I244-0.5)*-1)</f>
        <v>-7.8145638638239201E-2</v>
      </c>
      <c r="O244" s="13">
        <f>(('2012'!O244-'2012'!$AE244)/'2012'!$AE244)*(('2012'!$I244-0.5+'2012'!$I244-0.5)*-1)</f>
        <v>1.3885650052226813E-2</v>
      </c>
      <c r="P244" s="13">
        <f>(('2012'!P244-'2012'!$AE244)/'2012'!$AE244)*(('2012'!$I244-0.5+'2012'!$I244-0.5)*-1)</f>
        <v>5.2054448290763583E-2</v>
      </c>
      <c r="Q244" s="13">
        <f>(('2012'!Q244-'2012'!$AE244)/'2012'!$AE244)*(('2012'!$I244-0.5+'2012'!$I244-0.5)*-1)</f>
        <v>3.5313870172197129E-2</v>
      </c>
      <c r="R244" s="13">
        <f>(('2012'!R244-'2012'!$AE244)/'2012'!$AE244)*(('2012'!$I244-0.5+'2012'!$I244-0.5)*-1)</f>
        <v>-9.0706616068410947E-2</v>
      </c>
      <c r="S244" s="13">
        <f>(('2012'!S244-'2012'!$AE244)/'2012'!$AE244)*(('2012'!$I244-0.5+'2012'!$I244-0.5)*-1)</f>
        <v>1.2930996789445318E-2</v>
      </c>
      <c r="T244" s="13">
        <f>(('2012'!T244-'2012'!$AE244)/'2012'!$AE244)*(('2012'!$I244-0.5+'2012'!$I244-0.5)*-1)</f>
        <v>7.1983998463739332E-2</v>
      </c>
      <c r="U244" s="13">
        <f>(('2012'!U244-'2012'!$AE244)/'2012'!$AE244)*(('2012'!$I244-0.5+'2012'!$I244-0.5)*-1)</f>
        <v>-1.70494432233942E-2</v>
      </c>
      <c r="V244" s="13">
        <f>(('2012'!V244-'2012'!$AE244)/'2012'!$AE244)*(('2012'!$I244-0.5+'2012'!$I244-0.5)*-1)</f>
        <v>-3.1808633954742878E-3</v>
      </c>
      <c r="W244" s="13">
        <f>(('2012'!W244-'2012'!$AE244)/'2012'!$AE244)*(('2012'!$I244-0.5+'2012'!$I244-0.5)*-1)</f>
        <v>-3.7298777457159198E-2</v>
      </c>
      <c r="X244" s="13">
        <f>(('2012'!X244-'2012'!$AE244)/'2012'!$AE244)*(('2012'!$I244-0.5+'2012'!$I244-0.5)*-1)</f>
        <v>-4.1330258802664492E-2</v>
      </c>
      <c r="Y244" s="13">
        <f>(('2012'!Y244-'2012'!$AE244)/'2012'!$AE244)*(('2012'!$I244-0.5+'2012'!$I244-0.5)*-1)</f>
        <v>4.1150045756049268E-2</v>
      </c>
      <c r="Z244" s="13">
        <f>(('2012'!Z244-'2012'!$AE244)/'2012'!$AE244)*(('2012'!$I244-0.5+'2012'!$I244-0.5)*-1)</f>
        <v>4.2535094274690405E-2</v>
      </c>
      <c r="AA244" s="13">
        <f>(('2012'!AA244-'2012'!$AE244)/'2012'!$AE244)*(('2012'!$I244-0.5+'2012'!$I244-0.5)*-1)</f>
        <v>-1.7893282842793061E-2</v>
      </c>
      <c r="AB244" s="13">
        <f>(('2012'!AB244-'2012'!$AE244)/'2012'!$AE244)*(('2012'!$I244-0.5+'2012'!$I244-0.5)*-1)</f>
        <v>-0.10776263968459558</v>
      </c>
      <c r="AC244" s="13">
        <f>(('2012'!AC244-'2012'!$AE244)/'2012'!$AE244)*(('2012'!$I244-0.5+'2012'!$I244-0.5)*-1)</f>
        <v>1.5427782177378412E-2</v>
      </c>
      <c r="AD244" s="13">
        <f>(('2012'!AD244-'2012'!$AE244)/'2012'!$AE244)*(('2012'!$I244-0.5+'2012'!$I244-0.5)*-1)</f>
        <v>-3.646364124402203E-2</v>
      </c>
      <c r="AE244" s="6">
        <f>((('2012'!AE244-'2012'!$AE244)/'2012'!$AE244)*100)*(('2012'!$I244-0.5+'2012'!$I244-0.5)*-1)</f>
        <v>0</v>
      </c>
      <c r="AF244" s="6"/>
      <c r="AG244" s="6">
        <f t="shared" si="98"/>
        <v>7.1983998463739329</v>
      </c>
      <c r="AH244" s="6">
        <f t="shared" si="122"/>
        <v>10.776263968459558</v>
      </c>
      <c r="AI244" s="8">
        <v>0</v>
      </c>
      <c r="AN244" s="1"/>
      <c r="AO244" s="1"/>
      <c r="AP244" s="1"/>
      <c r="AQ244" s="1"/>
      <c r="AR244" s="1" t="str">
        <f t="shared" si="99"/>
        <v>Kvinnor</v>
      </c>
      <c r="AS244" s="1"/>
      <c r="AT244" s="1"/>
      <c r="AU244" s="1"/>
      <c r="AV244" s="1"/>
      <c r="AW244" s="107">
        <f t="shared" si="100"/>
        <v>4.0743052072421647E-2</v>
      </c>
      <c r="AX244" s="107">
        <f t="shared" si="101"/>
        <v>-4.1408625428761635E-2</v>
      </c>
      <c r="AY244" s="107">
        <f t="shared" si="102"/>
        <v>-9.680651431724667E-2</v>
      </c>
      <c r="AZ244" s="107">
        <f t="shared" si="103"/>
        <v>-1.3811305819403949E-3</v>
      </c>
      <c r="BA244" s="107">
        <f t="shared" si="104"/>
        <v>-7.8145638638239201E-2</v>
      </c>
      <c r="BB244" s="107">
        <f t="shared" si="105"/>
        <v>1.3885650052226813E-2</v>
      </c>
      <c r="BC244" s="107">
        <f t="shared" si="106"/>
        <v>5.2054448290763583E-2</v>
      </c>
      <c r="BD244" s="107">
        <f t="shared" si="107"/>
        <v>3.5313870172197129E-2</v>
      </c>
      <c r="BE244" s="107">
        <f t="shared" si="108"/>
        <v>-9.0706616068410947E-2</v>
      </c>
      <c r="BF244" s="107">
        <f t="shared" si="109"/>
        <v>1.2930996789445318E-2</v>
      </c>
      <c r="BG244" s="107">
        <f t="shared" si="110"/>
        <v>7.1983998463739332E-2</v>
      </c>
      <c r="BH244" s="107">
        <f t="shared" si="111"/>
        <v>-1.70494432233942E-2</v>
      </c>
      <c r="BI244" s="107">
        <f t="shared" si="112"/>
        <v>-3.1808633954742878E-3</v>
      </c>
      <c r="BJ244" s="107">
        <f t="shared" si="113"/>
        <v>-3.7298777457159198E-2</v>
      </c>
      <c r="BK244" s="107">
        <f t="shared" si="114"/>
        <v>-4.1330258802664492E-2</v>
      </c>
      <c r="BL244" s="107">
        <f t="shared" si="115"/>
        <v>4.1150045756049268E-2</v>
      </c>
      <c r="BM244" s="107">
        <f t="shared" si="116"/>
        <v>4.2535094274690405E-2</v>
      </c>
      <c r="BN244" s="107">
        <f t="shared" si="117"/>
        <v>-1.7893282842793061E-2</v>
      </c>
      <c r="BO244" s="107">
        <f t="shared" si="118"/>
        <v>-0.10776263968459558</v>
      </c>
      <c r="BP244" s="107">
        <f t="shared" si="119"/>
        <v>1.5427782177378412E-2</v>
      </c>
      <c r="BQ244" s="107">
        <f t="shared" si="120"/>
        <v>-3.646364124402203E-2</v>
      </c>
      <c r="BR244" s="107">
        <f t="shared" si="121"/>
        <v>0</v>
      </c>
    </row>
    <row r="245" spans="1:70">
      <c r="A245" s="1">
        <v>244</v>
      </c>
      <c r="B245" s="1">
        <f>'2012'!B245</f>
        <v>0</v>
      </c>
      <c r="C245" s="1">
        <f>'2012'!C245</f>
        <v>0</v>
      </c>
      <c r="D245" s="1">
        <f>'2012'!D245</f>
        <v>0</v>
      </c>
      <c r="E245" s="1" t="str">
        <f>'2012'!E245</f>
        <v>Män</v>
      </c>
      <c r="F245" s="1" t="str">
        <f>'2012'!F245</f>
        <v>Överlevnad vid tjocktarmscancer</v>
      </c>
      <c r="G245" s="1" t="str">
        <f>'2012'!G245</f>
        <v>(tom)</v>
      </c>
      <c r="H245" s="1" t="str">
        <f>'2012'!H245</f>
        <v>A001490</v>
      </c>
      <c r="I245" s="1">
        <f>'2012'!I245</f>
        <v>0</v>
      </c>
      <c r="J245" s="13">
        <f>(('2012'!J245-'2012'!$AE245)/'2012'!$AE245)*(('2012'!$I245-0.5+'2012'!$I245-0.5)*-1)</f>
        <v>-1.1650700833459154E-2</v>
      </c>
      <c r="K245" s="13">
        <f>(('2012'!K245-'2012'!$AE245)/'2012'!$AE245)*(('2012'!$I245-0.5+'2012'!$I245-0.5)*-1)</f>
        <v>3.8045874723612753E-2</v>
      </c>
      <c r="L245" s="13">
        <f>(('2012'!L245-'2012'!$AE245)/'2012'!$AE245)*(('2012'!$I245-0.5+'2012'!$I245-0.5)*-1)</f>
        <v>7.5053284165684506E-2</v>
      </c>
      <c r="M245" s="13">
        <f>(('2012'!M245-'2012'!$AE245)/'2012'!$AE245)*(('2012'!$I245-0.5+'2012'!$I245-0.5)*-1)</f>
        <v>4.9658480938209501E-2</v>
      </c>
      <c r="N245" s="13">
        <f>(('2012'!N245-'2012'!$AE245)/'2012'!$AE245)*(('2012'!$I245-0.5+'2012'!$I245-0.5)*-1)</f>
        <v>-4.2097963887291361E-2</v>
      </c>
      <c r="O245" s="13">
        <f>(('2012'!O245-'2012'!$AE245)/'2012'!$AE245)*(('2012'!$I245-0.5+'2012'!$I245-0.5)*-1)</f>
        <v>8.2347040248032036E-3</v>
      </c>
      <c r="P245" s="13">
        <f>(('2012'!P245-'2012'!$AE245)/'2012'!$AE245)*(('2012'!$I245-0.5+'2012'!$I245-0.5)*-1)</f>
        <v>4.9297269503465061E-3</v>
      </c>
      <c r="Q245" s="13">
        <f>(('2012'!Q245-'2012'!$AE245)/'2012'!$AE245)*(('2012'!$I245-0.5+'2012'!$I245-0.5)*-1)</f>
        <v>0.18876978886631135</v>
      </c>
      <c r="R245" s="13">
        <f>(('2012'!R245-'2012'!$AE245)/'2012'!$AE245)*(('2012'!$I245-0.5+'2012'!$I245-0.5)*-1)</f>
        <v>-0.14304528498961044</v>
      </c>
      <c r="S245" s="13">
        <f>(('2012'!S245-'2012'!$AE245)/'2012'!$AE245)*(('2012'!$I245-0.5+'2012'!$I245-0.5)*-1)</f>
        <v>3.0489490573581756E-2</v>
      </c>
      <c r="T245" s="13">
        <f>(('2012'!T245-'2012'!$AE245)/'2012'!$AE245)*(('2012'!$I245-0.5+'2012'!$I245-0.5)*-1)</f>
        <v>5.6580015919639681E-2</v>
      </c>
      <c r="U245" s="13">
        <f>(('2012'!U245-'2012'!$AE245)/'2012'!$AE245)*(('2012'!$I245-0.5+'2012'!$I245-0.5)*-1)</f>
        <v>-3.7623537268173156E-2</v>
      </c>
      <c r="V245" s="13">
        <f>(('2012'!V245-'2012'!$AE245)/'2012'!$AE245)*(('2012'!$I245-0.5+'2012'!$I245-0.5)*-1)</f>
        <v>4.5441472373720704E-4</v>
      </c>
      <c r="W245" s="13">
        <f>(('2012'!W245-'2012'!$AE245)/'2012'!$AE245)*(('2012'!$I245-0.5+'2012'!$I245-0.5)*-1)</f>
        <v>-8.937026808747843E-2</v>
      </c>
      <c r="X245" s="13">
        <f>(('2012'!X245-'2012'!$AE245)/'2012'!$AE245)*(('2012'!$I245-0.5+'2012'!$I245-0.5)*-1)</f>
        <v>2.9893144980025953E-2</v>
      </c>
      <c r="Y245" s="13">
        <f>(('2012'!Y245-'2012'!$AE245)/'2012'!$AE245)*(('2012'!$I245-0.5+'2012'!$I245-0.5)*-1)</f>
        <v>6.6762402318230399E-2</v>
      </c>
      <c r="Z245" s="13">
        <f>(('2012'!Z245-'2012'!$AE245)/'2012'!$AE245)*(('2012'!$I245-0.5+'2012'!$I245-0.5)*-1)</f>
        <v>2.7594483678707853E-2</v>
      </c>
      <c r="AA245" s="13">
        <f>(('2012'!AA245-'2012'!$AE245)/'2012'!$AE245)*(('2012'!$I245-0.5+'2012'!$I245-0.5)*-1)</f>
        <v>-5.1587108254733003E-3</v>
      </c>
      <c r="AB245" s="13">
        <f>(('2012'!AB245-'2012'!$AE245)/'2012'!$AE245)*(('2012'!$I245-0.5+'2012'!$I245-0.5)*-1)</f>
        <v>-2.884538731308851E-2</v>
      </c>
      <c r="AC245" s="13">
        <f>(('2012'!AC245-'2012'!$AE245)/'2012'!$AE245)*(('2012'!$I245-0.5+'2012'!$I245-0.5)*-1)</f>
        <v>-7.3276553591369933E-2</v>
      </c>
      <c r="AD245" s="13">
        <f>(('2012'!AD245-'2012'!$AE245)/'2012'!$AE245)*(('2012'!$I245-0.5+'2012'!$I245-0.5)*-1)</f>
        <v>5.9349534475428019E-2</v>
      </c>
      <c r="AE245" s="6">
        <f>((('2012'!AE245-'2012'!$AE245)/'2012'!$AE245)*100)*(('2012'!$I245-0.5+'2012'!$I245-0.5)*-1)</f>
        <v>0</v>
      </c>
      <c r="AF245" s="6"/>
      <c r="AG245" s="6">
        <f t="shared" si="98"/>
        <v>18.876978886631136</v>
      </c>
      <c r="AH245" s="6">
        <f t="shared" si="122"/>
        <v>14.304528498961044</v>
      </c>
      <c r="AI245" s="8">
        <v>0</v>
      </c>
      <c r="AN245" s="1"/>
      <c r="AO245" s="1"/>
      <c r="AP245" s="1"/>
      <c r="AQ245" s="1"/>
      <c r="AR245" s="1" t="str">
        <f t="shared" si="99"/>
        <v>Män</v>
      </c>
      <c r="AS245" s="1"/>
      <c r="AT245" s="1"/>
      <c r="AU245" s="1"/>
      <c r="AV245" s="1"/>
      <c r="AW245" s="107">
        <f t="shared" si="100"/>
        <v>-1.1650700833459154E-2</v>
      </c>
      <c r="AX245" s="107">
        <f t="shared" si="101"/>
        <v>3.8045874723612753E-2</v>
      </c>
      <c r="AY245" s="107">
        <f t="shared" si="102"/>
        <v>7.5053284165684506E-2</v>
      </c>
      <c r="AZ245" s="107">
        <f t="shared" si="103"/>
        <v>4.9658480938209501E-2</v>
      </c>
      <c r="BA245" s="107">
        <f t="shared" si="104"/>
        <v>-4.2097963887291361E-2</v>
      </c>
      <c r="BB245" s="107">
        <f t="shared" si="105"/>
        <v>8.2347040248032036E-3</v>
      </c>
      <c r="BC245" s="107">
        <f t="shared" si="106"/>
        <v>4.9297269503465061E-3</v>
      </c>
      <c r="BD245" s="107">
        <f t="shared" si="107"/>
        <v>0.18876978886631135</v>
      </c>
      <c r="BE245" s="107">
        <f t="shared" si="108"/>
        <v>-0.14304528498961044</v>
      </c>
      <c r="BF245" s="107">
        <f t="shared" si="109"/>
        <v>3.0489490573581756E-2</v>
      </c>
      <c r="BG245" s="107">
        <f t="shared" si="110"/>
        <v>5.6580015919639681E-2</v>
      </c>
      <c r="BH245" s="107">
        <f t="shared" si="111"/>
        <v>-3.7623537268173156E-2</v>
      </c>
      <c r="BI245" s="107">
        <f t="shared" si="112"/>
        <v>4.5441472373720704E-4</v>
      </c>
      <c r="BJ245" s="107">
        <f t="shared" si="113"/>
        <v>-8.937026808747843E-2</v>
      </c>
      <c r="BK245" s="107">
        <f t="shared" si="114"/>
        <v>2.9893144980025953E-2</v>
      </c>
      <c r="BL245" s="107">
        <f t="shared" si="115"/>
        <v>6.6762402318230399E-2</v>
      </c>
      <c r="BM245" s="107">
        <f t="shared" si="116"/>
        <v>2.7594483678707853E-2</v>
      </c>
      <c r="BN245" s="107">
        <f t="shared" si="117"/>
        <v>-5.1587108254733003E-3</v>
      </c>
      <c r="BO245" s="107">
        <f t="shared" si="118"/>
        <v>-2.884538731308851E-2</v>
      </c>
      <c r="BP245" s="107">
        <f t="shared" si="119"/>
        <v>-7.3276553591369933E-2</v>
      </c>
      <c r="BQ245" s="107">
        <f t="shared" si="120"/>
        <v>5.9349534475428019E-2</v>
      </c>
      <c r="BR245" s="107">
        <f t="shared" si="121"/>
        <v>0</v>
      </c>
    </row>
    <row r="246" spans="1:70">
      <c r="A246" s="1">
        <v>245</v>
      </c>
      <c r="B246" s="1">
        <f>'2012'!B246</f>
        <v>0</v>
      </c>
      <c r="C246" s="1">
        <f>'2012'!C246</f>
        <v>0</v>
      </c>
      <c r="D246" s="1">
        <f>'2012'!D246</f>
        <v>0</v>
      </c>
      <c r="E246" s="1" t="str">
        <f>'2012'!E246</f>
        <v>Totalt</v>
      </c>
      <c r="F246" s="1" t="str">
        <f>'2012'!F246</f>
        <v>Överlevnad vid tjocktarmscancer</v>
      </c>
      <c r="G246" s="1" t="str">
        <f>'2012'!G246</f>
        <v>(tom)</v>
      </c>
      <c r="H246" s="1" t="str">
        <f>'2012'!H246</f>
        <v>A001490</v>
      </c>
      <c r="I246" s="1">
        <f>'2012'!I246</f>
        <v>0</v>
      </c>
      <c r="J246" s="13">
        <f>(('2012'!J246-'2012'!$AE246)/'2012'!$AE246)*(('2012'!$I246-0.5+'2012'!$I246-0.5)*-1)</f>
        <v>1.593280755464143E-2</v>
      </c>
      <c r="K246" s="13">
        <f>(('2012'!K246-'2012'!$AE246)/'2012'!$AE246)*(('2012'!$I246-0.5+'2012'!$I246-0.5)*-1)</f>
        <v>-4.4335507370891411E-3</v>
      </c>
      <c r="L246" s="13">
        <f>(('2012'!L246-'2012'!$AE246)/'2012'!$AE246)*(('2012'!$I246-0.5+'2012'!$I246-0.5)*-1)</f>
        <v>-1.196065022904221E-2</v>
      </c>
      <c r="M246" s="13">
        <f>(('2012'!M246-'2012'!$AE246)/'2012'!$AE246)*(('2012'!$I246-0.5+'2012'!$I246-0.5)*-1)</f>
        <v>2.2903596018907714E-2</v>
      </c>
      <c r="N246" s="13">
        <f>(('2012'!N246-'2012'!$AE246)/'2012'!$AE246)*(('2012'!$I246-0.5+'2012'!$I246-0.5)*-1)</f>
        <v>-6.0781607325493196E-2</v>
      </c>
      <c r="O246" s="13">
        <f>(('2012'!O246-'2012'!$AE246)/'2012'!$AE246)*(('2012'!$I246-0.5+'2012'!$I246-0.5)*-1)</f>
        <v>1.2784659828532077E-2</v>
      </c>
      <c r="P246" s="13">
        <f>(('2012'!P246-'2012'!$AE246)/'2012'!$AE246)*(('2012'!$I246-0.5+'2012'!$I246-0.5)*-1)</f>
        <v>3.0699808647686535E-2</v>
      </c>
      <c r="Q246" s="13">
        <f>(('2012'!Q246-'2012'!$AE246)/'2012'!$AE246)*(('2012'!$I246-0.5+'2012'!$I246-0.5)*-1)</f>
        <v>0.11246366680744208</v>
      </c>
      <c r="R246" s="13">
        <f>(('2012'!R246-'2012'!$AE246)/'2012'!$AE246)*(('2012'!$I246-0.5+'2012'!$I246-0.5)*-1)</f>
        <v>-0.1133486049439642</v>
      </c>
      <c r="S246" s="13">
        <f>(('2012'!S246-'2012'!$AE246)/'2012'!$AE246)*(('2012'!$I246-0.5+'2012'!$I246-0.5)*-1)</f>
        <v>2.0998565719022748E-2</v>
      </c>
      <c r="T246" s="13">
        <f>(('2012'!T246-'2012'!$AE246)/'2012'!$AE246)*(('2012'!$I246-0.5+'2012'!$I246-0.5)*-1)</f>
        <v>6.3075410556107922E-2</v>
      </c>
      <c r="U246" s="13">
        <f>(('2012'!U246-'2012'!$AE246)/'2012'!$AE246)*(('2012'!$I246-0.5+'2012'!$I246-0.5)*-1)</f>
        <v>-2.6504230324523422E-2</v>
      </c>
      <c r="V246" s="13">
        <f>(('2012'!V246-'2012'!$AE246)/'2012'!$AE246)*(('2012'!$I246-0.5+'2012'!$I246-0.5)*-1)</f>
        <v>-1.8099312328722086E-3</v>
      </c>
      <c r="W246" s="13">
        <f>(('2012'!W246-'2012'!$AE246)/'2012'!$AE246)*(('2012'!$I246-0.5+'2012'!$I246-0.5)*-1)</f>
        <v>-6.0733013190352757E-2</v>
      </c>
      <c r="X246" s="13">
        <f>(('2012'!X246-'2012'!$AE246)/'2012'!$AE246)*(('2012'!$I246-0.5+'2012'!$I246-0.5)*-1)</f>
        <v>-5.4341944631251561E-3</v>
      </c>
      <c r="Y246" s="13">
        <f>(('2012'!Y246-'2012'!$AE246)/'2012'!$AE246)*(('2012'!$I246-0.5+'2012'!$I246-0.5)*-1)</f>
        <v>5.1631709428187608E-2</v>
      </c>
      <c r="Z246" s="13">
        <f>(('2012'!Z246-'2012'!$AE246)/'2012'!$AE246)*(('2012'!$I246-0.5+'2012'!$I246-0.5)*-1)</f>
        <v>3.6753712096149936E-2</v>
      </c>
      <c r="AA246" s="13">
        <f>(('2012'!AA246-'2012'!$AE246)/'2012'!$AE246)*(('2012'!$I246-0.5+'2012'!$I246-0.5)*-1)</f>
        <v>-1.1916412834176431E-2</v>
      </c>
      <c r="AB246" s="13">
        <f>(('2012'!AB246-'2012'!$AE246)/'2012'!$AE246)*(('2012'!$I246-0.5+'2012'!$I246-0.5)*-1)</f>
        <v>-6.9599918198291047E-2</v>
      </c>
      <c r="AC246" s="13">
        <f>(('2012'!AC246-'2012'!$AE246)/'2012'!$AE246)*(('2012'!$I246-0.5+'2012'!$I246-0.5)*-1)</f>
        <v>-2.6173405545851805E-2</v>
      </c>
      <c r="AD246" s="13">
        <f>(('2012'!AD246-'2012'!$AE246)/'2012'!$AE246)*(('2012'!$I246-0.5+'2012'!$I246-0.5)*-1)</f>
        <v>1.0411611919624161E-2</v>
      </c>
      <c r="AE246" s="6">
        <f>((('2012'!AE246-'2012'!$AE246)/'2012'!$AE246)*100)*(('2012'!$I246-0.5+'2012'!$I246-0.5)*-1)</f>
        <v>0</v>
      </c>
      <c r="AF246" s="6"/>
      <c r="AG246" s="6">
        <f t="shared" si="98"/>
        <v>11.246366680744208</v>
      </c>
      <c r="AH246" s="6">
        <f t="shared" si="122"/>
        <v>11.33486049439642</v>
      </c>
      <c r="AI246" s="8">
        <v>0</v>
      </c>
      <c r="AN246" s="1"/>
      <c r="AO246" s="1"/>
      <c r="AP246" s="1"/>
      <c r="AQ246" s="1"/>
      <c r="AR246" s="1" t="str">
        <f t="shared" si="99"/>
        <v>Totalt</v>
      </c>
      <c r="AS246" s="1"/>
      <c r="AT246" s="1"/>
      <c r="AU246" s="1"/>
      <c r="AV246" s="1"/>
      <c r="AW246" s="107">
        <f t="shared" si="100"/>
        <v>1.593280755464143E-2</v>
      </c>
      <c r="AX246" s="107">
        <f t="shared" si="101"/>
        <v>-4.4335507370891411E-3</v>
      </c>
      <c r="AY246" s="107">
        <f t="shared" si="102"/>
        <v>-1.196065022904221E-2</v>
      </c>
      <c r="AZ246" s="107">
        <f t="shared" si="103"/>
        <v>2.2903596018907714E-2</v>
      </c>
      <c r="BA246" s="107">
        <f t="shared" si="104"/>
        <v>-6.0781607325493196E-2</v>
      </c>
      <c r="BB246" s="107">
        <f t="shared" si="105"/>
        <v>1.2784659828532077E-2</v>
      </c>
      <c r="BC246" s="107">
        <f t="shared" si="106"/>
        <v>3.0699808647686535E-2</v>
      </c>
      <c r="BD246" s="107">
        <f t="shared" si="107"/>
        <v>0.11246366680744208</v>
      </c>
      <c r="BE246" s="107">
        <f t="shared" si="108"/>
        <v>-0.1133486049439642</v>
      </c>
      <c r="BF246" s="107">
        <f t="shared" si="109"/>
        <v>2.0998565719022748E-2</v>
      </c>
      <c r="BG246" s="107">
        <f t="shared" si="110"/>
        <v>6.3075410556107922E-2</v>
      </c>
      <c r="BH246" s="107">
        <f t="shared" si="111"/>
        <v>-2.6504230324523422E-2</v>
      </c>
      <c r="BI246" s="107">
        <f t="shared" si="112"/>
        <v>-1.8099312328722086E-3</v>
      </c>
      <c r="BJ246" s="107">
        <f t="shared" si="113"/>
        <v>-6.0733013190352757E-2</v>
      </c>
      <c r="BK246" s="107">
        <f t="shared" si="114"/>
        <v>-5.4341944631251561E-3</v>
      </c>
      <c r="BL246" s="107">
        <f t="shared" si="115"/>
        <v>5.1631709428187608E-2</v>
      </c>
      <c r="BM246" s="107">
        <f t="shared" si="116"/>
        <v>3.6753712096149936E-2</v>
      </c>
      <c r="BN246" s="107">
        <f t="shared" si="117"/>
        <v>-1.1916412834176431E-2</v>
      </c>
      <c r="BO246" s="107">
        <f t="shared" si="118"/>
        <v>-6.9599918198291047E-2</v>
      </c>
      <c r="BP246" s="107">
        <f t="shared" si="119"/>
        <v>-2.6173405545851805E-2</v>
      </c>
      <c r="BQ246" s="107">
        <f t="shared" si="120"/>
        <v>1.0411611919624161E-2</v>
      </c>
      <c r="BR246" s="107">
        <f t="shared" si="121"/>
        <v>0</v>
      </c>
    </row>
    <row r="247" spans="1:70">
      <c r="A247" s="1">
        <v>246</v>
      </c>
      <c r="B247" s="1">
        <f>'2012'!B247</f>
        <v>0</v>
      </c>
      <c r="C247" s="1">
        <f>'2012'!C247</f>
        <v>0</v>
      </c>
      <c r="D247" s="1">
        <f>'2012'!D247</f>
        <v>113</v>
      </c>
      <c r="E247" s="1" t="str">
        <f>'2012'!E247</f>
        <v>Kvinnor</v>
      </c>
      <c r="F247" s="1" t="str">
        <f>'2012'!F247</f>
        <v>Omoperation vid tjocktarmscancer</v>
      </c>
      <c r="G247" s="1" t="str">
        <f>'2012'!G247</f>
        <v>(tom)</v>
      </c>
      <c r="H247" s="1" t="str">
        <f>'2012'!H247</f>
        <v>A020320</v>
      </c>
      <c r="I247" s="1">
        <f>'2012'!I247</f>
        <v>1</v>
      </c>
      <c r="J247" s="13">
        <f>(('2012'!J247-'2012'!$AE247)/'2012'!$AE247)*(('2012'!$I247-0.5+'2012'!$I247-0.5)*-1)</f>
        <v>-0.2035139092240118</v>
      </c>
      <c r="K247" s="13">
        <f>(('2012'!K247-'2012'!$AE247)/'2012'!$AE247)*(('2012'!$I247-0.5+'2012'!$I247-0.5)*-1)</f>
        <v>0.66178623718887253</v>
      </c>
      <c r="L247" s="13">
        <f>(('2012'!L247-'2012'!$AE247)/'2012'!$AE247)*(('2012'!$I247-0.5+'2012'!$I247-0.5)*-1)</f>
        <v>0.21522693997071737</v>
      </c>
      <c r="M247" s="13">
        <f>(('2012'!M247-'2012'!$AE247)/'2012'!$AE247)*(('2012'!$I247-0.5+'2012'!$I247-0.5)*-1)</f>
        <v>0.23572474377745245</v>
      </c>
      <c r="N247" s="13">
        <f>(('2012'!N247-'2012'!$AE247)/'2012'!$AE247)*(('2012'!$I247-0.5+'2012'!$I247-0.5)*-1)</f>
        <v>-0.20644216691068815</v>
      </c>
      <c r="O247" s="13">
        <f>(('2012'!O247-'2012'!$AE247)/'2012'!$AE247)*(('2012'!$I247-0.5+'2012'!$I247-0.5)*-1)</f>
        <v>-0.31771595900439237</v>
      </c>
      <c r="P247" s="13">
        <f>(('2012'!P247-'2012'!$AE247)/'2012'!$AE247)*(('2012'!$I247-0.5+'2012'!$I247-0.5)*-1)</f>
        <v>-0.32210834553440693</v>
      </c>
      <c r="Q247" s="13">
        <f>(('2012'!Q247-'2012'!$AE247)/'2012'!$AE247)*(('2012'!$I247-0.5+'2012'!$I247-0.5)*-1)</f>
        <v>0.34992679355783302</v>
      </c>
      <c r="R247" s="13">
        <f>(('2012'!R247-'2012'!$AE247)/'2012'!$AE247)*(('2012'!$I247-0.5+'2012'!$I247-0.5)*-1)</f>
        <v>-0.31625183016105418</v>
      </c>
      <c r="S247" s="13">
        <f>(('2012'!S247-'2012'!$AE247)/'2012'!$AE247)*(('2012'!$I247-0.5+'2012'!$I247-0.5)*-1)</f>
        <v>0.26354319180087843</v>
      </c>
      <c r="T247" s="13">
        <f>(('2012'!T247-'2012'!$AE247)/'2012'!$AE247)*(('2012'!$I247-0.5+'2012'!$I247-0.5)*-1)</f>
        <v>-9.6632503660322125E-2</v>
      </c>
      <c r="U247" s="13">
        <f>(('2012'!U247-'2012'!$AE247)/'2012'!$AE247)*(('2012'!$I247-0.5+'2012'!$I247-0.5)*-1)</f>
        <v>-0.12005856515373357</v>
      </c>
      <c r="V247" s="13">
        <f>(('2012'!V247-'2012'!$AE247)/'2012'!$AE247)*(('2012'!$I247-0.5+'2012'!$I247-0.5)*-1)</f>
        <v>6.8814055636896007E-2</v>
      </c>
      <c r="W247" s="13">
        <f>(('2012'!W247-'2012'!$AE247)/'2012'!$AE247)*(('2012'!$I247-0.5+'2012'!$I247-0.5)*-1)</f>
        <v>7.320644216691069E-2</v>
      </c>
      <c r="X247" s="13">
        <f>(('2012'!X247-'2012'!$AE247)/'2012'!$AE247)*(('2012'!$I247-0.5+'2012'!$I247-0.5)*-1)</f>
        <v>0.78038067349926798</v>
      </c>
      <c r="Y247" s="13">
        <f>(('2012'!Y247-'2012'!$AE247)/'2012'!$AE247)*(('2012'!$I247-0.5+'2012'!$I247-0.5)*-1)</f>
        <v>-3.0746705710102483E-2</v>
      </c>
      <c r="Z247" s="13">
        <f>(('2012'!Z247-'2012'!$AE247)/'2012'!$AE247)*(('2012'!$I247-0.5+'2012'!$I247-0.5)*-1)</f>
        <v>0.17569546120058568</v>
      </c>
      <c r="AA247" s="13">
        <f>(('2012'!AA247-'2012'!$AE247)/'2012'!$AE247)*(('2012'!$I247-0.5+'2012'!$I247-0.5)*-1)</f>
        <v>-7.6134699853587048E-2</v>
      </c>
      <c r="AB247" s="13">
        <f>(('2012'!AB247-'2012'!$AE247)/'2012'!$AE247)*(('2012'!$I247-0.5+'2012'!$I247-0.5)*-1)</f>
        <v>-1.3557833089311859</v>
      </c>
      <c r="AC247" s="13">
        <f>(('2012'!AC247-'2012'!$AE247)/'2012'!$AE247)*(('2012'!$I247-0.5+'2012'!$I247-0.5)*-1)</f>
        <v>0.26793557833089315</v>
      </c>
      <c r="AD247" s="13">
        <f>(('2012'!AD247-'2012'!$AE247)/'2012'!$AE247)*(('2012'!$I247-0.5+'2012'!$I247-0.5)*-1)</f>
        <v>7.320644216691043E-3</v>
      </c>
      <c r="AE247" s="6">
        <f>((('2012'!AE247-'2012'!$AE247)/'2012'!$AE247)*100)*(('2012'!$I247-0.5+'2012'!$I247-0.5)*-1)</f>
        <v>0</v>
      </c>
      <c r="AF247" s="6"/>
      <c r="AG247" s="6">
        <f t="shared" si="98"/>
        <v>78.038067349926791</v>
      </c>
      <c r="AH247" s="6">
        <f t="shared" si="122"/>
        <v>135.57833089311859</v>
      </c>
      <c r="AI247" s="8">
        <v>0</v>
      </c>
      <c r="AQ247" s="11"/>
      <c r="AR247" s="1" t="str">
        <f t="shared" si="99"/>
        <v>Kvinnor</v>
      </c>
      <c r="AS247" s="1"/>
      <c r="AT247" s="1"/>
      <c r="AU247" s="1"/>
      <c r="AV247" s="1"/>
      <c r="AW247" s="107">
        <f t="shared" si="100"/>
        <v>-0.2035139092240118</v>
      </c>
      <c r="AX247" s="107">
        <f t="shared" si="101"/>
        <v>0.66178623718887253</v>
      </c>
      <c r="AY247" s="107">
        <f t="shared" si="102"/>
        <v>0.21522693997071737</v>
      </c>
      <c r="AZ247" s="107">
        <f t="shared" si="103"/>
        <v>0.23572474377745245</v>
      </c>
      <c r="BA247" s="107">
        <f t="shared" si="104"/>
        <v>-0.20644216691068815</v>
      </c>
      <c r="BB247" s="107">
        <f t="shared" si="105"/>
        <v>-0.31771595900439237</v>
      </c>
      <c r="BC247" s="107">
        <f t="shared" si="106"/>
        <v>-0.32210834553440693</v>
      </c>
      <c r="BD247" s="107">
        <f t="shared" si="107"/>
        <v>0.34992679355783302</v>
      </c>
      <c r="BE247" s="107">
        <f t="shared" si="108"/>
        <v>-0.31625183016105418</v>
      </c>
      <c r="BF247" s="107">
        <f t="shared" si="109"/>
        <v>0.26354319180087843</v>
      </c>
      <c r="BG247" s="107">
        <f t="shared" si="110"/>
        <v>-9.6632503660322125E-2</v>
      </c>
      <c r="BH247" s="107">
        <f t="shared" si="111"/>
        <v>-0.12005856515373357</v>
      </c>
      <c r="BI247" s="107">
        <f t="shared" si="112"/>
        <v>6.8814055636896007E-2</v>
      </c>
      <c r="BJ247" s="107">
        <f t="shared" si="113"/>
        <v>7.320644216691069E-2</v>
      </c>
      <c r="BK247" s="107">
        <f t="shared" si="114"/>
        <v>0.78038067349926798</v>
      </c>
      <c r="BL247" s="107">
        <f t="shared" si="115"/>
        <v>-3.0746705710102483E-2</v>
      </c>
      <c r="BM247" s="107">
        <f t="shared" si="116"/>
        <v>0.17569546120058568</v>
      </c>
      <c r="BN247" s="107">
        <f t="shared" si="117"/>
        <v>-7.6134699853587048E-2</v>
      </c>
      <c r="BO247" s="107">
        <f t="shared" si="118"/>
        <v>-1.3557833089311859</v>
      </c>
      <c r="BP247" s="107">
        <f t="shared" si="119"/>
        <v>0.26793557833089315</v>
      </c>
      <c r="BQ247" s="107">
        <f t="shared" si="120"/>
        <v>7.320644216691043E-3</v>
      </c>
      <c r="BR247" s="107">
        <f t="shared" si="121"/>
        <v>0</v>
      </c>
    </row>
    <row r="248" spans="1:70">
      <c r="A248" s="1">
        <v>247</v>
      </c>
      <c r="B248" s="1">
        <f>'2012'!B248</f>
        <v>0</v>
      </c>
      <c r="C248" s="1">
        <f>'2012'!C248</f>
        <v>0</v>
      </c>
      <c r="D248" s="1">
        <f>'2012'!D248</f>
        <v>0</v>
      </c>
      <c r="E248" s="1" t="str">
        <f>'2012'!E248</f>
        <v>Män</v>
      </c>
      <c r="F248" s="1" t="str">
        <f>'2012'!F248</f>
        <v>Omoperation vid tjocktarmscancer</v>
      </c>
      <c r="G248" s="1" t="str">
        <f>'2012'!G248</f>
        <v>(tom)</v>
      </c>
      <c r="H248" s="1" t="str">
        <f>'2012'!H248</f>
        <v>A020320</v>
      </c>
      <c r="I248" s="1">
        <f>'2012'!I248</f>
        <v>1</v>
      </c>
      <c r="J248" s="13">
        <f>(('2012'!J248-'2012'!$AE248)/'2012'!$AE248)*(('2012'!$I248-0.5+'2012'!$I248-0.5)*-1)</f>
        <v>-3.7453183520599287E-2</v>
      </c>
      <c r="K248" s="13">
        <f>(('2012'!K248-'2012'!$AE248)/'2012'!$AE248)*(('2012'!$I248-0.5+'2012'!$I248-0.5)*-1)</f>
        <v>-9.3632958801498134E-2</v>
      </c>
      <c r="L248" s="13">
        <f>(('2012'!L248-'2012'!$AE248)/'2012'!$AE248)*(('2012'!$I248-0.5+'2012'!$I248-0.5)*-1)</f>
        <v>9.8314606741572941E-2</v>
      </c>
      <c r="M248" s="13">
        <f>(('2012'!M248-'2012'!$AE248)/'2012'!$AE248)*(('2012'!$I248-0.5+'2012'!$I248-0.5)*-1)</f>
        <v>-0.20037453183520604</v>
      </c>
      <c r="N248" s="13">
        <f>(('2012'!N248-'2012'!$AE248)/'2012'!$AE248)*(('2012'!$I248-0.5+'2012'!$I248-0.5)*-1)</f>
        <v>3.838951310861425E-2</v>
      </c>
      <c r="O248" s="13">
        <f>(('2012'!O248-'2012'!$AE248)/'2012'!$AE248)*(('2012'!$I248-0.5+'2012'!$I248-0.5)*-1)</f>
        <v>-0.25374531835205999</v>
      </c>
      <c r="P248" s="13">
        <f>(('2012'!P248-'2012'!$AE248)/'2012'!$AE248)*(('2012'!$I248-0.5+'2012'!$I248-0.5)*-1)</f>
        <v>-0.36516853932584276</v>
      </c>
      <c r="Q248" s="13">
        <f>(('2012'!Q248-'2012'!$AE248)/'2012'!$AE248)*(('2012'!$I248-0.5+'2012'!$I248-0.5)*-1)</f>
        <v>-4.0262172284644168E-2</v>
      </c>
      <c r="R248" s="13">
        <f>(('2012'!R248-'2012'!$AE248)/'2012'!$AE248)*(('2012'!$I248-0.5+'2012'!$I248-0.5)*-1)</f>
        <v>0.17134831460674158</v>
      </c>
      <c r="S248" s="13">
        <f>(('2012'!S248-'2012'!$AE248)/'2012'!$AE248)*(('2012'!$I248-0.5+'2012'!$I248-0.5)*-1)</f>
        <v>0.27340823970037453</v>
      </c>
      <c r="T248" s="13">
        <f>(('2012'!T248-'2012'!$AE248)/'2012'!$AE248)*(('2012'!$I248-0.5+'2012'!$I248-0.5)*-1)</f>
        <v>0.17134831460674158</v>
      </c>
      <c r="U248" s="13">
        <f>(('2012'!U248-'2012'!$AE248)/'2012'!$AE248)*(('2012'!$I248-0.5+'2012'!$I248-0.5)*-1)</f>
        <v>-8.2397003745318428E-2</v>
      </c>
      <c r="V248" s="13">
        <f>(('2012'!V248-'2012'!$AE248)/'2012'!$AE248)*(('2012'!$I248-0.5+'2012'!$I248-0.5)*-1)</f>
        <v>-0.32958801498127338</v>
      </c>
      <c r="W248" s="13">
        <f>(('2012'!W248-'2012'!$AE248)/'2012'!$AE248)*(('2012'!$I248-0.5+'2012'!$I248-0.5)*-1)</f>
        <v>-8.2397003745318428E-2</v>
      </c>
      <c r="X248" s="13">
        <f>(('2012'!X248-'2012'!$AE248)/'2012'!$AE248)*(('2012'!$I248-0.5+'2012'!$I248-0.5)*-1)</f>
        <v>0.63670411985018727</v>
      </c>
      <c r="Y248" s="13">
        <f>(('2012'!Y248-'2012'!$AE248)/'2012'!$AE248)*(('2012'!$I248-0.5+'2012'!$I248-0.5)*-1)</f>
        <v>-0.20973782771535582</v>
      </c>
      <c r="Z248" s="13">
        <f>(('2012'!Z248-'2012'!$AE248)/'2012'!$AE248)*(('2012'!$I248-0.5+'2012'!$I248-0.5)*-1)</f>
        <v>0.13295880149812733</v>
      </c>
      <c r="AA248" s="13">
        <f>(('2012'!AA248-'2012'!$AE248)/'2012'!$AE248)*(('2012'!$I248-0.5+'2012'!$I248-0.5)*-1)</f>
        <v>0.42790262172284638</v>
      </c>
      <c r="AB248" s="13">
        <f>(('2012'!AB248-'2012'!$AE248)/'2012'!$AE248)*(('2012'!$I248-0.5+'2012'!$I248-0.5)*-1)</f>
        <v>-0.37734082397003754</v>
      </c>
      <c r="AC248" s="13">
        <f>(('2012'!AC248-'2012'!$AE248)/'2012'!$AE248)*(('2012'!$I248-0.5+'2012'!$I248-0.5)*-1)</f>
        <v>-0.23970037453183526</v>
      </c>
      <c r="AD248" s="13">
        <f>(('2012'!AD248-'2012'!$AE248)/'2012'!$AE248)*(('2012'!$I248-0.5+'2012'!$I248-0.5)*-1)</f>
        <v>-4.9625468164794115E-2</v>
      </c>
      <c r="AE248" s="6">
        <f>((('2012'!AE248-'2012'!$AE248)/'2012'!$AE248)*100)*(('2012'!$I248-0.5+'2012'!$I248-0.5)*-1)</f>
        <v>0</v>
      </c>
      <c r="AG248" s="6">
        <f t="shared" ref="AG248:AG311" si="123">MAX(AW248:BQ248)*100</f>
        <v>63.670411985018724</v>
      </c>
      <c r="AH248" s="6">
        <f t="shared" si="122"/>
        <v>37.734082397003753</v>
      </c>
      <c r="AI248" s="8">
        <v>0</v>
      </c>
      <c r="AQ248" s="11"/>
      <c r="AR248" s="11"/>
      <c r="AS248" s="11"/>
      <c r="AT248" s="11"/>
      <c r="AU248" s="11"/>
      <c r="AV248" s="11"/>
      <c r="AW248" s="107">
        <f t="shared" ref="AW248:AW311" si="124">IF(ISERROR(J248),0,J248)</f>
        <v>-3.7453183520599287E-2</v>
      </c>
      <c r="AX248" s="107">
        <f t="shared" ref="AX248:AX311" si="125">IF(ISERROR(K248),0,K248)</f>
        <v>-9.3632958801498134E-2</v>
      </c>
      <c r="AY248" s="107">
        <f t="shared" ref="AY248:AY311" si="126">IF(ISERROR(L248),0,L248)</f>
        <v>9.8314606741572941E-2</v>
      </c>
      <c r="AZ248" s="107">
        <f t="shared" ref="AZ248:AZ311" si="127">IF(ISERROR(M248),0,M248)</f>
        <v>-0.20037453183520604</v>
      </c>
      <c r="BA248" s="107">
        <f t="shared" ref="BA248:BA311" si="128">IF(ISERROR(N248),0,N248)</f>
        <v>3.838951310861425E-2</v>
      </c>
      <c r="BB248" s="107">
        <f t="shared" ref="BB248:BB311" si="129">IF(ISERROR(O248),0,O248)</f>
        <v>-0.25374531835205999</v>
      </c>
      <c r="BC248" s="107">
        <f t="shared" ref="BC248:BC311" si="130">IF(ISERROR(P248),0,P248)</f>
        <v>-0.36516853932584276</v>
      </c>
      <c r="BD248" s="107">
        <f t="shared" ref="BD248:BD311" si="131">IF(ISERROR(Q248),0,Q248)</f>
        <v>-4.0262172284644168E-2</v>
      </c>
      <c r="BE248" s="107">
        <f t="shared" ref="BE248:BE311" si="132">IF(ISERROR(R248),0,R248)</f>
        <v>0.17134831460674158</v>
      </c>
      <c r="BF248" s="107">
        <f t="shared" ref="BF248:BF311" si="133">IF(ISERROR(S248),0,S248)</f>
        <v>0.27340823970037453</v>
      </c>
      <c r="BG248" s="107">
        <f t="shared" ref="BG248:BG311" si="134">IF(ISERROR(T248),0,T248)</f>
        <v>0.17134831460674158</v>
      </c>
      <c r="BH248" s="107">
        <f t="shared" ref="BH248:BH311" si="135">IF(ISERROR(U248),0,U248)</f>
        <v>-8.2397003745318428E-2</v>
      </c>
      <c r="BI248" s="107">
        <f t="shared" ref="BI248:BI311" si="136">IF(ISERROR(V248),0,V248)</f>
        <v>-0.32958801498127338</v>
      </c>
      <c r="BJ248" s="107">
        <f t="shared" ref="BJ248:BJ311" si="137">IF(ISERROR(W248),0,W248)</f>
        <v>-8.2397003745318428E-2</v>
      </c>
      <c r="BK248" s="107">
        <f t="shared" ref="BK248:BK311" si="138">IF(ISERROR(X248),0,X248)</f>
        <v>0.63670411985018727</v>
      </c>
      <c r="BL248" s="107">
        <f t="shared" ref="BL248:BL311" si="139">IF(ISERROR(Y248),0,Y248)</f>
        <v>-0.20973782771535582</v>
      </c>
      <c r="BM248" s="107">
        <f t="shared" ref="BM248:BM311" si="140">IF(ISERROR(Z248),0,Z248)</f>
        <v>0.13295880149812733</v>
      </c>
      <c r="BN248" s="107">
        <f t="shared" ref="BN248:BN311" si="141">IF(ISERROR(AA248),0,AA248)</f>
        <v>0.42790262172284638</v>
      </c>
      <c r="BO248" s="107">
        <f t="shared" ref="BO248:BO311" si="142">IF(ISERROR(AB248),0,AB248)</f>
        <v>-0.37734082397003754</v>
      </c>
      <c r="BP248" s="107">
        <f t="shared" ref="BP248:BP311" si="143">IF(ISERROR(AC248),0,AC248)</f>
        <v>-0.23970037453183526</v>
      </c>
      <c r="BQ248" s="107">
        <f t="shared" ref="BQ248:BQ311" si="144">IF(ISERROR(AD248),0,AD248)</f>
        <v>-4.9625468164794115E-2</v>
      </c>
      <c r="BR248" s="107">
        <f t="shared" ref="BR248:BR311" si="145">IF(AE248=0,AE248,IF(AE248&gt;0,AE248,IF(AE248&lt;0,AE248,0)))</f>
        <v>0</v>
      </c>
    </row>
    <row r="249" spans="1:70">
      <c r="A249" s="1">
        <v>248</v>
      </c>
      <c r="B249" s="1">
        <f>'2012'!B249</f>
        <v>0</v>
      </c>
      <c r="C249" s="1">
        <f>'2012'!C249</f>
        <v>0</v>
      </c>
      <c r="D249" s="1">
        <f>'2012'!D249</f>
        <v>0</v>
      </c>
      <c r="E249" s="1" t="str">
        <f>'2012'!E249</f>
        <v>Totalt</v>
      </c>
      <c r="F249" s="1" t="str">
        <f>'2012'!F249</f>
        <v>Omoperation vid tjocktarmscancer</v>
      </c>
      <c r="G249" s="1" t="str">
        <f>'2012'!G249</f>
        <v>(tom)</v>
      </c>
      <c r="H249" s="1" t="str">
        <f>'2012'!H249</f>
        <v>A020320</v>
      </c>
      <c r="I249" s="1">
        <f>'2012'!I249</f>
        <v>1</v>
      </c>
      <c r="J249" s="13">
        <f>(('2012'!J249-'2012'!$AE249)/'2012'!$AE249)*(('2012'!$I249-0.5+'2012'!$I249-0.5)*-1)</f>
        <v>-0.1020642201834861</v>
      </c>
      <c r="K249" s="13">
        <f>(('2012'!K249-'2012'!$AE249)/'2012'!$AE249)*(('2012'!$I249-0.5+'2012'!$I249-0.5)*-1)</f>
        <v>0.18348623853211013</v>
      </c>
      <c r="L249" s="13">
        <f>(('2012'!L249-'2012'!$AE249)/'2012'!$AE249)*(('2012'!$I249-0.5+'2012'!$I249-0.5)*-1)</f>
        <v>0.16743119266055054</v>
      </c>
      <c r="M249" s="13">
        <f>(('2012'!M249-'2012'!$AE249)/'2012'!$AE249)*(('2012'!$I249-0.5+'2012'!$I249-0.5)*-1)</f>
        <v>-2.0642201834862352E-2</v>
      </c>
      <c r="N249" s="13">
        <f>(('2012'!N249-'2012'!$AE249)/'2012'!$AE249)*(('2012'!$I249-0.5+'2012'!$I249-0.5)*-1)</f>
        <v>-6.1926605504587055E-2</v>
      </c>
      <c r="O249" s="13">
        <f>(('2012'!O249-'2012'!$AE249)/'2012'!$AE249)*(('2012'!$I249-0.5+'2012'!$I249-0.5)*-1)</f>
        <v>-0.29816513761467883</v>
      </c>
      <c r="P249" s="13">
        <f>(('2012'!P249-'2012'!$AE249)/'2012'!$AE249)*(('2012'!$I249-0.5+'2012'!$I249-0.5)*-1)</f>
        <v>-0.34288990825688076</v>
      </c>
      <c r="Q249" s="13">
        <f>(('2012'!Q249-'2012'!$AE249)/'2012'!$AE249)*(('2012'!$I249-0.5+'2012'!$I249-0.5)*-1)</f>
        <v>0.15022935779816518</v>
      </c>
      <c r="R249" s="13">
        <f>(('2012'!R249-'2012'!$AE249)/'2012'!$AE249)*(('2012'!$I249-0.5+'2012'!$I249-0.5)*-1)</f>
        <v>-2.1788990825688016E-2</v>
      </c>
      <c r="S249" s="13">
        <f>(('2012'!S249-'2012'!$AE249)/'2012'!$AE249)*(('2012'!$I249-0.5+'2012'!$I249-0.5)*-1)</f>
        <v>0.27064220183486243</v>
      </c>
      <c r="T249" s="13">
        <f>(('2012'!T249-'2012'!$AE249)/'2012'!$AE249)*(('2012'!$I249-0.5+'2012'!$I249-0.5)*-1)</f>
        <v>6.1926605504587257E-2</v>
      </c>
      <c r="U249" s="13">
        <f>(('2012'!U249-'2012'!$AE249)/'2012'!$AE249)*(('2012'!$I249-0.5+'2012'!$I249-0.5)*-1)</f>
        <v>-9.9770642201834764E-2</v>
      </c>
      <c r="V249" s="13">
        <f>(('2012'!V249-'2012'!$AE249)/'2012'!$AE249)*(('2012'!$I249-0.5+'2012'!$I249-0.5)*-1)</f>
        <v>-0.17316513761467886</v>
      </c>
      <c r="W249" s="13">
        <f>(('2012'!W249-'2012'!$AE249)/'2012'!$AE249)*(('2012'!$I249-0.5+'2012'!$I249-0.5)*-1)</f>
        <v>-1.490825688073383E-2</v>
      </c>
      <c r="X249" s="13">
        <f>(('2012'!X249-'2012'!$AE249)/'2012'!$AE249)*(('2012'!$I249-0.5+'2012'!$I249-0.5)*-1)</f>
        <v>0.69380733944954132</v>
      </c>
      <c r="Y249" s="13">
        <f>(('2012'!Y249-'2012'!$AE249)/'2012'!$AE249)*(('2012'!$I249-0.5+'2012'!$I249-0.5)*-1)</f>
        <v>-0.12499999999999997</v>
      </c>
      <c r="Z249" s="13">
        <f>(('2012'!Z249-'2012'!$AE249)/'2012'!$AE249)*(('2012'!$I249-0.5+'2012'!$I249-0.5)*-1)</f>
        <v>0.13188073394495417</v>
      </c>
      <c r="AA249" s="13">
        <f>(('2012'!AA249-'2012'!$AE249)/'2012'!$AE249)*(('2012'!$I249-0.5+'2012'!$I249-0.5)*-1)</f>
        <v>0.22706422018348627</v>
      </c>
      <c r="AB249" s="13">
        <f>(('2012'!AB249-'2012'!$AE249)/'2012'!$AE249)*(('2012'!$I249-0.5+'2012'!$I249-0.5)*-1)</f>
        <v>-0.77522935779816504</v>
      </c>
      <c r="AC249" s="13">
        <f>(('2012'!AC249-'2012'!$AE249)/'2012'!$AE249)*(('2012'!$I249-0.5+'2012'!$I249-0.5)*-1)</f>
        <v>-6.8807339449539814E-3</v>
      </c>
      <c r="AD249" s="13">
        <f>(('2012'!AD249-'2012'!$AE249)/'2012'!$AE249)*(('2012'!$I249-0.5+'2012'!$I249-0.5)*-1)</f>
        <v>-1.9495412844036688E-2</v>
      </c>
      <c r="AE249" s="6">
        <f>((('2012'!AE249-'2012'!$AE249)/'2012'!$AE249)*100)*(('2012'!$I249-0.5+'2012'!$I249-0.5)*-1)</f>
        <v>0</v>
      </c>
      <c r="AG249" s="6">
        <f t="shared" si="123"/>
        <v>69.38073394495413</v>
      </c>
      <c r="AH249" s="6">
        <f t="shared" si="122"/>
        <v>77.522935779816507</v>
      </c>
      <c r="AI249" s="8">
        <v>0</v>
      </c>
      <c r="AQ249" s="11"/>
      <c r="AR249" s="11"/>
      <c r="AS249" s="11"/>
      <c r="AT249" s="11"/>
      <c r="AU249" s="11"/>
      <c r="AV249" s="11"/>
      <c r="AW249" s="107">
        <f t="shared" si="124"/>
        <v>-0.1020642201834861</v>
      </c>
      <c r="AX249" s="107">
        <f t="shared" si="125"/>
        <v>0.18348623853211013</v>
      </c>
      <c r="AY249" s="107">
        <f t="shared" si="126"/>
        <v>0.16743119266055054</v>
      </c>
      <c r="AZ249" s="107">
        <f t="shared" si="127"/>
        <v>-2.0642201834862352E-2</v>
      </c>
      <c r="BA249" s="107">
        <f t="shared" si="128"/>
        <v>-6.1926605504587055E-2</v>
      </c>
      <c r="BB249" s="107">
        <f t="shared" si="129"/>
        <v>-0.29816513761467883</v>
      </c>
      <c r="BC249" s="107">
        <f t="shared" si="130"/>
        <v>-0.34288990825688076</v>
      </c>
      <c r="BD249" s="107">
        <f t="shared" si="131"/>
        <v>0.15022935779816518</v>
      </c>
      <c r="BE249" s="107">
        <f t="shared" si="132"/>
        <v>-2.1788990825688016E-2</v>
      </c>
      <c r="BF249" s="107">
        <f t="shared" si="133"/>
        <v>0.27064220183486243</v>
      </c>
      <c r="BG249" s="107">
        <f t="shared" si="134"/>
        <v>6.1926605504587257E-2</v>
      </c>
      <c r="BH249" s="107">
        <f t="shared" si="135"/>
        <v>-9.9770642201834764E-2</v>
      </c>
      <c r="BI249" s="107">
        <f t="shared" si="136"/>
        <v>-0.17316513761467886</v>
      </c>
      <c r="BJ249" s="107">
        <f t="shared" si="137"/>
        <v>-1.490825688073383E-2</v>
      </c>
      <c r="BK249" s="107">
        <f t="shared" si="138"/>
        <v>0.69380733944954132</v>
      </c>
      <c r="BL249" s="107">
        <f t="shared" si="139"/>
        <v>-0.12499999999999997</v>
      </c>
      <c r="BM249" s="107">
        <f t="shared" si="140"/>
        <v>0.13188073394495417</v>
      </c>
      <c r="BN249" s="107">
        <f t="shared" si="141"/>
        <v>0.22706422018348627</v>
      </c>
      <c r="BO249" s="107">
        <f t="shared" si="142"/>
        <v>-0.77522935779816504</v>
      </c>
      <c r="BP249" s="107">
        <f t="shared" si="143"/>
        <v>-6.8807339449539814E-3</v>
      </c>
      <c r="BQ249" s="107">
        <f t="shared" si="144"/>
        <v>-1.9495412844036688E-2</v>
      </c>
      <c r="BR249" s="107">
        <f t="shared" si="145"/>
        <v>0</v>
      </c>
    </row>
    <row r="250" spans="1:70">
      <c r="A250" s="1">
        <v>249</v>
      </c>
      <c r="B250" s="1">
        <f>'2012'!B250</f>
        <v>0</v>
      </c>
      <c r="C250" s="1">
        <f>'2012'!C250</f>
        <v>0</v>
      </c>
      <c r="D250" s="1">
        <f>'2012'!D250</f>
        <v>114</v>
      </c>
      <c r="E250" s="1" t="str">
        <f>'2012'!E250</f>
        <v>Kvinnor</v>
      </c>
      <c r="F250" s="1" t="str">
        <f>'2012'!F250</f>
        <v>Dödlighet vid operation för tjocktarmscancer</v>
      </c>
      <c r="G250" s="1" t="str">
        <f>'2012'!G250</f>
        <v>(tom)</v>
      </c>
      <c r="H250" s="1" t="str">
        <f>'2012'!H250</f>
        <v>A020325</v>
      </c>
      <c r="I250" s="1">
        <f>'2012'!I250</f>
        <v>1</v>
      </c>
      <c r="J250" s="13">
        <f>(('2012'!J250-'2012'!$AE250)/'2012'!$AE250)*(('2012'!$I250-0.5+'2012'!$I250-0.5)*-1)</f>
        <v>0.39733840304182511</v>
      </c>
      <c r="K250" s="13">
        <f>(('2012'!K250-'2012'!$AE250)/'2012'!$AE250)*(('2012'!$I250-0.5+'2012'!$I250-0.5)*-1)</f>
        <v>0.4144486692015209</v>
      </c>
      <c r="L250" s="13">
        <f>(('2012'!L250-'2012'!$AE250)/'2012'!$AE250)*(('2012'!$I250-0.5+'2012'!$I250-0.5)*-1)</f>
        <v>-0.13117870722433467</v>
      </c>
      <c r="M250" s="13">
        <f>(('2012'!M250-'2012'!$AE250)/'2012'!$AE250)*(('2012'!$I250-0.5+'2012'!$I250-0.5)*-1)</f>
        <v>-0.37452471482889749</v>
      </c>
      <c r="N250" s="13">
        <f>(('2012'!N250-'2012'!$AE250)/'2012'!$AE250)*(('2012'!$I250-0.5+'2012'!$I250-0.5)*-1)</f>
        <v>-0.88022813688212942</v>
      </c>
      <c r="O250" s="13">
        <f>(('2012'!O250-'2012'!$AE250)/'2012'!$AE250)*(('2012'!$I250-0.5+'2012'!$I250-0.5)*-1)</f>
        <v>0.42965779467680604</v>
      </c>
      <c r="P250" s="13">
        <f>(('2012'!P250-'2012'!$AE250)/'2012'!$AE250)*(('2012'!$I250-0.5+'2012'!$I250-0.5)*-1)</f>
        <v>-0.34980988593155893</v>
      </c>
      <c r="Q250" s="13">
        <f>(('2012'!Q250-'2012'!$AE250)/'2012'!$AE250)*(('2012'!$I250-0.5+'2012'!$I250-0.5)*-1)</f>
        <v>0.15589353612167289</v>
      </c>
      <c r="R250" s="13">
        <f>(('2012'!R250-'2012'!$AE250)/'2012'!$AE250)*(('2012'!$I250-0.5+'2012'!$I250-0.5)*-1)</f>
        <v>0.35931558935361213</v>
      </c>
      <c r="S250" s="13">
        <f>(('2012'!S250-'2012'!$AE250)/'2012'!$AE250)*(('2012'!$I250-0.5+'2012'!$I250-0.5)*-1)</f>
        <v>9.8859315589353541E-2</v>
      </c>
      <c r="T250" s="13">
        <f>(('2012'!T250-'2012'!$AE250)/'2012'!$AE250)*(('2012'!$I250-0.5+'2012'!$I250-0.5)*-1)</f>
        <v>-0.1178707224334601</v>
      </c>
      <c r="U250" s="13">
        <f>(('2012'!U250-'2012'!$AE250)/'2012'!$AE250)*(('2012'!$I250-0.5+'2012'!$I250-0.5)*-1)</f>
        <v>-0.25855513307984795</v>
      </c>
      <c r="V250" s="13">
        <f>(('2012'!V250-'2012'!$AE250)/'2012'!$AE250)*(('2012'!$I250-0.5+'2012'!$I250-0.5)*-1)</f>
        <v>-0.42775665399239543</v>
      </c>
      <c r="W250" s="13">
        <f>(('2012'!W250-'2012'!$AE250)/'2012'!$AE250)*(('2012'!$I250-0.5+'2012'!$I250-0.5)*-1)</f>
        <v>-0.44296577946768062</v>
      </c>
      <c r="X250" s="13">
        <f>(('2012'!X250-'2012'!$AE250)/'2012'!$AE250)*(('2012'!$I250-0.5+'2012'!$I250-0.5)*-1)</f>
        <v>0.42775665399239543</v>
      </c>
      <c r="Y250" s="13">
        <f>(('2012'!Y250-'2012'!$AE250)/'2012'!$AE250)*(('2012'!$I250-0.5+'2012'!$I250-0.5)*-1)</f>
        <v>4.3726235741444783E-2</v>
      </c>
      <c r="Z250" s="13">
        <f>(('2012'!Z250-'2012'!$AE250)/'2012'!$AE250)*(('2012'!$I250-0.5+'2012'!$I250-0.5)*-1)</f>
        <v>0.46387832699619774</v>
      </c>
      <c r="AA250" s="13">
        <f>(('2012'!AA250-'2012'!$AE250)/'2012'!$AE250)*(('2012'!$I250-0.5+'2012'!$I250-0.5)*-1)</f>
        <v>-0.53802281368821292</v>
      </c>
      <c r="AB250" s="13">
        <f>(('2012'!AB250-'2012'!$AE250)/'2012'!$AE250)*(('2012'!$I250-0.5+'2012'!$I250-0.5)*-1)</f>
        <v>0.34410646387832694</v>
      </c>
      <c r="AC250" s="13">
        <f>(('2012'!AC250-'2012'!$AE250)/'2012'!$AE250)*(('2012'!$I250-0.5+'2012'!$I250-0.5)*-1)</f>
        <v>-7.0342205323193935E-2</v>
      </c>
      <c r="AD250" s="13">
        <f>(('2012'!AD250-'2012'!$AE250)/'2012'!$AE250)*(('2012'!$I250-0.5+'2012'!$I250-0.5)*-1)</f>
        <v>0.83840304182509506</v>
      </c>
      <c r="AE250" s="6">
        <f>((('2012'!AE250-'2012'!$AE250)/'2012'!$AE250)*100)*(('2012'!$I250-0.5+'2012'!$I250-0.5)*-1)</f>
        <v>0</v>
      </c>
      <c r="AG250" s="6">
        <f t="shared" si="123"/>
        <v>83.840304182509513</v>
      </c>
      <c r="AH250" s="6">
        <f t="shared" si="122"/>
        <v>88.022813688212949</v>
      </c>
      <c r="AI250" s="8">
        <v>0</v>
      </c>
      <c r="AJ250" s="1"/>
      <c r="AK250" s="1"/>
      <c r="AL250" s="1"/>
      <c r="AM250" s="1"/>
      <c r="AQ250" s="11"/>
      <c r="AR250" s="11"/>
      <c r="AS250" s="11"/>
      <c r="AT250" s="11"/>
      <c r="AU250" s="11"/>
      <c r="AV250" s="11"/>
      <c r="AW250" s="107">
        <f t="shared" si="124"/>
        <v>0.39733840304182511</v>
      </c>
      <c r="AX250" s="107">
        <f t="shared" si="125"/>
        <v>0.4144486692015209</v>
      </c>
      <c r="AY250" s="107">
        <f t="shared" si="126"/>
        <v>-0.13117870722433467</v>
      </c>
      <c r="AZ250" s="107">
        <f t="shared" si="127"/>
        <v>-0.37452471482889749</v>
      </c>
      <c r="BA250" s="107">
        <f t="shared" si="128"/>
        <v>-0.88022813688212942</v>
      </c>
      <c r="BB250" s="107">
        <f t="shared" si="129"/>
        <v>0.42965779467680604</v>
      </c>
      <c r="BC250" s="107">
        <f t="shared" si="130"/>
        <v>-0.34980988593155893</v>
      </c>
      <c r="BD250" s="107">
        <f t="shared" si="131"/>
        <v>0.15589353612167289</v>
      </c>
      <c r="BE250" s="107">
        <f t="shared" si="132"/>
        <v>0.35931558935361213</v>
      </c>
      <c r="BF250" s="107">
        <f t="shared" si="133"/>
        <v>9.8859315589353541E-2</v>
      </c>
      <c r="BG250" s="107">
        <f t="shared" si="134"/>
        <v>-0.1178707224334601</v>
      </c>
      <c r="BH250" s="107">
        <f t="shared" si="135"/>
        <v>-0.25855513307984795</v>
      </c>
      <c r="BI250" s="107">
        <f t="shared" si="136"/>
        <v>-0.42775665399239543</v>
      </c>
      <c r="BJ250" s="107">
        <f t="shared" si="137"/>
        <v>-0.44296577946768062</v>
      </c>
      <c r="BK250" s="107">
        <f t="shared" si="138"/>
        <v>0.42775665399239543</v>
      </c>
      <c r="BL250" s="107">
        <f t="shared" si="139"/>
        <v>4.3726235741444783E-2</v>
      </c>
      <c r="BM250" s="107">
        <f t="shared" si="140"/>
        <v>0.46387832699619774</v>
      </c>
      <c r="BN250" s="107">
        <f t="shared" si="141"/>
        <v>-0.53802281368821292</v>
      </c>
      <c r="BO250" s="107">
        <f t="shared" si="142"/>
        <v>0.34410646387832694</v>
      </c>
      <c r="BP250" s="107">
        <f t="shared" si="143"/>
        <v>-7.0342205323193935E-2</v>
      </c>
      <c r="BQ250" s="107">
        <f t="shared" si="144"/>
        <v>0.83840304182509506</v>
      </c>
      <c r="BR250" s="107">
        <f t="shared" si="145"/>
        <v>0</v>
      </c>
    </row>
    <row r="251" spans="1:70">
      <c r="A251" s="1">
        <v>250</v>
      </c>
      <c r="B251" s="1">
        <f>'2012'!B251</f>
        <v>0</v>
      </c>
      <c r="C251" s="1">
        <f>'2012'!C251</f>
        <v>0</v>
      </c>
      <c r="D251" s="1">
        <f>'2012'!D251</f>
        <v>0</v>
      </c>
      <c r="E251" s="1" t="str">
        <f>'2012'!E251</f>
        <v>Män</v>
      </c>
      <c r="F251" s="1" t="str">
        <f>'2012'!F251</f>
        <v>Dödlighet vid operation för tjocktarmscancer</v>
      </c>
      <c r="G251" s="1" t="str">
        <f>'2012'!G251</f>
        <v>(tom)</v>
      </c>
      <c r="H251" s="1" t="str">
        <f>'2012'!H251</f>
        <v>A020325</v>
      </c>
      <c r="I251" s="1">
        <f>'2012'!I251</f>
        <v>1</v>
      </c>
      <c r="J251" s="13">
        <f>(('2012'!J251-'2012'!$AE251)/'2012'!$AE251)*(('2012'!$I251-0.5+'2012'!$I251-0.5)*-1)</f>
        <v>0.1318267419962334</v>
      </c>
      <c r="K251" s="13">
        <f>(('2012'!K251-'2012'!$AE251)/'2012'!$AE251)*(('2012'!$I251-0.5+'2012'!$I251-0.5)*-1)</f>
        <v>0.31261770244821091</v>
      </c>
      <c r="L251" s="13">
        <f>(('2012'!L251-'2012'!$AE251)/'2012'!$AE251)*(('2012'!$I251-0.5+'2012'!$I251-0.5)*-1)</f>
        <v>2.2598870056497029E-2</v>
      </c>
      <c r="M251" s="13">
        <f>(('2012'!M251-'2012'!$AE251)/'2012'!$AE251)*(('2012'!$I251-0.5+'2012'!$I251-0.5)*-1)</f>
        <v>-0.28813559322033905</v>
      </c>
      <c r="N251" s="13">
        <f>(('2012'!N251-'2012'!$AE251)/'2012'!$AE251)*(('2012'!$I251-0.5+'2012'!$I251-0.5)*-1)</f>
        <v>-0.62900188323917161</v>
      </c>
      <c r="O251" s="13">
        <f>(('2012'!O251-'2012'!$AE251)/'2012'!$AE251)*(('2012'!$I251-0.5+'2012'!$I251-0.5)*-1)</f>
        <v>0.16007532956685494</v>
      </c>
      <c r="P251" s="13">
        <f>(('2012'!P251-'2012'!$AE251)/'2012'!$AE251)*(('2012'!$I251-0.5+'2012'!$I251-0.5)*-1)</f>
        <v>-0.17702448210922797</v>
      </c>
      <c r="Q251" s="13">
        <f>(('2012'!Q251-'2012'!$AE251)/'2012'!$AE251)*(('2012'!$I251-0.5+'2012'!$I251-0.5)*-1)</f>
        <v>1</v>
      </c>
      <c r="R251" s="13">
        <f>(('2012'!R251-'2012'!$AE251)/'2012'!$AE251)*(('2012'!$I251-0.5+'2012'!$I251-0.5)*-1)</f>
        <v>0.16760828625235399</v>
      </c>
      <c r="S251" s="13">
        <f>(('2012'!S251-'2012'!$AE251)/'2012'!$AE251)*(('2012'!$I251-0.5+'2012'!$I251-0.5)*-1)</f>
        <v>0.16949152542372872</v>
      </c>
      <c r="T251" s="13">
        <f>(('2012'!T251-'2012'!$AE251)/'2012'!$AE251)*(('2012'!$I251-0.5+'2012'!$I251-0.5)*-1)</f>
        <v>0.41054613935969864</v>
      </c>
      <c r="U251" s="13">
        <f>(('2012'!U251-'2012'!$AE251)/'2012'!$AE251)*(('2012'!$I251-0.5+'2012'!$I251-0.5)*-1)</f>
        <v>-0.11111111111111126</v>
      </c>
      <c r="V251" s="13">
        <f>(('2012'!V251-'2012'!$AE251)/'2012'!$AE251)*(('2012'!$I251-0.5+'2012'!$I251-0.5)*-1)</f>
        <v>-0.44821092278719415</v>
      </c>
      <c r="W251" s="13">
        <f>(('2012'!W251-'2012'!$AE251)/'2012'!$AE251)*(('2012'!$I251-0.5+'2012'!$I251-0.5)*-1)</f>
        <v>-0.92090395480225995</v>
      </c>
      <c r="X251" s="13">
        <f>(('2012'!X251-'2012'!$AE251)/'2012'!$AE251)*(('2012'!$I251-0.5+'2012'!$I251-0.5)*-1)</f>
        <v>0.70809792843691155</v>
      </c>
      <c r="Y251" s="13">
        <f>(('2012'!Y251-'2012'!$AE251)/'2012'!$AE251)*(('2012'!$I251-0.5+'2012'!$I251-0.5)*-1)</f>
        <v>4.708097928436912E-2</v>
      </c>
      <c r="Z251" s="13">
        <f>(('2012'!Z251-'2012'!$AE251)/'2012'!$AE251)*(('2012'!$I251-0.5+'2012'!$I251-0.5)*-1)</f>
        <v>0.30320150659133699</v>
      </c>
      <c r="AA251" s="13">
        <f>(('2012'!AA251-'2012'!$AE251)/'2012'!$AE251)*(('2012'!$I251-0.5+'2012'!$I251-0.5)*-1)</f>
        <v>0.56873822975517885</v>
      </c>
      <c r="AB251" s="13">
        <f>(('2012'!AB251-'2012'!$AE251)/'2012'!$AE251)*(('2012'!$I251-0.5+'2012'!$I251-0.5)*-1)</f>
        <v>-0.6610169491525425</v>
      </c>
      <c r="AC251" s="13">
        <f>(('2012'!AC251-'2012'!$AE251)/'2012'!$AE251)*(('2012'!$I251-0.5+'2012'!$I251-0.5)*-1)</f>
        <v>-0.8003766478342752</v>
      </c>
      <c r="AD251" s="13">
        <f>(('2012'!AD251-'2012'!$AE251)/'2012'!$AE251)*(('2012'!$I251-0.5+'2012'!$I251-0.5)*-1)</f>
        <v>0.29566854990583796</v>
      </c>
      <c r="AE251" s="6">
        <f>((('2012'!AE251-'2012'!$AE251)/'2012'!$AE251)*100)*(('2012'!$I251-0.5+'2012'!$I251-0.5)*-1)</f>
        <v>0</v>
      </c>
      <c r="AG251" s="6">
        <f t="shared" si="123"/>
        <v>100</v>
      </c>
      <c r="AH251" s="6">
        <f t="shared" si="122"/>
        <v>92.090395480225993</v>
      </c>
      <c r="AI251" s="8">
        <v>0</v>
      </c>
      <c r="AJ251" s="1"/>
      <c r="AK251" s="1"/>
      <c r="AL251" s="1"/>
      <c r="AM251" s="1"/>
      <c r="AR251" s="11"/>
      <c r="AS251" s="11"/>
      <c r="AT251" s="11"/>
      <c r="AU251" s="11"/>
      <c r="AV251" s="11"/>
      <c r="AW251" s="107">
        <f t="shared" si="124"/>
        <v>0.1318267419962334</v>
      </c>
      <c r="AX251" s="107">
        <f t="shared" si="125"/>
        <v>0.31261770244821091</v>
      </c>
      <c r="AY251" s="107">
        <f t="shared" si="126"/>
        <v>2.2598870056497029E-2</v>
      </c>
      <c r="AZ251" s="107">
        <f t="shared" si="127"/>
        <v>-0.28813559322033905</v>
      </c>
      <c r="BA251" s="107">
        <f t="shared" si="128"/>
        <v>-0.62900188323917161</v>
      </c>
      <c r="BB251" s="107">
        <f t="shared" si="129"/>
        <v>0.16007532956685494</v>
      </c>
      <c r="BC251" s="107">
        <f t="shared" si="130"/>
        <v>-0.17702448210922797</v>
      </c>
      <c r="BD251" s="107">
        <f t="shared" si="131"/>
        <v>1</v>
      </c>
      <c r="BE251" s="107">
        <f t="shared" si="132"/>
        <v>0.16760828625235399</v>
      </c>
      <c r="BF251" s="107">
        <f t="shared" si="133"/>
        <v>0.16949152542372872</v>
      </c>
      <c r="BG251" s="107">
        <f t="shared" si="134"/>
        <v>0.41054613935969864</v>
      </c>
      <c r="BH251" s="107">
        <f t="shared" si="135"/>
        <v>-0.11111111111111126</v>
      </c>
      <c r="BI251" s="107">
        <f t="shared" si="136"/>
        <v>-0.44821092278719415</v>
      </c>
      <c r="BJ251" s="107">
        <f t="shared" si="137"/>
        <v>-0.92090395480225995</v>
      </c>
      <c r="BK251" s="107">
        <f t="shared" si="138"/>
        <v>0.70809792843691155</v>
      </c>
      <c r="BL251" s="107">
        <f t="shared" si="139"/>
        <v>4.708097928436912E-2</v>
      </c>
      <c r="BM251" s="107">
        <f t="shared" si="140"/>
        <v>0.30320150659133699</v>
      </c>
      <c r="BN251" s="107">
        <f t="shared" si="141"/>
        <v>0.56873822975517885</v>
      </c>
      <c r="BO251" s="107">
        <f t="shared" si="142"/>
        <v>-0.6610169491525425</v>
      </c>
      <c r="BP251" s="107">
        <f t="shared" si="143"/>
        <v>-0.8003766478342752</v>
      </c>
      <c r="BQ251" s="107">
        <f t="shared" si="144"/>
        <v>0.29566854990583796</v>
      </c>
      <c r="BR251" s="107">
        <f t="shared" si="145"/>
        <v>0</v>
      </c>
    </row>
    <row r="252" spans="1:70">
      <c r="A252" s="1">
        <v>251</v>
      </c>
      <c r="B252" s="1">
        <f>'2012'!B252</f>
        <v>0</v>
      </c>
      <c r="C252" s="1">
        <f>'2012'!C252</f>
        <v>0</v>
      </c>
      <c r="D252" s="1">
        <f>'2012'!D252</f>
        <v>0</v>
      </c>
      <c r="E252" s="1" t="str">
        <f>'2012'!E252</f>
        <v>Totalt</v>
      </c>
      <c r="F252" s="1" t="str">
        <f>'2012'!F252</f>
        <v>Dödlighet vid operation för tjocktarmscancer</v>
      </c>
      <c r="G252" s="1" t="str">
        <f>'2012'!G252</f>
        <v>(tom)</v>
      </c>
      <c r="H252" s="1" t="str">
        <f>'2012'!H252</f>
        <v>A020325</v>
      </c>
      <c r="I252" s="1">
        <f>'2012'!I252</f>
        <v>1</v>
      </c>
      <c r="J252" s="13">
        <f>(('2012'!J252-'2012'!$AE252)/'2012'!$AE252)*(('2012'!$I252-0.5+'2012'!$I252-0.5)*-1)</f>
        <v>0.26843100189035918</v>
      </c>
      <c r="K252" s="13">
        <f>(('2012'!K252-'2012'!$AE252)/'2012'!$AE252)*(('2012'!$I252-0.5+'2012'!$I252-0.5)*-1)</f>
        <v>0.36294896030245744</v>
      </c>
      <c r="L252" s="13">
        <f>(('2012'!L252-'2012'!$AE252)/'2012'!$AE252)*(('2012'!$I252-0.5+'2012'!$I252-0.5)*-1)</f>
        <v>-6.0491493383742961E-2</v>
      </c>
      <c r="M252" s="13">
        <f>(('2012'!M252-'2012'!$AE252)/'2012'!$AE252)*(('2012'!$I252-0.5+'2012'!$I252-0.5)*-1)</f>
        <v>-0.33081285444234404</v>
      </c>
      <c r="N252" s="13">
        <f>(('2012'!N252-'2012'!$AE252)/'2012'!$AE252)*(('2012'!$I252-0.5+'2012'!$I252-0.5)*-1)</f>
        <v>-0.75047258979206044</v>
      </c>
      <c r="O252" s="13">
        <f>(('2012'!O252-'2012'!$AE252)/'2012'!$AE252)*(('2012'!$I252-0.5+'2012'!$I252-0.5)*-1)</f>
        <v>0.28733459357277885</v>
      </c>
      <c r="P252" s="13">
        <f>(('2012'!P252-'2012'!$AE252)/'2012'!$AE252)*(('2012'!$I252-0.5+'2012'!$I252-0.5)*-1)</f>
        <v>-0.26465028355387532</v>
      </c>
      <c r="Q252" s="13">
        <f>(('2012'!Q252-'2012'!$AE252)/'2012'!$AE252)*(('2012'!$I252-0.5+'2012'!$I252-0.5)*-1)</f>
        <v>0.53308128544423439</v>
      </c>
      <c r="R252" s="13">
        <f>(('2012'!R252-'2012'!$AE252)/'2012'!$AE252)*(('2012'!$I252-0.5+'2012'!$I252-0.5)*-1)</f>
        <v>0.25141776937618149</v>
      </c>
      <c r="S252" s="13">
        <f>(('2012'!S252-'2012'!$AE252)/'2012'!$AE252)*(('2012'!$I252-0.5+'2012'!$I252-0.5)*-1)</f>
        <v>0.13421550094517959</v>
      </c>
      <c r="T252" s="13">
        <f>(('2012'!T252-'2012'!$AE252)/'2012'!$AE252)*(('2012'!$I252-0.5+'2012'!$I252-0.5)*-1)</f>
        <v>0.15122873345935725</v>
      </c>
      <c r="U252" s="13">
        <f>(('2012'!U252-'2012'!$AE252)/'2012'!$AE252)*(('2012'!$I252-0.5+'2012'!$I252-0.5)*-1)</f>
        <v>-0.18336483931947065</v>
      </c>
      <c r="V252" s="13">
        <f>(('2012'!V252-'2012'!$AE252)/'2012'!$AE252)*(('2012'!$I252-0.5+'2012'!$I252-0.5)*-1)</f>
        <v>-0.43667296786389409</v>
      </c>
      <c r="W252" s="13">
        <f>(('2012'!W252-'2012'!$AE252)/'2012'!$AE252)*(('2012'!$I252-0.5+'2012'!$I252-0.5)*-1)</f>
        <v>-0.67296786389413976</v>
      </c>
      <c r="X252" s="13">
        <f>(('2012'!X252-'2012'!$AE252)/'2012'!$AE252)*(('2012'!$I252-0.5+'2012'!$I252-0.5)*-1)</f>
        <v>0.56710775047258977</v>
      </c>
      <c r="Y252" s="13">
        <f>(('2012'!Y252-'2012'!$AE252)/'2012'!$AE252)*(('2012'!$I252-0.5+'2012'!$I252-0.5)*-1)</f>
        <v>4.725897920604915E-2</v>
      </c>
      <c r="Z252" s="13">
        <f>(('2012'!Z252-'2012'!$AE252)/'2012'!$AE252)*(('2012'!$I252-0.5+'2012'!$I252-0.5)*-1)</f>
        <v>0.3780718336483932</v>
      </c>
      <c r="AA252" s="13">
        <f>(('2012'!AA252-'2012'!$AE252)/'2012'!$AE252)*(('2012'!$I252-0.5+'2012'!$I252-0.5)*-1)</f>
        <v>9.4517958412097969E-3</v>
      </c>
      <c r="AB252" s="13">
        <f>(('2012'!AB252-'2012'!$AE252)/'2012'!$AE252)*(('2012'!$I252-0.5+'2012'!$I252-0.5)*-1)</f>
        <v>-9.8298676748582156E-2</v>
      </c>
      <c r="AC252" s="13">
        <f>(('2012'!AC252-'2012'!$AE252)/'2012'!$AE252)*(('2012'!$I252-0.5+'2012'!$I252-0.5)*-1)</f>
        <v>-0.40453686200378064</v>
      </c>
      <c r="AD252" s="13">
        <f>(('2012'!AD252-'2012'!$AE252)/'2012'!$AE252)*(('2012'!$I252-0.5+'2012'!$I252-0.5)*-1)</f>
        <v>0.58034026465028354</v>
      </c>
      <c r="AE252" s="6">
        <f>((('2012'!AE252-'2012'!$AE252)/'2012'!$AE252)*100)*(('2012'!$I252-0.5+'2012'!$I252-0.5)*-1)</f>
        <v>0</v>
      </c>
      <c r="AG252" s="6">
        <f t="shared" si="123"/>
        <v>58.034026465028354</v>
      </c>
      <c r="AH252" s="6">
        <f t="shared" si="122"/>
        <v>75.047258979206049</v>
      </c>
      <c r="AI252" s="8">
        <v>0</v>
      </c>
      <c r="AJ252" s="1"/>
      <c r="AK252" s="1"/>
      <c r="AL252" s="1"/>
      <c r="AM252" s="1"/>
      <c r="AW252" s="107">
        <f t="shared" si="124"/>
        <v>0.26843100189035918</v>
      </c>
      <c r="AX252" s="107">
        <f t="shared" si="125"/>
        <v>0.36294896030245744</v>
      </c>
      <c r="AY252" s="107">
        <f t="shared" si="126"/>
        <v>-6.0491493383742961E-2</v>
      </c>
      <c r="AZ252" s="107">
        <f t="shared" si="127"/>
        <v>-0.33081285444234404</v>
      </c>
      <c r="BA252" s="107">
        <f t="shared" si="128"/>
        <v>-0.75047258979206044</v>
      </c>
      <c r="BB252" s="107">
        <f t="shared" si="129"/>
        <v>0.28733459357277885</v>
      </c>
      <c r="BC252" s="107">
        <f t="shared" si="130"/>
        <v>-0.26465028355387532</v>
      </c>
      <c r="BD252" s="107">
        <f t="shared" si="131"/>
        <v>0.53308128544423439</v>
      </c>
      <c r="BE252" s="107">
        <f t="shared" si="132"/>
        <v>0.25141776937618149</v>
      </c>
      <c r="BF252" s="107">
        <f t="shared" si="133"/>
        <v>0.13421550094517959</v>
      </c>
      <c r="BG252" s="107">
        <f t="shared" si="134"/>
        <v>0.15122873345935725</v>
      </c>
      <c r="BH252" s="107">
        <f t="shared" si="135"/>
        <v>-0.18336483931947065</v>
      </c>
      <c r="BI252" s="107">
        <f t="shared" si="136"/>
        <v>-0.43667296786389409</v>
      </c>
      <c r="BJ252" s="107">
        <f t="shared" si="137"/>
        <v>-0.67296786389413976</v>
      </c>
      <c r="BK252" s="107">
        <f t="shared" si="138"/>
        <v>0.56710775047258977</v>
      </c>
      <c r="BL252" s="107">
        <f t="shared" si="139"/>
        <v>4.725897920604915E-2</v>
      </c>
      <c r="BM252" s="107">
        <f t="shared" si="140"/>
        <v>0.3780718336483932</v>
      </c>
      <c r="BN252" s="107">
        <f t="shared" si="141"/>
        <v>9.4517958412097969E-3</v>
      </c>
      <c r="BO252" s="107">
        <f t="shared" si="142"/>
        <v>-9.8298676748582156E-2</v>
      </c>
      <c r="BP252" s="107">
        <f t="shared" si="143"/>
        <v>-0.40453686200378064</v>
      </c>
      <c r="BQ252" s="107">
        <f t="shared" si="144"/>
        <v>0.58034026465028354</v>
      </c>
      <c r="BR252" s="107">
        <f t="shared" si="145"/>
        <v>0</v>
      </c>
    </row>
    <row r="253" spans="1:70">
      <c r="A253" s="1">
        <v>252</v>
      </c>
      <c r="B253" s="1">
        <f>'2012'!B253</f>
        <v>0</v>
      </c>
      <c r="C253" s="1">
        <f>'2012'!C253</f>
        <v>0</v>
      </c>
      <c r="D253" s="1">
        <f>'2012'!D253</f>
        <v>115</v>
      </c>
      <c r="E253" s="1" t="str">
        <f>'2012'!E253</f>
        <v>Kvinnor</v>
      </c>
      <c r="F253" s="1" t="str">
        <f>'2012'!F253</f>
        <v>Överlevnad vid ändtarmscancer</v>
      </c>
      <c r="G253" s="1" t="str">
        <f>'2012'!G253</f>
        <v>(tom)</v>
      </c>
      <c r="H253" s="1" t="str">
        <f>'2012'!H253</f>
        <v>A001690</v>
      </c>
      <c r="I253" s="1">
        <f>'2012'!I253</f>
        <v>0</v>
      </c>
      <c r="J253" s="13">
        <f>(('2012'!J253-'2012'!$AE253)/'2012'!$AE253)*(('2012'!$I253-0.5+'2012'!$I253-0.5)*-1)</f>
        <v>2.1636968362610996E-2</v>
      </c>
      <c r="K253" s="13">
        <f>(('2012'!K253-'2012'!$AE253)/'2012'!$AE253)*(('2012'!$I253-0.5+'2012'!$I253-0.5)*-1)</f>
        <v>4.026573965754051E-2</v>
      </c>
      <c r="L253" s="13">
        <f>(('2012'!L253-'2012'!$AE253)/'2012'!$AE253)*(('2012'!$I253-0.5+'2012'!$I253-0.5)*-1)</f>
        <v>-5.4515373325070926E-5</v>
      </c>
      <c r="M253" s="13">
        <f>(('2012'!M253-'2012'!$AE253)/'2012'!$AE253)*(('2012'!$I253-0.5+'2012'!$I253-0.5)*-1)</f>
        <v>2.8856594944994596E-2</v>
      </c>
      <c r="N253" s="13">
        <f>(('2012'!N253-'2012'!$AE253)/'2012'!$AE253)*(('2012'!$I253-0.5+'2012'!$I253-0.5)*-1)</f>
        <v>3.2229560304123196E-2</v>
      </c>
      <c r="O253" s="13">
        <f>(('2012'!O253-'2012'!$AE253)/'2012'!$AE253)*(('2012'!$I253-0.5+'2012'!$I253-0.5)*-1)</f>
        <v>-9.9537667876622479E-2</v>
      </c>
      <c r="P253" s="13">
        <f>(('2012'!P253-'2012'!$AE253)/'2012'!$AE253)*(('2012'!$I253-0.5+'2012'!$I253-0.5)*-1)</f>
        <v>-3.1951835661893538E-2</v>
      </c>
      <c r="Q253" s="13">
        <f>(('2012'!Q253-'2012'!$AE253)/'2012'!$AE253)*(('2012'!$I253-0.5+'2012'!$I253-0.5)*-1)</f>
        <v>-4.818779555419804E-2</v>
      </c>
      <c r="R253" s="13">
        <f>(('2012'!R253-'2012'!$AE253)/'2012'!$AE253)*(('2012'!$I253-0.5+'2012'!$I253-0.5)*-1)</f>
        <v>0.15591749884076214</v>
      </c>
      <c r="S253" s="13">
        <f>(('2012'!S253-'2012'!$AE253)/'2012'!$AE253)*(('2012'!$I253-0.5+'2012'!$I253-0.5)*-1)</f>
        <v>-5.9366902315241953E-3</v>
      </c>
      <c r="T253" s="13">
        <f>(('2012'!T253-'2012'!$AE253)/'2012'!$AE253)*(('2012'!$I253-0.5+'2012'!$I253-0.5)*-1)</f>
        <v>-5.794354104626484E-2</v>
      </c>
      <c r="U253" s="13">
        <f>(('2012'!U253-'2012'!$AE253)/'2012'!$AE253)*(('2012'!$I253-0.5+'2012'!$I253-0.5)*-1)</f>
        <v>4.2157245037034094E-3</v>
      </c>
      <c r="V253" s="13">
        <f>(('2012'!V253-'2012'!$AE253)/'2012'!$AE253)*(('2012'!$I253-0.5+'2012'!$I253-0.5)*-1)</f>
        <v>4.0456184274877717E-2</v>
      </c>
      <c r="W253" s="13">
        <f>(('2012'!W253-'2012'!$AE253)/'2012'!$AE253)*(('2012'!$I253-0.5+'2012'!$I253-0.5)*-1)</f>
        <v>9.3771509928314317E-2</v>
      </c>
      <c r="X253" s="13">
        <f>(('2012'!X253-'2012'!$AE253)/'2012'!$AE253)*(('2012'!$I253-0.5+'2012'!$I253-0.5)*-1)</f>
        <v>4.7926058819765388E-2</v>
      </c>
      <c r="Y253" s="13">
        <f>(('2012'!Y253-'2012'!$AE253)/'2012'!$AE253)*(('2012'!$I253-0.5+'2012'!$I253-0.5)*-1)</f>
        <v>-9.9759446903428889E-2</v>
      </c>
      <c r="Z253" s="13">
        <f>(('2012'!Z253-'2012'!$AE253)/'2012'!$AE253)*(('2012'!$I253-0.5+'2012'!$I253-0.5)*-1)</f>
        <v>-0.1379136047648985</v>
      </c>
      <c r="AA253" s="13">
        <f>(('2012'!AA253-'2012'!$AE253)/'2012'!$AE253)*(('2012'!$I253-0.5+'2012'!$I253-0.5)*-1)</f>
        <v>-2.609764791093358E-2</v>
      </c>
      <c r="AB253" s="13">
        <f>(('2012'!AB253-'2012'!$AE253)/'2012'!$AE253)*(('2012'!$I253-0.5+'2012'!$I253-0.5)*-1)</f>
        <v>7.4732729060347867E-3</v>
      </c>
      <c r="AC253" s="13">
        <f>(('2012'!AC253-'2012'!$AE253)/'2012'!$AE253)*(('2012'!$I253-0.5+'2012'!$I253-0.5)*-1)</f>
        <v>-4.3116997494910816E-3</v>
      </c>
      <c r="AD253" s="13">
        <f>(('2012'!AD253-'2012'!$AE253)/'2012'!$AE253)*(('2012'!$I253-0.5+'2012'!$I253-0.5)*-1)</f>
        <v>-0.14325471145706004</v>
      </c>
      <c r="AE253" s="6">
        <f>((('2012'!AE253-'2012'!$AE253)/'2012'!$AE253)*100)*(('2012'!$I253-0.5+'2012'!$I253-0.5)*-1)</f>
        <v>0</v>
      </c>
      <c r="AG253" s="6">
        <f t="shared" si="123"/>
        <v>15.591749884076215</v>
      </c>
      <c r="AH253" s="6">
        <f t="shared" si="122"/>
        <v>14.325471145706004</v>
      </c>
      <c r="AI253" s="8">
        <v>0</v>
      </c>
      <c r="AJ253" s="1"/>
      <c r="AK253" s="1"/>
      <c r="AL253" s="1"/>
      <c r="AM253" s="1"/>
      <c r="AN253" s="1"/>
      <c r="AO253" s="1"/>
      <c r="AP253" s="1"/>
      <c r="AW253" s="107">
        <f t="shared" si="124"/>
        <v>2.1636968362610996E-2</v>
      </c>
      <c r="AX253" s="107">
        <f t="shared" si="125"/>
        <v>4.026573965754051E-2</v>
      </c>
      <c r="AY253" s="107">
        <f t="shared" si="126"/>
        <v>-5.4515373325070926E-5</v>
      </c>
      <c r="AZ253" s="107">
        <f t="shared" si="127"/>
        <v>2.8856594944994596E-2</v>
      </c>
      <c r="BA253" s="107">
        <f t="shared" si="128"/>
        <v>3.2229560304123196E-2</v>
      </c>
      <c r="BB253" s="107">
        <f t="shared" si="129"/>
        <v>-9.9537667876622479E-2</v>
      </c>
      <c r="BC253" s="107">
        <f t="shared" si="130"/>
        <v>-3.1951835661893538E-2</v>
      </c>
      <c r="BD253" s="107">
        <f t="shared" si="131"/>
        <v>-4.818779555419804E-2</v>
      </c>
      <c r="BE253" s="107">
        <f t="shared" si="132"/>
        <v>0.15591749884076214</v>
      </c>
      <c r="BF253" s="107">
        <f t="shared" si="133"/>
        <v>-5.9366902315241953E-3</v>
      </c>
      <c r="BG253" s="107">
        <f t="shared" si="134"/>
        <v>-5.794354104626484E-2</v>
      </c>
      <c r="BH253" s="107">
        <f t="shared" si="135"/>
        <v>4.2157245037034094E-3</v>
      </c>
      <c r="BI253" s="107">
        <f t="shared" si="136"/>
        <v>4.0456184274877717E-2</v>
      </c>
      <c r="BJ253" s="107">
        <f t="shared" si="137"/>
        <v>9.3771509928314317E-2</v>
      </c>
      <c r="BK253" s="107">
        <f t="shared" si="138"/>
        <v>4.7926058819765388E-2</v>
      </c>
      <c r="BL253" s="107">
        <f t="shared" si="139"/>
        <v>-9.9759446903428889E-2</v>
      </c>
      <c r="BM253" s="107">
        <f t="shared" si="140"/>
        <v>-0.1379136047648985</v>
      </c>
      <c r="BN253" s="107">
        <f t="shared" si="141"/>
        <v>-2.609764791093358E-2</v>
      </c>
      <c r="BO253" s="107">
        <f t="shared" si="142"/>
        <v>7.4732729060347867E-3</v>
      </c>
      <c r="BP253" s="107">
        <f t="shared" si="143"/>
        <v>-4.3116997494910816E-3</v>
      </c>
      <c r="BQ253" s="107">
        <f t="shared" si="144"/>
        <v>-0.14325471145706004</v>
      </c>
      <c r="BR253" s="107">
        <f t="shared" si="145"/>
        <v>0</v>
      </c>
    </row>
    <row r="254" spans="1:70">
      <c r="A254" s="1">
        <v>253</v>
      </c>
      <c r="B254" s="1">
        <f>'2012'!B254</f>
        <v>0</v>
      </c>
      <c r="C254" s="1">
        <f>'2012'!C254</f>
        <v>0</v>
      </c>
      <c r="D254" s="1">
        <f>'2012'!D254</f>
        <v>0</v>
      </c>
      <c r="E254" s="1" t="str">
        <f>'2012'!E254</f>
        <v>Män</v>
      </c>
      <c r="F254" s="1" t="str">
        <f>'2012'!F254</f>
        <v>Överlevnad vid ändtarmscancer</v>
      </c>
      <c r="G254" s="1" t="str">
        <f>'2012'!G254</f>
        <v>(tom)</v>
      </c>
      <c r="H254" s="1" t="str">
        <f>'2012'!H254</f>
        <v>A001690</v>
      </c>
      <c r="I254" s="1">
        <f>'2012'!I254</f>
        <v>0</v>
      </c>
      <c r="J254" s="13">
        <f>(('2012'!J254-'2012'!$AE254)/'2012'!$AE254)*(('2012'!$I254-0.5+'2012'!$I254-0.5)*-1)</f>
        <v>2.6237873884218103E-2</v>
      </c>
      <c r="K254" s="13">
        <f>(('2012'!K254-'2012'!$AE254)/'2012'!$AE254)*(('2012'!$I254-0.5+'2012'!$I254-0.5)*-1)</f>
        <v>0.13452045725688822</v>
      </c>
      <c r="L254" s="13">
        <f>(('2012'!L254-'2012'!$AE254)/'2012'!$AE254)*(('2012'!$I254-0.5+'2012'!$I254-0.5)*-1)</f>
        <v>3.7298005296007082E-2</v>
      </c>
      <c r="M254" s="13">
        <f>(('2012'!M254-'2012'!$AE254)/'2012'!$AE254)*(('2012'!$I254-0.5+'2012'!$I254-0.5)*-1)</f>
        <v>5.3791602219204152E-3</v>
      </c>
      <c r="N254" s="13">
        <f>(('2012'!N254-'2012'!$AE254)/'2012'!$AE254)*(('2012'!$I254-0.5+'2012'!$I254-0.5)*-1)</f>
        <v>-5.7320483270941948E-2</v>
      </c>
      <c r="O254" s="13">
        <f>(('2012'!O254-'2012'!$AE254)/'2012'!$AE254)*(('2012'!$I254-0.5+'2012'!$I254-0.5)*-1)</f>
        <v>-0.21914292963539567</v>
      </c>
      <c r="P254" s="13">
        <f>(('2012'!P254-'2012'!$AE254)/'2012'!$AE254)*(('2012'!$I254-0.5+'2012'!$I254-0.5)*-1)</f>
        <v>-0.11581724236175439</v>
      </c>
      <c r="Q254" s="13">
        <f>(('2012'!Q254-'2012'!$AE254)/'2012'!$AE254)*(('2012'!$I254-0.5+'2012'!$I254-0.5)*-1)</f>
        <v>0.1394668596828578</v>
      </c>
      <c r="R254" s="13">
        <f>(('2012'!R254-'2012'!$AE254)/'2012'!$AE254)*(('2012'!$I254-0.5+'2012'!$I254-0.5)*-1)</f>
        <v>-4.3759989286403088E-2</v>
      </c>
      <c r="S254" s="13">
        <f>(('2012'!S254-'2012'!$AE254)/'2012'!$AE254)*(('2012'!$I254-0.5+'2012'!$I254-0.5)*-1)</f>
        <v>5.233023263040806E-3</v>
      </c>
      <c r="T254" s="13">
        <f>(('2012'!T254-'2012'!$AE254)/'2012'!$AE254)*(('2012'!$I254-0.5+'2012'!$I254-0.5)*-1)</f>
        <v>7.647448953733299E-2</v>
      </c>
      <c r="U254" s="13">
        <f>(('2012'!U254-'2012'!$AE254)/'2012'!$AE254)*(('2012'!$I254-0.5+'2012'!$I254-0.5)*-1)</f>
        <v>-3.3352915692096349E-2</v>
      </c>
      <c r="V254" s="13">
        <f>(('2012'!V254-'2012'!$AE254)/'2012'!$AE254)*(('2012'!$I254-0.5+'2012'!$I254-0.5)*-1)</f>
        <v>5.8062531041120656E-2</v>
      </c>
      <c r="W254" s="13">
        <f>(('2012'!W254-'2012'!$AE254)/'2012'!$AE254)*(('2012'!$I254-0.5+'2012'!$I254-0.5)*-1)</f>
        <v>-1.567350030039453E-3</v>
      </c>
      <c r="X254" s="13">
        <f>(('2012'!X254-'2012'!$AE254)/'2012'!$AE254)*(('2012'!$I254-0.5+'2012'!$I254-0.5)*-1)</f>
        <v>0.10503681291089324</v>
      </c>
      <c r="Y254" s="13">
        <f>(('2012'!Y254-'2012'!$AE254)/'2012'!$AE254)*(('2012'!$I254-0.5+'2012'!$I254-0.5)*-1)</f>
        <v>-5.9564542727071346E-2</v>
      </c>
      <c r="Z254" s="13">
        <f>(('2012'!Z254-'2012'!$AE254)/'2012'!$AE254)*(('2012'!$I254-0.5+'2012'!$I254-0.5)*-1)</f>
        <v>-3.7284000137467438E-2</v>
      </c>
      <c r="AA254" s="13">
        <f>(('2012'!AA254-'2012'!$AE254)/'2012'!$AE254)*(('2012'!$I254-0.5+'2012'!$I254-0.5)*-1)</f>
        <v>-0.13180483621948116</v>
      </c>
      <c r="AB254" s="13">
        <f>(('2012'!AB254-'2012'!$AE254)/'2012'!$AE254)*(('2012'!$I254-0.5+'2012'!$I254-0.5)*-1)</f>
        <v>4.5820748872231108E-2</v>
      </c>
      <c r="AC254" s="13">
        <f>(('2012'!AC254-'2012'!$AE254)/'2012'!$AE254)*(('2012'!$I254-0.5+'2012'!$I254-0.5)*-1)</f>
        <v>1.189150894925895E-2</v>
      </c>
      <c r="AD254" s="13">
        <f>(('2012'!AD254-'2012'!$AE254)/'2012'!$AE254)*(('2012'!$I254-0.5+'2012'!$I254-0.5)*-1)</f>
        <v>0.13687371050659591</v>
      </c>
      <c r="AE254" s="6">
        <f>((('2012'!AE254-'2012'!$AE254)/'2012'!$AE254)*100)*(('2012'!$I254-0.5+'2012'!$I254-0.5)*-1)</f>
        <v>0</v>
      </c>
      <c r="AG254" s="6">
        <f t="shared" si="123"/>
        <v>13.946685968285779</v>
      </c>
      <c r="AH254" s="6">
        <f t="shared" si="122"/>
        <v>21.914292963539566</v>
      </c>
      <c r="AI254" s="8">
        <v>0</v>
      </c>
      <c r="AJ254" s="1"/>
      <c r="AK254" s="1"/>
      <c r="AL254" s="1"/>
      <c r="AM254" s="1"/>
      <c r="AN254" s="1"/>
      <c r="AO254" s="1"/>
      <c r="AP254" s="1"/>
      <c r="AW254" s="107">
        <f t="shared" si="124"/>
        <v>2.6237873884218103E-2</v>
      </c>
      <c r="AX254" s="107">
        <f t="shared" si="125"/>
        <v>0.13452045725688822</v>
      </c>
      <c r="AY254" s="107">
        <f t="shared" si="126"/>
        <v>3.7298005296007082E-2</v>
      </c>
      <c r="AZ254" s="107">
        <f t="shared" si="127"/>
        <v>5.3791602219204152E-3</v>
      </c>
      <c r="BA254" s="107">
        <f t="shared" si="128"/>
        <v>-5.7320483270941948E-2</v>
      </c>
      <c r="BB254" s="107">
        <f t="shared" si="129"/>
        <v>-0.21914292963539567</v>
      </c>
      <c r="BC254" s="107">
        <f t="shared" si="130"/>
        <v>-0.11581724236175439</v>
      </c>
      <c r="BD254" s="107">
        <f t="shared" si="131"/>
        <v>0.1394668596828578</v>
      </c>
      <c r="BE254" s="107">
        <f t="shared" si="132"/>
        <v>-4.3759989286403088E-2</v>
      </c>
      <c r="BF254" s="107">
        <f t="shared" si="133"/>
        <v>5.233023263040806E-3</v>
      </c>
      <c r="BG254" s="107">
        <f t="shared" si="134"/>
        <v>7.647448953733299E-2</v>
      </c>
      <c r="BH254" s="107">
        <f t="shared" si="135"/>
        <v>-3.3352915692096349E-2</v>
      </c>
      <c r="BI254" s="107">
        <f t="shared" si="136"/>
        <v>5.8062531041120656E-2</v>
      </c>
      <c r="BJ254" s="107">
        <f t="shared" si="137"/>
        <v>-1.567350030039453E-3</v>
      </c>
      <c r="BK254" s="107">
        <f t="shared" si="138"/>
        <v>0.10503681291089324</v>
      </c>
      <c r="BL254" s="107">
        <f t="shared" si="139"/>
        <v>-5.9564542727071346E-2</v>
      </c>
      <c r="BM254" s="107">
        <f t="shared" si="140"/>
        <v>-3.7284000137467438E-2</v>
      </c>
      <c r="BN254" s="107">
        <f t="shared" si="141"/>
        <v>-0.13180483621948116</v>
      </c>
      <c r="BO254" s="107">
        <f t="shared" si="142"/>
        <v>4.5820748872231108E-2</v>
      </c>
      <c r="BP254" s="107">
        <f t="shared" si="143"/>
        <v>1.189150894925895E-2</v>
      </c>
      <c r="BQ254" s="107">
        <f t="shared" si="144"/>
        <v>0.13687371050659591</v>
      </c>
      <c r="BR254" s="107">
        <f t="shared" si="145"/>
        <v>0</v>
      </c>
    </row>
    <row r="255" spans="1:70">
      <c r="A255" s="1">
        <v>254</v>
      </c>
      <c r="B255" s="1">
        <f>'2012'!B255</f>
        <v>0</v>
      </c>
      <c r="C255" s="1">
        <f>'2012'!C255</f>
        <v>0</v>
      </c>
      <c r="D255" s="1">
        <f>'2012'!D255</f>
        <v>0</v>
      </c>
      <c r="E255" s="1" t="str">
        <f>'2012'!E255</f>
        <v>Totalt</v>
      </c>
      <c r="F255" s="1" t="str">
        <f>'2012'!F255</f>
        <v>Överlevnad vid ändtarmscancer</v>
      </c>
      <c r="G255" s="1" t="str">
        <f>'2012'!G255</f>
        <v>(tom)</v>
      </c>
      <c r="H255" s="1" t="str">
        <f>'2012'!H255</f>
        <v>A001690</v>
      </c>
      <c r="I255" s="1">
        <f>'2012'!I255</f>
        <v>0</v>
      </c>
      <c r="J255" s="13">
        <f>(('2012'!J255-'2012'!$AE255)/'2012'!$AE255)*(('2012'!$I255-0.5+'2012'!$I255-0.5)*-1)</f>
        <v>2.4571859591534212E-2</v>
      </c>
      <c r="K255" s="13">
        <f>(('2012'!K255-'2012'!$AE255)/'2012'!$AE255)*(('2012'!$I255-0.5+'2012'!$I255-0.5)*-1)</f>
        <v>9.0403095798721411E-2</v>
      </c>
      <c r="L255" s="13">
        <f>(('2012'!L255-'2012'!$AE255)/'2012'!$AE255)*(('2012'!$I255-0.5+'2012'!$I255-0.5)*-1)</f>
        <v>2.1227110097068819E-2</v>
      </c>
      <c r="M255" s="13">
        <f>(('2012'!M255-'2012'!$AE255)/'2012'!$AE255)*(('2012'!$I255-0.5+'2012'!$I255-0.5)*-1)</f>
        <v>1.6093339647538053E-2</v>
      </c>
      <c r="N255" s="13">
        <f>(('2012'!N255-'2012'!$AE255)/'2012'!$AE255)*(('2012'!$I255-0.5+'2012'!$I255-0.5)*-1)</f>
        <v>-2.2649276072398753E-2</v>
      </c>
      <c r="O255" s="13">
        <f>(('2012'!O255-'2012'!$AE255)/'2012'!$AE255)*(('2012'!$I255-0.5+'2012'!$I255-0.5)*-1)</f>
        <v>-0.16570758018287171</v>
      </c>
      <c r="P255" s="13">
        <f>(('2012'!P255-'2012'!$AE255)/'2012'!$AE255)*(('2012'!$I255-0.5+'2012'!$I255-0.5)*-1)</f>
        <v>-8.6255138328125369E-2</v>
      </c>
      <c r="Q255" s="13">
        <f>(('2012'!Q255-'2012'!$AE255)/'2012'!$AE255)*(('2012'!$I255-0.5+'2012'!$I255-0.5)*-1)</f>
        <v>4.5735050842957405E-2</v>
      </c>
      <c r="R255" s="13">
        <f>(('2012'!R255-'2012'!$AE255)/'2012'!$AE255)*(('2012'!$I255-0.5+'2012'!$I255-0.5)*-1)</f>
        <v>4.9601076470762492E-2</v>
      </c>
      <c r="S255" s="13">
        <f>(('2012'!S255-'2012'!$AE255)/'2012'!$AE255)*(('2012'!$I255-0.5+'2012'!$I255-0.5)*-1)</f>
        <v>4.5688357817540365E-4</v>
      </c>
      <c r="T255" s="13">
        <f>(('2012'!T255-'2012'!$AE255)/'2012'!$AE255)*(('2012'!$I255-0.5+'2012'!$I255-0.5)*-1)</f>
        <v>2.1611774905865216E-2</v>
      </c>
      <c r="U255" s="13">
        <f>(('2012'!U255-'2012'!$AE255)/'2012'!$AE255)*(('2012'!$I255-0.5+'2012'!$I255-0.5)*-1)</f>
        <v>-1.5679257161269857E-2</v>
      </c>
      <c r="V255" s="13">
        <f>(('2012'!V255-'2012'!$AE255)/'2012'!$AE255)*(('2012'!$I255-0.5+'2012'!$I255-0.5)*-1)</f>
        <v>4.9507657046899696E-2</v>
      </c>
      <c r="W255" s="13">
        <f>(('2012'!W255-'2012'!$AE255)/'2012'!$AE255)*(('2012'!$I255-0.5+'2012'!$I255-0.5)*-1)</f>
        <v>4.1660365102602417E-2</v>
      </c>
      <c r="X255" s="13">
        <f>(('2012'!X255-'2012'!$AE255)/'2012'!$AE255)*(('2012'!$I255-0.5+'2012'!$I255-0.5)*-1)</f>
        <v>8.2226791854293532E-2</v>
      </c>
      <c r="Y255" s="13">
        <f>(('2012'!Y255-'2012'!$AE255)/'2012'!$AE255)*(('2012'!$I255-0.5+'2012'!$I255-0.5)*-1)</f>
        <v>-7.6184958567312736E-2</v>
      </c>
      <c r="Z255" s="13">
        <f>(('2012'!Z255-'2012'!$AE255)/'2012'!$AE255)*(('2012'!$I255-0.5+'2012'!$I255-0.5)*-1)</f>
        <v>-8.3333533927458667E-2</v>
      </c>
      <c r="AA255" s="13">
        <f>(('2012'!AA255-'2012'!$AE255)/'2012'!$AE255)*(('2012'!$I255-0.5+'2012'!$I255-0.5)*-1)</f>
        <v>-7.5671253475469671E-2</v>
      </c>
      <c r="AB255" s="13">
        <f>(('2012'!AB255-'2012'!$AE255)/'2012'!$AE255)*(('2012'!$I255-0.5+'2012'!$I255-0.5)*-1)</f>
        <v>2.383220868413501E-2</v>
      </c>
      <c r="AC255" s="13">
        <f>(('2012'!AC255-'2012'!$AE255)/'2012'!$AE255)*(('2012'!$I255-0.5+'2012'!$I255-0.5)*-1)</f>
        <v>4.3320972336575187E-3</v>
      </c>
      <c r="AD255" s="13">
        <f>(('2012'!AD255-'2012'!$AE255)/'2012'!$AE255)*(('2012'!$I255-0.5+'2012'!$I255-0.5)*-1)</f>
        <v>2.4580671833318034E-2</v>
      </c>
      <c r="AE255" s="6">
        <f>((('2012'!AE255-'2012'!$AE255)/'2012'!$AE255)*100)*(('2012'!$I255-0.5+'2012'!$I255-0.5)*-1)</f>
        <v>0</v>
      </c>
      <c r="AG255" s="6">
        <f t="shared" si="123"/>
        <v>9.0403095798721402</v>
      </c>
      <c r="AH255" s="6">
        <f t="shared" si="122"/>
        <v>16.570758018287172</v>
      </c>
      <c r="AI255" s="8">
        <v>0</v>
      </c>
      <c r="AJ255" s="1"/>
      <c r="AK255" s="1"/>
      <c r="AL255" s="1"/>
      <c r="AM255" s="1"/>
      <c r="AN255" s="1"/>
      <c r="AO255" s="1"/>
      <c r="AP255" s="1"/>
      <c r="AW255" s="107">
        <f t="shared" si="124"/>
        <v>2.4571859591534212E-2</v>
      </c>
      <c r="AX255" s="107">
        <f t="shared" si="125"/>
        <v>9.0403095798721411E-2</v>
      </c>
      <c r="AY255" s="107">
        <f t="shared" si="126"/>
        <v>2.1227110097068819E-2</v>
      </c>
      <c r="AZ255" s="107">
        <f t="shared" si="127"/>
        <v>1.6093339647538053E-2</v>
      </c>
      <c r="BA255" s="107">
        <f t="shared" si="128"/>
        <v>-2.2649276072398753E-2</v>
      </c>
      <c r="BB255" s="107">
        <f t="shared" si="129"/>
        <v>-0.16570758018287171</v>
      </c>
      <c r="BC255" s="107">
        <f t="shared" si="130"/>
        <v>-8.6255138328125369E-2</v>
      </c>
      <c r="BD255" s="107">
        <f t="shared" si="131"/>
        <v>4.5735050842957405E-2</v>
      </c>
      <c r="BE255" s="107">
        <f t="shared" si="132"/>
        <v>4.9601076470762492E-2</v>
      </c>
      <c r="BF255" s="107">
        <f t="shared" si="133"/>
        <v>4.5688357817540365E-4</v>
      </c>
      <c r="BG255" s="107">
        <f t="shared" si="134"/>
        <v>2.1611774905865216E-2</v>
      </c>
      <c r="BH255" s="107">
        <f t="shared" si="135"/>
        <v>-1.5679257161269857E-2</v>
      </c>
      <c r="BI255" s="107">
        <f t="shared" si="136"/>
        <v>4.9507657046899696E-2</v>
      </c>
      <c r="BJ255" s="107">
        <f t="shared" si="137"/>
        <v>4.1660365102602417E-2</v>
      </c>
      <c r="BK255" s="107">
        <f t="shared" si="138"/>
        <v>8.2226791854293532E-2</v>
      </c>
      <c r="BL255" s="107">
        <f t="shared" si="139"/>
        <v>-7.6184958567312736E-2</v>
      </c>
      <c r="BM255" s="107">
        <f t="shared" si="140"/>
        <v>-8.3333533927458667E-2</v>
      </c>
      <c r="BN255" s="107">
        <f t="shared" si="141"/>
        <v>-7.5671253475469671E-2</v>
      </c>
      <c r="BO255" s="107">
        <f t="shared" si="142"/>
        <v>2.383220868413501E-2</v>
      </c>
      <c r="BP255" s="107">
        <f t="shared" si="143"/>
        <v>4.3320972336575187E-3</v>
      </c>
      <c r="BQ255" s="107">
        <f t="shared" si="144"/>
        <v>2.4580671833318034E-2</v>
      </c>
      <c r="BR255" s="107">
        <f t="shared" si="145"/>
        <v>0</v>
      </c>
    </row>
    <row r="256" spans="1:70">
      <c r="A256" s="1">
        <v>255</v>
      </c>
      <c r="B256" s="1">
        <f>'2012'!B256</f>
        <v>0</v>
      </c>
      <c r="C256" s="1">
        <f>'2012'!C256</f>
        <v>0</v>
      </c>
      <c r="D256" s="1">
        <f>'2012'!D256</f>
        <v>116</v>
      </c>
      <c r="E256" s="1" t="str">
        <f>'2012'!E256</f>
        <v>Kvinnor</v>
      </c>
      <c r="F256" s="1" t="str">
        <f>'2012'!F256</f>
        <v>Omoperation vid ändtarmscancer</v>
      </c>
      <c r="G256" s="1" t="str">
        <f>'2012'!G256</f>
        <v>(tom)</v>
      </c>
      <c r="H256" s="1" t="str">
        <f>'2012'!H256</f>
        <v>A001900</v>
      </c>
      <c r="I256" s="1">
        <f>'2012'!I256</f>
        <v>1</v>
      </c>
      <c r="J256" s="13">
        <f>(('2012'!J256-'2012'!$AE256)/'2012'!$AE256)*(('2012'!$I256-0.5+'2012'!$I256-0.5)*-1)</f>
        <v>0.1003627569528415</v>
      </c>
      <c r="K256" s="13">
        <f>(('2012'!K256-'2012'!$AE256)/'2012'!$AE256)*(('2012'!$I256-0.5+'2012'!$I256-0.5)*-1)</f>
        <v>0.40266021765417165</v>
      </c>
      <c r="L256" s="13">
        <f>(('2012'!L256-'2012'!$AE256)/'2012'!$AE256)*(('2012'!$I256-0.5+'2012'!$I256-0.5)*-1)</f>
        <v>0.18500604594921397</v>
      </c>
      <c r="M256" s="13">
        <f>(('2012'!M256-'2012'!$AE256)/'2012'!$AE256)*(('2012'!$I256-0.5+'2012'!$I256-0.5)*-1)</f>
        <v>-2.1765417170495734E-2</v>
      </c>
      <c r="N256" s="13">
        <f>(('2012'!N256-'2012'!$AE256)/'2012'!$AE256)*(('2012'!$I256-0.5+'2012'!$I256-0.5)*-1)</f>
        <v>-0.29020556227327698</v>
      </c>
      <c r="O256" s="13">
        <f>(('2012'!O256-'2012'!$AE256)/'2012'!$AE256)*(('2012'!$I256-0.5+'2012'!$I256-0.5)*-1)</f>
        <v>-0.41112454655380903</v>
      </c>
      <c r="P256" s="13">
        <f>(('2012'!P256-'2012'!$AE256)/'2012'!$AE256)*(('2012'!$I256-0.5+'2012'!$I256-0.5)*-1)</f>
        <v>-8.4643288996372565E-2</v>
      </c>
      <c r="Q256" s="13">
        <f>(('2012'!Q256-'2012'!$AE256)/'2012'!$AE256)*(('2012'!$I256-0.5+'2012'!$I256-0.5)*-1)</f>
        <v>1</v>
      </c>
      <c r="R256" s="13">
        <f>(('2012'!R256-'2012'!$AE256)/'2012'!$AE256)*(('2012'!$I256-0.5+'2012'!$I256-0.5)*-1)</f>
        <v>-0.53929866989117303</v>
      </c>
      <c r="S256" s="13">
        <f>(('2012'!S256-'2012'!$AE256)/'2012'!$AE256)*(('2012'!$I256-0.5+'2012'!$I256-0.5)*-1)</f>
        <v>0.11245465538089477</v>
      </c>
      <c r="T256" s="13">
        <f>(('2012'!T256-'2012'!$AE256)/'2012'!$AE256)*(('2012'!$I256-0.5+'2012'!$I256-0.5)*-1)</f>
        <v>-0.343409915356711</v>
      </c>
      <c r="U256" s="13">
        <f>(('2012'!U256-'2012'!$AE256)/'2012'!$AE256)*(('2012'!$I256-0.5+'2012'!$I256-0.5)*-1)</f>
        <v>-0.34945586457073768</v>
      </c>
      <c r="V256" s="13">
        <f>(('2012'!V256-'2012'!$AE256)/'2012'!$AE256)*(('2012'!$I256-0.5+'2012'!$I256-0.5)*-1)</f>
        <v>-6.2877871825876619E-2</v>
      </c>
      <c r="W256" s="13">
        <f>(('2012'!W256-'2012'!$AE256)/'2012'!$AE256)*(('2012'!$I256-0.5+'2012'!$I256-0.5)*-1)</f>
        <v>7.0133010882708485E-2</v>
      </c>
      <c r="X256" s="13">
        <f>(('2012'!X256-'2012'!$AE256)/'2012'!$AE256)*(('2012'!$I256-0.5+'2012'!$I256-0.5)*-1)</f>
        <v>0.45828295042321637</v>
      </c>
      <c r="Y256" s="13">
        <f>(('2012'!Y256-'2012'!$AE256)/'2012'!$AE256)*(('2012'!$I256-0.5+'2012'!$I256-0.5)*-1)</f>
        <v>0.68198307134220071</v>
      </c>
      <c r="Z256" s="13">
        <f>(('2012'!Z256-'2012'!$AE256)/'2012'!$AE256)*(('2012'!$I256-0.5+'2012'!$I256-0.5)*-1)</f>
        <v>0.27206771463119711</v>
      </c>
      <c r="AA256" s="13">
        <f>(('2012'!AA256-'2012'!$AE256)/'2012'!$AE256)*(('2012'!$I256-0.5+'2012'!$I256-0.5)*-1)</f>
        <v>0.12333736396614264</v>
      </c>
      <c r="AB256" s="13">
        <f>(('2012'!AB256-'2012'!$AE256)/'2012'!$AE256)*(('2012'!$I256-0.5+'2012'!$I256-0.5)*-1)</f>
        <v>0.30955259975816202</v>
      </c>
      <c r="AC256" s="13">
        <f>(('2012'!AC256-'2012'!$AE256)/'2012'!$AE256)*(('2012'!$I256-0.5+'2012'!$I256-0.5)*-1)</f>
        <v>-0.22490931076178977</v>
      </c>
      <c r="AD256" s="13">
        <f>(('2012'!AD256-'2012'!$AE256)/'2012'!$AE256)*(('2012'!$I256-0.5+'2012'!$I256-0.5)*-1)</f>
        <v>8.464328899637278E-3</v>
      </c>
      <c r="AE256" s="6">
        <f>((('2012'!AE256-'2012'!$AE256)/'2012'!$AE256)*100)*(('2012'!$I256-0.5+'2012'!$I256-0.5)*-1)</f>
        <v>0</v>
      </c>
      <c r="AG256" s="6">
        <f t="shared" si="123"/>
        <v>100</v>
      </c>
      <c r="AH256" s="6">
        <f t="shared" si="122"/>
        <v>53.929866989117301</v>
      </c>
      <c r="AI256" s="8">
        <v>0</v>
      </c>
      <c r="AJ256" s="1"/>
      <c r="AK256" s="1"/>
      <c r="AL256" s="1"/>
      <c r="AM256" s="1"/>
      <c r="AN256" s="1"/>
      <c r="AO256" s="1"/>
      <c r="AP256" s="1"/>
      <c r="AW256" s="107">
        <f t="shared" si="124"/>
        <v>0.1003627569528415</v>
      </c>
      <c r="AX256" s="107">
        <f t="shared" si="125"/>
        <v>0.40266021765417165</v>
      </c>
      <c r="AY256" s="107">
        <f t="shared" si="126"/>
        <v>0.18500604594921397</v>
      </c>
      <c r="AZ256" s="107">
        <f t="shared" si="127"/>
        <v>-2.1765417170495734E-2</v>
      </c>
      <c r="BA256" s="107">
        <f t="shared" si="128"/>
        <v>-0.29020556227327698</v>
      </c>
      <c r="BB256" s="107">
        <f t="shared" si="129"/>
        <v>-0.41112454655380903</v>
      </c>
      <c r="BC256" s="107">
        <f t="shared" si="130"/>
        <v>-8.4643288996372565E-2</v>
      </c>
      <c r="BD256" s="107">
        <f t="shared" si="131"/>
        <v>1</v>
      </c>
      <c r="BE256" s="107">
        <f t="shared" si="132"/>
        <v>-0.53929866989117303</v>
      </c>
      <c r="BF256" s="107">
        <f t="shared" si="133"/>
        <v>0.11245465538089477</v>
      </c>
      <c r="BG256" s="107">
        <f t="shared" si="134"/>
        <v>-0.343409915356711</v>
      </c>
      <c r="BH256" s="107">
        <f t="shared" si="135"/>
        <v>-0.34945586457073768</v>
      </c>
      <c r="BI256" s="107">
        <f t="shared" si="136"/>
        <v>-6.2877871825876619E-2</v>
      </c>
      <c r="BJ256" s="107">
        <f t="shared" si="137"/>
        <v>7.0133010882708485E-2</v>
      </c>
      <c r="BK256" s="107">
        <f t="shared" si="138"/>
        <v>0.45828295042321637</v>
      </c>
      <c r="BL256" s="107">
        <f t="shared" si="139"/>
        <v>0.68198307134220071</v>
      </c>
      <c r="BM256" s="107">
        <f t="shared" si="140"/>
        <v>0.27206771463119711</v>
      </c>
      <c r="BN256" s="107">
        <f t="shared" si="141"/>
        <v>0.12333736396614264</v>
      </c>
      <c r="BO256" s="107">
        <f t="shared" si="142"/>
        <v>0.30955259975816202</v>
      </c>
      <c r="BP256" s="107">
        <f t="shared" si="143"/>
        <v>-0.22490931076178977</v>
      </c>
      <c r="BQ256" s="107">
        <f t="shared" si="144"/>
        <v>8.464328899637278E-3</v>
      </c>
      <c r="BR256" s="107">
        <f t="shared" si="145"/>
        <v>0</v>
      </c>
    </row>
    <row r="257" spans="1:70">
      <c r="A257" s="1">
        <v>256</v>
      </c>
      <c r="B257" s="1">
        <f>'2012'!B257</f>
        <v>0</v>
      </c>
      <c r="C257" s="1">
        <f>'2012'!C257</f>
        <v>0</v>
      </c>
      <c r="D257" s="1">
        <f>'2012'!D257</f>
        <v>0</v>
      </c>
      <c r="E257" s="1" t="str">
        <f>'2012'!E257</f>
        <v>Män</v>
      </c>
      <c r="F257" s="1" t="str">
        <f>'2012'!F257</f>
        <v>Omoperation vid ändtarmscancer</v>
      </c>
      <c r="G257" s="1" t="str">
        <f>'2012'!G257</f>
        <v>(tom)</v>
      </c>
      <c r="H257" s="1" t="str">
        <f>'2012'!H257</f>
        <v>A001900</v>
      </c>
      <c r="I257" s="1">
        <f>'2012'!I257</f>
        <v>1</v>
      </c>
      <c r="J257" s="13">
        <f>(('2012'!J257-'2012'!$AE257)/'2012'!$AE257)*(('2012'!$I257-0.5+'2012'!$I257-0.5)*-1)</f>
        <v>-0.27586206896551718</v>
      </c>
      <c r="K257" s="13">
        <f>(('2012'!K257-'2012'!$AE257)/'2012'!$AE257)*(('2012'!$I257-0.5+'2012'!$I257-0.5)*-1)</f>
        <v>0.51471825063078225</v>
      </c>
      <c r="L257" s="13">
        <f>(('2012'!L257-'2012'!$AE257)/'2012'!$AE257)*(('2012'!$I257-0.5+'2012'!$I257-0.5)*-1)</f>
        <v>0.47098402018502944</v>
      </c>
      <c r="M257" s="13">
        <f>(('2012'!M257-'2012'!$AE257)/'2012'!$AE257)*(('2012'!$I257-0.5+'2012'!$I257-0.5)*-1)</f>
        <v>0.25651808242220359</v>
      </c>
      <c r="N257" s="13">
        <f>(('2012'!N257-'2012'!$AE257)/'2012'!$AE257)*(('2012'!$I257-0.5+'2012'!$I257-0.5)*-1)</f>
        <v>1.0933557611438249E-2</v>
      </c>
      <c r="O257" s="13">
        <f>(('2012'!O257-'2012'!$AE257)/'2012'!$AE257)*(('2012'!$I257-0.5+'2012'!$I257-0.5)*-1)</f>
        <v>0.14802354920100921</v>
      </c>
      <c r="P257" s="13">
        <f>(('2012'!P257-'2012'!$AE257)/'2012'!$AE257)*(('2012'!$I257-0.5+'2012'!$I257-0.5)*-1)</f>
        <v>0.14045416316232126</v>
      </c>
      <c r="Q257" s="13">
        <f>(('2012'!Q257-'2012'!$AE257)/'2012'!$AE257)*(('2012'!$I257-0.5+'2012'!$I257-0.5)*-1)</f>
        <v>-0.52901597981497051</v>
      </c>
      <c r="R257" s="13">
        <f>(('2012'!R257-'2012'!$AE257)/'2012'!$AE257)*(('2012'!$I257-0.5+'2012'!$I257-0.5)*-1)</f>
        <v>0.327165685449958</v>
      </c>
      <c r="S257" s="13">
        <f>(('2012'!S257-'2012'!$AE257)/'2012'!$AE257)*(('2012'!$I257-0.5+'2012'!$I257-0.5)*-1)</f>
        <v>0.32800672834314554</v>
      </c>
      <c r="T257" s="13">
        <f>(('2012'!T257-'2012'!$AE257)/'2012'!$AE257)*(('2012'!$I257-0.5+'2012'!$I257-0.5)*-1)</f>
        <v>-7.9899074852817428E-2</v>
      </c>
      <c r="U257" s="13">
        <f>(('2012'!U257-'2012'!$AE257)/'2012'!$AE257)*(('2012'!$I257-0.5+'2012'!$I257-0.5)*-1)</f>
        <v>-0.33894028595458359</v>
      </c>
      <c r="V257" s="13">
        <f>(('2012'!V257-'2012'!$AE257)/'2012'!$AE257)*(('2012'!$I257-0.5+'2012'!$I257-0.5)*-1)</f>
        <v>-0.36837678721614792</v>
      </c>
      <c r="W257" s="13">
        <f>(('2012'!W257-'2012'!$AE257)/'2012'!$AE257)*(('2012'!$I257-0.5+'2012'!$I257-0.5)*-1)</f>
        <v>0.12026913372581999</v>
      </c>
      <c r="X257" s="13">
        <f>(('2012'!X257-'2012'!$AE257)/'2012'!$AE257)*(('2012'!$I257-0.5+'2012'!$I257-0.5)*-1)</f>
        <v>0.71993271656854496</v>
      </c>
      <c r="Y257" s="13">
        <f>(('2012'!Y257-'2012'!$AE257)/'2012'!$AE257)*(('2012'!$I257-0.5+'2012'!$I257-0.5)*-1)</f>
        <v>0.27081581160639195</v>
      </c>
      <c r="Z257" s="13">
        <f>(('2012'!Z257-'2012'!$AE257)/'2012'!$AE257)*(('2012'!$I257-0.5+'2012'!$I257-0.5)*-1)</f>
        <v>-4.3734230445752698E-2</v>
      </c>
      <c r="AA257" s="13">
        <f>(('2012'!AA257-'2012'!$AE257)/'2012'!$AE257)*(('2012'!$I257-0.5+'2012'!$I257-0.5)*-1)</f>
        <v>4.9621530698065588E-2</v>
      </c>
      <c r="AB257" s="13">
        <f>(('2012'!AB257-'2012'!$AE257)/'2012'!$AE257)*(('2012'!$I257-0.5+'2012'!$I257-0.5)*-1)</f>
        <v>-0.95206055508830945</v>
      </c>
      <c r="AC257" s="13">
        <f>(('2012'!AC257-'2012'!$AE257)/'2012'!$AE257)*(('2012'!$I257-0.5+'2012'!$I257-0.5)*-1)</f>
        <v>-0.18923465096719932</v>
      </c>
      <c r="AD257" s="13">
        <f>(('2012'!AD257-'2012'!$AE257)/'2012'!$AE257)*(('2012'!$I257-0.5+'2012'!$I257-0.5)*-1)</f>
        <v>9.5878889823381039E-2</v>
      </c>
      <c r="AE257" s="6">
        <f>((('2012'!AE257-'2012'!$AE257)/'2012'!$AE257)*100)*(('2012'!$I257-0.5+'2012'!$I257-0.5)*-1)</f>
        <v>0</v>
      </c>
      <c r="AG257" s="6">
        <f t="shared" si="123"/>
        <v>71.993271656854489</v>
      </c>
      <c r="AH257" s="6">
        <f t="shared" si="122"/>
        <v>95.206055508830943</v>
      </c>
      <c r="AI257" s="8">
        <v>0</v>
      </c>
      <c r="AJ257" s="1"/>
      <c r="AK257" s="1"/>
      <c r="AL257" s="1"/>
      <c r="AM257" s="1"/>
      <c r="AN257" s="1"/>
      <c r="AO257" s="1"/>
      <c r="AP257" s="1"/>
      <c r="AW257" s="107">
        <f t="shared" si="124"/>
        <v>-0.27586206896551718</v>
      </c>
      <c r="AX257" s="107">
        <f t="shared" si="125"/>
        <v>0.51471825063078225</v>
      </c>
      <c r="AY257" s="107">
        <f t="shared" si="126"/>
        <v>0.47098402018502944</v>
      </c>
      <c r="AZ257" s="107">
        <f t="shared" si="127"/>
        <v>0.25651808242220359</v>
      </c>
      <c r="BA257" s="107">
        <f t="shared" si="128"/>
        <v>1.0933557611438249E-2</v>
      </c>
      <c r="BB257" s="107">
        <f t="shared" si="129"/>
        <v>0.14802354920100921</v>
      </c>
      <c r="BC257" s="107">
        <f t="shared" si="130"/>
        <v>0.14045416316232126</v>
      </c>
      <c r="BD257" s="107">
        <f t="shared" si="131"/>
        <v>-0.52901597981497051</v>
      </c>
      <c r="BE257" s="107">
        <f t="shared" si="132"/>
        <v>0.327165685449958</v>
      </c>
      <c r="BF257" s="107">
        <f t="shared" si="133"/>
        <v>0.32800672834314554</v>
      </c>
      <c r="BG257" s="107">
        <f t="shared" si="134"/>
        <v>-7.9899074852817428E-2</v>
      </c>
      <c r="BH257" s="107">
        <f t="shared" si="135"/>
        <v>-0.33894028595458359</v>
      </c>
      <c r="BI257" s="107">
        <f t="shared" si="136"/>
        <v>-0.36837678721614792</v>
      </c>
      <c r="BJ257" s="107">
        <f t="shared" si="137"/>
        <v>0.12026913372581999</v>
      </c>
      <c r="BK257" s="107">
        <f t="shared" si="138"/>
        <v>0.71993271656854496</v>
      </c>
      <c r="BL257" s="107">
        <f t="shared" si="139"/>
        <v>0.27081581160639195</v>
      </c>
      <c r="BM257" s="107">
        <f t="shared" si="140"/>
        <v>-4.3734230445752698E-2</v>
      </c>
      <c r="BN257" s="107">
        <f t="shared" si="141"/>
        <v>4.9621530698065588E-2</v>
      </c>
      <c r="BO257" s="107">
        <f t="shared" si="142"/>
        <v>-0.95206055508830945</v>
      </c>
      <c r="BP257" s="107">
        <f t="shared" si="143"/>
        <v>-0.18923465096719932</v>
      </c>
      <c r="BQ257" s="107">
        <f t="shared" si="144"/>
        <v>9.5878889823381039E-2</v>
      </c>
      <c r="BR257" s="107">
        <f t="shared" si="145"/>
        <v>0</v>
      </c>
    </row>
    <row r="258" spans="1:70">
      <c r="A258" s="1">
        <v>257</v>
      </c>
      <c r="B258" s="1">
        <f>'2012'!B258</f>
        <v>0</v>
      </c>
      <c r="C258" s="1">
        <f>'2012'!C258</f>
        <v>0</v>
      </c>
      <c r="D258" s="1">
        <f>'2012'!D258</f>
        <v>0</v>
      </c>
      <c r="E258" s="1" t="str">
        <f>'2012'!E258</f>
        <v>Totalt</v>
      </c>
      <c r="F258" s="1" t="str">
        <f>'2012'!F258</f>
        <v>Omoperation vid ändtarmscancer</v>
      </c>
      <c r="G258" s="1" t="str">
        <f>'2012'!G258</f>
        <v>(tom)</v>
      </c>
      <c r="H258" s="1" t="str">
        <f>'2012'!H258</f>
        <v>A001900</v>
      </c>
      <c r="I258" s="1">
        <f>'2012'!I258</f>
        <v>1</v>
      </c>
      <c r="J258" s="13">
        <f>(('2012'!J258-'2012'!$AE258)/'2012'!$AE258)*(('2012'!$I258-0.5+'2012'!$I258-0.5)*-1)</f>
        <v>-0.14203454894433784</v>
      </c>
      <c r="K258" s="13">
        <f>(('2012'!K258-'2012'!$AE258)/'2012'!$AE258)*(('2012'!$I258-0.5+'2012'!$I258-0.5)*-1)</f>
        <v>0.48080614203454891</v>
      </c>
      <c r="L258" s="13">
        <f>(('2012'!L258-'2012'!$AE258)/'2012'!$AE258)*(('2012'!$I258-0.5+'2012'!$I258-0.5)*-1)</f>
        <v>0.37907869481765838</v>
      </c>
      <c r="M258" s="13">
        <f>(('2012'!M258-'2012'!$AE258)/'2012'!$AE258)*(('2012'!$I258-0.5+'2012'!$I258-0.5)*-1)</f>
        <v>0.16794625719769674</v>
      </c>
      <c r="N258" s="13">
        <f>(('2012'!N258-'2012'!$AE258)/'2012'!$AE258)*(('2012'!$I258-0.5+'2012'!$I258-0.5)*-1)</f>
        <v>-9.117082533589245E-2</v>
      </c>
      <c r="O258" s="13">
        <f>(('2012'!O258-'2012'!$AE258)/'2012'!$AE258)*(('2012'!$I258-0.5+'2012'!$I258-0.5)*-1)</f>
        <v>-3.5508637236084377E-2</v>
      </c>
      <c r="P258" s="13">
        <f>(('2012'!P258-'2012'!$AE258)/'2012'!$AE258)*(('2012'!$I258-0.5+'2012'!$I258-0.5)*-1)</f>
        <v>6.2380038387715962E-2</v>
      </c>
      <c r="Q258" s="13">
        <f>(('2012'!Q258-'2012'!$AE258)/'2012'!$AE258)*(('2012'!$I258-0.5+'2012'!$I258-0.5)*-1)</f>
        <v>-9.6928982725527815E-2</v>
      </c>
      <c r="R258" s="13">
        <f>(('2012'!R258-'2012'!$AE258)/'2012'!$AE258)*(('2012'!$I258-0.5+'2012'!$I258-0.5)*-1)</f>
        <v>7.101727447216892E-2</v>
      </c>
      <c r="S258" s="13">
        <f>(('2012'!S258-'2012'!$AE258)/'2012'!$AE258)*(('2012'!$I258-0.5+'2012'!$I258-0.5)*-1)</f>
        <v>0.25911708253358928</v>
      </c>
      <c r="T258" s="13">
        <f>(('2012'!T258-'2012'!$AE258)/'2012'!$AE258)*(('2012'!$I258-0.5+'2012'!$I258-0.5)*-1)</f>
        <v>-0.16602687140115166</v>
      </c>
      <c r="U258" s="13">
        <f>(('2012'!U258-'2012'!$AE258)/'2012'!$AE258)*(('2012'!$I258-0.5+'2012'!$I258-0.5)*-1)</f>
        <v>-0.336852207293666</v>
      </c>
      <c r="V258" s="13">
        <f>(('2012'!V258-'2012'!$AE258)/'2012'!$AE258)*(('2012'!$I258-0.5+'2012'!$I258-0.5)*-1)</f>
        <v>-0.30710172744721681</v>
      </c>
      <c r="W258" s="13">
        <f>(('2012'!W258-'2012'!$AE258)/'2012'!$AE258)*(('2012'!$I258-0.5+'2012'!$I258-0.5)*-1)</f>
        <v>9.5009596928982754E-2</v>
      </c>
      <c r="X258" s="13">
        <f>(('2012'!X258-'2012'!$AE258)/'2012'!$AE258)*(('2012'!$I258-0.5+'2012'!$I258-0.5)*-1)</f>
        <v>0.64107485604606529</v>
      </c>
      <c r="Y258" s="13">
        <f>(('2012'!Y258-'2012'!$AE258)/'2012'!$AE258)*(('2012'!$I258-0.5+'2012'!$I258-0.5)*-1)</f>
        <v>0.41842610364683303</v>
      </c>
      <c r="Z258" s="13">
        <f>(('2012'!Z258-'2012'!$AE258)/'2012'!$AE258)*(('2012'!$I258-0.5+'2012'!$I258-0.5)*-1)</f>
        <v>4.0307101727447212E-2</v>
      </c>
      <c r="AA258" s="13">
        <f>(('2012'!AA258-'2012'!$AE258)/'2012'!$AE258)*(('2012'!$I258-0.5+'2012'!$I258-0.5)*-1)</f>
        <v>6.1420345489443431E-2</v>
      </c>
      <c r="AB258" s="13">
        <f>(('2012'!AB258-'2012'!$AE258)/'2012'!$AE258)*(('2012'!$I258-0.5+'2012'!$I258-0.5)*-1)</f>
        <v>-0.58157389635316703</v>
      </c>
      <c r="AC258" s="13">
        <f>(('2012'!AC258-'2012'!$AE258)/'2012'!$AE258)*(('2012'!$I258-0.5+'2012'!$I258-0.5)*-1)</f>
        <v>-0.18618042226487519</v>
      </c>
      <c r="AD258" s="13">
        <f>(('2012'!AD258-'2012'!$AE258)/'2012'!$AE258)*(('2012'!$I258-0.5+'2012'!$I258-0.5)*-1)</f>
        <v>6.5259117082533569E-2</v>
      </c>
      <c r="AE258" s="6">
        <f>((('2012'!AE258-'2012'!$AE258)/'2012'!$AE258)*100)*(('2012'!$I258-0.5+'2012'!$I258-0.5)*-1)</f>
        <v>0</v>
      </c>
      <c r="AG258" s="6">
        <f t="shared" si="123"/>
        <v>64.107485604606524</v>
      </c>
      <c r="AH258" s="6">
        <f t="shared" si="122"/>
        <v>58.157389635316704</v>
      </c>
      <c r="AI258" s="8">
        <v>0</v>
      </c>
      <c r="AJ258" s="1"/>
      <c r="AK258" s="1"/>
      <c r="AL258" s="1"/>
      <c r="AM258" s="1"/>
      <c r="AN258" s="1"/>
      <c r="AO258" s="1"/>
      <c r="AP258" s="1"/>
      <c r="AW258" s="107">
        <f t="shared" si="124"/>
        <v>-0.14203454894433784</v>
      </c>
      <c r="AX258" s="107">
        <f t="shared" si="125"/>
        <v>0.48080614203454891</v>
      </c>
      <c r="AY258" s="107">
        <f t="shared" si="126"/>
        <v>0.37907869481765838</v>
      </c>
      <c r="AZ258" s="107">
        <f t="shared" si="127"/>
        <v>0.16794625719769674</v>
      </c>
      <c r="BA258" s="107">
        <f t="shared" si="128"/>
        <v>-9.117082533589245E-2</v>
      </c>
      <c r="BB258" s="107">
        <f t="shared" si="129"/>
        <v>-3.5508637236084377E-2</v>
      </c>
      <c r="BC258" s="107">
        <f t="shared" si="130"/>
        <v>6.2380038387715962E-2</v>
      </c>
      <c r="BD258" s="107">
        <f t="shared" si="131"/>
        <v>-9.6928982725527815E-2</v>
      </c>
      <c r="BE258" s="107">
        <f t="shared" si="132"/>
        <v>7.101727447216892E-2</v>
      </c>
      <c r="BF258" s="107">
        <f t="shared" si="133"/>
        <v>0.25911708253358928</v>
      </c>
      <c r="BG258" s="107">
        <f t="shared" si="134"/>
        <v>-0.16602687140115166</v>
      </c>
      <c r="BH258" s="107">
        <f t="shared" si="135"/>
        <v>-0.336852207293666</v>
      </c>
      <c r="BI258" s="107">
        <f t="shared" si="136"/>
        <v>-0.30710172744721681</v>
      </c>
      <c r="BJ258" s="107">
        <f t="shared" si="137"/>
        <v>9.5009596928982754E-2</v>
      </c>
      <c r="BK258" s="107">
        <f t="shared" si="138"/>
        <v>0.64107485604606529</v>
      </c>
      <c r="BL258" s="107">
        <f t="shared" si="139"/>
        <v>0.41842610364683303</v>
      </c>
      <c r="BM258" s="107">
        <f t="shared" si="140"/>
        <v>4.0307101727447212E-2</v>
      </c>
      <c r="BN258" s="107">
        <f t="shared" si="141"/>
        <v>6.1420345489443431E-2</v>
      </c>
      <c r="BO258" s="107">
        <f t="shared" si="142"/>
        <v>-0.58157389635316703</v>
      </c>
      <c r="BP258" s="107">
        <f t="shared" si="143"/>
        <v>-0.18618042226487519</v>
      </c>
      <c r="BQ258" s="107">
        <f t="shared" si="144"/>
        <v>6.5259117082533569E-2</v>
      </c>
      <c r="BR258" s="107">
        <f t="shared" si="145"/>
        <v>0</v>
      </c>
    </row>
    <row r="259" spans="1:70">
      <c r="A259" s="1">
        <v>258</v>
      </c>
      <c r="B259" s="1">
        <f>'2012'!B259</f>
        <v>0</v>
      </c>
      <c r="C259" s="1">
        <f>'2012'!C259</f>
        <v>0</v>
      </c>
      <c r="D259" s="1">
        <f>'2012'!D259</f>
        <v>117</v>
      </c>
      <c r="E259" s="1" t="str">
        <f>'2012'!E259</f>
        <v>Kvinnor</v>
      </c>
      <c r="F259" s="1" t="str">
        <f>'2012'!F259</f>
        <v>Dödlighet vid operation för ändtarmscancer</v>
      </c>
      <c r="G259" s="1" t="str">
        <f>'2012'!G259</f>
        <v>(tom)</v>
      </c>
      <c r="H259" s="1" t="str">
        <f>'2012'!H259</f>
        <v>A020330</v>
      </c>
      <c r="I259" s="1">
        <f>'2012'!I259</f>
        <v>1</v>
      </c>
      <c r="J259" s="13">
        <f>(('2012'!J259-'2012'!$AE259)/'2012'!$AE259)*(('2012'!$I259-0.5+'2012'!$I259-0.5)*-1)</f>
        <v>0.2067307692307693</v>
      </c>
      <c r="K259" s="13">
        <f>(('2012'!K259-'2012'!$AE259)/'2012'!$AE259)*(('2012'!$I259-0.5+'2012'!$I259-0.5)*-1)</f>
        <v>0.4086538461538462</v>
      </c>
      <c r="L259" s="13">
        <f>(('2012'!L259-'2012'!$AE259)/'2012'!$AE259)*(('2012'!$I259-0.5+'2012'!$I259-0.5)*-1)</f>
        <v>-2.2403846153846154</v>
      </c>
      <c r="M259" s="13">
        <f>(('2012'!M259-'2012'!$AE259)/'2012'!$AE259)*(('2012'!$I259-0.5+'2012'!$I259-0.5)*-1)</f>
        <v>0.66346153846153855</v>
      </c>
      <c r="N259" s="13">
        <f>(('2012'!N259-'2012'!$AE259)/'2012'!$AE259)*(('2012'!$I259-0.5+'2012'!$I259-0.5)*-1)</f>
        <v>-0.92307692307692302</v>
      </c>
      <c r="O259" s="13">
        <f>(('2012'!O259-'2012'!$AE259)/'2012'!$AE259)*(('2012'!$I259-0.5+'2012'!$I259-0.5)*-1)</f>
        <v>0.19711538461538466</v>
      </c>
      <c r="P259" s="13">
        <f>(('2012'!P259-'2012'!$AE259)/'2012'!$AE259)*(('2012'!$I259-0.5+'2012'!$I259-0.5)*-1)</f>
        <v>-0.85096153846153844</v>
      </c>
      <c r="Q259" s="13">
        <f>(('2012'!Q259-'2012'!$AE259)/'2012'!$AE259)*(('2012'!$I259-0.5+'2012'!$I259-0.5)*-1)</f>
        <v>1</v>
      </c>
      <c r="R259" s="13">
        <f>(('2012'!R259-'2012'!$AE259)/'2012'!$AE259)*(('2012'!$I259-0.5+'2012'!$I259-0.5)*-1)</f>
        <v>-0.75</v>
      </c>
      <c r="S259" s="13">
        <f>(('2012'!S259-'2012'!$AE259)/'2012'!$AE259)*(('2012'!$I259-0.5+'2012'!$I259-0.5)*-1)</f>
        <v>0.14903846153846156</v>
      </c>
      <c r="T259" s="13">
        <f>(('2012'!T259-'2012'!$AE259)/'2012'!$AE259)*(('2012'!$I259-0.5+'2012'!$I259-0.5)*-1)</f>
        <v>1</v>
      </c>
      <c r="U259" s="13">
        <f>(('2012'!U259-'2012'!$AE259)/'2012'!$AE259)*(('2012'!$I259-0.5+'2012'!$I259-0.5)*-1)</f>
        <v>-0.38942307692307693</v>
      </c>
      <c r="V259" s="13">
        <f>(('2012'!V259-'2012'!$AE259)/'2012'!$AE259)*(('2012'!$I259-0.5+'2012'!$I259-0.5)*-1)</f>
        <v>0.47115384615384615</v>
      </c>
      <c r="W259" s="13">
        <f>(('2012'!W259-'2012'!$AE259)/'2012'!$AE259)*(('2012'!$I259-0.5+'2012'!$I259-0.5)*-1)</f>
        <v>-0.58653846153846145</v>
      </c>
      <c r="X259" s="13">
        <f>(('2012'!X259-'2012'!$AE259)/'2012'!$AE259)*(('2012'!$I259-0.5+'2012'!$I259-0.5)*-1)</f>
        <v>0.2836538461538462</v>
      </c>
      <c r="Y259" s="13">
        <f>(('2012'!Y259-'2012'!$AE259)/'2012'!$AE259)*(('2012'!$I259-0.5+'2012'!$I259-0.5)*-1)</f>
        <v>0.57692307692307698</v>
      </c>
      <c r="Z259" s="13">
        <f>(('2012'!Z259-'2012'!$AE259)/'2012'!$AE259)*(('2012'!$I259-0.5+'2012'!$I259-0.5)*-1)</f>
        <v>-0.15865384615384617</v>
      </c>
      <c r="AA259" s="13">
        <f>(('2012'!AA259-'2012'!$AE259)/'2012'!$AE259)*(('2012'!$I259-0.5+'2012'!$I259-0.5)*-1)</f>
        <v>0.30288461538461542</v>
      </c>
      <c r="AB259" s="13">
        <f>(('2012'!AB259-'2012'!$AE259)/'2012'!$AE259)*(('2012'!$I259-0.5+'2012'!$I259-0.5)*-1)</f>
        <v>1</v>
      </c>
      <c r="AC259" s="13">
        <f>(('2012'!AC259-'2012'!$AE259)/'2012'!$AE259)*(('2012'!$I259-0.5+'2012'!$I259-0.5)*-1)</f>
        <v>0.38942307692307693</v>
      </c>
      <c r="AD259" s="13">
        <f>(('2012'!AD259-'2012'!$AE259)/'2012'!$AE259)*(('2012'!$I259-0.5+'2012'!$I259-0.5)*-1)</f>
        <v>0.21153846153846162</v>
      </c>
      <c r="AE259" s="6">
        <f>((('2012'!AE259-'2012'!$AE259)/'2012'!$AE259)*100)*(('2012'!$I259-0.5+'2012'!$I259-0.5)*-1)</f>
        <v>0</v>
      </c>
      <c r="AG259" s="6">
        <f t="shared" si="123"/>
        <v>100</v>
      </c>
      <c r="AH259" s="6">
        <f t="shared" si="122"/>
        <v>224.03846153846155</v>
      </c>
      <c r="AI259" s="8">
        <v>0</v>
      </c>
      <c r="AJ259" s="1"/>
      <c r="AK259" s="1"/>
      <c r="AL259" s="1"/>
      <c r="AM259" s="1"/>
      <c r="AN259" s="1"/>
      <c r="AO259" s="1"/>
      <c r="AP259" s="1"/>
      <c r="AW259" s="107">
        <f t="shared" si="124"/>
        <v>0.2067307692307693</v>
      </c>
      <c r="AX259" s="107">
        <f t="shared" si="125"/>
        <v>0.4086538461538462</v>
      </c>
      <c r="AY259" s="107">
        <f t="shared" si="126"/>
        <v>-2.2403846153846154</v>
      </c>
      <c r="AZ259" s="107">
        <f t="shared" si="127"/>
        <v>0.66346153846153855</v>
      </c>
      <c r="BA259" s="107">
        <f t="shared" si="128"/>
        <v>-0.92307692307692302</v>
      </c>
      <c r="BB259" s="107">
        <f t="shared" si="129"/>
        <v>0.19711538461538466</v>
      </c>
      <c r="BC259" s="107">
        <f t="shared" si="130"/>
        <v>-0.85096153846153844</v>
      </c>
      <c r="BD259" s="107">
        <f t="shared" si="131"/>
        <v>1</v>
      </c>
      <c r="BE259" s="107">
        <f t="shared" si="132"/>
        <v>-0.75</v>
      </c>
      <c r="BF259" s="107">
        <f t="shared" si="133"/>
        <v>0.14903846153846156</v>
      </c>
      <c r="BG259" s="107">
        <f t="shared" si="134"/>
        <v>1</v>
      </c>
      <c r="BH259" s="107">
        <f t="shared" si="135"/>
        <v>-0.38942307692307693</v>
      </c>
      <c r="BI259" s="107">
        <f t="shared" si="136"/>
        <v>0.47115384615384615</v>
      </c>
      <c r="BJ259" s="107">
        <f t="shared" si="137"/>
        <v>-0.58653846153846145</v>
      </c>
      <c r="BK259" s="107">
        <f t="shared" si="138"/>
        <v>0.2836538461538462</v>
      </c>
      <c r="BL259" s="107">
        <f t="shared" si="139"/>
        <v>0.57692307692307698</v>
      </c>
      <c r="BM259" s="107">
        <f t="shared" si="140"/>
        <v>-0.15865384615384617</v>
      </c>
      <c r="BN259" s="107">
        <f t="shared" si="141"/>
        <v>0.30288461538461542</v>
      </c>
      <c r="BO259" s="107">
        <f t="shared" si="142"/>
        <v>1</v>
      </c>
      <c r="BP259" s="107">
        <f t="shared" si="143"/>
        <v>0.38942307692307693</v>
      </c>
      <c r="BQ259" s="107">
        <f t="shared" si="144"/>
        <v>0.21153846153846162</v>
      </c>
      <c r="BR259" s="107">
        <f t="shared" si="145"/>
        <v>0</v>
      </c>
    </row>
    <row r="260" spans="1:70">
      <c r="A260" s="1">
        <v>259</v>
      </c>
      <c r="B260" s="1">
        <f>'2012'!B260</f>
        <v>0</v>
      </c>
      <c r="C260" s="1">
        <f>'2012'!C260</f>
        <v>0</v>
      </c>
      <c r="D260" s="1">
        <f>'2012'!D260</f>
        <v>0</v>
      </c>
      <c r="E260" s="1" t="str">
        <f>'2012'!E260</f>
        <v>Män</v>
      </c>
      <c r="F260" s="1" t="str">
        <f>'2012'!F260</f>
        <v>Dödlighet vid operation för ändtarmscancer</v>
      </c>
      <c r="G260" s="1" t="str">
        <f>'2012'!G260</f>
        <v>(tom)</v>
      </c>
      <c r="H260" s="1" t="str">
        <f>'2012'!H260</f>
        <v>A020330</v>
      </c>
      <c r="I260" s="1">
        <f>'2012'!I260</f>
        <v>1</v>
      </c>
      <c r="J260" s="13">
        <f>(('2012'!J260-'2012'!$AE260)/'2012'!$AE260)*(('2012'!$I260-0.5+'2012'!$I260-0.5)*-1)</f>
        <v>0.36336336336336333</v>
      </c>
      <c r="K260" s="13">
        <f>(('2012'!K260-'2012'!$AE260)/'2012'!$AE260)*(('2012'!$I260-0.5+'2012'!$I260-0.5)*-1)</f>
        <v>0.1351351351351352</v>
      </c>
      <c r="L260" s="13">
        <f>(('2012'!L260-'2012'!$AE260)/'2012'!$AE260)*(('2012'!$I260-0.5+'2012'!$I260-0.5)*-1)</f>
        <v>-0.67867867867867859</v>
      </c>
      <c r="M260" s="13">
        <f>(('2012'!M260-'2012'!$AE260)/'2012'!$AE260)*(('2012'!$I260-0.5+'2012'!$I260-0.5)*-1)</f>
        <v>6.0060060060060112E-3</v>
      </c>
      <c r="N260" s="13">
        <f>(('2012'!N260-'2012'!$AE260)/'2012'!$AE260)*(('2012'!$I260-0.5+'2012'!$I260-0.5)*-1)</f>
        <v>-0.54654654654654666</v>
      </c>
      <c r="O260" s="13">
        <f>(('2012'!O260-'2012'!$AE260)/'2012'!$AE260)*(('2012'!$I260-0.5+'2012'!$I260-0.5)*-1)</f>
        <v>-0.14114114114114107</v>
      </c>
      <c r="P260" s="13">
        <f>(('2012'!P260-'2012'!$AE260)/'2012'!$AE260)*(('2012'!$I260-0.5+'2012'!$I260-0.5)*-1)</f>
        <v>-9.609609609609604E-2</v>
      </c>
      <c r="Q260" s="13">
        <f>(('2012'!Q260-'2012'!$AE260)/'2012'!$AE260)*(('2012'!$I260-0.5+'2012'!$I260-0.5)*-1)</f>
        <v>-0.36636636636636627</v>
      </c>
      <c r="R260" s="13">
        <f>(('2012'!R260-'2012'!$AE260)/'2012'!$AE260)*(('2012'!$I260-0.5+'2012'!$I260-0.5)*-1)</f>
        <v>0.39939939939939939</v>
      </c>
      <c r="S260" s="13">
        <f>(('2012'!S260-'2012'!$AE260)/'2012'!$AE260)*(('2012'!$I260-0.5+'2012'!$I260-0.5)*-1)</f>
        <v>-3.603603603603607E-2</v>
      </c>
      <c r="T260" s="13">
        <f>(('2012'!T260-'2012'!$AE260)/'2012'!$AE260)*(('2012'!$I260-0.5+'2012'!$I260-0.5)*-1)</f>
        <v>-0.21621621621621614</v>
      </c>
      <c r="U260" s="13">
        <f>(('2012'!U260-'2012'!$AE260)/'2012'!$AE260)*(('2012'!$I260-0.5+'2012'!$I260-0.5)*-1)</f>
        <v>-0.29729729729729737</v>
      </c>
      <c r="V260" s="13">
        <f>(('2012'!V260-'2012'!$AE260)/'2012'!$AE260)*(('2012'!$I260-0.5+'2012'!$I260-0.5)*-1)</f>
        <v>9.6096096096096179E-2</v>
      </c>
      <c r="W260" s="13">
        <f>(('2012'!W260-'2012'!$AE260)/'2012'!$AE260)*(('2012'!$I260-0.5+'2012'!$I260-0.5)*-1)</f>
        <v>1.8018018018018035E-2</v>
      </c>
      <c r="X260" s="13">
        <f>(('2012'!X260-'2012'!$AE260)/'2012'!$AE260)*(('2012'!$I260-0.5+'2012'!$I260-0.5)*-1)</f>
        <v>0.49849849849849853</v>
      </c>
      <c r="Y260" s="13">
        <f>(('2012'!Y260-'2012'!$AE260)/'2012'!$AE260)*(('2012'!$I260-0.5+'2012'!$I260-0.5)*-1)</f>
        <v>0.39939939939939939</v>
      </c>
      <c r="Z260" s="13">
        <f>(('2012'!Z260-'2012'!$AE260)/'2012'!$AE260)*(('2012'!$I260-0.5+'2012'!$I260-0.5)*-1)</f>
        <v>0.12312312312312317</v>
      </c>
      <c r="AA260" s="13">
        <f>(('2012'!AA260-'2012'!$AE260)/'2012'!$AE260)*(('2012'!$I260-0.5+'2012'!$I260-0.5)*-1)</f>
        <v>0.73873873873873874</v>
      </c>
      <c r="AB260" s="13">
        <f>(('2012'!AB260-'2012'!$AE260)/'2012'!$AE260)*(('2012'!$I260-0.5+'2012'!$I260-0.5)*-1)</f>
        <v>-0.60960960960960964</v>
      </c>
      <c r="AC260" s="13">
        <f>(('2012'!AC260-'2012'!$AE260)/'2012'!$AE260)*(('2012'!$I260-0.5+'2012'!$I260-0.5)*-1)</f>
        <v>-0.21321321321321321</v>
      </c>
      <c r="AD260" s="13">
        <f>(('2012'!AD260-'2012'!$AE260)/'2012'!$AE260)*(('2012'!$I260-0.5+'2012'!$I260-0.5)*-1)</f>
        <v>-0.29129129129129122</v>
      </c>
      <c r="AE260" s="6">
        <f>((('2012'!AE260-'2012'!$AE260)/'2012'!$AE260)*100)*(('2012'!$I260-0.5+'2012'!$I260-0.5)*-1)</f>
        <v>0</v>
      </c>
      <c r="AG260" s="6">
        <f t="shared" si="123"/>
        <v>73.873873873873876</v>
      </c>
      <c r="AH260" s="6">
        <f t="shared" si="122"/>
        <v>67.867867867867858</v>
      </c>
      <c r="AI260" s="8">
        <v>0</v>
      </c>
      <c r="AJ260" s="1"/>
      <c r="AK260" s="1"/>
      <c r="AL260" s="1"/>
      <c r="AM260" s="1"/>
      <c r="AN260" s="1"/>
      <c r="AO260" s="1"/>
      <c r="AP260" s="1"/>
      <c r="AW260" s="107">
        <f t="shared" si="124"/>
        <v>0.36336336336336333</v>
      </c>
      <c r="AX260" s="107">
        <f t="shared" si="125"/>
        <v>0.1351351351351352</v>
      </c>
      <c r="AY260" s="107">
        <f t="shared" si="126"/>
        <v>-0.67867867867867859</v>
      </c>
      <c r="AZ260" s="107">
        <f t="shared" si="127"/>
        <v>6.0060060060060112E-3</v>
      </c>
      <c r="BA260" s="107">
        <f t="shared" si="128"/>
        <v>-0.54654654654654666</v>
      </c>
      <c r="BB260" s="107">
        <f t="shared" si="129"/>
        <v>-0.14114114114114107</v>
      </c>
      <c r="BC260" s="107">
        <f t="shared" si="130"/>
        <v>-9.609609609609604E-2</v>
      </c>
      <c r="BD260" s="107">
        <f t="shared" si="131"/>
        <v>-0.36636636636636627</v>
      </c>
      <c r="BE260" s="107">
        <f t="shared" si="132"/>
        <v>0.39939939939939939</v>
      </c>
      <c r="BF260" s="107">
        <f t="shared" si="133"/>
        <v>-3.603603603603607E-2</v>
      </c>
      <c r="BG260" s="107">
        <f t="shared" si="134"/>
        <v>-0.21621621621621614</v>
      </c>
      <c r="BH260" s="107">
        <f t="shared" si="135"/>
        <v>-0.29729729729729737</v>
      </c>
      <c r="BI260" s="107">
        <f t="shared" si="136"/>
        <v>9.6096096096096179E-2</v>
      </c>
      <c r="BJ260" s="107">
        <f t="shared" si="137"/>
        <v>1.8018018018018035E-2</v>
      </c>
      <c r="BK260" s="107">
        <f t="shared" si="138"/>
        <v>0.49849849849849853</v>
      </c>
      <c r="BL260" s="107">
        <f t="shared" si="139"/>
        <v>0.39939939939939939</v>
      </c>
      <c r="BM260" s="107">
        <f t="shared" si="140"/>
        <v>0.12312312312312317</v>
      </c>
      <c r="BN260" s="107">
        <f t="shared" si="141"/>
        <v>0.73873873873873874</v>
      </c>
      <c r="BO260" s="107">
        <f t="shared" si="142"/>
        <v>-0.60960960960960964</v>
      </c>
      <c r="BP260" s="107">
        <f t="shared" si="143"/>
        <v>-0.21321321321321321</v>
      </c>
      <c r="BQ260" s="107">
        <f t="shared" si="144"/>
        <v>-0.29129129129129122</v>
      </c>
      <c r="BR260" s="107">
        <f t="shared" si="145"/>
        <v>0</v>
      </c>
    </row>
    <row r="261" spans="1:70">
      <c r="A261" s="1">
        <v>260</v>
      </c>
      <c r="B261" s="1">
        <f>'2012'!B261</f>
        <v>0</v>
      </c>
      <c r="C261" s="1">
        <f>'2012'!C261</f>
        <v>0</v>
      </c>
      <c r="D261" s="1">
        <f>'2012'!D261</f>
        <v>0</v>
      </c>
      <c r="E261" s="1" t="str">
        <f>'2012'!E261</f>
        <v>Totalt</v>
      </c>
      <c r="F261" s="1" t="str">
        <f>'2012'!F261</f>
        <v>Dödlighet vid operation för ändtarmscancer</v>
      </c>
      <c r="G261" s="1" t="str">
        <f>'2012'!G261</f>
        <v>(tom)</v>
      </c>
      <c r="H261" s="1" t="str">
        <f>'2012'!H261</f>
        <v>A020330</v>
      </c>
      <c r="I261" s="1">
        <f>'2012'!I261</f>
        <v>1</v>
      </c>
      <c r="J261" s="13">
        <f>(('2012'!J261-'2012'!$AE261)/'2012'!$AE261)*(('2012'!$I261-0.5+'2012'!$I261-0.5)*-1)</f>
        <v>0.31914893617021273</v>
      </c>
      <c r="K261" s="13">
        <f>(('2012'!K261-'2012'!$AE261)/'2012'!$AE261)*(('2012'!$I261-0.5+'2012'!$I261-0.5)*-1)</f>
        <v>0.23404255319148926</v>
      </c>
      <c r="L261" s="13">
        <f>(('2012'!L261-'2012'!$AE261)/'2012'!$AE261)*(('2012'!$I261-0.5+'2012'!$I261-0.5)*-1)</f>
        <v>-1.1382978723404258</v>
      </c>
      <c r="M261" s="13">
        <f>(('2012'!M261-'2012'!$AE261)/'2012'!$AE261)*(('2012'!$I261-0.5+'2012'!$I261-0.5)*-1)</f>
        <v>0.23049645390070919</v>
      </c>
      <c r="N261" s="13">
        <f>(('2012'!N261-'2012'!$AE261)/'2012'!$AE261)*(('2012'!$I261-0.5+'2012'!$I261-0.5)*-1)</f>
        <v>-0.68085106382978744</v>
      </c>
      <c r="O261" s="13">
        <f>(('2012'!O261-'2012'!$AE261)/'2012'!$AE261)*(('2012'!$I261-0.5+'2012'!$I261-0.5)*-1)</f>
        <v>-2.1276595744680871E-2</v>
      </c>
      <c r="P261" s="13">
        <f>(('2012'!P261-'2012'!$AE261)/'2012'!$AE261)*(('2012'!$I261-0.5+'2012'!$I261-0.5)*-1)</f>
        <v>-0.31914893617021289</v>
      </c>
      <c r="Q261" s="13">
        <f>(('2012'!Q261-'2012'!$AE261)/'2012'!$AE261)*(('2012'!$I261-0.5+'2012'!$I261-0.5)*-1)</f>
        <v>-1.4184397163120581E-2</v>
      </c>
      <c r="R261" s="13">
        <f>(('2012'!R261-'2012'!$AE261)/'2012'!$AE261)*(('2012'!$I261-0.5+'2012'!$I261-0.5)*-1)</f>
        <v>8.5106382978723333E-2</v>
      </c>
      <c r="S261" s="13">
        <f>(('2012'!S261-'2012'!$AE261)/'2012'!$AE261)*(('2012'!$I261-0.5+'2012'!$I261-0.5)*-1)</f>
        <v>2.4822695035460939E-2</v>
      </c>
      <c r="T261" s="13">
        <f>(('2012'!T261-'2012'!$AE261)/'2012'!$AE261)*(('2012'!$I261-0.5+'2012'!$I261-0.5)*-1)</f>
        <v>0.13829787234042543</v>
      </c>
      <c r="U261" s="13">
        <f>(('2012'!U261-'2012'!$AE261)/'2012'!$AE261)*(('2012'!$I261-0.5+'2012'!$I261-0.5)*-1)</f>
        <v>-0.31914893617021289</v>
      </c>
      <c r="V261" s="13">
        <f>(('2012'!V261-'2012'!$AE261)/'2012'!$AE261)*(('2012'!$I261-0.5+'2012'!$I261-0.5)*-1)</f>
        <v>0.17375886524822687</v>
      </c>
      <c r="W261" s="13">
        <f>(('2012'!W261-'2012'!$AE261)/'2012'!$AE261)*(('2012'!$I261-0.5+'2012'!$I261-0.5)*-1)</f>
        <v>-0.16312056737588651</v>
      </c>
      <c r="X261" s="13">
        <f>(('2012'!X261-'2012'!$AE261)/'2012'!$AE261)*(('2012'!$I261-0.5+'2012'!$I261-0.5)*-1)</f>
        <v>0.43262411347517726</v>
      </c>
      <c r="Y261" s="13">
        <f>(('2012'!Y261-'2012'!$AE261)/'2012'!$AE261)*(('2012'!$I261-0.5+'2012'!$I261-0.5)*-1)</f>
        <v>0.46099290780141838</v>
      </c>
      <c r="Z261" s="13">
        <f>(('2012'!Z261-'2012'!$AE261)/'2012'!$AE261)*(('2012'!$I261-0.5+'2012'!$I261-0.5)*-1)</f>
        <v>3.1914893617021226E-2</v>
      </c>
      <c r="AA261" s="13">
        <f>(('2012'!AA261-'2012'!$AE261)/'2012'!$AE261)*(('2012'!$I261-0.5+'2012'!$I261-0.5)*-1)</f>
        <v>0.61347517730496448</v>
      </c>
      <c r="AB261" s="13">
        <f>(('2012'!AB261-'2012'!$AE261)/'2012'!$AE261)*(('2012'!$I261-0.5+'2012'!$I261-0.5)*-1)</f>
        <v>-0.1702127659574468</v>
      </c>
      <c r="AC261" s="13">
        <f>(('2012'!AC261-'2012'!$AE261)/'2012'!$AE261)*(('2012'!$I261-0.5+'2012'!$I261-0.5)*-1)</f>
        <v>3.5460992907800663E-3</v>
      </c>
      <c r="AD261" s="13">
        <f>(('2012'!AD261-'2012'!$AE261)/'2012'!$AE261)*(('2012'!$I261-0.5+'2012'!$I261-0.5)*-1)</f>
        <v>-0.15248226950354615</v>
      </c>
      <c r="AE261" s="6">
        <f>((('2012'!AE261-'2012'!$AE261)/'2012'!$AE261)*100)*(('2012'!$I261-0.5+'2012'!$I261-0.5)*-1)</f>
        <v>0</v>
      </c>
      <c r="AG261" s="6">
        <f t="shared" si="123"/>
        <v>61.347517730496449</v>
      </c>
      <c r="AH261" s="6">
        <f t="shared" si="122"/>
        <v>113.82978723404258</v>
      </c>
      <c r="AI261" s="8">
        <v>0</v>
      </c>
      <c r="AJ261" s="1"/>
      <c r="AK261" s="1"/>
      <c r="AL261" s="1"/>
      <c r="AM261" s="1"/>
      <c r="AN261" s="1"/>
      <c r="AO261" s="1"/>
      <c r="AP261" s="1"/>
      <c r="AW261" s="107">
        <f t="shared" si="124"/>
        <v>0.31914893617021273</v>
      </c>
      <c r="AX261" s="107">
        <f t="shared" si="125"/>
        <v>0.23404255319148926</v>
      </c>
      <c r="AY261" s="107">
        <f t="shared" si="126"/>
        <v>-1.1382978723404258</v>
      </c>
      <c r="AZ261" s="107">
        <f t="shared" si="127"/>
        <v>0.23049645390070919</v>
      </c>
      <c r="BA261" s="107">
        <f t="shared" si="128"/>
        <v>-0.68085106382978744</v>
      </c>
      <c r="BB261" s="107">
        <f t="shared" si="129"/>
        <v>-2.1276595744680871E-2</v>
      </c>
      <c r="BC261" s="107">
        <f t="shared" si="130"/>
        <v>-0.31914893617021289</v>
      </c>
      <c r="BD261" s="107">
        <f t="shared" si="131"/>
        <v>-1.4184397163120581E-2</v>
      </c>
      <c r="BE261" s="107">
        <f t="shared" si="132"/>
        <v>8.5106382978723333E-2</v>
      </c>
      <c r="BF261" s="107">
        <f t="shared" si="133"/>
        <v>2.4822695035460939E-2</v>
      </c>
      <c r="BG261" s="107">
        <f t="shared" si="134"/>
        <v>0.13829787234042543</v>
      </c>
      <c r="BH261" s="107">
        <f t="shared" si="135"/>
        <v>-0.31914893617021289</v>
      </c>
      <c r="BI261" s="107">
        <f t="shared" si="136"/>
        <v>0.17375886524822687</v>
      </c>
      <c r="BJ261" s="107">
        <f t="shared" si="137"/>
        <v>-0.16312056737588651</v>
      </c>
      <c r="BK261" s="107">
        <f t="shared" si="138"/>
        <v>0.43262411347517726</v>
      </c>
      <c r="BL261" s="107">
        <f t="shared" si="139"/>
        <v>0.46099290780141838</v>
      </c>
      <c r="BM261" s="107">
        <f t="shared" si="140"/>
        <v>3.1914893617021226E-2</v>
      </c>
      <c r="BN261" s="107">
        <f t="shared" si="141"/>
        <v>0.61347517730496448</v>
      </c>
      <c r="BO261" s="107">
        <f t="shared" si="142"/>
        <v>-0.1702127659574468</v>
      </c>
      <c r="BP261" s="107">
        <f t="shared" si="143"/>
        <v>3.5460992907800663E-3</v>
      </c>
      <c r="BQ261" s="107">
        <f t="shared" si="144"/>
        <v>-0.15248226950354615</v>
      </c>
      <c r="BR261" s="107">
        <f t="shared" si="145"/>
        <v>0</v>
      </c>
    </row>
    <row r="262" spans="1:70">
      <c r="A262" s="1">
        <v>261</v>
      </c>
      <c r="B262" s="1">
        <f>'2012'!B262</f>
        <v>0</v>
      </c>
      <c r="C262" s="1">
        <f>'2012'!C262</f>
        <v>0</v>
      </c>
      <c r="D262" s="1">
        <f>'2012'!D262</f>
        <v>118</v>
      </c>
      <c r="E262" s="1" t="str">
        <f>'2012'!E262</f>
        <v>Kvinnor</v>
      </c>
      <c r="F262" s="1" t="str">
        <f>'2012'!F262</f>
        <v>Överlevnad vid bröstcancer</v>
      </c>
      <c r="G262" s="1" t="str">
        <f>'2012'!G262</f>
        <v>(tom)</v>
      </c>
      <c r="H262" s="1" t="str">
        <f>'2012'!H262</f>
        <v>A001400</v>
      </c>
      <c r="I262" s="1">
        <f>'2012'!I262</f>
        <v>0</v>
      </c>
      <c r="J262" s="13">
        <f>(('2012'!J262-'2012'!$AE262)/'2012'!$AE262)*(('2012'!$I262-0.5+'2012'!$I262-0.5)*-1)</f>
        <v>1.6320393143562661E-2</v>
      </c>
      <c r="K262" s="13">
        <f>(('2012'!K262-'2012'!$AE262)/'2012'!$AE262)*(('2012'!$I262-0.5+'2012'!$I262-0.5)*-1)</f>
        <v>2.6149516156663104E-2</v>
      </c>
      <c r="L262" s="13">
        <f>(('2012'!L262-'2012'!$AE262)/'2012'!$AE262)*(('2012'!$I262-0.5+'2012'!$I262-0.5)*-1)</f>
        <v>9.8452767058094365E-4</v>
      </c>
      <c r="M262" s="13">
        <f>(('2012'!M262-'2012'!$AE262)/'2012'!$AE262)*(('2012'!$I262-0.5+'2012'!$I262-0.5)*-1)</f>
        <v>-2.8775821811606733E-2</v>
      </c>
      <c r="N262" s="13">
        <f>(('2012'!N262-'2012'!$AE262)/'2012'!$AE262)*(('2012'!$I262-0.5+'2012'!$I262-0.5)*-1)</f>
        <v>-3.975071934492036E-3</v>
      </c>
      <c r="O262" s="13">
        <f>(('2012'!O262-'2012'!$AE262)/'2012'!$AE262)*(('2012'!$I262-0.5+'2012'!$I262-0.5)*-1)</f>
        <v>3.9771557197045219E-2</v>
      </c>
      <c r="P262" s="13">
        <f>(('2012'!P262-'2012'!$AE262)/'2012'!$AE262)*(('2012'!$I262-0.5+'2012'!$I262-0.5)*-1)</f>
        <v>9.6789045999210073E-3</v>
      </c>
      <c r="Q262" s="13">
        <f>(('2012'!Q262-'2012'!$AE262)/'2012'!$AE262)*(('2012'!$I262-0.5+'2012'!$I262-0.5)*-1)</f>
        <v>-3.0666593461262215E-2</v>
      </c>
      <c r="R262" s="13">
        <f>(('2012'!R262-'2012'!$AE262)/'2012'!$AE262)*(('2012'!$I262-0.5+'2012'!$I262-0.5)*-1)</f>
        <v>1.5579988625081559E-2</v>
      </c>
      <c r="S262" s="13">
        <f>(('2012'!S262-'2012'!$AE262)/'2012'!$AE262)*(('2012'!$I262-0.5+'2012'!$I262-0.5)*-1)</f>
        <v>-6.8175336454351625E-3</v>
      </c>
      <c r="T262" s="13">
        <f>(('2012'!T262-'2012'!$AE262)/'2012'!$AE262)*(('2012'!$I262-0.5+'2012'!$I262-0.5)*-1)</f>
        <v>-2.0569663183861969E-2</v>
      </c>
      <c r="U262" s="13">
        <f>(('2012'!U262-'2012'!$AE262)/'2012'!$AE262)*(('2012'!$I262-0.5+'2012'!$I262-0.5)*-1)</f>
        <v>-2.5629863528276075E-2</v>
      </c>
      <c r="V262" s="13">
        <f>(('2012'!V262-'2012'!$AE262)/'2012'!$AE262)*(('2012'!$I262-0.5+'2012'!$I262-0.5)*-1)</f>
        <v>1.0320553923353484E-2</v>
      </c>
      <c r="W262" s="13">
        <f>(('2012'!W262-'2012'!$AE262)/'2012'!$AE262)*(('2012'!$I262-0.5+'2012'!$I262-0.5)*-1)</f>
        <v>-6.956599182626708E-3</v>
      </c>
      <c r="X262" s="13">
        <f>(('2012'!X262-'2012'!$AE262)/'2012'!$AE262)*(('2012'!$I262-0.5+'2012'!$I262-0.5)*-1)</f>
        <v>3.4557115542456877E-2</v>
      </c>
      <c r="Y262" s="13">
        <f>(('2012'!Y262-'2012'!$AE262)/'2012'!$AE262)*(('2012'!$I262-0.5+'2012'!$I262-0.5)*-1)</f>
        <v>1.241593614512675E-2</v>
      </c>
      <c r="Z262" s="13">
        <f>(('2012'!Z262-'2012'!$AE262)/'2012'!$AE262)*(('2012'!$I262-0.5+'2012'!$I262-0.5)*-1)</f>
        <v>-7.7309457944624493E-3</v>
      </c>
      <c r="AA262" s="13">
        <f>(('2012'!AA262-'2012'!$AE262)/'2012'!$AE262)*(('2012'!$I262-0.5+'2012'!$I262-0.5)*-1)</f>
        <v>-6.459174381334384E-3</v>
      </c>
      <c r="AB262" s="13">
        <f>(('2012'!AB262-'2012'!$AE262)/'2012'!$AE262)*(('2012'!$I262-0.5+'2012'!$I262-0.5)*-1)</f>
        <v>-8.0329722679578757E-3</v>
      </c>
      <c r="AC262" s="13">
        <f>(('2012'!AC262-'2012'!$AE262)/'2012'!$AE262)*(('2012'!$I262-0.5+'2012'!$I262-0.5)*-1)</f>
        <v>-5.6810987221977832E-3</v>
      </c>
      <c r="AD262" s="13">
        <f>(('2012'!AD262-'2012'!$AE262)/'2012'!$AE262)*(('2012'!$I262-0.5+'2012'!$I262-0.5)*-1)</f>
        <v>3.926777810418873E-2</v>
      </c>
      <c r="AE262" s="6">
        <f>((('2012'!AE262-'2012'!$AE262)/'2012'!$AE262)*100)*(('2012'!$I262-0.5+'2012'!$I262-0.5)*-1)</f>
        <v>0</v>
      </c>
      <c r="AG262" s="6">
        <f t="shared" si="123"/>
        <v>3.977155719704522</v>
      </c>
      <c r="AH262" s="6">
        <f t="shared" si="122"/>
        <v>3.0666593461262215</v>
      </c>
      <c r="AI262" s="8">
        <v>0</v>
      </c>
      <c r="AJ262" s="1"/>
      <c r="AK262" s="1"/>
      <c r="AL262" s="1"/>
      <c r="AM262" s="1"/>
      <c r="AN262" s="1"/>
      <c r="AO262" s="1"/>
      <c r="AP262" s="1"/>
      <c r="AW262" s="107">
        <f t="shared" si="124"/>
        <v>1.6320393143562661E-2</v>
      </c>
      <c r="AX262" s="107">
        <f t="shared" si="125"/>
        <v>2.6149516156663104E-2</v>
      </c>
      <c r="AY262" s="107">
        <f t="shared" si="126"/>
        <v>9.8452767058094365E-4</v>
      </c>
      <c r="AZ262" s="107">
        <f t="shared" si="127"/>
        <v>-2.8775821811606733E-2</v>
      </c>
      <c r="BA262" s="107">
        <f t="shared" si="128"/>
        <v>-3.975071934492036E-3</v>
      </c>
      <c r="BB262" s="107">
        <f t="shared" si="129"/>
        <v>3.9771557197045219E-2</v>
      </c>
      <c r="BC262" s="107">
        <f t="shared" si="130"/>
        <v>9.6789045999210073E-3</v>
      </c>
      <c r="BD262" s="107">
        <f t="shared" si="131"/>
        <v>-3.0666593461262215E-2</v>
      </c>
      <c r="BE262" s="107">
        <f t="shared" si="132"/>
        <v>1.5579988625081559E-2</v>
      </c>
      <c r="BF262" s="107">
        <f t="shared" si="133"/>
        <v>-6.8175336454351625E-3</v>
      </c>
      <c r="BG262" s="107">
        <f t="shared" si="134"/>
        <v>-2.0569663183861969E-2</v>
      </c>
      <c r="BH262" s="107">
        <f t="shared" si="135"/>
        <v>-2.5629863528276075E-2</v>
      </c>
      <c r="BI262" s="107">
        <f t="shared" si="136"/>
        <v>1.0320553923353484E-2</v>
      </c>
      <c r="BJ262" s="107">
        <f t="shared" si="137"/>
        <v>-6.956599182626708E-3</v>
      </c>
      <c r="BK262" s="107">
        <f t="shared" si="138"/>
        <v>3.4557115542456877E-2</v>
      </c>
      <c r="BL262" s="107">
        <f t="shared" si="139"/>
        <v>1.241593614512675E-2</v>
      </c>
      <c r="BM262" s="107">
        <f t="shared" si="140"/>
        <v>-7.7309457944624493E-3</v>
      </c>
      <c r="BN262" s="107">
        <f t="shared" si="141"/>
        <v>-6.459174381334384E-3</v>
      </c>
      <c r="BO262" s="107">
        <f t="shared" si="142"/>
        <v>-8.0329722679578757E-3</v>
      </c>
      <c r="BP262" s="107">
        <f t="shared" si="143"/>
        <v>-5.6810987221977832E-3</v>
      </c>
      <c r="BQ262" s="107">
        <f t="shared" si="144"/>
        <v>3.926777810418873E-2</v>
      </c>
      <c r="BR262" s="107">
        <f t="shared" si="145"/>
        <v>0</v>
      </c>
    </row>
    <row r="263" spans="1:70">
      <c r="A263" s="1">
        <v>262</v>
      </c>
      <c r="B263" s="1">
        <f>'2012'!B263</f>
        <v>0</v>
      </c>
      <c r="C263" s="1">
        <f>'2012'!C263</f>
        <v>0</v>
      </c>
      <c r="D263" s="1">
        <f>'2012'!D263</f>
        <v>119</v>
      </c>
      <c r="E263" s="1" t="str">
        <f>'2012'!E263</f>
        <v>Kvinnor</v>
      </c>
      <c r="F263" s="1" t="str">
        <f>'2012'!F263</f>
        <v>Omoperation vid bröstcancer på grund av tumördata</v>
      </c>
      <c r="G263" s="1" t="str">
        <f>'2012'!G263</f>
        <v>(tom)</v>
      </c>
      <c r="H263" s="1" t="str">
        <f>'2012'!H263</f>
        <v>A020335</v>
      </c>
      <c r="I263" s="1">
        <f>'2012'!I263</f>
        <v>1</v>
      </c>
      <c r="J263" s="13">
        <f>(('2012'!J263-'2012'!$AE263)/'2012'!$AE263)*(('2012'!$I263-0.5+'2012'!$I263-0.5)*-1)</f>
        <v>-3.0911234379129206E-2</v>
      </c>
      <c r="K263" s="13">
        <f>(('2012'!K263-'2012'!$AE263)/'2012'!$AE263)*(('2012'!$I263-0.5+'2012'!$I263-0.5)*-1)</f>
        <v>-0.17846584793211723</v>
      </c>
      <c r="L263" s="13">
        <f>(('2012'!L263-'2012'!$AE263)/'2012'!$AE263)*(('2012'!$I263-0.5+'2012'!$I263-0.5)*-1)</f>
        <v>-0.28014221457732696</v>
      </c>
      <c r="M263" s="13">
        <f>(('2012'!M263-'2012'!$AE263)/'2012'!$AE263)*(('2012'!$I263-0.5+'2012'!$I263-0.5)*-1)</f>
        <v>-8.8523315562058405E-2</v>
      </c>
      <c r="N263" s="13">
        <f>(('2012'!N263-'2012'!$AE263)/'2012'!$AE263)*(('2012'!$I263-0.5+'2012'!$I263-0.5)*-1)</f>
        <v>-0.4953545945147137</v>
      </c>
      <c r="O263" s="13">
        <f>(('2012'!O263-'2012'!$AE263)/'2012'!$AE263)*(('2012'!$I263-0.5+'2012'!$I263-0.5)*-1)</f>
        <v>-0.39709313510451399</v>
      </c>
      <c r="P263" s="13">
        <f>(('2012'!P263-'2012'!$AE263)/'2012'!$AE263)*(('2012'!$I263-0.5+'2012'!$I263-0.5)*-1)</f>
        <v>-0.54040274603807514</v>
      </c>
      <c r="Q263" s="13">
        <f>(('2012'!Q263-'2012'!$AE263)/'2012'!$AE263)*(('2012'!$I263-0.5+'2012'!$I263-0.5)*-1)</f>
        <v>-0.7258215581163292</v>
      </c>
      <c r="R263" s="13">
        <f>(('2012'!R263-'2012'!$AE263)/'2012'!$AE263)*(('2012'!$I263-0.5+'2012'!$I263-0.5)*-1)</f>
        <v>-0.34719688038571805</v>
      </c>
      <c r="S263" s="13">
        <f>(('2012'!S263-'2012'!$AE263)/'2012'!$AE263)*(('2012'!$I263-0.5+'2012'!$I263-0.5)*-1)</f>
        <v>-3.5493068004582455E-2</v>
      </c>
      <c r="T263" s="13">
        <f>(('2012'!T263-'2012'!$AE263)/'2012'!$AE263)*(('2012'!$I263-0.5+'2012'!$I263-0.5)*-1)</f>
        <v>0.26036237957126607</v>
      </c>
      <c r="U263" s="13">
        <f>(('2012'!U263-'2012'!$AE263)/'2012'!$AE263)*(('2012'!$I263-0.5+'2012'!$I263-0.5)*-1)</f>
        <v>0.33712696465338027</v>
      </c>
      <c r="V263" s="13">
        <f>(('2012'!V263-'2012'!$AE263)/'2012'!$AE263)*(('2012'!$I263-0.5+'2012'!$I263-0.5)*-1)</f>
        <v>-0.18686066179970273</v>
      </c>
      <c r="W263" s="13">
        <f>(('2012'!W263-'2012'!$AE263)/'2012'!$AE263)*(('2012'!$I263-0.5+'2012'!$I263-0.5)*-1)</f>
        <v>-0.14908033818898081</v>
      </c>
      <c r="X263" s="13">
        <f>(('2012'!X263-'2012'!$AE263)/'2012'!$AE263)*(('2012'!$I263-0.5+'2012'!$I263-0.5)*-1)</f>
        <v>0.19312265641173801</v>
      </c>
      <c r="Y263" s="13">
        <f>(('2012'!Y263-'2012'!$AE263)/'2012'!$AE263)*(('2012'!$I263-0.5+'2012'!$I263-0.5)*-1)</f>
        <v>-0.10180484171272569</v>
      </c>
      <c r="Z263" s="13">
        <f>(('2012'!Z263-'2012'!$AE263)/'2012'!$AE263)*(('2012'!$I263-0.5+'2012'!$I263-0.5)*-1)</f>
        <v>0.1679075938084337</v>
      </c>
      <c r="AA263" s="13">
        <f>(('2012'!AA263-'2012'!$AE263)/'2012'!$AE263)*(('2012'!$I263-0.5+'2012'!$I263-0.5)*-1)</f>
        <v>-0.34128303323643328</v>
      </c>
      <c r="AB263" s="13">
        <f>(('2012'!AB263-'2012'!$AE263)/'2012'!$AE263)*(('2012'!$I263-0.5+'2012'!$I263-0.5)*-1)</f>
        <v>0.6025827482614261</v>
      </c>
      <c r="AC263" s="13">
        <f>(('2012'!AC263-'2012'!$AE263)/'2012'!$AE263)*(('2012'!$I263-0.5+'2012'!$I263-0.5)*-1)</f>
        <v>0.32074100158630103</v>
      </c>
      <c r="AD263" s="13">
        <f>(('2012'!AD263-'2012'!$AE263)/'2012'!$AE263)*(('2012'!$I263-0.5+'2012'!$I263-0.5)*-1)</f>
        <v>0.5340282525327229</v>
      </c>
      <c r="AE263" s="6">
        <f>((('2012'!AE263-'2012'!$AE263)/'2012'!$AE263)*100)*(('2012'!$I263-0.5+'2012'!$I263-0.5)*-1)</f>
        <v>0</v>
      </c>
      <c r="AG263" s="6">
        <f t="shared" si="123"/>
        <v>60.25827482614261</v>
      </c>
      <c r="AH263" s="6">
        <f t="shared" ref="AH263:AH326" si="146">(MIN(AW263:BQ263)*-1)*100</f>
        <v>72.582155811632916</v>
      </c>
      <c r="AI263" s="8">
        <v>0</v>
      </c>
      <c r="AJ263" s="1"/>
      <c r="AK263" s="1"/>
      <c r="AL263" s="1"/>
      <c r="AM263" s="1"/>
      <c r="AN263" s="1"/>
      <c r="AO263" s="1"/>
      <c r="AP263" s="1"/>
      <c r="AW263" s="107">
        <f t="shared" si="124"/>
        <v>-3.0911234379129206E-2</v>
      </c>
      <c r="AX263" s="107">
        <f t="shared" si="125"/>
        <v>-0.17846584793211723</v>
      </c>
      <c r="AY263" s="107">
        <f t="shared" si="126"/>
        <v>-0.28014221457732696</v>
      </c>
      <c r="AZ263" s="107">
        <f t="shared" si="127"/>
        <v>-8.8523315562058405E-2</v>
      </c>
      <c r="BA263" s="107">
        <f t="shared" si="128"/>
        <v>-0.4953545945147137</v>
      </c>
      <c r="BB263" s="107">
        <f t="shared" si="129"/>
        <v>-0.39709313510451399</v>
      </c>
      <c r="BC263" s="107">
        <f t="shared" si="130"/>
        <v>-0.54040274603807514</v>
      </c>
      <c r="BD263" s="107">
        <f t="shared" si="131"/>
        <v>-0.7258215581163292</v>
      </c>
      <c r="BE263" s="107">
        <f t="shared" si="132"/>
        <v>-0.34719688038571805</v>
      </c>
      <c r="BF263" s="107">
        <f t="shared" si="133"/>
        <v>-3.5493068004582455E-2</v>
      </c>
      <c r="BG263" s="107">
        <f t="shared" si="134"/>
        <v>0.26036237957126607</v>
      </c>
      <c r="BH263" s="107">
        <f t="shared" si="135"/>
        <v>0.33712696465338027</v>
      </c>
      <c r="BI263" s="107">
        <f t="shared" si="136"/>
        <v>-0.18686066179970273</v>
      </c>
      <c r="BJ263" s="107">
        <f t="shared" si="137"/>
        <v>-0.14908033818898081</v>
      </c>
      <c r="BK263" s="107">
        <f t="shared" si="138"/>
        <v>0.19312265641173801</v>
      </c>
      <c r="BL263" s="107">
        <f t="shared" si="139"/>
        <v>-0.10180484171272569</v>
      </c>
      <c r="BM263" s="107">
        <f t="shared" si="140"/>
        <v>0.1679075938084337</v>
      </c>
      <c r="BN263" s="107">
        <f t="shared" si="141"/>
        <v>-0.34128303323643328</v>
      </c>
      <c r="BO263" s="107">
        <f t="shared" si="142"/>
        <v>0.6025827482614261</v>
      </c>
      <c r="BP263" s="107">
        <f t="shared" si="143"/>
        <v>0.32074100158630103</v>
      </c>
      <c r="BQ263" s="107">
        <f t="shared" si="144"/>
        <v>0.5340282525327229</v>
      </c>
      <c r="BR263" s="107">
        <f t="shared" si="145"/>
        <v>0</v>
      </c>
    </row>
    <row r="264" spans="1:70">
      <c r="A264" s="1">
        <v>263</v>
      </c>
      <c r="B264" s="1">
        <f>'2012'!B264</f>
        <v>0</v>
      </c>
      <c r="C264" s="1">
        <f>'2012'!C264</f>
        <v>0</v>
      </c>
      <c r="D264" s="1">
        <f>'2012'!D264</f>
        <v>120</v>
      </c>
      <c r="E264" s="1" t="str">
        <f>'2012'!E264</f>
        <v>Kvinnor</v>
      </c>
      <c r="F264" s="1" t="str">
        <f>'2012'!F264</f>
        <v>Omoperation vid bröstcancer på grund av komplikation</v>
      </c>
      <c r="G264" s="1" t="str">
        <f>'2012'!G264</f>
        <v>(tom)</v>
      </c>
      <c r="H264" s="1" t="str">
        <f>'2012'!H264</f>
        <v>A020340</v>
      </c>
      <c r="I264" s="1">
        <f>'2012'!I264</f>
        <v>1</v>
      </c>
      <c r="J264" s="13">
        <f>(('2012'!J264-'2012'!$AE264)/'2012'!$AE264)*(('2012'!$I264-0.5+'2012'!$I264-0.5)*-1)</f>
        <v>0.16584407604778387</v>
      </c>
      <c r="K264" s="13">
        <f>(('2012'!K264-'2012'!$AE264)/'2012'!$AE264)*(('2012'!$I264-0.5+'2012'!$I264-0.5)*-1)</f>
        <v>0.13372404910730118</v>
      </c>
      <c r="L264" s="13">
        <f>(('2012'!L264-'2012'!$AE264)/'2012'!$AE264)*(('2012'!$I264-0.5+'2012'!$I264-0.5)*-1)</f>
        <v>-9.4074275383724662E-2</v>
      </c>
      <c r="M264" s="13">
        <f>(('2012'!M264-'2012'!$AE264)/'2012'!$AE264)*(('2012'!$I264-0.5+'2012'!$I264-0.5)*-1)</f>
        <v>-1.3980816722004938</v>
      </c>
      <c r="N264" s="13">
        <f>(('2012'!N264-'2012'!$AE264)/'2012'!$AE264)*(('2012'!$I264-0.5+'2012'!$I264-0.5)*-1)</f>
        <v>0.21575191123819878</v>
      </c>
      <c r="O264" s="13">
        <f>(('2012'!O264-'2012'!$AE264)/'2012'!$AE264)*(('2012'!$I264-0.5+'2012'!$I264-0.5)*-1)</f>
        <v>0.62128197705332566</v>
      </c>
      <c r="P264" s="13">
        <f>(('2012'!P264-'2012'!$AE264)/'2012'!$AE264)*(('2012'!$I264-0.5+'2012'!$I264-0.5)*-1)</f>
        <v>-1.3168632061537735</v>
      </c>
      <c r="Q264" s="13">
        <f>(('2012'!Q264-'2012'!$AE264)/'2012'!$AE264)*(('2012'!$I264-0.5+'2012'!$I264-0.5)*-1)</f>
        <v>-0.47700015360801595</v>
      </c>
      <c r="R264" s="13">
        <f>(('2012'!R264-'2012'!$AE264)/'2012'!$AE264)*(('2012'!$I264-0.5+'2012'!$I264-0.5)*-1)</f>
        <v>1.5333033994635602E-2</v>
      </c>
      <c r="S264" s="13">
        <f>(('2012'!S264-'2012'!$AE264)/'2012'!$AE264)*(('2012'!$I264-0.5+'2012'!$I264-0.5)*-1)</f>
        <v>0.34089222625279159</v>
      </c>
      <c r="T264" s="13">
        <f>(('2012'!T264-'2012'!$AE264)/'2012'!$AE264)*(('2012'!$I264-0.5+'2012'!$I264-0.5)*-1)</f>
        <v>-0.41227091727617543</v>
      </c>
      <c r="U264" s="13">
        <f>(('2012'!U264-'2012'!$AE264)/'2012'!$AE264)*(('2012'!$I264-0.5+'2012'!$I264-0.5)*-1)</f>
        <v>-4.258841322919503E-2</v>
      </c>
      <c r="V264" s="13">
        <f>(('2012'!V264-'2012'!$AE264)/'2012'!$AE264)*(('2012'!$I264-0.5+'2012'!$I264-0.5)*-1)</f>
        <v>-0.15843130767685604</v>
      </c>
      <c r="W264" s="13">
        <f>(('2012'!W264-'2012'!$AE264)/'2012'!$AE264)*(('2012'!$I264-0.5+'2012'!$I264-0.5)*-1)</f>
        <v>0.29103992626815234</v>
      </c>
      <c r="X264" s="13">
        <f>(('2012'!X264-'2012'!$AE264)/'2012'!$AE264)*(('2012'!$I264-0.5+'2012'!$I264-0.5)*-1)</f>
        <v>0.16396237785208725</v>
      </c>
      <c r="Y264" s="13">
        <f>(('2012'!Y264-'2012'!$AE264)/'2012'!$AE264)*(('2012'!$I264-0.5+'2012'!$I264-0.5)*-1)</f>
        <v>-0.28434793397218522</v>
      </c>
      <c r="Z264" s="13">
        <f>(('2012'!Z264-'2012'!$AE264)/'2012'!$AE264)*(('2012'!$I264-0.5+'2012'!$I264-0.5)*-1)</f>
        <v>0.24256419042667579</v>
      </c>
      <c r="AA264" s="13">
        <f>(('2012'!AA264-'2012'!$AE264)/'2012'!$AE264)*(('2012'!$I264-0.5+'2012'!$I264-0.5)*-1)</f>
        <v>0.69388598740414276</v>
      </c>
      <c r="AB264" s="13">
        <f>(('2012'!AB264-'2012'!$AE264)/'2012'!$AE264)*(('2012'!$I264-0.5+'2012'!$I264-0.5)*-1)</f>
        <v>-0.86568456003119421</v>
      </c>
      <c r="AC264" s="13">
        <f>(('2012'!AC264-'2012'!$AE264)/'2012'!$AE264)*(('2012'!$I264-0.5+'2012'!$I264-0.5)*-1)</f>
        <v>-0.7174421902139877</v>
      </c>
      <c r="AD264" s="13">
        <f>(('2012'!AD264-'2012'!$AE264)/'2012'!$AE264)*(('2012'!$I264-0.5+'2012'!$I264-0.5)*-1)</f>
        <v>0.29666670605333739</v>
      </c>
      <c r="AE264" s="6">
        <f>((('2012'!AE264-'2012'!$AE264)/'2012'!$AE264)*100)*(('2012'!$I264-0.5+'2012'!$I264-0.5)*-1)</f>
        <v>0</v>
      </c>
      <c r="AG264" s="6">
        <f t="shared" si="123"/>
        <v>69.388598740414281</v>
      </c>
      <c r="AH264" s="6">
        <f t="shared" si="146"/>
        <v>139.80816722004937</v>
      </c>
      <c r="AI264" s="8">
        <v>0</v>
      </c>
      <c r="AJ264" s="1"/>
      <c r="AK264" s="1"/>
      <c r="AL264" s="1"/>
      <c r="AM264" s="1"/>
      <c r="AN264" s="1"/>
      <c r="AO264" s="1"/>
      <c r="AP264" s="1"/>
      <c r="AW264" s="107">
        <f t="shared" si="124"/>
        <v>0.16584407604778387</v>
      </c>
      <c r="AX264" s="107">
        <f t="shared" si="125"/>
        <v>0.13372404910730118</v>
      </c>
      <c r="AY264" s="107">
        <f t="shared" si="126"/>
        <v>-9.4074275383724662E-2</v>
      </c>
      <c r="AZ264" s="107">
        <f t="shared" si="127"/>
        <v>-1.3980816722004938</v>
      </c>
      <c r="BA264" s="107">
        <f t="shared" si="128"/>
        <v>0.21575191123819878</v>
      </c>
      <c r="BB264" s="107">
        <f t="shared" si="129"/>
        <v>0.62128197705332566</v>
      </c>
      <c r="BC264" s="107">
        <f t="shared" si="130"/>
        <v>-1.3168632061537735</v>
      </c>
      <c r="BD264" s="107">
        <f t="shared" si="131"/>
        <v>-0.47700015360801595</v>
      </c>
      <c r="BE264" s="107">
        <f t="shared" si="132"/>
        <v>1.5333033994635602E-2</v>
      </c>
      <c r="BF264" s="107">
        <f t="shared" si="133"/>
        <v>0.34089222625279159</v>
      </c>
      <c r="BG264" s="107">
        <f t="shared" si="134"/>
        <v>-0.41227091727617543</v>
      </c>
      <c r="BH264" s="107">
        <f t="shared" si="135"/>
        <v>-4.258841322919503E-2</v>
      </c>
      <c r="BI264" s="107">
        <f t="shared" si="136"/>
        <v>-0.15843130767685604</v>
      </c>
      <c r="BJ264" s="107">
        <f t="shared" si="137"/>
        <v>0.29103992626815234</v>
      </c>
      <c r="BK264" s="107">
        <f t="shared" si="138"/>
        <v>0.16396237785208725</v>
      </c>
      <c r="BL264" s="107">
        <f t="shared" si="139"/>
        <v>-0.28434793397218522</v>
      </c>
      <c r="BM264" s="107">
        <f t="shared" si="140"/>
        <v>0.24256419042667579</v>
      </c>
      <c r="BN264" s="107">
        <f t="shared" si="141"/>
        <v>0.69388598740414276</v>
      </c>
      <c r="BO264" s="107">
        <f t="shared" si="142"/>
        <v>-0.86568456003119421</v>
      </c>
      <c r="BP264" s="107">
        <f t="shared" si="143"/>
        <v>-0.7174421902139877</v>
      </c>
      <c r="BQ264" s="107">
        <f t="shared" si="144"/>
        <v>0.29666670605333739</v>
      </c>
      <c r="BR264" s="107">
        <f t="shared" si="145"/>
        <v>0</v>
      </c>
    </row>
    <row r="265" spans="1:70">
      <c r="A265" s="1">
        <v>264</v>
      </c>
      <c r="B265" s="1">
        <f>'2012'!B265</f>
        <v>0</v>
      </c>
      <c r="C265" s="1">
        <f>'2012'!C265</f>
        <v>0</v>
      </c>
      <c r="D265" s="1">
        <f>'2012'!D265</f>
        <v>121</v>
      </c>
      <c r="E265" s="1" t="str">
        <f>'2012'!E265</f>
        <v>Kvinnor</v>
      </c>
      <c r="F265" s="1" t="str">
        <f>'2012'!F265</f>
        <v>Tid till operation vid bröstcancer</v>
      </c>
      <c r="G265" s="1" t="str">
        <f>'2012'!G265</f>
        <v>(tom)</v>
      </c>
      <c r="H265" s="1" t="str">
        <f>'2012'!H265</f>
        <v>A020345</v>
      </c>
      <c r="I265" s="1">
        <f>'2012'!I265</f>
        <v>1</v>
      </c>
      <c r="J265" s="13">
        <f>(('2012'!J265-'2012'!$AE265)/'2012'!$AE265)*(('2012'!$I265-0.5+'2012'!$I265-0.5)*-1)</f>
        <v>-5.5555555555555552E-2</v>
      </c>
      <c r="K265" s="13">
        <f>(('2012'!K265-'2012'!$AE265)/'2012'!$AE265)*(('2012'!$I265-0.5+'2012'!$I265-0.5)*-1)</f>
        <v>-0.1111111111111111</v>
      </c>
      <c r="L265" s="13">
        <f>(('2012'!L265-'2012'!$AE265)/'2012'!$AE265)*(('2012'!$I265-0.5+'2012'!$I265-0.5)*-1)</f>
        <v>-0.88888888888888884</v>
      </c>
      <c r="M265" s="13">
        <f>(('2012'!M265-'2012'!$AE265)/'2012'!$AE265)*(('2012'!$I265-0.5+'2012'!$I265-0.5)*-1)</f>
        <v>-0.27777777777777779</v>
      </c>
      <c r="N265" s="13">
        <f>(('2012'!N265-'2012'!$AE265)/'2012'!$AE265)*(('2012'!$I265-0.5+'2012'!$I265-0.5)*-1)</f>
        <v>0.16666666666666666</v>
      </c>
      <c r="O265" s="13">
        <f>(('2012'!O265-'2012'!$AE265)/'2012'!$AE265)*(('2012'!$I265-0.5+'2012'!$I265-0.5)*-1)</f>
        <v>0.3888888888888889</v>
      </c>
      <c r="P265" s="13">
        <f>(('2012'!P265-'2012'!$AE265)/'2012'!$AE265)*(('2012'!$I265-0.5+'2012'!$I265-0.5)*-1)</f>
        <v>-0.3611111111111111</v>
      </c>
      <c r="Q265" s="13">
        <f>(('2012'!Q265-'2012'!$AE265)/'2012'!$AE265)*(('2012'!$I265-0.5+'2012'!$I265-0.5)*-1)</f>
        <v>-0.1111111111111111</v>
      </c>
      <c r="R265" s="13">
        <f>(('2012'!R265-'2012'!$AE265)/'2012'!$AE265)*(('2012'!$I265-0.5+'2012'!$I265-0.5)*-1)</f>
        <v>0.3888888888888889</v>
      </c>
      <c r="S265" s="13">
        <f>(('2012'!S265-'2012'!$AE265)/'2012'!$AE265)*(('2012'!$I265-0.5+'2012'!$I265-0.5)*-1)</f>
        <v>0.1111111111111111</v>
      </c>
      <c r="T265" s="13">
        <f>(('2012'!T265-'2012'!$AE265)/'2012'!$AE265)*(('2012'!$I265-0.5+'2012'!$I265-0.5)*-1)</f>
        <v>0.16666666666666666</v>
      </c>
      <c r="U265" s="13">
        <f>(('2012'!U265-'2012'!$AE265)/'2012'!$AE265)*(('2012'!$I265-0.5+'2012'!$I265-0.5)*-1)</f>
        <v>-0.16666666666666666</v>
      </c>
      <c r="V265" s="13">
        <f>(('2012'!V265-'2012'!$AE265)/'2012'!$AE265)*(('2012'!$I265-0.5+'2012'!$I265-0.5)*-1)</f>
        <v>0</v>
      </c>
      <c r="W265" s="13">
        <f>(('2012'!W265-'2012'!$AE265)/'2012'!$AE265)*(('2012'!$I265-0.5+'2012'!$I265-0.5)*-1)</f>
        <v>5.5555555555555552E-2</v>
      </c>
      <c r="X265" s="13">
        <f>(('2012'!X265-'2012'!$AE265)/'2012'!$AE265)*(('2012'!$I265-0.5+'2012'!$I265-0.5)*-1)</f>
        <v>0.55555555555555558</v>
      </c>
      <c r="Y265" s="13">
        <f>(('2012'!Y265-'2012'!$AE265)/'2012'!$AE265)*(('2012'!$I265-0.5+'2012'!$I265-0.5)*-1)</f>
        <v>0.16666666666666666</v>
      </c>
      <c r="Z265" s="13">
        <f>(('2012'!Z265-'2012'!$AE265)/'2012'!$AE265)*(('2012'!$I265-0.5+'2012'!$I265-0.5)*-1)</f>
        <v>5.5555555555555552E-2</v>
      </c>
      <c r="AA265" s="13">
        <f>(('2012'!AA265-'2012'!$AE265)/'2012'!$AE265)*(('2012'!$I265-0.5+'2012'!$I265-0.5)*-1)</f>
        <v>-5.5555555555555552E-2</v>
      </c>
      <c r="AB265" s="13">
        <f>(('2012'!AB265-'2012'!$AE265)/'2012'!$AE265)*(('2012'!$I265-0.5+'2012'!$I265-0.5)*-1)</f>
        <v>0.27777777777777779</v>
      </c>
      <c r="AC265" s="13">
        <f>(('2012'!AC265-'2012'!$AE265)/'2012'!$AE265)*(('2012'!$I265-0.5+'2012'!$I265-0.5)*-1)</f>
        <v>0.1111111111111111</v>
      </c>
      <c r="AD265" s="13">
        <f>(('2012'!AD265-'2012'!$AE265)/'2012'!$AE265)*(('2012'!$I265-0.5+'2012'!$I265-0.5)*-1)</f>
        <v>0.30555555555555558</v>
      </c>
      <c r="AE265" s="6">
        <f>((('2012'!AE265-'2012'!$AE265)/'2012'!$AE265)*100)*(('2012'!$I265-0.5+'2012'!$I265-0.5)*-1)</f>
        <v>0</v>
      </c>
      <c r="AG265" s="6">
        <f t="shared" si="123"/>
        <v>55.555555555555557</v>
      </c>
      <c r="AH265" s="6">
        <f t="shared" si="146"/>
        <v>88.888888888888886</v>
      </c>
      <c r="AI265" s="8">
        <v>0</v>
      </c>
      <c r="AJ265" s="1"/>
      <c r="AK265" s="1"/>
      <c r="AL265" s="1"/>
      <c r="AM265" s="1"/>
      <c r="AN265" s="1"/>
      <c r="AO265" s="1"/>
      <c r="AP265" s="1"/>
      <c r="AW265" s="107">
        <f t="shared" si="124"/>
        <v>-5.5555555555555552E-2</v>
      </c>
      <c r="AX265" s="107">
        <f t="shared" si="125"/>
        <v>-0.1111111111111111</v>
      </c>
      <c r="AY265" s="107">
        <f t="shared" si="126"/>
        <v>-0.88888888888888884</v>
      </c>
      <c r="AZ265" s="107">
        <f t="shared" si="127"/>
        <v>-0.27777777777777779</v>
      </c>
      <c r="BA265" s="107">
        <f t="shared" si="128"/>
        <v>0.16666666666666666</v>
      </c>
      <c r="BB265" s="107">
        <f t="shared" si="129"/>
        <v>0.3888888888888889</v>
      </c>
      <c r="BC265" s="107">
        <f t="shared" si="130"/>
        <v>-0.3611111111111111</v>
      </c>
      <c r="BD265" s="107">
        <f t="shared" si="131"/>
        <v>-0.1111111111111111</v>
      </c>
      <c r="BE265" s="107">
        <f t="shared" si="132"/>
        <v>0.3888888888888889</v>
      </c>
      <c r="BF265" s="107">
        <f t="shared" si="133"/>
        <v>0.1111111111111111</v>
      </c>
      <c r="BG265" s="107">
        <f t="shared" si="134"/>
        <v>0.16666666666666666</v>
      </c>
      <c r="BH265" s="107">
        <f t="shared" si="135"/>
        <v>-0.16666666666666666</v>
      </c>
      <c r="BI265" s="107">
        <f t="shared" si="136"/>
        <v>0</v>
      </c>
      <c r="BJ265" s="107">
        <f t="shared" si="137"/>
        <v>5.5555555555555552E-2</v>
      </c>
      <c r="BK265" s="107">
        <f t="shared" si="138"/>
        <v>0.55555555555555558</v>
      </c>
      <c r="BL265" s="107">
        <f t="shared" si="139"/>
        <v>0.16666666666666666</v>
      </c>
      <c r="BM265" s="107">
        <f t="shared" si="140"/>
        <v>5.5555555555555552E-2</v>
      </c>
      <c r="BN265" s="107">
        <f t="shared" si="141"/>
        <v>-5.5555555555555552E-2</v>
      </c>
      <c r="BO265" s="107">
        <f t="shared" si="142"/>
        <v>0.27777777777777779</v>
      </c>
      <c r="BP265" s="107">
        <f t="shared" si="143"/>
        <v>0.1111111111111111</v>
      </c>
      <c r="BQ265" s="107">
        <f t="shared" si="144"/>
        <v>0.30555555555555558</v>
      </c>
      <c r="BR265" s="107">
        <f t="shared" si="145"/>
        <v>0</v>
      </c>
    </row>
    <row r="266" spans="1:70">
      <c r="A266" s="1">
        <v>265</v>
      </c>
      <c r="B266" s="1">
        <f>'2012'!B266</f>
        <v>0</v>
      </c>
      <c r="C266" s="1">
        <f>'2012'!C266</f>
        <v>0</v>
      </c>
      <c r="D266" s="1">
        <f>'2012'!D266</f>
        <v>122</v>
      </c>
      <c r="E266" s="1" t="str">
        <f>'2012'!E266</f>
        <v>Kvinnor</v>
      </c>
      <c r="F266" s="1" t="str">
        <f>'2012'!F266</f>
        <v>Överlevnad vid lungcancer</v>
      </c>
      <c r="G266" s="1" t="str">
        <f>'2012'!G266</f>
        <v>(tom)</v>
      </c>
      <c r="H266" s="1" t="str">
        <f>'2012'!H266</f>
        <v>A001850</v>
      </c>
      <c r="I266" s="1">
        <f>'2012'!I266</f>
        <v>0</v>
      </c>
      <c r="J266" s="13">
        <f>(('2012'!J266-'2012'!$AE266)/'2012'!$AE266)*(('2012'!$I266-0.5+'2012'!$I266-0.5)*-1)</f>
        <v>7.6721092350884715E-2</v>
      </c>
      <c r="K266" s="13">
        <f>(('2012'!K266-'2012'!$AE266)/'2012'!$AE266)*(('2012'!$I266-0.5+'2012'!$I266-0.5)*-1)</f>
        <v>0.12578378876969329</v>
      </c>
      <c r="L266" s="13">
        <f>(('2012'!L266-'2012'!$AE266)/'2012'!$AE266)*(('2012'!$I266-0.5+'2012'!$I266-0.5)*-1)</f>
        <v>-1.0305383505684268E-2</v>
      </c>
      <c r="M266" s="13">
        <f>(('2012'!M266-'2012'!$AE266)/'2012'!$AE266)*(('2012'!$I266-0.5+'2012'!$I266-0.5)*-1)</f>
        <v>3.0178348227238881E-2</v>
      </c>
      <c r="N266" s="13">
        <f>(('2012'!N266-'2012'!$AE266)/'2012'!$AE266)*(('2012'!$I266-0.5+'2012'!$I266-0.5)*-1)</f>
        <v>8.1585877063964918E-2</v>
      </c>
      <c r="O266" s="13">
        <f>(('2012'!O266-'2012'!$AE266)/'2012'!$AE266)*(('2012'!$I266-0.5+'2012'!$I266-0.5)*-1)</f>
        <v>-8.2007664888328016E-2</v>
      </c>
      <c r="P266" s="13">
        <f>(('2012'!P266-'2012'!$AE266)/'2012'!$AE266)*(('2012'!$I266-0.5+'2012'!$I266-0.5)*-1)</f>
        <v>-0.12106252883225978</v>
      </c>
      <c r="Q266" s="13">
        <f>(('2012'!Q266-'2012'!$AE266)/'2012'!$AE266)*(('2012'!$I266-0.5+'2012'!$I266-0.5)*-1)</f>
        <v>-4.8266335955651232E-2</v>
      </c>
      <c r="R266" s="13">
        <f>(('2012'!R266-'2012'!$AE266)/'2012'!$AE266)*(('2012'!$I266-0.5+'2012'!$I266-0.5)*-1)</f>
        <v>-0.11036801987554741</v>
      </c>
      <c r="S266" s="13">
        <f>(('2012'!S266-'2012'!$AE266)/'2012'!$AE266)*(('2012'!$I266-0.5+'2012'!$I266-0.5)*-1)</f>
        <v>-1.483686268390794E-2</v>
      </c>
      <c r="T266" s="13">
        <f>(('2012'!T266-'2012'!$AE266)/'2012'!$AE266)*(('2012'!$I266-0.5+'2012'!$I266-0.5)*-1)</f>
        <v>9.9193163280698812E-2</v>
      </c>
      <c r="U266" s="13">
        <f>(('2012'!U266-'2012'!$AE266)/'2012'!$AE266)*(('2012'!$I266-0.5+'2012'!$I266-0.5)*-1)</f>
        <v>-2.1278942471300667E-2</v>
      </c>
      <c r="V266" s="13">
        <f>(('2012'!V266-'2012'!$AE266)/'2012'!$AE266)*(('2012'!$I266-0.5+'2012'!$I266-0.5)*-1)</f>
        <v>-0.20070206684928862</v>
      </c>
      <c r="W266" s="13">
        <f>(('2012'!W266-'2012'!$AE266)/'2012'!$AE266)*(('2012'!$I266-0.5+'2012'!$I266-0.5)*-1)</f>
        <v>-6.4450697640883466E-5</v>
      </c>
      <c r="X266" s="13">
        <f>(('2012'!X266-'2012'!$AE266)/'2012'!$AE266)*(('2012'!$I266-0.5+'2012'!$I266-0.5)*-1)</f>
        <v>-0.20621732067727483</v>
      </c>
      <c r="Y266" s="13">
        <f>(('2012'!Y266-'2012'!$AE266)/'2012'!$AE266)*(('2012'!$I266-0.5+'2012'!$I266-0.5)*-1)</f>
        <v>-2.8587689286159165E-2</v>
      </c>
      <c r="Z266" s="13">
        <f>(('2012'!Z266-'2012'!$AE266)/'2012'!$AE266)*(('2012'!$I266-0.5+'2012'!$I266-0.5)*-1)</f>
        <v>-3.7942434285292599E-2</v>
      </c>
      <c r="AA266" s="13">
        <f>(('2012'!AA266-'2012'!$AE266)/'2012'!$AE266)*(('2012'!$I266-0.5+'2012'!$I266-0.5)*-1)</f>
        <v>-0.10077148865895569</v>
      </c>
      <c r="AB266" s="13">
        <f>(('2012'!AB266-'2012'!$AE266)/'2012'!$AE266)*(('2012'!$I266-0.5+'2012'!$I266-0.5)*-1)</f>
        <v>-0.13656859002512109</v>
      </c>
      <c r="AC266" s="13">
        <f>(('2012'!AC266-'2012'!$AE266)/'2012'!$AE266)*(('2012'!$I266-0.5+'2012'!$I266-0.5)*-1)</f>
        <v>8.6024018353334786E-2</v>
      </c>
      <c r="AD266" s="13">
        <f>(('2012'!AD266-'2012'!$AE266)/'2012'!$AE266)*(('2012'!$I266-0.5+'2012'!$I266-0.5)*-1)</f>
        <v>6.4004761919300032E-2</v>
      </c>
      <c r="AE266" s="6">
        <f>((('2012'!AE266-'2012'!$AE266)/'2012'!$AE266)*100)*(('2012'!$I266-0.5+'2012'!$I266-0.5)*-1)</f>
        <v>0</v>
      </c>
      <c r="AG266" s="6">
        <f t="shared" si="123"/>
        <v>12.578378876969328</v>
      </c>
      <c r="AH266" s="6">
        <f t="shared" si="146"/>
        <v>20.621732067727482</v>
      </c>
      <c r="AI266" s="8">
        <v>0</v>
      </c>
      <c r="AJ266" s="1"/>
      <c r="AK266" s="1"/>
      <c r="AL266" s="1"/>
      <c r="AM266" s="1"/>
      <c r="AN266" s="1"/>
      <c r="AO266" s="1"/>
      <c r="AP266" s="1"/>
      <c r="AW266" s="107">
        <f t="shared" si="124"/>
        <v>7.6721092350884715E-2</v>
      </c>
      <c r="AX266" s="107">
        <f t="shared" si="125"/>
        <v>0.12578378876969329</v>
      </c>
      <c r="AY266" s="107">
        <f t="shared" si="126"/>
        <v>-1.0305383505684268E-2</v>
      </c>
      <c r="AZ266" s="107">
        <f t="shared" si="127"/>
        <v>3.0178348227238881E-2</v>
      </c>
      <c r="BA266" s="107">
        <f t="shared" si="128"/>
        <v>8.1585877063964918E-2</v>
      </c>
      <c r="BB266" s="107">
        <f t="shared" si="129"/>
        <v>-8.2007664888328016E-2</v>
      </c>
      <c r="BC266" s="107">
        <f t="shared" si="130"/>
        <v>-0.12106252883225978</v>
      </c>
      <c r="BD266" s="107">
        <f t="shared" si="131"/>
        <v>-4.8266335955651232E-2</v>
      </c>
      <c r="BE266" s="107">
        <f t="shared" si="132"/>
        <v>-0.11036801987554741</v>
      </c>
      <c r="BF266" s="107">
        <f t="shared" si="133"/>
        <v>-1.483686268390794E-2</v>
      </c>
      <c r="BG266" s="107">
        <f t="shared" si="134"/>
        <v>9.9193163280698812E-2</v>
      </c>
      <c r="BH266" s="107">
        <f t="shared" si="135"/>
        <v>-2.1278942471300667E-2</v>
      </c>
      <c r="BI266" s="107">
        <f t="shared" si="136"/>
        <v>-0.20070206684928862</v>
      </c>
      <c r="BJ266" s="107">
        <f t="shared" si="137"/>
        <v>-6.4450697640883466E-5</v>
      </c>
      <c r="BK266" s="107">
        <f t="shared" si="138"/>
        <v>-0.20621732067727483</v>
      </c>
      <c r="BL266" s="107">
        <f t="shared" si="139"/>
        <v>-2.8587689286159165E-2</v>
      </c>
      <c r="BM266" s="107">
        <f t="shared" si="140"/>
        <v>-3.7942434285292599E-2</v>
      </c>
      <c r="BN266" s="107">
        <f t="shared" si="141"/>
        <v>-0.10077148865895569</v>
      </c>
      <c r="BO266" s="107">
        <f t="shared" si="142"/>
        <v>-0.13656859002512109</v>
      </c>
      <c r="BP266" s="107">
        <f t="shared" si="143"/>
        <v>8.6024018353334786E-2</v>
      </c>
      <c r="BQ266" s="107">
        <f t="shared" si="144"/>
        <v>6.4004761919300032E-2</v>
      </c>
      <c r="BR266" s="107">
        <f t="shared" si="145"/>
        <v>0</v>
      </c>
    </row>
    <row r="267" spans="1:70">
      <c r="A267" s="1">
        <v>266</v>
      </c>
      <c r="B267" s="1">
        <f>'2012'!B267</f>
        <v>0</v>
      </c>
      <c r="C267" s="1">
        <f>'2012'!C267</f>
        <v>0</v>
      </c>
      <c r="D267" s="1">
        <f>'2012'!D267</f>
        <v>0</v>
      </c>
      <c r="E267" s="1" t="str">
        <f>'2012'!E267</f>
        <v>Män</v>
      </c>
      <c r="F267" s="1" t="str">
        <f>'2012'!F267</f>
        <v>Överlevnad vid lungcancer</v>
      </c>
      <c r="G267" s="1" t="str">
        <f>'2012'!G267</f>
        <v>(tom)</v>
      </c>
      <c r="H267" s="1" t="str">
        <f>'2012'!H267</f>
        <v>A001850</v>
      </c>
      <c r="I267" s="1">
        <f>'2012'!I267</f>
        <v>0</v>
      </c>
      <c r="J267" s="13">
        <f>(('2012'!J267-'2012'!$AE267)/'2012'!$AE267)*(('2012'!$I267-0.5+'2012'!$I267-0.5)*-1)</f>
        <v>5.8614003030791485E-2</v>
      </c>
      <c r="K267" s="13">
        <f>(('2012'!K267-'2012'!$AE267)/'2012'!$AE267)*(('2012'!$I267-0.5+'2012'!$I267-0.5)*-1)</f>
        <v>-0.10211901134871042</v>
      </c>
      <c r="L267" s="13">
        <f>(('2012'!L267-'2012'!$AE267)/'2012'!$AE267)*(('2012'!$I267-0.5+'2012'!$I267-0.5)*-1)</f>
        <v>-0.10243323315931643</v>
      </c>
      <c r="M267" s="13">
        <f>(('2012'!M267-'2012'!$AE267)/'2012'!$AE267)*(('2012'!$I267-0.5+'2012'!$I267-0.5)*-1)</f>
        <v>5.1737661694491299E-3</v>
      </c>
      <c r="N267" s="13">
        <f>(('2012'!N267-'2012'!$AE267)/'2012'!$AE267)*(('2012'!$I267-0.5+'2012'!$I267-0.5)*-1)</f>
        <v>7.0152324615704434E-2</v>
      </c>
      <c r="O267" s="13">
        <f>(('2012'!O267-'2012'!$AE267)/'2012'!$AE267)*(('2012'!$I267-0.5+'2012'!$I267-0.5)*-1)</f>
        <v>3.3912066047606347E-2</v>
      </c>
      <c r="P267" s="13">
        <f>(('2012'!P267-'2012'!$AE267)/'2012'!$AE267)*(('2012'!$I267-0.5+'2012'!$I267-0.5)*-1)</f>
        <v>-2.0641724790651937E-3</v>
      </c>
      <c r="Q267" s="13">
        <f>(('2012'!Q267-'2012'!$AE267)/'2012'!$AE267)*(('2012'!$I267-0.5+'2012'!$I267-0.5)*-1)</f>
        <v>-2.9774762524942436E-2</v>
      </c>
      <c r="R267" s="13">
        <f>(('2012'!R267-'2012'!$AE267)/'2012'!$AE267)*(('2012'!$I267-0.5+'2012'!$I267-0.5)*-1)</f>
        <v>-4.2273193740854864E-2</v>
      </c>
      <c r="S267" s="13">
        <f>(('2012'!S267-'2012'!$AE267)/'2012'!$AE267)*(('2012'!$I267-0.5+'2012'!$I267-0.5)*-1)</f>
        <v>-3.5280165210129527E-2</v>
      </c>
      <c r="T267" s="13">
        <f>(('2012'!T267-'2012'!$AE267)/'2012'!$AE267)*(('2012'!$I267-0.5+'2012'!$I267-0.5)*-1)</f>
        <v>0.16498321547732284</v>
      </c>
      <c r="U267" s="13">
        <f>(('2012'!U267-'2012'!$AE267)/'2012'!$AE267)*(('2012'!$I267-0.5+'2012'!$I267-0.5)*-1)</f>
        <v>1.5266279569091223E-2</v>
      </c>
      <c r="V267" s="13">
        <f>(('2012'!V267-'2012'!$AE267)/'2012'!$AE267)*(('2012'!$I267-0.5+'2012'!$I267-0.5)*-1)</f>
        <v>2.3865812139738346E-2</v>
      </c>
      <c r="W267" s="13">
        <f>(('2012'!W267-'2012'!$AE267)/'2012'!$AE267)*(('2012'!$I267-0.5+'2012'!$I267-0.5)*-1)</f>
        <v>-0.17987698906123106</v>
      </c>
      <c r="X267" s="13">
        <f>(('2012'!X267-'2012'!$AE267)/'2012'!$AE267)*(('2012'!$I267-0.5+'2012'!$I267-0.5)*-1)</f>
        <v>-5.3713524138694312E-2</v>
      </c>
      <c r="Y267" s="13">
        <f>(('2012'!Y267-'2012'!$AE267)/'2012'!$AE267)*(('2012'!$I267-0.5+'2012'!$I267-0.5)*-1)</f>
        <v>3.8517906914346881E-2</v>
      </c>
      <c r="Z267" s="13">
        <f>(('2012'!Z267-'2012'!$AE267)/'2012'!$AE267)*(('2012'!$I267-0.5+'2012'!$I267-0.5)*-1)</f>
        <v>-2.7471180226304636E-2</v>
      </c>
      <c r="AA267" s="13">
        <f>(('2012'!AA267-'2012'!$AE267)/'2012'!$AE267)*(('2012'!$I267-0.5+'2012'!$I267-0.5)*-1)</f>
        <v>-0.16308084094863642</v>
      </c>
      <c r="AB267" s="13">
        <f>(('2012'!AB267-'2012'!$AE267)/'2012'!$AE267)*(('2012'!$I267-0.5+'2012'!$I267-0.5)*-1)</f>
        <v>-0.16896852946235749</v>
      </c>
      <c r="AC267" s="13">
        <f>(('2012'!AC267-'2012'!$AE267)/'2012'!$AE267)*(('2012'!$I267-0.5+'2012'!$I267-0.5)*-1)</f>
        <v>2.7742537142552301E-2</v>
      </c>
      <c r="AD267" s="13">
        <f>(('2012'!AD267-'2012'!$AE267)/'2012'!$AE267)*(('2012'!$I267-0.5+'2012'!$I267-0.5)*-1)</f>
        <v>0.17081286718537439</v>
      </c>
      <c r="AE267" s="6">
        <f>((('2012'!AE267-'2012'!$AE267)/'2012'!$AE267)*100)*(('2012'!$I267-0.5+'2012'!$I267-0.5)*-1)</f>
        <v>0</v>
      </c>
      <c r="AG267" s="6">
        <f t="shared" si="123"/>
        <v>17.081286718537438</v>
      </c>
      <c r="AH267" s="6">
        <f t="shared" si="146"/>
        <v>17.987698906123107</v>
      </c>
      <c r="AI267" s="8">
        <v>0</v>
      </c>
      <c r="AJ267" s="1"/>
      <c r="AK267" s="1"/>
      <c r="AL267" s="1"/>
      <c r="AM267" s="1"/>
      <c r="AN267" s="1"/>
      <c r="AO267" s="1"/>
      <c r="AP267" s="1"/>
      <c r="AW267" s="107">
        <f t="shared" si="124"/>
        <v>5.8614003030791485E-2</v>
      </c>
      <c r="AX267" s="107">
        <f t="shared" si="125"/>
        <v>-0.10211901134871042</v>
      </c>
      <c r="AY267" s="107">
        <f t="shared" si="126"/>
        <v>-0.10243323315931643</v>
      </c>
      <c r="AZ267" s="107">
        <f t="shared" si="127"/>
        <v>5.1737661694491299E-3</v>
      </c>
      <c r="BA267" s="107">
        <f t="shared" si="128"/>
        <v>7.0152324615704434E-2</v>
      </c>
      <c r="BB267" s="107">
        <f t="shared" si="129"/>
        <v>3.3912066047606347E-2</v>
      </c>
      <c r="BC267" s="107">
        <f t="shared" si="130"/>
        <v>-2.0641724790651937E-3</v>
      </c>
      <c r="BD267" s="107">
        <f t="shared" si="131"/>
        <v>-2.9774762524942436E-2</v>
      </c>
      <c r="BE267" s="107">
        <f t="shared" si="132"/>
        <v>-4.2273193740854864E-2</v>
      </c>
      <c r="BF267" s="107">
        <f t="shared" si="133"/>
        <v>-3.5280165210129527E-2</v>
      </c>
      <c r="BG267" s="107">
        <f t="shared" si="134"/>
        <v>0.16498321547732284</v>
      </c>
      <c r="BH267" s="107">
        <f t="shared" si="135"/>
        <v>1.5266279569091223E-2</v>
      </c>
      <c r="BI267" s="107">
        <f t="shared" si="136"/>
        <v>2.3865812139738346E-2</v>
      </c>
      <c r="BJ267" s="107">
        <f t="shared" si="137"/>
        <v>-0.17987698906123106</v>
      </c>
      <c r="BK267" s="107">
        <f t="shared" si="138"/>
        <v>-5.3713524138694312E-2</v>
      </c>
      <c r="BL267" s="107">
        <f t="shared" si="139"/>
        <v>3.8517906914346881E-2</v>
      </c>
      <c r="BM267" s="107">
        <f t="shared" si="140"/>
        <v>-2.7471180226304636E-2</v>
      </c>
      <c r="BN267" s="107">
        <f t="shared" si="141"/>
        <v>-0.16308084094863642</v>
      </c>
      <c r="BO267" s="107">
        <f t="shared" si="142"/>
        <v>-0.16896852946235749</v>
      </c>
      <c r="BP267" s="107">
        <f t="shared" si="143"/>
        <v>2.7742537142552301E-2</v>
      </c>
      <c r="BQ267" s="107">
        <f t="shared" si="144"/>
        <v>0.17081286718537439</v>
      </c>
      <c r="BR267" s="107">
        <f t="shared" si="145"/>
        <v>0</v>
      </c>
    </row>
    <row r="268" spans="1:70">
      <c r="A268" s="1">
        <v>267</v>
      </c>
      <c r="B268" s="1">
        <f>'2012'!B268</f>
        <v>0</v>
      </c>
      <c r="C268" s="1">
        <f>'2012'!C268</f>
        <v>0</v>
      </c>
      <c r="D268" s="1">
        <f>'2012'!D268</f>
        <v>0</v>
      </c>
      <c r="E268" s="1" t="str">
        <f>'2012'!E268</f>
        <v>Totalt</v>
      </c>
      <c r="F268" s="1" t="str">
        <f>'2012'!F268</f>
        <v>Överlevnad vid lungcancer</v>
      </c>
      <c r="G268" s="1" t="str">
        <f>'2012'!G268</f>
        <v>(tom)</v>
      </c>
      <c r="H268" s="1" t="str">
        <f>'2012'!H268</f>
        <v>A001850</v>
      </c>
      <c r="I268" s="1">
        <f>'2012'!I268</f>
        <v>0</v>
      </c>
      <c r="J268" s="13">
        <f>(('2012'!J268-'2012'!$AE268)/'2012'!$AE268)*(('2012'!$I268-0.5+'2012'!$I268-0.5)*-1)</f>
        <v>7.3438487640018785E-2</v>
      </c>
      <c r="K268" s="13">
        <f>(('2012'!K268-'2012'!$AE268)/'2012'!$AE268)*(('2012'!$I268-0.5+'2012'!$I268-0.5)*-1)</f>
        <v>1.5694414419009831E-2</v>
      </c>
      <c r="L268" s="13">
        <f>(('2012'!L268-'2012'!$AE268)/'2012'!$AE268)*(('2012'!$I268-0.5+'2012'!$I268-0.5)*-1)</f>
        <v>-4.7379276421911538E-2</v>
      </c>
      <c r="M268" s="13">
        <f>(('2012'!M268-'2012'!$AE268)/'2012'!$AE268)*(('2012'!$I268-0.5+'2012'!$I268-0.5)*-1)</f>
        <v>1.5712661493965711E-2</v>
      </c>
      <c r="N268" s="13">
        <f>(('2012'!N268-'2012'!$AE268)/'2012'!$AE268)*(('2012'!$I268-0.5+'2012'!$I268-0.5)*-1)</f>
        <v>6.4708695699153218E-2</v>
      </c>
      <c r="O268" s="13">
        <f>(('2012'!O268-'2012'!$AE268)/'2012'!$AE268)*(('2012'!$I268-0.5+'2012'!$I268-0.5)*-1)</f>
        <v>-2.8491664621250291E-2</v>
      </c>
      <c r="P268" s="13">
        <f>(('2012'!P268-'2012'!$AE268)/'2012'!$AE268)*(('2012'!$I268-0.5+'2012'!$I268-0.5)*-1)</f>
        <v>-6.7352715730249091E-2</v>
      </c>
      <c r="Q268" s="13">
        <f>(('2012'!Q268-'2012'!$AE268)/'2012'!$AE268)*(('2012'!$I268-0.5+'2012'!$I268-0.5)*-1)</f>
        <v>-5.0438601170021267E-2</v>
      </c>
      <c r="R268" s="13">
        <f>(('2012'!R268-'2012'!$AE268)/'2012'!$AE268)*(('2012'!$I268-0.5+'2012'!$I268-0.5)*-1)</f>
        <v>-7.8658598822458667E-2</v>
      </c>
      <c r="S268" s="13">
        <f>(('2012'!S268-'2012'!$AE268)/'2012'!$AE268)*(('2012'!$I268-0.5+'2012'!$I268-0.5)*-1)</f>
        <v>-2.4687455892519694E-2</v>
      </c>
      <c r="T268" s="13">
        <f>(('2012'!T268-'2012'!$AE268)/'2012'!$AE268)*(('2012'!$I268-0.5+'2012'!$I268-0.5)*-1)</f>
        <v>0.13027214145151986</v>
      </c>
      <c r="U268" s="13">
        <f>(('2012'!U268-'2012'!$AE268)/'2012'!$AE268)*(('2012'!$I268-0.5+'2012'!$I268-0.5)*-1)</f>
        <v>-5.2195068112860224E-3</v>
      </c>
      <c r="V268" s="13">
        <f>(('2012'!V268-'2012'!$AE268)/'2012'!$AE268)*(('2012'!$I268-0.5+'2012'!$I268-0.5)*-1)</f>
        <v>-9.4602277546068314E-2</v>
      </c>
      <c r="W268" s="13">
        <f>(('2012'!W268-'2012'!$AE268)/'2012'!$AE268)*(('2012'!$I268-0.5+'2012'!$I268-0.5)*-1)</f>
        <v>-8.2436905072925268E-2</v>
      </c>
      <c r="X268" s="13">
        <f>(('2012'!X268-'2012'!$AE268)/'2012'!$AE268)*(('2012'!$I268-0.5+'2012'!$I268-0.5)*-1)</f>
        <v>-0.13448046111773701</v>
      </c>
      <c r="Y268" s="13">
        <f>(('2012'!Y268-'2012'!$AE268)/'2012'!$AE268)*(('2012'!$I268-0.5+'2012'!$I268-0.5)*-1)</f>
        <v>5.1717441593798295E-3</v>
      </c>
      <c r="Z268" s="13">
        <f>(('2012'!Z268-'2012'!$AE268)/'2012'!$AE268)*(('2012'!$I268-0.5+'2012'!$I268-0.5)*-1)</f>
        <v>-3.6132251223998088E-2</v>
      </c>
      <c r="AA268" s="13">
        <f>(('2012'!AA268-'2012'!$AE268)/'2012'!$AE268)*(('2012'!$I268-0.5+'2012'!$I268-0.5)*-1)</f>
        <v>-0.128057507185521</v>
      </c>
      <c r="AB268" s="13">
        <f>(('2012'!AB268-'2012'!$AE268)/'2012'!$AE268)*(('2012'!$I268-0.5+'2012'!$I268-0.5)*-1)</f>
        <v>-0.14913459220008729</v>
      </c>
      <c r="AC268" s="13">
        <f>(('2012'!AC268-'2012'!$AE268)/'2012'!$AE268)*(('2012'!$I268-0.5+'2012'!$I268-0.5)*-1)</f>
        <v>5.8488053701066349E-2</v>
      </c>
      <c r="AD268" s="13">
        <f>(('2012'!AD268-'2012'!$AE268)/'2012'!$AE268)*(('2012'!$I268-0.5+'2012'!$I268-0.5)*-1)</f>
        <v>0.11554184455323359</v>
      </c>
      <c r="AE268" s="6">
        <f>((('2012'!AE268-'2012'!$AE268)/'2012'!$AE268)*100)*(('2012'!$I268-0.5+'2012'!$I268-0.5)*-1)</f>
        <v>0</v>
      </c>
      <c r="AG268" s="6">
        <f t="shared" si="123"/>
        <v>13.027214145151985</v>
      </c>
      <c r="AH268" s="6">
        <f t="shared" si="146"/>
        <v>14.913459220008729</v>
      </c>
      <c r="AI268" s="8">
        <v>0</v>
      </c>
      <c r="AJ268" s="1"/>
      <c r="AK268" s="1"/>
      <c r="AL268" s="1"/>
      <c r="AM268" s="1"/>
      <c r="AN268" s="1"/>
      <c r="AO268" s="1"/>
      <c r="AP268" s="1"/>
      <c r="AW268" s="107">
        <f t="shared" si="124"/>
        <v>7.3438487640018785E-2</v>
      </c>
      <c r="AX268" s="107">
        <f t="shared" si="125"/>
        <v>1.5694414419009831E-2</v>
      </c>
      <c r="AY268" s="107">
        <f t="shared" si="126"/>
        <v>-4.7379276421911538E-2</v>
      </c>
      <c r="AZ268" s="107">
        <f t="shared" si="127"/>
        <v>1.5712661493965711E-2</v>
      </c>
      <c r="BA268" s="107">
        <f t="shared" si="128"/>
        <v>6.4708695699153218E-2</v>
      </c>
      <c r="BB268" s="107">
        <f t="shared" si="129"/>
        <v>-2.8491664621250291E-2</v>
      </c>
      <c r="BC268" s="107">
        <f t="shared" si="130"/>
        <v>-6.7352715730249091E-2</v>
      </c>
      <c r="BD268" s="107">
        <f t="shared" si="131"/>
        <v>-5.0438601170021267E-2</v>
      </c>
      <c r="BE268" s="107">
        <f t="shared" si="132"/>
        <v>-7.8658598822458667E-2</v>
      </c>
      <c r="BF268" s="107">
        <f t="shared" si="133"/>
        <v>-2.4687455892519694E-2</v>
      </c>
      <c r="BG268" s="107">
        <f t="shared" si="134"/>
        <v>0.13027214145151986</v>
      </c>
      <c r="BH268" s="107">
        <f t="shared" si="135"/>
        <v>-5.2195068112860224E-3</v>
      </c>
      <c r="BI268" s="107">
        <f t="shared" si="136"/>
        <v>-9.4602277546068314E-2</v>
      </c>
      <c r="BJ268" s="107">
        <f t="shared" si="137"/>
        <v>-8.2436905072925268E-2</v>
      </c>
      <c r="BK268" s="107">
        <f t="shared" si="138"/>
        <v>-0.13448046111773701</v>
      </c>
      <c r="BL268" s="107">
        <f t="shared" si="139"/>
        <v>5.1717441593798295E-3</v>
      </c>
      <c r="BM268" s="107">
        <f t="shared" si="140"/>
        <v>-3.6132251223998088E-2</v>
      </c>
      <c r="BN268" s="107">
        <f t="shared" si="141"/>
        <v>-0.128057507185521</v>
      </c>
      <c r="BO268" s="107">
        <f t="shared" si="142"/>
        <v>-0.14913459220008729</v>
      </c>
      <c r="BP268" s="107">
        <f t="shared" si="143"/>
        <v>5.8488053701066349E-2</v>
      </c>
      <c r="BQ268" s="107">
        <f t="shared" si="144"/>
        <v>0.11554184455323359</v>
      </c>
      <c r="BR268" s="107">
        <f t="shared" si="145"/>
        <v>0</v>
      </c>
    </row>
    <row r="269" spans="1:70">
      <c r="A269" s="1">
        <v>268</v>
      </c>
      <c r="B269" s="1">
        <f>'2012'!B269</f>
        <v>0</v>
      </c>
      <c r="C269" s="1">
        <f>'2012'!C269</f>
        <v>0</v>
      </c>
      <c r="D269" s="1">
        <f>'2012'!D269</f>
        <v>123</v>
      </c>
      <c r="E269" s="1" t="str">
        <f>'2012'!E269</f>
        <v>Kvinnor</v>
      </c>
      <c r="F269" s="1" t="str">
        <f>'2012'!F269</f>
        <v xml:space="preserve">Multidisciplinär konferens vid lungcancer </v>
      </c>
      <c r="G269" s="1" t="str">
        <f>'2012'!G269</f>
        <v>(tom)</v>
      </c>
      <c r="H269" s="1" t="str">
        <f>'2012'!H269</f>
        <v>A020350</v>
      </c>
      <c r="I269" s="1">
        <f>'2012'!I269</f>
        <v>0</v>
      </c>
      <c r="J269" s="13">
        <f>(('2012'!J269-'2012'!$AE269)/'2012'!$AE269)*(('2012'!$I269-0.5+'2012'!$I269-0.5)*-1)</f>
        <v>0.3584775153924103</v>
      </c>
      <c r="K269" s="13">
        <f>(('2012'!K269-'2012'!$AE269)/'2012'!$AE269)*(('2012'!$I269-0.5+'2012'!$I269-0.5)*-1)</f>
        <v>-4.6667618096189654E-2</v>
      </c>
      <c r="L269" s="13">
        <f>(('2012'!L269-'2012'!$AE269)/'2012'!$AE269)*(('2012'!$I269-0.5+'2012'!$I269-0.5)*-1)</f>
        <v>0.35551948051948051</v>
      </c>
      <c r="M269" s="13">
        <f>(('2012'!M269-'2012'!$AE269)/'2012'!$AE269)*(('2012'!$I269-0.5+'2012'!$I269-0.5)*-1)</f>
        <v>0.27134913279491762</v>
      </c>
      <c r="N269" s="13">
        <f>(('2012'!N269-'2012'!$AE269)/'2012'!$AE269)*(('2012'!$I269-0.5+'2012'!$I269-0.5)*-1)</f>
        <v>3.77420198848782E-2</v>
      </c>
      <c r="O269" s="13">
        <f>(('2012'!O269-'2012'!$AE269)/'2012'!$AE269)*(('2012'!$I269-0.5+'2012'!$I269-0.5)*-1)</f>
        <v>0.52930402930402998</v>
      </c>
      <c r="P269" s="13">
        <f>(('2012'!P269-'2012'!$AE269)/'2012'!$AE269)*(('2012'!$I269-0.5+'2012'!$I269-0.5)*-1)</f>
        <v>-0.26001417936901694</v>
      </c>
      <c r="Q269" s="13" t="e">
        <f>(('2012'!Q269-'2012'!$AE269)/'2012'!$AE269)*(('2012'!$I269-0.5+'2012'!$I269-0.5)*-1)</f>
        <v>#VALUE!</v>
      </c>
      <c r="R269" s="13">
        <f>(('2012'!R269-'2012'!$AE269)/'2012'!$AE269)*(('2012'!$I269-0.5+'2012'!$I269-0.5)*-1)</f>
        <v>-0.28032751562163244</v>
      </c>
      <c r="S269" s="13">
        <f>(('2012'!S269-'2012'!$AE269)/'2012'!$AE269)*(('2012'!$I269-0.5+'2012'!$I269-0.5)*-1)</f>
        <v>-0.39920198848770233</v>
      </c>
      <c r="T269" s="13">
        <f>(('2012'!T269-'2012'!$AE269)/'2012'!$AE269)*(('2012'!$I269-0.5+'2012'!$I269-0.5)*-1)</f>
        <v>-0.33266733266733295</v>
      </c>
      <c r="U269" s="13">
        <f>(('2012'!U269-'2012'!$AE269)/'2012'!$AE269)*(('2012'!$I269-0.5+'2012'!$I269-0.5)*-1)</f>
        <v>-0.22330622133771783</v>
      </c>
      <c r="V269" s="13">
        <f>(('2012'!V269-'2012'!$AE269)/'2012'!$AE269)*(('2012'!$I269-0.5+'2012'!$I269-0.5)*-1)</f>
        <v>0.34393384393384491</v>
      </c>
      <c r="W269" s="13">
        <f>(('2012'!W269-'2012'!$AE269)/'2012'!$AE269)*(('2012'!$I269-0.5+'2012'!$I269-0.5)*-1)</f>
        <v>0.22807747807747852</v>
      </c>
      <c r="X269" s="13">
        <f>(('2012'!X269-'2012'!$AE269)/'2012'!$AE269)*(('2012'!$I269-0.5+'2012'!$I269-0.5)*-1)</f>
        <v>-0.13107725607725598</v>
      </c>
      <c r="Y269" s="13">
        <f>(('2012'!Y269-'2012'!$AE269)/'2012'!$AE269)*(('2012'!$I269-0.5+'2012'!$I269-0.5)*-1)</f>
        <v>-0.46024563671622509</v>
      </c>
      <c r="Z269" s="13">
        <f>(('2012'!Z269-'2012'!$AE269)/'2012'!$AE269)*(('2012'!$I269-0.5+'2012'!$I269-0.5)*-1)</f>
        <v>0.40982715201465264</v>
      </c>
      <c r="AA269" s="13">
        <f>(('2012'!AA269-'2012'!$AE269)/'2012'!$AE269)*(('2012'!$I269-0.5+'2012'!$I269-0.5)*-1)</f>
        <v>-1.0450333979744909E-2</v>
      </c>
      <c r="AB269" s="13">
        <f>(('2012'!AB269-'2012'!$AE269)/'2012'!$AE269)*(('2012'!$I269-0.5+'2012'!$I269-0.5)*-1)</f>
        <v>3.6057692307696759E-3</v>
      </c>
      <c r="AC269" s="13">
        <f>(('2012'!AC269-'2012'!$AE269)/'2012'!$AE269)*(('2012'!$I269-0.5+'2012'!$I269-0.5)*-1)</f>
        <v>0.36832465779834239</v>
      </c>
      <c r="AD269" s="13">
        <f>(('2012'!AD269-'2012'!$AE269)/'2012'!$AE269)*(('2012'!$I269-0.5+'2012'!$I269-0.5)*-1)</f>
        <v>5.4692434002779178E-2</v>
      </c>
      <c r="AE269" s="6">
        <f>((('2012'!AE269-'2012'!$AE269)/'2012'!$AE269)*100)*(('2012'!$I269-0.5+'2012'!$I269-0.5)*-1)</f>
        <v>0</v>
      </c>
      <c r="AG269" s="6">
        <f t="shared" si="123"/>
        <v>52.930402930402998</v>
      </c>
      <c r="AH269" s="6">
        <f t="shared" si="146"/>
        <v>46.024563671622509</v>
      </c>
      <c r="AI269" s="8">
        <v>0</v>
      </c>
      <c r="AJ269" s="1"/>
      <c r="AK269" s="1"/>
      <c r="AL269" s="1"/>
      <c r="AM269" s="1"/>
      <c r="AN269" s="1"/>
      <c r="AO269" s="1"/>
      <c r="AP269" s="1"/>
      <c r="AW269" s="107">
        <f t="shared" si="124"/>
        <v>0.3584775153924103</v>
      </c>
      <c r="AX269" s="107">
        <f t="shared" si="125"/>
        <v>-4.6667618096189654E-2</v>
      </c>
      <c r="AY269" s="107">
        <f t="shared" si="126"/>
        <v>0.35551948051948051</v>
      </c>
      <c r="AZ269" s="107">
        <f t="shared" si="127"/>
        <v>0.27134913279491762</v>
      </c>
      <c r="BA269" s="107">
        <f t="shared" si="128"/>
        <v>3.77420198848782E-2</v>
      </c>
      <c r="BB269" s="107">
        <f t="shared" si="129"/>
        <v>0.52930402930402998</v>
      </c>
      <c r="BC269" s="107">
        <f t="shared" si="130"/>
        <v>-0.26001417936901694</v>
      </c>
      <c r="BD269" s="107">
        <f t="shared" si="131"/>
        <v>0</v>
      </c>
      <c r="BE269" s="107">
        <f t="shared" si="132"/>
        <v>-0.28032751562163244</v>
      </c>
      <c r="BF269" s="107">
        <f t="shared" si="133"/>
        <v>-0.39920198848770233</v>
      </c>
      <c r="BG269" s="107">
        <f t="shared" si="134"/>
        <v>-0.33266733266733295</v>
      </c>
      <c r="BH269" s="107">
        <f t="shared" si="135"/>
        <v>-0.22330622133771783</v>
      </c>
      <c r="BI269" s="107">
        <f t="shared" si="136"/>
        <v>0.34393384393384491</v>
      </c>
      <c r="BJ269" s="107">
        <f t="shared" si="137"/>
        <v>0.22807747807747852</v>
      </c>
      <c r="BK269" s="107">
        <f t="shared" si="138"/>
        <v>-0.13107725607725598</v>
      </c>
      <c r="BL269" s="107">
        <f t="shared" si="139"/>
        <v>-0.46024563671622509</v>
      </c>
      <c r="BM269" s="107">
        <f t="shared" si="140"/>
        <v>0.40982715201465264</v>
      </c>
      <c r="BN269" s="107">
        <f t="shared" si="141"/>
        <v>-1.0450333979744909E-2</v>
      </c>
      <c r="BO269" s="107">
        <f t="shared" si="142"/>
        <v>3.6057692307696759E-3</v>
      </c>
      <c r="BP269" s="107">
        <f t="shared" si="143"/>
        <v>0.36832465779834239</v>
      </c>
      <c r="BQ269" s="107">
        <f t="shared" si="144"/>
        <v>5.4692434002779178E-2</v>
      </c>
      <c r="BR269" s="107">
        <f t="shared" si="145"/>
        <v>0</v>
      </c>
    </row>
    <row r="270" spans="1:70">
      <c r="A270" s="1">
        <v>269</v>
      </c>
      <c r="B270" s="1">
        <f>'2012'!B270</f>
        <v>0</v>
      </c>
      <c r="C270" s="1">
        <f>'2012'!C270</f>
        <v>0</v>
      </c>
      <c r="D270" s="1">
        <f>'2012'!D270</f>
        <v>0</v>
      </c>
      <c r="E270" s="1" t="str">
        <f>'2012'!E270</f>
        <v>Män</v>
      </c>
      <c r="F270" s="1" t="str">
        <f>'2012'!F270</f>
        <v xml:space="preserve">Multidisciplinär konferens vid lungcancer </v>
      </c>
      <c r="G270" s="1" t="str">
        <f>'2012'!G270</f>
        <v>(tom)</v>
      </c>
      <c r="H270" s="1" t="str">
        <f>'2012'!H270</f>
        <v>A020350</v>
      </c>
      <c r="I270" s="1">
        <f>'2012'!I270</f>
        <v>0</v>
      </c>
      <c r="J270" s="13">
        <f>(('2012'!J270-'2012'!$AE270)/'2012'!$AE270)*(('2012'!$I270-0.5+'2012'!$I270-0.5)*-1)</f>
        <v>0.406071752289343</v>
      </c>
      <c r="K270" s="13">
        <f>(('2012'!K270-'2012'!$AE270)/'2012'!$AE270)*(('2012'!$I270-0.5+'2012'!$I270-0.5)*-1)</f>
        <v>-4.3264942016057663E-2</v>
      </c>
      <c r="L270" s="13">
        <f>(('2012'!L270-'2012'!$AE270)/'2012'!$AE270)*(('2012'!$I270-0.5+'2012'!$I270-0.5)*-1)</f>
        <v>0.51664250669045431</v>
      </c>
      <c r="M270" s="13">
        <f>(('2012'!M270-'2012'!$AE270)/'2012'!$AE270)*(('2012'!$I270-0.5+'2012'!$I270-0.5)*-1)</f>
        <v>0.31305573940318238</v>
      </c>
      <c r="N270" s="13">
        <f>(('2012'!N270-'2012'!$AE270)/'2012'!$AE270)*(('2012'!$I270-0.5+'2012'!$I270-0.5)*-1)</f>
        <v>0.2097558997648202</v>
      </c>
      <c r="O270" s="13">
        <f>(('2012'!O270-'2012'!$AE270)/'2012'!$AE270)*(('2012'!$I270-0.5+'2012'!$I270-0.5)*-1)</f>
        <v>4.371097234611962E-2</v>
      </c>
      <c r="P270" s="13">
        <f>(('2012'!P270-'2012'!$AE270)/'2012'!$AE270)*(('2012'!$I270-0.5+'2012'!$I270-0.5)*-1)</f>
        <v>-8.4291316715198114E-2</v>
      </c>
      <c r="Q270" s="13">
        <f>(('2012'!Q270-'2012'!$AE270)/'2012'!$AE270)*(('2012'!$I270-0.5+'2012'!$I270-0.5)*-1)</f>
        <v>-0.34768064228367507</v>
      </c>
      <c r="R270" s="13">
        <f>(('2012'!R270-'2012'!$AE270)/'2012'!$AE270)*(('2012'!$I270-0.5+'2012'!$I270-0.5)*-1)</f>
        <v>-0.25841588806986249</v>
      </c>
      <c r="S270" s="13">
        <f>(('2012'!S270-'2012'!$AE270)/'2012'!$AE270)*(('2012'!$I270-0.5+'2012'!$I270-0.5)*-1)</f>
        <v>-0.41532857567647929</v>
      </c>
      <c r="T270" s="13">
        <f>(('2012'!T270-'2012'!$AE270)/'2012'!$AE270)*(('2012'!$I270-0.5+'2012'!$I270-0.5)*-1)</f>
        <v>-0.38845060214094584</v>
      </c>
      <c r="U270" s="13">
        <f>(('2012'!U270-'2012'!$AE270)/'2012'!$AE270)*(('2012'!$I270-0.5+'2012'!$I270-0.5)*-1)</f>
        <v>-0.29662956211457131</v>
      </c>
      <c r="V270" s="13">
        <f>(('2012'!V270-'2012'!$AE270)/'2012'!$AE270)*(('2012'!$I270-0.5+'2012'!$I270-0.5)*-1)</f>
        <v>0.33239698597376904</v>
      </c>
      <c r="W270" s="13">
        <f>(('2012'!W270-'2012'!$AE270)/'2012'!$AE270)*(('2012'!$I270-0.5+'2012'!$I270-0.5)*-1)</f>
        <v>0.19169984155937439</v>
      </c>
      <c r="X270" s="13">
        <f>(('2012'!X270-'2012'!$AE270)/'2012'!$AE270)*(('2012'!$I270-0.5+'2012'!$I270-0.5)*-1)</f>
        <v>-6.5710339270812934E-2</v>
      </c>
      <c r="Y270" s="13">
        <f>(('2012'!Y270-'2012'!$AE270)/'2012'!$AE270)*(('2012'!$I270-0.5+'2012'!$I270-0.5)*-1)</f>
        <v>-0.14605465898953968</v>
      </c>
      <c r="Z270" s="13">
        <f>(('2012'!Z270-'2012'!$AE270)/'2012'!$AE270)*(('2012'!$I270-0.5+'2012'!$I270-0.5)*-1)</f>
        <v>0.42536647715925241</v>
      </c>
      <c r="AA270" s="13">
        <f>(('2012'!AA270-'2012'!$AE270)/'2012'!$AE270)*(('2012'!$I270-0.5+'2012'!$I270-0.5)*-1)</f>
        <v>-0.13893844781445175</v>
      </c>
      <c r="AB270" s="13">
        <f>(('2012'!AB270-'2012'!$AE270)/'2012'!$AE270)*(('2012'!$I270-0.5+'2012'!$I270-0.5)*-1)</f>
        <v>-0.21721677074041068</v>
      </c>
      <c r="AC270" s="13">
        <f>(('2012'!AC270-'2012'!$AE270)/'2012'!$AE270)*(('2012'!$I270-0.5+'2012'!$I270-0.5)*-1)</f>
        <v>0.52325385153217396</v>
      </c>
      <c r="AD270" s="13">
        <f>(('2012'!AD270-'2012'!$AE270)/'2012'!$AE270)*(('2012'!$I270-0.5+'2012'!$I270-0.5)*-1)</f>
        <v>-0.11284567350579824</v>
      </c>
      <c r="AE270" s="6">
        <f>((('2012'!AE270-'2012'!$AE270)/'2012'!$AE270)*100)*(('2012'!$I270-0.5+'2012'!$I270-0.5)*-1)</f>
        <v>0</v>
      </c>
      <c r="AG270" s="6">
        <f t="shared" si="123"/>
        <v>52.325385153217397</v>
      </c>
      <c r="AH270" s="6">
        <f t="shared" si="146"/>
        <v>41.53285756764793</v>
      </c>
      <c r="AI270" s="8">
        <v>0</v>
      </c>
      <c r="AJ270" s="1"/>
      <c r="AK270" s="1"/>
      <c r="AL270" s="1"/>
      <c r="AM270" s="1"/>
      <c r="AN270" s="1"/>
      <c r="AO270" s="1"/>
      <c r="AP270" s="1"/>
      <c r="AW270" s="107">
        <f t="shared" si="124"/>
        <v>0.406071752289343</v>
      </c>
      <c r="AX270" s="107">
        <f t="shared" si="125"/>
        <v>-4.3264942016057663E-2</v>
      </c>
      <c r="AY270" s="107">
        <f t="shared" si="126"/>
        <v>0.51664250669045431</v>
      </c>
      <c r="AZ270" s="107">
        <f t="shared" si="127"/>
        <v>0.31305573940318238</v>
      </c>
      <c r="BA270" s="107">
        <f t="shared" si="128"/>
        <v>0.2097558997648202</v>
      </c>
      <c r="BB270" s="107">
        <f t="shared" si="129"/>
        <v>4.371097234611962E-2</v>
      </c>
      <c r="BC270" s="107">
        <f t="shared" si="130"/>
        <v>-8.4291316715198114E-2</v>
      </c>
      <c r="BD270" s="107">
        <f t="shared" si="131"/>
        <v>-0.34768064228367507</v>
      </c>
      <c r="BE270" s="107">
        <f t="shared" si="132"/>
        <v>-0.25841588806986249</v>
      </c>
      <c r="BF270" s="107">
        <f t="shared" si="133"/>
        <v>-0.41532857567647929</v>
      </c>
      <c r="BG270" s="107">
        <f t="shared" si="134"/>
        <v>-0.38845060214094584</v>
      </c>
      <c r="BH270" s="107">
        <f t="shared" si="135"/>
        <v>-0.29662956211457131</v>
      </c>
      <c r="BI270" s="107">
        <f t="shared" si="136"/>
        <v>0.33239698597376904</v>
      </c>
      <c r="BJ270" s="107">
        <f t="shared" si="137"/>
        <v>0.19169984155937439</v>
      </c>
      <c r="BK270" s="107">
        <f t="shared" si="138"/>
        <v>-6.5710339270812934E-2</v>
      </c>
      <c r="BL270" s="107">
        <f t="shared" si="139"/>
        <v>-0.14605465898953968</v>
      </c>
      <c r="BM270" s="107">
        <f t="shared" si="140"/>
        <v>0.42536647715925241</v>
      </c>
      <c r="BN270" s="107">
        <f t="shared" si="141"/>
        <v>-0.13893844781445175</v>
      </c>
      <c r="BO270" s="107">
        <f t="shared" si="142"/>
        <v>-0.21721677074041068</v>
      </c>
      <c r="BP270" s="107">
        <f t="shared" si="143"/>
        <v>0.52325385153217396</v>
      </c>
      <c r="BQ270" s="107">
        <f t="shared" si="144"/>
        <v>-0.11284567350579824</v>
      </c>
      <c r="BR270" s="107">
        <f t="shared" si="145"/>
        <v>0</v>
      </c>
    </row>
    <row r="271" spans="1:70">
      <c r="A271" s="1">
        <v>270</v>
      </c>
      <c r="B271" s="1">
        <f>'2012'!B271</f>
        <v>0</v>
      </c>
      <c r="C271" s="1">
        <f>'2012'!C271</f>
        <v>0</v>
      </c>
      <c r="D271" s="1">
        <f>'2012'!D271</f>
        <v>0</v>
      </c>
      <c r="E271" s="1" t="str">
        <f>'2012'!E271</f>
        <v>Totalt</v>
      </c>
      <c r="F271" s="1" t="str">
        <f>'2012'!F271</f>
        <v xml:space="preserve">Multidisciplinär konferens vid lungcancer </v>
      </c>
      <c r="G271" s="1" t="str">
        <f>'2012'!G271</f>
        <v>(tom)</v>
      </c>
      <c r="H271" s="1" t="str">
        <f>'2012'!H271</f>
        <v>A020350</v>
      </c>
      <c r="I271" s="1">
        <f>'2012'!I271</f>
        <v>0</v>
      </c>
      <c r="J271" s="13">
        <f>(('2012'!J271-'2012'!$AE271)/'2012'!$AE271)*(('2012'!$I271-0.5+'2012'!$I271-0.5)*-1)</f>
        <v>0.38236733176996845</v>
      </c>
      <c r="K271" s="13">
        <f>(('2012'!K271-'2012'!$AE271)/'2012'!$AE271)*(('2012'!$I271-0.5+'2012'!$I271-0.5)*-1)</f>
        <v>-4.4389922877930595E-2</v>
      </c>
      <c r="L271" s="13">
        <f>(('2012'!L271-'2012'!$AE271)/'2012'!$AE271)*(('2012'!$I271-0.5+'2012'!$I271-0.5)*-1)</f>
        <v>0.42548814421956277</v>
      </c>
      <c r="M271" s="13">
        <f>(('2012'!M271-'2012'!$AE271)/'2012'!$AE271)*(('2012'!$I271-0.5+'2012'!$I271-0.5)*-1)</f>
        <v>0.29265856714455896</v>
      </c>
      <c r="N271" s="13">
        <f>(('2012'!N271-'2012'!$AE271)/'2012'!$AE271)*(('2012'!$I271-0.5+'2012'!$I271-0.5)*-1)</f>
        <v>0.11432444645277869</v>
      </c>
      <c r="O271" s="13">
        <f>(('2012'!O271-'2012'!$AE271)/'2012'!$AE271)*(('2012'!$I271-0.5+'2012'!$I271-0.5)*-1)</f>
        <v>0.28083269707215985</v>
      </c>
      <c r="P271" s="13">
        <f>(('2012'!P271-'2012'!$AE271)/'2012'!$AE271)*(('2012'!$I271-0.5+'2012'!$I271-0.5)*-1)</f>
        <v>-0.15246487207625897</v>
      </c>
      <c r="Q271" s="13">
        <f>(('2012'!Q271-'2012'!$AE271)/'2012'!$AE271)*(('2012'!$I271-0.5+'2012'!$I271-0.5)*-1)</f>
        <v>-0.4841090525681585</v>
      </c>
      <c r="R271" s="13">
        <f>(('2012'!R271-'2012'!$AE271)/'2012'!$AE271)*(('2012'!$I271-0.5+'2012'!$I271-0.5)*-1)</f>
        <v>-0.26915449113822421</v>
      </c>
      <c r="S271" s="13">
        <f>(('2012'!S271-'2012'!$AE271)/'2012'!$AE271)*(('2012'!$I271-0.5+'2012'!$I271-0.5)*-1)</f>
        <v>-0.40737843696911874</v>
      </c>
      <c r="T271" s="13">
        <f>(('2012'!T271-'2012'!$AE271)/'2012'!$AE271)*(('2012'!$I271-0.5+'2012'!$I271-0.5)*-1)</f>
        <v>-0.36272294729007748</v>
      </c>
      <c r="U271" s="13">
        <f>(('2012'!U271-'2012'!$AE271)/'2012'!$AE271)*(('2012'!$I271-0.5+'2012'!$I271-0.5)*-1)</f>
        <v>-0.261205228111758</v>
      </c>
      <c r="V271" s="13">
        <f>(('2012'!V271-'2012'!$AE271)/'2012'!$AE271)*(('2012'!$I271-0.5+'2012'!$I271-0.5)*-1)</f>
        <v>0.33486782647989116</v>
      </c>
      <c r="W271" s="13">
        <f>(('2012'!W271-'2012'!$AE271)/'2012'!$AE271)*(('2012'!$I271-0.5+'2012'!$I271-0.5)*-1)</f>
        <v>0.21021034284762904</v>
      </c>
      <c r="X271" s="13">
        <f>(('2012'!X271-'2012'!$AE271)/'2012'!$AE271)*(('2012'!$I271-0.5+'2012'!$I271-0.5)*-1)</f>
        <v>-9.4757394129032696E-2</v>
      </c>
      <c r="Y271" s="13">
        <f>(('2012'!Y271-'2012'!$AE271)/'2012'!$AE271)*(('2012'!$I271-0.5+'2012'!$I271-0.5)*-1)</f>
        <v>-0.29916701480957364</v>
      </c>
      <c r="Z271" s="13">
        <f>(('2012'!Z271-'2012'!$AE271)/'2012'!$AE271)*(('2012'!$I271-0.5+'2012'!$I271-0.5)*-1)</f>
        <v>0.41771558072872605</v>
      </c>
      <c r="AA271" s="13">
        <f>(('2012'!AA271-'2012'!$AE271)/'2012'!$AE271)*(('2012'!$I271-0.5+'2012'!$I271-0.5)*-1)</f>
        <v>-7.9762093770227152E-2</v>
      </c>
      <c r="AB271" s="13">
        <f>(('2012'!AB271-'2012'!$AE271)/'2012'!$AE271)*(('2012'!$I271-0.5+'2012'!$I271-0.5)*-1)</f>
        <v>-5.7938269907071266E-2</v>
      </c>
      <c r="AC271" s="13">
        <f>(('2012'!AC271-'2012'!$AE271)/'2012'!$AE271)*(('2012'!$I271-0.5+'2012'!$I271-0.5)*-1)</f>
        <v>0.44449465280915706</v>
      </c>
      <c r="AD271" s="13">
        <f>(('2012'!AD271-'2012'!$AE271)/'2012'!$AE271)*(('2012'!$I271-0.5+'2012'!$I271-0.5)*-1)</f>
        <v>-2.9425505679076286E-2</v>
      </c>
      <c r="AE271" s="6">
        <f>((('2012'!AE271-'2012'!$AE271)/'2012'!$AE271)*100)*(('2012'!$I271-0.5+'2012'!$I271-0.5)*-1)</f>
        <v>0</v>
      </c>
      <c r="AG271" s="6">
        <f t="shared" si="123"/>
        <v>44.449465280915703</v>
      </c>
      <c r="AH271" s="6">
        <f t="shared" si="146"/>
        <v>48.410905256815852</v>
      </c>
      <c r="AI271" s="8">
        <v>0</v>
      </c>
      <c r="AJ271" s="1"/>
      <c r="AK271" s="1"/>
      <c r="AL271" s="1"/>
      <c r="AM271" s="1"/>
      <c r="AN271" s="1"/>
      <c r="AO271" s="1"/>
      <c r="AP271" s="1"/>
      <c r="AW271" s="107">
        <f t="shared" si="124"/>
        <v>0.38236733176996845</v>
      </c>
      <c r="AX271" s="107">
        <f t="shared" si="125"/>
        <v>-4.4389922877930595E-2</v>
      </c>
      <c r="AY271" s="107">
        <f t="shared" si="126"/>
        <v>0.42548814421956277</v>
      </c>
      <c r="AZ271" s="107">
        <f t="shared" si="127"/>
        <v>0.29265856714455896</v>
      </c>
      <c r="BA271" s="107">
        <f t="shared" si="128"/>
        <v>0.11432444645277869</v>
      </c>
      <c r="BB271" s="107">
        <f t="shared" si="129"/>
        <v>0.28083269707215985</v>
      </c>
      <c r="BC271" s="107">
        <f t="shared" si="130"/>
        <v>-0.15246487207625897</v>
      </c>
      <c r="BD271" s="107">
        <f t="shared" si="131"/>
        <v>-0.4841090525681585</v>
      </c>
      <c r="BE271" s="107">
        <f t="shared" si="132"/>
        <v>-0.26915449113822421</v>
      </c>
      <c r="BF271" s="107">
        <f t="shared" si="133"/>
        <v>-0.40737843696911874</v>
      </c>
      <c r="BG271" s="107">
        <f t="shared" si="134"/>
        <v>-0.36272294729007748</v>
      </c>
      <c r="BH271" s="107">
        <f t="shared" si="135"/>
        <v>-0.261205228111758</v>
      </c>
      <c r="BI271" s="107">
        <f t="shared" si="136"/>
        <v>0.33486782647989116</v>
      </c>
      <c r="BJ271" s="107">
        <f t="shared" si="137"/>
        <v>0.21021034284762904</v>
      </c>
      <c r="BK271" s="107">
        <f t="shared" si="138"/>
        <v>-9.4757394129032696E-2</v>
      </c>
      <c r="BL271" s="107">
        <f t="shared" si="139"/>
        <v>-0.29916701480957364</v>
      </c>
      <c r="BM271" s="107">
        <f t="shared" si="140"/>
        <v>0.41771558072872605</v>
      </c>
      <c r="BN271" s="107">
        <f t="shared" si="141"/>
        <v>-7.9762093770227152E-2</v>
      </c>
      <c r="BO271" s="107">
        <f t="shared" si="142"/>
        <v>-5.7938269907071266E-2</v>
      </c>
      <c r="BP271" s="107">
        <f t="shared" si="143"/>
        <v>0.44449465280915706</v>
      </c>
      <c r="BQ271" s="107">
        <f t="shared" si="144"/>
        <v>-2.9425505679076286E-2</v>
      </c>
      <c r="BR271" s="107">
        <f t="shared" si="145"/>
        <v>0</v>
      </c>
    </row>
    <row r="272" spans="1:70">
      <c r="A272" s="1">
        <v>271</v>
      </c>
      <c r="B272" s="1">
        <f>'2012'!B272</f>
        <v>0</v>
      </c>
      <c r="C272" s="1">
        <f>'2012'!C272</f>
        <v>0</v>
      </c>
      <c r="D272" s="1">
        <f>'2012'!D272</f>
        <v>124</v>
      </c>
      <c r="E272" s="1" t="str">
        <f>'2012'!E272</f>
        <v>Kvinnor</v>
      </c>
      <c r="F272" s="1" t="str">
        <f>'2012'!F272</f>
        <v>Tid till behandlingsbeslut vid lungcancer</v>
      </c>
      <c r="G272" s="1" t="str">
        <f>'2012'!G272</f>
        <v>(tom)</v>
      </c>
      <c r="H272" s="1" t="str">
        <f>'2012'!H272</f>
        <v>A020355</v>
      </c>
      <c r="I272" s="1">
        <f>'2012'!I272</f>
        <v>1</v>
      </c>
      <c r="J272" s="13">
        <f>(('2012'!J272-'2012'!$AE272)/'2012'!$AE272)*(('2012'!$I272-0.5+'2012'!$I272-0.5)*-1)</f>
        <v>-0.10344827586206896</v>
      </c>
      <c r="K272" s="13">
        <f>(('2012'!K272-'2012'!$AE272)/'2012'!$AE272)*(('2012'!$I272-0.5+'2012'!$I272-0.5)*-1)</f>
        <v>0.51724137931034486</v>
      </c>
      <c r="L272" s="13">
        <f>(('2012'!L272-'2012'!$AE272)/'2012'!$AE272)*(('2012'!$I272-0.5+'2012'!$I272-0.5)*-1)</f>
        <v>0.18965517241379309</v>
      </c>
      <c r="M272" s="13">
        <f>(('2012'!M272-'2012'!$AE272)/'2012'!$AE272)*(('2012'!$I272-0.5+'2012'!$I272-0.5)*-1)</f>
        <v>-0.51724137931034486</v>
      </c>
      <c r="N272" s="13">
        <f>(('2012'!N272-'2012'!$AE272)/'2012'!$AE272)*(('2012'!$I272-0.5+'2012'!$I272-0.5)*-1)</f>
        <v>-0.32758620689655171</v>
      </c>
      <c r="O272" s="13">
        <f>(('2012'!O272-'2012'!$AE272)/'2012'!$AE272)*(('2012'!$I272-0.5+'2012'!$I272-0.5)*-1)</f>
        <v>3.4482758620689655E-2</v>
      </c>
      <c r="P272" s="13">
        <f>(('2012'!P272-'2012'!$AE272)/'2012'!$AE272)*(('2012'!$I272-0.5+'2012'!$I272-0.5)*-1)</f>
        <v>-0.48275862068965519</v>
      </c>
      <c r="Q272" s="13">
        <f>(('2012'!Q272-'2012'!$AE272)/'2012'!$AE272)*(('2012'!$I272-0.5+'2012'!$I272-0.5)*-1)</f>
        <v>3.4482758620689655E-2</v>
      </c>
      <c r="R272" s="13">
        <f>(('2012'!R272-'2012'!$AE272)/'2012'!$AE272)*(('2012'!$I272-0.5+'2012'!$I272-0.5)*-1)</f>
        <v>3.4482758620689655E-2</v>
      </c>
      <c r="S272" s="13">
        <f>(('2012'!S272-'2012'!$AE272)/'2012'!$AE272)*(('2012'!$I272-0.5+'2012'!$I272-0.5)*-1)</f>
        <v>0.10344827586206896</v>
      </c>
      <c r="T272" s="13">
        <f>(('2012'!T272-'2012'!$AE272)/'2012'!$AE272)*(('2012'!$I272-0.5+'2012'!$I272-0.5)*-1)</f>
        <v>0.2413793103448276</v>
      </c>
      <c r="U272" s="13">
        <f>(('2012'!U272-'2012'!$AE272)/'2012'!$AE272)*(('2012'!$I272-0.5+'2012'!$I272-0.5)*-1)</f>
        <v>-0.27586206896551724</v>
      </c>
      <c r="V272" s="13">
        <f>(('2012'!V272-'2012'!$AE272)/'2012'!$AE272)*(('2012'!$I272-0.5+'2012'!$I272-0.5)*-1)</f>
        <v>0.31034482758620691</v>
      </c>
      <c r="W272" s="13">
        <f>(('2012'!W272-'2012'!$AE272)/'2012'!$AE272)*(('2012'!$I272-0.5+'2012'!$I272-0.5)*-1)</f>
        <v>3.4482758620689655E-2</v>
      </c>
      <c r="X272" s="13">
        <f>(('2012'!X272-'2012'!$AE272)/'2012'!$AE272)*(('2012'!$I272-0.5+'2012'!$I272-0.5)*-1)</f>
        <v>0.32758620689655171</v>
      </c>
      <c r="Y272" s="13">
        <f>(('2012'!Y272-'2012'!$AE272)/'2012'!$AE272)*(('2012'!$I272-0.5+'2012'!$I272-0.5)*-1)</f>
        <v>0.41379310344827586</v>
      </c>
      <c r="Z272" s="13">
        <f>(('2012'!Z272-'2012'!$AE272)/'2012'!$AE272)*(('2012'!$I272-0.5+'2012'!$I272-0.5)*-1)</f>
        <v>6.8965517241379309E-2</v>
      </c>
      <c r="AA272" s="13">
        <f>(('2012'!AA272-'2012'!$AE272)/'2012'!$AE272)*(('2012'!$I272-0.5+'2012'!$I272-0.5)*-1)</f>
        <v>3.4482758620689655E-2</v>
      </c>
      <c r="AB272" s="13">
        <f>(('2012'!AB272-'2012'!$AE272)/'2012'!$AE272)*(('2012'!$I272-0.5+'2012'!$I272-0.5)*-1)</f>
        <v>3.4482758620689655E-2</v>
      </c>
      <c r="AC272" s="13">
        <f>(('2012'!AC272-'2012'!$AE272)/'2012'!$AE272)*(('2012'!$I272-0.5+'2012'!$I272-0.5)*-1)</f>
        <v>0.1206896551724138</v>
      </c>
      <c r="AD272" s="13">
        <f>(('2012'!AD272-'2012'!$AE272)/'2012'!$AE272)*(('2012'!$I272-0.5+'2012'!$I272-0.5)*-1)</f>
        <v>0.2413793103448276</v>
      </c>
      <c r="AE272" s="6">
        <f>((('2012'!AE272-'2012'!$AE272)/'2012'!$AE272)*100)*(('2012'!$I272-0.5+'2012'!$I272-0.5)*-1)</f>
        <v>0</v>
      </c>
      <c r="AG272" s="6">
        <f t="shared" si="123"/>
        <v>51.724137931034484</v>
      </c>
      <c r="AH272" s="6">
        <f t="shared" si="146"/>
        <v>51.724137931034484</v>
      </c>
      <c r="AI272" s="8">
        <v>0</v>
      </c>
      <c r="AJ272" s="1"/>
      <c r="AK272" s="1"/>
      <c r="AL272" s="1"/>
      <c r="AM272" s="1"/>
      <c r="AN272" s="1"/>
      <c r="AO272" s="1"/>
      <c r="AP272" s="1"/>
      <c r="AW272" s="107">
        <f t="shared" si="124"/>
        <v>-0.10344827586206896</v>
      </c>
      <c r="AX272" s="107">
        <f t="shared" si="125"/>
        <v>0.51724137931034486</v>
      </c>
      <c r="AY272" s="107">
        <f t="shared" si="126"/>
        <v>0.18965517241379309</v>
      </c>
      <c r="AZ272" s="107">
        <f t="shared" si="127"/>
        <v>-0.51724137931034486</v>
      </c>
      <c r="BA272" s="107">
        <f t="shared" si="128"/>
        <v>-0.32758620689655171</v>
      </c>
      <c r="BB272" s="107">
        <f t="shared" si="129"/>
        <v>3.4482758620689655E-2</v>
      </c>
      <c r="BC272" s="107">
        <f t="shared" si="130"/>
        <v>-0.48275862068965519</v>
      </c>
      <c r="BD272" s="107">
        <f t="shared" si="131"/>
        <v>3.4482758620689655E-2</v>
      </c>
      <c r="BE272" s="107">
        <f t="shared" si="132"/>
        <v>3.4482758620689655E-2</v>
      </c>
      <c r="BF272" s="107">
        <f t="shared" si="133"/>
        <v>0.10344827586206896</v>
      </c>
      <c r="BG272" s="107">
        <f t="shared" si="134"/>
        <v>0.2413793103448276</v>
      </c>
      <c r="BH272" s="107">
        <f t="shared" si="135"/>
        <v>-0.27586206896551724</v>
      </c>
      <c r="BI272" s="107">
        <f t="shared" si="136"/>
        <v>0.31034482758620691</v>
      </c>
      <c r="BJ272" s="107">
        <f t="shared" si="137"/>
        <v>3.4482758620689655E-2</v>
      </c>
      <c r="BK272" s="107">
        <f t="shared" si="138"/>
        <v>0.32758620689655171</v>
      </c>
      <c r="BL272" s="107">
        <f t="shared" si="139"/>
        <v>0.41379310344827586</v>
      </c>
      <c r="BM272" s="107">
        <f t="shared" si="140"/>
        <v>6.8965517241379309E-2</v>
      </c>
      <c r="BN272" s="107">
        <f t="shared" si="141"/>
        <v>3.4482758620689655E-2</v>
      </c>
      <c r="BO272" s="107">
        <f t="shared" si="142"/>
        <v>3.4482758620689655E-2</v>
      </c>
      <c r="BP272" s="107">
        <f t="shared" si="143"/>
        <v>0.1206896551724138</v>
      </c>
      <c r="BQ272" s="107">
        <f t="shared" si="144"/>
        <v>0.2413793103448276</v>
      </c>
      <c r="BR272" s="107">
        <f t="shared" si="145"/>
        <v>0</v>
      </c>
    </row>
    <row r="273" spans="1:70">
      <c r="A273" s="1">
        <v>272</v>
      </c>
      <c r="B273" s="1">
        <f>'2012'!B273</f>
        <v>0</v>
      </c>
      <c r="C273" s="1">
        <f>'2012'!C273</f>
        <v>0</v>
      </c>
      <c r="D273" s="1">
        <f>'2012'!D273</f>
        <v>0</v>
      </c>
      <c r="E273" s="1" t="str">
        <f>'2012'!E273</f>
        <v>Män</v>
      </c>
      <c r="F273" s="1" t="str">
        <f>'2012'!F273</f>
        <v>Tid till behandlingsbeslut vid lungcancer</v>
      </c>
      <c r="G273" s="1" t="str">
        <f>'2012'!G273</f>
        <v>(tom)</v>
      </c>
      <c r="H273" s="1" t="str">
        <f>'2012'!H273</f>
        <v>A020355</v>
      </c>
      <c r="I273" s="1">
        <f>'2012'!I273</f>
        <v>1</v>
      </c>
      <c r="J273" s="13">
        <f>(('2012'!J273-'2012'!$AE273)/'2012'!$AE273)*(('2012'!$I273-0.5+'2012'!$I273-0.5)*-1)</f>
        <v>-0.10344827586206896</v>
      </c>
      <c r="K273" s="13">
        <f>(('2012'!K273-'2012'!$AE273)/'2012'!$AE273)*(('2012'!$I273-0.5+'2012'!$I273-0.5)*-1)</f>
        <v>0.31034482758620691</v>
      </c>
      <c r="L273" s="13">
        <f>(('2012'!L273-'2012'!$AE273)/'2012'!$AE273)*(('2012'!$I273-0.5+'2012'!$I273-0.5)*-1)</f>
        <v>-8.6206896551724144E-2</v>
      </c>
      <c r="M273" s="13">
        <f>(('2012'!M273-'2012'!$AE273)/'2012'!$AE273)*(('2012'!$I273-0.5+'2012'!$I273-0.5)*-1)</f>
        <v>-0.51724137931034486</v>
      </c>
      <c r="N273" s="13">
        <f>(('2012'!N273-'2012'!$AE273)/'2012'!$AE273)*(('2012'!$I273-0.5+'2012'!$I273-0.5)*-1)</f>
        <v>-0.44827586206896552</v>
      </c>
      <c r="O273" s="13">
        <f>(('2012'!O273-'2012'!$AE273)/'2012'!$AE273)*(('2012'!$I273-0.5+'2012'!$I273-0.5)*-1)</f>
        <v>-0.65517241379310343</v>
      </c>
      <c r="P273" s="13">
        <f>(('2012'!P273-'2012'!$AE273)/'2012'!$AE273)*(('2012'!$I273-0.5+'2012'!$I273-0.5)*-1)</f>
        <v>-1.1379310344827587</v>
      </c>
      <c r="Q273" s="13">
        <f>(('2012'!Q273-'2012'!$AE273)/'2012'!$AE273)*(('2012'!$I273-0.5+'2012'!$I273-0.5)*-1)</f>
        <v>-0.15517241379310345</v>
      </c>
      <c r="R273" s="13">
        <f>(('2012'!R273-'2012'!$AE273)/'2012'!$AE273)*(('2012'!$I273-0.5+'2012'!$I273-0.5)*-1)</f>
        <v>0.10344827586206896</v>
      </c>
      <c r="S273" s="13">
        <f>(('2012'!S273-'2012'!$AE273)/'2012'!$AE273)*(('2012'!$I273-0.5+'2012'!$I273-0.5)*-1)</f>
        <v>0.20689655172413793</v>
      </c>
      <c r="T273" s="13">
        <f>(('2012'!T273-'2012'!$AE273)/'2012'!$AE273)*(('2012'!$I273-0.5+'2012'!$I273-0.5)*-1)</f>
        <v>6.8965517241379309E-2</v>
      </c>
      <c r="U273" s="13">
        <f>(('2012'!U273-'2012'!$AE273)/'2012'!$AE273)*(('2012'!$I273-0.5+'2012'!$I273-0.5)*-1)</f>
        <v>-0.20689655172413793</v>
      </c>
      <c r="V273" s="13">
        <f>(('2012'!V273-'2012'!$AE273)/'2012'!$AE273)*(('2012'!$I273-0.5+'2012'!$I273-0.5)*-1)</f>
        <v>0</v>
      </c>
      <c r="W273" s="13">
        <f>(('2012'!W273-'2012'!$AE273)/'2012'!$AE273)*(('2012'!$I273-0.5+'2012'!$I273-0.5)*-1)</f>
        <v>0.34482758620689657</v>
      </c>
      <c r="X273" s="13">
        <f>(('2012'!X273-'2012'!$AE273)/'2012'!$AE273)*(('2012'!$I273-0.5+'2012'!$I273-0.5)*-1)</f>
        <v>0.15517241379310345</v>
      </c>
      <c r="Y273" s="13">
        <f>(('2012'!Y273-'2012'!$AE273)/'2012'!$AE273)*(('2012'!$I273-0.5+'2012'!$I273-0.5)*-1)</f>
        <v>0.2413793103448276</v>
      </c>
      <c r="Z273" s="13">
        <f>(('2012'!Z273-'2012'!$AE273)/'2012'!$AE273)*(('2012'!$I273-0.5+'2012'!$I273-0.5)*-1)</f>
        <v>6.8965517241379309E-2</v>
      </c>
      <c r="AA273" s="13">
        <f>(('2012'!AA273-'2012'!$AE273)/'2012'!$AE273)*(('2012'!$I273-0.5+'2012'!$I273-0.5)*-1)</f>
        <v>-0.27586206896551724</v>
      </c>
      <c r="AB273" s="13">
        <f>(('2012'!AB273-'2012'!$AE273)/'2012'!$AE273)*(('2012'!$I273-0.5+'2012'!$I273-0.5)*-1)</f>
        <v>-0.20689655172413793</v>
      </c>
      <c r="AC273" s="13">
        <f>(('2012'!AC273-'2012'!$AE273)/'2012'!$AE273)*(('2012'!$I273-0.5+'2012'!$I273-0.5)*-1)</f>
        <v>0.2413793103448276</v>
      </c>
      <c r="AD273" s="13">
        <f>(('2012'!AD273-'2012'!$AE273)/'2012'!$AE273)*(('2012'!$I273-0.5+'2012'!$I273-0.5)*-1)</f>
        <v>0.27586206896551724</v>
      </c>
      <c r="AE273" s="6">
        <f>((('2012'!AE273-'2012'!$AE273)/'2012'!$AE273)*100)*(('2012'!$I273-0.5+'2012'!$I273-0.5)*-1)</f>
        <v>0</v>
      </c>
      <c r="AG273" s="6">
        <f t="shared" si="123"/>
        <v>34.482758620689658</v>
      </c>
      <c r="AH273" s="6">
        <f t="shared" si="146"/>
        <v>113.79310344827587</v>
      </c>
      <c r="AI273" s="8">
        <v>0</v>
      </c>
      <c r="AJ273" s="1"/>
      <c r="AK273" s="1"/>
      <c r="AL273" s="1"/>
      <c r="AM273" s="1"/>
      <c r="AN273" s="1"/>
      <c r="AO273" s="1"/>
      <c r="AP273" s="1"/>
      <c r="AW273" s="107">
        <f t="shared" si="124"/>
        <v>-0.10344827586206896</v>
      </c>
      <c r="AX273" s="107">
        <f t="shared" si="125"/>
        <v>0.31034482758620691</v>
      </c>
      <c r="AY273" s="107">
        <f t="shared" si="126"/>
        <v>-8.6206896551724144E-2</v>
      </c>
      <c r="AZ273" s="107">
        <f t="shared" si="127"/>
        <v>-0.51724137931034486</v>
      </c>
      <c r="BA273" s="107">
        <f t="shared" si="128"/>
        <v>-0.44827586206896552</v>
      </c>
      <c r="BB273" s="107">
        <f t="shared" si="129"/>
        <v>-0.65517241379310343</v>
      </c>
      <c r="BC273" s="107">
        <f t="shared" si="130"/>
        <v>-1.1379310344827587</v>
      </c>
      <c r="BD273" s="107">
        <f t="shared" si="131"/>
        <v>-0.15517241379310345</v>
      </c>
      <c r="BE273" s="107">
        <f t="shared" si="132"/>
        <v>0.10344827586206896</v>
      </c>
      <c r="BF273" s="107">
        <f t="shared" si="133"/>
        <v>0.20689655172413793</v>
      </c>
      <c r="BG273" s="107">
        <f t="shared" si="134"/>
        <v>6.8965517241379309E-2</v>
      </c>
      <c r="BH273" s="107">
        <f t="shared" si="135"/>
        <v>-0.20689655172413793</v>
      </c>
      <c r="BI273" s="107">
        <f t="shared" si="136"/>
        <v>0</v>
      </c>
      <c r="BJ273" s="107">
        <f t="shared" si="137"/>
        <v>0.34482758620689657</v>
      </c>
      <c r="BK273" s="107">
        <f t="shared" si="138"/>
        <v>0.15517241379310345</v>
      </c>
      <c r="BL273" s="107">
        <f t="shared" si="139"/>
        <v>0.2413793103448276</v>
      </c>
      <c r="BM273" s="107">
        <f t="shared" si="140"/>
        <v>6.8965517241379309E-2</v>
      </c>
      <c r="BN273" s="107">
        <f t="shared" si="141"/>
        <v>-0.27586206896551724</v>
      </c>
      <c r="BO273" s="107">
        <f t="shared" si="142"/>
        <v>-0.20689655172413793</v>
      </c>
      <c r="BP273" s="107">
        <f t="shared" si="143"/>
        <v>0.2413793103448276</v>
      </c>
      <c r="BQ273" s="107">
        <f t="shared" si="144"/>
        <v>0.27586206896551724</v>
      </c>
      <c r="BR273" s="107">
        <f t="shared" si="145"/>
        <v>0</v>
      </c>
    </row>
    <row r="274" spans="1:70">
      <c r="A274" s="1">
        <v>273</v>
      </c>
      <c r="B274" s="1">
        <f>'2012'!B274</f>
        <v>0</v>
      </c>
      <c r="C274" s="1">
        <f>'2012'!C274</f>
        <v>0</v>
      </c>
      <c r="D274" s="1">
        <f>'2012'!D274</f>
        <v>0</v>
      </c>
      <c r="E274" s="1" t="str">
        <f>'2012'!E274</f>
        <v>Totalt</v>
      </c>
      <c r="F274" s="1" t="str">
        <f>'2012'!F274</f>
        <v>Tid till behandlingsbeslut vid lungcancer</v>
      </c>
      <c r="G274" s="1" t="str">
        <f>'2012'!G274</f>
        <v>(tom)</v>
      </c>
      <c r="H274" s="1" t="str">
        <f>'2012'!H274</f>
        <v>A020355</v>
      </c>
      <c r="I274" s="1">
        <f>'2012'!I274</f>
        <v>1</v>
      </c>
      <c r="J274" s="13">
        <f>(('2012'!J274-'2012'!$AE274)/'2012'!$AE274)*(('2012'!$I274-0.5+'2012'!$I274-0.5)*-1)</f>
        <v>-0.10344827586206896</v>
      </c>
      <c r="K274" s="13">
        <f>(('2012'!K274-'2012'!$AE274)/'2012'!$AE274)*(('2012'!$I274-0.5+'2012'!$I274-0.5)*-1)</f>
        <v>0.37931034482758619</v>
      </c>
      <c r="L274" s="13">
        <f>(('2012'!L274-'2012'!$AE274)/'2012'!$AE274)*(('2012'!$I274-0.5+'2012'!$I274-0.5)*-1)</f>
        <v>0.15517241379310345</v>
      </c>
      <c r="M274" s="13">
        <f>(('2012'!M274-'2012'!$AE274)/'2012'!$AE274)*(('2012'!$I274-0.5+'2012'!$I274-0.5)*-1)</f>
        <v>-0.51724137931034486</v>
      </c>
      <c r="N274" s="13">
        <f>(('2012'!N274-'2012'!$AE274)/'2012'!$AE274)*(('2012'!$I274-0.5+'2012'!$I274-0.5)*-1)</f>
        <v>-0.39655172413793105</v>
      </c>
      <c r="O274" s="13">
        <f>(('2012'!O274-'2012'!$AE274)/'2012'!$AE274)*(('2012'!$I274-0.5+'2012'!$I274-0.5)*-1)</f>
        <v>-0.13793103448275862</v>
      </c>
      <c r="P274" s="13">
        <f>(('2012'!P274-'2012'!$AE274)/'2012'!$AE274)*(('2012'!$I274-0.5+'2012'!$I274-0.5)*-1)</f>
        <v>-0.93103448275862066</v>
      </c>
      <c r="Q274" s="13">
        <f>(('2012'!Q274-'2012'!$AE274)/'2012'!$AE274)*(('2012'!$I274-0.5+'2012'!$I274-0.5)*-1)</f>
        <v>-0.13793103448275862</v>
      </c>
      <c r="R274" s="13">
        <f>(('2012'!R274-'2012'!$AE274)/'2012'!$AE274)*(('2012'!$I274-0.5+'2012'!$I274-0.5)*-1)</f>
        <v>6.8965517241379309E-2</v>
      </c>
      <c r="S274" s="13">
        <f>(('2012'!S274-'2012'!$AE274)/'2012'!$AE274)*(('2012'!$I274-0.5+'2012'!$I274-0.5)*-1)</f>
        <v>0.13793103448275862</v>
      </c>
      <c r="T274" s="13">
        <f>(('2012'!T274-'2012'!$AE274)/'2012'!$AE274)*(('2012'!$I274-0.5+'2012'!$I274-0.5)*-1)</f>
        <v>0.13793103448275862</v>
      </c>
      <c r="U274" s="13">
        <f>(('2012'!U274-'2012'!$AE274)/'2012'!$AE274)*(('2012'!$I274-0.5+'2012'!$I274-0.5)*-1)</f>
        <v>-0.2413793103448276</v>
      </c>
      <c r="V274" s="13">
        <f>(('2012'!V274-'2012'!$AE274)/'2012'!$AE274)*(('2012'!$I274-0.5+'2012'!$I274-0.5)*-1)</f>
        <v>5.1724137931034482E-2</v>
      </c>
      <c r="W274" s="13">
        <f>(('2012'!W274-'2012'!$AE274)/'2012'!$AE274)*(('2012'!$I274-0.5+'2012'!$I274-0.5)*-1)</f>
        <v>0.25862068965517243</v>
      </c>
      <c r="X274" s="13">
        <f>(('2012'!X274-'2012'!$AE274)/'2012'!$AE274)*(('2012'!$I274-0.5+'2012'!$I274-0.5)*-1)</f>
        <v>0.17241379310344829</v>
      </c>
      <c r="Y274" s="13">
        <f>(('2012'!Y274-'2012'!$AE274)/'2012'!$AE274)*(('2012'!$I274-0.5+'2012'!$I274-0.5)*-1)</f>
        <v>0.27586206896551724</v>
      </c>
      <c r="Z274" s="13">
        <f>(('2012'!Z274-'2012'!$AE274)/'2012'!$AE274)*(('2012'!$I274-0.5+'2012'!$I274-0.5)*-1)</f>
        <v>6.8965517241379309E-2</v>
      </c>
      <c r="AA274" s="13">
        <f>(('2012'!AA274-'2012'!$AE274)/'2012'!$AE274)*(('2012'!$I274-0.5+'2012'!$I274-0.5)*-1)</f>
        <v>-0.27586206896551724</v>
      </c>
      <c r="AB274" s="13">
        <f>(('2012'!AB274-'2012'!$AE274)/'2012'!$AE274)*(('2012'!$I274-0.5+'2012'!$I274-0.5)*-1)</f>
        <v>-6.8965517241379309E-2</v>
      </c>
      <c r="AC274" s="13">
        <f>(('2012'!AC274-'2012'!$AE274)/'2012'!$AE274)*(('2012'!$I274-0.5+'2012'!$I274-0.5)*-1)</f>
        <v>0.17241379310344829</v>
      </c>
      <c r="AD274" s="13">
        <f>(('2012'!AD274-'2012'!$AE274)/'2012'!$AE274)*(('2012'!$I274-0.5+'2012'!$I274-0.5)*-1)</f>
        <v>0.2413793103448276</v>
      </c>
      <c r="AE274" s="6">
        <f>((('2012'!AE274-'2012'!$AE274)/'2012'!$AE274)*100)*(('2012'!$I274-0.5+'2012'!$I274-0.5)*-1)</f>
        <v>0</v>
      </c>
      <c r="AG274" s="6">
        <f t="shared" si="123"/>
        <v>37.931034482758619</v>
      </c>
      <c r="AH274" s="6">
        <f t="shared" si="146"/>
        <v>93.103448275862064</v>
      </c>
      <c r="AI274" s="8">
        <v>0</v>
      </c>
      <c r="AJ274" s="1"/>
      <c r="AK274" s="1"/>
      <c r="AL274" s="1"/>
      <c r="AM274" s="1"/>
      <c r="AN274" s="1"/>
      <c r="AO274" s="1"/>
      <c r="AP274" s="1"/>
      <c r="AW274" s="107">
        <f t="shared" si="124"/>
        <v>-0.10344827586206896</v>
      </c>
      <c r="AX274" s="107">
        <f t="shared" si="125"/>
        <v>0.37931034482758619</v>
      </c>
      <c r="AY274" s="107">
        <f t="shared" si="126"/>
        <v>0.15517241379310345</v>
      </c>
      <c r="AZ274" s="107">
        <f t="shared" si="127"/>
        <v>-0.51724137931034486</v>
      </c>
      <c r="BA274" s="107">
        <f t="shared" si="128"/>
        <v>-0.39655172413793105</v>
      </c>
      <c r="BB274" s="107">
        <f t="shared" si="129"/>
        <v>-0.13793103448275862</v>
      </c>
      <c r="BC274" s="107">
        <f t="shared" si="130"/>
        <v>-0.93103448275862066</v>
      </c>
      <c r="BD274" s="107">
        <f t="shared" si="131"/>
        <v>-0.13793103448275862</v>
      </c>
      <c r="BE274" s="107">
        <f t="shared" si="132"/>
        <v>6.8965517241379309E-2</v>
      </c>
      <c r="BF274" s="107">
        <f t="shared" si="133"/>
        <v>0.13793103448275862</v>
      </c>
      <c r="BG274" s="107">
        <f t="shared" si="134"/>
        <v>0.13793103448275862</v>
      </c>
      <c r="BH274" s="107">
        <f t="shared" si="135"/>
        <v>-0.2413793103448276</v>
      </c>
      <c r="BI274" s="107">
        <f t="shared" si="136"/>
        <v>5.1724137931034482E-2</v>
      </c>
      <c r="BJ274" s="107">
        <f t="shared" si="137"/>
        <v>0.25862068965517243</v>
      </c>
      <c r="BK274" s="107">
        <f t="shared" si="138"/>
        <v>0.17241379310344829</v>
      </c>
      <c r="BL274" s="107">
        <f t="shared" si="139"/>
        <v>0.27586206896551724</v>
      </c>
      <c r="BM274" s="107">
        <f t="shared" si="140"/>
        <v>6.8965517241379309E-2</v>
      </c>
      <c r="BN274" s="107">
        <f t="shared" si="141"/>
        <v>-0.27586206896551724</v>
      </c>
      <c r="BO274" s="107">
        <f t="shared" si="142"/>
        <v>-6.8965517241379309E-2</v>
      </c>
      <c r="BP274" s="107">
        <f t="shared" si="143"/>
        <v>0.17241379310344829</v>
      </c>
      <c r="BQ274" s="107">
        <f t="shared" si="144"/>
        <v>0.2413793103448276</v>
      </c>
      <c r="BR274" s="107">
        <f t="shared" si="145"/>
        <v>0</v>
      </c>
    </row>
    <row r="275" spans="1:70">
      <c r="A275" s="1">
        <v>274</v>
      </c>
      <c r="B275" s="1">
        <f>'2012'!B275</f>
        <v>0</v>
      </c>
      <c r="C275" s="1">
        <f>'2012'!C275</f>
        <v>0</v>
      </c>
      <c r="D275" s="1">
        <f>'2012'!D275</f>
        <v>125</v>
      </c>
      <c r="E275" s="1" t="str">
        <f>'2012'!E275</f>
        <v>Män</v>
      </c>
      <c r="F275" s="1" t="str">
        <f>'2012'!F275</f>
        <v>Tid till besök vid prostatacancer</v>
      </c>
      <c r="G275" s="1" t="str">
        <f>'2012'!G275</f>
        <v>(tom)</v>
      </c>
      <c r="H275" s="1" t="str">
        <f>'2012'!H275</f>
        <v>A020360</v>
      </c>
      <c r="I275" s="1">
        <f>'2012'!I275</f>
        <v>1</v>
      </c>
      <c r="J275" s="13">
        <f>(('2012'!J275-'2012'!$AE275)/'2012'!$AE275)*(('2012'!$I275-0.5+'2012'!$I275-0.5)*-1)</f>
        <v>0.2</v>
      </c>
      <c r="K275" s="13">
        <f>(('2012'!K275-'2012'!$AE275)/'2012'!$AE275)*(('2012'!$I275-0.5+'2012'!$I275-0.5)*-1)</f>
        <v>0.11428571428571428</v>
      </c>
      <c r="L275" s="13">
        <f>(('2012'!L275-'2012'!$AE275)/'2012'!$AE275)*(('2012'!$I275-0.5+'2012'!$I275-0.5)*-1)</f>
        <v>-0.34285714285714286</v>
      </c>
      <c r="M275" s="13">
        <f>(('2012'!M275-'2012'!$AE275)/'2012'!$AE275)*(('2012'!$I275-0.5+'2012'!$I275-0.5)*-1)</f>
        <v>8.5714285714285715E-2</v>
      </c>
      <c r="N275" s="13">
        <f>(('2012'!N275-'2012'!$AE275)/'2012'!$AE275)*(('2012'!$I275-0.5+'2012'!$I275-0.5)*-1)</f>
        <v>-0.4</v>
      </c>
      <c r="O275" s="13">
        <f>(('2012'!O275-'2012'!$AE275)/'2012'!$AE275)*(('2012'!$I275-0.5+'2012'!$I275-0.5)*-1)</f>
        <v>-0.14285714285714285</v>
      </c>
      <c r="P275" s="13">
        <f>(('2012'!P275-'2012'!$AE275)/'2012'!$AE275)*(('2012'!$I275-0.5+'2012'!$I275-0.5)*-1)</f>
        <v>-1.1428571428571428</v>
      </c>
      <c r="Q275" s="13">
        <f>(('2012'!Q275-'2012'!$AE275)/'2012'!$AE275)*(('2012'!$I275-0.5+'2012'!$I275-0.5)*-1)</f>
        <v>0</v>
      </c>
      <c r="R275" s="13">
        <f>(('2012'!R275-'2012'!$AE275)/'2012'!$AE275)*(('2012'!$I275-0.5+'2012'!$I275-0.5)*-1)</f>
        <v>1.4285714285714285E-2</v>
      </c>
      <c r="S275" s="13">
        <f>(('2012'!S275-'2012'!$AE275)/'2012'!$AE275)*(('2012'!$I275-0.5+'2012'!$I275-0.5)*-1)</f>
        <v>0.11428571428571428</v>
      </c>
      <c r="T275" s="13">
        <f>(('2012'!T275-'2012'!$AE275)/'2012'!$AE275)*(('2012'!$I275-0.5+'2012'!$I275-0.5)*-1)</f>
        <v>0.31428571428571428</v>
      </c>
      <c r="U275" s="13">
        <f>(('2012'!U275-'2012'!$AE275)/'2012'!$AE275)*(('2012'!$I275-0.5+'2012'!$I275-0.5)*-1)</f>
        <v>0.11428571428571428</v>
      </c>
      <c r="V275" s="13">
        <f>(('2012'!V275-'2012'!$AE275)/'2012'!$AE275)*(('2012'!$I275-0.5+'2012'!$I275-0.5)*-1)</f>
        <v>-0.5</v>
      </c>
      <c r="W275" s="13">
        <f>(('2012'!W275-'2012'!$AE275)/'2012'!$AE275)*(('2012'!$I275-0.5+'2012'!$I275-0.5)*-1)</f>
        <v>-0.22857142857142856</v>
      </c>
      <c r="X275" s="13">
        <f>(('2012'!X275-'2012'!$AE275)/'2012'!$AE275)*(('2012'!$I275-0.5+'2012'!$I275-0.5)*-1)</f>
        <v>-0.24285714285714285</v>
      </c>
      <c r="Y275" s="13">
        <f>(('2012'!Y275-'2012'!$AE275)/'2012'!$AE275)*(('2012'!$I275-0.5+'2012'!$I275-0.5)*-1)</f>
        <v>-1.1428571428571428</v>
      </c>
      <c r="Z275" s="13">
        <f>(('2012'!Z275-'2012'!$AE275)/'2012'!$AE275)*(('2012'!$I275-0.5+'2012'!$I275-0.5)*-1)</f>
        <v>-0.4</v>
      </c>
      <c r="AA275" s="13">
        <f>(('2012'!AA275-'2012'!$AE275)/'2012'!$AE275)*(('2012'!$I275-0.5+'2012'!$I275-0.5)*-1)</f>
        <v>-8.5714285714285715E-2</v>
      </c>
      <c r="AB275" s="13">
        <f>(('2012'!AB275-'2012'!$AE275)/'2012'!$AE275)*(('2012'!$I275-0.5+'2012'!$I275-0.5)*-1)</f>
        <v>-1.0857142857142856</v>
      </c>
      <c r="AC275" s="13">
        <f>(('2012'!AC275-'2012'!$AE275)/'2012'!$AE275)*(('2012'!$I275-0.5+'2012'!$I275-0.5)*-1)</f>
        <v>-0.22857142857142856</v>
      </c>
      <c r="AD275" s="13">
        <f>(('2012'!AD275-'2012'!$AE275)/'2012'!$AE275)*(('2012'!$I275-0.5+'2012'!$I275-0.5)*-1)</f>
        <v>-4.2857142857142858E-2</v>
      </c>
      <c r="AE275" s="6">
        <f>((('2012'!AE275-'2012'!$AE275)/'2012'!$AE275)*100)*(('2012'!$I275-0.5+'2012'!$I275-0.5)*-1)</f>
        <v>0</v>
      </c>
      <c r="AG275" s="6">
        <f t="shared" si="123"/>
        <v>31.428571428571427</v>
      </c>
      <c r="AH275" s="6">
        <f t="shared" si="146"/>
        <v>114.28571428571428</v>
      </c>
      <c r="AI275" s="8">
        <v>0</v>
      </c>
      <c r="AJ275" s="1"/>
      <c r="AK275" s="1"/>
      <c r="AL275" s="1"/>
      <c r="AM275" s="1"/>
      <c r="AN275" s="1"/>
      <c r="AO275" s="1"/>
      <c r="AP275" s="1"/>
      <c r="AW275" s="107">
        <f t="shared" si="124"/>
        <v>0.2</v>
      </c>
      <c r="AX275" s="107">
        <f t="shared" si="125"/>
        <v>0.11428571428571428</v>
      </c>
      <c r="AY275" s="107">
        <f t="shared" si="126"/>
        <v>-0.34285714285714286</v>
      </c>
      <c r="AZ275" s="107">
        <f t="shared" si="127"/>
        <v>8.5714285714285715E-2</v>
      </c>
      <c r="BA275" s="107">
        <f t="shared" si="128"/>
        <v>-0.4</v>
      </c>
      <c r="BB275" s="107">
        <f t="shared" si="129"/>
        <v>-0.14285714285714285</v>
      </c>
      <c r="BC275" s="107">
        <f t="shared" si="130"/>
        <v>-1.1428571428571428</v>
      </c>
      <c r="BD275" s="107">
        <f t="shared" si="131"/>
        <v>0</v>
      </c>
      <c r="BE275" s="107">
        <f t="shared" si="132"/>
        <v>1.4285714285714285E-2</v>
      </c>
      <c r="BF275" s="107">
        <f t="shared" si="133"/>
        <v>0.11428571428571428</v>
      </c>
      <c r="BG275" s="107">
        <f t="shared" si="134"/>
        <v>0.31428571428571428</v>
      </c>
      <c r="BH275" s="107">
        <f t="shared" si="135"/>
        <v>0.11428571428571428</v>
      </c>
      <c r="BI275" s="107">
        <f t="shared" si="136"/>
        <v>-0.5</v>
      </c>
      <c r="BJ275" s="107">
        <f t="shared" si="137"/>
        <v>-0.22857142857142856</v>
      </c>
      <c r="BK275" s="107">
        <f t="shared" si="138"/>
        <v>-0.24285714285714285</v>
      </c>
      <c r="BL275" s="107">
        <f t="shared" si="139"/>
        <v>-1.1428571428571428</v>
      </c>
      <c r="BM275" s="107">
        <f t="shared" si="140"/>
        <v>-0.4</v>
      </c>
      <c r="BN275" s="107">
        <f t="shared" si="141"/>
        <v>-8.5714285714285715E-2</v>
      </c>
      <c r="BO275" s="107">
        <f t="shared" si="142"/>
        <v>-1.0857142857142856</v>
      </c>
      <c r="BP275" s="107">
        <f t="shared" si="143"/>
        <v>-0.22857142857142856</v>
      </c>
      <c r="BQ275" s="107">
        <f t="shared" si="144"/>
        <v>-4.2857142857142858E-2</v>
      </c>
      <c r="BR275" s="107">
        <f t="shared" si="145"/>
        <v>0</v>
      </c>
    </row>
    <row r="276" spans="1:70">
      <c r="A276" s="1">
        <v>275</v>
      </c>
      <c r="B276" s="1">
        <f>'2012'!B276</f>
        <v>0</v>
      </c>
      <c r="C276" s="1">
        <f>'2012'!C276</f>
        <v>0</v>
      </c>
      <c r="D276" s="1">
        <f>'2012'!D276</f>
        <v>126</v>
      </c>
      <c r="E276" s="1" t="str">
        <f>'2012'!E276</f>
        <v>Män</v>
      </c>
      <c r="F276" s="1" t="str">
        <f>'2012'!F276</f>
        <v>Kurativ behandling vid prostatacancer</v>
      </c>
      <c r="G276" s="1" t="str">
        <f>'2012'!G276</f>
        <v>Ändrad</v>
      </c>
      <c r="H276" s="1" t="str">
        <f>'2012'!H276</f>
        <v>A002000</v>
      </c>
      <c r="I276" s="1">
        <f>'2012'!I276</f>
        <v>0</v>
      </c>
      <c r="J276" s="13">
        <f>(('2012'!J276-'2012'!$AE276)/'2012'!$AE276)*(('2012'!$I276-0.5+'2012'!$I276-0.5)*-1)</f>
        <v>6.9823816499001601E-2</v>
      </c>
      <c r="K276" s="13">
        <f>(('2012'!K276-'2012'!$AE276)/'2012'!$AE276)*(('2012'!$I276-0.5+'2012'!$I276-0.5)*-1)</f>
        <v>0.17625757055069688</v>
      </c>
      <c r="L276" s="13">
        <f>(('2012'!L276-'2012'!$AE276)/'2012'!$AE276)*(('2012'!$I276-0.5+'2012'!$I276-0.5)*-1)</f>
        <v>0.16733061577419639</v>
      </c>
      <c r="M276" s="13">
        <f>(('2012'!M276-'2012'!$AE276)/'2012'!$AE276)*(('2012'!$I276-0.5+'2012'!$I276-0.5)*-1)</f>
        <v>-0.23382634506461505</v>
      </c>
      <c r="N276" s="13">
        <f>(('2012'!N276-'2012'!$AE276)/'2012'!$AE276)*(('2012'!$I276-0.5+'2012'!$I276-0.5)*-1)</f>
        <v>3.4947398760623032E-3</v>
      </c>
      <c r="O276" s="13">
        <f>(('2012'!O276-'2012'!$AE276)/'2012'!$AE276)*(('2012'!$I276-0.5+'2012'!$I276-0.5)*-1)</f>
        <v>-3.4259135023931241E-3</v>
      </c>
      <c r="P276" s="13">
        <f>(('2012'!P276-'2012'!$AE276)/'2012'!$AE276)*(('2012'!$I276-0.5+'2012'!$I276-0.5)*-1)</f>
        <v>2.6129959572514638E-2</v>
      </c>
      <c r="Q276" s="13">
        <f>(('2012'!Q276-'2012'!$AE276)/'2012'!$AE276)*(('2012'!$I276-0.5+'2012'!$I276-0.5)*-1)</f>
        <v>-0.17171862740388538</v>
      </c>
      <c r="R276" s="13">
        <f>(('2012'!R276-'2012'!$AE276)/'2012'!$AE276)*(('2012'!$I276-0.5+'2012'!$I276-0.5)*-1)</f>
        <v>0.13233402835924676</v>
      </c>
      <c r="S276" s="13">
        <f>(('2012'!S276-'2012'!$AE276)/'2012'!$AE276)*(('2012'!$I276-0.5+'2012'!$I276-0.5)*-1)</f>
        <v>1.0436207249642381E-2</v>
      </c>
      <c r="T276" s="13">
        <f>(('2012'!T276-'2012'!$AE276)/'2012'!$AE276)*(('2012'!$I276-0.5+'2012'!$I276-0.5)*-1)</f>
        <v>-1.5803235890783782E-2</v>
      </c>
      <c r="U276" s="13">
        <f>(('2012'!U276-'2012'!$AE276)/'2012'!$AE276)*(('2012'!$I276-0.5+'2012'!$I276-0.5)*-1)</f>
        <v>-0.13851978203641774</v>
      </c>
      <c r="V276" s="13">
        <f>(('2012'!V276-'2012'!$AE276)/'2012'!$AE276)*(('2012'!$I276-0.5+'2012'!$I276-0.5)*-1)</f>
        <v>0.16628928605450366</v>
      </c>
      <c r="W276" s="13">
        <f>(('2012'!W276-'2012'!$AE276)/'2012'!$AE276)*(('2012'!$I276-0.5+'2012'!$I276-0.5)*-1)</f>
        <v>1.6087030836776697E-4</v>
      </c>
      <c r="X276" s="13">
        <f>(('2012'!X276-'2012'!$AE276)/'2012'!$AE276)*(('2012'!$I276-0.5+'2012'!$I276-0.5)*-1)</f>
        <v>4.1220106036817375E-2</v>
      </c>
      <c r="Y276" s="13">
        <f>(('2012'!Y276-'2012'!$AE276)/'2012'!$AE276)*(('2012'!$I276-0.5+'2012'!$I276-0.5)*-1)</f>
        <v>8.3137179548766871E-2</v>
      </c>
      <c r="Z276" s="13">
        <f>(('2012'!Z276-'2012'!$AE276)/'2012'!$AE276)*(('2012'!$I276-0.5+'2012'!$I276-0.5)*-1)</f>
        <v>-6.7513566149880411E-2</v>
      </c>
      <c r="AA276" s="13">
        <f>(('2012'!AA276-'2012'!$AE276)/'2012'!$AE276)*(('2012'!$I276-0.5+'2012'!$I276-0.5)*-1)</f>
        <v>-3.4966730990266266E-2</v>
      </c>
      <c r="AB276" s="13">
        <f>(('2012'!AB276-'2012'!$AE276)/'2012'!$AE276)*(('2012'!$I276-0.5+'2012'!$I276-0.5)*-1)</f>
        <v>0.30323992191696536</v>
      </c>
      <c r="AC276" s="13">
        <f>(('2012'!AC276-'2012'!$AE276)/'2012'!$AE276)*(('2012'!$I276-0.5+'2012'!$I276-0.5)*-1)</f>
        <v>0.20290024672576412</v>
      </c>
      <c r="AD276" s="13">
        <f>(('2012'!AD276-'2012'!$AE276)/'2012'!$AE276)*(('2012'!$I276-0.5+'2012'!$I276-0.5)*-1)</f>
        <v>-0.18513209092770805</v>
      </c>
      <c r="AE276" s="6">
        <f>((('2012'!AE276-'2012'!$AE276)/'2012'!$AE276)*100)*(('2012'!$I276-0.5+'2012'!$I276-0.5)*-1)</f>
        <v>0</v>
      </c>
      <c r="AG276" s="6">
        <f t="shared" si="123"/>
        <v>30.323992191696536</v>
      </c>
      <c r="AH276" s="6">
        <f t="shared" si="146"/>
        <v>23.382634506461507</v>
      </c>
      <c r="AI276" s="8">
        <v>0</v>
      </c>
      <c r="AJ276" s="1"/>
      <c r="AK276" s="1"/>
      <c r="AL276" s="1"/>
      <c r="AM276" s="1"/>
      <c r="AN276" s="1"/>
      <c r="AO276" s="1"/>
      <c r="AP276" s="1"/>
      <c r="AW276" s="107">
        <f t="shared" si="124"/>
        <v>6.9823816499001601E-2</v>
      </c>
      <c r="AX276" s="107">
        <f t="shared" si="125"/>
        <v>0.17625757055069688</v>
      </c>
      <c r="AY276" s="107">
        <f t="shared" si="126"/>
        <v>0.16733061577419639</v>
      </c>
      <c r="AZ276" s="107">
        <f t="shared" si="127"/>
        <v>-0.23382634506461505</v>
      </c>
      <c r="BA276" s="107">
        <f t="shared" si="128"/>
        <v>3.4947398760623032E-3</v>
      </c>
      <c r="BB276" s="107">
        <f t="shared" si="129"/>
        <v>-3.4259135023931241E-3</v>
      </c>
      <c r="BC276" s="107">
        <f t="shared" si="130"/>
        <v>2.6129959572514638E-2</v>
      </c>
      <c r="BD276" s="107">
        <f t="shared" si="131"/>
        <v>-0.17171862740388538</v>
      </c>
      <c r="BE276" s="107">
        <f t="shared" si="132"/>
        <v>0.13233402835924676</v>
      </c>
      <c r="BF276" s="107">
        <f t="shared" si="133"/>
        <v>1.0436207249642381E-2</v>
      </c>
      <c r="BG276" s="107">
        <f t="shared" si="134"/>
        <v>-1.5803235890783782E-2</v>
      </c>
      <c r="BH276" s="107">
        <f t="shared" si="135"/>
        <v>-0.13851978203641774</v>
      </c>
      <c r="BI276" s="107">
        <f t="shared" si="136"/>
        <v>0.16628928605450366</v>
      </c>
      <c r="BJ276" s="107">
        <f t="shared" si="137"/>
        <v>1.6087030836776697E-4</v>
      </c>
      <c r="BK276" s="107">
        <f t="shared" si="138"/>
        <v>4.1220106036817375E-2</v>
      </c>
      <c r="BL276" s="107">
        <f t="shared" si="139"/>
        <v>8.3137179548766871E-2</v>
      </c>
      <c r="BM276" s="107">
        <f t="shared" si="140"/>
        <v>-6.7513566149880411E-2</v>
      </c>
      <c r="BN276" s="107">
        <f t="shared" si="141"/>
        <v>-3.4966730990266266E-2</v>
      </c>
      <c r="BO276" s="107">
        <f t="shared" si="142"/>
        <v>0.30323992191696536</v>
      </c>
      <c r="BP276" s="107">
        <f t="shared" si="143"/>
        <v>0.20290024672576412</v>
      </c>
      <c r="BQ276" s="107">
        <f t="shared" si="144"/>
        <v>-0.18513209092770805</v>
      </c>
      <c r="BR276" s="107">
        <f t="shared" si="145"/>
        <v>0</v>
      </c>
    </row>
    <row r="277" spans="1:70">
      <c r="A277" s="1">
        <v>276</v>
      </c>
      <c r="B277" s="1">
        <f>'2012'!B277</f>
        <v>0</v>
      </c>
      <c r="C277" s="1">
        <f>'2012'!C277</f>
        <v>0</v>
      </c>
      <c r="D277" s="1">
        <f>'2012'!D277</f>
        <v>127</v>
      </c>
      <c r="E277" s="1" t="str">
        <f>'2012'!E277</f>
        <v>Totalt</v>
      </c>
      <c r="F277" s="1" t="str">
        <f>'2012'!F277</f>
        <v>Tid till behandlingsbeslut vid huvud- och halscancer</v>
      </c>
      <c r="G277" s="1" t="str">
        <f>'2012'!G277</f>
        <v>Ändrad</v>
      </c>
      <c r="H277" s="1" t="str">
        <f>'2012'!H277</f>
        <v>A002050</v>
      </c>
      <c r="I277" s="1">
        <f>'2012'!I277</f>
        <v>1</v>
      </c>
      <c r="J277" s="13">
        <f>(('2012'!J277-'2012'!$AE277)/'2012'!$AE277)*(('2012'!$I277-0.5+'2012'!$I277-0.5)*-1)</f>
        <v>0.19642857142857142</v>
      </c>
      <c r="K277" s="13">
        <f>(('2012'!K277-'2012'!$AE277)/'2012'!$AE277)*(('2012'!$I277-0.5+'2012'!$I277-0.5)*-1)</f>
        <v>0.375</v>
      </c>
      <c r="L277" s="13">
        <f>(('2012'!L277-'2012'!$AE277)/'2012'!$AE277)*(('2012'!$I277-0.5+'2012'!$I277-0.5)*-1)</f>
        <v>0.14285714285714285</v>
      </c>
      <c r="M277" s="13">
        <f>(('2012'!M277-'2012'!$AE277)/'2012'!$AE277)*(('2012'!$I277-0.5+'2012'!$I277-0.5)*-1)</f>
        <v>-0.26785714285714285</v>
      </c>
      <c r="N277" s="13">
        <f>(('2012'!N277-'2012'!$AE277)/'2012'!$AE277)*(('2012'!$I277-0.5+'2012'!$I277-0.5)*-1)</f>
        <v>0</v>
      </c>
      <c r="O277" s="13">
        <f>(('2012'!O277-'2012'!$AE277)/'2012'!$AE277)*(('2012'!$I277-0.5+'2012'!$I277-0.5)*-1)</f>
        <v>9.8214285714285712E-2</v>
      </c>
      <c r="P277" s="13">
        <f>(('2012'!P277-'2012'!$AE277)/'2012'!$AE277)*(('2012'!$I277-0.5+'2012'!$I277-0.5)*-1)</f>
        <v>-1.7857142857142856E-2</v>
      </c>
      <c r="Q277" s="13">
        <f>(('2012'!Q277-'2012'!$AE277)/'2012'!$AE277)*(('2012'!$I277-0.5+'2012'!$I277-0.5)*-1)</f>
        <v>0.5</v>
      </c>
      <c r="R277" s="13">
        <f>(('2012'!R277-'2012'!$AE277)/'2012'!$AE277)*(('2012'!$I277-0.5+'2012'!$I277-0.5)*-1)</f>
        <v>1.7857142857142856E-2</v>
      </c>
      <c r="S277" s="13">
        <f>(('2012'!S277-'2012'!$AE277)/'2012'!$AE277)*(('2012'!$I277-0.5+'2012'!$I277-0.5)*-1)</f>
        <v>3.5714285714285712E-2</v>
      </c>
      <c r="T277" s="13">
        <f>(('2012'!T277-'2012'!$AE277)/'2012'!$AE277)*(('2012'!$I277-0.5+'2012'!$I277-0.5)*-1)</f>
        <v>-0.125</v>
      </c>
      <c r="U277" s="13">
        <f>(('2012'!U277-'2012'!$AE277)/'2012'!$AE277)*(('2012'!$I277-0.5+'2012'!$I277-0.5)*-1)</f>
        <v>-0.10714285714285714</v>
      </c>
      <c r="V277" s="13">
        <f>(('2012'!V277-'2012'!$AE277)/'2012'!$AE277)*(('2012'!$I277-0.5+'2012'!$I277-0.5)*-1)</f>
        <v>-0.20535714285714285</v>
      </c>
      <c r="W277" s="13">
        <f>(('2012'!W277-'2012'!$AE277)/'2012'!$AE277)*(('2012'!$I277-0.5+'2012'!$I277-0.5)*-1)</f>
        <v>5.3571428571428568E-2</v>
      </c>
      <c r="X277" s="13">
        <f>(('2012'!X277-'2012'!$AE277)/'2012'!$AE277)*(('2012'!$I277-0.5+'2012'!$I277-0.5)*-1)</f>
        <v>-0.26785714285714285</v>
      </c>
      <c r="Y277" s="13">
        <f>(('2012'!Y277-'2012'!$AE277)/'2012'!$AE277)*(('2012'!$I277-0.5+'2012'!$I277-0.5)*-1)</f>
        <v>0.21428571428571427</v>
      </c>
      <c r="Z277" s="13">
        <f>(('2012'!Z277-'2012'!$AE277)/'2012'!$AE277)*(('2012'!$I277-0.5+'2012'!$I277-0.5)*-1)</f>
        <v>4.4642857142857144E-2</v>
      </c>
      <c r="AA277" s="13">
        <f>(('2012'!AA277-'2012'!$AE277)/'2012'!$AE277)*(('2012'!$I277-0.5+'2012'!$I277-0.5)*-1)</f>
        <v>-0.10714285714285714</v>
      </c>
      <c r="AB277" s="13">
        <f>(('2012'!AB277-'2012'!$AE277)/'2012'!$AE277)*(('2012'!$I277-0.5+'2012'!$I277-0.5)*-1)</f>
        <v>-0.125</v>
      </c>
      <c r="AC277" s="13">
        <f>(('2012'!AC277-'2012'!$AE277)/'2012'!$AE277)*(('2012'!$I277-0.5+'2012'!$I277-0.5)*-1)</f>
        <v>-0.21428571428571427</v>
      </c>
      <c r="AD277" s="13">
        <f>(('2012'!AD277-'2012'!$AE277)/'2012'!$AE277)*(('2012'!$I277-0.5+'2012'!$I277-0.5)*-1)</f>
        <v>-0.35714285714285715</v>
      </c>
      <c r="AE277" s="6">
        <f>((('2012'!AE277-'2012'!$AE277)/'2012'!$AE277)*100)*(('2012'!$I277-0.5+'2012'!$I277-0.5)*-1)</f>
        <v>0</v>
      </c>
      <c r="AG277" s="6">
        <f t="shared" si="123"/>
        <v>50</v>
      </c>
      <c r="AH277" s="6">
        <f t="shared" si="146"/>
        <v>35.714285714285715</v>
      </c>
      <c r="AI277" s="8">
        <v>0</v>
      </c>
      <c r="AJ277" s="1"/>
      <c r="AK277" s="1"/>
      <c r="AL277" s="1"/>
      <c r="AM277" s="1"/>
      <c r="AN277" s="1"/>
      <c r="AO277" s="1"/>
      <c r="AP277" s="1"/>
      <c r="AW277" s="107">
        <f t="shared" si="124"/>
        <v>0.19642857142857142</v>
      </c>
      <c r="AX277" s="107">
        <f t="shared" si="125"/>
        <v>0.375</v>
      </c>
      <c r="AY277" s="107">
        <f t="shared" si="126"/>
        <v>0.14285714285714285</v>
      </c>
      <c r="AZ277" s="107">
        <f t="shared" si="127"/>
        <v>-0.26785714285714285</v>
      </c>
      <c r="BA277" s="107">
        <f t="shared" si="128"/>
        <v>0</v>
      </c>
      <c r="BB277" s="107">
        <f t="shared" si="129"/>
        <v>9.8214285714285712E-2</v>
      </c>
      <c r="BC277" s="107">
        <f t="shared" si="130"/>
        <v>-1.7857142857142856E-2</v>
      </c>
      <c r="BD277" s="107">
        <f t="shared" si="131"/>
        <v>0.5</v>
      </c>
      <c r="BE277" s="107">
        <f t="shared" si="132"/>
        <v>1.7857142857142856E-2</v>
      </c>
      <c r="BF277" s="107">
        <f t="shared" si="133"/>
        <v>3.5714285714285712E-2</v>
      </c>
      <c r="BG277" s="107">
        <f t="shared" si="134"/>
        <v>-0.125</v>
      </c>
      <c r="BH277" s="107">
        <f t="shared" si="135"/>
        <v>-0.10714285714285714</v>
      </c>
      <c r="BI277" s="107">
        <f t="shared" si="136"/>
        <v>-0.20535714285714285</v>
      </c>
      <c r="BJ277" s="107">
        <f t="shared" si="137"/>
        <v>5.3571428571428568E-2</v>
      </c>
      <c r="BK277" s="107">
        <f t="shared" si="138"/>
        <v>-0.26785714285714285</v>
      </c>
      <c r="BL277" s="107">
        <f t="shared" si="139"/>
        <v>0.21428571428571427</v>
      </c>
      <c r="BM277" s="107">
        <f t="shared" si="140"/>
        <v>4.4642857142857144E-2</v>
      </c>
      <c r="BN277" s="107">
        <f t="shared" si="141"/>
        <v>-0.10714285714285714</v>
      </c>
      <c r="BO277" s="107">
        <f t="shared" si="142"/>
        <v>-0.125</v>
      </c>
      <c r="BP277" s="107">
        <f t="shared" si="143"/>
        <v>-0.21428571428571427</v>
      </c>
      <c r="BQ277" s="107">
        <f t="shared" si="144"/>
        <v>-0.35714285714285715</v>
      </c>
      <c r="BR277" s="107">
        <f t="shared" si="145"/>
        <v>0</v>
      </c>
    </row>
    <row r="278" spans="1:70">
      <c r="A278" s="1">
        <v>277</v>
      </c>
      <c r="B278" s="1" t="str">
        <f>'2012'!B278</f>
        <v>N</v>
      </c>
      <c r="C278" s="1" t="str">
        <f>'2012'!C278</f>
        <v>Psykiatrisk vård</v>
      </c>
      <c r="D278" s="1">
        <f>'2012'!D278</f>
        <v>128</v>
      </c>
      <c r="E278" s="1" t="str">
        <f>'2012'!E278</f>
        <v>Kvinnor</v>
      </c>
      <c r="F278" s="1" t="str">
        <f>'2012'!F278</f>
        <v>Regelbunden behandling med sömnmedel eller lugnande medel</v>
      </c>
      <c r="G278" s="1" t="str">
        <f>'2012'!G278</f>
        <v>(tom)</v>
      </c>
      <c r="H278" s="1" t="str">
        <f>'2012'!H278</f>
        <v>A002960</v>
      </c>
      <c r="I278" s="1">
        <f>'2012'!I278</f>
        <v>1</v>
      </c>
      <c r="J278" s="13">
        <f>(('2012'!J278-'2012'!$AE278)/'2012'!$AE278)*(('2012'!$I278-0.5+'2012'!$I278-0.5)*-1)</f>
        <v>2.9845969921751099E-2</v>
      </c>
      <c r="K278" s="13">
        <f>(('2012'!K278-'2012'!$AE278)/'2012'!$AE278)*(('2012'!$I278-0.5+'2012'!$I278-0.5)*-1)</f>
        <v>1.793684929781237E-2</v>
      </c>
      <c r="L278" s="13">
        <f>(('2012'!L278-'2012'!$AE278)/'2012'!$AE278)*(('2012'!$I278-0.5+'2012'!$I278-0.5)*-1)</f>
        <v>0.29775816232813612</v>
      </c>
      <c r="M278" s="13">
        <f>(('2012'!M278-'2012'!$AE278)/'2012'!$AE278)*(('2012'!$I278-0.5+'2012'!$I278-0.5)*-1)</f>
        <v>0.15330420665646355</v>
      </c>
      <c r="N278" s="13">
        <f>(('2012'!N278-'2012'!$AE278)/'2012'!$AE278)*(('2012'!$I278-0.5+'2012'!$I278-0.5)*-1)</f>
        <v>3.1571459562887545E-2</v>
      </c>
      <c r="O278" s="13">
        <f>(('2012'!O278-'2012'!$AE278)/'2012'!$AE278)*(('2012'!$I278-0.5+'2012'!$I278-0.5)*-1)</f>
        <v>-0.2116480848171797</v>
      </c>
      <c r="P278" s="13">
        <f>(('2012'!P278-'2012'!$AE278)/'2012'!$AE278)*(('2012'!$I278-0.5+'2012'!$I278-0.5)*-1)</f>
        <v>-0.10330089001080668</v>
      </c>
      <c r="Q278" s="13">
        <f>(('2012'!Q278-'2012'!$AE278)/'2012'!$AE278)*(('2012'!$I278-0.5+'2012'!$I278-0.5)*-1)</f>
        <v>0.11266927053884933</v>
      </c>
      <c r="R278" s="13">
        <f>(('2012'!R278-'2012'!$AE278)/'2012'!$AE278)*(('2012'!$I278-0.5+'2012'!$I278-0.5)*-1)</f>
        <v>5.9233851062773242E-2</v>
      </c>
      <c r="S278" s="13">
        <f>(('2012'!S278-'2012'!$AE278)/'2012'!$AE278)*(('2012'!$I278-0.5+'2012'!$I278-0.5)*-1)</f>
        <v>-8.3025912920931325E-2</v>
      </c>
      <c r="T278" s="13">
        <f>(('2012'!T278-'2012'!$AE278)/'2012'!$AE278)*(('2012'!$I278-0.5+'2012'!$I278-0.5)*-1)</f>
        <v>3.5901141469404083E-2</v>
      </c>
      <c r="U278" s="13">
        <f>(('2012'!U278-'2012'!$AE278)/'2012'!$AE278)*(('2012'!$I278-0.5+'2012'!$I278-0.5)*-1)</f>
        <v>-0.21947812296302688</v>
      </c>
      <c r="V278" s="13">
        <f>(('2012'!V278-'2012'!$AE278)/'2012'!$AE278)*(('2012'!$I278-0.5+'2012'!$I278-0.5)*-1)</f>
        <v>-0.15825370330336655</v>
      </c>
      <c r="W278" s="13">
        <f>(('2012'!W278-'2012'!$AE278)/'2012'!$AE278)*(('2012'!$I278-0.5+'2012'!$I278-0.5)*-1)</f>
        <v>0.27999375333480814</v>
      </c>
      <c r="X278" s="13">
        <f>(('2012'!X278-'2012'!$AE278)/'2012'!$AE278)*(('2012'!$I278-0.5+'2012'!$I278-0.5)*-1)</f>
        <v>-8.7947537109474602E-2</v>
      </c>
      <c r="Y278" s="13">
        <f>(('2012'!Y278-'2012'!$AE278)/'2012'!$AE278)*(('2012'!$I278-0.5+'2012'!$I278-0.5)*-1)</f>
        <v>0.16042730020115928</v>
      </c>
      <c r="Z278" s="13">
        <f>(('2012'!Z278-'2012'!$AE278)/'2012'!$AE278)*(('2012'!$I278-0.5+'2012'!$I278-0.5)*-1)</f>
        <v>3.5777016795367191E-2</v>
      </c>
      <c r="AA278" s="13">
        <f>(('2012'!AA278-'2012'!$AE278)/'2012'!$AE278)*(('2012'!$I278-0.5+'2012'!$I278-0.5)*-1)</f>
        <v>0.22869412731345509</v>
      </c>
      <c r="AB278" s="13">
        <f>(('2012'!AB278-'2012'!$AE278)/'2012'!$AE278)*(('2012'!$I278-0.5+'2012'!$I278-0.5)*-1)</f>
        <v>8.5755695501857673E-2</v>
      </c>
      <c r="AC278" s="13">
        <f>(('2012'!AC278-'2012'!$AE278)/'2012'!$AE278)*(('2012'!$I278-0.5+'2012'!$I278-0.5)*-1)</f>
        <v>9.1274366448029123E-2</v>
      </c>
      <c r="AD278" s="13">
        <f>(('2012'!AD278-'2012'!$AE278)/'2012'!$AE278)*(('2012'!$I278-0.5+'2012'!$I278-0.5)*-1)</f>
        <v>0.25033384407570641</v>
      </c>
      <c r="AE278" s="6">
        <f>((('2012'!AE278-'2012'!$AE278)/'2012'!$AE278)*100)*(('2012'!$I278-0.5+'2012'!$I278-0.5)*-1)</f>
        <v>0</v>
      </c>
      <c r="AG278" s="6">
        <f t="shared" si="123"/>
        <v>29.775816232813611</v>
      </c>
      <c r="AH278" s="6">
        <f t="shared" si="146"/>
        <v>21.947812296302686</v>
      </c>
      <c r="AI278" s="8">
        <v>0</v>
      </c>
      <c r="AJ278" s="1"/>
      <c r="AK278" s="1"/>
      <c r="AL278" s="1"/>
      <c r="AM278" s="1"/>
      <c r="AN278" s="1"/>
      <c r="AO278" s="1"/>
      <c r="AP278" s="1"/>
      <c r="AW278" s="107">
        <f t="shared" si="124"/>
        <v>2.9845969921751099E-2</v>
      </c>
      <c r="AX278" s="107">
        <f t="shared" si="125"/>
        <v>1.793684929781237E-2</v>
      </c>
      <c r="AY278" s="107">
        <f t="shared" si="126"/>
        <v>0.29775816232813612</v>
      </c>
      <c r="AZ278" s="107">
        <f t="shared" si="127"/>
        <v>0.15330420665646355</v>
      </c>
      <c r="BA278" s="107">
        <f t="shared" si="128"/>
        <v>3.1571459562887545E-2</v>
      </c>
      <c r="BB278" s="107">
        <f t="shared" si="129"/>
        <v>-0.2116480848171797</v>
      </c>
      <c r="BC278" s="107">
        <f t="shared" si="130"/>
        <v>-0.10330089001080668</v>
      </c>
      <c r="BD278" s="107">
        <f t="shared" si="131"/>
        <v>0.11266927053884933</v>
      </c>
      <c r="BE278" s="107">
        <f t="shared" si="132"/>
        <v>5.9233851062773242E-2</v>
      </c>
      <c r="BF278" s="107">
        <f t="shared" si="133"/>
        <v>-8.3025912920931325E-2</v>
      </c>
      <c r="BG278" s="107">
        <f t="shared" si="134"/>
        <v>3.5901141469404083E-2</v>
      </c>
      <c r="BH278" s="107">
        <f t="shared" si="135"/>
        <v>-0.21947812296302688</v>
      </c>
      <c r="BI278" s="107">
        <f t="shared" si="136"/>
        <v>-0.15825370330336655</v>
      </c>
      <c r="BJ278" s="107">
        <f t="shared" si="137"/>
        <v>0.27999375333480814</v>
      </c>
      <c r="BK278" s="107">
        <f t="shared" si="138"/>
        <v>-8.7947537109474602E-2</v>
      </c>
      <c r="BL278" s="107">
        <f t="shared" si="139"/>
        <v>0.16042730020115928</v>
      </c>
      <c r="BM278" s="107">
        <f t="shared" si="140"/>
        <v>3.5777016795367191E-2</v>
      </c>
      <c r="BN278" s="107">
        <f t="shared" si="141"/>
        <v>0.22869412731345509</v>
      </c>
      <c r="BO278" s="107">
        <f t="shared" si="142"/>
        <v>8.5755695501857673E-2</v>
      </c>
      <c r="BP278" s="107">
        <f t="shared" si="143"/>
        <v>9.1274366448029123E-2</v>
      </c>
      <c r="BQ278" s="107">
        <f t="shared" si="144"/>
        <v>0.25033384407570641</v>
      </c>
      <c r="BR278" s="107">
        <f t="shared" si="145"/>
        <v>0</v>
      </c>
    </row>
    <row r="279" spans="1:70">
      <c r="A279" s="1">
        <v>278</v>
      </c>
      <c r="B279" s="1">
        <f>'2012'!B279</f>
        <v>0</v>
      </c>
      <c r="C279" s="1">
        <f>'2012'!C279</f>
        <v>0</v>
      </c>
      <c r="D279" s="1">
        <f>'2012'!D279</f>
        <v>0</v>
      </c>
      <c r="E279" s="1" t="str">
        <f>'2012'!E279</f>
        <v>Män</v>
      </c>
      <c r="F279" s="1" t="str">
        <f>'2012'!F279</f>
        <v>Regelbunden behandling med sömnmedel eller lugnande medel</v>
      </c>
      <c r="G279" s="1" t="str">
        <f>'2012'!G279</f>
        <v>(tom)</v>
      </c>
      <c r="H279" s="1" t="str">
        <f>'2012'!H279</f>
        <v>A002960</v>
      </c>
      <c r="I279" s="1">
        <f>'2012'!I279</f>
        <v>1</v>
      </c>
      <c r="J279" s="13">
        <f>(('2012'!J279-'2012'!$AE279)/'2012'!$AE279)*(('2012'!$I279-0.5+'2012'!$I279-0.5)*-1)</f>
        <v>-2.0895538950877399E-2</v>
      </c>
      <c r="K279" s="13">
        <f>(('2012'!K279-'2012'!$AE279)/'2012'!$AE279)*(('2012'!$I279-0.5+'2012'!$I279-0.5)*-1)</f>
        <v>1.736052199115827E-2</v>
      </c>
      <c r="L279" s="13">
        <f>(('2012'!L279-'2012'!$AE279)/'2012'!$AE279)*(('2012'!$I279-0.5+'2012'!$I279-0.5)*-1)</f>
        <v>0.32666533105288176</v>
      </c>
      <c r="M279" s="13">
        <f>(('2012'!M279-'2012'!$AE279)/'2012'!$AE279)*(('2012'!$I279-0.5+'2012'!$I279-0.5)*-1)</f>
        <v>0.20553780351773721</v>
      </c>
      <c r="N279" s="13">
        <f>(('2012'!N279-'2012'!$AE279)/'2012'!$AE279)*(('2012'!$I279-0.5+'2012'!$I279-0.5)*-1)</f>
        <v>3.8518190009489896E-2</v>
      </c>
      <c r="O279" s="13">
        <f>(('2012'!O279-'2012'!$AE279)/'2012'!$AE279)*(('2012'!$I279-0.5+'2012'!$I279-0.5)*-1)</f>
        <v>-0.16634122474991431</v>
      </c>
      <c r="P279" s="13">
        <f>(('2012'!P279-'2012'!$AE279)/'2012'!$AE279)*(('2012'!$I279-0.5+'2012'!$I279-0.5)*-1)</f>
        <v>-0.11511191512154588</v>
      </c>
      <c r="Q279" s="13">
        <f>(('2012'!Q279-'2012'!$AE279)/'2012'!$AE279)*(('2012'!$I279-0.5+'2012'!$I279-0.5)*-1)</f>
        <v>9.1895340986757001E-2</v>
      </c>
      <c r="R279" s="13">
        <f>(('2012'!R279-'2012'!$AE279)/'2012'!$AE279)*(('2012'!$I279-0.5+'2012'!$I279-0.5)*-1)</f>
        <v>1.1552662914662004E-2</v>
      </c>
      <c r="S279" s="13">
        <f>(('2012'!S279-'2012'!$AE279)/'2012'!$AE279)*(('2012'!$I279-0.5+'2012'!$I279-0.5)*-1)</f>
        <v>-6.715212462663761E-2</v>
      </c>
      <c r="T279" s="13">
        <f>(('2012'!T279-'2012'!$AE279)/'2012'!$AE279)*(('2012'!$I279-0.5+'2012'!$I279-0.5)*-1)</f>
        <v>4.8103220355071044E-2</v>
      </c>
      <c r="U279" s="13">
        <f>(('2012'!U279-'2012'!$AE279)/'2012'!$AE279)*(('2012'!$I279-0.5+'2012'!$I279-0.5)*-1)</f>
        <v>-0.23488904596552493</v>
      </c>
      <c r="V279" s="13">
        <f>(('2012'!V279-'2012'!$AE279)/'2012'!$AE279)*(('2012'!$I279-0.5+'2012'!$I279-0.5)*-1)</f>
        <v>-0.17105665479476437</v>
      </c>
      <c r="W279" s="13">
        <f>(('2012'!W279-'2012'!$AE279)/'2012'!$AE279)*(('2012'!$I279-0.5+'2012'!$I279-0.5)*-1)</f>
        <v>0.33531162703321932</v>
      </c>
      <c r="X279" s="13">
        <f>(('2012'!X279-'2012'!$AE279)/'2012'!$AE279)*(('2012'!$I279-0.5+'2012'!$I279-0.5)*-1)</f>
        <v>-9.1334303932193675E-2</v>
      </c>
      <c r="Y279" s="13">
        <f>(('2012'!Y279-'2012'!$AE279)/'2012'!$AE279)*(('2012'!$I279-0.5+'2012'!$I279-0.5)*-1)</f>
        <v>0.21762348334019957</v>
      </c>
      <c r="Z279" s="13">
        <f>(('2012'!Z279-'2012'!$AE279)/'2012'!$AE279)*(('2012'!$I279-0.5+'2012'!$I279-0.5)*-1)</f>
        <v>2.8939025267474369E-2</v>
      </c>
      <c r="AA279" s="13">
        <f>(('2012'!AA279-'2012'!$AE279)/'2012'!$AE279)*(('2012'!$I279-0.5+'2012'!$I279-0.5)*-1)</f>
        <v>0.26133943039044499</v>
      </c>
      <c r="AB279" s="13">
        <f>(('2012'!AB279-'2012'!$AE279)/'2012'!$AE279)*(('2012'!$I279-0.5+'2012'!$I279-0.5)*-1)</f>
        <v>0.19709236482706671</v>
      </c>
      <c r="AC279" s="13">
        <f>(('2012'!AC279-'2012'!$AE279)/'2012'!$AE279)*(('2012'!$I279-0.5+'2012'!$I279-0.5)*-1)</f>
        <v>0.16932978939907078</v>
      </c>
      <c r="AD279" s="13">
        <f>(('2012'!AD279-'2012'!$AE279)/'2012'!$AE279)*(('2012'!$I279-0.5+'2012'!$I279-0.5)*-1)</f>
        <v>0.22503649653840213</v>
      </c>
      <c r="AE279" s="6">
        <f>((('2012'!AE279-'2012'!$AE279)/'2012'!$AE279)*100)*(('2012'!$I279-0.5+'2012'!$I279-0.5)*-1)</f>
        <v>0</v>
      </c>
      <c r="AG279" s="6">
        <f t="shared" si="123"/>
        <v>33.531162703321932</v>
      </c>
      <c r="AH279" s="6">
        <f t="shared" si="146"/>
        <v>23.488904596552494</v>
      </c>
      <c r="AI279" s="8">
        <v>0</v>
      </c>
      <c r="AJ279" s="1"/>
      <c r="AK279" s="1"/>
      <c r="AL279" s="1"/>
      <c r="AM279" s="1"/>
      <c r="AN279" s="1"/>
      <c r="AO279" s="1"/>
      <c r="AP279" s="1"/>
      <c r="AW279" s="107">
        <f t="shared" si="124"/>
        <v>-2.0895538950877399E-2</v>
      </c>
      <c r="AX279" s="107">
        <f t="shared" si="125"/>
        <v>1.736052199115827E-2</v>
      </c>
      <c r="AY279" s="107">
        <f t="shared" si="126"/>
        <v>0.32666533105288176</v>
      </c>
      <c r="AZ279" s="107">
        <f t="shared" si="127"/>
        <v>0.20553780351773721</v>
      </c>
      <c r="BA279" s="107">
        <f t="shared" si="128"/>
        <v>3.8518190009489896E-2</v>
      </c>
      <c r="BB279" s="107">
        <f t="shared" si="129"/>
        <v>-0.16634122474991431</v>
      </c>
      <c r="BC279" s="107">
        <f t="shared" si="130"/>
        <v>-0.11511191512154588</v>
      </c>
      <c r="BD279" s="107">
        <f t="shared" si="131"/>
        <v>9.1895340986757001E-2</v>
      </c>
      <c r="BE279" s="107">
        <f t="shared" si="132"/>
        <v>1.1552662914662004E-2</v>
      </c>
      <c r="BF279" s="107">
        <f t="shared" si="133"/>
        <v>-6.715212462663761E-2</v>
      </c>
      <c r="BG279" s="107">
        <f t="shared" si="134"/>
        <v>4.8103220355071044E-2</v>
      </c>
      <c r="BH279" s="107">
        <f t="shared" si="135"/>
        <v>-0.23488904596552493</v>
      </c>
      <c r="BI279" s="107">
        <f t="shared" si="136"/>
        <v>-0.17105665479476437</v>
      </c>
      <c r="BJ279" s="107">
        <f t="shared" si="137"/>
        <v>0.33531162703321932</v>
      </c>
      <c r="BK279" s="107">
        <f t="shared" si="138"/>
        <v>-9.1334303932193675E-2</v>
      </c>
      <c r="BL279" s="107">
        <f t="shared" si="139"/>
        <v>0.21762348334019957</v>
      </c>
      <c r="BM279" s="107">
        <f t="shared" si="140"/>
        <v>2.8939025267474369E-2</v>
      </c>
      <c r="BN279" s="107">
        <f t="shared" si="141"/>
        <v>0.26133943039044499</v>
      </c>
      <c r="BO279" s="107">
        <f t="shared" si="142"/>
        <v>0.19709236482706671</v>
      </c>
      <c r="BP279" s="107">
        <f t="shared" si="143"/>
        <v>0.16932978939907078</v>
      </c>
      <c r="BQ279" s="107">
        <f t="shared" si="144"/>
        <v>0.22503649653840213</v>
      </c>
      <c r="BR279" s="107">
        <f t="shared" si="145"/>
        <v>0</v>
      </c>
    </row>
    <row r="280" spans="1:70">
      <c r="A280" s="1">
        <v>279</v>
      </c>
      <c r="B280" s="1">
        <f>'2012'!B280</f>
        <v>0</v>
      </c>
      <c r="C280" s="1">
        <f>'2012'!C280</f>
        <v>0</v>
      </c>
      <c r="D280" s="1">
        <f>'2012'!D280</f>
        <v>0</v>
      </c>
      <c r="E280" s="1" t="str">
        <f>'2012'!E280</f>
        <v>Totalt</v>
      </c>
      <c r="F280" s="1" t="str">
        <f>'2012'!F280</f>
        <v>Regelbunden behandling med sömnmedel eller lugnande medel</v>
      </c>
      <c r="G280" s="1" t="str">
        <f>'2012'!G280</f>
        <v>(tom)</v>
      </c>
      <c r="H280" s="1" t="str">
        <f>'2012'!H280</f>
        <v>A002960</v>
      </c>
      <c r="I280" s="1">
        <f>'2012'!I280</f>
        <v>1</v>
      </c>
      <c r="J280" s="13">
        <f>(('2012'!J280-'2012'!$AE280)/'2012'!$AE280)*(('2012'!$I280-0.5+'2012'!$I280-0.5)*-1)</f>
        <v>6.9388359471339381E-3</v>
      </c>
      <c r="K280" s="13">
        <f>(('2012'!K280-'2012'!$AE280)/'2012'!$AE280)*(('2012'!$I280-0.5+'2012'!$I280-0.5)*-1)</f>
        <v>1.6962801473768628E-2</v>
      </c>
      <c r="L280" s="13">
        <f>(('2012'!L280-'2012'!$AE280)/'2012'!$AE280)*(('2012'!$I280-0.5+'2012'!$I280-0.5)*-1)</f>
        <v>0.30986932780307314</v>
      </c>
      <c r="M280" s="13">
        <f>(('2012'!M280-'2012'!$AE280)/'2012'!$AE280)*(('2012'!$I280-0.5+'2012'!$I280-0.5)*-1)</f>
        <v>0.17333764754626688</v>
      </c>
      <c r="N280" s="13">
        <f>(('2012'!N280-'2012'!$AE280)/'2012'!$AE280)*(('2012'!$I280-0.5+'2012'!$I280-0.5)*-1)</f>
        <v>3.527124261015787E-2</v>
      </c>
      <c r="O280" s="13">
        <f>(('2012'!O280-'2012'!$AE280)/'2012'!$AE280)*(('2012'!$I280-0.5+'2012'!$I280-0.5)*-1)</f>
        <v>-0.1887272309357107</v>
      </c>
      <c r="P280" s="13">
        <f>(('2012'!P280-'2012'!$AE280)/'2012'!$AE280)*(('2012'!$I280-0.5+'2012'!$I280-0.5)*-1)</f>
        <v>-0.10556186043914696</v>
      </c>
      <c r="Q280" s="13">
        <f>(('2012'!Q280-'2012'!$AE280)/'2012'!$AE280)*(('2012'!$I280-0.5+'2012'!$I280-0.5)*-1)</f>
        <v>0.10342695224591808</v>
      </c>
      <c r="R280" s="13">
        <f>(('2012'!R280-'2012'!$AE280)/'2012'!$AE280)*(('2012'!$I280-0.5+'2012'!$I280-0.5)*-1)</f>
        <v>4.2320270540997192E-2</v>
      </c>
      <c r="S280" s="13">
        <f>(('2012'!S280-'2012'!$AE280)/'2012'!$AE280)*(('2012'!$I280-0.5+'2012'!$I280-0.5)*-1)</f>
        <v>-7.7823518929347135E-2</v>
      </c>
      <c r="T280" s="13">
        <f>(('2012'!T280-'2012'!$AE280)/'2012'!$AE280)*(('2012'!$I280-0.5+'2012'!$I280-0.5)*-1)</f>
        <v>4.0980165073986649E-2</v>
      </c>
      <c r="U280" s="13">
        <f>(('2012'!U280-'2012'!$AE280)/'2012'!$AE280)*(('2012'!$I280-0.5+'2012'!$I280-0.5)*-1)</f>
        <v>-0.22522196121315968</v>
      </c>
      <c r="V280" s="13">
        <f>(('2012'!V280-'2012'!$AE280)/'2012'!$AE280)*(('2012'!$I280-0.5+'2012'!$I280-0.5)*-1)</f>
        <v>-0.1611508261385716</v>
      </c>
      <c r="W280" s="13">
        <f>(('2012'!W280-'2012'!$AE280)/'2012'!$AE280)*(('2012'!$I280-0.5+'2012'!$I280-0.5)*-1)</f>
        <v>0.302068663871775</v>
      </c>
      <c r="X280" s="13">
        <f>(('2012'!X280-'2012'!$AE280)/'2012'!$AE280)*(('2012'!$I280-0.5+'2012'!$I280-0.5)*-1)</f>
        <v>-8.7517615652082562E-2</v>
      </c>
      <c r="Y280" s="13">
        <f>(('2012'!Y280-'2012'!$AE280)/'2012'!$AE280)*(('2012'!$I280-0.5+'2012'!$I280-0.5)*-1)</f>
        <v>0.18522553015441762</v>
      </c>
      <c r="Z280" s="13">
        <f>(('2012'!Z280-'2012'!$AE280)/'2012'!$AE280)*(('2012'!$I280-0.5+'2012'!$I280-0.5)*-1)</f>
        <v>3.4946416073370123E-2</v>
      </c>
      <c r="AA280" s="13">
        <f>(('2012'!AA280-'2012'!$AE280)/'2012'!$AE280)*(('2012'!$I280-0.5+'2012'!$I280-0.5)*-1)</f>
        <v>0.24357323087446558</v>
      </c>
      <c r="AB280" s="13">
        <f>(('2012'!AB280-'2012'!$AE280)/'2012'!$AE280)*(('2012'!$I280-0.5+'2012'!$I280-0.5)*-1)</f>
        <v>0.13356719614160797</v>
      </c>
      <c r="AC280" s="13">
        <f>(('2012'!AC280-'2012'!$AE280)/'2012'!$AE280)*(('2012'!$I280-0.5+'2012'!$I280-0.5)*-1)</f>
        <v>0.1234317473189589</v>
      </c>
      <c r="AD280" s="13">
        <f>(('2012'!AD280-'2012'!$AE280)/'2012'!$AE280)*(('2012'!$I280-0.5+'2012'!$I280-0.5)*-1)</f>
        <v>0.24360010246870634</v>
      </c>
      <c r="AE280" s="6">
        <f>((('2012'!AE280-'2012'!$AE280)/'2012'!$AE280)*100)*(('2012'!$I280-0.5+'2012'!$I280-0.5)*-1)</f>
        <v>0</v>
      </c>
      <c r="AG280" s="6">
        <f t="shared" si="123"/>
        <v>30.986932780307313</v>
      </c>
      <c r="AH280" s="6">
        <f t="shared" si="146"/>
        <v>22.522196121315968</v>
      </c>
      <c r="AI280" s="8">
        <v>0</v>
      </c>
      <c r="AJ280" s="1"/>
      <c r="AK280" s="1"/>
      <c r="AL280" s="1"/>
      <c r="AM280" s="1"/>
      <c r="AN280" s="1"/>
      <c r="AO280" s="1"/>
      <c r="AP280" s="1"/>
      <c r="AW280" s="107">
        <f t="shared" si="124"/>
        <v>6.9388359471339381E-3</v>
      </c>
      <c r="AX280" s="107">
        <f t="shared" si="125"/>
        <v>1.6962801473768628E-2</v>
      </c>
      <c r="AY280" s="107">
        <f t="shared" si="126"/>
        <v>0.30986932780307314</v>
      </c>
      <c r="AZ280" s="107">
        <f t="shared" si="127"/>
        <v>0.17333764754626688</v>
      </c>
      <c r="BA280" s="107">
        <f t="shared" si="128"/>
        <v>3.527124261015787E-2</v>
      </c>
      <c r="BB280" s="107">
        <f t="shared" si="129"/>
        <v>-0.1887272309357107</v>
      </c>
      <c r="BC280" s="107">
        <f t="shared" si="130"/>
        <v>-0.10556186043914696</v>
      </c>
      <c r="BD280" s="107">
        <f t="shared" si="131"/>
        <v>0.10342695224591808</v>
      </c>
      <c r="BE280" s="107">
        <f t="shared" si="132"/>
        <v>4.2320270540997192E-2</v>
      </c>
      <c r="BF280" s="107">
        <f t="shared" si="133"/>
        <v>-7.7823518929347135E-2</v>
      </c>
      <c r="BG280" s="107">
        <f t="shared" si="134"/>
        <v>4.0980165073986649E-2</v>
      </c>
      <c r="BH280" s="107">
        <f t="shared" si="135"/>
        <v>-0.22522196121315968</v>
      </c>
      <c r="BI280" s="107">
        <f t="shared" si="136"/>
        <v>-0.1611508261385716</v>
      </c>
      <c r="BJ280" s="107">
        <f t="shared" si="137"/>
        <v>0.302068663871775</v>
      </c>
      <c r="BK280" s="107">
        <f t="shared" si="138"/>
        <v>-8.7517615652082562E-2</v>
      </c>
      <c r="BL280" s="107">
        <f t="shared" si="139"/>
        <v>0.18522553015441762</v>
      </c>
      <c r="BM280" s="107">
        <f t="shared" si="140"/>
        <v>3.4946416073370123E-2</v>
      </c>
      <c r="BN280" s="107">
        <f t="shared" si="141"/>
        <v>0.24357323087446558</v>
      </c>
      <c r="BO280" s="107">
        <f t="shared" si="142"/>
        <v>0.13356719614160797</v>
      </c>
      <c r="BP280" s="107">
        <f t="shared" si="143"/>
        <v>0.1234317473189589</v>
      </c>
      <c r="BQ280" s="107">
        <f t="shared" si="144"/>
        <v>0.24360010246870634</v>
      </c>
      <c r="BR280" s="107">
        <f t="shared" si="145"/>
        <v>0</v>
      </c>
    </row>
    <row r="281" spans="1:70">
      <c r="A281" s="1">
        <v>280</v>
      </c>
      <c r="B281" s="1">
        <f>'2012'!B281</f>
        <v>0</v>
      </c>
      <c r="C281" s="1">
        <f>'2012'!C281</f>
        <v>0</v>
      </c>
      <c r="D281" s="1">
        <f>'2012'!D281</f>
        <v>129</v>
      </c>
      <c r="E281" s="1" t="str">
        <f>'2012'!E281</f>
        <v>Kvinnor</v>
      </c>
      <c r="F281" s="1" t="str">
        <f>'2012'!F281</f>
        <v>Tre eller fler psykofarmaka bland äldre</v>
      </c>
      <c r="G281" s="1" t="str">
        <f>'2012'!G281</f>
        <v>(tom)</v>
      </c>
      <c r="H281" s="1" t="str">
        <f>'2012'!H281</f>
        <v>A002920</v>
      </c>
      <c r="I281" s="1">
        <f>'2012'!I281</f>
        <v>1</v>
      </c>
      <c r="J281" s="13">
        <f>(('2012'!J281-'2012'!$AE281)/'2012'!$AE281)*(('2012'!$I281-0.5+'2012'!$I281-0.5)*-1)</f>
        <v>9.5192675265877699E-2</v>
      </c>
      <c r="K281" s="13">
        <f>(('2012'!K281-'2012'!$AE281)/'2012'!$AE281)*(('2012'!$I281-0.5+'2012'!$I281-0.5)*-1)</f>
        <v>-4.411858316522043E-2</v>
      </c>
      <c r="L281" s="13">
        <f>(('2012'!L281-'2012'!$AE281)/'2012'!$AE281)*(('2012'!$I281-0.5+'2012'!$I281-0.5)*-1)</f>
        <v>0.19729957477135687</v>
      </c>
      <c r="M281" s="13">
        <f>(('2012'!M281-'2012'!$AE281)/'2012'!$AE281)*(('2012'!$I281-0.5+'2012'!$I281-0.5)*-1)</f>
        <v>0.11974030470559438</v>
      </c>
      <c r="N281" s="13">
        <f>(('2012'!N281-'2012'!$AE281)/'2012'!$AE281)*(('2012'!$I281-0.5+'2012'!$I281-0.5)*-1)</f>
        <v>1.2404382246842966E-2</v>
      </c>
      <c r="O281" s="13">
        <f>(('2012'!O281-'2012'!$AE281)/'2012'!$AE281)*(('2012'!$I281-0.5+'2012'!$I281-0.5)*-1)</f>
        <v>-0.1502224193572182</v>
      </c>
      <c r="P281" s="13">
        <f>(('2012'!P281-'2012'!$AE281)/'2012'!$AE281)*(('2012'!$I281-0.5+'2012'!$I281-0.5)*-1)</f>
        <v>9.6661756773912533E-2</v>
      </c>
      <c r="Q281" s="13">
        <f>(('2012'!Q281-'2012'!$AE281)/'2012'!$AE281)*(('2012'!$I281-0.5+'2012'!$I281-0.5)*-1)</f>
        <v>0.39075934646740734</v>
      </c>
      <c r="R281" s="13">
        <f>(('2012'!R281-'2012'!$AE281)/'2012'!$AE281)*(('2012'!$I281-0.5+'2012'!$I281-0.5)*-1)</f>
        <v>1.8203980567623394E-2</v>
      </c>
      <c r="S281" s="13">
        <f>(('2012'!S281-'2012'!$AE281)/'2012'!$AE281)*(('2012'!$I281-0.5+'2012'!$I281-0.5)*-1)</f>
        <v>-0.10942609424688939</v>
      </c>
      <c r="T281" s="13">
        <f>(('2012'!T281-'2012'!$AE281)/'2012'!$AE281)*(('2012'!$I281-0.5+'2012'!$I281-0.5)*-1)</f>
        <v>-0.15045875702859315</v>
      </c>
      <c r="U281" s="13">
        <f>(('2012'!U281-'2012'!$AE281)/'2012'!$AE281)*(('2012'!$I281-0.5+'2012'!$I281-0.5)*-1)</f>
        <v>-0.33655784658971449</v>
      </c>
      <c r="V281" s="13">
        <f>(('2012'!V281-'2012'!$AE281)/'2012'!$AE281)*(('2012'!$I281-0.5+'2012'!$I281-0.5)*-1)</f>
        <v>6.8342784079098592E-2</v>
      </c>
      <c r="W281" s="13">
        <f>(('2012'!W281-'2012'!$AE281)/'2012'!$AE281)*(('2012'!$I281-0.5+'2012'!$I281-0.5)*-1)</f>
        <v>0.26047490018451502</v>
      </c>
      <c r="X281" s="13">
        <f>(('2012'!X281-'2012'!$AE281)/'2012'!$AE281)*(('2012'!$I281-0.5+'2012'!$I281-0.5)*-1)</f>
        <v>8.5147002261278568E-2</v>
      </c>
      <c r="Y281" s="13">
        <f>(('2012'!Y281-'2012'!$AE281)/'2012'!$AE281)*(('2012'!$I281-0.5+'2012'!$I281-0.5)*-1)</f>
        <v>0.11251558812837262</v>
      </c>
      <c r="Z281" s="13">
        <f>(('2012'!Z281-'2012'!$AE281)/'2012'!$AE281)*(('2012'!$I281-0.5+'2012'!$I281-0.5)*-1)</f>
        <v>0.17044223679387302</v>
      </c>
      <c r="AA281" s="13">
        <f>(('2012'!AA281-'2012'!$AE281)/'2012'!$AE281)*(('2012'!$I281-0.5+'2012'!$I281-0.5)*-1)</f>
        <v>0.22549670905701691</v>
      </c>
      <c r="AB281" s="13">
        <f>(('2012'!AB281-'2012'!$AE281)/'2012'!$AE281)*(('2012'!$I281-0.5+'2012'!$I281-0.5)*-1)</f>
        <v>0.15717951782851231</v>
      </c>
      <c r="AC281" s="13">
        <f>(('2012'!AC281-'2012'!$AE281)/'2012'!$AE281)*(('2012'!$I281-0.5+'2012'!$I281-0.5)*-1)</f>
        <v>6.2195761143370401E-2</v>
      </c>
      <c r="AD281" s="13">
        <f>(('2012'!AD281-'2012'!$AE281)/'2012'!$AE281)*(('2012'!$I281-0.5+'2012'!$I281-0.5)*-1)</f>
        <v>0.39342353093924914</v>
      </c>
      <c r="AE281" s="6">
        <f>((('2012'!AE281-'2012'!$AE281)/'2012'!$AE281)*100)*(('2012'!$I281-0.5+'2012'!$I281-0.5)*-1)</f>
        <v>0</v>
      </c>
      <c r="AG281" s="6">
        <f t="shared" si="123"/>
        <v>39.342353093924913</v>
      </c>
      <c r="AH281" s="6">
        <f t="shared" si="146"/>
        <v>33.655784658971449</v>
      </c>
      <c r="AI281" s="8">
        <v>0</v>
      </c>
      <c r="AJ281" s="1"/>
      <c r="AK281" s="1"/>
      <c r="AL281" s="1"/>
      <c r="AM281" s="1"/>
      <c r="AN281" s="1"/>
      <c r="AO281" s="1"/>
      <c r="AP281" s="1"/>
      <c r="AW281" s="107">
        <f t="shared" si="124"/>
        <v>9.5192675265877699E-2</v>
      </c>
      <c r="AX281" s="107">
        <f t="shared" si="125"/>
        <v>-4.411858316522043E-2</v>
      </c>
      <c r="AY281" s="107">
        <f t="shared" si="126"/>
        <v>0.19729957477135687</v>
      </c>
      <c r="AZ281" s="107">
        <f t="shared" si="127"/>
        <v>0.11974030470559438</v>
      </c>
      <c r="BA281" s="107">
        <f t="shared" si="128"/>
        <v>1.2404382246842966E-2</v>
      </c>
      <c r="BB281" s="107">
        <f t="shared" si="129"/>
        <v>-0.1502224193572182</v>
      </c>
      <c r="BC281" s="107">
        <f t="shared" si="130"/>
        <v>9.6661756773912533E-2</v>
      </c>
      <c r="BD281" s="107">
        <f t="shared" si="131"/>
        <v>0.39075934646740734</v>
      </c>
      <c r="BE281" s="107">
        <f t="shared" si="132"/>
        <v>1.8203980567623394E-2</v>
      </c>
      <c r="BF281" s="107">
        <f t="shared" si="133"/>
        <v>-0.10942609424688939</v>
      </c>
      <c r="BG281" s="107">
        <f t="shared" si="134"/>
        <v>-0.15045875702859315</v>
      </c>
      <c r="BH281" s="107">
        <f t="shared" si="135"/>
        <v>-0.33655784658971449</v>
      </c>
      <c r="BI281" s="107">
        <f t="shared" si="136"/>
        <v>6.8342784079098592E-2</v>
      </c>
      <c r="BJ281" s="107">
        <f t="shared" si="137"/>
        <v>0.26047490018451502</v>
      </c>
      <c r="BK281" s="107">
        <f t="shared" si="138"/>
        <v>8.5147002261278568E-2</v>
      </c>
      <c r="BL281" s="107">
        <f t="shared" si="139"/>
        <v>0.11251558812837262</v>
      </c>
      <c r="BM281" s="107">
        <f t="shared" si="140"/>
        <v>0.17044223679387302</v>
      </c>
      <c r="BN281" s="107">
        <f t="shared" si="141"/>
        <v>0.22549670905701691</v>
      </c>
      <c r="BO281" s="107">
        <f t="shared" si="142"/>
        <v>0.15717951782851231</v>
      </c>
      <c r="BP281" s="107">
        <f t="shared" si="143"/>
        <v>6.2195761143370401E-2</v>
      </c>
      <c r="BQ281" s="107">
        <f t="shared" si="144"/>
        <v>0.39342353093924914</v>
      </c>
      <c r="BR281" s="107">
        <f t="shared" si="145"/>
        <v>0</v>
      </c>
    </row>
    <row r="282" spans="1:70">
      <c r="A282" s="1">
        <v>281</v>
      </c>
      <c r="B282" s="1">
        <f>'2012'!B282</f>
        <v>0</v>
      </c>
      <c r="C282" s="1">
        <f>'2012'!C282</f>
        <v>0</v>
      </c>
      <c r="D282" s="1">
        <f>'2012'!D282</f>
        <v>0</v>
      </c>
      <c r="E282" s="1" t="str">
        <f>'2012'!E282</f>
        <v>Män</v>
      </c>
      <c r="F282" s="1" t="str">
        <f>'2012'!F282</f>
        <v>Tre eller fler psykofarmaka bland äldre</v>
      </c>
      <c r="G282" s="1" t="str">
        <f>'2012'!G282</f>
        <v>(tom)</v>
      </c>
      <c r="H282" s="1" t="str">
        <f>'2012'!H282</f>
        <v>A002920</v>
      </c>
      <c r="I282" s="1">
        <f>'2012'!I282</f>
        <v>1</v>
      </c>
      <c r="J282" s="13">
        <f>(('2012'!J282-'2012'!$AE282)/'2012'!$AE282)*(('2012'!$I282-0.5+'2012'!$I282-0.5)*-1)</f>
        <v>2.7136554603884411E-2</v>
      </c>
      <c r="K282" s="13">
        <f>(('2012'!K282-'2012'!$AE282)/'2012'!$AE282)*(('2012'!$I282-0.5+'2012'!$I282-0.5)*-1)</f>
        <v>-3.7440233364570488E-2</v>
      </c>
      <c r="L282" s="13">
        <f>(('2012'!L282-'2012'!$AE282)/'2012'!$AE282)*(('2012'!$I282-0.5+'2012'!$I282-0.5)*-1)</f>
        <v>0.32647780733951193</v>
      </c>
      <c r="M282" s="13">
        <f>(('2012'!M282-'2012'!$AE282)/'2012'!$AE282)*(('2012'!$I282-0.5+'2012'!$I282-0.5)*-1)</f>
        <v>0.28993226885236006</v>
      </c>
      <c r="N282" s="13">
        <f>(('2012'!N282-'2012'!$AE282)/'2012'!$AE282)*(('2012'!$I282-0.5+'2012'!$I282-0.5)*-1)</f>
        <v>2.3223005685221169E-2</v>
      </c>
      <c r="O282" s="13">
        <f>(('2012'!O282-'2012'!$AE282)/'2012'!$AE282)*(('2012'!$I282-0.5+'2012'!$I282-0.5)*-1)</f>
        <v>-0.36523364117006474</v>
      </c>
      <c r="P282" s="13">
        <f>(('2012'!P282-'2012'!$AE282)/'2012'!$AE282)*(('2012'!$I282-0.5+'2012'!$I282-0.5)*-1)</f>
        <v>0.18111789546615792</v>
      </c>
      <c r="Q282" s="13">
        <f>(('2012'!Q282-'2012'!$AE282)/'2012'!$AE282)*(('2012'!$I282-0.5+'2012'!$I282-0.5)*-1)</f>
        <v>0.58637080253210216</v>
      </c>
      <c r="R282" s="13">
        <f>(('2012'!R282-'2012'!$AE282)/'2012'!$AE282)*(('2012'!$I282-0.5+'2012'!$I282-0.5)*-1)</f>
        <v>4.1015536531231696E-2</v>
      </c>
      <c r="S282" s="13">
        <f>(('2012'!S282-'2012'!$AE282)/'2012'!$AE282)*(('2012'!$I282-0.5+'2012'!$I282-0.5)*-1)</f>
        <v>-0.10139559954973164</v>
      </c>
      <c r="T282" s="13">
        <f>(('2012'!T282-'2012'!$AE282)/'2012'!$AE282)*(('2012'!$I282-0.5+'2012'!$I282-0.5)*-1)</f>
        <v>-6.4583911764328122E-2</v>
      </c>
      <c r="U282" s="13">
        <f>(('2012'!U282-'2012'!$AE282)/'2012'!$AE282)*(('2012'!$I282-0.5+'2012'!$I282-0.5)*-1)</f>
        <v>-0.36115980445811829</v>
      </c>
      <c r="V282" s="13">
        <f>(('2012'!V282-'2012'!$AE282)/'2012'!$AE282)*(('2012'!$I282-0.5+'2012'!$I282-0.5)*-1)</f>
        <v>2.5135245130231991E-3</v>
      </c>
      <c r="W282" s="13">
        <f>(('2012'!W282-'2012'!$AE282)/'2012'!$AE282)*(('2012'!$I282-0.5+'2012'!$I282-0.5)*-1)</f>
        <v>0.22554786916588593</v>
      </c>
      <c r="X282" s="13">
        <f>(('2012'!X282-'2012'!$AE282)/'2012'!$AE282)*(('2012'!$I282-0.5+'2012'!$I282-0.5)*-1)</f>
        <v>0.19783303271289876</v>
      </c>
      <c r="Y282" s="13">
        <f>(('2012'!Y282-'2012'!$AE282)/'2012'!$AE282)*(('2012'!$I282-0.5+'2012'!$I282-0.5)*-1)</f>
        <v>0.1756042041641987</v>
      </c>
      <c r="Z282" s="13">
        <f>(('2012'!Z282-'2012'!$AE282)/'2012'!$AE282)*(('2012'!$I282-0.5+'2012'!$I282-0.5)*-1)</f>
        <v>0.3253655809318548</v>
      </c>
      <c r="AA282" s="13">
        <f>(('2012'!AA282-'2012'!$AE282)/'2012'!$AE282)*(('2012'!$I282-0.5+'2012'!$I282-0.5)*-1)</f>
        <v>0.1774542657553092</v>
      </c>
      <c r="AB282" s="13">
        <f>(('2012'!AB282-'2012'!$AE282)/'2012'!$AE282)*(('2012'!$I282-0.5+'2012'!$I282-0.5)*-1)</f>
        <v>0.18534229903912497</v>
      </c>
      <c r="AC282" s="13">
        <f>(('2012'!AC282-'2012'!$AE282)/'2012'!$AE282)*(('2012'!$I282-0.5+'2012'!$I282-0.5)*-1)</f>
        <v>-4.9676969014329298E-3</v>
      </c>
      <c r="AD282" s="13">
        <f>(('2012'!AD282-'2012'!$AE282)/'2012'!$AE282)*(('2012'!$I282-0.5+'2012'!$I282-0.5)*-1)</f>
        <v>0.23418636184665559</v>
      </c>
      <c r="AE282" s="6">
        <f>((('2012'!AE282-'2012'!$AE282)/'2012'!$AE282)*100)*(('2012'!$I282-0.5+'2012'!$I282-0.5)*-1)</f>
        <v>0</v>
      </c>
      <c r="AG282" s="6">
        <f t="shared" si="123"/>
        <v>58.637080253210215</v>
      </c>
      <c r="AH282" s="6">
        <f t="shared" si="146"/>
        <v>36.523364117006473</v>
      </c>
      <c r="AI282" s="8">
        <v>0</v>
      </c>
      <c r="AJ282" s="1"/>
      <c r="AK282" s="1"/>
      <c r="AL282" s="1"/>
      <c r="AM282" s="1"/>
      <c r="AN282" s="1"/>
      <c r="AO282" s="1"/>
      <c r="AP282" s="1"/>
      <c r="AW282" s="107">
        <f t="shared" si="124"/>
        <v>2.7136554603884411E-2</v>
      </c>
      <c r="AX282" s="107">
        <f t="shared" si="125"/>
        <v>-3.7440233364570488E-2</v>
      </c>
      <c r="AY282" s="107">
        <f t="shared" si="126"/>
        <v>0.32647780733951193</v>
      </c>
      <c r="AZ282" s="107">
        <f t="shared" si="127"/>
        <v>0.28993226885236006</v>
      </c>
      <c r="BA282" s="107">
        <f t="shared" si="128"/>
        <v>2.3223005685221169E-2</v>
      </c>
      <c r="BB282" s="107">
        <f t="shared" si="129"/>
        <v>-0.36523364117006474</v>
      </c>
      <c r="BC282" s="107">
        <f t="shared" si="130"/>
        <v>0.18111789546615792</v>
      </c>
      <c r="BD282" s="107">
        <f t="shared" si="131"/>
        <v>0.58637080253210216</v>
      </c>
      <c r="BE282" s="107">
        <f t="shared" si="132"/>
        <v>4.1015536531231696E-2</v>
      </c>
      <c r="BF282" s="107">
        <f t="shared" si="133"/>
        <v>-0.10139559954973164</v>
      </c>
      <c r="BG282" s="107">
        <f t="shared" si="134"/>
        <v>-6.4583911764328122E-2</v>
      </c>
      <c r="BH282" s="107">
        <f t="shared" si="135"/>
        <v>-0.36115980445811829</v>
      </c>
      <c r="BI282" s="107">
        <f t="shared" si="136"/>
        <v>2.5135245130231991E-3</v>
      </c>
      <c r="BJ282" s="107">
        <f t="shared" si="137"/>
        <v>0.22554786916588593</v>
      </c>
      <c r="BK282" s="107">
        <f t="shared" si="138"/>
        <v>0.19783303271289876</v>
      </c>
      <c r="BL282" s="107">
        <f t="shared" si="139"/>
        <v>0.1756042041641987</v>
      </c>
      <c r="BM282" s="107">
        <f t="shared" si="140"/>
        <v>0.3253655809318548</v>
      </c>
      <c r="BN282" s="107">
        <f t="shared" si="141"/>
        <v>0.1774542657553092</v>
      </c>
      <c r="BO282" s="107">
        <f t="shared" si="142"/>
        <v>0.18534229903912497</v>
      </c>
      <c r="BP282" s="107">
        <f t="shared" si="143"/>
        <v>-4.9676969014329298E-3</v>
      </c>
      <c r="BQ282" s="107">
        <f t="shared" si="144"/>
        <v>0.23418636184665559</v>
      </c>
      <c r="BR282" s="107">
        <f t="shared" si="145"/>
        <v>0</v>
      </c>
    </row>
    <row r="283" spans="1:70">
      <c r="A283" s="1">
        <v>282</v>
      </c>
      <c r="B283" s="1">
        <f>'2012'!B283</f>
        <v>0</v>
      </c>
      <c r="C283" s="1">
        <f>'2012'!C283</f>
        <v>0</v>
      </c>
      <c r="D283" s="1">
        <f>'2012'!D283</f>
        <v>0</v>
      </c>
      <c r="E283" s="1" t="str">
        <f>'2012'!E283</f>
        <v>Totalt</v>
      </c>
      <c r="F283" s="1" t="str">
        <f>'2012'!F283</f>
        <v>Tre eller fler psykofarmaka bland äldre</v>
      </c>
      <c r="G283" s="1" t="str">
        <f>'2012'!G283</f>
        <v>(tom)</v>
      </c>
      <c r="H283" s="1" t="str">
        <f>'2012'!H283</f>
        <v>A002920</v>
      </c>
      <c r="I283" s="1">
        <f>'2012'!I283</f>
        <v>1</v>
      </c>
      <c r="J283" s="13">
        <f>(('2012'!J283-'2012'!$AE283)/'2012'!$AE283)*(('2012'!$I283-0.5+'2012'!$I283-0.5)*-1)</f>
        <v>6.8083325645188514E-2</v>
      </c>
      <c r="K283" s="13">
        <f>(('2012'!K283-'2012'!$AE283)/'2012'!$AE283)*(('2012'!$I283-0.5+'2012'!$I283-0.5)*-1)</f>
        <v>-3.7912851270582561E-2</v>
      </c>
      <c r="L283" s="13">
        <f>(('2012'!L283-'2012'!$AE283)/'2012'!$AE283)*(('2012'!$I283-0.5+'2012'!$I283-0.5)*-1)</f>
        <v>0.23433333709840773</v>
      </c>
      <c r="M283" s="13">
        <f>(('2012'!M283-'2012'!$AE283)/'2012'!$AE283)*(('2012'!$I283-0.5+'2012'!$I283-0.5)*-1)</f>
        <v>0.1665128106592639</v>
      </c>
      <c r="N283" s="13">
        <f>(('2012'!N283-'2012'!$AE283)/'2012'!$AE283)*(('2012'!$I283-0.5+'2012'!$I283-0.5)*-1)</f>
        <v>1.4628685364391523E-2</v>
      </c>
      <c r="O283" s="13">
        <f>(('2012'!O283-'2012'!$AE283)/'2012'!$AE283)*(('2012'!$I283-0.5+'2012'!$I283-0.5)*-1)</f>
        <v>-0.20293853208930013</v>
      </c>
      <c r="P283" s="13">
        <f>(('2012'!P283-'2012'!$AE283)/'2012'!$AE283)*(('2012'!$I283-0.5+'2012'!$I283-0.5)*-1)</f>
        <v>0.12555601885056195</v>
      </c>
      <c r="Q283" s="13">
        <f>(('2012'!Q283-'2012'!$AE283)/'2012'!$AE283)*(('2012'!$I283-0.5+'2012'!$I283-0.5)*-1)</f>
        <v>0.4460094058753149</v>
      </c>
      <c r="R283" s="13">
        <f>(('2012'!R283-'2012'!$AE283)/'2012'!$AE283)*(('2012'!$I283-0.5+'2012'!$I283-0.5)*-1)</f>
        <v>3.3374379217320782E-2</v>
      </c>
      <c r="S283" s="13">
        <f>(('2012'!S283-'2012'!$AE283)/'2012'!$AE283)*(('2012'!$I283-0.5+'2012'!$I283-0.5)*-1)</f>
        <v>-0.10907227883056869</v>
      </c>
      <c r="T283" s="13">
        <f>(('2012'!T283-'2012'!$AE283)/'2012'!$AE283)*(('2012'!$I283-0.5+'2012'!$I283-0.5)*-1)</f>
        <v>-0.11954302714196945</v>
      </c>
      <c r="U283" s="13">
        <f>(('2012'!U283-'2012'!$AE283)/'2012'!$AE283)*(('2012'!$I283-0.5+'2012'!$I283-0.5)*-1)</f>
        <v>-0.34143525855947726</v>
      </c>
      <c r="V283" s="13">
        <f>(('2012'!V283-'2012'!$AE283)/'2012'!$AE283)*(('2012'!$I283-0.5+'2012'!$I283-0.5)*-1)</f>
        <v>5.2799965742370072E-2</v>
      </c>
      <c r="W283" s="13">
        <f>(('2012'!W283-'2012'!$AE283)/'2012'!$AE283)*(('2012'!$I283-0.5+'2012'!$I283-0.5)*-1)</f>
        <v>0.2499237938873107</v>
      </c>
      <c r="X283" s="13">
        <f>(('2012'!X283-'2012'!$AE283)/'2012'!$AE283)*(('2012'!$I283-0.5+'2012'!$I283-0.5)*-1)</f>
        <v>0.11766146119846745</v>
      </c>
      <c r="Y283" s="13">
        <f>(('2012'!Y283-'2012'!$AE283)/'2012'!$AE283)*(('2012'!$I283-0.5+'2012'!$I283-0.5)*-1)</f>
        <v>0.13292474200551666</v>
      </c>
      <c r="Z283" s="13">
        <f>(('2012'!Z283-'2012'!$AE283)/'2012'!$AE283)*(('2012'!$I283-0.5+'2012'!$I283-0.5)*-1)</f>
        <v>0.21637030393815057</v>
      </c>
      <c r="AA283" s="13">
        <f>(('2012'!AA283-'2012'!$AE283)/'2012'!$AE283)*(('2012'!$I283-0.5+'2012'!$I283-0.5)*-1)</f>
        <v>0.21351535504640515</v>
      </c>
      <c r="AB283" s="13">
        <f>(('2012'!AB283-'2012'!$AE283)/'2012'!$AE283)*(('2012'!$I283-0.5+'2012'!$I283-0.5)*-1)</f>
        <v>0.16936569862067957</v>
      </c>
      <c r="AC283" s="13">
        <f>(('2012'!AC283-'2012'!$AE283)/'2012'!$AE283)*(('2012'!$I283-0.5+'2012'!$I283-0.5)*-1)</f>
        <v>4.6718703570667826E-2</v>
      </c>
      <c r="AD283" s="13">
        <f>(('2012'!AD283-'2012'!$AE283)/'2012'!$AE283)*(('2012'!$I283-0.5+'2012'!$I283-0.5)*-1)</f>
        <v>0.3541126737223107</v>
      </c>
      <c r="AE283" s="6">
        <f>((('2012'!AE283-'2012'!$AE283)/'2012'!$AE283)*100)*(('2012'!$I283-0.5+'2012'!$I283-0.5)*-1)</f>
        <v>0</v>
      </c>
      <c r="AG283" s="6">
        <f t="shared" si="123"/>
        <v>44.60094058753149</v>
      </c>
      <c r="AH283" s="6">
        <f t="shared" si="146"/>
        <v>34.143525855947729</v>
      </c>
      <c r="AI283" s="8">
        <v>0</v>
      </c>
      <c r="AJ283" s="1"/>
      <c r="AK283" s="1"/>
      <c r="AL283" s="1"/>
      <c r="AM283" s="1"/>
      <c r="AN283" s="1"/>
      <c r="AO283" s="1"/>
      <c r="AP283" s="1"/>
      <c r="AW283" s="107">
        <f t="shared" si="124"/>
        <v>6.8083325645188514E-2</v>
      </c>
      <c r="AX283" s="107">
        <f t="shared" si="125"/>
        <v>-3.7912851270582561E-2</v>
      </c>
      <c r="AY283" s="107">
        <f t="shared" si="126"/>
        <v>0.23433333709840773</v>
      </c>
      <c r="AZ283" s="107">
        <f t="shared" si="127"/>
        <v>0.1665128106592639</v>
      </c>
      <c r="BA283" s="107">
        <f t="shared" si="128"/>
        <v>1.4628685364391523E-2</v>
      </c>
      <c r="BB283" s="107">
        <f t="shared" si="129"/>
        <v>-0.20293853208930013</v>
      </c>
      <c r="BC283" s="107">
        <f t="shared" si="130"/>
        <v>0.12555601885056195</v>
      </c>
      <c r="BD283" s="107">
        <f t="shared" si="131"/>
        <v>0.4460094058753149</v>
      </c>
      <c r="BE283" s="107">
        <f t="shared" si="132"/>
        <v>3.3374379217320782E-2</v>
      </c>
      <c r="BF283" s="107">
        <f t="shared" si="133"/>
        <v>-0.10907227883056869</v>
      </c>
      <c r="BG283" s="107">
        <f t="shared" si="134"/>
        <v>-0.11954302714196945</v>
      </c>
      <c r="BH283" s="107">
        <f t="shared" si="135"/>
        <v>-0.34143525855947726</v>
      </c>
      <c r="BI283" s="107">
        <f t="shared" si="136"/>
        <v>5.2799965742370072E-2</v>
      </c>
      <c r="BJ283" s="107">
        <f t="shared" si="137"/>
        <v>0.2499237938873107</v>
      </c>
      <c r="BK283" s="107">
        <f t="shared" si="138"/>
        <v>0.11766146119846745</v>
      </c>
      <c r="BL283" s="107">
        <f t="shared" si="139"/>
        <v>0.13292474200551666</v>
      </c>
      <c r="BM283" s="107">
        <f t="shared" si="140"/>
        <v>0.21637030393815057</v>
      </c>
      <c r="BN283" s="107">
        <f t="shared" si="141"/>
        <v>0.21351535504640515</v>
      </c>
      <c r="BO283" s="107">
        <f t="shared" si="142"/>
        <v>0.16936569862067957</v>
      </c>
      <c r="BP283" s="107">
        <f t="shared" si="143"/>
        <v>4.6718703570667826E-2</v>
      </c>
      <c r="BQ283" s="107">
        <f t="shared" si="144"/>
        <v>0.3541126737223107</v>
      </c>
      <c r="BR283" s="107">
        <f t="shared" si="145"/>
        <v>0</v>
      </c>
    </row>
    <row r="284" spans="1:70">
      <c r="A284" s="1">
        <v>283</v>
      </c>
      <c r="B284" s="1">
        <f>'2012'!B284</f>
        <v>0</v>
      </c>
      <c r="C284" s="1">
        <f>'2012'!C284</f>
        <v>0</v>
      </c>
      <c r="D284" s="1">
        <f>'2012'!D284</f>
        <v>130</v>
      </c>
      <c r="E284" s="1" t="str">
        <f>'2012'!E284</f>
        <v>Totalt</v>
      </c>
      <c r="F284" s="1" t="str">
        <f>'2012'!F284</f>
        <v>Användning av lämpliga sömnmedel till äldre</v>
      </c>
      <c r="G284" s="1" t="str">
        <f>'2012'!G284</f>
        <v>(tom)</v>
      </c>
      <c r="H284" s="1" t="str">
        <f>'2012'!H284</f>
        <v>A001050</v>
      </c>
      <c r="I284" s="1">
        <f>'2012'!I284</f>
        <v>0</v>
      </c>
      <c r="J284" s="13">
        <f>(('2012'!J284-'2012'!$AE284)/'2012'!$AE284)*(('2012'!$I284-0.5+'2012'!$I284-0.5)*-1)</f>
        <v>8.2698296464214088E-2</v>
      </c>
      <c r="K284" s="13">
        <f>(('2012'!K284-'2012'!$AE284)/'2012'!$AE284)*(('2012'!$I284-0.5+'2012'!$I284-0.5)*-1)</f>
        <v>5.5722766945564092E-2</v>
      </c>
      <c r="L284" s="13">
        <f>(('2012'!L284-'2012'!$AE284)/'2012'!$AE284)*(('2012'!$I284-0.5+'2012'!$I284-0.5)*-1)</f>
        <v>-8.7202947044579537E-3</v>
      </c>
      <c r="M284" s="13">
        <f>(('2012'!M284-'2012'!$AE284)/'2012'!$AE284)*(('2012'!$I284-0.5+'2012'!$I284-0.5)*-1)</f>
        <v>-0.25728867345882062</v>
      </c>
      <c r="N284" s="13">
        <f>(('2012'!N284-'2012'!$AE284)/'2012'!$AE284)*(('2012'!$I284-0.5+'2012'!$I284-0.5)*-1)</f>
        <v>0.10542205599660991</v>
      </c>
      <c r="O284" s="13">
        <f>(('2012'!O284-'2012'!$AE284)/'2012'!$AE284)*(('2012'!$I284-0.5+'2012'!$I284-0.5)*-1)</f>
        <v>0.19971048235197747</v>
      </c>
      <c r="P284" s="13">
        <f>(('2012'!P284-'2012'!$AE284)/'2012'!$AE284)*(('2012'!$I284-0.5+'2012'!$I284-0.5)*-1)</f>
        <v>0.15885739072395552</v>
      </c>
      <c r="Q284" s="13">
        <f>(('2012'!Q284-'2012'!$AE284)/'2012'!$AE284)*(('2012'!$I284-0.5+'2012'!$I284-0.5)*-1)</f>
        <v>0.17984024450493752</v>
      </c>
      <c r="R284" s="13">
        <f>(('2012'!R284-'2012'!$AE284)/'2012'!$AE284)*(('2012'!$I284-0.5+'2012'!$I284-0.5)*-1)</f>
        <v>-1.3998480960024384E-2</v>
      </c>
      <c r="S284" s="13">
        <f>(('2012'!S284-'2012'!$AE284)/'2012'!$AE284)*(('2012'!$I284-0.5+'2012'!$I284-0.5)*-1)</f>
        <v>-3.8385736206030625E-3</v>
      </c>
      <c r="T284" s="13">
        <f>(('2012'!T284-'2012'!$AE284)/'2012'!$AE284)*(('2012'!$I284-0.5+'2012'!$I284-0.5)*-1)</f>
        <v>-0.14232368450946625</v>
      </c>
      <c r="U284" s="13">
        <f>(('2012'!U284-'2012'!$AE284)/'2012'!$AE284)*(('2012'!$I284-0.5+'2012'!$I284-0.5)*-1)</f>
        <v>-1.137582633839364E-2</v>
      </c>
      <c r="V284" s="13">
        <f>(('2012'!V284-'2012'!$AE284)/'2012'!$AE284)*(('2012'!$I284-0.5+'2012'!$I284-0.5)*-1)</f>
        <v>9.1220439703194919E-2</v>
      </c>
      <c r="W284" s="13">
        <f>(('2012'!W284-'2012'!$AE284)/'2012'!$AE284)*(('2012'!$I284-0.5+'2012'!$I284-0.5)*-1)</f>
        <v>-0.22552365200370347</v>
      </c>
      <c r="X284" s="13">
        <f>(('2012'!X284-'2012'!$AE284)/'2012'!$AE284)*(('2012'!$I284-0.5+'2012'!$I284-0.5)*-1)</f>
        <v>-0.2069568489263531</v>
      </c>
      <c r="Y284" s="13">
        <f>(('2012'!Y284-'2012'!$AE284)/'2012'!$AE284)*(('2012'!$I284-0.5+'2012'!$I284-0.5)*-1)</f>
        <v>-3.0921887256170816E-4</v>
      </c>
      <c r="Z284" s="13">
        <f>(('2012'!Z284-'2012'!$AE284)/'2012'!$AE284)*(('2012'!$I284-0.5+'2012'!$I284-0.5)*-1)</f>
        <v>0.123414704585767</v>
      </c>
      <c r="AA284" s="13">
        <f>(('2012'!AA284-'2012'!$AE284)/'2012'!$AE284)*(('2012'!$I284-0.5+'2012'!$I284-0.5)*-1)</f>
        <v>-9.5188047990248138E-3</v>
      </c>
      <c r="AB284" s="13">
        <f>(('2012'!AB284-'2012'!$AE284)/'2012'!$AE284)*(('2012'!$I284-0.5+'2012'!$I284-0.5)*-1)</f>
        <v>5.5768606635788615E-2</v>
      </c>
      <c r="AC284" s="13">
        <f>(('2012'!AC284-'2012'!$AE284)/'2012'!$AE284)*(('2012'!$I284-0.5+'2012'!$I284-0.5)*-1)</f>
        <v>-0.16969318255071975</v>
      </c>
      <c r="AD284" s="13">
        <f>(('2012'!AD284-'2012'!$AE284)/'2012'!$AE284)*(('2012'!$I284-0.5+'2012'!$I284-0.5)*-1)</f>
        <v>-0.16435394547398557</v>
      </c>
      <c r="AE284" s="6">
        <f>((('2012'!AE284-'2012'!$AE284)/'2012'!$AE284)*100)*(('2012'!$I284-0.5+'2012'!$I284-0.5)*-1)</f>
        <v>0</v>
      </c>
      <c r="AG284" s="6">
        <f t="shared" si="123"/>
        <v>19.971048235197745</v>
      </c>
      <c r="AH284" s="6">
        <f t="shared" si="146"/>
        <v>25.728867345882062</v>
      </c>
      <c r="AI284" s="8">
        <v>0</v>
      </c>
      <c r="AJ284" s="1"/>
      <c r="AK284" s="1"/>
      <c r="AL284" s="1"/>
      <c r="AM284" s="1"/>
      <c r="AN284" s="1"/>
      <c r="AO284" s="1"/>
      <c r="AP284" s="1"/>
      <c r="AW284" s="107">
        <f t="shared" si="124"/>
        <v>8.2698296464214088E-2</v>
      </c>
      <c r="AX284" s="107">
        <f t="shared" si="125"/>
        <v>5.5722766945564092E-2</v>
      </c>
      <c r="AY284" s="107">
        <f t="shared" si="126"/>
        <v>-8.7202947044579537E-3</v>
      </c>
      <c r="AZ284" s="107">
        <f t="shared" si="127"/>
        <v>-0.25728867345882062</v>
      </c>
      <c r="BA284" s="107">
        <f t="shared" si="128"/>
        <v>0.10542205599660991</v>
      </c>
      <c r="BB284" s="107">
        <f t="shared" si="129"/>
        <v>0.19971048235197747</v>
      </c>
      <c r="BC284" s="107">
        <f t="shared" si="130"/>
        <v>0.15885739072395552</v>
      </c>
      <c r="BD284" s="107">
        <f t="shared" si="131"/>
        <v>0.17984024450493752</v>
      </c>
      <c r="BE284" s="107">
        <f t="shared" si="132"/>
        <v>-1.3998480960024384E-2</v>
      </c>
      <c r="BF284" s="107">
        <f t="shared" si="133"/>
        <v>-3.8385736206030625E-3</v>
      </c>
      <c r="BG284" s="107">
        <f t="shared" si="134"/>
        <v>-0.14232368450946625</v>
      </c>
      <c r="BH284" s="107">
        <f t="shared" si="135"/>
        <v>-1.137582633839364E-2</v>
      </c>
      <c r="BI284" s="107">
        <f t="shared" si="136"/>
        <v>9.1220439703194919E-2</v>
      </c>
      <c r="BJ284" s="107">
        <f t="shared" si="137"/>
        <v>-0.22552365200370347</v>
      </c>
      <c r="BK284" s="107">
        <f t="shared" si="138"/>
        <v>-0.2069568489263531</v>
      </c>
      <c r="BL284" s="107">
        <f t="shared" si="139"/>
        <v>-3.0921887256170816E-4</v>
      </c>
      <c r="BM284" s="107">
        <f t="shared" si="140"/>
        <v>0.123414704585767</v>
      </c>
      <c r="BN284" s="107">
        <f t="shared" si="141"/>
        <v>-9.5188047990248138E-3</v>
      </c>
      <c r="BO284" s="107">
        <f t="shared" si="142"/>
        <v>5.5768606635788615E-2</v>
      </c>
      <c r="BP284" s="107">
        <f t="shared" si="143"/>
        <v>-0.16969318255071975</v>
      </c>
      <c r="BQ284" s="107">
        <f t="shared" si="144"/>
        <v>-0.16435394547398557</v>
      </c>
      <c r="BR284" s="107">
        <f t="shared" si="145"/>
        <v>0</v>
      </c>
    </row>
    <row r="285" spans="1:70">
      <c r="A285" s="1">
        <v>284</v>
      </c>
      <c r="B285" s="1">
        <f>'2012'!B285</f>
        <v>0</v>
      </c>
      <c r="C285" s="1">
        <f>'2012'!C285</f>
        <v>0</v>
      </c>
      <c r="D285" s="1">
        <f>'2012'!D285</f>
        <v>131</v>
      </c>
      <c r="E285" s="1" t="str">
        <f>'2012'!E285</f>
        <v>Kvinnor</v>
      </c>
      <c r="F285" s="1" t="str">
        <f>'2012'!F285</f>
        <v>Undvikbar somatisk slutenvård för personer med psykiatrisk diagnos</v>
      </c>
      <c r="G285" s="1" t="str">
        <f>'2012'!G285</f>
        <v>(tom)</v>
      </c>
      <c r="H285" s="1" t="str">
        <f>'2012'!H285</f>
        <v>E000800</v>
      </c>
      <c r="I285" s="1">
        <f>'2012'!I285</f>
        <v>1</v>
      </c>
      <c r="J285" s="13">
        <f>(('2012'!J285-'2012'!$AE285)/'2012'!$AE285)*(('2012'!$I285-0.5+'2012'!$I285-0.5)*-1)</f>
        <v>0.14025328432191117</v>
      </c>
      <c r="K285" s="13">
        <f>(('2012'!K285-'2012'!$AE285)/'2012'!$AE285)*(('2012'!$I285-0.5+'2012'!$I285-0.5)*-1)</f>
        <v>6.1850519552103571E-2</v>
      </c>
      <c r="L285" s="13">
        <f>(('2012'!L285-'2012'!$AE285)/'2012'!$AE285)*(('2012'!$I285-0.5+'2012'!$I285-0.5)*-1)</f>
        <v>-3.2930197376309929E-2</v>
      </c>
      <c r="M285" s="13">
        <f>(('2012'!M285-'2012'!$AE285)/'2012'!$AE285)*(('2012'!$I285-0.5+'2012'!$I285-0.5)*-1)</f>
        <v>0.18284892084926824</v>
      </c>
      <c r="N285" s="13">
        <f>(('2012'!N285-'2012'!$AE285)/'2012'!$AE285)*(('2012'!$I285-0.5+'2012'!$I285-0.5)*-1)</f>
        <v>-0.28339226082224439</v>
      </c>
      <c r="O285" s="13">
        <f>(('2012'!O285-'2012'!$AE285)/'2012'!$AE285)*(('2012'!$I285-0.5+'2012'!$I285-0.5)*-1)</f>
        <v>-0.53542104312932803</v>
      </c>
      <c r="P285" s="13">
        <f>(('2012'!P285-'2012'!$AE285)/'2012'!$AE285)*(('2012'!$I285-0.5+'2012'!$I285-0.5)*-1)</f>
        <v>-0.31097762057639389</v>
      </c>
      <c r="Q285" s="13">
        <f>(('2012'!Q285-'2012'!$AE285)/'2012'!$AE285)*(('2012'!$I285-0.5+'2012'!$I285-0.5)*-1)</f>
        <v>-0.21501241832643783</v>
      </c>
      <c r="R285" s="13">
        <f>(('2012'!R285-'2012'!$AE285)/'2012'!$AE285)*(('2012'!$I285-0.5+'2012'!$I285-0.5)*-1)</f>
        <v>9.2054356499186932E-2</v>
      </c>
      <c r="S285" s="13">
        <f>(('2012'!S285-'2012'!$AE285)/'2012'!$AE285)*(('2012'!$I285-0.5+'2012'!$I285-0.5)*-1)</f>
        <v>-3.4368454640142897E-2</v>
      </c>
      <c r="T285" s="13">
        <f>(('2012'!T285-'2012'!$AE285)/'2012'!$AE285)*(('2012'!$I285-0.5+'2012'!$I285-0.5)*-1)</f>
        <v>-0.12269753000265819</v>
      </c>
      <c r="U285" s="13">
        <f>(('2012'!U285-'2012'!$AE285)/'2012'!$AE285)*(('2012'!$I285-0.5+'2012'!$I285-0.5)*-1)</f>
        <v>-6.0851496292198159E-2</v>
      </c>
      <c r="V285" s="13">
        <f>(('2012'!V285-'2012'!$AE285)/'2012'!$AE285)*(('2012'!$I285-0.5+'2012'!$I285-0.5)*-1)</f>
        <v>-0.44884943111735276</v>
      </c>
      <c r="W285" s="13">
        <f>(('2012'!W285-'2012'!$AE285)/'2012'!$AE285)*(('2012'!$I285-0.5+'2012'!$I285-0.5)*-1)</f>
        <v>5.6535700519602973E-2</v>
      </c>
      <c r="X285" s="13">
        <f>(('2012'!X285-'2012'!$AE285)/'2012'!$AE285)*(('2012'!$I285-0.5+'2012'!$I285-0.5)*-1)</f>
        <v>6.9596337032434827E-2</v>
      </c>
      <c r="Y285" s="13">
        <f>(('2012'!Y285-'2012'!$AE285)/'2012'!$AE285)*(('2012'!$I285-0.5+'2012'!$I285-0.5)*-1)</f>
        <v>-3.0490454277000322E-2</v>
      </c>
      <c r="Z285" s="13">
        <f>(('2012'!Z285-'2012'!$AE285)/'2012'!$AE285)*(('2012'!$I285-0.5+'2012'!$I285-0.5)*-1)</f>
        <v>0.17614444111777652</v>
      </c>
      <c r="AA285" s="13">
        <f>(('2012'!AA285-'2012'!$AE285)/'2012'!$AE285)*(('2012'!$I285-0.5+'2012'!$I285-0.5)*-1)</f>
        <v>0.16592919888710378</v>
      </c>
      <c r="AB285" s="13">
        <f>(('2012'!AB285-'2012'!$AE285)/'2012'!$AE285)*(('2012'!$I285-0.5+'2012'!$I285-0.5)*-1)</f>
        <v>0.21616203440411719</v>
      </c>
      <c r="AC285" s="13">
        <f>(('2012'!AC285-'2012'!$AE285)/'2012'!$AE285)*(('2012'!$I285-0.5+'2012'!$I285-0.5)*-1)</f>
        <v>-0.10388528082969867</v>
      </c>
      <c r="AD285" s="13">
        <f>(('2012'!AD285-'2012'!$AE285)/'2012'!$AE285)*(('2012'!$I285-0.5+'2012'!$I285-0.5)*-1)</f>
        <v>0.12290394200207355</v>
      </c>
      <c r="AE285" s="6">
        <f>((('2012'!AE285-'2012'!$AE285)/'2012'!$AE285)*100)*(('2012'!$I285-0.5+'2012'!$I285-0.5)*-1)</f>
        <v>0</v>
      </c>
      <c r="AG285" s="6">
        <f t="shared" si="123"/>
        <v>21.61620344041172</v>
      </c>
      <c r="AH285" s="6">
        <f t="shared" si="146"/>
        <v>53.542104312932807</v>
      </c>
      <c r="AI285" s="8">
        <v>0</v>
      </c>
      <c r="AJ285" s="1"/>
      <c r="AK285" s="1"/>
      <c r="AL285" s="1"/>
      <c r="AM285" s="1"/>
      <c r="AN285" s="1"/>
      <c r="AO285" s="1"/>
      <c r="AP285" s="1"/>
      <c r="AW285" s="107">
        <f t="shared" si="124"/>
        <v>0.14025328432191117</v>
      </c>
      <c r="AX285" s="107">
        <f t="shared" si="125"/>
        <v>6.1850519552103571E-2</v>
      </c>
      <c r="AY285" s="107">
        <f t="shared" si="126"/>
        <v>-3.2930197376309929E-2</v>
      </c>
      <c r="AZ285" s="107">
        <f t="shared" si="127"/>
        <v>0.18284892084926824</v>
      </c>
      <c r="BA285" s="107">
        <f t="shared" si="128"/>
        <v>-0.28339226082224439</v>
      </c>
      <c r="BB285" s="107">
        <f t="shared" si="129"/>
        <v>-0.53542104312932803</v>
      </c>
      <c r="BC285" s="107">
        <f t="shared" si="130"/>
        <v>-0.31097762057639389</v>
      </c>
      <c r="BD285" s="107">
        <f t="shared" si="131"/>
        <v>-0.21501241832643783</v>
      </c>
      <c r="BE285" s="107">
        <f t="shared" si="132"/>
        <v>9.2054356499186932E-2</v>
      </c>
      <c r="BF285" s="107">
        <f t="shared" si="133"/>
        <v>-3.4368454640142897E-2</v>
      </c>
      <c r="BG285" s="107">
        <f t="shared" si="134"/>
        <v>-0.12269753000265819</v>
      </c>
      <c r="BH285" s="107">
        <f t="shared" si="135"/>
        <v>-6.0851496292198159E-2</v>
      </c>
      <c r="BI285" s="107">
        <f t="shared" si="136"/>
        <v>-0.44884943111735276</v>
      </c>
      <c r="BJ285" s="107">
        <f t="shared" si="137"/>
        <v>5.6535700519602973E-2</v>
      </c>
      <c r="BK285" s="107">
        <f t="shared" si="138"/>
        <v>6.9596337032434827E-2</v>
      </c>
      <c r="BL285" s="107">
        <f t="shared" si="139"/>
        <v>-3.0490454277000322E-2</v>
      </c>
      <c r="BM285" s="107">
        <f t="shared" si="140"/>
        <v>0.17614444111777652</v>
      </c>
      <c r="BN285" s="107">
        <f t="shared" si="141"/>
        <v>0.16592919888710378</v>
      </c>
      <c r="BO285" s="107">
        <f t="shared" si="142"/>
        <v>0.21616203440411719</v>
      </c>
      <c r="BP285" s="107">
        <f t="shared" si="143"/>
        <v>-0.10388528082969867</v>
      </c>
      <c r="BQ285" s="107">
        <f t="shared" si="144"/>
        <v>0.12290394200207355</v>
      </c>
      <c r="BR285" s="107">
        <f t="shared" si="145"/>
        <v>0</v>
      </c>
    </row>
    <row r="286" spans="1:70">
      <c r="A286" s="1">
        <v>285</v>
      </c>
      <c r="B286" s="1">
        <f>'2012'!B286</f>
        <v>0</v>
      </c>
      <c r="C286" s="1">
        <f>'2012'!C286</f>
        <v>0</v>
      </c>
      <c r="D286" s="1">
        <f>'2012'!D286</f>
        <v>0</v>
      </c>
      <c r="E286" s="1" t="str">
        <f>'2012'!E286</f>
        <v>Män</v>
      </c>
      <c r="F286" s="1" t="str">
        <f>'2012'!F286</f>
        <v>Undvikbar somatisk slutenvård för personer med psykiatrisk diagnos</v>
      </c>
      <c r="G286" s="1" t="str">
        <f>'2012'!G286</f>
        <v>(tom)</v>
      </c>
      <c r="H286" s="1" t="str">
        <f>'2012'!H286</f>
        <v>E000800</v>
      </c>
      <c r="I286" s="1">
        <f>'2012'!I286</f>
        <v>1</v>
      </c>
      <c r="J286" s="13">
        <f>(('2012'!J286-'2012'!$AE286)/'2012'!$AE286)*(('2012'!$I286-0.5+'2012'!$I286-0.5)*-1)</f>
        <v>8.3830743689665421E-3</v>
      </c>
      <c r="K286" s="13">
        <f>(('2012'!K286-'2012'!$AE286)/'2012'!$AE286)*(('2012'!$I286-0.5+'2012'!$I286-0.5)*-1)</f>
        <v>4.2005659176956221E-2</v>
      </c>
      <c r="L286" s="13">
        <f>(('2012'!L286-'2012'!$AE286)/'2012'!$AE286)*(('2012'!$I286-0.5+'2012'!$I286-0.5)*-1)</f>
        <v>-0.15099310968226407</v>
      </c>
      <c r="M286" s="13">
        <f>(('2012'!M286-'2012'!$AE286)/'2012'!$AE286)*(('2012'!$I286-0.5+'2012'!$I286-0.5)*-1)</f>
        <v>0.30454605581245514</v>
      </c>
      <c r="N286" s="13">
        <f>(('2012'!N286-'2012'!$AE286)/'2012'!$AE286)*(('2012'!$I286-0.5+'2012'!$I286-0.5)*-1)</f>
        <v>-0.17828180960219128</v>
      </c>
      <c r="O286" s="13">
        <f>(('2012'!O286-'2012'!$AE286)/'2012'!$AE286)*(('2012'!$I286-0.5+'2012'!$I286-0.5)*-1)</f>
        <v>-0.60642975423970868</v>
      </c>
      <c r="P286" s="13">
        <f>(('2012'!P286-'2012'!$AE286)/'2012'!$AE286)*(('2012'!$I286-0.5+'2012'!$I286-0.5)*-1)</f>
        <v>-0.16189457952226388</v>
      </c>
      <c r="Q286" s="13">
        <f>(('2012'!Q286-'2012'!$AE286)/'2012'!$AE286)*(('2012'!$I286-0.5+'2012'!$I286-0.5)*-1)</f>
        <v>-0.13859231706585062</v>
      </c>
      <c r="R286" s="13">
        <f>(('2012'!R286-'2012'!$AE286)/'2012'!$AE286)*(('2012'!$I286-0.5+'2012'!$I286-0.5)*-1)</f>
        <v>-0.22876321135505112</v>
      </c>
      <c r="S286" s="13">
        <f>(('2012'!S286-'2012'!$AE286)/'2012'!$AE286)*(('2012'!$I286-0.5+'2012'!$I286-0.5)*-1)</f>
        <v>3.5737664583584336E-2</v>
      </c>
      <c r="T286" s="13">
        <f>(('2012'!T286-'2012'!$AE286)/'2012'!$AE286)*(('2012'!$I286-0.5+'2012'!$I286-0.5)*-1)</f>
        <v>0.22160139519954519</v>
      </c>
      <c r="U286" s="13">
        <f>(('2012'!U286-'2012'!$AE286)/'2012'!$AE286)*(('2012'!$I286-0.5+'2012'!$I286-0.5)*-1)</f>
        <v>4.4104682706344829E-2</v>
      </c>
      <c r="V286" s="13">
        <f>(('2012'!V286-'2012'!$AE286)/'2012'!$AE286)*(('2012'!$I286-0.5+'2012'!$I286-0.5)*-1)</f>
        <v>3.5951246680921776E-2</v>
      </c>
      <c r="W286" s="13">
        <f>(('2012'!W286-'2012'!$AE286)/'2012'!$AE286)*(('2012'!$I286-0.5+'2012'!$I286-0.5)*-1)</f>
        <v>-7.6281294731015831E-2</v>
      </c>
      <c r="X286" s="13">
        <f>(('2012'!X286-'2012'!$AE286)/'2012'!$AE286)*(('2012'!$I286-0.5+'2012'!$I286-0.5)*-1)</f>
        <v>0.35096084077241191</v>
      </c>
      <c r="Y286" s="13">
        <f>(('2012'!Y286-'2012'!$AE286)/'2012'!$AE286)*(('2012'!$I286-0.5+'2012'!$I286-0.5)*-1)</f>
        <v>-0.18536996258976646</v>
      </c>
      <c r="Z286" s="13">
        <f>(('2012'!Z286-'2012'!$AE286)/'2012'!$AE286)*(('2012'!$I286-0.5+'2012'!$I286-0.5)*-1)</f>
        <v>5.4398314444868675E-3</v>
      </c>
      <c r="AA286" s="13">
        <f>(('2012'!AA286-'2012'!$AE286)/'2012'!$AE286)*(('2012'!$I286-0.5+'2012'!$I286-0.5)*-1)</f>
        <v>-7.0529197540487948E-2</v>
      </c>
      <c r="AB286" s="13">
        <f>(('2012'!AB286-'2012'!$AE286)/'2012'!$AE286)*(('2012'!$I286-0.5+'2012'!$I286-0.5)*-1)</f>
        <v>0.21390792064383743</v>
      </c>
      <c r="AC286" s="13">
        <f>(('2012'!AC286-'2012'!$AE286)/'2012'!$AE286)*(('2012'!$I286-0.5+'2012'!$I286-0.5)*-1)</f>
        <v>-0.13599279121349792</v>
      </c>
      <c r="AD286" s="13">
        <f>(('2012'!AD286-'2012'!$AE286)/'2012'!$AE286)*(('2012'!$I286-0.5+'2012'!$I286-0.5)*-1)</f>
        <v>-9.9250712583151365E-2</v>
      </c>
      <c r="AE286" s="6">
        <f>((('2012'!AE286-'2012'!$AE286)/'2012'!$AE286)*100)*(('2012'!$I286-0.5+'2012'!$I286-0.5)*-1)</f>
        <v>0</v>
      </c>
      <c r="AG286" s="6">
        <f t="shared" si="123"/>
        <v>35.096084077241194</v>
      </c>
      <c r="AH286" s="6">
        <f t="shared" si="146"/>
        <v>60.642975423970867</v>
      </c>
      <c r="AI286" s="8">
        <v>0</v>
      </c>
      <c r="AJ286" s="1"/>
      <c r="AK286" s="1"/>
      <c r="AL286" s="1"/>
      <c r="AM286" s="1"/>
      <c r="AN286" s="1"/>
      <c r="AO286" s="1"/>
      <c r="AP286" s="1"/>
      <c r="AW286" s="107">
        <f t="shared" si="124"/>
        <v>8.3830743689665421E-3</v>
      </c>
      <c r="AX286" s="107">
        <f t="shared" si="125"/>
        <v>4.2005659176956221E-2</v>
      </c>
      <c r="AY286" s="107">
        <f t="shared" si="126"/>
        <v>-0.15099310968226407</v>
      </c>
      <c r="AZ286" s="107">
        <f t="shared" si="127"/>
        <v>0.30454605581245514</v>
      </c>
      <c r="BA286" s="107">
        <f t="shared" si="128"/>
        <v>-0.17828180960219128</v>
      </c>
      <c r="BB286" s="107">
        <f t="shared" si="129"/>
        <v>-0.60642975423970868</v>
      </c>
      <c r="BC286" s="107">
        <f t="shared" si="130"/>
        <v>-0.16189457952226388</v>
      </c>
      <c r="BD286" s="107">
        <f t="shared" si="131"/>
        <v>-0.13859231706585062</v>
      </c>
      <c r="BE286" s="107">
        <f t="shared" si="132"/>
        <v>-0.22876321135505112</v>
      </c>
      <c r="BF286" s="107">
        <f t="shared" si="133"/>
        <v>3.5737664583584336E-2</v>
      </c>
      <c r="BG286" s="107">
        <f t="shared" si="134"/>
        <v>0.22160139519954519</v>
      </c>
      <c r="BH286" s="107">
        <f t="shared" si="135"/>
        <v>4.4104682706344829E-2</v>
      </c>
      <c r="BI286" s="107">
        <f t="shared" si="136"/>
        <v>3.5951246680921776E-2</v>
      </c>
      <c r="BJ286" s="107">
        <f t="shared" si="137"/>
        <v>-7.6281294731015831E-2</v>
      </c>
      <c r="BK286" s="107">
        <f t="shared" si="138"/>
        <v>0.35096084077241191</v>
      </c>
      <c r="BL286" s="107">
        <f t="shared" si="139"/>
        <v>-0.18536996258976646</v>
      </c>
      <c r="BM286" s="107">
        <f t="shared" si="140"/>
        <v>5.4398314444868675E-3</v>
      </c>
      <c r="BN286" s="107">
        <f t="shared" si="141"/>
        <v>-7.0529197540487948E-2</v>
      </c>
      <c r="BO286" s="107">
        <f t="shared" si="142"/>
        <v>0.21390792064383743</v>
      </c>
      <c r="BP286" s="107">
        <f t="shared" si="143"/>
        <v>-0.13599279121349792</v>
      </c>
      <c r="BQ286" s="107">
        <f t="shared" si="144"/>
        <v>-9.9250712583151365E-2</v>
      </c>
      <c r="BR286" s="107">
        <f t="shared" si="145"/>
        <v>0</v>
      </c>
    </row>
    <row r="287" spans="1:70">
      <c r="A287" s="1">
        <v>286</v>
      </c>
      <c r="B287" s="1">
        <f>'2012'!B287</f>
        <v>0</v>
      </c>
      <c r="C287" s="1">
        <f>'2012'!C287</f>
        <v>0</v>
      </c>
      <c r="D287" s="1">
        <f>'2012'!D287</f>
        <v>0</v>
      </c>
      <c r="E287" s="1" t="str">
        <f>'2012'!E287</f>
        <v>Totalt</v>
      </c>
      <c r="F287" s="1" t="str">
        <f>'2012'!F287</f>
        <v>Undvikbar somatisk slutenvård för personer med psykiatrisk diagnos</v>
      </c>
      <c r="G287" s="1" t="str">
        <f>'2012'!G287</f>
        <v>(tom)</v>
      </c>
      <c r="H287" s="1" t="str">
        <f>'2012'!H287</f>
        <v>E000800</v>
      </c>
      <c r="I287" s="1">
        <f>'2012'!I287</f>
        <v>1</v>
      </c>
      <c r="J287" s="13">
        <f>(('2012'!J287-'2012'!$AE287)/'2012'!$AE287)*(('2012'!$I287-0.5+'2012'!$I287-0.5)*-1)</f>
        <v>6.9861217534696735E-2</v>
      </c>
      <c r="K287" s="13">
        <f>(('2012'!K287-'2012'!$AE287)/'2012'!$AE287)*(('2012'!$I287-0.5+'2012'!$I287-0.5)*-1)</f>
        <v>5.1824621334253293E-2</v>
      </c>
      <c r="L287" s="13">
        <f>(('2012'!L287-'2012'!$AE287)/'2012'!$AE287)*(('2012'!$I287-0.5+'2012'!$I287-0.5)*-1)</f>
        <v>-9.5935369745044463E-2</v>
      </c>
      <c r="M287" s="13">
        <f>(('2012'!M287-'2012'!$AE287)/'2012'!$AE287)*(('2012'!$I287-0.5+'2012'!$I287-0.5)*-1)</f>
        <v>0.24855482569145149</v>
      </c>
      <c r="N287" s="13">
        <f>(('2012'!N287-'2012'!$AE287)/'2012'!$AE287)*(('2012'!$I287-0.5+'2012'!$I287-0.5)*-1)</f>
        <v>-0.22653886026479614</v>
      </c>
      <c r="O287" s="13">
        <f>(('2012'!O287-'2012'!$AE287)/'2012'!$AE287)*(('2012'!$I287-0.5+'2012'!$I287-0.5)*-1)</f>
        <v>-0.57336721768304288</v>
      </c>
      <c r="P287" s="13">
        <f>(('2012'!P287-'2012'!$AE287)/'2012'!$AE287)*(('2012'!$I287-0.5+'2012'!$I287-0.5)*-1)</f>
        <v>-0.22905224439344829</v>
      </c>
      <c r="Q287" s="13">
        <f>(('2012'!Q287-'2012'!$AE287)/'2012'!$AE287)*(('2012'!$I287-0.5+'2012'!$I287-0.5)*-1)</f>
        <v>-0.17394461104686001</v>
      </c>
      <c r="R287" s="13">
        <f>(('2012'!R287-'2012'!$AE287)/'2012'!$AE287)*(('2012'!$I287-0.5+'2012'!$I287-0.5)*-1)</f>
        <v>-8.9099657713051589E-2</v>
      </c>
      <c r="S287" s="13">
        <f>(('2012'!S287-'2012'!$AE287)/'2012'!$AE287)*(('2012'!$I287-0.5+'2012'!$I287-0.5)*-1)</f>
        <v>2.6910221911906371E-3</v>
      </c>
      <c r="T287" s="13">
        <f>(('2012'!T287-'2012'!$AE287)/'2012'!$AE287)*(('2012'!$I287-0.5+'2012'!$I287-0.5)*-1)</f>
        <v>5.843549303427608E-2</v>
      </c>
      <c r="U287" s="13">
        <f>(('2012'!U287-'2012'!$AE287)/'2012'!$AE287)*(('2012'!$I287-0.5+'2012'!$I287-0.5)*-1)</f>
        <v>-5.0818430209387524E-3</v>
      </c>
      <c r="V287" s="13">
        <f>(('2012'!V287-'2012'!$AE287)/'2012'!$AE287)*(('2012'!$I287-0.5+'2012'!$I287-0.5)*-1)</f>
        <v>-0.19192990181493591</v>
      </c>
      <c r="W287" s="13">
        <f>(('2012'!W287-'2012'!$AE287)/'2012'!$AE287)*(('2012'!$I287-0.5+'2012'!$I287-0.5)*-1)</f>
        <v>-1.7069616277705285E-2</v>
      </c>
      <c r="X287" s="13">
        <f>(('2012'!X287-'2012'!$AE287)/'2012'!$AE287)*(('2012'!$I287-0.5+'2012'!$I287-0.5)*-1)</f>
        <v>0.22500509196288698</v>
      </c>
      <c r="Y287" s="13">
        <f>(('2012'!Y287-'2012'!$AE287)/'2012'!$AE287)*(('2012'!$I287-0.5+'2012'!$I287-0.5)*-1)</f>
        <v>-0.11170049663019894</v>
      </c>
      <c r="Z287" s="13">
        <f>(('2012'!Z287-'2012'!$AE287)/'2012'!$AE287)*(('2012'!$I287-0.5+'2012'!$I287-0.5)*-1)</f>
        <v>8.7379518046244165E-2</v>
      </c>
      <c r="AA287" s="13">
        <f>(('2012'!AA287-'2012'!$AE287)/'2012'!$AE287)*(('2012'!$I287-0.5+'2012'!$I287-0.5)*-1)</f>
        <v>4.142070198306802E-2</v>
      </c>
      <c r="AB287" s="13">
        <f>(('2012'!AB287-'2012'!$AE287)/'2012'!$AE287)*(('2012'!$I287-0.5+'2012'!$I287-0.5)*-1)</f>
        <v>0.21522970827264346</v>
      </c>
      <c r="AC287" s="13">
        <f>(('2012'!AC287-'2012'!$AE287)/'2012'!$AE287)*(('2012'!$I287-0.5+'2012'!$I287-0.5)*-1)</f>
        <v>-0.12078541011182115</v>
      </c>
      <c r="AD287" s="13">
        <f>(('2012'!AD287-'2012'!$AE287)/'2012'!$AE287)*(('2012'!$I287-0.5+'2012'!$I287-0.5)*-1)</f>
        <v>-1.3649622622036406E-4</v>
      </c>
      <c r="AE287" s="6">
        <f>((('2012'!AE287-'2012'!$AE287)/'2012'!$AE287)*100)*(('2012'!$I287-0.5+'2012'!$I287-0.5)*-1)</f>
        <v>0</v>
      </c>
      <c r="AG287" s="6">
        <f t="shared" si="123"/>
        <v>24.855482569145149</v>
      </c>
      <c r="AH287" s="6">
        <f t="shared" si="146"/>
        <v>57.336721768304287</v>
      </c>
      <c r="AI287" s="8">
        <v>0</v>
      </c>
      <c r="AJ287" s="1"/>
      <c r="AK287" s="1"/>
      <c r="AL287" s="1"/>
      <c r="AM287" s="1"/>
      <c r="AN287" s="1"/>
      <c r="AO287" s="1"/>
      <c r="AP287" s="1"/>
      <c r="AW287" s="107">
        <f t="shared" si="124"/>
        <v>6.9861217534696735E-2</v>
      </c>
      <c r="AX287" s="107">
        <f t="shared" si="125"/>
        <v>5.1824621334253293E-2</v>
      </c>
      <c r="AY287" s="107">
        <f t="shared" si="126"/>
        <v>-9.5935369745044463E-2</v>
      </c>
      <c r="AZ287" s="107">
        <f t="shared" si="127"/>
        <v>0.24855482569145149</v>
      </c>
      <c r="BA287" s="107">
        <f t="shared" si="128"/>
        <v>-0.22653886026479614</v>
      </c>
      <c r="BB287" s="107">
        <f t="shared" si="129"/>
        <v>-0.57336721768304288</v>
      </c>
      <c r="BC287" s="107">
        <f t="shared" si="130"/>
        <v>-0.22905224439344829</v>
      </c>
      <c r="BD287" s="107">
        <f t="shared" si="131"/>
        <v>-0.17394461104686001</v>
      </c>
      <c r="BE287" s="107">
        <f t="shared" si="132"/>
        <v>-8.9099657713051589E-2</v>
      </c>
      <c r="BF287" s="107">
        <f t="shared" si="133"/>
        <v>2.6910221911906371E-3</v>
      </c>
      <c r="BG287" s="107">
        <f t="shared" si="134"/>
        <v>5.843549303427608E-2</v>
      </c>
      <c r="BH287" s="107">
        <f t="shared" si="135"/>
        <v>-5.0818430209387524E-3</v>
      </c>
      <c r="BI287" s="107">
        <f t="shared" si="136"/>
        <v>-0.19192990181493591</v>
      </c>
      <c r="BJ287" s="107">
        <f t="shared" si="137"/>
        <v>-1.7069616277705285E-2</v>
      </c>
      <c r="BK287" s="107">
        <f t="shared" si="138"/>
        <v>0.22500509196288698</v>
      </c>
      <c r="BL287" s="107">
        <f t="shared" si="139"/>
        <v>-0.11170049663019894</v>
      </c>
      <c r="BM287" s="107">
        <f t="shared" si="140"/>
        <v>8.7379518046244165E-2</v>
      </c>
      <c r="BN287" s="107">
        <f t="shared" si="141"/>
        <v>4.142070198306802E-2</v>
      </c>
      <c r="BO287" s="107">
        <f t="shared" si="142"/>
        <v>0.21522970827264346</v>
      </c>
      <c r="BP287" s="107">
        <f t="shared" si="143"/>
        <v>-0.12078541011182115</v>
      </c>
      <c r="BQ287" s="107">
        <f t="shared" si="144"/>
        <v>-1.3649622622036406E-4</v>
      </c>
      <c r="BR287" s="107">
        <f t="shared" si="145"/>
        <v>0</v>
      </c>
    </row>
    <row r="288" spans="1:70">
      <c r="A288" s="1">
        <v>287</v>
      </c>
      <c r="B288" s="1">
        <f>'2012'!B288</f>
        <v>0</v>
      </c>
      <c r="C288" s="1">
        <f>'2012'!C288</f>
        <v>0</v>
      </c>
      <c r="D288" s="1">
        <f>'2012'!D288</f>
        <v>132</v>
      </c>
      <c r="E288" s="1" t="str">
        <f>'2012'!E288</f>
        <v>Kvinnor</v>
      </c>
      <c r="F288" s="1" t="str">
        <f>'2012'!F288</f>
        <v>Återinskrivning efter 28 dagar efter vård för schizofreni</v>
      </c>
      <c r="G288" s="1" t="str">
        <f>'2012'!G288</f>
        <v>(tom)</v>
      </c>
      <c r="H288" s="1" t="str">
        <f>'2012'!H288</f>
        <v>E000020</v>
      </c>
      <c r="I288" s="1">
        <f>'2012'!I288</f>
        <v>1</v>
      </c>
      <c r="J288" s="13">
        <f>(('2012'!J288-'2012'!$AE288)/'2012'!$AE288)*(('2012'!$I288-0.5+'2012'!$I288-0.5)*-1)</f>
        <v>-1.4869700044720392E-2</v>
      </c>
      <c r="K288" s="13">
        <f>(('2012'!K288-'2012'!$AE288)/'2012'!$AE288)*(('2012'!$I288-0.5+'2012'!$I288-0.5)*-1)</f>
        <v>0.23583274611925467</v>
      </c>
      <c r="L288" s="13">
        <f>(('2012'!L288-'2012'!$AE288)/'2012'!$AE288)*(('2012'!$I288-0.5+'2012'!$I288-0.5)*-1)</f>
        <v>0.12511091415403724</v>
      </c>
      <c r="M288" s="13">
        <f>(('2012'!M288-'2012'!$AE288)/'2012'!$AE288)*(('2012'!$I288-0.5+'2012'!$I288-0.5)*-1)</f>
        <v>1.9992236024844744E-2</v>
      </c>
      <c r="N288" s="13">
        <f>(('2012'!N288-'2012'!$AE288)/'2012'!$AE288)*(('2012'!$I288-0.5+'2012'!$I288-0.5)*-1)</f>
        <v>-8.8537549355279493E-2</v>
      </c>
      <c r="O288" s="13">
        <f>(('2012'!O288-'2012'!$AE288)/'2012'!$AE288)*(('2012'!$I288-0.5+'2012'!$I288-0.5)*-1)</f>
        <v>-1.3664596400000029E-2</v>
      </c>
      <c r="P288" s="13">
        <f>(('2012'!P288-'2012'!$AE288)/'2012'!$AE288)*(('2012'!$I288-0.5+'2012'!$I288-0.5)*-1)</f>
        <v>0.12948651097763983</v>
      </c>
      <c r="Q288" s="13">
        <f>(('2012'!Q288-'2012'!$AE288)/'2012'!$AE288)*(('2012'!$I288-0.5+'2012'!$I288-0.5)*-1)</f>
        <v>0.23975155298509318</v>
      </c>
      <c r="R288" s="13">
        <f>(('2012'!R288-'2012'!$AE288)/'2012'!$AE288)*(('2012'!$I288-0.5+'2012'!$I288-0.5)*-1)</f>
        <v>-0.18480277490931671</v>
      </c>
      <c r="S288" s="13">
        <f>(('2012'!S288-'2012'!$AE288)/'2012'!$AE288)*(('2012'!$I288-0.5+'2012'!$I288-0.5)*-1)</f>
        <v>-0.20994447824223603</v>
      </c>
      <c r="T288" s="13">
        <f>(('2012'!T288-'2012'!$AE288)/'2012'!$AE288)*(('2012'!$I288-0.5+'2012'!$I288-0.5)*-1)</f>
        <v>-3.6702427903105593E-2</v>
      </c>
      <c r="U288" s="13">
        <f>(('2012'!U288-'2012'!$AE288)/'2012'!$AE288)*(('2012'!$I288-0.5+'2012'!$I288-0.5)*-1)</f>
        <v>0.16008479946832307</v>
      </c>
      <c r="V288" s="13">
        <f>(('2012'!V288-'2012'!$AE288)/'2012'!$AE288)*(('2012'!$I288-0.5+'2012'!$I288-0.5)*-1)</f>
        <v>4.2086956521739112E-2</v>
      </c>
      <c r="W288" s="13">
        <f>(('2012'!W288-'2012'!$AE288)/'2012'!$AE288)*(('2012'!$I288-0.5+'2012'!$I288-0.5)*-1)</f>
        <v>-4.3023784455900681E-2</v>
      </c>
      <c r="X288" s="13">
        <f>(('2012'!X288-'2012'!$AE288)/'2012'!$AE288)*(('2012'!$I288-0.5+'2012'!$I288-0.5)*-1)</f>
        <v>-0.33869835271180121</v>
      </c>
      <c r="Y288" s="13">
        <f>(('2012'!Y288-'2012'!$AE288)/'2012'!$AE288)*(('2012'!$I288-0.5+'2012'!$I288-0.5)*-1)</f>
        <v>-0.13228492146211177</v>
      </c>
      <c r="Z288" s="13">
        <f>(('2012'!Z288-'2012'!$AE288)/'2012'!$AE288)*(('2012'!$I288-0.5+'2012'!$I288-0.5)*-1)</f>
        <v>-7.1778825878260843E-2</v>
      </c>
      <c r="AA288" s="13">
        <f>(('2012'!AA288-'2012'!$AE288)/'2012'!$AE288)*(('2012'!$I288-0.5+'2012'!$I288-0.5)*-1)</f>
        <v>-0.11558196049813667</v>
      </c>
      <c r="AB288" s="13">
        <f>(('2012'!AB288-'2012'!$AE288)/'2012'!$AE288)*(('2012'!$I288-0.5+'2012'!$I288-0.5)*-1)</f>
        <v>0.49316770179999997</v>
      </c>
      <c r="AC288" s="13">
        <f>(('2012'!AC288-'2012'!$AE288)/'2012'!$AE288)*(('2012'!$I288-0.5+'2012'!$I288-0.5)*-1)</f>
        <v>0.165580972663354</v>
      </c>
      <c r="AD288" s="13">
        <f>(('2012'!AD288-'2012'!$AE288)/'2012'!$AE288)*(('2012'!$I288-0.5+'2012'!$I288-0.5)*-1)</f>
        <v>0.1464276416248447</v>
      </c>
      <c r="AE288" s="6">
        <f>((('2012'!AE288-'2012'!$AE288)/'2012'!$AE288)*100)*(('2012'!$I288-0.5+'2012'!$I288-0.5)*-1)</f>
        <v>0</v>
      </c>
      <c r="AG288" s="6">
        <f t="shared" si="123"/>
        <v>49.316770179999999</v>
      </c>
      <c r="AH288" s="6">
        <f t="shared" si="146"/>
        <v>33.869835271180122</v>
      </c>
      <c r="AI288" s="8">
        <v>0</v>
      </c>
      <c r="AJ288" s="1"/>
      <c r="AK288" s="1"/>
      <c r="AL288" s="1"/>
      <c r="AM288" s="1"/>
      <c r="AN288" s="1"/>
      <c r="AO288" s="1"/>
      <c r="AP288" s="1"/>
      <c r="AW288" s="107">
        <f t="shared" si="124"/>
        <v>-1.4869700044720392E-2</v>
      </c>
      <c r="AX288" s="107">
        <f t="shared" si="125"/>
        <v>0.23583274611925467</v>
      </c>
      <c r="AY288" s="107">
        <f t="shared" si="126"/>
        <v>0.12511091415403724</v>
      </c>
      <c r="AZ288" s="107">
        <f t="shared" si="127"/>
        <v>1.9992236024844744E-2</v>
      </c>
      <c r="BA288" s="107">
        <f t="shared" si="128"/>
        <v>-8.8537549355279493E-2</v>
      </c>
      <c r="BB288" s="107">
        <f t="shared" si="129"/>
        <v>-1.3664596400000029E-2</v>
      </c>
      <c r="BC288" s="107">
        <f t="shared" si="130"/>
        <v>0.12948651097763983</v>
      </c>
      <c r="BD288" s="107">
        <f t="shared" si="131"/>
        <v>0.23975155298509318</v>
      </c>
      <c r="BE288" s="107">
        <f t="shared" si="132"/>
        <v>-0.18480277490931671</v>
      </c>
      <c r="BF288" s="107">
        <f t="shared" si="133"/>
        <v>-0.20994447824223603</v>
      </c>
      <c r="BG288" s="107">
        <f t="shared" si="134"/>
        <v>-3.6702427903105593E-2</v>
      </c>
      <c r="BH288" s="107">
        <f t="shared" si="135"/>
        <v>0.16008479946832307</v>
      </c>
      <c r="BI288" s="107">
        <f t="shared" si="136"/>
        <v>4.2086956521739112E-2</v>
      </c>
      <c r="BJ288" s="107">
        <f t="shared" si="137"/>
        <v>-4.3023784455900681E-2</v>
      </c>
      <c r="BK288" s="107">
        <f t="shared" si="138"/>
        <v>-0.33869835271180121</v>
      </c>
      <c r="BL288" s="107">
        <f t="shared" si="139"/>
        <v>-0.13228492146211177</v>
      </c>
      <c r="BM288" s="107">
        <f t="shared" si="140"/>
        <v>-7.1778825878260843E-2</v>
      </c>
      <c r="BN288" s="107">
        <f t="shared" si="141"/>
        <v>-0.11558196049813667</v>
      </c>
      <c r="BO288" s="107">
        <f t="shared" si="142"/>
        <v>0.49316770179999997</v>
      </c>
      <c r="BP288" s="107">
        <f t="shared" si="143"/>
        <v>0.165580972663354</v>
      </c>
      <c r="BQ288" s="107">
        <f t="shared" si="144"/>
        <v>0.1464276416248447</v>
      </c>
      <c r="BR288" s="107">
        <f t="shared" si="145"/>
        <v>0</v>
      </c>
    </row>
    <row r="289" spans="1:70">
      <c r="A289" s="1">
        <v>288</v>
      </c>
      <c r="B289" s="1">
        <f>'2012'!B289</f>
        <v>0</v>
      </c>
      <c r="C289" s="1">
        <f>'2012'!C289</f>
        <v>0</v>
      </c>
      <c r="D289" s="1">
        <f>'2012'!D289</f>
        <v>0</v>
      </c>
      <c r="E289" s="1" t="str">
        <f>'2012'!E289</f>
        <v>Män</v>
      </c>
      <c r="F289" s="1" t="str">
        <f>'2012'!F289</f>
        <v>Återinskrivning efter 28 dagar efter vård för schizofreni</v>
      </c>
      <c r="G289" s="1" t="str">
        <f>'2012'!G289</f>
        <v>(tom)</v>
      </c>
      <c r="H289" s="1" t="str">
        <f>'2012'!H289</f>
        <v>E000020</v>
      </c>
      <c r="I289" s="1">
        <f>'2012'!I289</f>
        <v>1</v>
      </c>
      <c r="J289" s="13">
        <f>(('2012'!J289-'2012'!$AE289)/'2012'!$AE289)*(('2012'!$I289-0.5+'2012'!$I289-0.5)*-1)</f>
        <v>-0.10699376403378365</v>
      </c>
      <c r="K289" s="13">
        <f>(('2012'!K289-'2012'!$AE289)/'2012'!$AE289)*(('2012'!$I289-0.5+'2012'!$I289-0.5)*-1)</f>
        <v>-0.17041815915641878</v>
      </c>
      <c r="L289" s="13">
        <f>(('2012'!L289-'2012'!$AE289)/'2012'!$AE289)*(('2012'!$I289-0.5+'2012'!$I289-0.5)*-1)</f>
        <v>0.35116707611300685</v>
      </c>
      <c r="M289" s="13">
        <f>(('2012'!M289-'2012'!$AE289)/'2012'!$AE289)*(('2012'!$I289-0.5+'2012'!$I289-0.5)*-1)</f>
        <v>0.20242440691739877</v>
      </c>
      <c r="N289" s="13">
        <f>(('2012'!N289-'2012'!$AE289)/'2012'!$AE289)*(('2012'!$I289-0.5+'2012'!$I289-0.5)*-1)</f>
        <v>0.1948616194949325</v>
      </c>
      <c r="O289" s="13">
        <f>(('2012'!O289-'2012'!$AE289)/'2012'!$AE289)*(('2012'!$I289-0.5+'2012'!$I289-0.5)*-1)</f>
        <v>0.38279258034983121</v>
      </c>
      <c r="P289" s="13">
        <f>(('2012'!P289-'2012'!$AE289)/'2012'!$AE289)*(('2012'!$I289-0.5+'2012'!$I289-0.5)*-1)</f>
        <v>5.1826282537331125E-2</v>
      </c>
      <c r="Q289" s="13">
        <f>(('2012'!Q289-'2012'!$AE289)/'2012'!$AE289)*(('2012'!$I289-0.5+'2012'!$I289-0.5)*-1)</f>
        <v>7.4812312047973048E-2</v>
      </c>
      <c r="R289" s="13">
        <f>(('2012'!R289-'2012'!$AE289)/'2012'!$AE289)*(('2012'!$I289-0.5+'2012'!$I289-0.5)*-1)</f>
        <v>-0.22451311581233097</v>
      </c>
      <c r="S289" s="13">
        <f>(('2012'!S289-'2012'!$AE289)/'2012'!$AE289)*(('2012'!$I289-0.5+'2012'!$I289-0.5)*-1)</f>
        <v>-0.33806445760844583</v>
      </c>
      <c r="T289" s="13">
        <f>(('2012'!T289-'2012'!$AE289)/'2012'!$AE289)*(('2012'!$I289-0.5+'2012'!$I289-0.5)*-1)</f>
        <v>-0.15737764795033782</v>
      </c>
      <c r="U289" s="13">
        <f>(('2012'!U289-'2012'!$AE289)/'2012'!$AE289)*(('2012'!$I289-0.5+'2012'!$I289-0.5)*-1)</f>
        <v>0.20520391465033799</v>
      </c>
      <c r="V289" s="13">
        <f>(('2012'!V289-'2012'!$AE289)/'2012'!$AE289)*(('2012'!$I289-0.5+'2012'!$I289-0.5)*-1)</f>
        <v>0.38894159586824328</v>
      </c>
      <c r="W289" s="13">
        <f>(('2012'!W289-'2012'!$AE289)/'2012'!$AE289)*(('2012'!$I289-0.5+'2012'!$I289-0.5)*-1)</f>
        <v>2.1275231077702884E-2</v>
      </c>
      <c r="X289" s="13">
        <f>(('2012'!X289-'2012'!$AE289)/'2012'!$AE289)*(('2012'!$I289-0.5+'2012'!$I289-0.5)*-1)</f>
        <v>0.25654560810810817</v>
      </c>
      <c r="Y289" s="13">
        <f>(('2012'!Y289-'2012'!$AE289)/'2012'!$AE289)*(('2012'!$I289-0.5+'2012'!$I289-0.5)*-1)</f>
        <v>0.18432432457922313</v>
      </c>
      <c r="Z289" s="13">
        <f>(('2012'!Z289-'2012'!$AE289)/'2012'!$AE289)*(('2012'!$I289-0.5+'2012'!$I289-0.5)*-1)</f>
        <v>-7.5228917214526271E-3</v>
      </c>
      <c r="AA289" s="13">
        <f>(('2012'!AA289-'2012'!$AE289)/'2012'!$AE289)*(('2012'!$I289-0.5+'2012'!$I289-0.5)*-1)</f>
        <v>0.29784862961554059</v>
      </c>
      <c r="AB289" s="13">
        <f>(('2012'!AB289-'2012'!$AE289)/'2012'!$AE289)*(('2012'!$I289-0.5+'2012'!$I289-0.5)*-1)</f>
        <v>-8.1388206280067502E-2</v>
      </c>
      <c r="AC289" s="13">
        <f>(('2012'!AC289-'2012'!$AE289)/'2012'!$AE289)*(('2012'!$I289-0.5+'2012'!$I289-0.5)*-1)</f>
        <v>-0.18952702702702692</v>
      </c>
      <c r="AD289" s="13">
        <f>(('2012'!AD289-'2012'!$AE289)/'2012'!$AE289)*(('2012'!$I289-0.5+'2012'!$I289-0.5)*-1)</f>
        <v>0.10035771066182439</v>
      </c>
      <c r="AE289" s="6">
        <f>((('2012'!AE289-'2012'!$AE289)/'2012'!$AE289)*100)*(('2012'!$I289-0.5+'2012'!$I289-0.5)*-1)</f>
        <v>0</v>
      </c>
      <c r="AG289" s="6">
        <f t="shared" si="123"/>
        <v>38.89415958682433</v>
      </c>
      <c r="AH289" s="6">
        <f t="shared" si="146"/>
        <v>33.806445760844582</v>
      </c>
      <c r="AI289" s="8">
        <v>0</v>
      </c>
      <c r="AJ289" s="1"/>
      <c r="AK289" s="1"/>
      <c r="AL289" s="1"/>
      <c r="AM289" s="1"/>
      <c r="AN289" s="1"/>
      <c r="AO289" s="1"/>
      <c r="AP289" s="1"/>
      <c r="AW289" s="107">
        <f t="shared" si="124"/>
        <v>-0.10699376403378365</v>
      </c>
      <c r="AX289" s="107">
        <f t="shared" si="125"/>
        <v>-0.17041815915641878</v>
      </c>
      <c r="AY289" s="107">
        <f t="shared" si="126"/>
        <v>0.35116707611300685</v>
      </c>
      <c r="AZ289" s="107">
        <f t="shared" si="127"/>
        <v>0.20242440691739877</v>
      </c>
      <c r="BA289" s="107">
        <f t="shared" si="128"/>
        <v>0.1948616194949325</v>
      </c>
      <c r="BB289" s="107">
        <f t="shared" si="129"/>
        <v>0.38279258034983121</v>
      </c>
      <c r="BC289" s="107">
        <f t="shared" si="130"/>
        <v>5.1826282537331125E-2</v>
      </c>
      <c r="BD289" s="107">
        <f t="shared" si="131"/>
        <v>7.4812312047973048E-2</v>
      </c>
      <c r="BE289" s="107">
        <f t="shared" si="132"/>
        <v>-0.22451311581233097</v>
      </c>
      <c r="BF289" s="107">
        <f t="shared" si="133"/>
        <v>-0.33806445760844583</v>
      </c>
      <c r="BG289" s="107">
        <f t="shared" si="134"/>
        <v>-0.15737764795033782</v>
      </c>
      <c r="BH289" s="107">
        <f t="shared" si="135"/>
        <v>0.20520391465033799</v>
      </c>
      <c r="BI289" s="107">
        <f t="shared" si="136"/>
        <v>0.38894159586824328</v>
      </c>
      <c r="BJ289" s="107">
        <f t="shared" si="137"/>
        <v>2.1275231077702884E-2</v>
      </c>
      <c r="BK289" s="107">
        <f t="shared" si="138"/>
        <v>0.25654560810810817</v>
      </c>
      <c r="BL289" s="107">
        <f t="shared" si="139"/>
        <v>0.18432432457922313</v>
      </c>
      <c r="BM289" s="107">
        <f t="shared" si="140"/>
        <v>-7.5228917214526271E-3</v>
      </c>
      <c r="BN289" s="107">
        <f t="shared" si="141"/>
        <v>0.29784862961554059</v>
      </c>
      <c r="BO289" s="107">
        <f t="shared" si="142"/>
        <v>-8.1388206280067502E-2</v>
      </c>
      <c r="BP289" s="107">
        <f t="shared" si="143"/>
        <v>-0.18952702702702692</v>
      </c>
      <c r="BQ289" s="107">
        <f t="shared" si="144"/>
        <v>0.10035771066182439</v>
      </c>
      <c r="BR289" s="107">
        <f t="shared" si="145"/>
        <v>0</v>
      </c>
    </row>
    <row r="290" spans="1:70">
      <c r="A290" s="1">
        <v>289</v>
      </c>
      <c r="B290" s="1">
        <f>'2012'!B290</f>
        <v>0</v>
      </c>
      <c r="C290" s="1">
        <f>'2012'!C290</f>
        <v>0</v>
      </c>
      <c r="D290" s="1">
        <f>'2012'!D290</f>
        <v>0</v>
      </c>
      <c r="E290" s="1" t="str">
        <f>'2012'!E290</f>
        <v>Totalt</v>
      </c>
      <c r="F290" s="1" t="str">
        <f>'2012'!F290</f>
        <v>Återinskrivning efter 28 dagar efter vård för schizofreni</v>
      </c>
      <c r="G290" s="1" t="str">
        <f>'2012'!G290</f>
        <v>(tom)</v>
      </c>
      <c r="H290" s="1" t="str">
        <f>'2012'!H290</f>
        <v>E000020</v>
      </c>
      <c r="I290" s="1">
        <f>'2012'!I290</f>
        <v>1</v>
      </c>
      <c r="J290" s="13">
        <f>(('2012'!J290-'2012'!$AE290)/'2012'!$AE290)*(('2012'!$I290-0.5+'2012'!$I290-0.5)*-1)</f>
        <v>-6.5184179334573558E-2</v>
      </c>
      <c r="K290" s="13">
        <f>(('2012'!K290-'2012'!$AE290)/'2012'!$AE290)*(('2012'!$I290-0.5+'2012'!$I290-0.5)*-1)</f>
        <v>1.1759147451298423E-2</v>
      </c>
      <c r="L290" s="13">
        <f>(('2012'!L290-'2012'!$AE290)/'2012'!$AE290)*(('2012'!$I290-0.5+'2012'!$I290-0.5)*-1)</f>
        <v>0.24358901432772789</v>
      </c>
      <c r="M290" s="13">
        <f>(('2012'!M290-'2012'!$AE290)/'2012'!$AE290)*(('2012'!$I290-0.5+'2012'!$I290-0.5)*-1)</f>
        <v>0.12377432073985969</v>
      </c>
      <c r="N290" s="13">
        <f>(('2012'!N290-'2012'!$AE290)/'2012'!$AE290)*(('2012'!$I290-0.5+'2012'!$I290-0.5)*-1)</f>
        <v>5.0965970873457896E-2</v>
      </c>
      <c r="O290" s="13">
        <f>(('2012'!O290-'2012'!$AE290)/'2012'!$AE290)*(('2012'!$I290-0.5+'2012'!$I290-0.5)*-1)</f>
        <v>0.19589463699448953</v>
      </c>
      <c r="P290" s="13">
        <f>(('2012'!P290-'2012'!$AE290)/'2012'!$AE290)*(('2012'!$I290-0.5+'2012'!$I290-0.5)*-1)</f>
        <v>8.8614160762733138E-2</v>
      </c>
      <c r="Q290" s="13">
        <f>(('2012'!Q290-'2012'!$AE290)/'2012'!$AE290)*(('2012'!$I290-0.5+'2012'!$I290-0.5)*-1)</f>
        <v>0.14387596861848562</v>
      </c>
      <c r="R290" s="13">
        <f>(('2012'!R290-'2012'!$AE290)/'2012'!$AE290)*(('2012'!$I290-0.5+'2012'!$I290-0.5)*-1)</f>
        <v>-0.2065739900339342</v>
      </c>
      <c r="S290" s="13">
        <f>(('2012'!S290-'2012'!$AE290)/'2012'!$AE290)*(('2012'!$I290-0.5+'2012'!$I290-0.5)*-1)</f>
        <v>-0.28059496059361294</v>
      </c>
      <c r="T290" s="13">
        <f>(('2012'!T290-'2012'!$AE290)/'2012'!$AE290)*(('2012'!$I290-0.5+'2012'!$I290-0.5)*-1)</f>
        <v>-0.1048345682056631</v>
      </c>
      <c r="U290" s="13">
        <f>(('2012'!U290-'2012'!$AE290)/'2012'!$AE290)*(('2012'!$I290-0.5+'2012'!$I290-0.5)*-1)</f>
        <v>0.18578413809702446</v>
      </c>
      <c r="V290" s="13">
        <f>(('2012'!V290-'2012'!$AE290)/'2012'!$AE290)*(('2012'!$I290-0.5+'2012'!$I290-0.5)*-1)</f>
        <v>0.22457736196793462</v>
      </c>
      <c r="W290" s="13">
        <f>(('2012'!W290-'2012'!$AE290)/'2012'!$AE290)*(('2012'!$I290-0.5+'2012'!$I290-0.5)*-1)</f>
        <v>-4.407585684643456E-3</v>
      </c>
      <c r="X290" s="13">
        <f>(('2012'!X290-'2012'!$AE290)/'2012'!$AE290)*(('2012'!$I290-0.5+'2012'!$I290-0.5)*-1)</f>
        <v>3.0300734599365095E-2</v>
      </c>
      <c r="Y290" s="13">
        <f>(('2012'!Y290-'2012'!$AE290)/'2012'!$AE290)*(('2012'!$I290-0.5+'2012'!$I290-0.5)*-1)</f>
        <v>3.9446570450116722E-2</v>
      </c>
      <c r="Z290" s="13">
        <f>(('2012'!Z290-'2012'!$AE290)/'2012'!$AE290)*(('2012'!$I290-0.5+'2012'!$I290-0.5)*-1)</f>
        <v>-3.4442155214185657E-2</v>
      </c>
      <c r="AA290" s="13">
        <f>(('2012'!AA290-'2012'!$AE290)/'2012'!$AE290)*(('2012'!$I290-0.5+'2012'!$I290-0.5)*-1)</f>
        <v>8.9229754023326974E-2</v>
      </c>
      <c r="AB290" s="13">
        <f>(('2012'!AB290-'2012'!$AE290)/'2012'!$AE290)*(('2012'!$I290-0.5+'2012'!$I290-0.5)*-1)</f>
        <v>0.1387723978755569</v>
      </c>
      <c r="AC290" s="13">
        <f>(('2012'!AC290-'2012'!$AE290)/'2012'!$AE290)*(('2012'!$I290-0.5+'2012'!$I290-0.5)*-1)</f>
        <v>-3.1907713067143413E-2</v>
      </c>
      <c r="AD290" s="13">
        <f>(('2012'!AD290-'2012'!$AE290)/'2012'!$AE290)*(('2012'!$I290-0.5+'2012'!$I290-0.5)*-1)</f>
        <v>0.12081538856017059</v>
      </c>
      <c r="AE290" s="6">
        <f>((('2012'!AE290-'2012'!$AE290)/'2012'!$AE290)*100)*(('2012'!$I290-0.5+'2012'!$I290-0.5)*-1)</f>
        <v>0</v>
      </c>
      <c r="AG290" s="6">
        <f t="shared" si="123"/>
        <v>24.35890143277279</v>
      </c>
      <c r="AH290" s="6">
        <f t="shared" si="146"/>
        <v>28.059496059361294</v>
      </c>
      <c r="AI290" s="8">
        <v>0</v>
      </c>
      <c r="AJ290" s="1"/>
      <c r="AK290" s="1"/>
      <c r="AL290" s="1"/>
      <c r="AM290" s="1"/>
      <c r="AN290" s="1"/>
      <c r="AO290" s="1"/>
      <c r="AP290" s="1"/>
      <c r="AW290" s="107">
        <f t="shared" si="124"/>
        <v>-6.5184179334573558E-2</v>
      </c>
      <c r="AX290" s="107">
        <f t="shared" si="125"/>
        <v>1.1759147451298423E-2</v>
      </c>
      <c r="AY290" s="107">
        <f t="shared" si="126"/>
        <v>0.24358901432772789</v>
      </c>
      <c r="AZ290" s="107">
        <f t="shared" si="127"/>
        <v>0.12377432073985969</v>
      </c>
      <c r="BA290" s="107">
        <f t="shared" si="128"/>
        <v>5.0965970873457896E-2</v>
      </c>
      <c r="BB290" s="107">
        <f t="shared" si="129"/>
        <v>0.19589463699448953</v>
      </c>
      <c r="BC290" s="107">
        <f t="shared" si="130"/>
        <v>8.8614160762733138E-2</v>
      </c>
      <c r="BD290" s="107">
        <f t="shared" si="131"/>
        <v>0.14387596861848562</v>
      </c>
      <c r="BE290" s="107">
        <f t="shared" si="132"/>
        <v>-0.2065739900339342</v>
      </c>
      <c r="BF290" s="107">
        <f t="shared" si="133"/>
        <v>-0.28059496059361294</v>
      </c>
      <c r="BG290" s="107">
        <f t="shared" si="134"/>
        <v>-0.1048345682056631</v>
      </c>
      <c r="BH290" s="107">
        <f t="shared" si="135"/>
        <v>0.18578413809702446</v>
      </c>
      <c r="BI290" s="107">
        <f t="shared" si="136"/>
        <v>0.22457736196793462</v>
      </c>
      <c r="BJ290" s="107">
        <f t="shared" si="137"/>
        <v>-4.407585684643456E-3</v>
      </c>
      <c r="BK290" s="107">
        <f t="shared" si="138"/>
        <v>3.0300734599365095E-2</v>
      </c>
      <c r="BL290" s="107">
        <f t="shared" si="139"/>
        <v>3.9446570450116722E-2</v>
      </c>
      <c r="BM290" s="107">
        <f t="shared" si="140"/>
        <v>-3.4442155214185657E-2</v>
      </c>
      <c r="BN290" s="107">
        <f t="shared" si="141"/>
        <v>8.9229754023326974E-2</v>
      </c>
      <c r="BO290" s="107">
        <f t="shared" si="142"/>
        <v>0.1387723978755569</v>
      </c>
      <c r="BP290" s="107">
        <f t="shared" si="143"/>
        <v>-3.1907713067143413E-2</v>
      </c>
      <c r="BQ290" s="107">
        <f t="shared" si="144"/>
        <v>0.12081538856017059</v>
      </c>
      <c r="BR290" s="107">
        <f t="shared" si="145"/>
        <v>0</v>
      </c>
    </row>
    <row r="291" spans="1:70">
      <c r="A291" s="1">
        <v>290</v>
      </c>
      <c r="B291" s="1">
        <f>'2012'!B291</f>
        <v>0</v>
      </c>
      <c r="C291" s="1">
        <f>'2012'!C291</f>
        <v>0</v>
      </c>
      <c r="D291" s="1">
        <f>'2012'!D291</f>
        <v>133</v>
      </c>
      <c r="E291" s="1" t="str">
        <f>'2012'!E291</f>
        <v>Kvinnor</v>
      </c>
      <c r="F291" s="1" t="str">
        <f>'2012'!F291</f>
        <v>Återinskrivning efter 6 månader efter vård för schizofreni</v>
      </c>
      <c r="G291" s="1" t="str">
        <f>'2012'!G291</f>
        <v>(tom)</v>
      </c>
      <c r="H291" s="1" t="str">
        <f>'2012'!H291</f>
        <v>E000025</v>
      </c>
      <c r="I291" s="1">
        <f>'2012'!I291</f>
        <v>1</v>
      </c>
      <c r="J291" s="13">
        <f>(('2012'!J291-'2012'!$AE291)/'2012'!$AE291)*(('2012'!$I291-0.5+'2012'!$I291-0.5)*-1)</f>
        <v>5.8688594149429826E-2</v>
      </c>
      <c r="K291" s="13">
        <f>(('2012'!K291-'2012'!$AE291)/'2012'!$AE291)*(('2012'!$I291-0.5+'2012'!$I291-0.5)*-1)</f>
        <v>7.136162812838738E-2</v>
      </c>
      <c r="L291" s="13">
        <f>(('2012'!L291-'2012'!$AE291)/'2012'!$AE291)*(('2012'!$I291-0.5+'2012'!$I291-0.5)*-1)</f>
        <v>-9.2764379530540248E-3</v>
      </c>
      <c r="M291" s="13">
        <f>(('2012'!M291-'2012'!$AE291)/'2012'!$AE291)*(('2012'!$I291-0.5+'2012'!$I291-0.5)*-1)</f>
        <v>6.1688311619497303E-2</v>
      </c>
      <c r="N291" s="13">
        <f>(('2012'!N291-'2012'!$AE291)/'2012'!$AE291)*(('2012'!$I291-0.5+'2012'!$I291-0.5)*-1)</f>
        <v>-0.2403778040365635</v>
      </c>
      <c r="O291" s="13">
        <f>(('2012'!O291-'2012'!$AE291)/'2012'!$AE291)*(('2012'!$I291-0.5+'2012'!$I291-0.5)*-1)</f>
        <v>8.7445887582598622E-2</v>
      </c>
      <c r="P291" s="13">
        <f>(('2012'!P291-'2012'!$AE291)/'2012'!$AE291)*(('2012'!$I291-0.5+'2012'!$I291-0.5)*-1)</f>
        <v>0.11014176663667238</v>
      </c>
      <c r="Q291" s="13">
        <f>(('2012'!Q291-'2012'!$AE291)/'2012'!$AE291)*(('2012'!$I291-0.5+'2012'!$I291-0.5)*-1)</f>
        <v>-0.14805194793978074</v>
      </c>
      <c r="R291" s="13">
        <f>(('2012'!R291-'2012'!$AE291)/'2012'!$AE291)*(('2012'!$I291-0.5+'2012'!$I291-0.5)*-1)</f>
        <v>2.1926126648895944E-3</v>
      </c>
      <c r="S291" s="13">
        <f>(('2012'!S291-'2012'!$AE291)/'2012'!$AE291)*(('2012'!$I291-0.5+'2012'!$I291-0.5)*-1)</f>
        <v>-5.7632023042958287E-2</v>
      </c>
      <c r="T291" s="13">
        <f>(('2012'!T291-'2012'!$AE291)/'2012'!$AE291)*(('2012'!$I291-0.5+'2012'!$I291-0.5)*-1)</f>
        <v>-0.14403778032947448</v>
      </c>
      <c r="U291" s="13">
        <f>(('2012'!U291-'2012'!$AE291)/'2012'!$AE291)*(('2012'!$I291-0.5+'2012'!$I291-0.5)*-1)</f>
        <v>6.7174741401201582E-2</v>
      </c>
      <c r="V291" s="13">
        <f>(('2012'!V291-'2012'!$AE291)/'2012'!$AE291)*(('2012'!$I291-0.5+'2012'!$I291-0.5)*-1)</f>
        <v>-0.14451948049569832</v>
      </c>
      <c r="W291" s="13">
        <f>(('2012'!W291-'2012'!$AE291)/'2012'!$AE291)*(('2012'!$I291-0.5+'2012'!$I291-0.5)*-1)</f>
        <v>-0.11466582191450042</v>
      </c>
      <c r="X291" s="13">
        <f>(('2012'!X291-'2012'!$AE291)/'2012'!$AE291)*(('2012'!$I291-0.5+'2012'!$I291-0.5)*-1)</f>
        <v>-1.3664596378936706E-2</v>
      </c>
      <c r="Y291" s="13">
        <f>(('2012'!Y291-'2012'!$AE291)/'2012'!$AE291)*(('2012'!$I291-0.5+'2012'!$I291-0.5)*-1)</f>
        <v>-0.12738325503631395</v>
      </c>
      <c r="Z291" s="13">
        <f>(('2012'!Z291-'2012'!$AE291)/'2012'!$AE291)*(('2012'!$I291-0.5+'2012'!$I291-0.5)*-1)</f>
        <v>-1.5916414347721262E-2</v>
      </c>
      <c r="AA291" s="13">
        <f>(('2012'!AA291-'2012'!$AE291)/'2012'!$AE291)*(('2012'!$I291-0.5+'2012'!$I291-0.5)*-1)</f>
        <v>-0.22868435898226111</v>
      </c>
      <c r="AB291" s="13">
        <f>(('2012'!AB291-'2012'!$AE291)/'2012'!$AE291)*(('2012'!$I291-0.5+'2012'!$I291-0.5)*-1)</f>
        <v>0.41125541132651933</v>
      </c>
      <c r="AC291" s="13">
        <f>(('2012'!AC291-'2012'!$AE291)/'2012'!$AE291)*(('2012'!$I291-0.5+'2012'!$I291-0.5)*-1)</f>
        <v>9.5343680818798043E-2</v>
      </c>
      <c r="AD291" s="13">
        <f>(('2012'!AD291-'2012'!$AE291)/'2012'!$AE291)*(('2012'!$I291-0.5+'2012'!$I291-0.5)*-1)</f>
        <v>-7.8777509780181179E-2</v>
      </c>
      <c r="AE291" s="6">
        <f>((('2012'!AE291-'2012'!$AE291)/'2012'!$AE291)*100)*(('2012'!$I291-0.5+'2012'!$I291-0.5)*-1)</f>
        <v>0</v>
      </c>
      <c r="AG291" s="6">
        <f t="shared" si="123"/>
        <v>41.125541132651932</v>
      </c>
      <c r="AH291" s="6">
        <f t="shared" si="146"/>
        <v>24.037780403656349</v>
      </c>
      <c r="AI291" s="8">
        <v>0</v>
      </c>
      <c r="AJ291" s="1"/>
      <c r="AK291" s="1"/>
      <c r="AL291" s="1"/>
      <c r="AM291" s="1"/>
      <c r="AN291" s="1"/>
      <c r="AO291" s="1"/>
      <c r="AP291" s="1"/>
      <c r="AW291" s="107">
        <f t="shared" si="124"/>
        <v>5.8688594149429826E-2</v>
      </c>
      <c r="AX291" s="107">
        <f t="shared" si="125"/>
        <v>7.136162812838738E-2</v>
      </c>
      <c r="AY291" s="107">
        <f t="shared" si="126"/>
        <v>-9.2764379530540248E-3</v>
      </c>
      <c r="AZ291" s="107">
        <f t="shared" si="127"/>
        <v>6.1688311619497303E-2</v>
      </c>
      <c r="BA291" s="107">
        <f t="shared" si="128"/>
        <v>-0.2403778040365635</v>
      </c>
      <c r="BB291" s="107">
        <f t="shared" si="129"/>
        <v>8.7445887582598622E-2</v>
      </c>
      <c r="BC291" s="107">
        <f t="shared" si="130"/>
        <v>0.11014176663667238</v>
      </c>
      <c r="BD291" s="107">
        <f t="shared" si="131"/>
        <v>-0.14805194793978074</v>
      </c>
      <c r="BE291" s="107">
        <f t="shared" si="132"/>
        <v>2.1926126648895944E-3</v>
      </c>
      <c r="BF291" s="107">
        <f t="shared" si="133"/>
        <v>-5.7632023042958287E-2</v>
      </c>
      <c r="BG291" s="107">
        <f t="shared" si="134"/>
        <v>-0.14403778032947448</v>
      </c>
      <c r="BH291" s="107">
        <f t="shared" si="135"/>
        <v>6.7174741401201582E-2</v>
      </c>
      <c r="BI291" s="107">
        <f t="shared" si="136"/>
        <v>-0.14451948049569832</v>
      </c>
      <c r="BJ291" s="107">
        <f t="shared" si="137"/>
        <v>-0.11466582191450042</v>
      </c>
      <c r="BK291" s="107">
        <f t="shared" si="138"/>
        <v>-1.3664596378936706E-2</v>
      </c>
      <c r="BL291" s="107">
        <f t="shared" si="139"/>
        <v>-0.12738325503631395</v>
      </c>
      <c r="BM291" s="107">
        <f t="shared" si="140"/>
        <v>-1.5916414347721262E-2</v>
      </c>
      <c r="BN291" s="107">
        <f t="shared" si="141"/>
        <v>-0.22868435898226111</v>
      </c>
      <c r="BO291" s="107">
        <f t="shared" si="142"/>
        <v>0.41125541132651933</v>
      </c>
      <c r="BP291" s="107">
        <f t="shared" si="143"/>
        <v>9.5343680818798043E-2</v>
      </c>
      <c r="BQ291" s="107">
        <f t="shared" si="144"/>
        <v>-7.8777509780181179E-2</v>
      </c>
      <c r="BR291" s="107">
        <f t="shared" si="145"/>
        <v>0</v>
      </c>
    </row>
    <row r="292" spans="1:70">
      <c r="A292" s="1">
        <v>291</v>
      </c>
      <c r="B292" s="1">
        <f>'2012'!B292</f>
        <v>0</v>
      </c>
      <c r="C292" s="1">
        <f>'2012'!C292</f>
        <v>0</v>
      </c>
      <c r="D292" s="1">
        <f>'2012'!D292</f>
        <v>0</v>
      </c>
      <c r="E292" s="1" t="str">
        <f>'2012'!E292</f>
        <v>Män</v>
      </c>
      <c r="F292" s="1" t="str">
        <f>'2012'!F292</f>
        <v>Återinskrivning efter 6 månader efter vård för schizofreni</v>
      </c>
      <c r="G292" s="1" t="str">
        <f>'2012'!G292</f>
        <v>(tom)</v>
      </c>
      <c r="H292" s="1" t="str">
        <f>'2012'!H292</f>
        <v>E000025</v>
      </c>
      <c r="I292" s="1">
        <f>'2012'!I292</f>
        <v>1</v>
      </c>
      <c r="J292" s="13">
        <f>(('2012'!J292-'2012'!$AE292)/'2012'!$AE292)*(('2012'!$I292-0.5+'2012'!$I292-0.5)*-1)</f>
        <v>-1.5602055864580888E-2</v>
      </c>
      <c r="K292" s="13">
        <f>(('2012'!K292-'2012'!$AE292)/'2012'!$AE292)*(('2012'!$I292-0.5+'2012'!$I292-0.5)*-1)</f>
        <v>-2.6072544318576862E-2</v>
      </c>
      <c r="L292" s="13">
        <f>(('2012'!L292-'2012'!$AE292)/'2012'!$AE292)*(('2012'!$I292-0.5+'2012'!$I292-0.5)*-1)</f>
        <v>6.8518518421920527E-2</v>
      </c>
      <c r="M292" s="13">
        <f>(('2012'!M292-'2012'!$AE292)/'2012'!$AE292)*(('2012'!$I292-0.5+'2012'!$I292-0.5)*-1)</f>
        <v>0.24543372049000275</v>
      </c>
      <c r="N292" s="13">
        <f>(('2012'!N292-'2012'!$AE292)/'2012'!$AE292)*(('2012'!$I292-0.5+'2012'!$I292-0.5)*-1)</f>
        <v>7.0261777498291864E-2</v>
      </c>
      <c r="O292" s="13">
        <f>(('2012'!O292-'2012'!$AE292)/'2012'!$AE292)*(('2012'!$I292-0.5+'2012'!$I292-0.5)*-1)</f>
        <v>0.12124388542421378</v>
      </c>
      <c r="P292" s="13">
        <f>(('2012'!P292-'2012'!$AE292)/'2012'!$AE292)*(('2012'!$I292-0.5+'2012'!$I292-0.5)*-1)</f>
        <v>5.5018786719991511E-2</v>
      </c>
      <c r="Q292" s="13">
        <f>(('2012'!Q292-'2012'!$AE292)/'2012'!$AE292)*(('2012'!$I292-0.5+'2012'!$I292-0.5)*-1)</f>
        <v>0.17201646084905578</v>
      </c>
      <c r="R292" s="13">
        <f>(('2012'!R292-'2012'!$AE292)/'2012'!$AE292)*(('2012'!$I292-0.5+'2012'!$I292-0.5)*-1)</f>
        <v>-0.25241207608702243</v>
      </c>
      <c r="S292" s="13">
        <f>(('2012'!S292-'2012'!$AE292)/'2012'!$AE292)*(('2012'!$I292-0.5+'2012'!$I292-0.5)*-1)</f>
        <v>-9.8607084202818343E-2</v>
      </c>
      <c r="T292" s="13">
        <f>(('2012'!T292-'2012'!$AE292)/'2012'!$AE292)*(('2012'!$I292-0.5+'2012'!$I292-0.5)*-1)</f>
        <v>-0.22279422302892463</v>
      </c>
      <c r="U292" s="13">
        <f>(('2012'!U292-'2012'!$AE292)/'2012'!$AE292)*(('2012'!$I292-0.5+'2012'!$I292-0.5)*-1)</f>
        <v>4.2859515420317816E-2</v>
      </c>
      <c r="V292" s="13">
        <f>(('2012'!V292-'2012'!$AE292)/'2012'!$AE292)*(('2012'!$I292-0.5+'2012'!$I292-0.5)*-1)</f>
        <v>0.21617018196262941</v>
      </c>
      <c r="W292" s="13">
        <f>(('2012'!W292-'2012'!$AE292)/'2012'!$AE292)*(('2012'!$I292-0.5+'2012'!$I292-0.5)*-1)</f>
        <v>-5.5566718193063976E-2</v>
      </c>
      <c r="X292" s="13">
        <f>(('2012'!X292-'2012'!$AE292)/'2012'!$AE292)*(('2012'!$I292-0.5+'2012'!$I292-0.5)*-1)</f>
        <v>8.515211630724337E-2</v>
      </c>
      <c r="Y292" s="13">
        <f>(('2012'!Y292-'2012'!$AE292)/'2012'!$AE292)*(('2012'!$I292-0.5+'2012'!$I292-0.5)*-1)</f>
        <v>0.17877551004287848</v>
      </c>
      <c r="Z292" s="13">
        <f>(('2012'!Z292-'2012'!$AE292)/'2012'!$AE292)*(('2012'!$I292-0.5+'2012'!$I292-0.5)*-1)</f>
        <v>-0.17798594854755825</v>
      </c>
      <c r="AA292" s="13">
        <f>(('2012'!AA292-'2012'!$AE292)/'2012'!$AE292)*(('2012'!$I292-0.5+'2012'!$I292-0.5)*-1)</f>
        <v>-3.4979424005214803E-2</v>
      </c>
      <c r="AB292" s="13">
        <f>(('2012'!AB292-'2012'!$AE292)/'2012'!$AE292)*(('2012'!$I292-0.5+'2012'!$I292-0.5)*-1)</f>
        <v>6.6790352539201542E-2</v>
      </c>
      <c r="AC292" s="13">
        <f>(('2012'!AC292-'2012'!$AE292)/'2012'!$AE292)*(('2012'!$I292-0.5+'2012'!$I292-0.5)*-1)</f>
        <v>-8.9307247609261398E-2</v>
      </c>
      <c r="AD292" s="13">
        <f>(('2012'!AD292-'2012'!$AE292)/'2012'!$AE292)*(('2012'!$I292-0.5+'2012'!$I292-0.5)*-1)</f>
        <v>4.950869238132484E-2</v>
      </c>
      <c r="AE292" s="6">
        <f>((('2012'!AE292-'2012'!$AE292)/'2012'!$AE292)*100)*(('2012'!$I292-0.5+'2012'!$I292-0.5)*-1)</f>
        <v>0</v>
      </c>
      <c r="AG292" s="6">
        <f t="shared" si="123"/>
        <v>24.543372049000276</v>
      </c>
      <c r="AH292" s="6">
        <f t="shared" si="146"/>
        <v>25.241207608702243</v>
      </c>
      <c r="AI292" s="8">
        <v>0</v>
      </c>
      <c r="AJ292" s="1"/>
      <c r="AK292" s="1"/>
      <c r="AL292" s="1"/>
      <c r="AM292" s="1"/>
      <c r="AN292" s="1"/>
      <c r="AO292" s="1"/>
      <c r="AP292" s="1"/>
      <c r="AW292" s="107">
        <f t="shared" si="124"/>
        <v>-1.5602055864580888E-2</v>
      </c>
      <c r="AX292" s="107">
        <f t="shared" si="125"/>
        <v>-2.6072544318576862E-2</v>
      </c>
      <c r="AY292" s="107">
        <f t="shared" si="126"/>
        <v>6.8518518421920527E-2</v>
      </c>
      <c r="AZ292" s="107">
        <f t="shared" si="127"/>
        <v>0.24543372049000275</v>
      </c>
      <c r="BA292" s="107">
        <f t="shared" si="128"/>
        <v>7.0261777498291864E-2</v>
      </c>
      <c r="BB292" s="107">
        <f t="shared" si="129"/>
        <v>0.12124388542421378</v>
      </c>
      <c r="BC292" s="107">
        <f t="shared" si="130"/>
        <v>5.5018786719991511E-2</v>
      </c>
      <c r="BD292" s="107">
        <f t="shared" si="131"/>
        <v>0.17201646084905578</v>
      </c>
      <c r="BE292" s="107">
        <f t="shared" si="132"/>
        <v>-0.25241207608702243</v>
      </c>
      <c r="BF292" s="107">
        <f t="shared" si="133"/>
        <v>-9.8607084202818343E-2</v>
      </c>
      <c r="BG292" s="107">
        <f t="shared" si="134"/>
        <v>-0.22279422302892463</v>
      </c>
      <c r="BH292" s="107">
        <f t="shared" si="135"/>
        <v>4.2859515420317816E-2</v>
      </c>
      <c r="BI292" s="107">
        <f t="shared" si="136"/>
        <v>0.21617018196262941</v>
      </c>
      <c r="BJ292" s="107">
        <f t="shared" si="137"/>
        <v>-5.5566718193063976E-2</v>
      </c>
      <c r="BK292" s="107">
        <f t="shared" si="138"/>
        <v>8.515211630724337E-2</v>
      </c>
      <c r="BL292" s="107">
        <f t="shared" si="139"/>
        <v>0.17877551004287848</v>
      </c>
      <c r="BM292" s="107">
        <f t="shared" si="140"/>
        <v>-0.17798594854755825</v>
      </c>
      <c r="BN292" s="107">
        <f t="shared" si="141"/>
        <v>-3.4979424005214803E-2</v>
      </c>
      <c r="BO292" s="107">
        <f t="shared" si="142"/>
        <v>6.6790352539201542E-2</v>
      </c>
      <c r="BP292" s="107">
        <f t="shared" si="143"/>
        <v>-8.9307247609261398E-2</v>
      </c>
      <c r="BQ292" s="107">
        <f t="shared" si="144"/>
        <v>4.950869238132484E-2</v>
      </c>
      <c r="BR292" s="107">
        <f t="shared" si="145"/>
        <v>0</v>
      </c>
    </row>
    <row r="293" spans="1:70">
      <c r="A293" s="1">
        <v>292</v>
      </c>
      <c r="B293" s="1">
        <f>'2012'!B293</f>
        <v>0</v>
      </c>
      <c r="C293" s="1">
        <f>'2012'!C293</f>
        <v>0</v>
      </c>
      <c r="D293" s="1">
        <f>'2012'!D293</f>
        <v>0</v>
      </c>
      <c r="E293" s="1" t="str">
        <f>'2012'!E293</f>
        <v>Totalt</v>
      </c>
      <c r="F293" s="1" t="str">
        <f>'2012'!F293</f>
        <v>Återinskrivning efter 6 månader efter vård för schizofreni</v>
      </c>
      <c r="G293" s="1" t="str">
        <f>'2012'!G293</f>
        <v>(tom)</v>
      </c>
      <c r="H293" s="1" t="str">
        <f>'2012'!H293</f>
        <v>E000025</v>
      </c>
      <c r="I293" s="1">
        <f>'2012'!I293</f>
        <v>1</v>
      </c>
      <c r="J293" s="13">
        <f>(('2012'!J293-'2012'!$AE293)/'2012'!$AE293)*(('2012'!$I293-0.5+'2012'!$I293-0.5)*-1)</f>
        <v>1.7701051748354114E-2</v>
      </c>
      <c r="K293" s="13">
        <f>(('2012'!K293-'2012'!$AE293)/'2012'!$AE293)*(('2012'!$I293-0.5+'2012'!$I293-0.5)*-1)</f>
        <v>1.6709066281675851E-2</v>
      </c>
      <c r="L293" s="13">
        <f>(('2012'!L293-'2012'!$AE293)/'2012'!$AE293)*(('2012'!$I293-0.5+'2012'!$I293-0.5)*-1)</f>
        <v>3.2379917412017047E-2</v>
      </c>
      <c r="M293" s="13">
        <f>(('2012'!M293-'2012'!$AE293)/'2012'!$AE293)*(('2012'!$I293-0.5+'2012'!$I293-0.5)*-1)</f>
        <v>0.16740834169718674</v>
      </c>
      <c r="N293" s="13">
        <f>(('2012'!N293-'2012'!$AE293)/'2012'!$AE293)*(('2012'!$I293-0.5+'2012'!$I293-0.5)*-1)</f>
        <v>-8.2546753008368251E-2</v>
      </c>
      <c r="O293" s="13">
        <f>(('2012'!O293-'2012'!$AE293)/'2012'!$AE293)*(('2012'!$I293-0.5+'2012'!$I293-0.5)*-1)</f>
        <v>0.10560414635043555</v>
      </c>
      <c r="P293" s="13">
        <f>(('2012'!P293-'2012'!$AE293)/'2012'!$AE293)*(('2012'!$I293-0.5+'2012'!$I293-0.5)*-1)</f>
        <v>8.1725379014707972E-2</v>
      </c>
      <c r="Q293" s="13">
        <f>(('2012'!Q293-'2012'!$AE293)/'2012'!$AE293)*(('2012'!$I293-0.5+'2012'!$I293-0.5)*-1)</f>
        <v>4.3809523798393521E-2</v>
      </c>
      <c r="R293" s="13">
        <f>(('2012'!R293-'2012'!$AE293)/'2012'!$AE293)*(('2012'!$I293-0.5+'2012'!$I293-0.5)*-1)</f>
        <v>-0.14256155607467538</v>
      </c>
      <c r="S293" s="13">
        <f>(('2012'!S293-'2012'!$AE293)/'2012'!$AE293)*(('2012'!$I293-0.5+'2012'!$I293-0.5)*-1)</f>
        <v>-8.062411133533004E-2</v>
      </c>
      <c r="T293" s="13">
        <f>(('2012'!T293-'2012'!$AE293)/'2012'!$AE293)*(('2012'!$I293-0.5+'2012'!$I293-0.5)*-1)</f>
        <v>-0.18979186484771193</v>
      </c>
      <c r="U293" s="13">
        <f>(('2012'!U293-'2012'!$AE293)/'2012'!$AE293)*(('2012'!$I293-0.5+'2012'!$I293-0.5)*-1)</f>
        <v>5.3344186693742537E-2</v>
      </c>
      <c r="V293" s="13">
        <f>(('2012'!V293-'2012'!$AE293)/'2012'!$AE293)*(('2012'!$I293-0.5+'2012'!$I293-0.5)*-1)</f>
        <v>4.9298112112743146E-2</v>
      </c>
      <c r="W293" s="13">
        <f>(('2012'!W293-'2012'!$AE293)/'2012'!$AE293)*(('2012'!$I293-0.5+'2012'!$I293-0.5)*-1)</f>
        <v>-7.9655358906747423E-2</v>
      </c>
      <c r="X293" s="13">
        <f>(('2012'!X293-'2012'!$AE293)/'2012'!$AE293)*(('2012'!$I293-0.5+'2012'!$I293-0.5)*-1)</f>
        <v>4.8308429471461849E-2</v>
      </c>
      <c r="Y293" s="13">
        <f>(('2012'!Y293-'2012'!$AE293)/'2012'!$AE293)*(('2012'!$I293-0.5+'2012'!$I293-0.5)*-1)</f>
        <v>4.1792244235407165E-2</v>
      </c>
      <c r="Z293" s="13">
        <f>(('2012'!Z293-'2012'!$AE293)/'2012'!$AE293)*(('2012'!$I293-0.5+'2012'!$I293-0.5)*-1)</f>
        <v>-0.10950371714518996</v>
      </c>
      <c r="AA293" s="13">
        <f>(('2012'!AA293-'2012'!$AE293)/'2012'!$AE293)*(('2012'!$I293-0.5+'2012'!$I293-0.5)*-1)</f>
        <v>-0.13024878985336791</v>
      </c>
      <c r="AB293" s="13">
        <f>(('2012'!AB293-'2012'!$AE293)/'2012'!$AE293)*(('2012'!$I293-0.5+'2012'!$I293-0.5)*-1)</f>
        <v>0.19446612894829532</v>
      </c>
      <c r="AC293" s="13">
        <f>(('2012'!AC293-'2012'!$AE293)/'2012'!$AE293)*(('2012'!$I293-0.5+'2012'!$I293-0.5)*-1)</f>
        <v>-9.1720066741807962E-3</v>
      </c>
      <c r="AD293" s="13">
        <f>(('2012'!AD293-'2012'!$AE293)/'2012'!$AE293)*(('2012'!$I293-0.5+'2012'!$I293-0.5)*-1)</f>
        <v>-3.4097590360185849E-3</v>
      </c>
      <c r="AE293" s="6">
        <f>((('2012'!AE293-'2012'!$AE293)/'2012'!$AE293)*100)*(('2012'!$I293-0.5+'2012'!$I293-0.5)*-1)</f>
        <v>0</v>
      </c>
      <c r="AG293" s="6">
        <f t="shared" si="123"/>
        <v>19.446612894829531</v>
      </c>
      <c r="AH293" s="6">
        <f t="shared" si="146"/>
        <v>18.979186484771194</v>
      </c>
      <c r="AI293" s="8">
        <v>0</v>
      </c>
      <c r="AJ293" s="1"/>
      <c r="AK293" s="1"/>
      <c r="AL293" s="1"/>
      <c r="AM293" s="1"/>
      <c r="AN293" s="1"/>
      <c r="AO293" s="1"/>
      <c r="AP293" s="1"/>
      <c r="AW293" s="107">
        <f t="shared" si="124"/>
        <v>1.7701051748354114E-2</v>
      </c>
      <c r="AX293" s="107">
        <f t="shared" si="125"/>
        <v>1.6709066281675851E-2</v>
      </c>
      <c r="AY293" s="107">
        <f t="shared" si="126"/>
        <v>3.2379917412017047E-2</v>
      </c>
      <c r="AZ293" s="107">
        <f t="shared" si="127"/>
        <v>0.16740834169718674</v>
      </c>
      <c r="BA293" s="107">
        <f t="shared" si="128"/>
        <v>-8.2546753008368251E-2</v>
      </c>
      <c r="BB293" s="107">
        <f t="shared" si="129"/>
        <v>0.10560414635043555</v>
      </c>
      <c r="BC293" s="107">
        <f t="shared" si="130"/>
        <v>8.1725379014707972E-2</v>
      </c>
      <c r="BD293" s="107">
        <f t="shared" si="131"/>
        <v>4.3809523798393521E-2</v>
      </c>
      <c r="BE293" s="107">
        <f t="shared" si="132"/>
        <v>-0.14256155607467538</v>
      </c>
      <c r="BF293" s="107">
        <f t="shared" si="133"/>
        <v>-8.062411133533004E-2</v>
      </c>
      <c r="BG293" s="107">
        <f t="shared" si="134"/>
        <v>-0.18979186484771193</v>
      </c>
      <c r="BH293" s="107">
        <f t="shared" si="135"/>
        <v>5.3344186693742537E-2</v>
      </c>
      <c r="BI293" s="107">
        <f t="shared" si="136"/>
        <v>4.9298112112743146E-2</v>
      </c>
      <c r="BJ293" s="107">
        <f t="shared" si="137"/>
        <v>-7.9655358906747423E-2</v>
      </c>
      <c r="BK293" s="107">
        <f t="shared" si="138"/>
        <v>4.8308429471461849E-2</v>
      </c>
      <c r="BL293" s="107">
        <f t="shared" si="139"/>
        <v>4.1792244235407165E-2</v>
      </c>
      <c r="BM293" s="107">
        <f t="shared" si="140"/>
        <v>-0.10950371714518996</v>
      </c>
      <c r="BN293" s="107">
        <f t="shared" si="141"/>
        <v>-0.13024878985336791</v>
      </c>
      <c r="BO293" s="107">
        <f t="shared" si="142"/>
        <v>0.19446612894829532</v>
      </c>
      <c r="BP293" s="107">
        <f t="shared" si="143"/>
        <v>-9.1720066741807962E-3</v>
      </c>
      <c r="BQ293" s="107">
        <f t="shared" si="144"/>
        <v>-3.4097590360185849E-3</v>
      </c>
      <c r="BR293" s="107">
        <f t="shared" si="145"/>
        <v>0</v>
      </c>
    </row>
    <row r="294" spans="1:70">
      <c r="A294" s="1">
        <v>293</v>
      </c>
      <c r="B294" s="1">
        <f>'2012'!B294</f>
        <v>0</v>
      </c>
      <c r="C294" s="1">
        <f>'2012'!C294</f>
        <v>0</v>
      </c>
      <c r="D294" s="1">
        <f>'2012'!D294</f>
        <v>134</v>
      </c>
      <c r="E294" s="1" t="str">
        <f>'2012'!E294</f>
        <v>Kvinnor</v>
      </c>
      <c r="F294" s="1" t="str">
        <f>'2012'!F294</f>
        <v>Följsamhet till litiumbehandling vid bipolär sjukdom</v>
      </c>
      <c r="G294" s="1" t="str">
        <f>'2012'!G294</f>
        <v>(tom)</v>
      </c>
      <c r="H294" s="1" t="str">
        <f>'2012'!H294</f>
        <v>A010010</v>
      </c>
      <c r="I294" s="1">
        <f>'2012'!I294</f>
        <v>0</v>
      </c>
      <c r="J294" s="13">
        <f>(('2012'!J294-'2012'!$AE294)/'2012'!$AE294)*(('2012'!$I294-0.5+'2012'!$I294-0.5)*-1)</f>
        <v>-3.7235937735965792E-2</v>
      </c>
      <c r="K294" s="13">
        <f>(('2012'!K294-'2012'!$AE294)/'2012'!$AE294)*(('2012'!$I294-0.5+'2012'!$I294-0.5)*-1)</f>
        <v>-5.3310161211521309E-2</v>
      </c>
      <c r="L294" s="13">
        <f>(('2012'!L294-'2012'!$AE294)/'2012'!$AE294)*(('2012'!$I294-0.5+'2012'!$I294-0.5)*-1)</f>
        <v>7.4769728533453664E-2</v>
      </c>
      <c r="M294" s="13">
        <f>(('2012'!M294-'2012'!$AE294)/'2012'!$AE294)*(('2012'!$I294-0.5+'2012'!$I294-0.5)*-1)</f>
        <v>5.6785991678919619E-3</v>
      </c>
      <c r="N294" s="13">
        <f>(('2012'!N294-'2012'!$AE294)/'2012'!$AE294)*(('2012'!$I294-0.5+'2012'!$I294-0.5)*-1)</f>
        <v>3.6922681635639748E-2</v>
      </c>
      <c r="O294" s="13">
        <f>(('2012'!O294-'2012'!$AE294)/'2012'!$AE294)*(('2012'!$I294-0.5+'2012'!$I294-0.5)*-1)</f>
        <v>5.5482648245060097E-4</v>
      </c>
      <c r="P294" s="13">
        <f>(('2012'!P294-'2012'!$AE294)/'2012'!$AE294)*(('2012'!$I294-0.5+'2012'!$I294-0.5)*-1)</f>
        <v>-3.2271744435121735E-2</v>
      </c>
      <c r="Q294" s="13">
        <f>(('2012'!Q294-'2012'!$AE294)/'2012'!$AE294)*(('2012'!$I294-0.5+'2012'!$I294-0.5)*-1)</f>
        <v>7.0980105359468318E-2</v>
      </c>
      <c r="R294" s="13">
        <f>(('2012'!R294-'2012'!$AE294)/'2012'!$AE294)*(('2012'!$I294-0.5+'2012'!$I294-0.5)*-1)</f>
        <v>1.0561691749777443E-2</v>
      </c>
      <c r="S294" s="13">
        <f>(('2012'!S294-'2012'!$AE294)/'2012'!$AE294)*(('2012'!$I294-0.5+'2012'!$I294-0.5)*-1)</f>
        <v>-3.3866989479236796E-2</v>
      </c>
      <c r="T294" s="13">
        <f>(('2012'!T294-'2012'!$AE294)/'2012'!$AE294)*(('2012'!$I294-0.5+'2012'!$I294-0.5)*-1)</f>
        <v>5.5791782233666723E-2</v>
      </c>
      <c r="U294" s="13">
        <f>(('2012'!U294-'2012'!$AE294)/'2012'!$AE294)*(('2012'!$I294-0.5+'2012'!$I294-0.5)*-1)</f>
        <v>3.4564760552200473E-2</v>
      </c>
      <c r="V294" s="13">
        <f>(('2012'!V294-'2012'!$AE294)/'2012'!$AE294)*(('2012'!$I294-0.5+'2012'!$I294-0.5)*-1)</f>
        <v>3.8979981257074921E-2</v>
      </c>
      <c r="W294" s="13">
        <f>(('2012'!W294-'2012'!$AE294)/'2012'!$AE294)*(('2012'!$I294-0.5+'2012'!$I294-0.5)*-1)</f>
        <v>3.4987972153598508E-2</v>
      </c>
      <c r="X294" s="13">
        <f>(('2012'!X294-'2012'!$AE294)/'2012'!$AE294)*(('2012'!$I294-0.5+'2012'!$I294-0.5)*-1)</f>
        <v>5.7936158416510036E-2</v>
      </c>
      <c r="Y294" s="13">
        <f>(('2012'!Y294-'2012'!$AE294)/'2012'!$AE294)*(('2012'!$I294-0.5+'2012'!$I294-0.5)*-1)</f>
        <v>-1.9421536743497891E-2</v>
      </c>
      <c r="Z294" s="13">
        <f>(('2012'!Z294-'2012'!$AE294)/'2012'!$AE294)*(('2012'!$I294-0.5+'2012'!$I294-0.5)*-1)</f>
        <v>-3.2789240195657904E-2</v>
      </c>
      <c r="AA294" s="13">
        <f>(('2012'!AA294-'2012'!$AE294)/'2012'!$AE294)*(('2012'!$I294-0.5+'2012'!$I294-0.5)*-1)</f>
        <v>-1.8670044066472005E-2</v>
      </c>
      <c r="AB294" s="13">
        <f>(('2012'!AB294-'2012'!$AE294)/'2012'!$AE294)*(('2012'!$I294-0.5+'2012'!$I294-0.5)*-1)</f>
        <v>-0.11345040545298306</v>
      </c>
      <c r="AC294" s="13">
        <f>(('2012'!AC294-'2012'!$AE294)/'2012'!$AE294)*(('2012'!$I294-0.5+'2012'!$I294-0.5)*-1)</f>
        <v>-4.0193028491951385E-3</v>
      </c>
      <c r="AD294" s="13">
        <f>(('2012'!AD294-'2012'!$AE294)/'2012'!$AE294)*(('2012'!$I294-0.5+'2012'!$I294-0.5)*-1)</f>
        <v>3.9879601653258632E-4</v>
      </c>
      <c r="AE294" s="6">
        <f>((('2012'!AE294-'2012'!$AE294)/'2012'!$AE294)*100)*(('2012'!$I294-0.5+'2012'!$I294-0.5)*-1)</f>
        <v>0</v>
      </c>
      <c r="AG294" s="6">
        <f t="shared" si="123"/>
        <v>7.4769728533453668</v>
      </c>
      <c r="AH294" s="6">
        <f t="shared" si="146"/>
        <v>11.345040545298305</v>
      </c>
      <c r="AI294" s="8">
        <v>0</v>
      </c>
      <c r="AJ294" s="1"/>
      <c r="AK294" s="1"/>
      <c r="AL294" s="1"/>
      <c r="AM294" s="1"/>
      <c r="AN294" s="1"/>
      <c r="AO294" s="1"/>
      <c r="AP294" s="1"/>
      <c r="AW294" s="107">
        <f t="shared" si="124"/>
        <v>-3.7235937735965792E-2</v>
      </c>
      <c r="AX294" s="107">
        <f t="shared" si="125"/>
        <v>-5.3310161211521309E-2</v>
      </c>
      <c r="AY294" s="107">
        <f t="shared" si="126"/>
        <v>7.4769728533453664E-2</v>
      </c>
      <c r="AZ294" s="107">
        <f t="shared" si="127"/>
        <v>5.6785991678919619E-3</v>
      </c>
      <c r="BA294" s="107">
        <f t="shared" si="128"/>
        <v>3.6922681635639748E-2</v>
      </c>
      <c r="BB294" s="107">
        <f t="shared" si="129"/>
        <v>5.5482648245060097E-4</v>
      </c>
      <c r="BC294" s="107">
        <f t="shared" si="130"/>
        <v>-3.2271744435121735E-2</v>
      </c>
      <c r="BD294" s="107">
        <f t="shared" si="131"/>
        <v>7.0980105359468318E-2</v>
      </c>
      <c r="BE294" s="107">
        <f t="shared" si="132"/>
        <v>1.0561691749777443E-2</v>
      </c>
      <c r="BF294" s="107">
        <f t="shared" si="133"/>
        <v>-3.3866989479236796E-2</v>
      </c>
      <c r="BG294" s="107">
        <f t="shared" si="134"/>
        <v>5.5791782233666723E-2</v>
      </c>
      <c r="BH294" s="107">
        <f t="shared" si="135"/>
        <v>3.4564760552200473E-2</v>
      </c>
      <c r="BI294" s="107">
        <f t="shared" si="136"/>
        <v>3.8979981257074921E-2</v>
      </c>
      <c r="BJ294" s="107">
        <f t="shared" si="137"/>
        <v>3.4987972153598508E-2</v>
      </c>
      <c r="BK294" s="107">
        <f t="shared" si="138"/>
        <v>5.7936158416510036E-2</v>
      </c>
      <c r="BL294" s="107">
        <f t="shared" si="139"/>
        <v>-1.9421536743497891E-2</v>
      </c>
      <c r="BM294" s="107">
        <f t="shared" si="140"/>
        <v>-3.2789240195657904E-2</v>
      </c>
      <c r="BN294" s="107">
        <f t="shared" si="141"/>
        <v>-1.8670044066472005E-2</v>
      </c>
      <c r="BO294" s="107">
        <f t="shared" si="142"/>
        <v>-0.11345040545298306</v>
      </c>
      <c r="BP294" s="107">
        <f t="shared" si="143"/>
        <v>-4.0193028491951385E-3</v>
      </c>
      <c r="BQ294" s="107">
        <f t="shared" si="144"/>
        <v>3.9879601653258632E-4</v>
      </c>
      <c r="BR294" s="107">
        <f t="shared" si="145"/>
        <v>0</v>
      </c>
    </row>
    <row r="295" spans="1:70">
      <c r="A295" s="1">
        <v>294</v>
      </c>
      <c r="B295" s="1">
        <f>'2012'!B295</f>
        <v>0</v>
      </c>
      <c r="C295" s="1">
        <f>'2012'!C295</f>
        <v>0</v>
      </c>
      <c r="D295" s="1">
        <f>'2012'!D295</f>
        <v>0</v>
      </c>
      <c r="E295" s="1" t="str">
        <f>'2012'!E295</f>
        <v>Män</v>
      </c>
      <c r="F295" s="1" t="str">
        <f>'2012'!F295</f>
        <v>Följsamhet till litiumbehandling vid bipolär sjukdom</v>
      </c>
      <c r="G295" s="1" t="str">
        <f>'2012'!G295</f>
        <v>(tom)</v>
      </c>
      <c r="H295" s="1" t="str">
        <f>'2012'!H295</f>
        <v>A010010</v>
      </c>
      <c r="I295" s="1">
        <f>'2012'!I295</f>
        <v>0</v>
      </c>
      <c r="J295" s="13">
        <f>(('2012'!J295-'2012'!$AE295)/'2012'!$AE295)*(('2012'!$I295-0.5+'2012'!$I295-0.5)*-1)</f>
        <v>-3.8934342237748186E-2</v>
      </c>
      <c r="K295" s="13">
        <f>(('2012'!K295-'2012'!$AE295)/'2012'!$AE295)*(('2012'!$I295-0.5+'2012'!$I295-0.5)*-1)</f>
        <v>8.5470829295985137E-3</v>
      </c>
      <c r="L295" s="13">
        <f>(('2012'!L295-'2012'!$AE295)/'2012'!$AE295)*(('2012'!$I295-0.5+'2012'!$I295-0.5)*-1)</f>
        <v>-4.3576542081725884E-3</v>
      </c>
      <c r="M295" s="13">
        <f>(('2012'!M295-'2012'!$AE295)/'2012'!$AE295)*(('2012'!$I295-0.5+'2012'!$I295-0.5)*-1)</f>
        <v>4.8336510540135456E-2</v>
      </c>
      <c r="N295" s="13">
        <f>(('2012'!N295-'2012'!$AE295)/'2012'!$AE295)*(('2012'!$I295-0.5+'2012'!$I295-0.5)*-1)</f>
        <v>4.7959191295685641E-2</v>
      </c>
      <c r="O295" s="13">
        <f>(('2012'!O295-'2012'!$AE295)/'2012'!$AE295)*(('2012'!$I295-0.5+'2012'!$I295-0.5)*-1)</f>
        <v>9.1215251435393663E-3</v>
      </c>
      <c r="P295" s="13">
        <f>(('2012'!P295-'2012'!$AE295)/'2012'!$AE295)*(('2012'!$I295-0.5+'2012'!$I295-0.5)*-1)</f>
        <v>4.0896522016769417E-2</v>
      </c>
      <c r="Q295" s="13">
        <f>(('2012'!Q295-'2012'!$AE295)/'2012'!$AE295)*(('2012'!$I295-0.5+'2012'!$I295-0.5)*-1)</f>
        <v>2.5701366087197544E-2</v>
      </c>
      <c r="R295" s="13">
        <f>(('2012'!R295-'2012'!$AE295)/'2012'!$AE295)*(('2012'!$I295-0.5+'2012'!$I295-0.5)*-1)</f>
        <v>-3.3528980703663981E-2</v>
      </c>
      <c r="S295" s="13">
        <f>(('2012'!S295-'2012'!$AE295)/'2012'!$AE295)*(('2012'!$I295-0.5+'2012'!$I295-0.5)*-1)</f>
        <v>-5.895900493445504E-3</v>
      </c>
      <c r="T295" s="13">
        <f>(('2012'!T295-'2012'!$AE295)/'2012'!$AE295)*(('2012'!$I295-0.5+'2012'!$I295-0.5)*-1)</f>
        <v>-3.6871452217497491E-2</v>
      </c>
      <c r="U295" s="13">
        <f>(('2012'!U295-'2012'!$AE295)/'2012'!$AE295)*(('2012'!$I295-0.5+'2012'!$I295-0.5)*-1)</f>
        <v>1.4348031130944567E-2</v>
      </c>
      <c r="V295" s="13">
        <f>(('2012'!V295-'2012'!$AE295)/'2012'!$AE295)*(('2012'!$I295-0.5+'2012'!$I295-0.5)*-1)</f>
        <v>-1.6311012952775865E-2</v>
      </c>
      <c r="W295" s="13">
        <f>(('2012'!W295-'2012'!$AE295)/'2012'!$AE295)*(('2012'!$I295-0.5+'2012'!$I295-0.5)*-1)</f>
        <v>5.7079363740156867E-2</v>
      </c>
      <c r="X295" s="13">
        <f>(('2012'!X295-'2012'!$AE295)/'2012'!$AE295)*(('2012'!$I295-0.5+'2012'!$I295-0.5)*-1)</f>
        <v>3.6376304504674717E-2</v>
      </c>
      <c r="Y295" s="13">
        <f>(('2012'!Y295-'2012'!$AE295)/'2012'!$AE295)*(('2012'!$I295-0.5+'2012'!$I295-0.5)*-1)</f>
        <v>-1.6741745854228746E-2</v>
      </c>
      <c r="Z295" s="13">
        <f>(('2012'!Z295-'2012'!$AE295)/'2012'!$AE295)*(('2012'!$I295-0.5+'2012'!$I295-0.5)*-1)</f>
        <v>2.7185468497386425E-2</v>
      </c>
      <c r="AA295" s="13">
        <f>(('2012'!AA295-'2012'!$AE295)/'2012'!$AE295)*(('2012'!$I295-0.5+'2012'!$I295-0.5)*-1)</f>
        <v>-7.4162384795528708E-3</v>
      </c>
      <c r="AB295" s="13">
        <f>(('2012'!AB295-'2012'!$AE295)/'2012'!$AE295)*(('2012'!$I295-0.5+'2012'!$I295-0.5)*-1)</f>
        <v>-0.13116387855836473</v>
      </c>
      <c r="AC295" s="13">
        <f>(('2012'!AC295-'2012'!$AE295)/'2012'!$AE295)*(('2012'!$I295-0.5+'2012'!$I295-0.5)*-1)</f>
        <v>3.2976145762446278E-2</v>
      </c>
      <c r="AD295" s="13">
        <f>(('2012'!AD295-'2012'!$AE295)/'2012'!$AE295)*(('2012'!$I295-0.5+'2012'!$I295-0.5)*-1)</f>
        <v>2.9742859807896701E-2</v>
      </c>
      <c r="AE295" s="6">
        <f>((('2012'!AE295-'2012'!$AE295)/'2012'!$AE295)*100)*(('2012'!$I295-0.5+'2012'!$I295-0.5)*-1)</f>
        <v>0</v>
      </c>
      <c r="AG295" s="6">
        <f t="shared" si="123"/>
        <v>5.707936374015687</v>
      </c>
      <c r="AH295" s="6">
        <f t="shared" si="146"/>
        <v>13.116387855836473</v>
      </c>
      <c r="AI295" s="8">
        <v>0</v>
      </c>
      <c r="AJ295" s="1"/>
      <c r="AK295" s="1"/>
      <c r="AL295" s="1"/>
      <c r="AM295" s="1"/>
      <c r="AN295" s="1"/>
      <c r="AO295" s="1"/>
      <c r="AP295" s="1"/>
      <c r="AW295" s="107">
        <f t="shared" si="124"/>
        <v>-3.8934342237748186E-2</v>
      </c>
      <c r="AX295" s="107">
        <f t="shared" si="125"/>
        <v>8.5470829295985137E-3</v>
      </c>
      <c r="AY295" s="107">
        <f t="shared" si="126"/>
        <v>-4.3576542081725884E-3</v>
      </c>
      <c r="AZ295" s="107">
        <f t="shared" si="127"/>
        <v>4.8336510540135456E-2</v>
      </c>
      <c r="BA295" s="107">
        <f t="shared" si="128"/>
        <v>4.7959191295685641E-2</v>
      </c>
      <c r="BB295" s="107">
        <f t="shared" si="129"/>
        <v>9.1215251435393663E-3</v>
      </c>
      <c r="BC295" s="107">
        <f t="shared" si="130"/>
        <v>4.0896522016769417E-2</v>
      </c>
      <c r="BD295" s="107">
        <f t="shared" si="131"/>
        <v>2.5701366087197544E-2</v>
      </c>
      <c r="BE295" s="107">
        <f t="shared" si="132"/>
        <v>-3.3528980703663981E-2</v>
      </c>
      <c r="BF295" s="107">
        <f t="shared" si="133"/>
        <v>-5.895900493445504E-3</v>
      </c>
      <c r="BG295" s="107">
        <f t="shared" si="134"/>
        <v>-3.6871452217497491E-2</v>
      </c>
      <c r="BH295" s="107">
        <f t="shared" si="135"/>
        <v>1.4348031130944567E-2</v>
      </c>
      <c r="BI295" s="107">
        <f t="shared" si="136"/>
        <v>-1.6311012952775865E-2</v>
      </c>
      <c r="BJ295" s="107">
        <f t="shared" si="137"/>
        <v>5.7079363740156867E-2</v>
      </c>
      <c r="BK295" s="107">
        <f t="shared" si="138"/>
        <v>3.6376304504674717E-2</v>
      </c>
      <c r="BL295" s="107">
        <f t="shared" si="139"/>
        <v>-1.6741745854228746E-2</v>
      </c>
      <c r="BM295" s="107">
        <f t="shared" si="140"/>
        <v>2.7185468497386425E-2</v>
      </c>
      <c r="BN295" s="107">
        <f t="shared" si="141"/>
        <v>-7.4162384795528708E-3</v>
      </c>
      <c r="BO295" s="107">
        <f t="shared" si="142"/>
        <v>-0.13116387855836473</v>
      </c>
      <c r="BP295" s="107">
        <f t="shared" si="143"/>
        <v>3.2976145762446278E-2</v>
      </c>
      <c r="BQ295" s="107">
        <f t="shared" si="144"/>
        <v>2.9742859807896701E-2</v>
      </c>
      <c r="BR295" s="107">
        <f t="shared" si="145"/>
        <v>0</v>
      </c>
    </row>
    <row r="296" spans="1:70">
      <c r="A296" s="1">
        <v>295</v>
      </c>
      <c r="B296" s="1">
        <f>'2012'!B296</f>
        <v>0</v>
      </c>
      <c r="C296" s="1">
        <f>'2012'!C296</f>
        <v>0</v>
      </c>
      <c r="D296" s="1">
        <f>'2012'!D296</f>
        <v>0</v>
      </c>
      <c r="E296" s="1" t="str">
        <f>'2012'!E296</f>
        <v>Totalt</v>
      </c>
      <c r="F296" s="1" t="str">
        <f>'2012'!F296</f>
        <v>Följsamhet till litiumbehandling vid bipolär sjukdom</v>
      </c>
      <c r="G296" s="1" t="str">
        <f>'2012'!G296</f>
        <v>(tom)</v>
      </c>
      <c r="H296" s="1" t="str">
        <f>'2012'!H296</f>
        <v>A010010</v>
      </c>
      <c r="I296" s="1">
        <f>'2012'!I296</f>
        <v>0</v>
      </c>
      <c r="J296" s="13">
        <f>(('2012'!J296-'2012'!$AE296)/'2012'!$AE296)*(('2012'!$I296-0.5+'2012'!$I296-0.5)*-1)</f>
        <v>-3.7997196589952202E-2</v>
      </c>
      <c r="K296" s="13">
        <f>(('2012'!K296-'2012'!$AE296)/'2012'!$AE296)*(('2012'!$I296-0.5+'2012'!$I296-0.5)*-1)</f>
        <v>-2.7814509379528202E-2</v>
      </c>
      <c r="L296" s="13">
        <f>(('2012'!L296-'2012'!$AE296)/'2012'!$AE296)*(('2012'!$I296-0.5+'2012'!$I296-0.5)*-1)</f>
        <v>3.55826382155972E-2</v>
      </c>
      <c r="M296" s="13">
        <f>(('2012'!M296-'2012'!$AE296)/'2012'!$AE296)*(('2012'!$I296-0.5+'2012'!$I296-0.5)*-1)</f>
        <v>2.1904084931593713E-2</v>
      </c>
      <c r="N296" s="13">
        <f>(('2012'!N296-'2012'!$AE296)/'2012'!$AE296)*(('2012'!$I296-0.5+'2012'!$I296-0.5)*-1)</f>
        <v>4.2487029969792992E-2</v>
      </c>
      <c r="O296" s="13">
        <f>(('2012'!O296-'2012'!$AE296)/'2012'!$AE296)*(('2012'!$I296-0.5+'2012'!$I296-0.5)*-1)</f>
        <v>7.3759742222555122E-3</v>
      </c>
      <c r="P296" s="13">
        <f>(('2012'!P296-'2012'!$AE296)/'2012'!$AE296)*(('2012'!$I296-0.5+'2012'!$I296-0.5)*-1)</f>
        <v>-2.6856293681689681E-3</v>
      </c>
      <c r="Q296" s="13">
        <f>(('2012'!Q296-'2012'!$AE296)/'2012'!$AE296)*(('2012'!$I296-0.5+'2012'!$I296-0.5)*-1)</f>
        <v>4.7102012127139166E-2</v>
      </c>
      <c r="R296" s="13">
        <f>(('2012'!R296-'2012'!$AE296)/'2012'!$AE296)*(('2012'!$I296-0.5+'2012'!$I296-0.5)*-1)</f>
        <v>-6.6388982532695059E-3</v>
      </c>
      <c r="S296" s="13">
        <f>(('2012'!S296-'2012'!$AE296)/'2012'!$AE296)*(('2012'!$I296-0.5+'2012'!$I296-0.5)*-1)</f>
        <v>-1.6763233515326405E-2</v>
      </c>
      <c r="T296" s="13">
        <f>(('2012'!T296-'2012'!$AE296)/'2012'!$AE296)*(('2012'!$I296-0.5+'2012'!$I296-0.5)*-1)</f>
        <v>1.0478342728202699E-2</v>
      </c>
      <c r="U296" s="13">
        <f>(('2012'!U296-'2012'!$AE296)/'2012'!$AE296)*(('2012'!$I296-0.5+'2012'!$I296-0.5)*-1)</f>
        <v>2.6039245417720722E-2</v>
      </c>
      <c r="V296" s="13">
        <f>(('2012'!V296-'2012'!$AE296)/'2012'!$AE296)*(('2012'!$I296-0.5+'2012'!$I296-0.5)*-1)</f>
        <v>1.8686924120834763E-2</v>
      </c>
      <c r="W296" s="13">
        <f>(('2012'!W296-'2012'!$AE296)/'2012'!$AE296)*(('2012'!$I296-0.5+'2012'!$I296-0.5)*-1)</f>
        <v>4.6632825198324179E-2</v>
      </c>
      <c r="X296" s="13">
        <f>(('2012'!X296-'2012'!$AE296)/'2012'!$AE296)*(('2012'!$I296-0.5+'2012'!$I296-0.5)*-1)</f>
        <v>4.1235251826344764E-2</v>
      </c>
      <c r="Y296" s="13">
        <f>(('2012'!Y296-'2012'!$AE296)/'2012'!$AE296)*(('2012'!$I296-0.5+'2012'!$I296-0.5)*-1)</f>
        <v>-2.0727729978300621E-2</v>
      </c>
      <c r="Z296" s="13">
        <f>(('2012'!Z296-'2012'!$AE296)/'2012'!$AE296)*(('2012'!$I296-0.5+'2012'!$I296-0.5)*-1)</f>
        <v>-1.4553009799062043E-2</v>
      </c>
      <c r="AA296" s="13">
        <f>(('2012'!AA296-'2012'!$AE296)/'2012'!$AE296)*(('2012'!$I296-0.5+'2012'!$I296-0.5)*-1)</f>
        <v>-1.3980488018286929E-2</v>
      </c>
      <c r="AB296" s="13">
        <f>(('2012'!AB296-'2012'!$AE296)/'2012'!$AE296)*(('2012'!$I296-0.5+'2012'!$I296-0.5)*-1)</f>
        <v>-0.11699264390391399</v>
      </c>
      <c r="AC296" s="13">
        <f>(('2012'!AC296-'2012'!$AE296)/'2012'!$AE296)*(('2012'!$I296-0.5+'2012'!$I296-0.5)*-1)</f>
        <v>1.1853769412458024E-2</v>
      </c>
      <c r="AD296" s="13">
        <f>(('2012'!AD296-'2012'!$AE296)/'2012'!$AE296)*(('2012'!$I296-0.5+'2012'!$I296-0.5)*-1)</f>
        <v>1.8538570069232537E-2</v>
      </c>
      <c r="AE296" s="6">
        <f>((('2012'!AE296-'2012'!$AE296)/'2012'!$AE296)*100)*(('2012'!$I296-0.5+'2012'!$I296-0.5)*-1)</f>
        <v>0</v>
      </c>
      <c r="AG296" s="6">
        <f t="shared" si="123"/>
        <v>4.7102012127139163</v>
      </c>
      <c r="AH296" s="6">
        <f t="shared" si="146"/>
        <v>11.699264390391399</v>
      </c>
      <c r="AI296" s="8">
        <v>0</v>
      </c>
      <c r="AJ296" s="1"/>
      <c r="AK296" s="1"/>
      <c r="AL296" s="1"/>
      <c r="AM296" s="1"/>
      <c r="AN296" s="1"/>
      <c r="AO296" s="1"/>
      <c r="AP296" s="1"/>
      <c r="AW296" s="107">
        <f t="shared" si="124"/>
        <v>-3.7997196589952202E-2</v>
      </c>
      <c r="AX296" s="107">
        <f t="shared" si="125"/>
        <v>-2.7814509379528202E-2</v>
      </c>
      <c r="AY296" s="107">
        <f t="shared" si="126"/>
        <v>3.55826382155972E-2</v>
      </c>
      <c r="AZ296" s="107">
        <f t="shared" si="127"/>
        <v>2.1904084931593713E-2</v>
      </c>
      <c r="BA296" s="107">
        <f t="shared" si="128"/>
        <v>4.2487029969792992E-2</v>
      </c>
      <c r="BB296" s="107">
        <f t="shared" si="129"/>
        <v>7.3759742222555122E-3</v>
      </c>
      <c r="BC296" s="107">
        <f t="shared" si="130"/>
        <v>-2.6856293681689681E-3</v>
      </c>
      <c r="BD296" s="107">
        <f t="shared" si="131"/>
        <v>4.7102012127139166E-2</v>
      </c>
      <c r="BE296" s="107">
        <f t="shared" si="132"/>
        <v>-6.6388982532695059E-3</v>
      </c>
      <c r="BF296" s="107">
        <f t="shared" si="133"/>
        <v>-1.6763233515326405E-2</v>
      </c>
      <c r="BG296" s="107">
        <f t="shared" si="134"/>
        <v>1.0478342728202699E-2</v>
      </c>
      <c r="BH296" s="107">
        <f t="shared" si="135"/>
        <v>2.6039245417720722E-2</v>
      </c>
      <c r="BI296" s="107">
        <f t="shared" si="136"/>
        <v>1.8686924120834763E-2</v>
      </c>
      <c r="BJ296" s="107">
        <f t="shared" si="137"/>
        <v>4.6632825198324179E-2</v>
      </c>
      <c r="BK296" s="107">
        <f t="shared" si="138"/>
        <v>4.1235251826344764E-2</v>
      </c>
      <c r="BL296" s="107">
        <f t="shared" si="139"/>
        <v>-2.0727729978300621E-2</v>
      </c>
      <c r="BM296" s="107">
        <f t="shared" si="140"/>
        <v>-1.4553009799062043E-2</v>
      </c>
      <c r="BN296" s="107">
        <f t="shared" si="141"/>
        <v>-1.3980488018286929E-2</v>
      </c>
      <c r="BO296" s="107">
        <f t="shared" si="142"/>
        <v>-0.11699264390391399</v>
      </c>
      <c r="BP296" s="107">
        <f t="shared" si="143"/>
        <v>1.1853769412458024E-2</v>
      </c>
      <c r="BQ296" s="107">
        <f t="shared" si="144"/>
        <v>1.8538570069232537E-2</v>
      </c>
      <c r="BR296" s="107">
        <f t="shared" si="145"/>
        <v>0</v>
      </c>
    </row>
    <row r="297" spans="1:70">
      <c r="A297" s="1">
        <v>296</v>
      </c>
      <c r="B297" s="1">
        <f>'2012'!B297</f>
        <v>0</v>
      </c>
      <c r="C297" s="1">
        <f>'2012'!C297</f>
        <v>0</v>
      </c>
      <c r="D297" s="1">
        <f>'2012'!D297</f>
        <v>135</v>
      </c>
      <c r="E297" s="1" t="str">
        <f>'2012'!E297</f>
        <v>Totalt</v>
      </c>
      <c r="F297" s="1" t="str">
        <f>'2012'!F297</f>
        <v>Besök inom 30 dagar - barn- och ungdomspsykiatri</v>
      </c>
      <c r="G297" s="1" t="str">
        <f>'2012'!G297</f>
        <v>(tom)</v>
      </c>
      <c r="H297" s="1" t="str">
        <f>'2012'!H297</f>
        <v>C000600</v>
      </c>
      <c r="I297" s="1">
        <f>'2012'!I297</f>
        <v>0</v>
      </c>
      <c r="J297" s="13">
        <f>(('2012'!J297-'2012'!$AE297)/'2012'!$AE297)*(('2012'!$I297-0.5+'2012'!$I297-0.5)*-1)</f>
        <v>-2.1976263797538829E-2</v>
      </c>
      <c r="K297" s="13">
        <f>(('2012'!K297-'2012'!$AE297)/'2012'!$AE297)*(('2012'!$I297-0.5+'2012'!$I297-0.5)*-1)</f>
        <v>6.0442269251799616E-2</v>
      </c>
      <c r="L297" s="13">
        <f>(('2012'!L297-'2012'!$AE297)/'2012'!$AE297)*(('2012'!$I297-0.5+'2012'!$I297-0.5)*-1)</f>
        <v>-0.25037701656338307</v>
      </c>
      <c r="M297" s="13">
        <f>(('2012'!M297-'2012'!$AE297)/'2012'!$AE297)*(('2012'!$I297-0.5+'2012'!$I297-0.5)*-1)</f>
        <v>0.16780109403142404</v>
      </c>
      <c r="N297" s="13">
        <f>(('2012'!N297-'2012'!$AE297)/'2012'!$AE297)*(('2012'!$I297-0.5+'2012'!$I297-0.5)*-1)</f>
        <v>0.27103413118990904</v>
      </c>
      <c r="O297" s="13">
        <f>(('2012'!O297-'2012'!$AE297)/'2012'!$AE297)*(('2012'!$I297-0.5+'2012'!$I297-0.5)*-1)</f>
        <v>0.23131431459022439</v>
      </c>
      <c r="P297" s="13">
        <f>(('2012'!P297-'2012'!$AE297)/'2012'!$AE297)*(('2012'!$I297-0.5+'2012'!$I297-0.5)*-1)</f>
        <v>0.27507986317247629</v>
      </c>
      <c r="Q297" s="13">
        <f>(('2012'!Q297-'2012'!$AE297)/'2012'!$AE297)*(('2012'!$I297-0.5+'2012'!$I297-0.5)*-1)</f>
        <v>0.11165681066452872</v>
      </c>
      <c r="R297" s="13">
        <f>(('2012'!R297-'2012'!$AE297)/'2012'!$AE297)*(('2012'!$I297-0.5+'2012'!$I297-0.5)*-1)</f>
        <v>0.33151782432929094</v>
      </c>
      <c r="S297" s="13">
        <f>(('2012'!S297-'2012'!$AE297)/'2012'!$AE297)*(('2012'!$I297-0.5+'2012'!$I297-0.5)*-1)</f>
        <v>0.14691178374228359</v>
      </c>
      <c r="T297" s="13">
        <f>(('2012'!T297-'2012'!$AE297)/'2012'!$AE297)*(('2012'!$I297-0.5+'2012'!$I297-0.5)*-1)</f>
        <v>-1.6119834239440276E-2</v>
      </c>
      <c r="U297" s="13">
        <f>(('2012'!U297-'2012'!$AE297)/'2012'!$AE297)*(('2012'!$I297-0.5+'2012'!$I297-0.5)*-1)</f>
        <v>0.17499099970749074</v>
      </c>
      <c r="V297" s="13">
        <f>(('2012'!V297-'2012'!$AE297)/'2012'!$AE297)*(('2012'!$I297-0.5+'2012'!$I297-0.5)*-1)</f>
        <v>-0.59386934151446868</v>
      </c>
      <c r="W297" s="13">
        <f>(('2012'!W297-'2012'!$AE297)/'2012'!$AE297)*(('2012'!$I297-0.5+'2012'!$I297-0.5)*-1)</f>
        <v>0.14130099228224935</v>
      </c>
      <c r="X297" s="13">
        <f>(('2012'!X297-'2012'!$AE297)/'2012'!$AE297)*(('2012'!$I297-0.5+'2012'!$I297-0.5)*-1)</f>
        <v>0.15488790885703804</v>
      </c>
      <c r="Y297" s="13">
        <f>(('2012'!Y297-'2012'!$AE297)/'2012'!$AE297)*(('2012'!$I297-0.5+'2012'!$I297-0.5)*-1)</f>
        <v>-0.26557207703844954</v>
      </c>
      <c r="Z297" s="13">
        <f>(('2012'!Z297-'2012'!$AE297)/'2012'!$AE297)*(('2012'!$I297-0.5+'2012'!$I297-0.5)*-1)</f>
        <v>0.23656207028975654</v>
      </c>
      <c r="AA297" s="13">
        <f>(('2012'!AA297-'2012'!$AE297)/'2012'!$AE297)*(('2012'!$I297-0.5+'2012'!$I297-0.5)*-1)</f>
        <v>0.13890330112199259</v>
      </c>
      <c r="AB297" s="13">
        <f>(('2012'!AB297-'2012'!$AE297)/'2012'!$AE297)*(('2012'!$I297-0.5+'2012'!$I297-0.5)*-1)</f>
        <v>7.3058839929541165E-3</v>
      </c>
      <c r="AC297" s="13">
        <f>(('2012'!AC297-'2012'!$AE297)/'2012'!$AE297)*(('2012'!$I297-0.5+'2012'!$I297-0.5)*-1)</f>
        <v>-0.61899122832603171</v>
      </c>
      <c r="AD297" s="13">
        <f>(('2012'!AD297-'2012'!$AE297)/'2012'!$AE297)*(('2012'!$I297-0.5+'2012'!$I297-0.5)*-1)</f>
        <v>0.32293661386100331</v>
      </c>
      <c r="AE297" s="6">
        <f>((('2012'!AE297-'2012'!$AE297)/'2012'!$AE297)*100)*(('2012'!$I297-0.5+'2012'!$I297-0.5)*-1)</f>
        <v>0</v>
      </c>
      <c r="AG297" s="6">
        <f t="shared" si="123"/>
        <v>33.151782432929096</v>
      </c>
      <c r="AH297" s="6">
        <f t="shared" si="146"/>
        <v>61.899122832603169</v>
      </c>
      <c r="AI297" s="8">
        <v>0</v>
      </c>
      <c r="AJ297" s="1"/>
      <c r="AK297" s="1"/>
      <c r="AL297" s="1"/>
      <c r="AM297" s="1"/>
      <c r="AN297" s="1"/>
      <c r="AO297" s="1"/>
      <c r="AP297" s="1"/>
      <c r="AW297" s="107">
        <f t="shared" si="124"/>
        <v>-2.1976263797538829E-2</v>
      </c>
      <c r="AX297" s="107">
        <f t="shared" si="125"/>
        <v>6.0442269251799616E-2</v>
      </c>
      <c r="AY297" s="107">
        <f t="shared" si="126"/>
        <v>-0.25037701656338307</v>
      </c>
      <c r="AZ297" s="107">
        <f t="shared" si="127"/>
        <v>0.16780109403142404</v>
      </c>
      <c r="BA297" s="107">
        <f t="shared" si="128"/>
        <v>0.27103413118990904</v>
      </c>
      <c r="BB297" s="107">
        <f t="shared" si="129"/>
        <v>0.23131431459022439</v>
      </c>
      <c r="BC297" s="107">
        <f t="shared" si="130"/>
        <v>0.27507986317247629</v>
      </c>
      <c r="BD297" s="107">
        <f t="shared" si="131"/>
        <v>0.11165681066452872</v>
      </c>
      <c r="BE297" s="107">
        <f t="shared" si="132"/>
        <v>0.33151782432929094</v>
      </c>
      <c r="BF297" s="107">
        <f t="shared" si="133"/>
        <v>0.14691178374228359</v>
      </c>
      <c r="BG297" s="107">
        <f t="shared" si="134"/>
        <v>-1.6119834239440276E-2</v>
      </c>
      <c r="BH297" s="107">
        <f t="shared" si="135"/>
        <v>0.17499099970749074</v>
      </c>
      <c r="BI297" s="107">
        <f t="shared" si="136"/>
        <v>-0.59386934151446868</v>
      </c>
      <c r="BJ297" s="107">
        <f t="shared" si="137"/>
        <v>0.14130099228224935</v>
      </c>
      <c r="BK297" s="107">
        <f t="shared" si="138"/>
        <v>0.15488790885703804</v>
      </c>
      <c r="BL297" s="107">
        <f t="shared" si="139"/>
        <v>-0.26557207703844954</v>
      </c>
      <c r="BM297" s="107">
        <f t="shared" si="140"/>
        <v>0.23656207028975654</v>
      </c>
      <c r="BN297" s="107">
        <f t="shared" si="141"/>
        <v>0.13890330112199259</v>
      </c>
      <c r="BO297" s="107">
        <f t="shared" si="142"/>
        <v>7.3058839929541165E-3</v>
      </c>
      <c r="BP297" s="107">
        <f t="shared" si="143"/>
        <v>-0.61899122832603171</v>
      </c>
      <c r="BQ297" s="107">
        <f t="shared" si="144"/>
        <v>0.32293661386100331</v>
      </c>
      <c r="BR297" s="107">
        <f t="shared" si="145"/>
        <v>0</v>
      </c>
    </row>
    <row r="298" spans="1:70">
      <c r="A298" s="1">
        <v>297</v>
      </c>
      <c r="B298" s="1">
        <f>'2012'!B298</f>
        <v>0</v>
      </c>
      <c r="C298" s="1">
        <f>'2012'!C298</f>
        <v>0</v>
      </c>
      <c r="D298" s="1">
        <f>'2012'!D298</f>
        <v>136</v>
      </c>
      <c r="E298" s="1" t="str">
        <f>'2012'!E298</f>
        <v>Totalt</v>
      </c>
      <c r="F298" s="1" t="str">
        <f>'2012'!F298</f>
        <v>Besök inom 90 dagar - vuxenpsykiatri</v>
      </c>
      <c r="G298" s="1" t="str">
        <f>'2012'!G298</f>
        <v>(tom)</v>
      </c>
      <c r="H298" s="1" t="str">
        <f>'2012'!H298</f>
        <v>C000700</v>
      </c>
      <c r="I298" s="1">
        <f>'2012'!I298</f>
        <v>0</v>
      </c>
      <c r="J298" s="13">
        <f>(('2012'!J298-'2012'!$AE298)/'2012'!$AE298)*(('2012'!$I298-0.5+'2012'!$I298-0.5)*-1)</f>
        <v>4.5638428483732521E-2</v>
      </c>
      <c r="K298" s="13">
        <f>(('2012'!K298-'2012'!$AE298)/'2012'!$AE298)*(('2012'!$I298-0.5+'2012'!$I298-0.5)*-1)</f>
        <v>9.1636195407504767E-4</v>
      </c>
      <c r="L298" s="13">
        <f>(('2012'!L298-'2012'!$AE298)/'2012'!$AE298)*(('2012'!$I298-0.5+'2012'!$I298-0.5)*-1)</f>
        <v>-5.0892096873205332E-2</v>
      </c>
      <c r="M298" s="13">
        <f>(('2012'!M298-'2012'!$AE298)/'2012'!$AE298)*(('2012'!$I298-0.5+'2012'!$I298-0.5)*-1)</f>
        <v>4.1429643271264173E-2</v>
      </c>
      <c r="N298" s="13">
        <f>(('2012'!N298-'2012'!$AE298)/'2012'!$AE298)*(('2012'!$I298-0.5+'2012'!$I298-0.5)*-1)</f>
        <v>4.6519337016574708E-2</v>
      </c>
      <c r="O298" s="13">
        <f>(('2012'!O298-'2012'!$AE298)/'2012'!$AE298)*(('2012'!$I298-0.5+'2012'!$I298-0.5)*-1)</f>
        <v>-6.3351749539593671E-3</v>
      </c>
      <c r="P298" s="13">
        <f>(('2012'!P298-'2012'!$AE298)/'2012'!$AE298)*(('2012'!$I298-0.5+'2012'!$I298-0.5)*-1)</f>
        <v>4.4354212429829856E-2</v>
      </c>
      <c r="Q298" s="13">
        <f>(('2012'!Q298-'2012'!$AE298)/'2012'!$AE298)*(('2012'!$I298-0.5+'2012'!$I298-0.5)*-1)</f>
        <v>5.7090239410681372E-2</v>
      </c>
      <c r="R298" s="13">
        <f>(('2012'!R298-'2012'!$AE298)/'2012'!$AE298)*(('2012'!$I298-0.5+'2012'!$I298-0.5)*-1)</f>
        <v>5.7090239410681524E-2</v>
      </c>
      <c r="S298" s="13">
        <f>(('2012'!S298-'2012'!$AE298)/'2012'!$AE298)*(('2012'!$I298-0.5+'2012'!$I298-0.5)*-1)</f>
        <v>3.2922172306858843E-2</v>
      </c>
      <c r="T298" s="13">
        <f>(('2012'!T298-'2012'!$AE298)/'2012'!$AE298)*(('2012'!$I298-0.5+'2012'!$I298-0.5)*-1)</f>
        <v>3.7986198939404171E-2</v>
      </c>
      <c r="U298" s="13">
        <f>(('2012'!U298-'2012'!$AE298)/'2012'!$AE298)*(('2012'!$I298-0.5+'2012'!$I298-0.5)*-1)</f>
        <v>-1.8645430443878484E-2</v>
      </c>
      <c r="V298" s="13">
        <f>(('2012'!V298-'2012'!$AE298)/'2012'!$AE298)*(('2012'!$I298-0.5+'2012'!$I298-0.5)*-1)</f>
        <v>-4.2011970534069867E-2</v>
      </c>
      <c r="W298" s="13">
        <f>(('2012'!W298-'2012'!$AE298)/'2012'!$AE298)*(('2012'!$I298-0.5+'2012'!$I298-0.5)*-1)</f>
        <v>-2.219152854511974E-2</v>
      </c>
      <c r="X298" s="13">
        <f>(('2012'!X298-'2012'!$AE298)/'2012'!$AE298)*(('2012'!$I298-0.5+'2012'!$I298-0.5)*-1)</f>
        <v>2.6301203311341205E-2</v>
      </c>
      <c r="Y298" s="13">
        <f>(('2012'!Y298-'2012'!$AE298)/'2012'!$AE298)*(('2012'!$I298-0.5+'2012'!$I298-0.5)*-1)</f>
        <v>-0.17290428966611943</v>
      </c>
      <c r="Z298" s="13">
        <f>(('2012'!Z298-'2012'!$AE298)/'2012'!$AE298)*(('2012'!$I298-0.5+'2012'!$I298-0.5)*-1)</f>
        <v>5.0798035604665642E-2</v>
      </c>
      <c r="AA298" s="13">
        <f>(('2012'!AA298-'2012'!$AE298)/'2012'!$AE298)*(('2012'!$I298-0.5+'2012'!$I298-0.5)*-1)</f>
        <v>2.880483543466979E-3</v>
      </c>
      <c r="AB298" s="13">
        <f>(('2012'!AB298-'2012'!$AE298)/'2012'!$AE298)*(('2012'!$I298-0.5+'2012'!$I298-0.5)*-1)</f>
        <v>-3.3149171270716415E-3</v>
      </c>
      <c r="AC298" s="13">
        <f>(('2012'!AC298-'2012'!$AE298)/'2012'!$AE298)*(('2012'!$I298-0.5+'2012'!$I298-0.5)*-1)</f>
        <v>1.1072672300534165E-3</v>
      </c>
      <c r="AD298" s="13">
        <f>(('2012'!AD298-'2012'!$AE298)/'2012'!$AE298)*(('2012'!$I298-0.5+'2012'!$I298-0.5)*-1)</f>
        <v>4.2305760537804847E-2</v>
      </c>
      <c r="AE298" s="6">
        <f>((('2012'!AE298-'2012'!$AE298)/'2012'!$AE298)*100)*(('2012'!$I298-0.5+'2012'!$I298-0.5)*-1)</f>
        <v>0</v>
      </c>
      <c r="AG298" s="6">
        <f t="shared" si="123"/>
        <v>5.7090239410681525</v>
      </c>
      <c r="AH298" s="6">
        <f t="shared" si="146"/>
        <v>17.290428966611941</v>
      </c>
      <c r="AI298" s="8">
        <v>0</v>
      </c>
      <c r="AJ298" s="1"/>
      <c r="AK298" s="1"/>
      <c r="AL298" s="1"/>
      <c r="AM298" s="1"/>
      <c r="AN298" s="1"/>
      <c r="AO298" s="1"/>
      <c r="AP298" s="1"/>
      <c r="AW298" s="107">
        <f t="shared" si="124"/>
        <v>4.5638428483732521E-2</v>
      </c>
      <c r="AX298" s="107">
        <f t="shared" si="125"/>
        <v>9.1636195407504767E-4</v>
      </c>
      <c r="AY298" s="107">
        <f t="shared" si="126"/>
        <v>-5.0892096873205332E-2</v>
      </c>
      <c r="AZ298" s="107">
        <f t="shared" si="127"/>
        <v>4.1429643271264173E-2</v>
      </c>
      <c r="BA298" s="107">
        <f t="shared" si="128"/>
        <v>4.6519337016574708E-2</v>
      </c>
      <c r="BB298" s="107">
        <f t="shared" si="129"/>
        <v>-6.3351749539593671E-3</v>
      </c>
      <c r="BC298" s="107">
        <f t="shared" si="130"/>
        <v>4.4354212429829856E-2</v>
      </c>
      <c r="BD298" s="107">
        <f t="shared" si="131"/>
        <v>5.7090239410681372E-2</v>
      </c>
      <c r="BE298" s="107">
        <f t="shared" si="132"/>
        <v>5.7090239410681524E-2</v>
      </c>
      <c r="BF298" s="107">
        <f t="shared" si="133"/>
        <v>3.2922172306858843E-2</v>
      </c>
      <c r="BG298" s="107">
        <f t="shared" si="134"/>
        <v>3.7986198939404171E-2</v>
      </c>
      <c r="BH298" s="107">
        <f t="shared" si="135"/>
        <v>-1.8645430443878484E-2</v>
      </c>
      <c r="BI298" s="107">
        <f t="shared" si="136"/>
        <v>-4.2011970534069867E-2</v>
      </c>
      <c r="BJ298" s="107">
        <f t="shared" si="137"/>
        <v>-2.219152854511974E-2</v>
      </c>
      <c r="BK298" s="107">
        <f t="shared" si="138"/>
        <v>2.6301203311341205E-2</v>
      </c>
      <c r="BL298" s="107">
        <f t="shared" si="139"/>
        <v>-0.17290428966611943</v>
      </c>
      <c r="BM298" s="107">
        <f t="shared" si="140"/>
        <v>5.0798035604665642E-2</v>
      </c>
      <c r="BN298" s="107">
        <f t="shared" si="141"/>
        <v>2.880483543466979E-3</v>
      </c>
      <c r="BO298" s="107">
        <f t="shared" si="142"/>
        <v>-3.3149171270716415E-3</v>
      </c>
      <c r="BP298" s="107">
        <f t="shared" si="143"/>
        <v>1.1072672300534165E-3</v>
      </c>
      <c r="BQ298" s="107">
        <f t="shared" si="144"/>
        <v>4.2305760537804847E-2</v>
      </c>
      <c r="BR298" s="107">
        <f t="shared" si="145"/>
        <v>0</v>
      </c>
    </row>
    <row r="299" spans="1:70">
      <c r="A299" s="1">
        <v>298</v>
      </c>
      <c r="B299" s="1">
        <f>'2012'!B299</f>
        <v>0</v>
      </c>
      <c r="C299" s="1">
        <f>'2012'!C299</f>
        <v>0</v>
      </c>
      <c r="D299" s="1">
        <f>'2012'!D299</f>
        <v>137</v>
      </c>
      <c r="E299" s="1" t="str">
        <f>'2012'!E299</f>
        <v>Totalt</v>
      </c>
      <c r="F299" s="1" t="str">
        <f>'2012'!F299</f>
        <v>Återfall i brottslig gärning vid rättspsykiatrisk vård</v>
      </c>
      <c r="G299" s="1" t="str">
        <f>'2012'!G299</f>
        <v>(tom)</v>
      </c>
      <c r="H299" s="1" t="str">
        <f>'2012'!H299</f>
        <v>E000810</v>
      </c>
      <c r="I299" s="1">
        <f>'2012'!I299</f>
        <v>1</v>
      </c>
      <c r="J299" s="13">
        <f>(('2012'!J299-'2012'!$AE299)/'2012'!$AE299)*(('2012'!$I299-0.5+'2012'!$I299-0.5)*-1)</f>
        <v>0</v>
      </c>
      <c r="K299" s="13">
        <f>(('2012'!K299-'2012'!$AE299)/'2012'!$AE299)*(('2012'!$I299-0.5+'2012'!$I299-0.5)*-1)</f>
        <v>0.51376146788990829</v>
      </c>
      <c r="L299" s="13">
        <f>(('2012'!L299-'2012'!$AE299)/'2012'!$AE299)*(('2012'!$I299-0.5+'2012'!$I299-0.5)*-1)</f>
        <v>0.4587155963302752</v>
      </c>
      <c r="M299" s="13">
        <f>(('2012'!M299-'2012'!$AE299)/'2012'!$AE299)*(('2012'!$I299-0.5+'2012'!$I299-0.5)*-1)</f>
        <v>0.54128440366972475</v>
      </c>
      <c r="N299" s="13">
        <f>(('2012'!N299-'2012'!$AE299)/'2012'!$AE299)*(('2012'!$I299-0.5+'2012'!$I299-0.5)*-1)</f>
        <v>1</v>
      </c>
      <c r="O299" s="13">
        <f>(('2012'!O299-'2012'!$AE299)/'2012'!$AE299)*(('2012'!$I299-0.5+'2012'!$I299-0.5)*-1)</f>
        <v>-0.44954128440366975</v>
      </c>
      <c r="P299" s="13">
        <f>(('2012'!P299-'2012'!$AE299)/'2012'!$AE299)*(('2012'!$I299-0.5+'2012'!$I299-0.5)*-1)</f>
        <v>0.7339449541284403</v>
      </c>
      <c r="Q299" s="13" t="e">
        <f>(('2012'!Q299-'2012'!$AE299)/'2012'!$AE299)*(('2012'!$I299-0.5+'2012'!$I299-0.5)*-1)</f>
        <v>#VALUE!</v>
      </c>
      <c r="R299" s="13" t="e">
        <f>(('2012'!R299-'2012'!$AE299)/'2012'!$AE299)*(('2012'!$I299-0.5+'2012'!$I299-0.5)*-1)</f>
        <v>#VALUE!</v>
      </c>
      <c r="S299" s="13">
        <f>(('2012'!S299-'2012'!$AE299)/'2012'!$AE299)*(('2012'!$I299-0.5+'2012'!$I299-0.5)*-1)</f>
        <v>5.5045871559632996E-2</v>
      </c>
      <c r="T299" s="13">
        <f>(('2012'!T299-'2012'!$AE299)/'2012'!$AE299)*(('2012'!$I299-0.5+'2012'!$I299-0.5)*-1)</f>
        <v>0.60550458715596334</v>
      </c>
      <c r="U299" s="13">
        <f>(('2012'!U299-'2012'!$AE299)/'2012'!$AE299)*(('2012'!$I299-0.5+'2012'!$I299-0.5)*-1)</f>
        <v>-0.53211009174311918</v>
      </c>
      <c r="V299" s="13">
        <f>(('2012'!V299-'2012'!$AE299)/'2012'!$AE299)*(('2012'!$I299-0.5+'2012'!$I299-0.5)*-1)</f>
        <v>0.16513761467889915</v>
      </c>
      <c r="W299" s="13">
        <f>(('2012'!W299-'2012'!$AE299)/'2012'!$AE299)*(('2012'!$I299-0.5+'2012'!$I299-0.5)*-1)</f>
        <v>0.65137614678899081</v>
      </c>
      <c r="X299" s="13">
        <f>(('2012'!X299-'2012'!$AE299)/'2012'!$AE299)*(('2012'!$I299-0.5+'2012'!$I299-0.5)*-1)</f>
        <v>0.44036697247706424</v>
      </c>
      <c r="Y299" s="13">
        <f>(('2012'!Y299-'2012'!$AE299)/'2012'!$AE299)*(('2012'!$I299-0.5+'2012'!$I299-0.5)*-1)</f>
        <v>-0.83486238532110091</v>
      </c>
      <c r="Z299" s="13">
        <f>(('2012'!Z299-'2012'!$AE299)/'2012'!$AE299)*(('2012'!$I299-0.5+'2012'!$I299-0.5)*-1)</f>
        <v>8.2568807339449574E-2</v>
      </c>
      <c r="AA299" s="13">
        <f>(('2012'!AA299-'2012'!$AE299)/'2012'!$AE299)*(('2012'!$I299-0.5+'2012'!$I299-0.5)*-1)</f>
        <v>-0.41284403669724767</v>
      </c>
      <c r="AB299" s="13" t="e">
        <f>(('2012'!AB299-'2012'!$AE299)/'2012'!$AE299)*(('2012'!$I299-0.5+'2012'!$I299-0.5)*-1)</f>
        <v>#VALUE!</v>
      </c>
      <c r="AC299" s="13">
        <f>(('2012'!AC299-'2012'!$AE299)/'2012'!$AE299)*(('2012'!$I299-0.5+'2012'!$I299-0.5)*-1)</f>
        <v>1</v>
      </c>
      <c r="AD299" s="13" t="e">
        <f>(('2012'!AD299-'2012'!$AE299)/'2012'!$AE299)*(('2012'!$I299-0.5+'2012'!$I299-0.5)*-1)</f>
        <v>#VALUE!</v>
      </c>
      <c r="AE299" s="6">
        <f>((('2012'!AE299-'2012'!$AE299)/'2012'!$AE299)*100)*(('2012'!$I299-0.5+'2012'!$I299-0.5)*-1)</f>
        <v>0</v>
      </c>
      <c r="AG299" s="6">
        <f t="shared" si="123"/>
        <v>100</v>
      </c>
      <c r="AH299" s="6">
        <f t="shared" si="146"/>
        <v>83.486238532110093</v>
      </c>
      <c r="AI299" s="8">
        <v>0</v>
      </c>
      <c r="AJ299" s="1"/>
      <c r="AK299" s="1"/>
      <c r="AL299" s="1"/>
      <c r="AM299" s="1"/>
      <c r="AN299" s="1"/>
      <c r="AO299" s="1"/>
      <c r="AP299" s="1"/>
      <c r="AW299" s="107">
        <f t="shared" si="124"/>
        <v>0</v>
      </c>
      <c r="AX299" s="107">
        <f t="shared" si="125"/>
        <v>0.51376146788990829</v>
      </c>
      <c r="AY299" s="107">
        <f t="shared" si="126"/>
        <v>0.4587155963302752</v>
      </c>
      <c r="AZ299" s="107">
        <f t="shared" si="127"/>
        <v>0.54128440366972475</v>
      </c>
      <c r="BA299" s="107">
        <f t="shared" si="128"/>
        <v>1</v>
      </c>
      <c r="BB299" s="107">
        <f t="shared" si="129"/>
        <v>-0.44954128440366975</v>
      </c>
      <c r="BC299" s="107">
        <f t="shared" si="130"/>
        <v>0.7339449541284403</v>
      </c>
      <c r="BD299" s="107">
        <f t="shared" si="131"/>
        <v>0</v>
      </c>
      <c r="BE299" s="107">
        <f t="shared" si="132"/>
        <v>0</v>
      </c>
      <c r="BF299" s="107">
        <f t="shared" si="133"/>
        <v>5.5045871559632996E-2</v>
      </c>
      <c r="BG299" s="107">
        <f t="shared" si="134"/>
        <v>0.60550458715596334</v>
      </c>
      <c r="BH299" s="107">
        <f t="shared" si="135"/>
        <v>-0.53211009174311918</v>
      </c>
      <c r="BI299" s="107">
        <f t="shared" si="136"/>
        <v>0.16513761467889915</v>
      </c>
      <c r="BJ299" s="107">
        <f t="shared" si="137"/>
        <v>0.65137614678899081</v>
      </c>
      <c r="BK299" s="107">
        <f t="shared" si="138"/>
        <v>0.44036697247706424</v>
      </c>
      <c r="BL299" s="107">
        <f t="shared" si="139"/>
        <v>-0.83486238532110091</v>
      </c>
      <c r="BM299" s="107">
        <f t="shared" si="140"/>
        <v>8.2568807339449574E-2</v>
      </c>
      <c r="BN299" s="107">
        <f t="shared" si="141"/>
        <v>-0.41284403669724767</v>
      </c>
      <c r="BO299" s="107">
        <f t="shared" si="142"/>
        <v>0</v>
      </c>
      <c r="BP299" s="107">
        <f t="shared" si="143"/>
        <v>1</v>
      </c>
      <c r="BQ299" s="107">
        <f t="shared" si="144"/>
        <v>0</v>
      </c>
      <c r="BR299" s="107">
        <f t="shared" si="145"/>
        <v>0</v>
      </c>
    </row>
    <row r="300" spans="1:70">
      <c r="A300" s="1">
        <v>299</v>
      </c>
      <c r="B300" s="1">
        <f>'2012'!B300</f>
        <v>0</v>
      </c>
      <c r="C300" s="1">
        <f>'2012'!C300</f>
        <v>0</v>
      </c>
      <c r="D300" s="1">
        <f>'2012'!D300</f>
        <v>138</v>
      </c>
      <c r="E300" s="1" t="str">
        <f>'2012'!E300</f>
        <v>Totalt</v>
      </c>
      <c r="F300" s="1" t="str">
        <f>'2012'!F300</f>
        <v>Fetma bland patienter i rättspsykiatrisk vård</v>
      </c>
      <c r="G300" s="1" t="str">
        <f>'2012'!G300</f>
        <v>(tom)</v>
      </c>
      <c r="H300" s="1" t="str">
        <f>'2012'!H300</f>
        <v>A020365</v>
      </c>
      <c r="I300" s="1">
        <f>'2012'!I300</f>
        <v>1</v>
      </c>
      <c r="J300" s="13">
        <f>(('2012'!J300-'2012'!$AE300)/'2012'!$AE300)*(('2012'!$I300-0.5+'2012'!$I300-0.5)*-1)</f>
        <v>0.27634660421545676</v>
      </c>
      <c r="K300" s="13">
        <f>(('2012'!K300-'2012'!$AE300)/'2012'!$AE300)*(('2012'!$I300-0.5+'2012'!$I300-0.5)*-1)</f>
        <v>0.13817330210772846</v>
      </c>
      <c r="L300" s="13">
        <f>(('2012'!L300-'2012'!$AE300)/'2012'!$AE300)*(('2012'!$I300-0.5+'2012'!$I300-0.5)*-1)</f>
        <v>3.5128805620608897E-2</v>
      </c>
      <c r="M300" s="13">
        <f>(('2012'!M300-'2012'!$AE300)/'2012'!$AE300)*(('2012'!$I300-0.5+'2012'!$I300-0.5)*-1)</f>
        <v>-4.6838407494145196E-2</v>
      </c>
      <c r="N300" s="13">
        <f>(('2012'!N300-'2012'!$AE300)/'2012'!$AE300)*(('2012'!$I300-0.5+'2012'!$I300-0.5)*-1)</f>
        <v>-0.17096018735362989</v>
      </c>
      <c r="O300" s="13">
        <f>(('2012'!O300-'2012'!$AE300)/'2012'!$AE300)*(('2012'!$I300-0.5+'2012'!$I300-0.5)*-1)</f>
        <v>-0.44028103044496475</v>
      </c>
      <c r="P300" s="13">
        <f>(('2012'!P300-'2012'!$AE300)/'2012'!$AE300)*(('2012'!$I300-0.5+'2012'!$I300-0.5)*-1)</f>
        <v>0.25995316159250587</v>
      </c>
      <c r="Q300" s="13" t="e">
        <f>(('2012'!Q300-'2012'!$AE300)/'2012'!$AE300)*(('2012'!$I300-0.5+'2012'!$I300-0.5)*-1)</f>
        <v>#VALUE!</v>
      </c>
      <c r="R300" s="13" t="e">
        <f>(('2012'!R300-'2012'!$AE300)/'2012'!$AE300)*(('2012'!$I300-0.5+'2012'!$I300-0.5)*-1)</f>
        <v>#VALUE!</v>
      </c>
      <c r="S300" s="13">
        <f>(('2012'!S300-'2012'!$AE300)/'2012'!$AE300)*(('2012'!$I300-0.5+'2012'!$I300-0.5)*-1)</f>
        <v>-2.8103044496487019E-2</v>
      </c>
      <c r="T300" s="13">
        <f>(('2012'!T300-'2012'!$AE300)/'2012'!$AE300)*(('2012'!$I300-0.5+'2012'!$I300-0.5)*-1)</f>
        <v>-0.27634660421545659</v>
      </c>
      <c r="U300" s="13">
        <f>(('2012'!U300-'2012'!$AE300)/'2012'!$AE300)*(('2012'!$I300-0.5+'2012'!$I300-0.5)*-1)</f>
        <v>6.791569086651067E-2</v>
      </c>
      <c r="V300" s="13">
        <f>(('2012'!V300-'2012'!$AE300)/'2012'!$AE300)*(('2012'!$I300-0.5+'2012'!$I300-0.5)*-1)</f>
        <v>0.38407494145199067</v>
      </c>
      <c r="W300" s="13">
        <f>(('2012'!W300-'2012'!$AE300)/'2012'!$AE300)*(('2012'!$I300-0.5+'2012'!$I300-0.5)*-1)</f>
        <v>-0.20374707259953151</v>
      </c>
      <c r="X300" s="13">
        <f>(('2012'!X300-'2012'!$AE300)/'2012'!$AE300)*(('2012'!$I300-0.5+'2012'!$I300-0.5)*-1)</f>
        <v>-0.4192037470725995</v>
      </c>
      <c r="Y300" s="13">
        <f>(('2012'!Y300-'2012'!$AE300)/'2012'!$AE300)*(('2012'!$I300-0.5+'2012'!$I300-0.5)*-1)</f>
        <v>-3.9812646370023318E-2</v>
      </c>
      <c r="Z300" s="13">
        <f>(('2012'!Z300-'2012'!$AE300)/'2012'!$AE300)*(('2012'!$I300-0.5+'2012'!$I300-0.5)*-1)</f>
        <v>-0.1100702576112411</v>
      </c>
      <c r="AA300" s="13">
        <f>(('2012'!AA300-'2012'!$AE300)/'2012'!$AE300)*(('2012'!$I300-0.5+'2012'!$I300-0.5)*-1)</f>
        <v>-0.41686182669789218</v>
      </c>
      <c r="AB300" s="13" t="e">
        <f>(('2012'!AB300-'2012'!$AE300)/'2012'!$AE300)*(('2012'!$I300-0.5+'2012'!$I300-0.5)*-1)</f>
        <v>#VALUE!</v>
      </c>
      <c r="AC300" s="13">
        <f>(('2012'!AC300-'2012'!$AE300)/'2012'!$AE300)*(('2012'!$I300-0.5+'2012'!$I300-0.5)*-1)</f>
        <v>0.14754098360655746</v>
      </c>
      <c r="AD300" s="13" t="e">
        <f>(('2012'!AD300-'2012'!$AE300)/'2012'!$AE300)*(('2012'!$I300-0.5+'2012'!$I300-0.5)*-1)</f>
        <v>#VALUE!</v>
      </c>
      <c r="AE300" s="6">
        <f>((('2012'!AE300-'2012'!$AE300)/'2012'!$AE300)*100)*(('2012'!$I300-0.5+'2012'!$I300-0.5)*-1)</f>
        <v>0</v>
      </c>
      <c r="AG300" s="6">
        <f t="shared" si="123"/>
        <v>38.407494145199067</v>
      </c>
      <c r="AH300" s="6">
        <f t="shared" si="146"/>
        <v>44.028103044496476</v>
      </c>
      <c r="AI300" s="8">
        <v>0</v>
      </c>
      <c r="AJ300" s="1"/>
      <c r="AK300" s="1"/>
      <c r="AL300" s="1"/>
      <c r="AM300" s="1"/>
      <c r="AN300" s="1"/>
      <c r="AO300" s="1"/>
      <c r="AP300" s="1"/>
      <c r="AW300" s="107">
        <f t="shared" si="124"/>
        <v>0.27634660421545676</v>
      </c>
      <c r="AX300" s="107">
        <f t="shared" si="125"/>
        <v>0.13817330210772846</v>
      </c>
      <c r="AY300" s="107">
        <f t="shared" si="126"/>
        <v>3.5128805620608897E-2</v>
      </c>
      <c r="AZ300" s="107">
        <f t="shared" si="127"/>
        <v>-4.6838407494145196E-2</v>
      </c>
      <c r="BA300" s="107">
        <f t="shared" si="128"/>
        <v>-0.17096018735362989</v>
      </c>
      <c r="BB300" s="107">
        <f t="shared" si="129"/>
        <v>-0.44028103044496475</v>
      </c>
      <c r="BC300" s="107">
        <f t="shared" si="130"/>
        <v>0.25995316159250587</v>
      </c>
      <c r="BD300" s="107">
        <f t="shared" si="131"/>
        <v>0</v>
      </c>
      <c r="BE300" s="107">
        <f t="shared" si="132"/>
        <v>0</v>
      </c>
      <c r="BF300" s="107">
        <f t="shared" si="133"/>
        <v>-2.8103044496487019E-2</v>
      </c>
      <c r="BG300" s="107">
        <f t="shared" si="134"/>
        <v>-0.27634660421545659</v>
      </c>
      <c r="BH300" s="107">
        <f t="shared" si="135"/>
        <v>6.791569086651067E-2</v>
      </c>
      <c r="BI300" s="107">
        <f t="shared" si="136"/>
        <v>0.38407494145199067</v>
      </c>
      <c r="BJ300" s="107">
        <f t="shared" si="137"/>
        <v>-0.20374707259953151</v>
      </c>
      <c r="BK300" s="107">
        <f t="shared" si="138"/>
        <v>-0.4192037470725995</v>
      </c>
      <c r="BL300" s="107">
        <f t="shared" si="139"/>
        <v>-3.9812646370023318E-2</v>
      </c>
      <c r="BM300" s="107">
        <f t="shared" si="140"/>
        <v>-0.1100702576112411</v>
      </c>
      <c r="BN300" s="107">
        <f t="shared" si="141"/>
        <v>-0.41686182669789218</v>
      </c>
      <c r="BO300" s="107">
        <f t="shared" si="142"/>
        <v>0</v>
      </c>
      <c r="BP300" s="107">
        <f t="shared" si="143"/>
        <v>0.14754098360655746</v>
      </c>
      <c r="BQ300" s="107">
        <f t="shared" si="144"/>
        <v>0</v>
      </c>
      <c r="BR300" s="107">
        <f t="shared" si="145"/>
        <v>0</v>
      </c>
    </row>
    <row r="301" spans="1:70">
      <c r="A301" s="1">
        <v>300</v>
      </c>
      <c r="B301" s="1">
        <f>'2012'!B301</f>
        <v>0</v>
      </c>
      <c r="C301" s="1">
        <f>'2012'!C301</f>
        <v>0</v>
      </c>
      <c r="D301" s="1">
        <f>'2012'!D301</f>
        <v>139</v>
      </c>
      <c r="E301" s="1" t="str">
        <f>'2012'!E301</f>
        <v>Kvinnor</v>
      </c>
      <c r="F301" s="1" t="str">
        <f>'2012'!F301</f>
        <v>ECT-behandling vid svår depression</v>
      </c>
      <c r="G301" s="1" t="str">
        <f>'2012'!G301</f>
        <v>(tom)</v>
      </c>
      <c r="H301" s="1" t="str">
        <f>'2012'!H301</f>
        <v>E001100</v>
      </c>
      <c r="I301" s="1">
        <f>'2012'!I301</f>
        <v>0</v>
      </c>
      <c r="J301" s="13">
        <f>(('2012'!J301-'2012'!$AE301)/'2012'!$AE301)*(('2012'!$I301-0.5+'2012'!$I301-0.5)*-1)</f>
        <v>-3.1504331845629966E-3</v>
      </c>
      <c r="K301" s="13">
        <f>(('2012'!K301-'2012'!$AE301)/'2012'!$AE301)*(('2012'!$I301-0.5+'2012'!$I301-0.5)*-1)</f>
        <v>-0.24258335521134158</v>
      </c>
      <c r="L301" s="13">
        <f>(('2012'!L301-'2012'!$AE301)/'2012'!$AE301)*(('2012'!$I301-0.5+'2012'!$I301-0.5)*-1)</f>
        <v>8.1123654502493994E-2</v>
      </c>
      <c r="M301" s="13">
        <f>(('2012'!M301-'2012'!$AE301)/'2012'!$AE301)*(('2012'!$I301-0.5+'2012'!$I301-0.5)*-1)</f>
        <v>0.34182200052507206</v>
      </c>
      <c r="N301" s="13">
        <f>(('2012'!N301-'2012'!$AE301)/'2012'!$AE301)*(('2012'!$I301-0.5+'2012'!$I301-0.5)*-1)</f>
        <v>-2.8353898661066034E-2</v>
      </c>
      <c r="O301" s="13" t="e">
        <f>(('2012'!O301-'2012'!$AE301)/'2012'!$AE301)*(('2012'!$I301-0.5+'2012'!$I301-0.5)*-1)</f>
        <v>#VALUE!</v>
      </c>
      <c r="P301" s="13">
        <f>(('2012'!P301-'2012'!$AE301)/'2012'!$AE301)*(('2012'!$I301-0.5+'2012'!$I301-0.5)*-1)</f>
        <v>-0.14675767918088745</v>
      </c>
      <c r="Q301" s="13">
        <f>(('2012'!Q301-'2012'!$AE301)/'2012'!$AE301)*(('2012'!$I301-0.5+'2012'!$I301-0.5)*-1)</f>
        <v>0.40010501443948526</v>
      </c>
      <c r="R301" s="13">
        <f>(('2012'!R301-'2012'!$AE301)/'2012'!$AE301)*(('2012'!$I301-0.5+'2012'!$I301-0.5)*-1)</f>
        <v>9.3987923339459128E-2</v>
      </c>
      <c r="S301" s="13">
        <f>(('2012'!S301-'2012'!$AE301)/'2012'!$AE301)*(('2012'!$I301-0.5+'2012'!$I301-0.5)*-1)</f>
        <v>0.17353636124967181</v>
      </c>
      <c r="T301" s="13">
        <f>(('2012'!T301-'2012'!$AE301)/'2012'!$AE301)*(('2012'!$I301-0.5+'2012'!$I301-0.5)*-1)</f>
        <v>0.57521659228143851</v>
      </c>
      <c r="U301" s="13">
        <f>(('2012'!U301-'2012'!$AE301)/'2012'!$AE301)*(('2012'!$I301-0.5+'2012'!$I301-0.5)*-1)</f>
        <v>-0.17721186663166194</v>
      </c>
      <c r="V301" s="13">
        <f>(('2012'!V301-'2012'!$AE301)/'2012'!$AE301)*(('2012'!$I301-0.5+'2012'!$I301-0.5)*-1)</f>
        <v>-0.34365975321606729</v>
      </c>
      <c r="W301" s="13">
        <f>(('2012'!W301-'2012'!$AE301)/'2012'!$AE301)*(('2012'!$I301-0.5+'2012'!$I301-0.5)*-1)</f>
        <v>-0.33132055657652937</v>
      </c>
      <c r="X301" s="13">
        <f>(('2012'!X301-'2012'!$AE301)/'2012'!$AE301)*(('2012'!$I301-0.5+'2012'!$I301-0.5)*-1)</f>
        <v>0.31268049356786548</v>
      </c>
      <c r="Y301" s="13">
        <f>(('2012'!Y301-'2012'!$AE301)/'2012'!$AE301)*(('2012'!$I301-0.5+'2012'!$I301-0.5)*-1)</f>
        <v>0.36518771331058009</v>
      </c>
      <c r="Z301" s="13">
        <f>(('2012'!Z301-'2012'!$AE301)/'2012'!$AE301)*(('2012'!$I301-0.5+'2012'!$I301-0.5)*-1)</f>
        <v>0.29929115253347327</v>
      </c>
      <c r="AA301" s="13">
        <f>(('2012'!AA301-'2012'!$AE301)/'2012'!$AE301)*(('2012'!$I301-0.5+'2012'!$I301-0.5)*-1)</f>
        <v>-0.24993436597532168</v>
      </c>
      <c r="AB301" s="13">
        <f>(('2012'!AB301-'2012'!$AE301)/'2012'!$AE301)*(('2012'!$I301-0.5+'2012'!$I301-0.5)*-1)</f>
        <v>0.44841165660278282</v>
      </c>
      <c r="AC301" s="13">
        <f>(('2012'!AC301-'2012'!$AE301)/'2012'!$AE301)*(('2012'!$I301-0.5+'2012'!$I301-0.5)*-1)</f>
        <v>-4.5418745077448253E-2</v>
      </c>
      <c r="AD301" s="13">
        <f>(('2012'!AD301-'2012'!$AE301)/'2012'!$AE301)*(('2012'!$I301-0.5+'2012'!$I301-0.5)*-1)</f>
        <v>-8.1123654502494175E-2</v>
      </c>
      <c r="AE301" s="6">
        <f>((('2012'!AE301-'2012'!$AE301)/'2012'!$AE301)*100)*(('2012'!$I301-0.5+'2012'!$I301-0.5)*-1)</f>
        <v>0</v>
      </c>
      <c r="AG301" s="6">
        <f t="shared" si="123"/>
        <v>57.521659228143854</v>
      </c>
      <c r="AH301" s="6">
        <f t="shared" si="146"/>
        <v>34.365975321606726</v>
      </c>
      <c r="AI301" s="8">
        <v>0</v>
      </c>
      <c r="AJ301" s="1"/>
      <c r="AK301" s="1"/>
      <c r="AL301" s="1"/>
      <c r="AM301" s="1"/>
      <c r="AN301" s="1"/>
      <c r="AO301" s="1"/>
      <c r="AP301" s="1"/>
      <c r="AW301" s="107">
        <f t="shared" si="124"/>
        <v>-3.1504331845629966E-3</v>
      </c>
      <c r="AX301" s="107">
        <f t="shared" si="125"/>
        <v>-0.24258335521134158</v>
      </c>
      <c r="AY301" s="107">
        <f t="shared" si="126"/>
        <v>8.1123654502493994E-2</v>
      </c>
      <c r="AZ301" s="107">
        <f t="shared" si="127"/>
        <v>0.34182200052507206</v>
      </c>
      <c r="BA301" s="107">
        <f t="shared" si="128"/>
        <v>-2.8353898661066034E-2</v>
      </c>
      <c r="BB301" s="107">
        <f t="shared" si="129"/>
        <v>0</v>
      </c>
      <c r="BC301" s="107">
        <f t="shared" si="130"/>
        <v>-0.14675767918088745</v>
      </c>
      <c r="BD301" s="107">
        <f t="shared" si="131"/>
        <v>0.40010501443948526</v>
      </c>
      <c r="BE301" s="107">
        <f t="shared" si="132"/>
        <v>9.3987923339459128E-2</v>
      </c>
      <c r="BF301" s="107">
        <f t="shared" si="133"/>
        <v>0.17353636124967181</v>
      </c>
      <c r="BG301" s="107">
        <f t="shared" si="134"/>
        <v>0.57521659228143851</v>
      </c>
      <c r="BH301" s="107">
        <f t="shared" si="135"/>
        <v>-0.17721186663166194</v>
      </c>
      <c r="BI301" s="107">
        <f t="shared" si="136"/>
        <v>-0.34365975321606729</v>
      </c>
      <c r="BJ301" s="107">
        <f t="shared" si="137"/>
        <v>-0.33132055657652937</v>
      </c>
      <c r="BK301" s="107">
        <f t="shared" si="138"/>
        <v>0.31268049356786548</v>
      </c>
      <c r="BL301" s="107">
        <f t="shared" si="139"/>
        <v>0.36518771331058009</v>
      </c>
      <c r="BM301" s="107">
        <f t="shared" si="140"/>
        <v>0.29929115253347327</v>
      </c>
      <c r="BN301" s="107">
        <f t="shared" si="141"/>
        <v>-0.24993436597532168</v>
      </c>
      <c r="BO301" s="107">
        <f t="shared" si="142"/>
        <v>0.44841165660278282</v>
      </c>
      <c r="BP301" s="107">
        <f t="shared" si="143"/>
        <v>-4.5418745077448253E-2</v>
      </c>
      <c r="BQ301" s="107">
        <f t="shared" si="144"/>
        <v>-8.1123654502494175E-2</v>
      </c>
      <c r="BR301" s="107">
        <f t="shared" si="145"/>
        <v>0</v>
      </c>
    </row>
    <row r="302" spans="1:70">
      <c r="A302" s="1">
        <v>301</v>
      </c>
      <c r="B302" s="1">
        <f>'2012'!B302</f>
        <v>0</v>
      </c>
      <c r="C302" s="1">
        <f>'2012'!C302</f>
        <v>0</v>
      </c>
      <c r="D302" s="1">
        <f>'2012'!D302</f>
        <v>0</v>
      </c>
      <c r="E302" s="1" t="str">
        <f>'2012'!E302</f>
        <v>Män</v>
      </c>
      <c r="F302" s="1" t="str">
        <f>'2012'!F302</f>
        <v>ECT-behandling vid svår depression</v>
      </c>
      <c r="G302" s="1" t="str">
        <f>'2012'!G302</f>
        <v>(tom)</v>
      </c>
      <c r="H302" s="1" t="str">
        <f>'2012'!H302</f>
        <v>E001100</v>
      </c>
      <c r="I302" s="1">
        <f>'2012'!I302</f>
        <v>0</v>
      </c>
      <c r="J302" s="13">
        <f>(('2012'!J302-'2012'!$AE302)/'2012'!$AE302)*(('2012'!$I302-0.5+'2012'!$I302-0.5)*-1)</f>
        <v>0.10891990291262124</v>
      </c>
      <c r="K302" s="13">
        <f>(('2012'!K302-'2012'!$AE302)/'2012'!$AE302)*(('2012'!$I302-0.5+'2012'!$I302-0.5)*-1)</f>
        <v>-0.50788834951456319</v>
      </c>
      <c r="L302" s="13">
        <f>(('2012'!L302-'2012'!$AE302)/'2012'!$AE302)*(('2012'!$I302-0.5+'2012'!$I302-0.5)*-1)</f>
        <v>-0.21541262135922334</v>
      </c>
      <c r="M302" s="13">
        <f>(('2012'!M302-'2012'!$AE302)/'2012'!$AE302)*(('2012'!$I302-0.5+'2012'!$I302-0.5)*-1)</f>
        <v>0.67384708737864074</v>
      </c>
      <c r="N302" s="13">
        <f>(('2012'!N302-'2012'!$AE302)/'2012'!$AE302)*(('2012'!$I302-0.5+'2012'!$I302-0.5)*-1)</f>
        <v>-3.4587378640776718E-2</v>
      </c>
      <c r="O302" s="13" t="e">
        <f>(('2012'!O302-'2012'!$AE302)/'2012'!$AE302)*(('2012'!$I302-0.5+'2012'!$I302-0.5)*-1)</f>
        <v>#VALUE!</v>
      </c>
      <c r="P302" s="13">
        <f>(('2012'!P302-'2012'!$AE302)/'2012'!$AE302)*(('2012'!$I302-0.5+'2012'!$I302-0.5)*-1)</f>
        <v>-0.39320388349514562</v>
      </c>
      <c r="Q302" s="13" t="e">
        <f>(('2012'!Q302-'2012'!$AE302)/'2012'!$AE302)*(('2012'!$I302-0.5+'2012'!$I302-0.5)*-1)</f>
        <v>#VALUE!</v>
      </c>
      <c r="R302" s="13">
        <f>(('2012'!R302-'2012'!$AE302)/'2012'!$AE302)*(('2012'!$I302-0.5+'2012'!$I302-0.5)*-1)</f>
        <v>-0.49423543689320387</v>
      </c>
      <c r="S302" s="13">
        <f>(('2012'!S302-'2012'!$AE302)/'2012'!$AE302)*(('2012'!$I302-0.5+'2012'!$I302-0.5)*-1)</f>
        <v>-0.20722087378640783</v>
      </c>
      <c r="T302" s="13">
        <f>(('2012'!T302-'2012'!$AE302)/'2012'!$AE302)*(('2012'!$I302-0.5+'2012'!$I302-0.5)*-1)</f>
        <v>0.73361650485436891</v>
      </c>
      <c r="U302" s="13">
        <f>(('2012'!U302-'2012'!$AE302)/'2012'!$AE302)*(('2012'!$I302-0.5+'2012'!$I302-0.5)*-1)</f>
        <v>-0.18203883495145631</v>
      </c>
      <c r="V302" s="13">
        <f>(('2012'!V302-'2012'!$AE302)/'2012'!$AE302)*(('2012'!$I302-0.5+'2012'!$I302-0.5)*-1)</f>
        <v>0.13774271844660191</v>
      </c>
      <c r="W302" s="13">
        <f>(('2012'!W302-'2012'!$AE302)/'2012'!$AE302)*(('2012'!$I302-0.5+'2012'!$I302-0.5)*-1)</f>
        <v>-0.16808252427184464</v>
      </c>
      <c r="X302" s="13">
        <f>(('2012'!X302-'2012'!$AE302)/'2012'!$AE302)*(('2012'!$I302-0.5+'2012'!$I302-0.5)*-1)</f>
        <v>0.39047330097087368</v>
      </c>
      <c r="Y302" s="13">
        <f>(('2012'!Y302-'2012'!$AE302)/'2012'!$AE302)*(('2012'!$I302-0.5+'2012'!$I302-0.5)*-1)</f>
        <v>0.31007281553398053</v>
      </c>
      <c r="Z302" s="13">
        <f>(('2012'!Z302-'2012'!$AE302)/'2012'!$AE302)*(('2012'!$I302-0.5+'2012'!$I302-0.5)*-1)</f>
        <v>0.5373179611650486</v>
      </c>
      <c r="AA302" s="13">
        <f>(('2012'!AA302-'2012'!$AE302)/'2012'!$AE302)*(('2012'!$I302-0.5+'2012'!$I302-0.5)*-1)</f>
        <v>0.2135922330097087</v>
      </c>
      <c r="AB302" s="13">
        <f>(('2012'!AB302-'2012'!$AE302)/'2012'!$AE302)*(('2012'!$I302-0.5+'2012'!$I302-0.5)*-1)</f>
        <v>0.61802184466019405</v>
      </c>
      <c r="AC302" s="13">
        <f>(('2012'!AC302-'2012'!$AE302)/'2012'!$AE302)*(('2012'!$I302-0.5+'2012'!$I302-0.5)*-1)</f>
        <v>-0.24150485436893207</v>
      </c>
      <c r="AD302" s="13">
        <f>(('2012'!AD302-'2012'!$AE302)/'2012'!$AE302)*(('2012'!$I302-0.5+'2012'!$I302-0.5)*-1)</f>
        <v>-0.11498786407766988</v>
      </c>
      <c r="AE302" s="6">
        <f>((('2012'!AE302-'2012'!$AE302)/'2012'!$AE302)*100)*(('2012'!$I302-0.5+'2012'!$I302-0.5)*-1)</f>
        <v>0</v>
      </c>
      <c r="AG302" s="6">
        <f t="shared" si="123"/>
        <v>73.361650485436897</v>
      </c>
      <c r="AH302" s="6">
        <f t="shared" si="146"/>
        <v>50.788834951456316</v>
      </c>
      <c r="AI302" s="8">
        <v>0</v>
      </c>
      <c r="AJ302" s="1"/>
      <c r="AK302" s="1"/>
      <c r="AL302" s="1"/>
      <c r="AM302" s="1"/>
      <c r="AN302" s="1"/>
      <c r="AO302" s="1"/>
      <c r="AP302" s="1"/>
      <c r="AW302" s="107">
        <f t="shared" si="124"/>
        <v>0.10891990291262124</v>
      </c>
      <c r="AX302" s="107">
        <f t="shared" si="125"/>
        <v>-0.50788834951456319</v>
      </c>
      <c r="AY302" s="107">
        <f t="shared" si="126"/>
        <v>-0.21541262135922334</v>
      </c>
      <c r="AZ302" s="107">
        <f t="shared" si="127"/>
        <v>0.67384708737864074</v>
      </c>
      <c r="BA302" s="107">
        <f t="shared" si="128"/>
        <v>-3.4587378640776718E-2</v>
      </c>
      <c r="BB302" s="107">
        <f t="shared" si="129"/>
        <v>0</v>
      </c>
      <c r="BC302" s="107">
        <f t="shared" si="130"/>
        <v>-0.39320388349514562</v>
      </c>
      <c r="BD302" s="107">
        <f t="shared" si="131"/>
        <v>0</v>
      </c>
      <c r="BE302" s="107">
        <f t="shared" si="132"/>
        <v>-0.49423543689320387</v>
      </c>
      <c r="BF302" s="107">
        <f t="shared" si="133"/>
        <v>-0.20722087378640783</v>
      </c>
      <c r="BG302" s="107">
        <f t="shared" si="134"/>
        <v>0.73361650485436891</v>
      </c>
      <c r="BH302" s="107">
        <f t="shared" si="135"/>
        <v>-0.18203883495145631</v>
      </c>
      <c r="BI302" s="107">
        <f t="shared" si="136"/>
        <v>0.13774271844660191</v>
      </c>
      <c r="BJ302" s="107">
        <f t="shared" si="137"/>
        <v>-0.16808252427184464</v>
      </c>
      <c r="BK302" s="107">
        <f t="shared" si="138"/>
        <v>0.39047330097087368</v>
      </c>
      <c r="BL302" s="107">
        <f t="shared" si="139"/>
        <v>0.31007281553398053</v>
      </c>
      <c r="BM302" s="107">
        <f t="shared" si="140"/>
        <v>0.5373179611650486</v>
      </c>
      <c r="BN302" s="107">
        <f t="shared" si="141"/>
        <v>0.2135922330097087</v>
      </c>
      <c r="BO302" s="107">
        <f t="shared" si="142"/>
        <v>0.61802184466019405</v>
      </c>
      <c r="BP302" s="107">
        <f t="shared" si="143"/>
        <v>-0.24150485436893207</v>
      </c>
      <c r="BQ302" s="107">
        <f t="shared" si="144"/>
        <v>-0.11498786407766988</v>
      </c>
      <c r="BR302" s="107">
        <f t="shared" si="145"/>
        <v>0</v>
      </c>
    </row>
    <row r="303" spans="1:70">
      <c r="A303" s="1">
        <v>302</v>
      </c>
      <c r="B303" s="1">
        <f>'2012'!B303</f>
        <v>0</v>
      </c>
      <c r="C303" s="1">
        <f>'2012'!C303</f>
        <v>0</v>
      </c>
      <c r="D303" s="1">
        <f>'2012'!D303</f>
        <v>0</v>
      </c>
      <c r="E303" s="1" t="str">
        <f>'2012'!E303</f>
        <v>Totalt</v>
      </c>
      <c r="F303" s="1" t="str">
        <f>'2012'!F303</f>
        <v>ECT-behandling vid svår depression</v>
      </c>
      <c r="G303" s="1" t="str">
        <f>'2012'!G303</f>
        <v>(tom)</v>
      </c>
      <c r="H303" s="1" t="str">
        <f>'2012'!H303</f>
        <v>E001100</v>
      </c>
      <c r="I303" s="1">
        <f>'2012'!I303</f>
        <v>0</v>
      </c>
      <c r="J303" s="13">
        <f>(('2012'!J303-'2012'!$AE303)/'2012'!$AE303)*(('2012'!$I303-0.5+'2012'!$I303-0.5)*-1)</f>
        <v>3.9199332777314536E-2</v>
      </c>
      <c r="K303" s="13">
        <f>(('2012'!K303-'2012'!$AE303)/'2012'!$AE303)*(('2012'!$I303-0.5+'2012'!$I303-0.5)*-1)</f>
        <v>-0.34389769252154567</v>
      </c>
      <c r="L303" s="13">
        <f>(('2012'!L303-'2012'!$AE303)/'2012'!$AE303)*(('2012'!$I303-0.5+'2012'!$I303-0.5)*-1)</f>
        <v>-5.1153739227133621E-2</v>
      </c>
      <c r="M303" s="13">
        <f>(('2012'!M303-'2012'!$AE303)/'2012'!$AE303)*(('2012'!$I303-0.5+'2012'!$I303-0.5)*-1)</f>
        <v>0.47650820127884352</v>
      </c>
      <c r="N303" s="13">
        <f>(('2012'!N303-'2012'!$AE303)/'2012'!$AE303)*(('2012'!$I303-0.5+'2012'!$I303-0.5)*-1)</f>
        <v>-3.7531276063386194E-2</v>
      </c>
      <c r="O303" s="13" t="e">
        <f>(('2012'!O303-'2012'!$AE303)/'2012'!$AE303)*(('2012'!$I303-0.5+'2012'!$I303-0.5)*-1)</f>
        <v>#VALUE!</v>
      </c>
      <c r="P303" s="13">
        <f>(('2012'!P303-'2012'!$AE303)/'2012'!$AE303)*(('2012'!$I303-0.5+'2012'!$I303-0.5)*-1)</f>
        <v>-0.25854879065888231</v>
      </c>
      <c r="Q303" s="13">
        <f>(('2012'!Q303-'2012'!$AE303)/'2012'!$AE303)*(('2012'!$I303-0.5+'2012'!$I303-0.5)*-1)</f>
        <v>0.39004726160689468</v>
      </c>
      <c r="R303" s="13">
        <f>(('2012'!R303-'2012'!$AE303)/'2012'!$AE303)*(('2012'!$I303-0.5+'2012'!$I303-0.5)*-1)</f>
        <v>-0.1890464275785376</v>
      </c>
      <c r="S303" s="13">
        <f>(('2012'!S303-'2012'!$AE303)/'2012'!$AE303)*(('2012'!$I303-0.5+'2012'!$I303-0.5)*-1)</f>
        <v>5.4489852654990296E-2</v>
      </c>
      <c r="T303" s="13">
        <f>(('2012'!T303-'2012'!$AE303)/'2012'!$AE303)*(('2012'!$I303-0.5+'2012'!$I303-0.5)*-1)</f>
        <v>0.63386155129274413</v>
      </c>
      <c r="U303" s="13">
        <f>(('2012'!U303-'2012'!$AE303)/'2012'!$AE303)*(('2012'!$I303-0.5+'2012'!$I303-0.5)*-1)</f>
        <v>-0.17792604948568247</v>
      </c>
      <c r="V303" s="13">
        <f>(('2012'!V303-'2012'!$AE303)/'2012'!$AE303)*(('2012'!$I303-0.5+'2012'!$I303-0.5)*-1)</f>
        <v>-0.19293855991103692</v>
      </c>
      <c r="W303" s="13">
        <f>(('2012'!W303-'2012'!$AE303)/'2012'!$AE303)*(('2012'!$I303-0.5+'2012'!$I303-0.5)*-1)</f>
        <v>-0.27189324437030854</v>
      </c>
      <c r="X303" s="13">
        <f>(('2012'!X303-'2012'!$AE303)/'2012'!$AE303)*(('2012'!$I303-0.5+'2012'!$I303-0.5)*-1)</f>
        <v>0.34528773978315269</v>
      </c>
      <c r="Y303" s="13">
        <f>(('2012'!Y303-'2012'!$AE303)/'2012'!$AE303)*(('2012'!$I303-0.5+'2012'!$I303-0.5)*-1)</f>
        <v>0.35501807061440099</v>
      </c>
      <c r="Z303" s="13">
        <f>(('2012'!Z303-'2012'!$AE303)/'2012'!$AE303)*(('2012'!$I303-0.5+'2012'!$I303-0.5)*-1)</f>
        <v>0.39004726160689468</v>
      </c>
      <c r="AA303" s="13">
        <f>(('2012'!AA303-'2012'!$AE303)/'2012'!$AE303)*(('2012'!$I303-0.5+'2012'!$I303-0.5)*-1)</f>
        <v>-4.420350291909915E-2</v>
      </c>
      <c r="AB303" s="13">
        <f>(('2012'!AB303-'2012'!$AE303)/'2012'!$AE303)*(('2012'!$I303-0.5+'2012'!$I303-0.5)*-1)</f>
        <v>0.51654156241312199</v>
      </c>
      <c r="AC303" s="13">
        <f>(('2012'!AC303-'2012'!$AE303)/'2012'!$AE303)*(('2012'!$I303-0.5+'2012'!$I303-0.5)*-1)</f>
        <v>-0.12955240478176258</v>
      </c>
      <c r="AD303" s="13">
        <f>(('2012'!AD303-'2012'!$AE303)/'2012'!$AE303)*(('2012'!$I303-0.5+'2012'!$I303-0.5)*-1)</f>
        <v>-9.8971365026410962E-2</v>
      </c>
      <c r="AE303" s="6">
        <f>((('2012'!AE303-'2012'!$AE303)/'2012'!$AE303)*100)*(('2012'!$I303-0.5+'2012'!$I303-0.5)*-1)</f>
        <v>0</v>
      </c>
      <c r="AG303" s="6">
        <f t="shared" si="123"/>
        <v>63.386155129274414</v>
      </c>
      <c r="AH303" s="6">
        <f t="shared" si="146"/>
        <v>34.389769252154565</v>
      </c>
      <c r="AI303" s="8">
        <v>0</v>
      </c>
      <c r="AJ303" s="1"/>
      <c r="AK303" s="1"/>
      <c r="AL303" s="1"/>
      <c r="AM303" s="1"/>
      <c r="AN303" s="1"/>
      <c r="AO303" s="1"/>
      <c r="AP303" s="1"/>
      <c r="AW303" s="107">
        <f t="shared" si="124"/>
        <v>3.9199332777314536E-2</v>
      </c>
      <c r="AX303" s="107">
        <f t="shared" si="125"/>
        <v>-0.34389769252154567</v>
      </c>
      <c r="AY303" s="107">
        <f t="shared" si="126"/>
        <v>-5.1153739227133621E-2</v>
      </c>
      <c r="AZ303" s="107">
        <f t="shared" si="127"/>
        <v>0.47650820127884352</v>
      </c>
      <c r="BA303" s="107">
        <f t="shared" si="128"/>
        <v>-3.7531276063386194E-2</v>
      </c>
      <c r="BB303" s="107">
        <f t="shared" si="129"/>
        <v>0</v>
      </c>
      <c r="BC303" s="107">
        <f t="shared" si="130"/>
        <v>-0.25854879065888231</v>
      </c>
      <c r="BD303" s="107">
        <f t="shared" si="131"/>
        <v>0.39004726160689468</v>
      </c>
      <c r="BE303" s="107">
        <f t="shared" si="132"/>
        <v>-0.1890464275785376</v>
      </c>
      <c r="BF303" s="107">
        <f t="shared" si="133"/>
        <v>5.4489852654990296E-2</v>
      </c>
      <c r="BG303" s="107">
        <f t="shared" si="134"/>
        <v>0.63386155129274413</v>
      </c>
      <c r="BH303" s="107">
        <f t="shared" si="135"/>
        <v>-0.17792604948568247</v>
      </c>
      <c r="BI303" s="107">
        <f t="shared" si="136"/>
        <v>-0.19293855991103692</v>
      </c>
      <c r="BJ303" s="107">
        <f t="shared" si="137"/>
        <v>-0.27189324437030854</v>
      </c>
      <c r="BK303" s="107">
        <f t="shared" si="138"/>
        <v>0.34528773978315269</v>
      </c>
      <c r="BL303" s="107">
        <f t="shared" si="139"/>
        <v>0.35501807061440099</v>
      </c>
      <c r="BM303" s="107">
        <f t="shared" si="140"/>
        <v>0.39004726160689468</v>
      </c>
      <c r="BN303" s="107">
        <f t="shared" si="141"/>
        <v>-4.420350291909915E-2</v>
      </c>
      <c r="BO303" s="107">
        <f t="shared" si="142"/>
        <v>0.51654156241312199</v>
      </c>
      <c r="BP303" s="107">
        <f t="shared" si="143"/>
        <v>-0.12955240478176258</v>
      </c>
      <c r="BQ303" s="107">
        <f t="shared" si="144"/>
        <v>-9.8971365026410962E-2</v>
      </c>
      <c r="BR303" s="107">
        <f t="shared" si="145"/>
        <v>0</v>
      </c>
    </row>
    <row r="304" spans="1:70">
      <c r="A304" s="1">
        <v>303</v>
      </c>
      <c r="B304" s="1">
        <f>'2012'!B304</f>
        <v>0</v>
      </c>
      <c r="C304" s="1">
        <f>'2012'!C304</f>
        <v>0</v>
      </c>
      <c r="D304" s="1">
        <f>'2012'!D304</f>
        <v>140</v>
      </c>
      <c r="E304" s="1" t="str">
        <f>'2012'!E304</f>
        <v>Kvinnor</v>
      </c>
      <c r="F304" s="1" t="str">
        <f>'2012'!F304</f>
        <v xml:space="preserve">Depressionsskattning vid ECT-behandling </v>
      </c>
      <c r="G304" s="1" t="str">
        <f>'2012'!G304</f>
        <v>(tom)</v>
      </c>
      <c r="H304" s="1" t="str">
        <f>'2012'!H304</f>
        <v>E001110</v>
      </c>
      <c r="I304" s="1">
        <f>'2012'!I304</f>
        <v>0</v>
      </c>
      <c r="J304" s="13">
        <f>(('2012'!J304-'2012'!$AE304)/'2012'!$AE304)*(('2012'!$I304-0.5+'2012'!$I304-0.5)*-1)</f>
        <v>0.23170422891871356</v>
      </c>
      <c r="K304" s="13">
        <f>(('2012'!K304-'2012'!$AE304)/'2012'!$AE304)*(('2012'!$I304-0.5+'2012'!$I304-0.5)*-1)</f>
        <v>0.99341605469739158</v>
      </c>
      <c r="L304" s="13">
        <f>(('2012'!L304-'2012'!$AE304)/'2012'!$AE304)*(('2012'!$I304-0.5+'2012'!$I304-0.5)*-1)</f>
        <v>7.4195998987085329E-2</v>
      </c>
      <c r="M304" s="13">
        <f>(('2012'!M304-'2012'!$AE304)/'2012'!$AE304)*(('2012'!$I304-0.5+'2012'!$I304-0.5)*-1)</f>
        <v>-0.55609014940491264</v>
      </c>
      <c r="N304" s="13">
        <f>(('2012'!N304-'2012'!$AE304)/'2012'!$AE304)*(('2012'!$I304-0.5+'2012'!$I304-0.5)*-1)</f>
        <v>0.16358571790326668</v>
      </c>
      <c r="O304" s="13">
        <f>(('2012'!O304-'2012'!$AE304)/'2012'!$AE304)*(('2012'!$I304-0.5+'2012'!$I304-0.5)*-1)</f>
        <v>-0.77665231704228921</v>
      </c>
      <c r="P304" s="13">
        <f>(('2012'!P304-'2012'!$AE304)/'2012'!$AE304)*(('2012'!$I304-0.5+'2012'!$I304-0.5)*-1)</f>
        <v>0.10103823752848809</v>
      </c>
      <c r="Q304" s="13">
        <f>(('2012'!Q304-'2012'!$AE304)/'2012'!$AE304)*(('2012'!$I304-0.5+'2012'!$I304-0.5)*-1)</f>
        <v>0.15092428462902002</v>
      </c>
      <c r="R304" s="13">
        <f>(('2012'!R304-'2012'!$AE304)/'2012'!$AE304)*(('2012'!$I304-0.5+'2012'!$I304-0.5)*-1)</f>
        <v>-0.49354266903013422</v>
      </c>
      <c r="S304" s="13">
        <f>(('2012'!S304-'2012'!$AE304)/'2012'!$AE304)*(('2012'!$I304-0.5+'2012'!$I304-0.5)*-1)</f>
        <v>0.30032919726513041</v>
      </c>
      <c r="T304" s="13">
        <f>(('2012'!T304-'2012'!$AE304)/'2012'!$AE304)*(('2012'!$I304-0.5+'2012'!$I304-0.5)*-1)</f>
        <v>-9.9518865535578621E-2</v>
      </c>
      <c r="U304" s="13">
        <f>(('2012'!U304-'2012'!$AE304)/'2012'!$AE304)*(('2012'!$I304-0.5+'2012'!$I304-0.5)*-1)</f>
        <v>-6.9891111673841599E-2</v>
      </c>
      <c r="V304" s="13">
        <f>(('2012'!V304-'2012'!$AE304)/'2012'!$AE304)*(('2012'!$I304-0.5+'2012'!$I304-0.5)*-1)</f>
        <v>-1</v>
      </c>
      <c r="W304" s="13">
        <f>(('2012'!W304-'2012'!$AE304)/'2012'!$AE304)*(('2012'!$I304-0.5+'2012'!$I304-0.5)*-1)</f>
        <v>0.34059255507723463</v>
      </c>
      <c r="X304" s="13">
        <f>(('2012'!X304-'2012'!$AE304)/'2012'!$AE304)*(('2012'!$I304-0.5+'2012'!$I304-0.5)*-1)</f>
        <v>-1</v>
      </c>
      <c r="Y304" s="13">
        <f>(('2012'!Y304-'2012'!$AE304)/'2012'!$AE304)*(('2012'!$I304-0.5+'2012'!$I304-0.5)*-1)</f>
        <v>1.1630792605722968</v>
      </c>
      <c r="Z304" s="13">
        <f>(('2012'!Z304-'2012'!$AE304)/'2012'!$AE304)*(('2012'!$I304-0.5+'2012'!$I304-0.5)*-1)</f>
        <v>-0.76981514307419596</v>
      </c>
      <c r="AA304" s="13">
        <f>(('2012'!AA304-'2012'!$AE304)/'2012'!$AE304)*(('2012'!$I304-0.5+'2012'!$I304-0.5)*-1)</f>
        <v>7.1410483666751082E-2</v>
      </c>
      <c r="AB304" s="13">
        <f>(('2012'!AB304-'2012'!$AE304)/'2012'!$AE304)*(('2012'!$I304-0.5+'2012'!$I304-0.5)*-1)</f>
        <v>-0.83109648012154969</v>
      </c>
      <c r="AC304" s="13">
        <f>(('2012'!AC304-'2012'!$AE304)/'2012'!$AE304)*(('2012'!$I304-0.5+'2012'!$I304-0.5)*-1)</f>
        <v>-0.15598885793871875</v>
      </c>
      <c r="AD304" s="13">
        <f>(('2012'!AD304-'2012'!$AE304)/'2012'!$AE304)*(('2012'!$I304-0.5+'2012'!$I304-0.5)*-1)</f>
        <v>-0.63813623702203093</v>
      </c>
      <c r="AE304" s="6">
        <f>((('2012'!AE304-'2012'!$AE304)/'2012'!$AE304)*100)*(('2012'!$I304-0.5+'2012'!$I304-0.5)*-1)</f>
        <v>0</v>
      </c>
      <c r="AG304" s="6">
        <f t="shared" si="123"/>
        <v>116.30792605722968</v>
      </c>
      <c r="AH304" s="6">
        <f t="shared" si="146"/>
        <v>100</v>
      </c>
      <c r="AI304" s="8">
        <v>0</v>
      </c>
      <c r="AJ304" s="1"/>
      <c r="AK304" s="1"/>
      <c r="AL304" s="1"/>
      <c r="AM304" s="1"/>
      <c r="AN304" s="1"/>
      <c r="AO304" s="1"/>
      <c r="AP304" s="1"/>
      <c r="AW304" s="107">
        <f t="shared" si="124"/>
        <v>0.23170422891871356</v>
      </c>
      <c r="AX304" s="107">
        <f t="shared" si="125"/>
        <v>0.99341605469739158</v>
      </c>
      <c r="AY304" s="107">
        <f t="shared" si="126"/>
        <v>7.4195998987085329E-2</v>
      </c>
      <c r="AZ304" s="107">
        <f t="shared" si="127"/>
        <v>-0.55609014940491264</v>
      </c>
      <c r="BA304" s="107">
        <f t="shared" si="128"/>
        <v>0.16358571790326668</v>
      </c>
      <c r="BB304" s="107">
        <f t="shared" si="129"/>
        <v>-0.77665231704228921</v>
      </c>
      <c r="BC304" s="107">
        <f t="shared" si="130"/>
        <v>0.10103823752848809</v>
      </c>
      <c r="BD304" s="107">
        <f t="shared" si="131"/>
        <v>0.15092428462902002</v>
      </c>
      <c r="BE304" s="107">
        <f t="shared" si="132"/>
        <v>-0.49354266903013422</v>
      </c>
      <c r="BF304" s="107">
        <f t="shared" si="133"/>
        <v>0.30032919726513041</v>
      </c>
      <c r="BG304" s="107">
        <f t="shared" si="134"/>
        <v>-9.9518865535578621E-2</v>
      </c>
      <c r="BH304" s="107">
        <f t="shared" si="135"/>
        <v>-6.9891111673841599E-2</v>
      </c>
      <c r="BI304" s="107">
        <f t="shared" si="136"/>
        <v>-1</v>
      </c>
      <c r="BJ304" s="107">
        <f t="shared" si="137"/>
        <v>0.34059255507723463</v>
      </c>
      <c r="BK304" s="107">
        <f t="shared" si="138"/>
        <v>-1</v>
      </c>
      <c r="BL304" s="107">
        <f t="shared" si="139"/>
        <v>1.1630792605722968</v>
      </c>
      <c r="BM304" s="107">
        <f t="shared" si="140"/>
        <v>-0.76981514307419596</v>
      </c>
      <c r="BN304" s="107">
        <f t="shared" si="141"/>
        <v>7.1410483666751082E-2</v>
      </c>
      <c r="BO304" s="107">
        <f t="shared" si="142"/>
        <v>-0.83109648012154969</v>
      </c>
      <c r="BP304" s="107">
        <f t="shared" si="143"/>
        <v>-0.15598885793871875</v>
      </c>
      <c r="BQ304" s="107">
        <f t="shared" si="144"/>
        <v>-0.63813623702203093</v>
      </c>
      <c r="BR304" s="107">
        <f t="shared" si="145"/>
        <v>0</v>
      </c>
    </row>
    <row r="305" spans="1:70">
      <c r="A305" s="1">
        <v>304</v>
      </c>
      <c r="B305" s="1">
        <f>'2012'!B305</f>
        <v>0</v>
      </c>
      <c r="C305" s="1">
        <f>'2012'!C305</f>
        <v>0</v>
      </c>
      <c r="D305" s="1">
        <f>'2012'!D305</f>
        <v>0</v>
      </c>
      <c r="E305" s="1" t="str">
        <f>'2012'!E305</f>
        <v>Män</v>
      </c>
      <c r="F305" s="1" t="str">
        <f>'2012'!F305</f>
        <v xml:space="preserve">Depressionsskattning vid ECT-behandling </v>
      </c>
      <c r="G305" s="1" t="str">
        <f>'2012'!G305</f>
        <v>(tom)</v>
      </c>
      <c r="H305" s="1" t="str">
        <f>'2012'!H305</f>
        <v>E001110</v>
      </c>
      <c r="I305" s="1">
        <f>'2012'!I305</f>
        <v>0</v>
      </c>
      <c r="J305" s="13">
        <f>(('2012'!J305-'2012'!$AE305)/'2012'!$AE305)*(('2012'!$I305-0.5+'2012'!$I305-0.5)*-1)</f>
        <v>0.32569296375266521</v>
      </c>
      <c r="K305" s="13">
        <f>(('2012'!K305-'2012'!$AE305)/'2012'!$AE305)*(('2012'!$I305-0.5+'2012'!$I305-0.5)*-1)</f>
        <v>0.89152452025586337</v>
      </c>
      <c r="L305" s="13">
        <f>(('2012'!L305-'2012'!$AE305)/'2012'!$AE305)*(('2012'!$I305-0.5+'2012'!$I305-0.5)*-1)</f>
        <v>0.21135394456289977</v>
      </c>
      <c r="M305" s="13">
        <f>(('2012'!M305-'2012'!$AE305)/'2012'!$AE305)*(('2012'!$I305-0.5+'2012'!$I305-0.5)*-1)</f>
        <v>-0.58262260127931775</v>
      </c>
      <c r="N305" s="13">
        <f>(('2012'!N305-'2012'!$AE305)/'2012'!$AE305)*(('2012'!$I305-0.5+'2012'!$I305-0.5)*-1)</f>
        <v>0.44376332622601272</v>
      </c>
      <c r="O305" s="13">
        <f>(('2012'!O305-'2012'!$AE305)/'2012'!$AE305)*(('2012'!$I305-0.5+'2012'!$I305-0.5)*-1)</f>
        <v>-0.55570362473347545</v>
      </c>
      <c r="P305" s="13">
        <f>(('2012'!P305-'2012'!$AE305)/'2012'!$AE305)*(('2012'!$I305-0.5+'2012'!$I305-0.5)*-1)</f>
        <v>1.180703624733475</v>
      </c>
      <c r="Q305" s="13" t="e">
        <f>(('2012'!Q305-'2012'!$AE305)/'2012'!$AE305)*(('2012'!$I305-0.5+'2012'!$I305-0.5)*-1)</f>
        <v>#VALUE!</v>
      </c>
      <c r="R305" s="13" t="e">
        <f>(('2012'!R305-'2012'!$AE305)/'2012'!$AE305)*(('2012'!$I305-0.5+'2012'!$I305-0.5)*-1)</f>
        <v>#VALUE!</v>
      </c>
      <c r="S305" s="13">
        <f>(('2012'!S305-'2012'!$AE305)/'2012'!$AE305)*(('2012'!$I305-0.5+'2012'!$I305-0.5)*-1)</f>
        <v>0.14818763326225998</v>
      </c>
      <c r="T305" s="13">
        <f>(('2012'!T305-'2012'!$AE305)/'2012'!$AE305)*(('2012'!$I305-0.5+'2012'!$I305-0.5)*-1)</f>
        <v>0.15485074626865658</v>
      </c>
      <c r="U305" s="13">
        <f>(('2012'!U305-'2012'!$AE305)/'2012'!$AE305)*(('2012'!$I305-0.5+'2012'!$I305-0.5)*-1)</f>
        <v>-0.21348614072494673</v>
      </c>
      <c r="V305" s="13">
        <f>(('2012'!V305-'2012'!$AE305)/'2012'!$AE305)*(('2012'!$I305-0.5+'2012'!$I305-0.5)*-1)</f>
        <v>-0.84328358208955223</v>
      </c>
      <c r="W305" s="13">
        <f>(('2012'!W305-'2012'!$AE305)/'2012'!$AE305)*(('2012'!$I305-0.5+'2012'!$I305-0.5)*-1)</f>
        <v>0.73240938166311287</v>
      </c>
      <c r="X305" s="13">
        <f>(('2012'!X305-'2012'!$AE305)/'2012'!$AE305)*(('2012'!$I305-0.5+'2012'!$I305-0.5)*-1)</f>
        <v>-0.84328358208955223</v>
      </c>
      <c r="Y305" s="13">
        <f>(('2012'!Y305-'2012'!$AE305)/'2012'!$AE305)*(('2012'!$I305-0.5+'2012'!$I305-0.5)*-1)</f>
        <v>1.1321961620469081</v>
      </c>
      <c r="Z305" s="13">
        <f>(('2012'!Z305-'2012'!$AE305)/'2012'!$AE305)*(('2012'!$I305-0.5+'2012'!$I305-0.5)*-1)</f>
        <v>-0.75772921108742008</v>
      </c>
      <c r="AA305" s="13">
        <f>(('2012'!AA305-'2012'!$AE305)/'2012'!$AE305)*(('2012'!$I305-0.5+'2012'!$I305-0.5)*-1)</f>
        <v>0.33262260127931759</v>
      </c>
      <c r="AB305" s="13" t="e">
        <f>(('2012'!AB305-'2012'!$AE305)/'2012'!$AE305)*(('2012'!$I305-0.5+'2012'!$I305-0.5)*-1)</f>
        <v>#VALUE!</v>
      </c>
      <c r="AC305" s="13">
        <f>(('2012'!AC305-'2012'!$AE305)/'2012'!$AE305)*(('2012'!$I305-0.5+'2012'!$I305-0.5)*-1)</f>
        <v>-0.11167377398720695</v>
      </c>
      <c r="AD305" s="13">
        <f>(('2012'!AD305-'2012'!$AE305)/'2012'!$AE305)*(('2012'!$I305-0.5+'2012'!$I305-0.5)*-1)</f>
        <v>-0.23853944562899793</v>
      </c>
      <c r="AE305" s="6">
        <f>((('2012'!AE305-'2012'!$AE305)/'2012'!$AE305)*100)*(('2012'!$I305-0.5+'2012'!$I305-0.5)*-1)</f>
        <v>0</v>
      </c>
      <c r="AG305" s="6">
        <f t="shared" si="123"/>
        <v>118.0703624733475</v>
      </c>
      <c r="AH305" s="6">
        <f t="shared" si="146"/>
        <v>84.328358208955223</v>
      </c>
      <c r="AI305" s="8">
        <v>0</v>
      </c>
      <c r="AJ305" s="1"/>
      <c r="AK305" s="1"/>
      <c r="AL305" s="1"/>
      <c r="AM305" s="1"/>
      <c r="AN305" s="1"/>
      <c r="AO305" s="1"/>
      <c r="AP305" s="1"/>
      <c r="AW305" s="107">
        <f t="shared" si="124"/>
        <v>0.32569296375266521</v>
      </c>
      <c r="AX305" s="107">
        <f t="shared" si="125"/>
        <v>0.89152452025586337</v>
      </c>
      <c r="AY305" s="107">
        <f t="shared" si="126"/>
        <v>0.21135394456289977</v>
      </c>
      <c r="AZ305" s="107">
        <f t="shared" si="127"/>
        <v>-0.58262260127931775</v>
      </c>
      <c r="BA305" s="107">
        <f t="shared" si="128"/>
        <v>0.44376332622601272</v>
      </c>
      <c r="BB305" s="107">
        <f t="shared" si="129"/>
        <v>-0.55570362473347545</v>
      </c>
      <c r="BC305" s="107">
        <f t="shared" si="130"/>
        <v>1.180703624733475</v>
      </c>
      <c r="BD305" s="107">
        <f t="shared" si="131"/>
        <v>0</v>
      </c>
      <c r="BE305" s="107">
        <f t="shared" si="132"/>
        <v>0</v>
      </c>
      <c r="BF305" s="107">
        <f t="shared" si="133"/>
        <v>0.14818763326225998</v>
      </c>
      <c r="BG305" s="107">
        <f t="shared" si="134"/>
        <v>0.15485074626865658</v>
      </c>
      <c r="BH305" s="107">
        <f t="shared" si="135"/>
        <v>-0.21348614072494673</v>
      </c>
      <c r="BI305" s="107">
        <f t="shared" si="136"/>
        <v>-0.84328358208955223</v>
      </c>
      <c r="BJ305" s="107">
        <f t="shared" si="137"/>
        <v>0.73240938166311287</v>
      </c>
      <c r="BK305" s="107">
        <f t="shared" si="138"/>
        <v>-0.84328358208955223</v>
      </c>
      <c r="BL305" s="107">
        <f t="shared" si="139"/>
        <v>1.1321961620469081</v>
      </c>
      <c r="BM305" s="107">
        <f t="shared" si="140"/>
        <v>-0.75772921108742008</v>
      </c>
      <c r="BN305" s="107">
        <f t="shared" si="141"/>
        <v>0.33262260127931759</v>
      </c>
      <c r="BO305" s="107">
        <f t="shared" si="142"/>
        <v>0</v>
      </c>
      <c r="BP305" s="107">
        <f t="shared" si="143"/>
        <v>-0.11167377398720695</v>
      </c>
      <c r="BQ305" s="107">
        <f t="shared" si="144"/>
        <v>-0.23853944562899793</v>
      </c>
      <c r="BR305" s="107">
        <f t="shared" si="145"/>
        <v>0</v>
      </c>
    </row>
    <row r="306" spans="1:70">
      <c r="A306" s="1">
        <v>305</v>
      </c>
      <c r="B306" s="1">
        <f>'2012'!B306</f>
        <v>0</v>
      </c>
      <c r="C306" s="1">
        <f>'2012'!C306</f>
        <v>0</v>
      </c>
      <c r="D306" s="1">
        <f>'2012'!D306</f>
        <v>0</v>
      </c>
      <c r="E306" s="1" t="str">
        <f>'2012'!E306</f>
        <v>Totalt</v>
      </c>
      <c r="F306" s="1" t="str">
        <f>'2012'!F306</f>
        <v xml:space="preserve">Depressionsskattning vid ECT-behandling </v>
      </c>
      <c r="G306" s="1" t="str">
        <f>'2012'!G306</f>
        <v>(tom)</v>
      </c>
      <c r="H306" s="1" t="str">
        <f>'2012'!H306</f>
        <v>E001110</v>
      </c>
      <c r="I306" s="1">
        <f>'2012'!I306</f>
        <v>0</v>
      </c>
      <c r="J306" s="13">
        <f>(('2012'!J306-'2012'!$AE306)/'2012'!$AE306)*(('2012'!$I306-0.5+'2012'!$I306-0.5)*-1)</f>
        <v>0.26456936565239808</v>
      </c>
      <c r="K306" s="13">
        <f>(('2012'!K306-'2012'!$AE306)/'2012'!$AE306)*(('2012'!$I306-0.5+'2012'!$I306-0.5)*-1)</f>
        <v>0.95048994326972658</v>
      </c>
      <c r="L306" s="13">
        <f>(('2012'!L306-'2012'!$AE306)/'2012'!$AE306)*(('2012'!$I306-0.5+'2012'!$I306-0.5)*-1)</f>
        <v>0.11346054667354302</v>
      </c>
      <c r="M306" s="13">
        <f>(('2012'!M306-'2012'!$AE306)/'2012'!$AE306)*(('2012'!$I306-0.5+'2012'!$I306-0.5)*-1)</f>
        <v>-0.57013924703455388</v>
      </c>
      <c r="N306" s="13">
        <f>(('2012'!N306-'2012'!$AE306)/'2012'!$AE306)*(('2012'!$I306-0.5+'2012'!$I306-0.5)*-1)</f>
        <v>0.26817947395564717</v>
      </c>
      <c r="O306" s="13">
        <f>(('2012'!O306-'2012'!$AE306)/'2012'!$AE306)*(('2012'!$I306-0.5+'2012'!$I306-0.5)*-1)</f>
        <v>-0.71970087674058802</v>
      </c>
      <c r="P306" s="13">
        <f>(('2012'!P306-'2012'!$AE306)/'2012'!$AE306)*(('2012'!$I306-0.5+'2012'!$I306-0.5)*-1)</f>
        <v>0.44094894275399693</v>
      </c>
      <c r="Q306" s="13">
        <f>(('2012'!Q306-'2012'!$AE306)/'2012'!$AE306)*(('2012'!$I306-0.5+'2012'!$I306-0.5)*-1)</f>
        <v>0.12815884476534292</v>
      </c>
      <c r="R306" s="13">
        <f>(('2012'!R306-'2012'!$AE306)/'2012'!$AE306)*(('2012'!$I306-0.5+'2012'!$I306-0.5)*-1)</f>
        <v>-0.57013924703455388</v>
      </c>
      <c r="S306" s="13">
        <f>(('2012'!S306-'2012'!$AE306)/'2012'!$AE306)*(('2012'!$I306-0.5+'2012'!$I306-0.5)*-1)</f>
        <v>0.26869520371325428</v>
      </c>
      <c r="T306" s="13">
        <f>(('2012'!T306-'2012'!$AE306)/'2012'!$AE306)*(('2012'!$I306-0.5+'2012'!$I306-0.5)*-1)</f>
        <v>-2.8365136668385619E-3</v>
      </c>
      <c r="U306" s="13">
        <f>(('2012'!U306-'2012'!$AE306)/'2012'!$AE306)*(('2012'!$I306-0.5+'2012'!$I306-0.5)*-1)</f>
        <v>-0.11810211449200614</v>
      </c>
      <c r="V306" s="13">
        <f>(('2012'!V306-'2012'!$AE306)/'2012'!$AE306)*(('2012'!$I306-0.5+'2012'!$I306-0.5)*-1)</f>
        <v>-0.94275399690562145</v>
      </c>
      <c r="W306" s="13">
        <f>(('2012'!W306-'2012'!$AE306)/'2012'!$AE306)*(('2012'!$I306-0.5+'2012'!$I306-0.5)*-1)</f>
        <v>0.48040226921093332</v>
      </c>
      <c r="X306" s="13">
        <f>(('2012'!X306-'2012'!$AE306)/'2012'!$AE306)*(('2012'!$I306-0.5+'2012'!$I306-0.5)*-1)</f>
        <v>-0.93553378029912326</v>
      </c>
      <c r="Y306" s="13">
        <f>(('2012'!Y306-'2012'!$AE306)/'2012'!$AE306)*(('2012'!$I306-0.5+'2012'!$I306-0.5)*-1)</f>
        <v>1.1614234141309951</v>
      </c>
      <c r="Z306" s="13">
        <f>(('2012'!Z306-'2012'!$AE306)/'2012'!$AE306)*(('2012'!$I306-0.5+'2012'!$I306-0.5)*-1)</f>
        <v>-0.76560082516761219</v>
      </c>
      <c r="AA306" s="13">
        <f>(('2012'!AA306-'2012'!$AE306)/'2012'!$AE306)*(('2012'!$I306-0.5+'2012'!$I306-0.5)*-1)</f>
        <v>0.17715317173800921</v>
      </c>
      <c r="AB306" s="13">
        <f>(('2012'!AB306-'2012'!$AE306)/'2012'!$AE306)*(('2012'!$I306-0.5+'2012'!$I306-0.5)*-1)</f>
        <v>-0.76560082516761219</v>
      </c>
      <c r="AC306" s="13">
        <f>(('2012'!AC306-'2012'!$AE306)/'2012'!$AE306)*(('2012'!$I306-0.5+'2012'!$I306-0.5)*-1)</f>
        <v>-0.14053635894791136</v>
      </c>
      <c r="AD306" s="13">
        <f>(('2012'!AD306-'2012'!$AE306)/'2012'!$AE306)*(('2012'!$I306-0.5+'2012'!$I306-0.5)*-1)</f>
        <v>-0.50876740587931923</v>
      </c>
      <c r="AE306" s="6">
        <f>((('2012'!AE306-'2012'!$AE306)/'2012'!$AE306)*100)*(('2012'!$I306-0.5+'2012'!$I306-0.5)*-1)</f>
        <v>0</v>
      </c>
      <c r="AG306" s="6">
        <f t="shared" si="123"/>
        <v>116.14234141309952</v>
      </c>
      <c r="AH306" s="6">
        <f t="shared" si="146"/>
        <v>94.275399690562139</v>
      </c>
      <c r="AI306" s="8">
        <v>0</v>
      </c>
      <c r="AJ306" s="1"/>
      <c r="AK306" s="1"/>
      <c r="AL306" s="1"/>
      <c r="AM306" s="1"/>
      <c r="AN306" s="1"/>
      <c r="AO306" s="1"/>
      <c r="AP306" s="1"/>
      <c r="AW306" s="107">
        <f t="shared" si="124"/>
        <v>0.26456936565239808</v>
      </c>
      <c r="AX306" s="107">
        <f t="shared" si="125"/>
        <v>0.95048994326972658</v>
      </c>
      <c r="AY306" s="107">
        <f t="shared" si="126"/>
        <v>0.11346054667354302</v>
      </c>
      <c r="AZ306" s="107">
        <f t="shared" si="127"/>
        <v>-0.57013924703455388</v>
      </c>
      <c r="BA306" s="107">
        <f t="shared" si="128"/>
        <v>0.26817947395564717</v>
      </c>
      <c r="BB306" s="107">
        <f t="shared" si="129"/>
        <v>-0.71970087674058802</v>
      </c>
      <c r="BC306" s="107">
        <f t="shared" si="130"/>
        <v>0.44094894275399693</v>
      </c>
      <c r="BD306" s="107">
        <f t="shared" si="131"/>
        <v>0.12815884476534292</v>
      </c>
      <c r="BE306" s="107">
        <f t="shared" si="132"/>
        <v>-0.57013924703455388</v>
      </c>
      <c r="BF306" s="107">
        <f t="shared" si="133"/>
        <v>0.26869520371325428</v>
      </c>
      <c r="BG306" s="107">
        <f t="shared" si="134"/>
        <v>-2.8365136668385619E-3</v>
      </c>
      <c r="BH306" s="107">
        <f t="shared" si="135"/>
        <v>-0.11810211449200614</v>
      </c>
      <c r="BI306" s="107">
        <f t="shared" si="136"/>
        <v>-0.94275399690562145</v>
      </c>
      <c r="BJ306" s="107">
        <f t="shared" si="137"/>
        <v>0.48040226921093332</v>
      </c>
      <c r="BK306" s="107">
        <f t="shared" si="138"/>
        <v>-0.93553378029912326</v>
      </c>
      <c r="BL306" s="107">
        <f t="shared" si="139"/>
        <v>1.1614234141309951</v>
      </c>
      <c r="BM306" s="107">
        <f t="shared" si="140"/>
        <v>-0.76560082516761219</v>
      </c>
      <c r="BN306" s="107">
        <f t="shared" si="141"/>
        <v>0.17715317173800921</v>
      </c>
      <c r="BO306" s="107">
        <f t="shared" si="142"/>
        <v>-0.76560082516761219</v>
      </c>
      <c r="BP306" s="107">
        <f t="shared" si="143"/>
        <v>-0.14053635894791136</v>
      </c>
      <c r="BQ306" s="107">
        <f t="shared" si="144"/>
        <v>-0.50876740587931923</v>
      </c>
      <c r="BR306" s="107">
        <f t="shared" si="145"/>
        <v>0</v>
      </c>
    </row>
    <row r="307" spans="1:70">
      <c r="A307" s="1">
        <v>306</v>
      </c>
      <c r="B307" s="1" t="str">
        <f>'2012'!B307</f>
        <v>O</v>
      </c>
      <c r="C307" s="1" t="str">
        <f>'2012'!C307</f>
        <v>Kirurgisk behandling</v>
      </c>
      <c r="D307" s="1">
        <f>'2012'!D307</f>
        <v>141</v>
      </c>
      <c r="E307" s="1" t="str">
        <f>'2012'!E307</f>
        <v>Totalt</v>
      </c>
      <c r="F307" s="1" t="str">
        <f>'2012'!F307</f>
        <v xml:space="preserve">Omoperation vid ljumskbråck </v>
      </c>
      <c r="G307" s="1" t="str">
        <f>'2012'!G307</f>
        <v>(tom)</v>
      </c>
      <c r="H307" s="1" t="str">
        <f>'2012'!H307</f>
        <v>A006100</v>
      </c>
      <c r="I307" s="1">
        <f>'2012'!I307</f>
        <v>0</v>
      </c>
      <c r="J307" s="13">
        <f>(('2012'!J307-'2012'!$AE307)/'2012'!$AE307)*(('2012'!$I307-0.5+'2012'!$I307-0.5)*-1)</f>
        <v>-2.2653732472428705E-3</v>
      </c>
      <c r="K307" s="13">
        <f>(('2012'!K307-'2012'!$AE307)/'2012'!$AE307)*(('2012'!$I307-0.5+'2012'!$I307-0.5)*-1)</f>
        <v>2.969273988008649E-3</v>
      </c>
      <c r="L307" s="13">
        <f>(('2012'!L307-'2012'!$AE307)/'2012'!$AE307)*(('2012'!$I307-0.5+'2012'!$I307-0.5)*-1)</f>
        <v>-2.2343768969010241E-3</v>
      </c>
      <c r="M307" s="13">
        <f>(('2012'!M307-'2012'!$AE307)/'2012'!$AE307)*(('2012'!$I307-0.5+'2012'!$I307-0.5)*-1)</f>
        <v>3.2087101283964233E-3</v>
      </c>
      <c r="N307" s="13">
        <f>(('2012'!N307-'2012'!$AE307)/'2012'!$AE307)*(('2012'!$I307-0.5+'2012'!$I307-0.5)*-1)</f>
        <v>-7.1608263337841023E-3</v>
      </c>
      <c r="O307" s="13">
        <f>(('2012'!O307-'2012'!$AE307)/'2012'!$AE307)*(('2012'!$I307-0.5+'2012'!$I307-0.5)*-1)</f>
        <v>4.4591709556704839E-3</v>
      </c>
      <c r="P307" s="13">
        <f>(('2012'!P307-'2012'!$AE307)/'2012'!$AE307)*(('2012'!$I307-0.5+'2012'!$I307-0.5)*-1)</f>
        <v>3.6102086011319612E-3</v>
      </c>
      <c r="Q307" s="13">
        <f>(('2012'!Q307-'2012'!$AE307)/'2012'!$AE307)*(('2012'!$I307-0.5+'2012'!$I307-0.5)*-1)</f>
        <v>-8.4087094715158597E-3</v>
      </c>
      <c r="R307" s="13">
        <f>(('2012'!R307-'2012'!$AE307)/'2012'!$AE307)*(('2012'!$I307-0.5+'2012'!$I307-0.5)*-1)</f>
        <v>1.7226784782011128E-2</v>
      </c>
      <c r="S307" s="13">
        <f>(('2012'!S307-'2012'!$AE307)/'2012'!$AE307)*(('2012'!$I307-0.5+'2012'!$I307-0.5)*-1)</f>
        <v>3.1711260464462828E-3</v>
      </c>
      <c r="T307" s="13">
        <f>(('2012'!T307-'2012'!$AE307)/'2012'!$AE307)*(('2012'!$I307-0.5+'2012'!$I307-0.5)*-1)</f>
        <v>-3.5492824592280601E-3</v>
      </c>
      <c r="U307" s="13">
        <f>(('2012'!U307-'2012'!$AE307)/'2012'!$AE307)*(('2012'!$I307-0.5+'2012'!$I307-0.5)*-1)</f>
        <v>-4.2266117506030067E-3</v>
      </c>
      <c r="V307" s="13">
        <f>(('2012'!V307-'2012'!$AE307)/'2012'!$AE307)*(('2012'!$I307-0.5+'2012'!$I307-0.5)*-1)</f>
        <v>-7.2032666341616111E-3</v>
      </c>
      <c r="W307" s="13">
        <f>(('2012'!W307-'2012'!$AE307)/'2012'!$AE307)*(('2012'!$I307-0.5+'2012'!$I307-0.5)*-1)</f>
        <v>1.7386504179875818E-3</v>
      </c>
      <c r="X307" s="13">
        <f>(('2012'!X307-'2012'!$AE307)/'2012'!$AE307)*(('2012'!$I307-0.5+'2012'!$I307-0.5)*-1)</f>
        <v>4.8349450306574473E-3</v>
      </c>
      <c r="Y307" s="13">
        <f>(('2012'!Y307-'2012'!$AE307)/'2012'!$AE307)*(('2012'!$I307-0.5+'2012'!$I307-0.5)*-1)</f>
        <v>4.5602103209158229E-3</v>
      </c>
      <c r="Z307" s="13">
        <f>(('2012'!Z307-'2012'!$AE307)/'2012'!$AE307)*(('2012'!$I307-0.5+'2012'!$I307-0.5)*-1)</f>
        <v>-4.2265633014845943E-3</v>
      </c>
      <c r="AA307" s="13">
        <f>(('2012'!AA307-'2012'!$AE307)/'2012'!$AE307)*(('2012'!$I307-0.5+'2012'!$I307-0.5)*-1)</f>
        <v>7.3424417488381095E-3</v>
      </c>
      <c r="AB307" s="13">
        <f>(('2012'!AB307-'2012'!$AE307)/'2012'!$AE307)*(('2012'!$I307-0.5+'2012'!$I307-0.5)*-1)</f>
        <v>-7.4152810909970156E-3</v>
      </c>
      <c r="AC307" s="13">
        <f>(('2012'!AC307-'2012'!$AE307)/'2012'!$AE307)*(('2012'!$I307-0.5+'2012'!$I307-0.5)*-1)</f>
        <v>1.297277608779244E-2</v>
      </c>
      <c r="AD307" s="13">
        <f>(('2012'!AD307-'2012'!$AE307)/'2012'!$AE307)*(('2012'!$I307-0.5+'2012'!$I307-0.5)*-1)</f>
        <v>7.944837463733213E-3</v>
      </c>
      <c r="AE307" s="6">
        <f>((('2012'!AE307-'2012'!$AE307)/'2012'!$AE307)*100)*(('2012'!$I307-0.5+'2012'!$I307-0.5)*-1)</f>
        <v>0</v>
      </c>
      <c r="AG307" s="6">
        <f t="shared" si="123"/>
        <v>1.7226784782011129</v>
      </c>
      <c r="AH307" s="6">
        <f t="shared" si="146"/>
        <v>0.84087094715158595</v>
      </c>
      <c r="AI307" s="8">
        <v>0</v>
      </c>
      <c r="AJ307" s="1"/>
      <c r="AK307" s="1"/>
      <c r="AL307" s="1"/>
      <c r="AM307" s="1"/>
      <c r="AN307" s="1"/>
      <c r="AO307" s="1"/>
      <c r="AP307" s="1"/>
      <c r="AW307" s="107">
        <f t="shared" si="124"/>
        <v>-2.2653732472428705E-3</v>
      </c>
      <c r="AX307" s="107">
        <f t="shared" si="125"/>
        <v>2.969273988008649E-3</v>
      </c>
      <c r="AY307" s="107">
        <f t="shared" si="126"/>
        <v>-2.2343768969010241E-3</v>
      </c>
      <c r="AZ307" s="107">
        <f t="shared" si="127"/>
        <v>3.2087101283964233E-3</v>
      </c>
      <c r="BA307" s="107">
        <f t="shared" si="128"/>
        <v>-7.1608263337841023E-3</v>
      </c>
      <c r="BB307" s="107">
        <f t="shared" si="129"/>
        <v>4.4591709556704839E-3</v>
      </c>
      <c r="BC307" s="107">
        <f t="shared" si="130"/>
        <v>3.6102086011319612E-3</v>
      </c>
      <c r="BD307" s="107">
        <f t="shared" si="131"/>
        <v>-8.4087094715158597E-3</v>
      </c>
      <c r="BE307" s="107">
        <f t="shared" si="132"/>
        <v>1.7226784782011128E-2</v>
      </c>
      <c r="BF307" s="107">
        <f t="shared" si="133"/>
        <v>3.1711260464462828E-3</v>
      </c>
      <c r="BG307" s="107">
        <f t="shared" si="134"/>
        <v>-3.5492824592280601E-3</v>
      </c>
      <c r="BH307" s="107">
        <f t="shared" si="135"/>
        <v>-4.2266117506030067E-3</v>
      </c>
      <c r="BI307" s="107">
        <f t="shared" si="136"/>
        <v>-7.2032666341616111E-3</v>
      </c>
      <c r="BJ307" s="107">
        <f t="shared" si="137"/>
        <v>1.7386504179875818E-3</v>
      </c>
      <c r="BK307" s="107">
        <f t="shared" si="138"/>
        <v>4.8349450306574473E-3</v>
      </c>
      <c r="BL307" s="107">
        <f t="shared" si="139"/>
        <v>4.5602103209158229E-3</v>
      </c>
      <c r="BM307" s="107">
        <f t="shared" si="140"/>
        <v>-4.2265633014845943E-3</v>
      </c>
      <c r="BN307" s="107">
        <f t="shared" si="141"/>
        <v>7.3424417488381095E-3</v>
      </c>
      <c r="BO307" s="107">
        <f t="shared" si="142"/>
        <v>-7.4152810909970156E-3</v>
      </c>
      <c r="BP307" s="107">
        <f t="shared" si="143"/>
        <v>1.297277608779244E-2</v>
      </c>
      <c r="BQ307" s="107">
        <f t="shared" si="144"/>
        <v>7.944837463733213E-3</v>
      </c>
      <c r="BR307" s="107">
        <f t="shared" si="145"/>
        <v>0</v>
      </c>
    </row>
    <row r="308" spans="1:70">
      <c r="A308" s="1">
        <v>307</v>
      </c>
      <c r="B308" s="1">
        <f>'2012'!B308</f>
        <v>0</v>
      </c>
      <c r="C308" s="1">
        <f>'2012'!C308</f>
        <v>0</v>
      </c>
      <c r="D308" s="1">
        <f>'2012'!D308</f>
        <v>142</v>
      </c>
      <c r="E308" s="1" t="str">
        <f>'2012'!E308</f>
        <v>Kvinnor</v>
      </c>
      <c r="F308" s="1" t="str">
        <f>'2012'!F308</f>
        <v>Dagkirurgiska operationer vid ljumskbråck</v>
      </c>
      <c r="G308" s="1" t="str">
        <f>'2012'!G308</f>
        <v>(tom)</v>
      </c>
      <c r="H308" s="1" t="str">
        <f>'2012'!H308</f>
        <v>D001300</v>
      </c>
      <c r="I308" s="1">
        <f>'2012'!I308</f>
        <v>0</v>
      </c>
      <c r="J308" s="13">
        <f>(('2012'!J308-'2012'!$AE308)/'2012'!$AE308)*(('2012'!$I308-0.5+'2012'!$I308-0.5)*-1)</f>
        <v>-2.3393252893376178E-2</v>
      </c>
      <c r="K308" s="13">
        <f>(('2012'!K308-'2012'!$AE308)/'2012'!$AE308)*(('2012'!$I308-0.5+'2012'!$I308-0.5)*-1)</f>
        <v>-1.0627151624008478E-2</v>
      </c>
      <c r="L308" s="13">
        <f>(('2012'!L308-'2012'!$AE308)/'2012'!$AE308)*(('2012'!$I308-0.5+'2012'!$I308-0.5)*-1)</f>
        <v>4.7916460130200747E-3</v>
      </c>
      <c r="M308" s="13">
        <f>(('2012'!M308-'2012'!$AE308)/'2012'!$AE308)*(('2012'!$I308-0.5+'2012'!$I308-0.5)*-1)</f>
        <v>-4.7476242405359179E-2</v>
      </c>
      <c r="N308" s="13">
        <f>(('2012'!N308-'2012'!$AE308)/'2012'!$AE308)*(('2012'!$I308-0.5+'2012'!$I308-0.5)*-1)</f>
        <v>9.1603053435113848E-3</v>
      </c>
      <c r="O308" s="13">
        <f>(('2012'!O308-'2012'!$AE308)/'2012'!$AE308)*(('2012'!$I308-0.5+'2012'!$I308-0.5)*-1)</f>
        <v>-5.5465724062723279E-2</v>
      </c>
      <c r="P308" s="13">
        <f>(('2012'!P308-'2012'!$AE308)/'2012'!$AE308)*(('2012'!$I308-0.5+'2012'!$I308-0.5)*-1)</f>
        <v>0.26865866957470003</v>
      </c>
      <c r="Q308" s="13" t="e">
        <f>(('2012'!Q308-'2012'!$AE308)/'2012'!$AE308)*(('2012'!$I308-0.5+'2012'!$I308-0.5)*-1)</f>
        <v>#VALUE!</v>
      </c>
      <c r="R308" s="13">
        <f>(('2012'!R308-'2012'!$AE308)/'2012'!$AE308)*(('2012'!$I308-0.5+'2012'!$I308-0.5)*-1)</f>
        <v>-1.929368341582209E-3</v>
      </c>
      <c r="S308" s="13">
        <f>(('2012'!S308-'2012'!$AE308)/'2012'!$AE308)*(('2012'!$I308-0.5+'2012'!$I308-0.5)*-1)</f>
        <v>-1.929368341582209E-3</v>
      </c>
      <c r="T308" s="13">
        <f>(('2012'!T308-'2012'!$AE308)/'2012'!$AE308)*(('2012'!$I308-0.5+'2012'!$I308-0.5)*-1)</f>
        <v>-3.8894947291894057E-2</v>
      </c>
      <c r="U308" s="13">
        <f>(('2012'!U308-'2012'!$AE308)/'2012'!$AE308)*(('2012'!$I308-0.5+'2012'!$I308-0.5)*-1)</f>
        <v>-5.2864497476604794E-2</v>
      </c>
      <c r="V308" s="13">
        <f>(('2012'!V308-'2012'!$AE308)/'2012'!$AE308)*(('2012'!$I308-0.5+'2012'!$I308-0.5)*-1)</f>
        <v>5.7215557978916622E-2</v>
      </c>
      <c r="W308" s="13">
        <f>(('2012'!W308-'2012'!$AE308)/'2012'!$AE308)*(('2012'!$I308-0.5+'2012'!$I308-0.5)*-1)</f>
        <v>0.26145038167938922</v>
      </c>
      <c r="X308" s="13">
        <f>(('2012'!X308-'2012'!$AE308)/'2012'!$AE308)*(('2012'!$I308-0.5+'2012'!$I308-0.5)*-1)</f>
        <v>0.15332606324972731</v>
      </c>
      <c r="Y308" s="13">
        <f>(('2012'!Y308-'2012'!$AE308)/'2012'!$AE308)*(('2012'!$I308-0.5+'2012'!$I308-0.5)*-1)</f>
        <v>-8.2581540596807876E-2</v>
      </c>
      <c r="Z308" s="13">
        <f>(('2012'!Z308-'2012'!$AE308)/'2012'!$AE308)*(('2012'!$I308-0.5+'2012'!$I308-0.5)*-1)</f>
        <v>-0.21738588565197078</v>
      </c>
      <c r="AA308" s="13">
        <f>(('2012'!AA308-'2012'!$AE308)/'2012'!$AE308)*(('2012'!$I308-0.5+'2012'!$I308-0.5)*-1)</f>
        <v>0.255637246279945</v>
      </c>
      <c r="AB308" s="13">
        <f>(('2012'!AB308-'2012'!$AE308)/'2012'!$AE308)*(('2012'!$I308-0.5+'2012'!$I308-0.5)*-1)</f>
        <v>0.29749182115594319</v>
      </c>
      <c r="AC308" s="13">
        <f>(('2012'!AC308-'2012'!$AE308)/'2012'!$AE308)*(('2012'!$I308-0.5+'2012'!$I308-0.5)*-1)</f>
        <v>-9.8964013086150548E-2</v>
      </c>
      <c r="AD308" s="13">
        <f>(('2012'!AD308-'2012'!$AE308)/'2012'!$AE308)*(('2012'!$I308-0.5+'2012'!$I308-0.5)*-1)</f>
        <v>0.16262707988883796</v>
      </c>
      <c r="AE308" s="6">
        <f>((('2012'!AE308-'2012'!$AE308)/'2012'!$AE308)*100)*(('2012'!$I308-0.5+'2012'!$I308-0.5)*-1)</f>
        <v>0</v>
      </c>
      <c r="AG308" s="6">
        <f t="shared" si="123"/>
        <v>29.749182115594319</v>
      </c>
      <c r="AH308" s="6">
        <f t="shared" si="146"/>
        <v>21.738588565197077</v>
      </c>
      <c r="AI308" s="8">
        <v>0</v>
      </c>
      <c r="AJ308" s="1"/>
      <c r="AK308" s="1"/>
      <c r="AL308" s="1"/>
      <c r="AM308" s="1"/>
      <c r="AN308" s="1"/>
      <c r="AO308" s="1"/>
      <c r="AP308" s="1"/>
      <c r="AW308" s="107">
        <f t="shared" si="124"/>
        <v>-2.3393252893376178E-2</v>
      </c>
      <c r="AX308" s="107">
        <f t="shared" si="125"/>
        <v>-1.0627151624008478E-2</v>
      </c>
      <c r="AY308" s="107">
        <f t="shared" si="126"/>
        <v>4.7916460130200747E-3</v>
      </c>
      <c r="AZ308" s="107">
        <f t="shared" si="127"/>
        <v>-4.7476242405359179E-2</v>
      </c>
      <c r="BA308" s="107">
        <f t="shared" si="128"/>
        <v>9.1603053435113848E-3</v>
      </c>
      <c r="BB308" s="107">
        <f t="shared" si="129"/>
        <v>-5.5465724062723279E-2</v>
      </c>
      <c r="BC308" s="107">
        <f t="shared" si="130"/>
        <v>0.26865866957470003</v>
      </c>
      <c r="BD308" s="107">
        <f t="shared" si="131"/>
        <v>0</v>
      </c>
      <c r="BE308" s="107">
        <f t="shared" si="132"/>
        <v>-1.929368341582209E-3</v>
      </c>
      <c r="BF308" s="107">
        <f t="shared" si="133"/>
        <v>-1.929368341582209E-3</v>
      </c>
      <c r="BG308" s="107">
        <f t="shared" si="134"/>
        <v>-3.8894947291894057E-2</v>
      </c>
      <c r="BH308" s="107">
        <f t="shared" si="135"/>
        <v>-5.2864497476604794E-2</v>
      </c>
      <c r="BI308" s="107">
        <f t="shared" si="136"/>
        <v>5.7215557978916622E-2</v>
      </c>
      <c r="BJ308" s="107">
        <f t="shared" si="137"/>
        <v>0.26145038167938922</v>
      </c>
      <c r="BK308" s="107">
        <f t="shared" si="138"/>
        <v>0.15332606324972731</v>
      </c>
      <c r="BL308" s="107">
        <f t="shared" si="139"/>
        <v>-8.2581540596807876E-2</v>
      </c>
      <c r="BM308" s="107">
        <f t="shared" si="140"/>
        <v>-0.21738588565197078</v>
      </c>
      <c r="BN308" s="107">
        <f t="shared" si="141"/>
        <v>0.255637246279945</v>
      </c>
      <c r="BO308" s="107">
        <f t="shared" si="142"/>
        <v>0.29749182115594319</v>
      </c>
      <c r="BP308" s="107">
        <f t="shared" si="143"/>
        <v>-9.8964013086150548E-2</v>
      </c>
      <c r="BQ308" s="107">
        <f t="shared" si="144"/>
        <v>0.16262707988883796</v>
      </c>
      <c r="BR308" s="107">
        <f t="shared" si="145"/>
        <v>0</v>
      </c>
    </row>
    <row r="309" spans="1:70">
      <c r="A309" s="1">
        <v>308</v>
      </c>
      <c r="B309" s="1">
        <f>'2012'!B309</f>
        <v>0</v>
      </c>
      <c r="C309" s="1">
        <f>'2012'!C309</f>
        <v>0</v>
      </c>
      <c r="D309" s="1">
        <f>'2012'!D309</f>
        <v>0</v>
      </c>
      <c r="E309" s="1" t="str">
        <f>'2012'!E309</f>
        <v>Män</v>
      </c>
      <c r="F309" s="1" t="str">
        <f>'2012'!F309</f>
        <v>Dagkirurgiska operationer vid ljumskbråck</v>
      </c>
      <c r="G309" s="1" t="str">
        <f>'2012'!G309</f>
        <v>(tom)</v>
      </c>
      <c r="H309" s="1" t="str">
        <f>'2012'!H309</f>
        <v>D001300</v>
      </c>
      <c r="I309" s="1">
        <f>'2012'!I309</f>
        <v>0</v>
      </c>
      <c r="J309" s="13">
        <f>(('2012'!J309-'2012'!$AE309)/'2012'!$AE309)*(('2012'!$I309-0.5+'2012'!$I309-0.5)*-1)</f>
        <v>-7.3698023275999391E-2</v>
      </c>
      <c r="K309" s="13">
        <f>(('2012'!K309-'2012'!$AE309)/'2012'!$AE309)*(('2012'!$I309-0.5+'2012'!$I309-0.5)*-1)</f>
        <v>4.9695536960148799E-2</v>
      </c>
      <c r="L309" s="13">
        <f>(('2012'!L309-'2012'!$AE309)/'2012'!$AE309)*(('2012'!$I309-0.5+'2012'!$I309-0.5)*-1)</f>
        <v>0.11406487160115682</v>
      </c>
      <c r="M309" s="13">
        <f>(('2012'!M309-'2012'!$AE309)/'2012'!$AE309)*(('2012'!$I309-0.5+'2012'!$I309-0.5)*-1)</f>
        <v>0.12160940350284655</v>
      </c>
      <c r="N309" s="13">
        <f>(('2012'!N309-'2012'!$AE309)/'2012'!$AE309)*(('2012'!$I309-0.5+'2012'!$I309-0.5)*-1)</f>
        <v>-0.10455149355042058</v>
      </c>
      <c r="O309" s="13">
        <f>(('2012'!O309-'2012'!$AE309)/'2012'!$AE309)*(('2012'!$I309-0.5+'2012'!$I309-0.5)*-1)</f>
        <v>2.129747767199926E-2</v>
      </c>
      <c r="P309" s="13">
        <f>(('2012'!P309-'2012'!$AE309)/'2012'!$AE309)*(('2012'!$I309-0.5+'2012'!$I309-0.5)*-1)</f>
        <v>8.9555859173894053E-2</v>
      </c>
      <c r="Q309" s="13">
        <f>(('2012'!Q309-'2012'!$AE309)/'2012'!$AE309)*(('2012'!$I309-0.5+'2012'!$I309-0.5)*-1)</f>
        <v>-0.20881935198336349</v>
      </c>
      <c r="R309" s="13">
        <f>(('2012'!R309-'2012'!$AE309)/'2012'!$AE309)*(('2012'!$I309-0.5+'2012'!$I309-0.5)*-1)</f>
        <v>0.15823415326436538</v>
      </c>
      <c r="S309" s="13">
        <f>(('2012'!S309-'2012'!$AE309)/'2012'!$AE309)*(('2012'!$I309-0.5+'2012'!$I309-0.5)*-1)</f>
        <v>-2.0876423898624932E-3</v>
      </c>
      <c r="T309" s="13">
        <f>(('2012'!T309-'2012'!$AE309)/'2012'!$AE309)*(('2012'!$I309-0.5+'2012'!$I309-0.5)*-1)</f>
        <v>-4.698694670723326E-2</v>
      </c>
      <c r="U309" s="13">
        <f>(('2012'!U309-'2012'!$AE309)/'2012'!$AE309)*(('2012'!$I309-0.5+'2012'!$I309-0.5)*-1)</f>
        <v>-3.3191158443006859E-2</v>
      </c>
      <c r="V309" s="13">
        <f>(('2012'!V309-'2012'!$AE309)/'2012'!$AE309)*(('2012'!$I309-0.5+'2012'!$I309-0.5)*-1)</f>
        <v>7.30591814702125E-3</v>
      </c>
      <c r="W309" s="13">
        <f>(('2012'!W309-'2012'!$AE309)/'2012'!$AE309)*(('2012'!$I309-0.5+'2012'!$I309-0.5)*-1)</f>
        <v>5.090269319693916E-3</v>
      </c>
      <c r="X309" s="13">
        <f>(('2012'!X309-'2012'!$AE309)/'2012'!$AE309)*(('2012'!$I309-0.5+'2012'!$I309-0.5)*-1)</f>
        <v>9.7899834765982574E-2</v>
      </c>
      <c r="Y309" s="13">
        <f>(('2012'!Y309-'2012'!$AE309)/'2012'!$AE309)*(('2012'!$I309-0.5+'2012'!$I309-0.5)*-1)</f>
        <v>-2.196022293618074E-3</v>
      </c>
      <c r="Z309" s="13">
        <f>(('2012'!Z309-'2012'!$AE309)/'2012'!$AE309)*(('2012'!$I309-0.5+'2012'!$I309-0.5)*-1)</f>
        <v>-8.0349656335442637E-2</v>
      </c>
      <c r="AA309" s="13">
        <f>(('2012'!AA309-'2012'!$AE309)/'2012'!$AE309)*(('2012'!$I309-0.5+'2012'!$I309-0.5)*-1)</f>
        <v>0.15239216053820037</v>
      </c>
      <c r="AB309" s="13">
        <f>(('2012'!AB309-'2012'!$AE309)/'2012'!$AE309)*(('2012'!$I309-0.5+'2012'!$I309-0.5)*-1)</f>
        <v>0.1396857132160923</v>
      </c>
      <c r="AC309" s="13">
        <f>(('2012'!AC309-'2012'!$AE309)/'2012'!$AE309)*(('2012'!$I309-0.5+'2012'!$I309-0.5)*-1)</f>
        <v>1.8973383950261276E-2</v>
      </c>
      <c r="AD309" s="13">
        <f>(('2012'!AD309-'2012'!$AE309)/'2012'!$AE309)*(('2012'!$I309-0.5+'2012'!$I309-0.5)*-1)</f>
        <v>7.8479757787892859E-2</v>
      </c>
      <c r="AE309" s="6">
        <f>((('2012'!AE309-'2012'!$AE309)/'2012'!$AE309)*100)*(('2012'!$I309-0.5+'2012'!$I309-0.5)*-1)</f>
        <v>0</v>
      </c>
      <c r="AG309" s="6">
        <f t="shared" si="123"/>
        <v>15.823415326436537</v>
      </c>
      <c r="AH309" s="6">
        <f t="shared" si="146"/>
        <v>20.88193519833635</v>
      </c>
      <c r="AI309" s="8">
        <v>0</v>
      </c>
      <c r="AJ309" s="1"/>
      <c r="AK309" s="1"/>
      <c r="AL309" s="1"/>
      <c r="AM309" s="1"/>
      <c r="AN309" s="1"/>
      <c r="AO309" s="1"/>
      <c r="AP309" s="1"/>
      <c r="AW309" s="107">
        <f t="shared" si="124"/>
        <v>-7.3698023275999391E-2</v>
      </c>
      <c r="AX309" s="107">
        <f t="shared" si="125"/>
        <v>4.9695536960148799E-2</v>
      </c>
      <c r="AY309" s="107">
        <f t="shared" si="126"/>
        <v>0.11406487160115682</v>
      </c>
      <c r="AZ309" s="107">
        <f t="shared" si="127"/>
        <v>0.12160940350284655</v>
      </c>
      <c r="BA309" s="107">
        <f t="shared" si="128"/>
        <v>-0.10455149355042058</v>
      </c>
      <c r="BB309" s="107">
        <f t="shared" si="129"/>
        <v>2.129747767199926E-2</v>
      </c>
      <c r="BC309" s="107">
        <f t="shared" si="130"/>
        <v>8.9555859173894053E-2</v>
      </c>
      <c r="BD309" s="107">
        <f t="shared" si="131"/>
        <v>-0.20881935198336349</v>
      </c>
      <c r="BE309" s="107">
        <f t="shared" si="132"/>
        <v>0.15823415326436538</v>
      </c>
      <c r="BF309" s="107">
        <f t="shared" si="133"/>
        <v>-2.0876423898624932E-3</v>
      </c>
      <c r="BG309" s="107">
        <f t="shared" si="134"/>
        <v>-4.698694670723326E-2</v>
      </c>
      <c r="BH309" s="107">
        <f t="shared" si="135"/>
        <v>-3.3191158443006859E-2</v>
      </c>
      <c r="BI309" s="107">
        <f t="shared" si="136"/>
        <v>7.30591814702125E-3</v>
      </c>
      <c r="BJ309" s="107">
        <f t="shared" si="137"/>
        <v>5.090269319693916E-3</v>
      </c>
      <c r="BK309" s="107">
        <f t="shared" si="138"/>
        <v>9.7899834765982574E-2</v>
      </c>
      <c r="BL309" s="107">
        <f t="shared" si="139"/>
        <v>-2.196022293618074E-3</v>
      </c>
      <c r="BM309" s="107">
        <f t="shared" si="140"/>
        <v>-8.0349656335442637E-2</v>
      </c>
      <c r="BN309" s="107">
        <f t="shared" si="141"/>
        <v>0.15239216053820037</v>
      </c>
      <c r="BO309" s="107">
        <f t="shared" si="142"/>
        <v>0.1396857132160923</v>
      </c>
      <c r="BP309" s="107">
        <f t="shared" si="143"/>
        <v>1.8973383950261276E-2</v>
      </c>
      <c r="BQ309" s="107">
        <f t="shared" si="144"/>
        <v>7.8479757787892859E-2</v>
      </c>
      <c r="BR309" s="107">
        <f t="shared" si="145"/>
        <v>0</v>
      </c>
    </row>
    <row r="310" spans="1:70">
      <c r="A310" s="1">
        <v>309</v>
      </c>
      <c r="B310" s="1">
        <f>'2012'!B310</f>
        <v>0</v>
      </c>
      <c r="C310" s="1">
        <f>'2012'!C310</f>
        <v>0</v>
      </c>
      <c r="D310" s="1">
        <f>'2012'!D310</f>
        <v>0</v>
      </c>
      <c r="E310" s="1" t="str">
        <f>'2012'!E310</f>
        <v>Totalt</v>
      </c>
      <c r="F310" s="1" t="str">
        <f>'2012'!F310</f>
        <v>Dagkirurgiska operationer vid ljumskbråck</v>
      </c>
      <c r="G310" s="1" t="str">
        <f>'2012'!G310</f>
        <v>(tom)</v>
      </c>
      <c r="H310" s="1" t="str">
        <f>'2012'!H310</f>
        <v>D001300</v>
      </c>
      <c r="I310" s="1">
        <f>'2012'!I310</f>
        <v>0</v>
      </c>
      <c r="J310" s="13">
        <f>(('2012'!J310-'2012'!$AE310)/'2012'!$AE310)*(('2012'!$I310-0.5+'2012'!$I310-0.5)*-1)</f>
        <v>-7.0312114924580157E-2</v>
      </c>
      <c r="K310" s="13">
        <f>(('2012'!K310-'2012'!$AE310)/'2012'!$AE310)*(('2012'!$I310-0.5+'2012'!$I310-0.5)*-1)</f>
        <v>4.1655871378253419E-2</v>
      </c>
      <c r="L310" s="13">
        <f>(('2012'!L310-'2012'!$AE310)/'2012'!$AE310)*(('2012'!$I310-0.5+'2012'!$I310-0.5)*-1)</f>
        <v>0.1099792729709663</v>
      </c>
      <c r="M310" s="13">
        <f>(('2012'!M310-'2012'!$AE310)/'2012'!$AE310)*(('2012'!$I310-0.5+'2012'!$I310-0.5)*-1)</f>
        <v>0.1133832573346433</v>
      </c>
      <c r="N310" s="13">
        <f>(('2012'!N310-'2012'!$AE310)/'2012'!$AE310)*(('2012'!$I310-0.5+'2012'!$I310-0.5)*-1)</f>
        <v>-9.4982937434238607E-2</v>
      </c>
      <c r="O310" s="13">
        <f>(('2012'!O310-'2012'!$AE310)/'2012'!$AE310)*(('2012'!$I310-0.5+'2012'!$I310-0.5)*-1)</f>
        <v>1.6828226698567223E-2</v>
      </c>
      <c r="P310" s="13">
        <f>(('2012'!P310-'2012'!$AE310)/'2012'!$AE310)*(('2012'!$I310-0.5+'2012'!$I310-0.5)*-1)</f>
        <v>0.10316593866026599</v>
      </c>
      <c r="Q310" s="13">
        <f>(('2012'!Q310-'2012'!$AE310)/'2012'!$AE310)*(('2012'!$I310-0.5+'2012'!$I310-0.5)*-1)</f>
        <v>-0.22911939492166394</v>
      </c>
      <c r="R310" s="13">
        <f>(('2012'!R310-'2012'!$AE310)/'2012'!$AE310)*(('2012'!$I310-0.5+'2012'!$I310-0.5)*-1)</f>
        <v>0.14204534085679413</v>
      </c>
      <c r="S310" s="13">
        <f>(('2012'!S310-'2012'!$AE310)/'2012'!$AE310)*(('2012'!$I310-0.5+'2012'!$I310-0.5)*-1)</f>
        <v>-2.8960594600788343E-3</v>
      </c>
      <c r="T310" s="13">
        <f>(('2012'!T310-'2012'!$AE310)/'2012'!$AE310)*(('2012'!$I310-0.5+'2012'!$I310-0.5)*-1)</f>
        <v>-5.0688616570198686E-2</v>
      </c>
      <c r="U310" s="13">
        <f>(('2012'!U310-'2012'!$AE310)/'2012'!$AE310)*(('2012'!$I310-0.5+'2012'!$I310-0.5)*-1)</f>
        <v>-3.4538684003172296E-2</v>
      </c>
      <c r="V310" s="13">
        <f>(('2012'!V310-'2012'!$AE310)/'2012'!$AE310)*(('2012'!$I310-0.5+'2012'!$I310-0.5)*-1)</f>
        <v>1.0990957479785027E-2</v>
      </c>
      <c r="W310" s="13">
        <f>(('2012'!W310-'2012'!$AE310)/'2012'!$AE310)*(('2012'!$I310-0.5+'2012'!$I310-0.5)*-1)</f>
        <v>2.8771821994639256E-2</v>
      </c>
      <c r="X310" s="13">
        <f>(('2012'!X310-'2012'!$AE310)/'2012'!$AE310)*(('2012'!$I310-0.5+'2012'!$I310-0.5)*-1)</f>
        <v>0.10365412998595538</v>
      </c>
      <c r="Y310" s="13">
        <f>(('2012'!Y310-'2012'!$AE310)/'2012'!$AE310)*(('2012'!$I310-0.5+'2012'!$I310-0.5)*-1)</f>
        <v>-7.7774390080822368E-3</v>
      </c>
      <c r="Z310" s="13">
        <f>(('2012'!Z310-'2012'!$AE310)/'2012'!$AE310)*(('2012'!$I310-0.5+'2012'!$I310-0.5)*-1)</f>
        <v>-8.7329516186325062E-2</v>
      </c>
      <c r="AA310" s="13">
        <f>(('2012'!AA310-'2012'!$AE310)/'2012'!$AE310)*(('2012'!$I310-0.5+'2012'!$I310-0.5)*-1)</f>
        <v>0.16126244995774985</v>
      </c>
      <c r="AB310" s="13">
        <f>(('2012'!AB310-'2012'!$AE310)/'2012'!$AE310)*(('2012'!$I310-0.5+'2012'!$I310-0.5)*-1)</f>
        <v>0.15287947634483301</v>
      </c>
      <c r="AC310" s="13">
        <f>(('2012'!AC310-'2012'!$AE310)/'2012'!$AE310)*(('2012'!$I310-0.5+'2012'!$I310-0.5)*-1)</f>
        <v>1.0486196199271309E-2</v>
      </c>
      <c r="AD310" s="13">
        <f>(('2012'!AD310-'2012'!$AE310)/'2012'!$AE310)*(('2012'!$I310-0.5+'2012'!$I310-0.5)*-1)</f>
        <v>8.6120440144734633E-2</v>
      </c>
      <c r="AE310" s="6">
        <f>((('2012'!AE310-'2012'!$AE310)/'2012'!$AE310)*100)*(('2012'!$I310-0.5+'2012'!$I310-0.5)*-1)</f>
        <v>0</v>
      </c>
      <c r="AG310" s="6">
        <f t="shared" si="123"/>
        <v>16.126244995774986</v>
      </c>
      <c r="AH310" s="6">
        <f t="shared" si="146"/>
        <v>22.911939492166393</v>
      </c>
      <c r="AI310" s="8">
        <v>0</v>
      </c>
      <c r="AJ310" s="1"/>
      <c r="AK310" s="1"/>
      <c r="AL310" s="1"/>
      <c r="AM310" s="1"/>
      <c r="AN310" s="1"/>
      <c r="AO310" s="1"/>
      <c r="AP310" s="1"/>
      <c r="AW310" s="107">
        <f t="shared" si="124"/>
        <v>-7.0312114924580157E-2</v>
      </c>
      <c r="AX310" s="107">
        <f t="shared" si="125"/>
        <v>4.1655871378253419E-2</v>
      </c>
      <c r="AY310" s="107">
        <f t="shared" si="126"/>
        <v>0.1099792729709663</v>
      </c>
      <c r="AZ310" s="107">
        <f t="shared" si="127"/>
        <v>0.1133832573346433</v>
      </c>
      <c r="BA310" s="107">
        <f t="shared" si="128"/>
        <v>-9.4982937434238607E-2</v>
      </c>
      <c r="BB310" s="107">
        <f t="shared" si="129"/>
        <v>1.6828226698567223E-2</v>
      </c>
      <c r="BC310" s="107">
        <f t="shared" si="130"/>
        <v>0.10316593866026599</v>
      </c>
      <c r="BD310" s="107">
        <f t="shared" si="131"/>
        <v>-0.22911939492166394</v>
      </c>
      <c r="BE310" s="107">
        <f t="shared" si="132"/>
        <v>0.14204534085679413</v>
      </c>
      <c r="BF310" s="107">
        <f t="shared" si="133"/>
        <v>-2.8960594600788343E-3</v>
      </c>
      <c r="BG310" s="107">
        <f t="shared" si="134"/>
        <v>-5.0688616570198686E-2</v>
      </c>
      <c r="BH310" s="107">
        <f t="shared" si="135"/>
        <v>-3.4538684003172296E-2</v>
      </c>
      <c r="BI310" s="107">
        <f t="shared" si="136"/>
        <v>1.0990957479785027E-2</v>
      </c>
      <c r="BJ310" s="107">
        <f t="shared" si="137"/>
        <v>2.8771821994639256E-2</v>
      </c>
      <c r="BK310" s="107">
        <f t="shared" si="138"/>
        <v>0.10365412998595538</v>
      </c>
      <c r="BL310" s="107">
        <f t="shared" si="139"/>
        <v>-7.7774390080822368E-3</v>
      </c>
      <c r="BM310" s="107">
        <f t="shared" si="140"/>
        <v>-8.7329516186325062E-2</v>
      </c>
      <c r="BN310" s="107">
        <f t="shared" si="141"/>
        <v>0.16126244995774985</v>
      </c>
      <c r="BO310" s="107">
        <f t="shared" si="142"/>
        <v>0.15287947634483301</v>
      </c>
      <c r="BP310" s="107">
        <f t="shared" si="143"/>
        <v>1.0486196199271309E-2</v>
      </c>
      <c r="BQ310" s="107">
        <f t="shared" si="144"/>
        <v>8.6120440144734633E-2</v>
      </c>
      <c r="BR310" s="107">
        <f t="shared" si="145"/>
        <v>0</v>
      </c>
    </row>
    <row r="311" spans="1:70">
      <c r="A311" s="1">
        <v>310</v>
      </c>
      <c r="B311" s="1">
        <f>'2012'!B311</f>
        <v>0</v>
      </c>
      <c r="C311" s="1">
        <f>'2012'!C311</f>
        <v>0</v>
      </c>
      <c r="D311" s="1">
        <f>'2012'!D311</f>
        <v>143</v>
      </c>
      <c r="E311" s="1" t="str">
        <f>'2012'!E311</f>
        <v>Kvinnor</v>
      </c>
      <c r="F311" s="1" t="str">
        <f>'2012'!F311</f>
        <v>Dödlighet efter vård för blödande magsår</v>
      </c>
      <c r="G311" s="1" t="str">
        <f>'2012'!G311</f>
        <v>(tom)</v>
      </c>
      <c r="H311" s="1" t="str">
        <f>'2012'!H311</f>
        <v>A020390</v>
      </c>
      <c r="I311" s="1">
        <f>'2012'!I311</f>
        <v>1</v>
      </c>
      <c r="J311" s="13">
        <f>(('2012'!J311-'2012'!$AE311)/'2012'!$AE311)*(('2012'!$I311-0.5+'2012'!$I311-0.5)*-1)</f>
        <v>-2.702088955092732E-2</v>
      </c>
      <c r="K311" s="13">
        <f>(('2012'!K311-'2012'!$AE311)/'2012'!$AE311)*(('2012'!$I311-0.5+'2012'!$I311-0.5)*-1)</f>
        <v>-0.61067476963491374</v>
      </c>
      <c r="L311" s="13">
        <f>(('2012'!L311-'2012'!$AE311)/'2012'!$AE311)*(('2012'!$I311-0.5+'2012'!$I311-0.5)*-1)</f>
        <v>0.44521752869716347</v>
      </c>
      <c r="M311" s="13">
        <f>(('2012'!M311-'2012'!$AE311)/'2012'!$AE311)*(('2012'!$I311-0.5+'2012'!$I311-0.5)*-1)</f>
        <v>0.24894076483456012</v>
      </c>
      <c r="N311" s="13">
        <f>(('2012'!N311-'2012'!$AE311)/'2012'!$AE311)*(('2012'!$I311-0.5+'2012'!$I311-0.5)*-1)</f>
        <v>-0.20261082260539012</v>
      </c>
      <c r="O311" s="13">
        <f>(('2012'!O311-'2012'!$AE311)/'2012'!$AE311)*(('2012'!$I311-0.5+'2012'!$I311-0.5)*-1)</f>
        <v>0.3353455540643317</v>
      </c>
      <c r="P311" s="13">
        <f>(('2012'!P311-'2012'!$AE311)/'2012'!$AE311)*(('2012'!$I311-0.5+'2012'!$I311-0.5)*-1)</f>
        <v>-1.4264350031293688E-2</v>
      </c>
      <c r="Q311" s="13">
        <f>(('2012'!Q311-'2012'!$AE311)/'2012'!$AE311)*(('2012'!$I311-0.5+'2012'!$I311-0.5)*-1)</f>
        <v>0.32417680551790701</v>
      </c>
      <c r="R311" s="13">
        <f>(('2012'!R311-'2012'!$AE311)/'2012'!$AE311)*(('2012'!$I311-0.5+'2012'!$I311-0.5)*-1)</f>
        <v>0.24888590527728705</v>
      </c>
      <c r="S311" s="13">
        <f>(('2012'!S311-'2012'!$AE311)/'2012'!$AE311)*(('2012'!$I311-0.5+'2012'!$I311-0.5)*-1)</f>
        <v>-5.0044551880769048E-2</v>
      </c>
      <c r="T311" s="13">
        <f>(('2012'!T311-'2012'!$AE311)/'2012'!$AE311)*(('2012'!$I311-0.5+'2012'!$I311-0.5)*-1)</f>
        <v>0.15536564769374206</v>
      </c>
      <c r="U311" s="13">
        <f>(('2012'!U311-'2012'!$AE311)/'2012'!$AE311)*(('2012'!$I311-0.5+'2012'!$I311-0.5)*-1)</f>
        <v>3.871538731043301E-2</v>
      </c>
      <c r="V311" s="13">
        <f>(('2012'!V311-'2012'!$AE311)/'2012'!$AE311)*(('2012'!$I311-0.5+'2012'!$I311-0.5)*-1)</f>
        <v>0.10840022383241876</v>
      </c>
      <c r="W311" s="13">
        <f>(('2012'!W311-'2012'!$AE311)/'2012'!$AE311)*(('2012'!$I311-0.5+'2012'!$I311-0.5)*-1)</f>
        <v>-7.4928239623432173E-3</v>
      </c>
      <c r="X311" s="13">
        <f>(('2012'!X311-'2012'!$AE311)/'2012'!$AE311)*(('2012'!$I311-0.5+'2012'!$I311-0.5)*-1)</f>
        <v>-2.7930723556164983E-2</v>
      </c>
      <c r="Y311" s="13">
        <f>(('2012'!Y311-'2012'!$AE311)/'2012'!$AE311)*(('2012'!$I311-0.5+'2012'!$I311-0.5)*-1)</f>
        <v>5.3499707838363324E-2</v>
      </c>
      <c r="Z311" s="13">
        <f>(('2012'!Z311-'2012'!$AE311)/'2012'!$AE311)*(('2012'!$I311-0.5+'2012'!$I311-0.5)*-1)</f>
        <v>-7.5552820420176497E-2</v>
      </c>
      <c r="AA311" s="13">
        <f>(('2012'!AA311-'2012'!$AE311)/'2012'!$AE311)*(('2012'!$I311-0.5+'2012'!$I311-0.5)*-1)</f>
        <v>5.0128239661517145E-2</v>
      </c>
      <c r="AB311" s="13">
        <f>(('2012'!AB311-'2012'!$AE311)/'2012'!$AE311)*(('2012'!$I311-0.5+'2012'!$I311-0.5)*-1)</f>
        <v>-0.39675403884436489</v>
      </c>
      <c r="AC311" s="13">
        <f>(('2012'!AC311-'2012'!$AE311)/'2012'!$AE311)*(('2012'!$I311-0.5+'2012'!$I311-0.5)*-1)</f>
        <v>0.23113862317473099</v>
      </c>
      <c r="AD311" s="13">
        <f>(('2012'!AD311-'2012'!$AE311)/'2012'!$AE311)*(('2012'!$I311-0.5+'2012'!$I311-0.5)*-1)</f>
        <v>0.32825643929298559</v>
      </c>
      <c r="AE311" s="6">
        <f>((('2012'!AE311-'2012'!$AE311)/'2012'!$AE311)*100)*(('2012'!$I311-0.5+'2012'!$I311-0.5)*-1)</f>
        <v>0</v>
      </c>
      <c r="AG311" s="6">
        <f t="shared" si="123"/>
        <v>44.521752869716344</v>
      </c>
      <c r="AH311" s="6">
        <f t="shared" si="146"/>
        <v>61.067476963491373</v>
      </c>
      <c r="AI311" s="8">
        <v>0</v>
      </c>
      <c r="AJ311" s="1"/>
      <c r="AK311" s="1"/>
      <c r="AL311" s="1"/>
      <c r="AM311" s="1"/>
      <c r="AN311" s="1"/>
      <c r="AO311" s="1"/>
      <c r="AP311" s="1"/>
      <c r="AW311" s="107">
        <f t="shared" si="124"/>
        <v>-2.702088955092732E-2</v>
      </c>
      <c r="AX311" s="107">
        <f t="shared" si="125"/>
        <v>-0.61067476963491374</v>
      </c>
      <c r="AY311" s="107">
        <f t="shared" si="126"/>
        <v>0.44521752869716347</v>
      </c>
      <c r="AZ311" s="107">
        <f t="shared" si="127"/>
        <v>0.24894076483456012</v>
      </c>
      <c r="BA311" s="107">
        <f t="shared" si="128"/>
        <v>-0.20261082260539012</v>
      </c>
      <c r="BB311" s="107">
        <f t="shared" si="129"/>
        <v>0.3353455540643317</v>
      </c>
      <c r="BC311" s="107">
        <f t="shared" si="130"/>
        <v>-1.4264350031293688E-2</v>
      </c>
      <c r="BD311" s="107">
        <f t="shared" si="131"/>
        <v>0.32417680551790701</v>
      </c>
      <c r="BE311" s="107">
        <f t="shared" si="132"/>
        <v>0.24888590527728705</v>
      </c>
      <c r="BF311" s="107">
        <f t="shared" si="133"/>
        <v>-5.0044551880769048E-2</v>
      </c>
      <c r="BG311" s="107">
        <f t="shared" si="134"/>
        <v>0.15536564769374206</v>
      </c>
      <c r="BH311" s="107">
        <f t="shared" si="135"/>
        <v>3.871538731043301E-2</v>
      </c>
      <c r="BI311" s="107">
        <f t="shared" si="136"/>
        <v>0.10840022383241876</v>
      </c>
      <c r="BJ311" s="107">
        <f t="shared" si="137"/>
        <v>-7.4928239623432173E-3</v>
      </c>
      <c r="BK311" s="107">
        <f t="shared" si="138"/>
        <v>-2.7930723556164983E-2</v>
      </c>
      <c r="BL311" s="107">
        <f t="shared" si="139"/>
        <v>5.3499707838363324E-2</v>
      </c>
      <c r="BM311" s="107">
        <f t="shared" si="140"/>
        <v>-7.5552820420176497E-2</v>
      </c>
      <c r="BN311" s="107">
        <f t="shared" si="141"/>
        <v>5.0128239661517145E-2</v>
      </c>
      <c r="BO311" s="107">
        <f t="shared" si="142"/>
        <v>-0.39675403884436489</v>
      </c>
      <c r="BP311" s="107">
        <f t="shared" si="143"/>
        <v>0.23113862317473099</v>
      </c>
      <c r="BQ311" s="107">
        <f t="shared" si="144"/>
        <v>0.32825643929298559</v>
      </c>
      <c r="BR311" s="107">
        <f t="shared" si="145"/>
        <v>0</v>
      </c>
    </row>
    <row r="312" spans="1:70">
      <c r="A312" s="1">
        <v>311</v>
      </c>
      <c r="B312" s="1">
        <f>'2012'!B312</f>
        <v>0</v>
      </c>
      <c r="C312" s="1">
        <f>'2012'!C312</f>
        <v>0</v>
      </c>
      <c r="D312" s="1">
        <f>'2012'!D312</f>
        <v>0</v>
      </c>
      <c r="E312" s="1" t="str">
        <f>'2012'!E312</f>
        <v>Män</v>
      </c>
      <c r="F312" s="1" t="str">
        <f>'2012'!F312</f>
        <v>Dödlighet efter vård för blödande magsår</v>
      </c>
      <c r="G312" s="1" t="str">
        <f>'2012'!G312</f>
        <v>(tom)</v>
      </c>
      <c r="H312" s="1" t="str">
        <f>'2012'!H312</f>
        <v>A020390</v>
      </c>
      <c r="I312" s="1">
        <f>'2012'!I312</f>
        <v>1</v>
      </c>
      <c r="J312" s="13">
        <f>(('2012'!J312-'2012'!$AE312)/'2012'!$AE312)*(('2012'!$I312-0.5+'2012'!$I312-0.5)*-1)</f>
        <v>-5.0634094213588797E-2</v>
      </c>
      <c r="K312" s="13">
        <f>(('2012'!K312-'2012'!$AE312)/'2012'!$AE312)*(('2012'!$I312-0.5+'2012'!$I312-0.5)*-1)</f>
        <v>-0.11013987570466785</v>
      </c>
      <c r="L312" s="13">
        <f>(('2012'!L312-'2012'!$AE312)/'2012'!$AE312)*(('2012'!$I312-0.5+'2012'!$I312-0.5)*-1)</f>
        <v>-6.8087068792394498E-2</v>
      </c>
      <c r="M312" s="13">
        <f>(('2012'!M312-'2012'!$AE312)/'2012'!$AE312)*(('2012'!$I312-0.5+'2012'!$I312-0.5)*-1)</f>
        <v>0.3024147886034782</v>
      </c>
      <c r="N312" s="13">
        <f>(('2012'!N312-'2012'!$AE312)/'2012'!$AE312)*(('2012'!$I312-0.5+'2012'!$I312-0.5)*-1)</f>
        <v>-8.8028213270610278E-2</v>
      </c>
      <c r="O312" s="13">
        <f>(('2012'!O312-'2012'!$AE312)/'2012'!$AE312)*(('2012'!$I312-0.5+'2012'!$I312-0.5)*-1)</f>
        <v>-0.27900782257526696</v>
      </c>
      <c r="P312" s="13">
        <f>(('2012'!P312-'2012'!$AE312)/'2012'!$AE312)*(('2012'!$I312-0.5+'2012'!$I312-0.5)*-1)</f>
        <v>-0.2009936983868601</v>
      </c>
      <c r="Q312" s="13">
        <f>(('2012'!Q312-'2012'!$AE312)/'2012'!$AE312)*(('2012'!$I312-0.5+'2012'!$I312-0.5)*-1)</f>
        <v>0.10237918760593867</v>
      </c>
      <c r="R312" s="13">
        <f>(('2012'!R312-'2012'!$AE312)/'2012'!$AE312)*(('2012'!$I312-0.5+'2012'!$I312-0.5)*-1)</f>
        <v>-1.5975692651571272E-2</v>
      </c>
      <c r="S312" s="13">
        <f>(('2012'!S312-'2012'!$AE312)/'2012'!$AE312)*(('2012'!$I312-0.5+'2012'!$I312-0.5)*-1)</f>
        <v>-1.2556901313626974E-2</v>
      </c>
      <c r="T312" s="13">
        <f>(('2012'!T312-'2012'!$AE312)/'2012'!$AE312)*(('2012'!$I312-0.5+'2012'!$I312-0.5)*-1)</f>
        <v>-0.13281893950092338</v>
      </c>
      <c r="U312" s="13">
        <f>(('2012'!U312-'2012'!$AE312)/'2012'!$AE312)*(('2012'!$I312-0.5+'2012'!$I312-0.5)*-1)</f>
        <v>2.6044222793501749E-2</v>
      </c>
      <c r="V312" s="13">
        <f>(('2012'!V312-'2012'!$AE312)/'2012'!$AE312)*(('2012'!$I312-0.5+'2012'!$I312-0.5)*-1)</f>
        <v>0.23996041847412303</v>
      </c>
      <c r="W312" s="13">
        <f>(('2012'!W312-'2012'!$AE312)/'2012'!$AE312)*(('2012'!$I312-0.5+'2012'!$I312-0.5)*-1)</f>
        <v>-0.1691202717837833</v>
      </c>
      <c r="X312" s="13">
        <f>(('2012'!X312-'2012'!$AE312)/'2012'!$AE312)*(('2012'!$I312-0.5+'2012'!$I312-0.5)*-1)</f>
        <v>0.21281639806404257</v>
      </c>
      <c r="Y312" s="13">
        <f>(('2012'!Y312-'2012'!$AE312)/'2012'!$AE312)*(('2012'!$I312-0.5+'2012'!$I312-0.5)*-1)</f>
        <v>0.10053028671013318</v>
      </c>
      <c r="Z312" s="13">
        <f>(('2012'!Z312-'2012'!$AE312)/'2012'!$AE312)*(('2012'!$I312-0.5+'2012'!$I312-0.5)*-1)</f>
        <v>0.12299431426871248</v>
      </c>
      <c r="AA312" s="13">
        <f>(('2012'!AA312-'2012'!$AE312)/'2012'!$AE312)*(('2012'!$I312-0.5+'2012'!$I312-0.5)*-1)</f>
        <v>7.0736356364442823E-2</v>
      </c>
      <c r="AB312" s="13">
        <f>(('2012'!AB312-'2012'!$AE312)/'2012'!$AE312)*(('2012'!$I312-0.5+'2012'!$I312-0.5)*-1)</f>
        <v>0.14421014700007034</v>
      </c>
      <c r="AC312" s="13">
        <f>(('2012'!AC312-'2012'!$AE312)/'2012'!$AE312)*(('2012'!$I312-0.5+'2012'!$I312-0.5)*-1)</f>
        <v>0.26192919680128518</v>
      </c>
      <c r="AD312" s="13">
        <f>(('2012'!AD312-'2012'!$AE312)/'2012'!$AE312)*(('2012'!$I312-0.5+'2012'!$I312-0.5)*-1)</f>
        <v>-3.2418471710194395E-3</v>
      </c>
      <c r="AE312" s="6">
        <f>((('2012'!AE312-'2012'!$AE312)/'2012'!$AE312)*100)*(('2012'!$I312-0.5+'2012'!$I312-0.5)*-1)</f>
        <v>0</v>
      </c>
      <c r="AG312" s="6">
        <f t="shared" ref="AG312:AG375" si="147">MAX(AW312:BQ312)*100</f>
        <v>30.241478860347819</v>
      </c>
      <c r="AH312" s="6">
        <f t="shared" si="146"/>
        <v>27.900782257526696</v>
      </c>
      <c r="AI312" s="8">
        <v>0</v>
      </c>
      <c r="AJ312" s="1"/>
      <c r="AK312" s="1"/>
      <c r="AL312" s="1"/>
      <c r="AM312" s="1"/>
      <c r="AN312" s="1"/>
      <c r="AO312" s="1"/>
      <c r="AP312" s="1"/>
      <c r="AW312" s="107">
        <f t="shared" ref="AW312:AW375" si="148">IF(ISERROR(J312),0,J312)</f>
        <v>-5.0634094213588797E-2</v>
      </c>
      <c r="AX312" s="107">
        <f t="shared" ref="AX312:AX375" si="149">IF(ISERROR(K312),0,K312)</f>
        <v>-0.11013987570466785</v>
      </c>
      <c r="AY312" s="107">
        <f t="shared" ref="AY312:AY375" si="150">IF(ISERROR(L312),0,L312)</f>
        <v>-6.8087068792394498E-2</v>
      </c>
      <c r="AZ312" s="107">
        <f t="shared" ref="AZ312:AZ375" si="151">IF(ISERROR(M312),0,M312)</f>
        <v>0.3024147886034782</v>
      </c>
      <c r="BA312" s="107">
        <f t="shared" ref="BA312:BA375" si="152">IF(ISERROR(N312),0,N312)</f>
        <v>-8.8028213270610278E-2</v>
      </c>
      <c r="BB312" s="107">
        <f t="shared" ref="BB312:BB375" si="153">IF(ISERROR(O312),0,O312)</f>
        <v>-0.27900782257526696</v>
      </c>
      <c r="BC312" s="107">
        <f t="shared" ref="BC312:BC375" si="154">IF(ISERROR(P312),0,P312)</f>
        <v>-0.2009936983868601</v>
      </c>
      <c r="BD312" s="107">
        <f t="shared" ref="BD312:BD375" si="155">IF(ISERROR(Q312),0,Q312)</f>
        <v>0.10237918760593867</v>
      </c>
      <c r="BE312" s="107">
        <f t="shared" ref="BE312:BE375" si="156">IF(ISERROR(R312),0,R312)</f>
        <v>-1.5975692651571272E-2</v>
      </c>
      <c r="BF312" s="107">
        <f t="shared" ref="BF312:BF375" si="157">IF(ISERROR(S312),0,S312)</f>
        <v>-1.2556901313626974E-2</v>
      </c>
      <c r="BG312" s="107">
        <f t="shared" ref="BG312:BG375" si="158">IF(ISERROR(T312),0,T312)</f>
        <v>-0.13281893950092338</v>
      </c>
      <c r="BH312" s="107">
        <f t="shared" ref="BH312:BH375" si="159">IF(ISERROR(U312),0,U312)</f>
        <v>2.6044222793501749E-2</v>
      </c>
      <c r="BI312" s="107">
        <f t="shared" ref="BI312:BI375" si="160">IF(ISERROR(V312),0,V312)</f>
        <v>0.23996041847412303</v>
      </c>
      <c r="BJ312" s="107">
        <f t="shared" ref="BJ312:BJ375" si="161">IF(ISERROR(W312),0,W312)</f>
        <v>-0.1691202717837833</v>
      </c>
      <c r="BK312" s="107">
        <f t="shared" ref="BK312:BK375" si="162">IF(ISERROR(X312),0,X312)</f>
        <v>0.21281639806404257</v>
      </c>
      <c r="BL312" s="107">
        <f t="shared" ref="BL312:BL375" si="163">IF(ISERROR(Y312),0,Y312)</f>
        <v>0.10053028671013318</v>
      </c>
      <c r="BM312" s="107">
        <f t="shared" ref="BM312:BM375" si="164">IF(ISERROR(Z312),0,Z312)</f>
        <v>0.12299431426871248</v>
      </c>
      <c r="BN312" s="107">
        <f t="shared" ref="BN312:BN375" si="165">IF(ISERROR(AA312),0,AA312)</f>
        <v>7.0736356364442823E-2</v>
      </c>
      <c r="BO312" s="107">
        <f t="shared" ref="BO312:BO375" si="166">IF(ISERROR(AB312),0,AB312)</f>
        <v>0.14421014700007034</v>
      </c>
      <c r="BP312" s="107">
        <f t="shared" ref="BP312:BP375" si="167">IF(ISERROR(AC312),0,AC312)</f>
        <v>0.26192919680128518</v>
      </c>
      <c r="BQ312" s="107">
        <f t="shared" ref="BQ312:BQ375" si="168">IF(ISERROR(AD312),0,AD312)</f>
        <v>-3.2418471710194395E-3</v>
      </c>
      <c r="BR312" s="107">
        <f t="shared" ref="BR312:BR375" si="169">IF(AE312=0,AE312,IF(AE312&gt;0,AE312,IF(AE312&lt;0,AE312,0)))</f>
        <v>0</v>
      </c>
    </row>
    <row r="313" spans="1:70">
      <c r="A313" s="1">
        <v>312</v>
      </c>
      <c r="B313" s="1">
        <f>'2012'!B313</f>
        <v>0</v>
      </c>
      <c r="C313" s="1">
        <f>'2012'!C313</f>
        <v>0</v>
      </c>
      <c r="D313" s="1">
        <f>'2012'!D313</f>
        <v>0</v>
      </c>
      <c r="E313" s="1" t="str">
        <f>'2012'!E313</f>
        <v>Totalt</v>
      </c>
      <c r="F313" s="1" t="str">
        <f>'2012'!F313</f>
        <v>Dödlighet efter vård för blödande magsår</v>
      </c>
      <c r="G313" s="1" t="str">
        <f>'2012'!G313</f>
        <v>(tom)</v>
      </c>
      <c r="H313" s="1" t="str">
        <f>'2012'!H313</f>
        <v>A020390</v>
      </c>
      <c r="I313" s="1">
        <f>'2012'!I313</f>
        <v>1</v>
      </c>
      <c r="J313" s="13">
        <f>(('2012'!J313-'2012'!$AE313)/'2012'!$AE313)*(('2012'!$I313-0.5+'2012'!$I313-0.5)*-1)</f>
        <v>-4.1712485157906869E-2</v>
      </c>
      <c r="K313" s="13">
        <f>(('2012'!K313-'2012'!$AE313)/'2012'!$AE313)*(('2012'!$I313-0.5+'2012'!$I313-0.5)*-1)</f>
        <v>-0.29309346159083755</v>
      </c>
      <c r="L313" s="13">
        <f>(('2012'!L313-'2012'!$AE313)/'2012'!$AE313)*(('2012'!$I313-0.5+'2012'!$I313-0.5)*-1)</f>
        <v>9.3312688135129385E-2</v>
      </c>
      <c r="M313" s="13">
        <f>(('2012'!M313-'2012'!$AE313)/'2012'!$AE313)*(('2012'!$I313-0.5+'2012'!$I313-0.5)*-1)</f>
        <v>0.29722178795362525</v>
      </c>
      <c r="N313" s="13">
        <f>(('2012'!N313-'2012'!$AE313)/'2012'!$AE313)*(('2012'!$I313-0.5+'2012'!$I313-0.5)*-1)</f>
        <v>-0.15104343332989834</v>
      </c>
      <c r="O313" s="13">
        <f>(('2012'!O313-'2012'!$AE313)/'2012'!$AE313)*(('2012'!$I313-0.5+'2012'!$I313-0.5)*-1)</f>
        <v>3.1451762357625979E-2</v>
      </c>
      <c r="P313" s="13">
        <f>(('2012'!P313-'2012'!$AE313)/'2012'!$AE313)*(('2012'!$I313-0.5+'2012'!$I313-0.5)*-1)</f>
        <v>-0.13202900353855401</v>
      </c>
      <c r="Q313" s="13">
        <f>(('2012'!Q313-'2012'!$AE313)/'2012'!$AE313)*(('2012'!$I313-0.5+'2012'!$I313-0.5)*-1)</f>
        <v>0.22378928169273174</v>
      </c>
      <c r="R313" s="13">
        <f>(('2012'!R313-'2012'!$AE313)/'2012'!$AE313)*(('2012'!$I313-0.5+'2012'!$I313-0.5)*-1)</f>
        <v>3.2673136882530124E-2</v>
      </c>
      <c r="S313" s="13">
        <f>(('2012'!S313-'2012'!$AE313)/'2012'!$AE313)*(('2012'!$I313-0.5+'2012'!$I313-0.5)*-1)</f>
        <v>-2.8189384751367827E-2</v>
      </c>
      <c r="T313" s="13">
        <f>(('2012'!T313-'2012'!$AE313)/'2012'!$AE313)*(('2012'!$I313-0.5+'2012'!$I313-0.5)*-1)</f>
        <v>-5.1283740342930616E-2</v>
      </c>
      <c r="U313" s="13">
        <f>(('2012'!U313-'2012'!$AE313)/'2012'!$AE313)*(('2012'!$I313-0.5+'2012'!$I313-0.5)*-1)</f>
        <v>2.8572843589516617E-2</v>
      </c>
      <c r="V313" s="13">
        <f>(('2012'!V313-'2012'!$AE313)/'2012'!$AE313)*(('2012'!$I313-0.5+'2012'!$I313-0.5)*-1)</f>
        <v>0.18128167092517813</v>
      </c>
      <c r="W313" s="13">
        <f>(('2012'!W313-'2012'!$AE313)/'2012'!$AE313)*(('2012'!$I313-0.5+'2012'!$I313-0.5)*-1)</f>
        <v>-0.10579093228360617</v>
      </c>
      <c r="X313" s="13">
        <f>(('2012'!X313-'2012'!$AE313)/'2012'!$AE313)*(('2012'!$I313-0.5+'2012'!$I313-0.5)*-1)</f>
        <v>0.11165841783371933</v>
      </c>
      <c r="Y313" s="13">
        <f>(('2012'!Y313-'2012'!$AE313)/'2012'!$AE313)*(('2012'!$I313-0.5+'2012'!$I313-0.5)*-1)</f>
        <v>0.10224668149911886</v>
      </c>
      <c r="Z313" s="13">
        <f>(('2012'!Z313-'2012'!$AE313)/'2012'!$AE313)*(('2012'!$I313-0.5+'2012'!$I313-0.5)*-1)</f>
        <v>-1.2614810967532454E-2</v>
      </c>
      <c r="AA313" s="13">
        <f>(('2012'!AA313-'2012'!$AE313)/'2012'!$AE313)*(('2012'!$I313-0.5+'2012'!$I313-0.5)*-1)</f>
        <v>6.5140298055314905E-2</v>
      </c>
      <c r="AB313" s="13">
        <f>(('2012'!AB313-'2012'!$AE313)/'2012'!$AE313)*(('2012'!$I313-0.5+'2012'!$I313-0.5)*-1)</f>
        <v>-0.19066348611549175</v>
      </c>
      <c r="AC313" s="13">
        <f>(('2012'!AC313-'2012'!$AE313)/'2012'!$AE313)*(('2012'!$I313-0.5+'2012'!$I313-0.5)*-1)</f>
        <v>0.31022027889285608</v>
      </c>
      <c r="AD313" s="13">
        <f>(('2012'!AD313-'2012'!$AE313)/'2012'!$AE313)*(('2012'!$I313-0.5+'2012'!$I313-0.5)*-1)</f>
        <v>2.5772707415411364E-2</v>
      </c>
      <c r="AE313" s="6">
        <f>((('2012'!AE313-'2012'!$AE313)/'2012'!$AE313)*100)*(('2012'!$I313-0.5+'2012'!$I313-0.5)*-1)</f>
        <v>0</v>
      </c>
      <c r="AG313" s="6">
        <f t="shared" si="147"/>
        <v>31.02202788928561</v>
      </c>
      <c r="AH313" s="6">
        <f t="shared" si="146"/>
        <v>29.309346159083756</v>
      </c>
      <c r="AI313" s="8">
        <v>0</v>
      </c>
      <c r="AJ313" s="1"/>
      <c r="AK313" s="1"/>
      <c r="AL313" s="1"/>
      <c r="AM313" s="1"/>
      <c r="AN313" s="1"/>
      <c r="AO313" s="1"/>
      <c r="AP313" s="1"/>
      <c r="AW313" s="107">
        <f t="shared" si="148"/>
        <v>-4.1712485157906869E-2</v>
      </c>
      <c r="AX313" s="107">
        <f t="shared" si="149"/>
        <v>-0.29309346159083755</v>
      </c>
      <c r="AY313" s="107">
        <f t="shared" si="150"/>
        <v>9.3312688135129385E-2</v>
      </c>
      <c r="AZ313" s="107">
        <f t="shared" si="151"/>
        <v>0.29722178795362525</v>
      </c>
      <c r="BA313" s="107">
        <f t="shared" si="152"/>
        <v>-0.15104343332989834</v>
      </c>
      <c r="BB313" s="107">
        <f t="shared" si="153"/>
        <v>3.1451762357625979E-2</v>
      </c>
      <c r="BC313" s="107">
        <f t="shared" si="154"/>
        <v>-0.13202900353855401</v>
      </c>
      <c r="BD313" s="107">
        <f t="shared" si="155"/>
        <v>0.22378928169273174</v>
      </c>
      <c r="BE313" s="107">
        <f t="shared" si="156"/>
        <v>3.2673136882530124E-2</v>
      </c>
      <c r="BF313" s="107">
        <f t="shared" si="157"/>
        <v>-2.8189384751367827E-2</v>
      </c>
      <c r="BG313" s="107">
        <f t="shared" si="158"/>
        <v>-5.1283740342930616E-2</v>
      </c>
      <c r="BH313" s="107">
        <f t="shared" si="159"/>
        <v>2.8572843589516617E-2</v>
      </c>
      <c r="BI313" s="107">
        <f t="shared" si="160"/>
        <v>0.18128167092517813</v>
      </c>
      <c r="BJ313" s="107">
        <f t="shared" si="161"/>
        <v>-0.10579093228360617</v>
      </c>
      <c r="BK313" s="107">
        <f t="shared" si="162"/>
        <v>0.11165841783371933</v>
      </c>
      <c r="BL313" s="107">
        <f t="shared" si="163"/>
        <v>0.10224668149911886</v>
      </c>
      <c r="BM313" s="107">
        <f t="shared" si="164"/>
        <v>-1.2614810967532454E-2</v>
      </c>
      <c r="BN313" s="107">
        <f t="shared" si="165"/>
        <v>6.5140298055314905E-2</v>
      </c>
      <c r="BO313" s="107">
        <f t="shared" si="166"/>
        <v>-0.19066348611549175</v>
      </c>
      <c r="BP313" s="107">
        <f t="shared" si="167"/>
        <v>0.31022027889285608</v>
      </c>
      <c r="BQ313" s="107">
        <f t="shared" si="168"/>
        <v>2.5772707415411364E-2</v>
      </c>
      <c r="BR313" s="107">
        <f t="shared" si="169"/>
        <v>0</v>
      </c>
    </row>
    <row r="314" spans="1:70">
      <c r="A314" s="1">
        <v>313</v>
      </c>
      <c r="B314" s="1">
        <f>'2012'!B314</f>
        <v>0</v>
      </c>
      <c r="C314" s="1">
        <f>'2012'!C314</f>
        <v>0</v>
      </c>
      <c r="D314" s="1">
        <f>'2012'!D314</f>
        <v>144</v>
      </c>
      <c r="E314" s="1" t="str">
        <f>'2012'!E314</f>
        <v>Kvinnor</v>
      </c>
      <c r="F314" s="1" t="str">
        <f>'2012'!F314</f>
        <v>Uppföljning av patienter efter obesitaskirurgi</v>
      </c>
      <c r="G314" s="1" t="str">
        <f>'2012'!G314</f>
        <v>(tom)</v>
      </c>
      <c r="H314" s="1" t="str">
        <f>'2012'!H314</f>
        <v>A020395</v>
      </c>
      <c r="I314" s="1">
        <f>'2012'!I314</f>
        <v>0</v>
      </c>
      <c r="J314" s="13">
        <f>(('2012'!J314-'2012'!$AE314)/'2012'!$AE314)*(('2012'!$I314-0.5+'2012'!$I314-0.5)*-1)</f>
        <v>-3.2842799965362253E-3</v>
      </c>
      <c r="K314" s="13">
        <f>(('2012'!K314-'2012'!$AE314)/'2012'!$AE314)*(('2012'!$I314-0.5+'2012'!$I314-0.5)*-1)</f>
        <v>-3.0969711246290822E-2</v>
      </c>
      <c r="L314" s="13">
        <f>(('2012'!L314-'2012'!$AE314)/'2012'!$AE314)*(('2012'!$I314-0.5+'2012'!$I314-0.5)*-1)</f>
        <v>2.8965283146957378E-2</v>
      </c>
      <c r="M314" s="13">
        <f>(('2012'!M314-'2012'!$AE314)/'2012'!$AE314)*(('2012'!$I314-0.5+'2012'!$I314-0.5)*-1)</f>
        <v>3.7364999744075408E-2</v>
      </c>
      <c r="N314" s="13">
        <f>(('2012'!N314-'2012'!$AE314)/'2012'!$AE314)*(('2012'!$I314-0.5+'2012'!$I314-0.5)*-1)</f>
        <v>4.1678367726379201E-2</v>
      </c>
      <c r="O314" s="13">
        <f>(('2012'!O314-'2012'!$AE314)/'2012'!$AE314)*(('2012'!$I314-0.5+'2012'!$I314-0.5)*-1)</f>
        <v>-0.23131033893346564</v>
      </c>
      <c r="P314" s="13">
        <f>(('2012'!P314-'2012'!$AE314)/'2012'!$AE314)*(('2012'!$I314-0.5+'2012'!$I314-0.5)*-1)</f>
        <v>6.2219898855219634E-2</v>
      </c>
      <c r="Q314" s="13">
        <f>(('2012'!Q314-'2012'!$AE314)/'2012'!$AE314)*(('2012'!$I314-0.5+'2012'!$I314-0.5)*-1)</f>
        <v>5.8364291236870487E-2</v>
      </c>
      <c r="R314" s="13">
        <f>(('2012'!R314-'2012'!$AE314)/'2012'!$AE314)*(('2012'!$I314-0.5+'2012'!$I314-0.5)*-1)</f>
        <v>2.8965283146957378E-2</v>
      </c>
      <c r="S314" s="13">
        <f>(('2012'!S314-'2012'!$AE314)/'2012'!$AE314)*(('2012'!$I314-0.5+'2012'!$I314-0.5)*-1)</f>
        <v>-3.7804870246199787E-3</v>
      </c>
      <c r="T314" s="13">
        <f>(('2012'!T314-'2012'!$AE314)/'2012'!$AE314)*(('2012'!$I314-0.5+'2012'!$I314-0.5)*-1)</f>
        <v>-4.7547519958841981E-2</v>
      </c>
      <c r="U314" s="13">
        <f>(('2012'!U314-'2012'!$AE314)/'2012'!$AE314)*(('2012'!$I314-0.5+'2012'!$I314-0.5)*-1)</f>
        <v>1.161300236352677E-2</v>
      </c>
      <c r="V314" s="13">
        <f>(('2012'!V314-'2012'!$AE314)/'2012'!$AE314)*(('2012'!$I314-0.5+'2012'!$I314-0.5)*-1)</f>
        <v>-4.4020314051384055E-2</v>
      </c>
      <c r="W314" s="13">
        <f>(('2012'!W314-'2012'!$AE314)/'2012'!$AE314)*(('2012'!$I314-0.5+'2012'!$I314-0.5)*-1)</f>
        <v>9.8098104218459381E-2</v>
      </c>
      <c r="X314" s="13">
        <f>(('2012'!X314-'2012'!$AE314)/'2012'!$AE314)*(('2012'!$I314-0.5+'2012'!$I314-0.5)*-1)</f>
        <v>4.3176298998584784E-3</v>
      </c>
      <c r="Y314" s="13">
        <f>(('2012'!Y314-'2012'!$AE314)/'2012'!$AE314)*(('2012'!$I314-0.5+'2012'!$I314-0.5)*-1)</f>
        <v>5.1446877568655645E-2</v>
      </c>
      <c r="Z314" s="13">
        <f>(('2012'!Z314-'2012'!$AE314)/'2012'!$AE314)*(('2012'!$I314-0.5+'2012'!$I314-0.5)*-1)</f>
        <v>3.6924130640911719E-2</v>
      </c>
      <c r="AA314" s="13">
        <f>(('2012'!AA314-'2012'!$AE314)/'2012'!$AE314)*(('2012'!$I314-0.5+'2012'!$I314-0.5)*-1)</f>
        <v>-4.0628978941593993E-2</v>
      </c>
      <c r="AB314" s="13">
        <f>(('2012'!AB314-'2012'!$AE314)/'2012'!$AE314)*(('2012'!$I314-0.5+'2012'!$I314-0.5)*-1)</f>
        <v>6.7875735030665865E-2</v>
      </c>
      <c r="AC314" s="13">
        <f>(('2012'!AC314-'2012'!$AE314)/'2012'!$AE314)*(('2012'!$I314-0.5+'2012'!$I314-0.5)*-1)</f>
        <v>-8.4734495128489629E-2</v>
      </c>
      <c r="AD314" s="13">
        <f>(('2012'!AD314-'2012'!$AE314)/'2012'!$AE314)*(('2012'!$I314-0.5+'2012'!$I314-0.5)*-1)</f>
        <v>-8.5122225613487243E-2</v>
      </c>
      <c r="AE314" s="6">
        <f>((('2012'!AE314-'2012'!$AE314)/'2012'!$AE314)*100)*(('2012'!$I314-0.5+'2012'!$I314-0.5)*-1)</f>
        <v>0</v>
      </c>
      <c r="AG314" s="6">
        <f t="shared" si="147"/>
        <v>9.8098104218459383</v>
      </c>
      <c r="AH314" s="6">
        <f t="shared" si="146"/>
        <v>23.131033893346565</v>
      </c>
      <c r="AI314" s="8">
        <v>0</v>
      </c>
      <c r="AJ314" s="1"/>
      <c r="AK314" s="1"/>
      <c r="AL314" s="1"/>
      <c r="AM314" s="1"/>
      <c r="AN314" s="1"/>
      <c r="AO314" s="1"/>
      <c r="AP314" s="1"/>
      <c r="AW314" s="107">
        <f t="shared" si="148"/>
        <v>-3.2842799965362253E-3</v>
      </c>
      <c r="AX314" s="107">
        <f t="shared" si="149"/>
        <v>-3.0969711246290822E-2</v>
      </c>
      <c r="AY314" s="107">
        <f t="shared" si="150"/>
        <v>2.8965283146957378E-2</v>
      </c>
      <c r="AZ314" s="107">
        <f t="shared" si="151"/>
        <v>3.7364999744075408E-2</v>
      </c>
      <c r="BA314" s="107">
        <f t="shared" si="152"/>
        <v>4.1678367726379201E-2</v>
      </c>
      <c r="BB314" s="107">
        <f t="shared" si="153"/>
        <v>-0.23131033893346564</v>
      </c>
      <c r="BC314" s="107">
        <f t="shared" si="154"/>
        <v>6.2219898855219634E-2</v>
      </c>
      <c r="BD314" s="107">
        <f t="shared" si="155"/>
        <v>5.8364291236870487E-2</v>
      </c>
      <c r="BE314" s="107">
        <f t="shared" si="156"/>
        <v>2.8965283146957378E-2</v>
      </c>
      <c r="BF314" s="107">
        <f t="shared" si="157"/>
        <v>-3.7804870246199787E-3</v>
      </c>
      <c r="BG314" s="107">
        <f t="shared" si="158"/>
        <v>-4.7547519958841981E-2</v>
      </c>
      <c r="BH314" s="107">
        <f t="shared" si="159"/>
        <v>1.161300236352677E-2</v>
      </c>
      <c r="BI314" s="107">
        <f t="shared" si="160"/>
        <v>-4.4020314051384055E-2</v>
      </c>
      <c r="BJ314" s="107">
        <f t="shared" si="161"/>
        <v>9.8098104218459381E-2</v>
      </c>
      <c r="BK314" s="107">
        <f t="shared" si="162"/>
        <v>4.3176298998584784E-3</v>
      </c>
      <c r="BL314" s="107">
        <f t="shared" si="163"/>
        <v>5.1446877568655645E-2</v>
      </c>
      <c r="BM314" s="107">
        <f t="shared" si="164"/>
        <v>3.6924130640911719E-2</v>
      </c>
      <c r="BN314" s="107">
        <f t="shared" si="165"/>
        <v>-4.0628978941593993E-2</v>
      </c>
      <c r="BO314" s="107">
        <f t="shared" si="166"/>
        <v>6.7875735030665865E-2</v>
      </c>
      <c r="BP314" s="107">
        <f t="shared" si="167"/>
        <v>-8.4734495128489629E-2</v>
      </c>
      <c r="BQ314" s="107">
        <f t="shared" si="168"/>
        <v>-8.5122225613487243E-2</v>
      </c>
      <c r="BR314" s="107">
        <f t="shared" si="169"/>
        <v>0</v>
      </c>
    </row>
    <row r="315" spans="1:70">
      <c r="A315" s="1">
        <v>314</v>
      </c>
      <c r="B315" s="1">
        <f>'2012'!B315</f>
        <v>0</v>
      </c>
      <c r="C315" s="1">
        <f>'2012'!C315</f>
        <v>0</v>
      </c>
      <c r="D315" s="1">
        <f>'2012'!D315</f>
        <v>0</v>
      </c>
      <c r="E315" s="1" t="str">
        <f>'2012'!E315</f>
        <v>Män</v>
      </c>
      <c r="F315" s="1" t="str">
        <f>'2012'!F315</f>
        <v>Uppföljning av patienter efter obesitaskirurgi</v>
      </c>
      <c r="G315" s="1" t="str">
        <f>'2012'!G315</f>
        <v>(tom)</v>
      </c>
      <c r="H315" s="1" t="str">
        <f>'2012'!H315</f>
        <v>A020395</v>
      </c>
      <c r="I315" s="1">
        <f>'2012'!I315</f>
        <v>0</v>
      </c>
      <c r="J315" s="13">
        <f>(('2012'!J315-'2012'!$AE315)/'2012'!$AE315)*(('2012'!$I315-0.5+'2012'!$I315-0.5)*-1)</f>
        <v>-1.9109482082484329E-2</v>
      </c>
      <c r="K315" s="13">
        <f>(('2012'!K315-'2012'!$AE315)/'2012'!$AE315)*(('2012'!$I315-0.5+'2012'!$I315-0.5)*-1)</f>
        <v>-4.7148503670242793E-2</v>
      </c>
      <c r="L315" s="13">
        <f>(('2012'!L315-'2012'!$AE315)/'2012'!$AE315)*(('2012'!$I315-0.5+'2012'!$I315-0.5)*-1)</f>
        <v>3.9474359632462444E-2</v>
      </c>
      <c r="M315" s="13">
        <f>(('2012'!M315-'2012'!$AE315)/'2012'!$AE315)*(('2012'!$I315-0.5+'2012'!$I315-0.5)*-1)</f>
        <v>4.5414213116076567E-2</v>
      </c>
      <c r="N315" s="13">
        <f>(('2012'!N315-'2012'!$AE315)/'2012'!$AE315)*(('2012'!$I315-0.5+'2012'!$I315-0.5)*-1)</f>
        <v>1.8360036702428077E-2</v>
      </c>
      <c r="O315" s="13">
        <f>(('2012'!O315-'2012'!$AE315)/'2012'!$AE315)*(('2012'!$I315-0.5+'2012'!$I315-0.5)*-1)</f>
        <v>-0.15604581753650071</v>
      </c>
      <c r="P315" s="13">
        <f>(('2012'!P315-'2012'!$AE315)/'2012'!$AE315)*(('2012'!$I315-0.5+'2012'!$I315-0.5)*-1)</f>
        <v>7.6161689972431806E-2</v>
      </c>
      <c r="Q315" s="13">
        <f>(('2012'!Q315-'2012'!$AE315)/'2012'!$AE315)*(('2012'!$I315-0.5+'2012'!$I315-0.5)*-1)</f>
        <v>0.14342179559570872</v>
      </c>
      <c r="R315" s="13">
        <f>(('2012'!R315-'2012'!$AE315)/'2012'!$AE315)*(('2012'!$I315-0.5+'2012'!$I315-0.5)*-1)</f>
        <v>2.5136782258221687E-2</v>
      </c>
      <c r="S315" s="13">
        <f>(('2012'!S315-'2012'!$AE315)/'2012'!$AE315)*(('2012'!$I315-0.5+'2012'!$I315-0.5)*-1)</f>
        <v>4.5762994548388433E-2</v>
      </c>
      <c r="T315" s="13">
        <f>(('2012'!T315-'2012'!$AE315)/'2012'!$AE315)*(('2012'!$I315-0.5+'2012'!$I315-0.5)*-1)</f>
        <v>-1.6657255787690502E-2</v>
      </c>
      <c r="U315" s="13">
        <f>(('2012'!U315-'2012'!$AE315)/'2012'!$AE315)*(('2012'!$I315-0.5+'2012'!$I315-0.5)*-1)</f>
        <v>-4.1165006101892129E-3</v>
      </c>
      <c r="V315" s="13">
        <f>(('2012'!V315-'2012'!$AE315)/'2012'!$AE315)*(('2012'!$I315-0.5+'2012'!$I315-0.5)*-1)</f>
        <v>-7.4372832136807274E-2</v>
      </c>
      <c r="W315" s="13">
        <f>(('2012'!W315-'2012'!$AE315)/'2012'!$AE315)*(('2012'!$I315-0.5+'2012'!$I315-0.5)*-1)</f>
        <v>7.3594510368489782E-2</v>
      </c>
      <c r="X315" s="13">
        <f>(('2012'!X315-'2012'!$AE315)/'2012'!$AE315)*(('2012'!$I315-0.5+'2012'!$I315-0.5)*-1)</f>
        <v>6.4565120037383919E-2</v>
      </c>
      <c r="Y315" s="13">
        <f>(('2012'!Y315-'2012'!$AE315)/'2012'!$AE315)*(('2012'!$I315-0.5+'2012'!$I315-0.5)*-1)</f>
        <v>-1.9924175203678313E-2</v>
      </c>
      <c r="Z315" s="13">
        <f>(('2012'!Z315-'2012'!$AE315)/'2012'!$AE315)*(('2012'!$I315-0.5+'2012'!$I315-0.5)*-1)</f>
        <v>7.5157807798949913E-2</v>
      </c>
      <c r="AA315" s="13">
        <f>(('2012'!AA315-'2012'!$AE315)/'2012'!$AE315)*(('2012'!$I315-0.5+'2012'!$I315-0.5)*-1)</f>
        <v>-0.12561862689739925</v>
      </c>
      <c r="AB315" s="13">
        <f>(('2012'!AB315-'2012'!$AE315)/'2012'!$AE315)*(('2012'!$I315-0.5+'2012'!$I315-0.5)*-1)</f>
        <v>1.148851148851162E-2</v>
      </c>
      <c r="AC315" s="13">
        <f>(('2012'!AC315-'2012'!$AE315)/'2012'!$AE315)*(('2012'!$I315-0.5+'2012'!$I315-0.5)*-1)</f>
        <v>-6.2769020003517403E-2</v>
      </c>
      <c r="AD315" s="13">
        <f>(('2012'!AD315-'2012'!$AE315)/'2012'!$AE315)*(('2012'!$I315-0.5+'2012'!$I315-0.5)*-1)</f>
        <v>-0.12963415559132618</v>
      </c>
      <c r="AE315" s="6">
        <f>((('2012'!AE315-'2012'!$AE315)/'2012'!$AE315)*100)*(('2012'!$I315-0.5+'2012'!$I315-0.5)*-1)</f>
        <v>0</v>
      </c>
      <c r="AG315" s="6">
        <f t="shared" si="147"/>
        <v>14.342179559570873</v>
      </c>
      <c r="AH315" s="6">
        <f t="shared" si="146"/>
        <v>15.60458175365007</v>
      </c>
      <c r="AI315" s="8">
        <v>0</v>
      </c>
      <c r="AJ315" s="1"/>
      <c r="AK315" s="1"/>
      <c r="AL315" s="1"/>
      <c r="AM315" s="1"/>
      <c r="AN315" s="1"/>
      <c r="AO315" s="1"/>
      <c r="AP315" s="1"/>
      <c r="AW315" s="107">
        <f t="shared" si="148"/>
        <v>-1.9109482082484329E-2</v>
      </c>
      <c r="AX315" s="107">
        <f t="shared" si="149"/>
        <v>-4.7148503670242793E-2</v>
      </c>
      <c r="AY315" s="107">
        <f t="shared" si="150"/>
        <v>3.9474359632462444E-2</v>
      </c>
      <c r="AZ315" s="107">
        <f t="shared" si="151"/>
        <v>4.5414213116076567E-2</v>
      </c>
      <c r="BA315" s="107">
        <f t="shared" si="152"/>
        <v>1.8360036702428077E-2</v>
      </c>
      <c r="BB315" s="107">
        <f t="shared" si="153"/>
        <v>-0.15604581753650071</v>
      </c>
      <c r="BC315" s="107">
        <f t="shared" si="154"/>
        <v>7.6161689972431806E-2</v>
      </c>
      <c r="BD315" s="107">
        <f t="shared" si="155"/>
        <v>0.14342179559570872</v>
      </c>
      <c r="BE315" s="107">
        <f t="shared" si="156"/>
        <v>2.5136782258221687E-2</v>
      </c>
      <c r="BF315" s="107">
        <f t="shared" si="157"/>
        <v>4.5762994548388433E-2</v>
      </c>
      <c r="BG315" s="107">
        <f t="shared" si="158"/>
        <v>-1.6657255787690502E-2</v>
      </c>
      <c r="BH315" s="107">
        <f t="shared" si="159"/>
        <v>-4.1165006101892129E-3</v>
      </c>
      <c r="BI315" s="107">
        <f t="shared" si="160"/>
        <v>-7.4372832136807274E-2</v>
      </c>
      <c r="BJ315" s="107">
        <f t="shared" si="161"/>
        <v>7.3594510368489782E-2</v>
      </c>
      <c r="BK315" s="107">
        <f t="shared" si="162"/>
        <v>6.4565120037383919E-2</v>
      </c>
      <c r="BL315" s="107">
        <f t="shared" si="163"/>
        <v>-1.9924175203678313E-2</v>
      </c>
      <c r="BM315" s="107">
        <f t="shared" si="164"/>
        <v>7.5157807798949913E-2</v>
      </c>
      <c r="BN315" s="107">
        <f t="shared" si="165"/>
        <v>-0.12561862689739925</v>
      </c>
      <c r="BO315" s="107">
        <f t="shared" si="166"/>
        <v>1.148851148851162E-2</v>
      </c>
      <c r="BP315" s="107">
        <f t="shared" si="167"/>
        <v>-6.2769020003517403E-2</v>
      </c>
      <c r="BQ315" s="107">
        <f t="shared" si="168"/>
        <v>-0.12963415559132618</v>
      </c>
      <c r="BR315" s="107">
        <f t="shared" si="169"/>
        <v>0</v>
      </c>
    </row>
    <row r="316" spans="1:70">
      <c r="A316" s="1">
        <v>315</v>
      </c>
      <c r="B316" s="1">
        <f>'2012'!B316</f>
        <v>0</v>
      </c>
      <c r="C316" s="1">
        <f>'2012'!C316</f>
        <v>0</v>
      </c>
      <c r="D316" s="1">
        <f>'2012'!D316</f>
        <v>0</v>
      </c>
      <c r="E316" s="1" t="str">
        <f>'2012'!E316</f>
        <v>Totalt</v>
      </c>
      <c r="F316" s="1" t="str">
        <f>'2012'!F316</f>
        <v>Uppföljning av patienter efter obesitaskirurgi</v>
      </c>
      <c r="G316" s="1" t="str">
        <f>'2012'!G316</f>
        <v>(tom)</v>
      </c>
      <c r="H316" s="1" t="str">
        <f>'2012'!H316</f>
        <v>A020395</v>
      </c>
      <c r="I316" s="1">
        <f>'2012'!I316</f>
        <v>0</v>
      </c>
      <c r="J316" s="13">
        <f>(('2012'!J316-'2012'!$AE316)/'2012'!$AE316)*(('2012'!$I316-0.5+'2012'!$I316-0.5)*-1)</f>
        <v>-6.3157339317285472E-3</v>
      </c>
      <c r="K316" s="13">
        <f>(('2012'!K316-'2012'!$AE316)/'2012'!$AE316)*(('2012'!$I316-0.5+'2012'!$I316-0.5)*-1)</f>
        <v>-3.42792491702619E-2</v>
      </c>
      <c r="L316" s="13">
        <f>(('2012'!L316-'2012'!$AE316)/'2012'!$AE316)*(('2012'!$I316-0.5+'2012'!$I316-0.5)*-1)</f>
        <v>3.1773786626033515E-2</v>
      </c>
      <c r="M316" s="13">
        <f>(('2012'!M316-'2012'!$AE316)/'2012'!$AE316)*(('2012'!$I316-0.5+'2012'!$I316-0.5)*-1)</f>
        <v>3.9157478507726516E-2</v>
      </c>
      <c r="N316" s="13">
        <f>(('2012'!N316-'2012'!$AE316)/'2012'!$AE316)*(('2012'!$I316-0.5+'2012'!$I316-0.5)*-1)</f>
        <v>3.7064934249756813E-2</v>
      </c>
      <c r="O316" s="13">
        <f>(('2012'!O316-'2012'!$AE316)/'2012'!$AE316)*(('2012'!$I316-0.5+'2012'!$I316-0.5)*-1)</f>
        <v>-0.21132699812573688</v>
      </c>
      <c r="P316" s="13">
        <f>(('2012'!P316-'2012'!$AE316)/'2012'!$AE316)*(('2012'!$I316-0.5+'2012'!$I316-0.5)*-1)</f>
        <v>6.6536057573290647E-2</v>
      </c>
      <c r="Q316" s="13">
        <f>(('2012'!Q316-'2012'!$AE316)/'2012'!$AE316)*(('2012'!$I316-0.5+'2012'!$I316-0.5)*-1)</f>
        <v>7.7630399364968447E-2</v>
      </c>
      <c r="R316" s="13">
        <f>(('2012'!R316-'2012'!$AE316)/'2012'!$AE316)*(('2012'!$I316-0.5+'2012'!$I316-0.5)*-1)</f>
        <v>2.7188125352140113E-2</v>
      </c>
      <c r="S316" s="13">
        <f>(('2012'!S316-'2012'!$AE316)/'2012'!$AE316)*(('2012'!$I316-0.5+'2012'!$I316-0.5)*-1)</f>
        <v>7.9883473081748084E-3</v>
      </c>
      <c r="T316" s="13">
        <f>(('2012'!T316-'2012'!$AE316)/'2012'!$AE316)*(('2012'!$I316-0.5+'2012'!$I316-0.5)*-1)</f>
        <v>-4.0127601309286512E-2</v>
      </c>
      <c r="U316" s="13">
        <f>(('2012'!U316-'2012'!$AE316)/'2012'!$AE316)*(('2012'!$I316-0.5+'2012'!$I316-0.5)*-1)</f>
        <v>7.0226530939116773E-3</v>
      </c>
      <c r="V316" s="13">
        <f>(('2012'!V316-'2012'!$AE316)/'2012'!$AE316)*(('2012'!$I316-0.5+'2012'!$I316-0.5)*-1)</f>
        <v>-5.099392538193024E-2</v>
      </c>
      <c r="W316" s="13">
        <f>(('2012'!W316-'2012'!$AE316)/'2012'!$AE316)*(('2012'!$I316-0.5+'2012'!$I316-0.5)*-1)</f>
        <v>8.9040476355434564E-2</v>
      </c>
      <c r="X316" s="13">
        <f>(('2012'!X316-'2012'!$AE316)/'2012'!$AE316)*(('2012'!$I316-0.5+'2012'!$I316-0.5)*-1)</f>
        <v>1.8160104719162296E-2</v>
      </c>
      <c r="Y316" s="13">
        <f>(('2012'!Y316-'2012'!$AE316)/'2012'!$AE316)*(('2012'!$I316-0.5+'2012'!$I316-0.5)*-1)</f>
        <v>2.393753001874727E-2</v>
      </c>
      <c r="Z316" s="13">
        <f>(('2012'!Z316-'2012'!$AE316)/'2012'!$AE316)*(('2012'!$I316-0.5+'2012'!$I316-0.5)*-1)</f>
        <v>4.6473789500006586E-2</v>
      </c>
      <c r="AA316" s="13">
        <f>(('2012'!AA316-'2012'!$AE316)/'2012'!$AE316)*(('2012'!$I316-0.5+'2012'!$I316-0.5)*-1)</f>
        <v>-5.8833248632256585E-2</v>
      </c>
      <c r="AB316" s="13">
        <f>(('2012'!AB316-'2012'!$AE316)/'2012'!$AE316)*(('2012'!$I316-0.5+'2012'!$I316-0.5)*-1)</f>
        <v>5.1775075161100949E-2</v>
      </c>
      <c r="AC316" s="13">
        <f>(('2012'!AC316-'2012'!$AE316)/'2012'!$AE316)*(('2012'!$I316-0.5+'2012'!$I316-0.5)*-1)</f>
        <v>-7.9433549553629926E-2</v>
      </c>
      <c r="AD316" s="13">
        <f>(('2012'!AD316-'2012'!$AE316)/'2012'!$AE316)*(('2012'!$I316-0.5+'2012'!$I316-0.5)*-1)</f>
        <v>-9.396208701298131E-2</v>
      </c>
      <c r="AE316" s="6">
        <f>((('2012'!AE316-'2012'!$AE316)/'2012'!$AE316)*100)*(('2012'!$I316-0.5+'2012'!$I316-0.5)*-1)</f>
        <v>0</v>
      </c>
      <c r="AG316" s="6">
        <f t="shared" si="147"/>
        <v>8.9040476355434564</v>
      </c>
      <c r="AH316" s="6">
        <f t="shared" si="146"/>
        <v>21.132699812573687</v>
      </c>
      <c r="AI316" s="8">
        <v>0</v>
      </c>
      <c r="AJ316" s="1"/>
      <c r="AK316" s="1"/>
      <c r="AL316" s="1"/>
      <c r="AM316" s="1"/>
      <c r="AN316" s="1"/>
      <c r="AO316" s="1"/>
      <c r="AP316" s="1"/>
      <c r="AW316" s="107">
        <f t="shared" si="148"/>
        <v>-6.3157339317285472E-3</v>
      </c>
      <c r="AX316" s="107">
        <f t="shared" si="149"/>
        <v>-3.42792491702619E-2</v>
      </c>
      <c r="AY316" s="107">
        <f t="shared" si="150"/>
        <v>3.1773786626033515E-2</v>
      </c>
      <c r="AZ316" s="107">
        <f t="shared" si="151"/>
        <v>3.9157478507726516E-2</v>
      </c>
      <c r="BA316" s="107">
        <f t="shared" si="152"/>
        <v>3.7064934249756813E-2</v>
      </c>
      <c r="BB316" s="107">
        <f t="shared" si="153"/>
        <v>-0.21132699812573688</v>
      </c>
      <c r="BC316" s="107">
        <f t="shared" si="154"/>
        <v>6.6536057573290647E-2</v>
      </c>
      <c r="BD316" s="107">
        <f t="shared" si="155"/>
        <v>7.7630399364968447E-2</v>
      </c>
      <c r="BE316" s="107">
        <f t="shared" si="156"/>
        <v>2.7188125352140113E-2</v>
      </c>
      <c r="BF316" s="107">
        <f t="shared" si="157"/>
        <v>7.9883473081748084E-3</v>
      </c>
      <c r="BG316" s="107">
        <f t="shared" si="158"/>
        <v>-4.0127601309286512E-2</v>
      </c>
      <c r="BH316" s="107">
        <f t="shared" si="159"/>
        <v>7.0226530939116773E-3</v>
      </c>
      <c r="BI316" s="107">
        <f t="shared" si="160"/>
        <v>-5.099392538193024E-2</v>
      </c>
      <c r="BJ316" s="107">
        <f t="shared" si="161"/>
        <v>8.9040476355434564E-2</v>
      </c>
      <c r="BK316" s="107">
        <f t="shared" si="162"/>
        <v>1.8160104719162296E-2</v>
      </c>
      <c r="BL316" s="107">
        <f t="shared" si="163"/>
        <v>2.393753001874727E-2</v>
      </c>
      <c r="BM316" s="107">
        <f t="shared" si="164"/>
        <v>4.6473789500006586E-2</v>
      </c>
      <c r="BN316" s="107">
        <f t="shared" si="165"/>
        <v>-5.8833248632256585E-2</v>
      </c>
      <c r="BO316" s="107">
        <f t="shared" si="166"/>
        <v>5.1775075161100949E-2</v>
      </c>
      <c r="BP316" s="107">
        <f t="shared" si="167"/>
        <v>-7.9433549553629926E-2</v>
      </c>
      <c r="BQ316" s="107">
        <f t="shared" si="168"/>
        <v>-9.396208701298131E-2</v>
      </c>
      <c r="BR316" s="107">
        <f t="shared" si="169"/>
        <v>0</v>
      </c>
    </row>
    <row r="317" spans="1:70">
      <c r="A317" s="1">
        <v>316</v>
      </c>
      <c r="B317" s="1">
        <f>'2012'!B317</f>
        <v>0</v>
      </c>
      <c r="C317" s="1">
        <f>'2012'!C317</f>
        <v>0</v>
      </c>
      <c r="D317" s="1">
        <f>'2012'!D317</f>
        <v>145</v>
      </c>
      <c r="E317" s="1" t="str">
        <f>'2012'!E317</f>
        <v>Kvinnor</v>
      </c>
      <c r="F317" s="1" t="str">
        <f>'2012'!F317</f>
        <v>Minskning av övervikt efter obesitaskirurgi</v>
      </c>
      <c r="G317" s="1" t="str">
        <f>'2012'!G317</f>
        <v>Ändrad</v>
      </c>
      <c r="H317" s="1" t="str">
        <f>'2012'!H317</f>
        <v>A020400</v>
      </c>
      <c r="I317" s="1">
        <f>'2012'!I317</f>
        <v>0</v>
      </c>
      <c r="J317" s="13">
        <f>(('2012'!J317-'2012'!$AE317)/'2012'!$AE317)*(('2012'!$I317-0.5+'2012'!$I317-0.5)*-1)</f>
        <v>1.4533779445513372E-3</v>
      </c>
      <c r="K317" s="13">
        <f>(('2012'!K317-'2012'!$AE317)/'2012'!$AE317)*(('2012'!$I317-0.5+'2012'!$I317-0.5)*-1)</f>
        <v>-1.2940175966701864E-2</v>
      </c>
      <c r="L317" s="13">
        <f>(('2012'!L317-'2012'!$AE317)/'2012'!$AE317)*(('2012'!$I317-0.5+'2012'!$I317-0.5)*-1)</f>
        <v>-2.3802037193774224E-2</v>
      </c>
      <c r="M317" s="13">
        <f>(('2012'!M317-'2012'!$AE317)/'2012'!$AE317)*(('2012'!$I317-0.5+'2012'!$I317-0.5)*-1)</f>
        <v>-4.5515879258807644E-2</v>
      </c>
      <c r="N317" s="13">
        <f>(('2012'!N317-'2012'!$AE317)/'2012'!$AE317)*(('2012'!$I317-0.5+'2012'!$I317-0.5)*-1)</f>
        <v>2.8159237933647181E-2</v>
      </c>
      <c r="O317" s="13">
        <f>(('2012'!O317-'2012'!$AE317)/'2012'!$AE317)*(('2012'!$I317-0.5+'2012'!$I317-0.5)*-1)</f>
        <v>5.9211293027948551E-2</v>
      </c>
      <c r="P317" s="13">
        <f>(('2012'!P317-'2012'!$AE317)/'2012'!$AE317)*(('2012'!$I317-0.5+'2012'!$I317-0.5)*-1)</f>
        <v>6.2774960207131122E-2</v>
      </c>
      <c r="Q317" s="13">
        <f>(('2012'!Q317-'2012'!$AE317)/'2012'!$AE317)*(('2012'!$I317-0.5+'2012'!$I317-0.5)*-1)</f>
        <v>5.0874269693971519E-2</v>
      </c>
      <c r="R317" s="13">
        <f>(('2012'!R317-'2012'!$AE317)/'2012'!$AE317)*(('2012'!$I317-0.5+'2012'!$I317-0.5)*-1)</f>
        <v>9.1549891144341713E-2</v>
      </c>
      <c r="S317" s="13">
        <f>(('2012'!S317-'2012'!$AE317)/'2012'!$AE317)*(('2012'!$I317-0.5+'2012'!$I317-0.5)*-1)</f>
        <v>3.1559009352432922E-2</v>
      </c>
      <c r="T317" s="13">
        <f>(('2012'!T317-'2012'!$AE317)/'2012'!$AE317)*(('2012'!$I317-0.5+'2012'!$I317-0.5)*-1)</f>
        <v>-2.401700905631295E-2</v>
      </c>
      <c r="U317" s="13">
        <f>(('2012'!U317-'2012'!$AE317)/'2012'!$AE317)*(('2012'!$I317-0.5+'2012'!$I317-0.5)*-1)</f>
        <v>-3.3600851053433009E-2</v>
      </c>
      <c r="V317" s="13">
        <f>(('2012'!V317-'2012'!$AE317)/'2012'!$AE317)*(('2012'!$I317-0.5+'2012'!$I317-0.5)*-1)</f>
        <v>6.3662965123772217E-2</v>
      </c>
      <c r="W317" s="13">
        <f>(('2012'!W317-'2012'!$AE317)/'2012'!$AE317)*(('2012'!$I317-0.5+'2012'!$I317-0.5)*-1)</f>
        <v>4.3359589853037735E-2</v>
      </c>
      <c r="X317" s="13">
        <f>(('2012'!X317-'2012'!$AE317)/'2012'!$AE317)*(('2012'!$I317-0.5+'2012'!$I317-0.5)*-1)</f>
        <v>-6.7470692986280556E-2</v>
      </c>
      <c r="Y317" s="13">
        <f>(('2012'!Y317-'2012'!$AE317)/'2012'!$AE317)*(('2012'!$I317-0.5+'2012'!$I317-0.5)*-1)</f>
        <v>-0.11187164783225226</v>
      </c>
      <c r="Z317" s="13">
        <f>(('2012'!Z317-'2012'!$AE317)/'2012'!$AE317)*(('2012'!$I317-0.5+'2012'!$I317-0.5)*-1)</f>
        <v>-3.2747626140281205E-2</v>
      </c>
      <c r="AA317" s="13">
        <f>(('2012'!AA317-'2012'!$AE317)/'2012'!$AE317)*(('2012'!$I317-0.5+'2012'!$I317-0.5)*-1)</f>
        <v>1.3205365012115597E-2</v>
      </c>
      <c r="AB317" s="13">
        <f>(('2012'!AB317-'2012'!$AE317)/'2012'!$AE317)*(('2012'!$I317-0.5+'2012'!$I317-0.5)*-1)</f>
        <v>-8.9538217573982438E-3</v>
      </c>
      <c r="AC317" s="13">
        <f>(('2012'!AC317-'2012'!$AE317)/'2012'!$AE317)*(('2012'!$I317-0.5+'2012'!$I317-0.5)*-1)</f>
        <v>-0.10977509313101706</v>
      </c>
      <c r="AD317" s="13">
        <f>(('2012'!AD317-'2012'!$AE317)/'2012'!$AE317)*(('2012'!$I317-0.5+'2012'!$I317-0.5)*-1)</f>
        <v>5.3134162928670473E-2</v>
      </c>
      <c r="AE317" s="6">
        <f>((('2012'!AE317-'2012'!$AE317)/'2012'!$AE317)*100)*(('2012'!$I317-0.5+'2012'!$I317-0.5)*-1)</f>
        <v>0</v>
      </c>
      <c r="AG317" s="6">
        <f t="shared" si="147"/>
        <v>9.1549891144341711</v>
      </c>
      <c r="AH317" s="6">
        <f t="shared" si="146"/>
        <v>11.187164783225226</v>
      </c>
      <c r="AI317" s="8">
        <v>0</v>
      </c>
      <c r="AJ317" s="1"/>
      <c r="AK317" s="1"/>
      <c r="AL317" s="1"/>
      <c r="AM317" s="1"/>
      <c r="AN317" s="1"/>
      <c r="AO317" s="1"/>
      <c r="AP317" s="1"/>
      <c r="AW317" s="107">
        <f t="shared" si="148"/>
        <v>1.4533779445513372E-3</v>
      </c>
      <c r="AX317" s="107">
        <f t="shared" si="149"/>
        <v>-1.2940175966701864E-2</v>
      </c>
      <c r="AY317" s="107">
        <f t="shared" si="150"/>
        <v>-2.3802037193774224E-2</v>
      </c>
      <c r="AZ317" s="107">
        <f t="shared" si="151"/>
        <v>-4.5515879258807644E-2</v>
      </c>
      <c r="BA317" s="107">
        <f t="shared" si="152"/>
        <v>2.8159237933647181E-2</v>
      </c>
      <c r="BB317" s="107">
        <f t="shared" si="153"/>
        <v>5.9211293027948551E-2</v>
      </c>
      <c r="BC317" s="107">
        <f t="shared" si="154"/>
        <v>6.2774960207131122E-2</v>
      </c>
      <c r="BD317" s="107">
        <f t="shared" si="155"/>
        <v>5.0874269693971519E-2</v>
      </c>
      <c r="BE317" s="107">
        <f t="shared" si="156"/>
        <v>9.1549891144341713E-2</v>
      </c>
      <c r="BF317" s="107">
        <f t="shared" si="157"/>
        <v>3.1559009352432922E-2</v>
      </c>
      <c r="BG317" s="107">
        <f t="shared" si="158"/>
        <v>-2.401700905631295E-2</v>
      </c>
      <c r="BH317" s="107">
        <f t="shared" si="159"/>
        <v>-3.3600851053433009E-2</v>
      </c>
      <c r="BI317" s="107">
        <f t="shared" si="160"/>
        <v>6.3662965123772217E-2</v>
      </c>
      <c r="BJ317" s="107">
        <f t="shared" si="161"/>
        <v>4.3359589853037735E-2</v>
      </c>
      <c r="BK317" s="107">
        <f t="shared" si="162"/>
        <v>-6.7470692986280556E-2</v>
      </c>
      <c r="BL317" s="107">
        <f t="shared" si="163"/>
        <v>-0.11187164783225226</v>
      </c>
      <c r="BM317" s="107">
        <f t="shared" si="164"/>
        <v>-3.2747626140281205E-2</v>
      </c>
      <c r="BN317" s="107">
        <f t="shared" si="165"/>
        <v>1.3205365012115597E-2</v>
      </c>
      <c r="BO317" s="107">
        <f t="shared" si="166"/>
        <v>-8.9538217573982438E-3</v>
      </c>
      <c r="BP317" s="107">
        <f t="shared" si="167"/>
        <v>-0.10977509313101706</v>
      </c>
      <c r="BQ317" s="107">
        <f t="shared" si="168"/>
        <v>5.3134162928670473E-2</v>
      </c>
      <c r="BR317" s="107">
        <f t="shared" si="169"/>
        <v>0</v>
      </c>
    </row>
    <row r="318" spans="1:70">
      <c r="A318" s="1">
        <v>317</v>
      </c>
      <c r="B318" s="1">
        <f>'2012'!B318</f>
        <v>0</v>
      </c>
      <c r="C318" s="1">
        <f>'2012'!C318</f>
        <v>0</v>
      </c>
      <c r="D318" s="1">
        <f>'2012'!D318</f>
        <v>0</v>
      </c>
      <c r="E318" s="1" t="str">
        <f>'2012'!E318</f>
        <v>Män</v>
      </c>
      <c r="F318" s="1" t="str">
        <f>'2012'!F318</f>
        <v>Minskning av övervikt efter obesitaskirurgi</v>
      </c>
      <c r="G318" s="1" t="str">
        <f>'2012'!G318</f>
        <v>Ändrad</v>
      </c>
      <c r="H318" s="1" t="str">
        <f>'2012'!H318</f>
        <v>A020400</v>
      </c>
      <c r="I318" s="1">
        <f>'2012'!I318</f>
        <v>0</v>
      </c>
      <c r="J318" s="13">
        <f>(('2012'!J318-'2012'!$AE318)/'2012'!$AE318)*(('2012'!$I318-0.5+'2012'!$I318-0.5)*-1)</f>
        <v>-6.1492239014776821E-3</v>
      </c>
      <c r="K318" s="13">
        <f>(('2012'!K318-'2012'!$AE318)/'2012'!$AE318)*(('2012'!$I318-0.5+'2012'!$I318-0.5)*-1)</f>
        <v>5.9725897892570982E-2</v>
      </c>
      <c r="L318" s="13">
        <f>(('2012'!L318-'2012'!$AE318)/'2012'!$AE318)*(('2012'!$I318-0.5+'2012'!$I318-0.5)*-1)</f>
        <v>-4.3380217794880334E-2</v>
      </c>
      <c r="M318" s="13">
        <f>(('2012'!M318-'2012'!$AE318)/'2012'!$AE318)*(('2012'!$I318-0.5+'2012'!$I318-0.5)*-1)</f>
        <v>-1.0811899866317611E-2</v>
      </c>
      <c r="N318" s="13">
        <f>(('2012'!N318-'2012'!$AE318)/'2012'!$AE318)*(('2012'!$I318-0.5+'2012'!$I318-0.5)*-1)</f>
        <v>4.0687243889268199E-2</v>
      </c>
      <c r="O318" s="13">
        <f>(('2012'!O318-'2012'!$AE318)/'2012'!$AE318)*(('2012'!$I318-0.5+'2012'!$I318-0.5)*-1)</f>
        <v>0.17087573413764057</v>
      </c>
      <c r="P318" s="13">
        <f>(('2012'!P318-'2012'!$AE318)/'2012'!$AE318)*(('2012'!$I318-0.5+'2012'!$I318-0.5)*-1)</f>
        <v>2.213117356495381E-2</v>
      </c>
      <c r="Q318" s="13" t="e">
        <f>(('2012'!Q318-'2012'!$AE318)/'2012'!$AE318)*(('2012'!$I318-0.5+'2012'!$I318-0.5)*-1)</f>
        <v>#VALUE!</v>
      </c>
      <c r="R318" s="13">
        <f>(('2012'!R318-'2012'!$AE318)/'2012'!$AE318)*(('2012'!$I318-0.5+'2012'!$I318-0.5)*-1)</f>
        <v>0.15937752560684226</v>
      </c>
      <c r="S318" s="13">
        <f>(('2012'!S318-'2012'!$AE318)/'2012'!$AE318)*(('2012'!$I318-0.5+'2012'!$I318-0.5)*-1)</f>
        <v>1.663184865752897E-2</v>
      </c>
      <c r="T318" s="13">
        <f>(('2012'!T318-'2012'!$AE318)/'2012'!$AE318)*(('2012'!$I318-0.5+'2012'!$I318-0.5)*-1)</f>
        <v>3.11628778230203E-2</v>
      </c>
      <c r="U318" s="13">
        <f>(('2012'!U318-'2012'!$AE318)/'2012'!$AE318)*(('2012'!$I318-0.5+'2012'!$I318-0.5)*-1)</f>
        <v>-2.2763769990894571E-2</v>
      </c>
      <c r="V318" s="13">
        <f>(('2012'!V318-'2012'!$AE318)/'2012'!$AE318)*(('2012'!$I318-0.5+'2012'!$I318-0.5)*-1)</f>
        <v>-8.8811633309763924E-2</v>
      </c>
      <c r="W318" s="13">
        <f>(('2012'!W318-'2012'!$AE318)/'2012'!$AE318)*(('2012'!$I318-0.5+'2012'!$I318-0.5)*-1)</f>
        <v>2.0613726635046764E-2</v>
      </c>
      <c r="X318" s="13">
        <f>(('2012'!X318-'2012'!$AE318)/'2012'!$AE318)*(('2012'!$I318-0.5+'2012'!$I318-0.5)*-1)</f>
        <v>6.4618194185327243E-2</v>
      </c>
      <c r="Y318" s="13">
        <f>(('2012'!Y318-'2012'!$AE318)/'2012'!$AE318)*(('2012'!$I318-0.5+'2012'!$I318-0.5)*-1)</f>
        <v>-4.9144155780802064E-2</v>
      </c>
      <c r="Z318" s="13">
        <f>(('2012'!Z318-'2012'!$AE318)/'2012'!$AE318)*(('2012'!$I318-0.5+'2012'!$I318-0.5)*-1)</f>
        <v>-4.2233990361788848E-2</v>
      </c>
      <c r="AA318" s="13">
        <f>(('2012'!AA318-'2012'!$AE318)/'2012'!$AE318)*(('2012'!$I318-0.5+'2012'!$I318-0.5)*-1)</f>
        <v>9.664091009878719E-3</v>
      </c>
      <c r="AB318" s="13">
        <f>(('2012'!AB318-'2012'!$AE318)/'2012'!$AE318)*(('2012'!$I318-0.5+'2012'!$I318-0.5)*-1)</f>
        <v>-2.9287089535292524E-2</v>
      </c>
      <c r="AC318" s="13">
        <f>(('2012'!AC318-'2012'!$AE318)/'2012'!$AE318)*(('2012'!$I318-0.5+'2012'!$I318-0.5)*-1)</f>
        <v>-0.13952012293153401</v>
      </c>
      <c r="AD318" s="13">
        <f>(('2012'!AD318-'2012'!$AE318)/'2012'!$AE318)*(('2012'!$I318-0.5+'2012'!$I318-0.5)*-1)</f>
        <v>2.2349089121384162E-2</v>
      </c>
      <c r="AE318" s="6">
        <f>((('2012'!AE318-'2012'!$AE318)/'2012'!$AE318)*100)*(('2012'!$I318-0.5+'2012'!$I318-0.5)*-1)</f>
        <v>0</v>
      </c>
      <c r="AG318" s="6">
        <f t="shared" si="147"/>
        <v>17.087573413764055</v>
      </c>
      <c r="AH318" s="6">
        <f t="shared" si="146"/>
        <v>13.952012293153402</v>
      </c>
      <c r="AI318" s="8">
        <v>0</v>
      </c>
      <c r="AJ318" s="1"/>
      <c r="AK318" s="1"/>
      <c r="AL318" s="1"/>
      <c r="AM318" s="1"/>
      <c r="AN318" s="1"/>
      <c r="AO318" s="1"/>
      <c r="AP318" s="1"/>
      <c r="AW318" s="107">
        <f t="shared" si="148"/>
        <v>-6.1492239014776821E-3</v>
      </c>
      <c r="AX318" s="107">
        <f t="shared" si="149"/>
        <v>5.9725897892570982E-2</v>
      </c>
      <c r="AY318" s="107">
        <f t="shared" si="150"/>
        <v>-4.3380217794880334E-2</v>
      </c>
      <c r="AZ318" s="107">
        <f t="shared" si="151"/>
        <v>-1.0811899866317611E-2</v>
      </c>
      <c r="BA318" s="107">
        <f t="shared" si="152"/>
        <v>4.0687243889268199E-2</v>
      </c>
      <c r="BB318" s="107">
        <f t="shared" si="153"/>
        <v>0.17087573413764057</v>
      </c>
      <c r="BC318" s="107">
        <f t="shared" si="154"/>
        <v>2.213117356495381E-2</v>
      </c>
      <c r="BD318" s="107">
        <f t="shared" si="155"/>
        <v>0</v>
      </c>
      <c r="BE318" s="107">
        <f t="shared" si="156"/>
        <v>0.15937752560684226</v>
      </c>
      <c r="BF318" s="107">
        <f t="shared" si="157"/>
        <v>1.663184865752897E-2</v>
      </c>
      <c r="BG318" s="107">
        <f t="shared" si="158"/>
        <v>3.11628778230203E-2</v>
      </c>
      <c r="BH318" s="107">
        <f t="shared" si="159"/>
        <v>-2.2763769990894571E-2</v>
      </c>
      <c r="BI318" s="107">
        <f t="shared" si="160"/>
        <v>-8.8811633309763924E-2</v>
      </c>
      <c r="BJ318" s="107">
        <f t="shared" si="161"/>
        <v>2.0613726635046764E-2</v>
      </c>
      <c r="BK318" s="107">
        <f t="shared" si="162"/>
        <v>6.4618194185327243E-2</v>
      </c>
      <c r="BL318" s="107">
        <f t="shared" si="163"/>
        <v>-4.9144155780802064E-2</v>
      </c>
      <c r="BM318" s="107">
        <f t="shared" si="164"/>
        <v>-4.2233990361788848E-2</v>
      </c>
      <c r="BN318" s="107">
        <f t="shared" si="165"/>
        <v>9.664091009878719E-3</v>
      </c>
      <c r="BO318" s="107">
        <f t="shared" si="166"/>
        <v>-2.9287089535292524E-2</v>
      </c>
      <c r="BP318" s="107">
        <f t="shared" si="167"/>
        <v>-0.13952012293153401</v>
      </c>
      <c r="BQ318" s="107">
        <f t="shared" si="168"/>
        <v>2.2349089121384162E-2</v>
      </c>
      <c r="BR318" s="107">
        <f t="shared" si="169"/>
        <v>0</v>
      </c>
    </row>
    <row r="319" spans="1:70">
      <c r="A319" s="1">
        <v>318</v>
      </c>
      <c r="B319" s="1">
        <f>'2012'!B319</f>
        <v>0</v>
      </c>
      <c r="C319" s="1">
        <f>'2012'!C319</f>
        <v>0</v>
      </c>
      <c r="D319" s="1">
        <f>'2012'!D319</f>
        <v>0</v>
      </c>
      <c r="E319" s="1" t="str">
        <f>'2012'!E319</f>
        <v>Totalt</v>
      </c>
      <c r="F319" s="1" t="str">
        <f>'2012'!F319</f>
        <v>Minskning av övervikt efter obesitaskirurgi</v>
      </c>
      <c r="G319" s="1" t="str">
        <f>'2012'!G319</f>
        <v>Ändrad</v>
      </c>
      <c r="H319" s="1" t="str">
        <f>'2012'!H319</f>
        <v>A020400</v>
      </c>
      <c r="I319" s="1">
        <f>'2012'!I319</f>
        <v>0</v>
      </c>
      <c r="J319" s="13">
        <f>(('2012'!J319-'2012'!$AE319)/'2012'!$AE319)*(('2012'!$I319-0.5+'2012'!$I319-0.5)*-1)</f>
        <v>2.7131761687008609E-3</v>
      </c>
      <c r="K319" s="13">
        <f>(('2012'!K319-'2012'!$AE319)/'2012'!$AE319)*(('2012'!$I319-0.5+'2012'!$I319-0.5)*-1)</f>
        <v>4.8259060450605538E-3</v>
      </c>
      <c r="L319" s="13">
        <f>(('2012'!L319-'2012'!$AE319)/'2012'!$AE319)*(('2012'!$I319-0.5+'2012'!$I319-0.5)*-1)</f>
        <v>-2.3710550751117578E-2</v>
      </c>
      <c r="M319" s="13">
        <f>(('2012'!M319-'2012'!$AE319)/'2012'!$AE319)*(('2012'!$I319-0.5+'2012'!$I319-0.5)*-1)</f>
        <v>-3.8285658780727018E-2</v>
      </c>
      <c r="N319" s="13">
        <f>(('2012'!N319-'2012'!$AE319)/'2012'!$AE319)*(('2012'!$I319-0.5+'2012'!$I319-0.5)*-1)</f>
        <v>3.2557315276969215E-2</v>
      </c>
      <c r="O319" s="13">
        <f>(('2012'!O319-'2012'!$AE319)/'2012'!$AE319)*(('2012'!$I319-0.5+'2012'!$I319-0.5)*-1)</f>
        <v>8.1866432113246942E-2</v>
      </c>
      <c r="P319" s="13">
        <f>(('2012'!P319-'2012'!$AE319)/'2012'!$AE319)*(('2012'!$I319-0.5+'2012'!$I319-0.5)*-1)</f>
        <v>6.7568345925339945E-2</v>
      </c>
      <c r="Q319" s="13">
        <f>(('2012'!Q319-'2012'!$AE319)/'2012'!$AE319)*(('2012'!$I319-0.5+'2012'!$I319-0.5)*-1)</f>
        <v>5.4235068558096712E-2</v>
      </c>
      <c r="R319" s="13">
        <f>(('2012'!R319-'2012'!$AE319)/'2012'!$AE319)*(('2012'!$I319-0.5+'2012'!$I319-0.5)*-1)</f>
        <v>0.10386248298269227</v>
      </c>
      <c r="S319" s="13">
        <f>(('2012'!S319-'2012'!$AE319)/'2012'!$AE319)*(('2012'!$I319-0.5+'2012'!$I319-0.5)*-1)</f>
        <v>2.7933520306399024E-2</v>
      </c>
      <c r="T319" s="13">
        <f>(('2012'!T319-'2012'!$AE319)/'2012'!$AE319)*(('2012'!$I319-0.5+'2012'!$I319-0.5)*-1)</f>
        <v>-1.2383370096568163E-2</v>
      </c>
      <c r="U319" s="13">
        <f>(('2012'!U319-'2012'!$AE319)/'2012'!$AE319)*(('2012'!$I319-0.5+'2012'!$I319-0.5)*-1)</f>
        <v>-3.3470129405712049E-2</v>
      </c>
      <c r="V319" s="13">
        <f>(('2012'!V319-'2012'!$AE319)/'2012'!$AE319)*(('2012'!$I319-0.5+'2012'!$I319-0.5)*-1)</f>
        <v>3.4212965171826475E-2</v>
      </c>
      <c r="W319" s="13">
        <f>(('2012'!W319-'2012'!$AE319)/'2012'!$AE319)*(('2012'!$I319-0.5+'2012'!$I319-0.5)*-1)</f>
        <v>2.9348520024050698E-2</v>
      </c>
      <c r="X319" s="13">
        <f>(('2012'!X319-'2012'!$AE319)/'2012'!$AE319)*(('2012'!$I319-0.5+'2012'!$I319-0.5)*-1)</f>
        <v>-3.8717361722595295E-2</v>
      </c>
      <c r="Y319" s="13">
        <f>(('2012'!Y319-'2012'!$AE319)/'2012'!$AE319)*(('2012'!$I319-0.5+'2012'!$I319-0.5)*-1)</f>
        <v>-0.10354060041919935</v>
      </c>
      <c r="Z319" s="13">
        <f>(('2012'!Z319-'2012'!$AE319)/'2012'!$AE319)*(('2012'!$I319-0.5+'2012'!$I319-0.5)*-1)</f>
        <v>-3.7949454966202528E-2</v>
      </c>
      <c r="AA319" s="13">
        <f>(('2012'!AA319-'2012'!$AE319)/'2012'!$AE319)*(('2012'!$I319-0.5+'2012'!$I319-0.5)*-1)</f>
        <v>1.653201030238725E-2</v>
      </c>
      <c r="AB319" s="13">
        <f>(('2012'!AB319-'2012'!$AE319)/'2012'!$AE319)*(('2012'!$I319-0.5+'2012'!$I319-0.5)*-1)</f>
        <v>-1.7112358642202247E-2</v>
      </c>
      <c r="AC319" s="13">
        <f>(('2012'!AC319-'2012'!$AE319)/'2012'!$AE319)*(('2012'!$I319-0.5+'2012'!$I319-0.5)*-1)</f>
        <v>-0.12096545480223174</v>
      </c>
      <c r="AD319" s="13">
        <f>(('2012'!AD319-'2012'!$AE319)/'2012'!$AE319)*(('2012'!$I319-0.5+'2012'!$I319-0.5)*-1)</f>
        <v>5.1935609474313221E-2</v>
      </c>
      <c r="AE319" s="6">
        <f>((('2012'!AE319-'2012'!$AE319)/'2012'!$AE319)*100)*(('2012'!$I319-0.5+'2012'!$I319-0.5)*-1)</f>
        <v>0</v>
      </c>
      <c r="AG319" s="6">
        <f t="shared" si="147"/>
        <v>10.386248298269226</v>
      </c>
      <c r="AH319" s="6">
        <f t="shared" si="146"/>
        <v>12.096545480223174</v>
      </c>
      <c r="AI319" s="8">
        <v>0</v>
      </c>
      <c r="AJ319" s="1"/>
      <c r="AK319" s="1"/>
      <c r="AL319" s="1"/>
      <c r="AM319" s="1"/>
      <c r="AN319" s="1"/>
      <c r="AO319" s="1"/>
      <c r="AP319" s="1"/>
      <c r="AW319" s="107">
        <f t="shared" si="148"/>
        <v>2.7131761687008609E-3</v>
      </c>
      <c r="AX319" s="107">
        <f t="shared" si="149"/>
        <v>4.8259060450605538E-3</v>
      </c>
      <c r="AY319" s="107">
        <f t="shared" si="150"/>
        <v>-2.3710550751117578E-2</v>
      </c>
      <c r="AZ319" s="107">
        <f t="shared" si="151"/>
        <v>-3.8285658780727018E-2</v>
      </c>
      <c r="BA319" s="107">
        <f t="shared" si="152"/>
        <v>3.2557315276969215E-2</v>
      </c>
      <c r="BB319" s="107">
        <f t="shared" si="153"/>
        <v>8.1866432113246942E-2</v>
      </c>
      <c r="BC319" s="107">
        <f t="shared" si="154"/>
        <v>6.7568345925339945E-2</v>
      </c>
      <c r="BD319" s="107">
        <f t="shared" si="155"/>
        <v>5.4235068558096712E-2</v>
      </c>
      <c r="BE319" s="107">
        <f t="shared" si="156"/>
        <v>0.10386248298269227</v>
      </c>
      <c r="BF319" s="107">
        <f t="shared" si="157"/>
        <v>2.7933520306399024E-2</v>
      </c>
      <c r="BG319" s="107">
        <f t="shared" si="158"/>
        <v>-1.2383370096568163E-2</v>
      </c>
      <c r="BH319" s="107">
        <f t="shared" si="159"/>
        <v>-3.3470129405712049E-2</v>
      </c>
      <c r="BI319" s="107">
        <f t="shared" si="160"/>
        <v>3.4212965171826475E-2</v>
      </c>
      <c r="BJ319" s="107">
        <f t="shared" si="161"/>
        <v>2.9348520024050698E-2</v>
      </c>
      <c r="BK319" s="107">
        <f t="shared" si="162"/>
        <v>-3.8717361722595295E-2</v>
      </c>
      <c r="BL319" s="107">
        <f t="shared" si="163"/>
        <v>-0.10354060041919935</v>
      </c>
      <c r="BM319" s="107">
        <f t="shared" si="164"/>
        <v>-3.7949454966202528E-2</v>
      </c>
      <c r="BN319" s="107">
        <f t="shared" si="165"/>
        <v>1.653201030238725E-2</v>
      </c>
      <c r="BO319" s="107">
        <f t="shared" si="166"/>
        <v>-1.7112358642202247E-2</v>
      </c>
      <c r="BP319" s="107">
        <f t="shared" si="167"/>
        <v>-0.12096545480223174</v>
      </c>
      <c r="BQ319" s="107">
        <f t="shared" si="168"/>
        <v>5.1935609474313221E-2</v>
      </c>
      <c r="BR319" s="107">
        <f t="shared" si="169"/>
        <v>0</v>
      </c>
    </row>
    <row r="320" spans="1:70">
      <c r="A320" s="1">
        <v>319</v>
      </c>
      <c r="B320" s="1">
        <f>'2012'!B320</f>
        <v>0</v>
      </c>
      <c r="C320" s="1">
        <f>'2012'!C320</f>
        <v>0</v>
      </c>
      <c r="D320" s="1">
        <f>'2012'!D320</f>
        <v>147</v>
      </c>
      <c r="E320" s="1" t="str">
        <f>'2012'!E320</f>
        <v>Kvinnor</v>
      </c>
      <c r="F320" s="1" t="str">
        <f>'2012'!F320</f>
        <v>Miniinvasivt borttagande av gallblåsa</v>
      </c>
      <c r="G320" s="1" t="str">
        <f>'2012'!G320</f>
        <v>(tom)</v>
      </c>
      <c r="H320" s="1" t="str">
        <f>'2012'!H320</f>
        <v>A009300</v>
      </c>
      <c r="I320" s="1">
        <f>'2012'!I320</f>
        <v>0</v>
      </c>
      <c r="J320" s="13">
        <f>(('2012'!J320-'2012'!$AE320)/'2012'!$AE320)*(('2012'!$I320-0.5+'2012'!$I320-0.5)*-1)</f>
        <v>5.1607692065253202E-2</v>
      </c>
      <c r="K320" s="13">
        <f>(('2012'!K320-'2012'!$AE320)/'2012'!$AE320)*(('2012'!$I320-0.5+'2012'!$I320-0.5)*-1)</f>
        <v>-2.7875668231147378E-2</v>
      </c>
      <c r="L320" s="13">
        <f>(('2012'!L320-'2012'!$AE320)/'2012'!$AE320)*(('2012'!$I320-0.5+'2012'!$I320-0.5)*-1)</f>
        <v>-2.16101492822054E-2</v>
      </c>
      <c r="M320" s="13">
        <f>(('2012'!M320-'2012'!$AE320)/'2012'!$AE320)*(('2012'!$I320-0.5+'2012'!$I320-0.5)*-1)</f>
        <v>-0.13279081413650012</v>
      </c>
      <c r="N320" s="13">
        <f>(('2012'!N320-'2012'!$AE320)/'2012'!$AE320)*(('2012'!$I320-0.5+'2012'!$I320-0.5)*-1)</f>
        <v>-8.6406844455206203E-2</v>
      </c>
      <c r="O320" s="13">
        <f>(('2012'!O320-'2012'!$AE320)/'2012'!$AE320)*(('2012'!$I320-0.5+'2012'!$I320-0.5)*-1)</f>
        <v>2.7211823143892387E-2</v>
      </c>
      <c r="P320" s="13">
        <f>(('2012'!P320-'2012'!$AE320)/'2012'!$AE320)*(('2012'!$I320-0.5+'2012'!$I320-0.5)*-1)</f>
        <v>-0.11878782684610263</v>
      </c>
      <c r="Q320" s="13">
        <f>(('2012'!Q320-'2012'!$AE320)/'2012'!$AE320)*(('2012'!$I320-0.5+'2012'!$I320-0.5)*-1)</f>
        <v>-6.6834967669351139E-2</v>
      </c>
      <c r="R320" s="13">
        <f>(('2012'!R320-'2012'!$AE320)/'2012'!$AE320)*(('2012'!$I320-0.5+'2012'!$I320-0.5)*-1)</f>
        <v>7.8544479671061682E-3</v>
      </c>
      <c r="S320" s="13">
        <f>(('2012'!S320-'2012'!$AE320)/'2012'!$AE320)*(('2012'!$I320-0.5+'2012'!$I320-0.5)*-1)</f>
        <v>1.8954554086306613E-2</v>
      </c>
      <c r="T320" s="13">
        <f>(('2012'!T320-'2012'!$AE320)/'2012'!$AE320)*(('2012'!$I320-0.5+'2012'!$I320-0.5)*-1)</f>
        <v>-1.6928858130445507E-2</v>
      </c>
      <c r="U320" s="13">
        <f>(('2012'!U320-'2012'!$AE320)/'2012'!$AE320)*(('2012'!$I320-0.5+'2012'!$I320-0.5)*-1)</f>
        <v>1.0646837001238132E-2</v>
      </c>
      <c r="V320" s="13">
        <f>(('2012'!V320-'2012'!$AE320)/'2012'!$AE320)*(('2012'!$I320-0.5+'2012'!$I320-0.5)*-1)</f>
        <v>2.0500083117205564E-2</v>
      </c>
      <c r="W320" s="13">
        <f>(('2012'!W320-'2012'!$AE320)/'2012'!$AE320)*(('2012'!$I320-0.5+'2012'!$I320-0.5)*-1)</f>
        <v>5.6331975971427937E-2</v>
      </c>
      <c r="X320" s="13">
        <f>(('2012'!X320-'2012'!$AE320)/'2012'!$AE320)*(('2012'!$I320-0.5+'2012'!$I320-0.5)*-1)</f>
        <v>3.527427598992957E-2</v>
      </c>
      <c r="Y320" s="13">
        <f>(('2012'!Y320-'2012'!$AE320)/'2012'!$AE320)*(('2012'!$I320-0.5+'2012'!$I320-0.5)*-1)</f>
        <v>-3.3674915195432103E-3</v>
      </c>
      <c r="Z320" s="13">
        <f>(('2012'!Z320-'2012'!$AE320)/'2012'!$AE320)*(('2012'!$I320-0.5+'2012'!$I320-0.5)*-1)</f>
        <v>-2.4449054151077818E-2</v>
      </c>
      <c r="AA320" s="13">
        <f>(('2012'!AA320-'2012'!$AE320)/'2012'!$AE320)*(('2012'!$I320-0.5+'2012'!$I320-0.5)*-1)</f>
        <v>-0.16728091512225979</v>
      </c>
      <c r="AB320" s="13">
        <f>(('2012'!AB320-'2012'!$AE320)/'2012'!$AE320)*(('2012'!$I320-0.5+'2012'!$I320-0.5)*-1)</f>
        <v>-0.1087252995966688</v>
      </c>
      <c r="AC320" s="13">
        <f>(('2012'!AC320-'2012'!$AE320)/'2012'!$AE320)*(('2012'!$I320-0.5+'2012'!$I320-0.5)*-1)</f>
        <v>2.7211823143892387E-2</v>
      </c>
      <c r="AD320" s="13">
        <f>(('2012'!AD320-'2012'!$AE320)/'2012'!$AE320)*(('2012'!$I320-0.5+'2012'!$I320-0.5)*-1)</f>
        <v>9.3415307075678212E-4</v>
      </c>
      <c r="AE320" s="6">
        <f>((('2012'!AE320-'2012'!$AE320)/'2012'!$AE320)*100)*(('2012'!$I320-0.5+'2012'!$I320-0.5)*-1)</f>
        <v>0</v>
      </c>
      <c r="AG320" s="6">
        <f t="shared" si="147"/>
        <v>5.6331975971427939</v>
      </c>
      <c r="AH320" s="6">
        <f t="shared" si="146"/>
        <v>16.72809151222598</v>
      </c>
      <c r="AI320" s="8">
        <v>0</v>
      </c>
      <c r="AJ320" s="1"/>
      <c r="AK320" s="1"/>
      <c r="AL320" s="1"/>
      <c r="AM320" s="1"/>
      <c r="AN320" s="1"/>
      <c r="AO320" s="1"/>
      <c r="AP320" s="1"/>
      <c r="AW320" s="107">
        <f t="shared" si="148"/>
        <v>5.1607692065253202E-2</v>
      </c>
      <c r="AX320" s="107">
        <f t="shared" si="149"/>
        <v>-2.7875668231147378E-2</v>
      </c>
      <c r="AY320" s="107">
        <f t="shared" si="150"/>
        <v>-2.16101492822054E-2</v>
      </c>
      <c r="AZ320" s="107">
        <f t="shared" si="151"/>
        <v>-0.13279081413650012</v>
      </c>
      <c r="BA320" s="107">
        <f t="shared" si="152"/>
        <v>-8.6406844455206203E-2</v>
      </c>
      <c r="BB320" s="107">
        <f t="shared" si="153"/>
        <v>2.7211823143892387E-2</v>
      </c>
      <c r="BC320" s="107">
        <f t="shared" si="154"/>
        <v>-0.11878782684610263</v>
      </c>
      <c r="BD320" s="107">
        <f t="shared" si="155"/>
        <v>-6.6834967669351139E-2</v>
      </c>
      <c r="BE320" s="107">
        <f t="shared" si="156"/>
        <v>7.8544479671061682E-3</v>
      </c>
      <c r="BF320" s="107">
        <f t="shared" si="157"/>
        <v>1.8954554086306613E-2</v>
      </c>
      <c r="BG320" s="107">
        <f t="shared" si="158"/>
        <v>-1.6928858130445507E-2</v>
      </c>
      <c r="BH320" s="107">
        <f t="shared" si="159"/>
        <v>1.0646837001238132E-2</v>
      </c>
      <c r="BI320" s="107">
        <f t="shared" si="160"/>
        <v>2.0500083117205564E-2</v>
      </c>
      <c r="BJ320" s="107">
        <f t="shared" si="161"/>
        <v>5.6331975971427937E-2</v>
      </c>
      <c r="BK320" s="107">
        <f t="shared" si="162"/>
        <v>3.527427598992957E-2</v>
      </c>
      <c r="BL320" s="107">
        <f t="shared" si="163"/>
        <v>-3.3674915195432103E-3</v>
      </c>
      <c r="BM320" s="107">
        <f t="shared" si="164"/>
        <v>-2.4449054151077818E-2</v>
      </c>
      <c r="BN320" s="107">
        <f t="shared" si="165"/>
        <v>-0.16728091512225979</v>
      </c>
      <c r="BO320" s="107">
        <f t="shared" si="166"/>
        <v>-0.1087252995966688</v>
      </c>
      <c r="BP320" s="107">
        <f t="shared" si="167"/>
        <v>2.7211823143892387E-2</v>
      </c>
      <c r="BQ320" s="107">
        <f t="shared" si="168"/>
        <v>9.3415307075678212E-4</v>
      </c>
      <c r="BR320" s="107">
        <f t="shared" si="169"/>
        <v>0</v>
      </c>
    </row>
    <row r="321" spans="1:70">
      <c r="A321" s="1">
        <v>320</v>
      </c>
      <c r="B321" s="1">
        <f>'2012'!B321</f>
        <v>0</v>
      </c>
      <c r="C321" s="1">
        <f>'2012'!C321</f>
        <v>0</v>
      </c>
      <c r="D321" s="1">
        <f>'2012'!D321</f>
        <v>0</v>
      </c>
      <c r="E321" s="1" t="str">
        <f>'2012'!E321</f>
        <v>Män</v>
      </c>
      <c r="F321" s="1" t="str">
        <f>'2012'!F321</f>
        <v>Miniinvasivt borttagande av gallblåsa</v>
      </c>
      <c r="G321" s="1" t="str">
        <f>'2012'!G321</f>
        <v>(tom)</v>
      </c>
      <c r="H321" s="1" t="str">
        <f>'2012'!H321</f>
        <v>A009300</v>
      </c>
      <c r="I321" s="1">
        <f>'2012'!I321</f>
        <v>0</v>
      </c>
      <c r="J321" s="13">
        <f>(('2012'!J321-'2012'!$AE321)/'2012'!$AE321)*(('2012'!$I321-0.5+'2012'!$I321-0.5)*-1)</f>
        <v>0.10159589415923434</v>
      </c>
      <c r="K321" s="13">
        <f>(('2012'!K321-'2012'!$AE321)/'2012'!$AE321)*(('2012'!$I321-0.5+'2012'!$I321-0.5)*-1)</f>
        <v>-6.9403714565004992E-2</v>
      </c>
      <c r="L321" s="13">
        <f>(('2012'!L321-'2012'!$AE321)/'2012'!$AE321)*(('2012'!$I321-0.5+'2012'!$I321-0.5)*-1)</f>
        <v>-2.92603453893777E-2</v>
      </c>
      <c r="M321" s="13">
        <f>(('2012'!M321-'2012'!$AE321)/'2012'!$AE321)*(('2012'!$I321-0.5+'2012'!$I321-0.5)*-1)</f>
        <v>-0.23599193850089914</v>
      </c>
      <c r="N321" s="13">
        <f>(('2012'!N321-'2012'!$AE321)/'2012'!$AE321)*(('2012'!$I321-0.5+'2012'!$I321-0.5)*-1)</f>
        <v>-0.24845962223693754</v>
      </c>
      <c r="O321" s="13">
        <f>(('2012'!O321-'2012'!$AE321)/'2012'!$AE321)*(('2012'!$I321-0.5+'2012'!$I321-0.5)*-1)</f>
        <v>3.5455631584663728E-2</v>
      </c>
      <c r="P321" s="13">
        <f>(('2012'!P321-'2012'!$AE321)/'2012'!$AE321)*(('2012'!$I321-0.5+'2012'!$I321-0.5)*-1)</f>
        <v>-0.24160964483545133</v>
      </c>
      <c r="Q321" s="13">
        <f>(('2012'!Q321-'2012'!$AE321)/'2012'!$AE321)*(('2012'!$I321-0.5+'2012'!$I321-0.5)*-1)</f>
        <v>-0.3499511241446725</v>
      </c>
      <c r="R321" s="13">
        <f>(('2012'!R321-'2012'!$AE321)/'2012'!$AE321)*(('2012'!$I321-0.5+'2012'!$I321-0.5)*-1)</f>
        <v>3.3657965557607146E-2</v>
      </c>
      <c r="S321" s="13">
        <f>(('2012'!S321-'2012'!$AE321)/'2012'!$AE321)*(('2012'!$I321-0.5+'2012'!$I321-0.5)*-1)</f>
        <v>6.9794721407624646E-2</v>
      </c>
      <c r="T321" s="13">
        <f>(('2012'!T321-'2012'!$AE321)/'2012'!$AE321)*(('2012'!$I321-0.5+'2012'!$I321-0.5)*-1)</f>
        <v>-0.16408529741863084</v>
      </c>
      <c r="U321" s="13">
        <f>(('2012'!U321-'2012'!$AE321)/'2012'!$AE321)*(('2012'!$I321-0.5+'2012'!$I321-0.5)*-1)</f>
        <v>-2.5062964807334977E-2</v>
      </c>
      <c r="V321" s="13">
        <f>(('2012'!V321-'2012'!$AE321)/'2012'!$AE321)*(('2012'!$I321-0.5+'2012'!$I321-0.5)*-1)</f>
        <v>5.3319937728539844E-2</v>
      </c>
      <c r="W321" s="13">
        <f>(('2012'!W321-'2012'!$AE321)/'2012'!$AE321)*(('2012'!$I321-0.5+'2012'!$I321-0.5)*-1)</f>
        <v>0.18645957785742717</v>
      </c>
      <c r="X321" s="13">
        <f>(('2012'!X321-'2012'!$AE321)/'2012'!$AE321)*(('2012'!$I321-0.5+'2012'!$I321-0.5)*-1)</f>
        <v>0.12618489342081995</v>
      </c>
      <c r="Y321" s="13">
        <f>(('2012'!Y321-'2012'!$AE321)/'2012'!$AE321)*(('2012'!$I321-0.5+'2012'!$I321-0.5)*-1)</f>
        <v>4.669447491412531E-2</v>
      </c>
      <c r="Z321" s="13">
        <f>(('2012'!Z321-'2012'!$AE321)/'2012'!$AE321)*(('2012'!$I321-0.5+'2012'!$I321-0.5)*-1)</f>
        <v>-5.7429130009775196E-2</v>
      </c>
      <c r="AA321" s="13">
        <f>(('2012'!AA321-'2012'!$AE321)/'2012'!$AE321)*(('2012'!$I321-0.5+'2012'!$I321-0.5)*-1)</f>
        <v>-0.17606973759900893</v>
      </c>
      <c r="AB321" s="13">
        <f>(('2012'!AB321-'2012'!$AE321)/'2012'!$AE321)*(('2012'!$I321-0.5+'2012'!$I321-0.5)*-1)</f>
        <v>-0.2457090521606651</v>
      </c>
      <c r="AC321" s="13">
        <f>(('2012'!AC321-'2012'!$AE321)/'2012'!$AE321)*(('2012'!$I321-0.5+'2012'!$I321-0.5)*-1)</f>
        <v>9.7245620238070346E-2</v>
      </c>
      <c r="AD321" s="13">
        <f>(('2012'!AD321-'2012'!$AE321)/'2012'!$AE321)*(('2012'!$I321-0.5+'2012'!$I321-0.5)*-1)</f>
        <v>7.1423916585206361E-3</v>
      </c>
      <c r="AE321" s="6">
        <f>((('2012'!AE321-'2012'!$AE321)/'2012'!$AE321)*100)*(('2012'!$I321-0.5+'2012'!$I321-0.5)*-1)</f>
        <v>0</v>
      </c>
      <c r="AG321" s="6">
        <f t="shared" si="147"/>
        <v>18.645957785742716</v>
      </c>
      <c r="AH321" s="6">
        <f t="shared" si="146"/>
        <v>34.995112414467251</v>
      </c>
      <c r="AI321" s="8">
        <v>0</v>
      </c>
      <c r="AJ321" s="1"/>
      <c r="AK321" s="1"/>
      <c r="AL321" s="1"/>
      <c r="AM321" s="1"/>
      <c r="AN321" s="1"/>
      <c r="AO321" s="1"/>
      <c r="AP321" s="1"/>
      <c r="AW321" s="107">
        <f t="shared" si="148"/>
        <v>0.10159589415923434</v>
      </c>
      <c r="AX321" s="107">
        <f t="shared" si="149"/>
        <v>-6.9403714565004992E-2</v>
      </c>
      <c r="AY321" s="107">
        <f t="shared" si="150"/>
        <v>-2.92603453893777E-2</v>
      </c>
      <c r="AZ321" s="107">
        <f t="shared" si="151"/>
        <v>-0.23599193850089914</v>
      </c>
      <c r="BA321" s="107">
        <f t="shared" si="152"/>
        <v>-0.24845962223693754</v>
      </c>
      <c r="BB321" s="107">
        <f t="shared" si="153"/>
        <v>3.5455631584663728E-2</v>
      </c>
      <c r="BC321" s="107">
        <f t="shared" si="154"/>
        <v>-0.24160964483545133</v>
      </c>
      <c r="BD321" s="107">
        <f t="shared" si="155"/>
        <v>-0.3499511241446725</v>
      </c>
      <c r="BE321" s="107">
        <f t="shared" si="156"/>
        <v>3.3657965557607146E-2</v>
      </c>
      <c r="BF321" s="107">
        <f t="shared" si="157"/>
        <v>6.9794721407624646E-2</v>
      </c>
      <c r="BG321" s="107">
        <f t="shared" si="158"/>
        <v>-0.16408529741863084</v>
      </c>
      <c r="BH321" s="107">
        <f t="shared" si="159"/>
        <v>-2.5062964807334977E-2</v>
      </c>
      <c r="BI321" s="107">
        <f t="shared" si="160"/>
        <v>5.3319937728539844E-2</v>
      </c>
      <c r="BJ321" s="107">
        <f t="shared" si="161"/>
        <v>0.18645957785742717</v>
      </c>
      <c r="BK321" s="107">
        <f t="shared" si="162"/>
        <v>0.12618489342081995</v>
      </c>
      <c r="BL321" s="107">
        <f t="shared" si="163"/>
        <v>4.669447491412531E-2</v>
      </c>
      <c r="BM321" s="107">
        <f t="shared" si="164"/>
        <v>-5.7429130009775196E-2</v>
      </c>
      <c r="BN321" s="107">
        <f t="shared" si="165"/>
        <v>-0.17606973759900893</v>
      </c>
      <c r="BO321" s="107">
        <f t="shared" si="166"/>
        <v>-0.2457090521606651</v>
      </c>
      <c r="BP321" s="107">
        <f t="shared" si="167"/>
        <v>9.7245620238070346E-2</v>
      </c>
      <c r="BQ321" s="107">
        <f t="shared" si="168"/>
        <v>7.1423916585206361E-3</v>
      </c>
      <c r="BR321" s="107">
        <f t="shared" si="169"/>
        <v>0</v>
      </c>
    </row>
    <row r="322" spans="1:70">
      <c r="A322" s="1">
        <v>321</v>
      </c>
      <c r="B322" s="1">
        <f>'2012'!B322</f>
        <v>0</v>
      </c>
      <c r="C322" s="1">
        <f>'2012'!C322</f>
        <v>0</v>
      </c>
      <c r="D322" s="1">
        <f>'2012'!D322</f>
        <v>0</v>
      </c>
      <c r="E322" s="1" t="str">
        <f>'2012'!E322</f>
        <v>Totalt</v>
      </c>
      <c r="F322" s="1" t="str">
        <f>'2012'!F322</f>
        <v>Miniinvasivt borttagande av gallblåsa</v>
      </c>
      <c r="G322" s="1" t="str">
        <f>'2012'!G322</f>
        <v>(tom)</v>
      </c>
      <c r="H322" s="1" t="str">
        <f>'2012'!H322</f>
        <v>A009300</v>
      </c>
      <c r="I322" s="1">
        <f>'2012'!I322</f>
        <v>0</v>
      </c>
      <c r="J322" s="13">
        <f>(('2012'!J322-'2012'!$AE322)/'2012'!$AE322)*(('2012'!$I322-0.5+'2012'!$I322-0.5)*-1)</f>
        <v>6.7181880836953325E-2</v>
      </c>
      <c r="K322" s="13">
        <f>(('2012'!K322-'2012'!$AE322)/'2012'!$AE322)*(('2012'!$I322-0.5+'2012'!$I322-0.5)*-1)</f>
        <v>-4.4173844891120841E-2</v>
      </c>
      <c r="L322" s="13">
        <f>(('2012'!L322-'2012'!$AE322)/'2012'!$AE322)*(('2012'!$I322-0.5+'2012'!$I322-0.5)*-1)</f>
        <v>-2.3534147108063605E-2</v>
      </c>
      <c r="M322" s="13">
        <f>(('2012'!M322-'2012'!$AE322)/'2012'!$AE322)*(('2012'!$I322-0.5+'2012'!$I322-0.5)*-1)</f>
        <v>-0.15555064133182189</v>
      </c>
      <c r="N322" s="13">
        <f>(('2012'!N322-'2012'!$AE322)/'2012'!$AE322)*(('2012'!$I322-0.5+'2012'!$I322-0.5)*-1)</f>
        <v>-0.14440892357039456</v>
      </c>
      <c r="O322" s="13">
        <f>(('2012'!O322-'2012'!$AE322)/'2012'!$AE322)*(('2012'!$I322-0.5+'2012'!$I322-0.5)*-1)</f>
        <v>3.1503346166007737E-2</v>
      </c>
      <c r="P322" s="13">
        <f>(('2012'!P322-'2012'!$AE322)/'2012'!$AE322)*(('2012'!$I322-0.5+'2012'!$I322-0.5)*-1)</f>
        <v>-0.1600646482956988</v>
      </c>
      <c r="Q322" s="13">
        <f>(('2012'!Q322-'2012'!$AE322)/'2012'!$AE322)*(('2012'!$I322-0.5+'2012'!$I322-0.5)*-1)</f>
        <v>-0.13567545857787219</v>
      </c>
      <c r="R322" s="13">
        <f>(('2012'!R322-'2012'!$AE322)/'2012'!$AE322)*(('2012'!$I322-0.5+'2012'!$I322-0.5)*-1)</f>
        <v>1.8533149444452154E-2</v>
      </c>
      <c r="S322" s="13">
        <f>(('2012'!S322-'2012'!$AE322)/'2012'!$AE322)*(('2012'!$I322-0.5+'2012'!$I322-0.5)*-1)</f>
        <v>3.4718919172280809E-2</v>
      </c>
      <c r="T322" s="13">
        <f>(('2012'!T322-'2012'!$AE322)/'2012'!$AE322)*(('2012'!$I322-0.5+'2012'!$I322-0.5)*-1)</f>
        <v>-5.1664496861598984E-2</v>
      </c>
      <c r="U322" s="13">
        <f>(('2012'!U322-'2012'!$AE322)/'2012'!$AE322)*(('2012'!$I322-0.5+'2012'!$I322-0.5)*-1)</f>
        <v>-2.6173222395695262E-3</v>
      </c>
      <c r="V322" s="13">
        <f>(('2012'!V322-'2012'!$AE322)/'2012'!$AE322)*(('2012'!$I322-0.5+'2012'!$I322-0.5)*-1)</f>
        <v>3.1113580965499339E-2</v>
      </c>
      <c r="W322" s="13">
        <f>(('2012'!W322-'2012'!$AE322)/'2012'!$AE322)*(('2012'!$I322-0.5+'2012'!$I322-0.5)*-1)</f>
        <v>9.5594654144972591E-2</v>
      </c>
      <c r="X322" s="13">
        <f>(('2012'!X322-'2012'!$AE322)/'2012'!$AE322)*(('2012'!$I322-0.5+'2012'!$I322-0.5)*-1)</f>
        <v>6.3160639246725908E-2</v>
      </c>
      <c r="Y322" s="13">
        <f>(('2012'!Y322-'2012'!$AE322)/'2012'!$AE322)*(('2012'!$I322-0.5+'2012'!$I322-0.5)*-1)</f>
        <v>9.8721532757067281E-3</v>
      </c>
      <c r="Z322" s="13">
        <f>(('2012'!Z322-'2012'!$AE322)/'2012'!$AE322)*(('2012'!$I322-0.5+'2012'!$I322-0.5)*-1)</f>
        <v>-3.5488198300602888E-2</v>
      </c>
      <c r="AA322" s="13">
        <f>(('2012'!AA322-'2012'!$AE322)/'2012'!$AE322)*(('2012'!$I322-0.5+'2012'!$I322-0.5)*-1)</f>
        <v>-0.16748651181083299</v>
      </c>
      <c r="AB322" s="13">
        <f>(('2012'!AB322-'2012'!$AE322)/'2012'!$AE322)*(('2012'!$I322-0.5+'2012'!$I322-0.5)*-1)</f>
        <v>-0.1536251034323505</v>
      </c>
      <c r="AC322" s="13">
        <f>(('2012'!AC322-'2012'!$AE322)/'2012'!$AE322)*(('2012'!$I322-0.5+'2012'!$I322-0.5)*-1)</f>
        <v>4.7509615333725864E-2</v>
      </c>
      <c r="AD322" s="13">
        <f>(('2012'!AD322-'2012'!$AE322)/'2012'!$AE322)*(('2012'!$I322-0.5+'2012'!$I322-0.5)*-1)</f>
        <v>1.2617539917960125E-3</v>
      </c>
      <c r="AE322" s="6">
        <f>((('2012'!AE322-'2012'!$AE322)/'2012'!$AE322)*100)*(('2012'!$I322-0.5+'2012'!$I322-0.5)*-1)</f>
        <v>0</v>
      </c>
      <c r="AG322" s="6">
        <f t="shared" si="147"/>
        <v>9.5594654144972591</v>
      </c>
      <c r="AH322" s="6">
        <f t="shared" si="146"/>
        <v>16.7486511810833</v>
      </c>
      <c r="AI322" s="8">
        <v>0</v>
      </c>
      <c r="AJ322" s="1"/>
      <c r="AK322" s="1"/>
      <c r="AL322" s="1"/>
      <c r="AM322" s="1"/>
      <c r="AN322" s="1"/>
      <c r="AO322" s="1"/>
      <c r="AP322" s="1"/>
      <c r="AW322" s="107">
        <f t="shared" si="148"/>
        <v>6.7181880836953325E-2</v>
      </c>
      <c r="AX322" s="107">
        <f t="shared" si="149"/>
        <v>-4.4173844891120841E-2</v>
      </c>
      <c r="AY322" s="107">
        <f t="shared" si="150"/>
        <v>-2.3534147108063605E-2</v>
      </c>
      <c r="AZ322" s="107">
        <f t="shared" si="151"/>
        <v>-0.15555064133182189</v>
      </c>
      <c r="BA322" s="107">
        <f t="shared" si="152"/>
        <v>-0.14440892357039456</v>
      </c>
      <c r="BB322" s="107">
        <f t="shared" si="153"/>
        <v>3.1503346166007737E-2</v>
      </c>
      <c r="BC322" s="107">
        <f t="shared" si="154"/>
        <v>-0.1600646482956988</v>
      </c>
      <c r="BD322" s="107">
        <f t="shared" si="155"/>
        <v>-0.13567545857787219</v>
      </c>
      <c r="BE322" s="107">
        <f t="shared" si="156"/>
        <v>1.8533149444452154E-2</v>
      </c>
      <c r="BF322" s="107">
        <f t="shared" si="157"/>
        <v>3.4718919172280809E-2</v>
      </c>
      <c r="BG322" s="107">
        <f t="shared" si="158"/>
        <v>-5.1664496861598984E-2</v>
      </c>
      <c r="BH322" s="107">
        <f t="shared" si="159"/>
        <v>-2.6173222395695262E-3</v>
      </c>
      <c r="BI322" s="107">
        <f t="shared" si="160"/>
        <v>3.1113580965499339E-2</v>
      </c>
      <c r="BJ322" s="107">
        <f t="shared" si="161"/>
        <v>9.5594654144972591E-2</v>
      </c>
      <c r="BK322" s="107">
        <f t="shared" si="162"/>
        <v>6.3160639246725908E-2</v>
      </c>
      <c r="BL322" s="107">
        <f t="shared" si="163"/>
        <v>9.8721532757067281E-3</v>
      </c>
      <c r="BM322" s="107">
        <f t="shared" si="164"/>
        <v>-3.5488198300602888E-2</v>
      </c>
      <c r="BN322" s="107">
        <f t="shared" si="165"/>
        <v>-0.16748651181083299</v>
      </c>
      <c r="BO322" s="107">
        <f t="shared" si="166"/>
        <v>-0.1536251034323505</v>
      </c>
      <c r="BP322" s="107">
        <f t="shared" si="167"/>
        <v>4.7509615333725864E-2</v>
      </c>
      <c r="BQ322" s="107">
        <f t="shared" si="168"/>
        <v>1.2617539917960125E-3</v>
      </c>
      <c r="BR322" s="107">
        <f t="shared" si="169"/>
        <v>0</v>
      </c>
    </row>
    <row r="323" spans="1:70">
      <c r="A323" s="1">
        <v>322</v>
      </c>
      <c r="B323" s="1">
        <f>'2012'!B323</f>
        <v>0</v>
      </c>
      <c r="C323" s="1">
        <f>'2012'!C323</f>
        <v>0</v>
      </c>
      <c r="D323" s="1">
        <f>'2012'!D323</f>
        <v>148</v>
      </c>
      <c r="E323" s="1" t="str">
        <f>'2012'!E323</f>
        <v>Kvinnor</v>
      </c>
      <c r="F323" s="1" t="str">
        <f>'2012'!F323</f>
        <v>Kirurgiska komplikationer efter borttagande av gallblåsa</v>
      </c>
      <c r="G323" s="1" t="str">
        <f>'2012'!G323</f>
        <v>(tom)</v>
      </c>
      <c r="H323" s="1" t="str">
        <f>'2012'!H323</f>
        <v>A009400</v>
      </c>
      <c r="I323" s="1">
        <f>'2012'!I323</f>
        <v>1</v>
      </c>
      <c r="J323" s="13">
        <f>(('2012'!J323-'2012'!$AE323)/'2012'!$AE323)*(('2012'!$I323-0.5+'2012'!$I323-0.5)*-1)</f>
        <v>-9.4211324282115247E-2</v>
      </c>
      <c r="K323" s="13">
        <f>(('2012'!K323-'2012'!$AE323)/'2012'!$AE323)*(('2012'!$I323-0.5+'2012'!$I323-0.5)*-1)</f>
        <v>0.63039973046470776</v>
      </c>
      <c r="L323" s="13">
        <f>(('2012'!L323-'2012'!$AE323)/'2012'!$AE323)*(('2012'!$I323-0.5+'2012'!$I323-0.5)*-1)</f>
        <v>-6.9200779727095471E-2</v>
      </c>
      <c r="M323" s="13">
        <f>(('2012'!M323-'2012'!$AE323)/'2012'!$AE323)*(('2012'!$I323-0.5+'2012'!$I323-0.5)*-1)</f>
        <v>3.7719298245614097E-2</v>
      </c>
      <c r="N323" s="13">
        <f>(('2012'!N323-'2012'!$AE323)/'2012'!$AE323)*(('2012'!$I323-0.5+'2012'!$I323-0.5)*-1)</f>
        <v>-0.15144699355225658</v>
      </c>
      <c r="O323" s="13">
        <f>(('2012'!O323-'2012'!$AE323)/'2012'!$AE323)*(('2012'!$I323-0.5+'2012'!$I323-0.5)*-1)</f>
        <v>0.20284438907920685</v>
      </c>
      <c r="P323" s="13">
        <f>(('2012'!P323-'2012'!$AE323)/'2012'!$AE323)*(('2012'!$I323-0.5+'2012'!$I323-0.5)*-1)</f>
        <v>-0.13975717635883278</v>
      </c>
      <c r="Q323" s="13">
        <f>(('2012'!Q323-'2012'!$AE323)/'2012'!$AE323)*(('2012'!$I323-0.5+'2012'!$I323-0.5)*-1)</f>
        <v>0.69242169350316429</v>
      </c>
      <c r="R323" s="13">
        <f>(('2012'!R323-'2012'!$AE323)/'2012'!$AE323)*(('2012'!$I323-0.5+'2012'!$I323-0.5)*-1)</f>
        <v>0.83117882425361644</v>
      </c>
      <c r="S323" s="13">
        <f>(('2012'!S323-'2012'!$AE323)/'2012'!$AE323)*(('2012'!$I323-0.5+'2012'!$I323-0.5)*-1)</f>
        <v>0.26097835747807729</v>
      </c>
      <c r="T323" s="13">
        <f>(('2012'!T323-'2012'!$AE323)/'2012'!$AE323)*(('2012'!$I323-0.5+'2012'!$I323-0.5)*-1)</f>
        <v>-8.326921103929398E-2</v>
      </c>
      <c r="U323" s="13">
        <f>(('2012'!U323-'2012'!$AE323)/'2012'!$AE323)*(('2012'!$I323-0.5+'2012'!$I323-0.5)*-1)</f>
        <v>-0.3731719104924846</v>
      </c>
      <c r="V323" s="13">
        <f>(('2012'!V323-'2012'!$AE323)/'2012'!$AE323)*(('2012'!$I323-0.5+'2012'!$I323-0.5)*-1)</f>
        <v>-0.16262609057703581</v>
      </c>
      <c r="W323" s="13">
        <f>(('2012'!W323-'2012'!$AE323)/'2012'!$AE323)*(('2012'!$I323-0.5+'2012'!$I323-0.5)*-1)</f>
        <v>0.5668189767022056</v>
      </c>
      <c r="X323" s="13">
        <f>(('2012'!X323-'2012'!$AE323)/'2012'!$AE323)*(('2012'!$I323-0.5+'2012'!$I323-0.5)*-1)</f>
        <v>-0.63792459873086971</v>
      </c>
      <c r="Y323" s="13">
        <f>(('2012'!Y323-'2012'!$AE323)/'2012'!$AE323)*(('2012'!$I323-0.5+'2012'!$I323-0.5)*-1)</f>
        <v>0.30454639548724322</v>
      </c>
      <c r="Z323" s="13">
        <f>(('2012'!Z323-'2012'!$AE323)/'2012'!$AE323)*(('2012'!$I323-0.5+'2012'!$I323-0.5)*-1)</f>
        <v>9.3816379513806947E-2</v>
      </c>
      <c r="AA323" s="13">
        <f>(('2012'!AA323-'2012'!$AE323)/'2012'!$AE323)*(('2012'!$I323-0.5+'2012'!$I323-0.5)*-1)</f>
        <v>0.40912588488765783</v>
      </c>
      <c r="AB323" s="13">
        <f>(('2012'!AB323-'2012'!$AE323)/'2012'!$AE323)*(('2012'!$I323-0.5+'2012'!$I323-0.5)*-1)</f>
        <v>0.21492250439618871</v>
      </c>
      <c r="AC323" s="13">
        <f>(('2012'!AC323-'2012'!$AE323)/'2012'!$AE323)*(('2012'!$I323-0.5+'2012'!$I323-0.5)*-1)</f>
        <v>0.33570365756600579</v>
      </c>
      <c r="AD323" s="13">
        <f>(('2012'!AD323-'2012'!$AE323)/'2012'!$AE323)*(('2012'!$I323-0.5+'2012'!$I323-0.5)*-1)</f>
        <v>-0.52822938673035114</v>
      </c>
      <c r="AE323" s="6">
        <f>((('2012'!AE323-'2012'!$AE323)/'2012'!$AE323)*100)*(('2012'!$I323-0.5+'2012'!$I323-0.5)*-1)</f>
        <v>0</v>
      </c>
      <c r="AG323" s="6">
        <f t="shared" si="147"/>
        <v>83.117882425361643</v>
      </c>
      <c r="AH323" s="6">
        <f t="shared" si="146"/>
        <v>63.792459873086969</v>
      </c>
      <c r="AI323" s="8">
        <v>0</v>
      </c>
      <c r="AJ323" s="1"/>
      <c r="AK323" s="1"/>
      <c r="AL323" s="1"/>
      <c r="AM323" s="1"/>
      <c r="AN323" s="1"/>
      <c r="AO323" s="1"/>
      <c r="AP323" s="1"/>
      <c r="AW323" s="107">
        <f t="shared" si="148"/>
        <v>-9.4211324282115247E-2</v>
      </c>
      <c r="AX323" s="107">
        <f t="shared" si="149"/>
        <v>0.63039973046470776</v>
      </c>
      <c r="AY323" s="107">
        <f t="shared" si="150"/>
        <v>-6.9200779727095471E-2</v>
      </c>
      <c r="AZ323" s="107">
        <f t="shared" si="151"/>
        <v>3.7719298245614097E-2</v>
      </c>
      <c r="BA323" s="107">
        <f t="shared" si="152"/>
        <v>-0.15144699355225658</v>
      </c>
      <c r="BB323" s="107">
        <f t="shared" si="153"/>
        <v>0.20284438907920685</v>
      </c>
      <c r="BC323" s="107">
        <f t="shared" si="154"/>
        <v>-0.13975717635883278</v>
      </c>
      <c r="BD323" s="107">
        <f t="shared" si="155"/>
        <v>0.69242169350316429</v>
      </c>
      <c r="BE323" s="107">
        <f t="shared" si="156"/>
        <v>0.83117882425361644</v>
      </c>
      <c r="BF323" s="107">
        <f t="shared" si="157"/>
        <v>0.26097835747807729</v>
      </c>
      <c r="BG323" s="107">
        <f t="shared" si="158"/>
        <v>-8.326921103929398E-2</v>
      </c>
      <c r="BH323" s="107">
        <f t="shared" si="159"/>
        <v>-0.3731719104924846</v>
      </c>
      <c r="BI323" s="107">
        <f t="shared" si="160"/>
        <v>-0.16262609057703581</v>
      </c>
      <c r="BJ323" s="107">
        <f t="shared" si="161"/>
        <v>0.5668189767022056</v>
      </c>
      <c r="BK323" s="107">
        <f t="shared" si="162"/>
        <v>-0.63792459873086971</v>
      </c>
      <c r="BL323" s="107">
        <f t="shared" si="163"/>
        <v>0.30454639548724322</v>
      </c>
      <c r="BM323" s="107">
        <f t="shared" si="164"/>
        <v>9.3816379513806947E-2</v>
      </c>
      <c r="BN323" s="107">
        <f t="shared" si="165"/>
        <v>0.40912588488765783</v>
      </c>
      <c r="BO323" s="107">
        <f t="shared" si="166"/>
        <v>0.21492250439618871</v>
      </c>
      <c r="BP323" s="107">
        <f t="shared" si="167"/>
        <v>0.33570365756600579</v>
      </c>
      <c r="BQ323" s="107">
        <f t="shared" si="168"/>
        <v>-0.52822938673035114</v>
      </c>
      <c r="BR323" s="107">
        <f t="shared" si="169"/>
        <v>0</v>
      </c>
    </row>
    <row r="324" spans="1:70">
      <c r="A324" s="1">
        <v>323</v>
      </c>
      <c r="B324" s="1">
        <f>'2012'!B324</f>
        <v>0</v>
      </c>
      <c r="C324" s="1">
        <f>'2012'!C324</f>
        <v>0</v>
      </c>
      <c r="D324" s="1">
        <f>'2012'!D324</f>
        <v>0</v>
      </c>
      <c r="E324" s="1" t="str">
        <f>'2012'!E324</f>
        <v>Män</v>
      </c>
      <c r="F324" s="1" t="str">
        <f>'2012'!F324</f>
        <v>Kirurgiska komplikationer efter borttagande av gallblåsa</v>
      </c>
      <c r="G324" s="1" t="str">
        <f>'2012'!G324</f>
        <v>(tom)</v>
      </c>
      <c r="H324" s="1" t="str">
        <f>'2012'!H324</f>
        <v>A009400</v>
      </c>
      <c r="I324" s="1">
        <f>'2012'!I324</f>
        <v>1</v>
      </c>
      <c r="J324" s="13">
        <f>(('2012'!J324-'2012'!$AE324)/'2012'!$AE324)*(('2012'!$I324-0.5+'2012'!$I324-0.5)*-1)</f>
        <v>0.13281850772779957</v>
      </c>
      <c r="K324" s="13">
        <f>(('2012'!K324-'2012'!$AE324)/'2012'!$AE324)*(('2012'!$I324-0.5+'2012'!$I324-0.5)*-1)</f>
        <v>0.44881889763779531</v>
      </c>
      <c r="L324" s="13">
        <f>(('2012'!L324-'2012'!$AE324)/'2012'!$AE324)*(('2012'!$I324-0.5+'2012'!$I324-0.5)*-1)</f>
        <v>0.12031496062992129</v>
      </c>
      <c r="M324" s="13">
        <f>(('2012'!M324-'2012'!$AE324)/'2012'!$AE324)*(('2012'!$I324-0.5+'2012'!$I324-0.5)*-1)</f>
        <v>0.45698454359871687</v>
      </c>
      <c r="N324" s="13">
        <f>(('2012'!N324-'2012'!$AE324)/'2012'!$AE324)*(('2012'!$I324-0.5+'2012'!$I324-0.5)*-1)</f>
        <v>-0.60802641605283192</v>
      </c>
      <c r="O324" s="13">
        <f>(('2012'!O324-'2012'!$AE324)/'2012'!$AE324)*(('2012'!$I324-0.5+'2012'!$I324-0.5)*-1)</f>
        <v>0.41354330708661419</v>
      </c>
      <c r="P324" s="13">
        <f>(('2012'!P324-'2012'!$AE324)/'2012'!$AE324)*(('2012'!$I324-0.5+'2012'!$I324-0.5)*-1)</f>
        <v>-0.12780133252574197</v>
      </c>
      <c r="Q324" s="13">
        <f>(('2012'!Q324-'2012'!$AE324)/'2012'!$AE324)*(('2012'!$I324-0.5+'2012'!$I324-0.5)*-1)</f>
        <v>-1.094488188976378</v>
      </c>
      <c r="R324" s="13">
        <f>(('2012'!R324-'2012'!$AE324)/'2012'!$AE324)*(('2012'!$I324-0.5+'2012'!$I324-0.5)*-1)</f>
        <v>0.72849227179935838</v>
      </c>
      <c r="S324" s="13">
        <f>(('2012'!S324-'2012'!$AE324)/'2012'!$AE324)*(('2012'!$I324-0.5+'2012'!$I324-0.5)*-1)</f>
        <v>0.25196850393700793</v>
      </c>
      <c r="T324" s="13">
        <f>(('2012'!T324-'2012'!$AE324)/'2012'!$AE324)*(('2012'!$I324-0.5+'2012'!$I324-0.5)*-1)</f>
        <v>-0.79195100612423452</v>
      </c>
      <c r="U324" s="13">
        <f>(('2012'!U324-'2012'!$AE324)/'2012'!$AE324)*(('2012'!$I324-0.5+'2012'!$I324-0.5)*-1)</f>
        <v>-0.22178477690288692</v>
      </c>
      <c r="V324" s="13">
        <f>(('2012'!V324-'2012'!$AE324)/'2012'!$AE324)*(('2012'!$I324-0.5+'2012'!$I324-0.5)*-1)</f>
        <v>0.2872922134733159</v>
      </c>
      <c r="W324" s="13">
        <f>(('2012'!W324-'2012'!$AE324)/'2012'!$AE324)*(('2012'!$I324-0.5+'2012'!$I324-0.5)*-1)</f>
        <v>0.56558763487897346</v>
      </c>
      <c r="X324" s="13">
        <f>(('2012'!X324-'2012'!$AE324)/'2012'!$AE324)*(('2012'!$I324-0.5+'2012'!$I324-0.5)*-1)</f>
        <v>-0.34156759816787596</v>
      </c>
      <c r="Y324" s="13">
        <f>(('2012'!Y324-'2012'!$AE324)/'2012'!$AE324)*(('2012'!$I324-0.5+'2012'!$I324-0.5)*-1)</f>
        <v>-0.11919216204844622</v>
      </c>
      <c r="Z324" s="13">
        <f>(('2012'!Z324-'2012'!$AE324)/'2012'!$AE324)*(('2012'!$I324-0.5+'2012'!$I324-0.5)*-1)</f>
        <v>-0.43996062992125973</v>
      </c>
      <c r="AA324" s="13">
        <f>(('2012'!AA324-'2012'!$AE324)/'2012'!$AE324)*(('2012'!$I324-0.5+'2012'!$I324-0.5)*-1)</f>
        <v>-0.44804121707008832</v>
      </c>
      <c r="AB324" s="13">
        <f>(('2012'!AB324-'2012'!$AE324)/'2012'!$AE324)*(('2012'!$I324-0.5+'2012'!$I324-0.5)*-1)</f>
        <v>9.3636944030646169E-3</v>
      </c>
      <c r="AC324" s="13">
        <f>(('2012'!AC324-'2012'!$AE324)/'2012'!$AE324)*(('2012'!$I324-0.5+'2012'!$I324-0.5)*-1)</f>
        <v>0.2201373764449657</v>
      </c>
      <c r="AD324" s="13">
        <f>(('2012'!AD324-'2012'!$AE324)/'2012'!$AE324)*(('2012'!$I324-0.5+'2012'!$I324-0.5)*-1)</f>
        <v>-0.4661417322834645</v>
      </c>
      <c r="AE324" s="6">
        <f>((('2012'!AE324-'2012'!$AE324)/'2012'!$AE324)*100)*(('2012'!$I324-0.5+'2012'!$I324-0.5)*-1)</f>
        <v>0</v>
      </c>
      <c r="AG324" s="6">
        <f t="shared" si="147"/>
        <v>72.849227179935838</v>
      </c>
      <c r="AH324" s="6">
        <f t="shared" si="146"/>
        <v>109.44881889763781</v>
      </c>
      <c r="AI324" s="8">
        <v>0</v>
      </c>
      <c r="AJ324" s="1"/>
      <c r="AK324" s="1"/>
      <c r="AL324" s="1"/>
      <c r="AM324" s="1"/>
      <c r="AN324" s="1"/>
      <c r="AO324" s="1"/>
      <c r="AP324" s="1"/>
      <c r="AW324" s="107">
        <f t="shared" si="148"/>
        <v>0.13281850772779957</v>
      </c>
      <c r="AX324" s="107">
        <f t="shared" si="149"/>
        <v>0.44881889763779531</v>
      </c>
      <c r="AY324" s="107">
        <f t="shared" si="150"/>
        <v>0.12031496062992129</v>
      </c>
      <c r="AZ324" s="107">
        <f t="shared" si="151"/>
        <v>0.45698454359871687</v>
      </c>
      <c r="BA324" s="107">
        <f t="shared" si="152"/>
        <v>-0.60802641605283192</v>
      </c>
      <c r="BB324" s="107">
        <f t="shared" si="153"/>
        <v>0.41354330708661419</v>
      </c>
      <c r="BC324" s="107">
        <f t="shared" si="154"/>
        <v>-0.12780133252574197</v>
      </c>
      <c r="BD324" s="107">
        <f t="shared" si="155"/>
        <v>-1.094488188976378</v>
      </c>
      <c r="BE324" s="107">
        <f t="shared" si="156"/>
        <v>0.72849227179935838</v>
      </c>
      <c r="BF324" s="107">
        <f t="shared" si="157"/>
        <v>0.25196850393700793</v>
      </c>
      <c r="BG324" s="107">
        <f t="shared" si="158"/>
        <v>-0.79195100612423452</v>
      </c>
      <c r="BH324" s="107">
        <f t="shared" si="159"/>
        <v>-0.22178477690288692</v>
      </c>
      <c r="BI324" s="107">
        <f t="shared" si="160"/>
        <v>0.2872922134733159</v>
      </c>
      <c r="BJ324" s="107">
        <f t="shared" si="161"/>
        <v>0.56558763487897346</v>
      </c>
      <c r="BK324" s="107">
        <f t="shared" si="162"/>
        <v>-0.34156759816787596</v>
      </c>
      <c r="BL324" s="107">
        <f t="shared" si="163"/>
        <v>-0.11919216204844622</v>
      </c>
      <c r="BM324" s="107">
        <f t="shared" si="164"/>
        <v>-0.43996062992125973</v>
      </c>
      <c r="BN324" s="107">
        <f t="shared" si="165"/>
        <v>-0.44804121707008832</v>
      </c>
      <c r="BO324" s="107">
        <f t="shared" si="166"/>
        <v>9.3636944030646169E-3</v>
      </c>
      <c r="BP324" s="107">
        <f t="shared" si="167"/>
        <v>0.2201373764449657</v>
      </c>
      <c r="BQ324" s="107">
        <f t="shared" si="168"/>
        <v>-0.4661417322834645</v>
      </c>
      <c r="BR324" s="107">
        <f t="shared" si="169"/>
        <v>0</v>
      </c>
    </row>
    <row r="325" spans="1:70">
      <c r="A325" s="1">
        <v>324</v>
      </c>
      <c r="B325" s="1">
        <f>'2012'!B325</f>
        <v>0</v>
      </c>
      <c r="C325" s="1">
        <f>'2012'!C325</f>
        <v>0</v>
      </c>
      <c r="D325" s="1">
        <f>'2012'!D325</f>
        <v>0</v>
      </c>
      <c r="E325" s="1" t="str">
        <f>'2012'!E325</f>
        <v>Totalt</v>
      </c>
      <c r="F325" s="1" t="str">
        <f>'2012'!F325</f>
        <v>Kirurgiska komplikationer efter borttagande av gallblåsa</v>
      </c>
      <c r="G325" s="1" t="str">
        <f>'2012'!G325</f>
        <v>(tom)</v>
      </c>
      <c r="H325" s="1" t="str">
        <f>'2012'!H325</f>
        <v>A009400</v>
      </c>
      <c r="I325" s="1">
        <f>'2012'!I325</f>
        <v>1</v>
      </c>
      <c r="J325" s="13">
        <f>(('2012'!J325-'2012'!$AE325)/'2012'!$AE325)*(('2012'!$I325-0.5+'2012'!$I325-0.5)*-1)</f>
        <v>3.6889057381660792E-3</v>
      </c>
      <c r="K325" s="13">
        <f>(('2012'!K325-'2012'!$AE325)/'2012'!$AE325)*(('2012'!$I325-0.5+'2012'!$I325-0.5)*-1)</f>
        <v>0.54204001856347284</v>
      </c>
      <c r="L325" s="13">
        <f>(('2012'!L325-'2012'!$AE325)/'2012'!$AE325)*(('2012'!$I325-0.5+'2012'!$I325-0.5)*-1)</f>
        <v>1.2513531067330661E-2</v>
      </c>
      <c r="M325" s="13">
        <f>(('2012'!M325-'2012'!$AE325)/'2012'!$AE325)*(('2012'!$I325-0.5+'2012'!$I325-0.5)*-1)</f>
        <v>0.21102885214142406</v>
      </c>
      <c r="N325" s="13">
        <f>(('2012'!N325-'2012'!$AE325)/'2012'!$AE325)*(('2012'!$I325-0.5+'2012'!$I325-0.5)*-1)</f>
        <v>-0.38576883271655271</v>
      </c>
      <c r="O325" s="13">
        <f>(('2012'!O325-'2012'!$AE325)/'2012'!$AE325)*(('2012'!$I325-0.5+'2012'!$I325-0.5)*-1)</f>
        <v>0.29429117614699085</v>
      </c>
      <c r="P325" s="13">
        <f>(('2012'!P325-'2012'!$AE325)/'2012'!$AE325)*(('2012'!$I325-0.5+'2012'!$I325-0.5)*-1)</f>
        <v>-0.14413922272514434</v>
      </c>
      <c r="Q325" s="13">
        <f>(('2012'!Q325-'2012'!$AE325)/'2012'!$AE325)*(('2012'!$I325-0.5+'2012'!$I325-0.5)*-1)</f>
        <v>5.284404279354115E-2</v>
      </c>
      <c r="R325" s="13">
        <f>(('2012'!R325-'2012'!$AE325)/'2012'!$AE325)*(('2012'!$I325-0.5+'2012'!$I325-0.5)*-1)</f>
        <v>0.79537379320245494</v>
      </c>
      <c r="S325" s="13">
        <f>(('2012'!S325-'2012'!$AE325)/'2012'!$AE325)*(('2012'!$I325-0.5+'2012'!$I325-0.5)*-1)</f>
        <v>0.25881781365813666</v>
      </c>
      <c r="T325" s="13">
        <f>(('2012'!T325-'2012'!$AE325)/'2012'!$AE325)*(('2012'!$I325-0.5+'2012'!$I325-0.5)*-1)</f>
        <v>-0.3236355578067619</v>
      </c>
      <c r="U325" s="13">
        <f>(('2012'!U325-'2012'!$AE325)/'2012'!$AE325)*(('2012'!$I325-0.5+'2012'!$I325-0.5)*-1)</f>
        <v>-0.31626971431064438</v>
      </c>
      <c r="V325" s="13">
        <f>(('2012'!V325-'2012'!$AE325)/'2012'!$AE325)*(('2012'!$I325-0.5+'2012'!$I325-0.5)*-1)</f>
        <v>2.8590159562647238E-2</v>
      </c>
      <c r="W325" s="13">
        <f>(('2012'!W325-'2012'!$AE325)/'2012'!$AE325)*(('2012'!$I325-0.5+'2012'!$I325-0.5)*-1)</f>
        <v>0.57101905077196258</v>
      </c>
      <c r="X325" s="13">
        <f>(('2012'!X325-'2012'!$AE325)/'2012'!$AE325)*(('2012'!$I325-0.5+'2012'!$I325-0.5)*-1)</f>
        <v>-0.50837533765908272</v>
      </c>
      <c r="Y325" s="13">
        <f>(('2012'!Y325-'2012'!$AE325)/'2012'!$AE325)*(('2012'!$I325-0.5+'2012'!$I325-0.5)*-1)</f>
        <v>8.8926174496644347E-2</v>
      </c>
      <c r="Z325" s="13">
        <f>(('2012'!Z325-'2012'!$AE325)/'2012'!$AE325)*(('2012'!$I325-0.5+'2012'!$I325-0.5)*-1)</f>
        <v>-0.14224181107883388</v>
      </c>
      <c r="AA325" s="13">
        <f>(('2012'!AA325-'2012'!$AE325)/'2012'!$AE325)*(('2012'!$I325-0.5+'2012'!$I325-0.5)*-1)</f>
        <v>8.2202382426508902E-2</v>
      </c>
      <c r="AB325" s="13">
        <f>(('2012'!AB325-'2012'!$AE325)/'2012'!$AE325)*(('2012'!$I325-0.5+'2012'!$I325-0.5)*-1)</f>
        <v>0.11831565273868798</v>
      </c>
      <c r="AC325" s="13">
        <f>(('2012'!AC325-'2012'!$AE325)/'2012'!$AE325)*(('2012'!$I325-0.5+'2012'!$I325-0.5)*-1)</f>
        <v>0.27252660321024841</v>
      </c>
      <c r="AD325" s="13">
        <f>(('2012'!AD325-'2012'!$AE325)/'2012'!$AE325)*(('2012'!$I325-0.5+'2012'!$I325-0.5)*-1)</f>
        <v>-0.51219470006227086</v>
      </c>
      <c r="AE325" s="6">
        <f>((('2012'!AE325-'2012'!$AE325)/'2012'!$AE325)*100)*(('2012'!$I325-0.5+'2012'!$I325-0.5)*-1)</f>
        <v>0</v>
      </c>
      <c r="AG325" s="6">
        <f t="shared" si="147"/>
        <v>79.537379320245492</v>
      </c>
      <c r="AH325" s="6">
        <f t="shared" si="146"/>
        <v>51.219470006227084</v>
      </c>
      <c r="AI325" s="8">
        <v>0</v>
      </c>
      <c r="AJ325" s="1"/>
      <c r="AK325" s="1"/>
      <c r="AL325" s="1"/>
      <c r="AM325" s="1"/>
      <c r="AN325" s="1"/>
      <c r="AO325" s="1"/>
      <c r="AP325" s="1"/>
      <c r="AW325" s="107">
        <f t="shared" si="148"/>
        <v>3.6889057381660792E-3</v>
      </c>
      <c r="AX325" s="107">
        <f t="shared" si="149"/>
        <v>0.54204001856347284</v>
      </c>
      <c r="AY325" s="107">
        <f t="shared" si="150"/>
        <v>1.2513531067330661E-2</v>
      </c>
      <c r="AZ325" s="107">
        <f t="shared" si="151"/>
        <v>0.21102885214142406</v>
      </c>
      <c r="BA325" s="107">
        <f t="shared" si="152"/>
        <v>-0.38576883271655271</v>
      </c>
      <c r="BB325" s="107">
        <f t="shared" si="153"/>
        <v>0.29429117614699085</v>
      </c>
      <c r="BC325" s="107">
        <f t="shared" si="154"/>
        <v>-0.14413922272514434</v>
      </c>
      <c r="BD325" s="107">
        <f t="shared" si="155"/>
        <v>5.284404279354115E-2</v>
      </c>
      <c r="BE325" s="107">
        <f t="shared" si="156"/>
        <v>0.79537379320245494</v>
      </c>
      <c r="BF325" s="107">
        <f t="shared" si="157"/>
        <v>0.25881781365813666</v>
      </c>
      <c r="BG325" s="107">
        <f t="shared" si="158"/>
        <v>-0.3236355578067619</v>
      </c>
      <c r="BH325" s="107">
        <f t="shared" si="159"/>
        <v>-0.31626971431064438</v>
      </c>
      <c r="BI325" s="107">
        <f t="shared" si="160"/>
        <v>2.8590159562647238E-2</v>
      </c>
      <c r="BJ325" s="107">
        <f t="shared" si="161"/>
        <v>0.57101905077196258</v>
      </c>
      <c r="BK325" s="107">
        <f t="shared" si="162"/>
        <v>-0.50837533765908272</v>
      </c>
      <c r="BL325" s="107">
        <f t="shared" si="163"/>
        <v>8.8926174496644347E-2</v>
      </c>
      <c r="BM325" s="107">
        <f t="shared" si="164"/>
        <v>-0.14224181107883388</v>
      </c>
      <c r="BN325" s="107">
        <f t="shared" si="165"/>
        <v>8.2202382426508902E-2</v>
      </c>
      <c r="BO325" s="107">
        <f t="shared" si="166"/>
        <v>0.11831565273868798</v>
      </c>
      <c r="BP325" s="107">
        <f t="shared" si="167"/>
        <v>0.27252660321024841</v>
      </c>
      <c r="BQ325" s="107">
        <f t="shared" si="168"/>
        <v>-0.51219470006227086</v>
      </c>
      <c r="BR325" s="107">
        <f t="shared" si="169"/>
        <v>0</v>
      </c>
    </row>
    <row r="326" spans="1:70">
      <c r="A326" s="1">
        <v>325</v>
      </c>
      <c r="B326" s="1">
        <f>'2012'!B326</f>
        <v>0</v>
      </c>
      <c r="C326" s="1">
        <f>'2012'!C326</f>
        <v>0</v>
      </c>
      <c r="D326" s="1">
        <f>'2012'!D326</f>
        <v>149</v>
      </c>
      <c r="E326" s="1" t="str">
        <f>'2012'!E326</f>
        <v>Kvinnor</v>
      </c>
      <c r="F326" s="1" t="str">
        <f>'2012'!F326</f>
        <v>Antibiotika vid borttagande av gallblåsa</v>
      </c>
      <c r="G326" s="1" t="str">
        <f>'2012'!G326</f>
        <v>(tom)</v>
      </c>
      <c r="H326" s="1" t="str">
        <f>'2012'!H326</f>
        <v>A020420</v>
      </c>
      <c r="I326" s="1">
        <f>'2012'!I326</f>
        <v>1</v>
      </c>
      <c r="J326" s="13">
        <f>(('2012'!J326-'2012'!$AE326)/'2012'!$AE326)*(('2012'!$I326-0.5+'2012'!$I326-0.5)*-1)</f>
        <v>0.41859839311113678</v>
      </c>
      <c r="K326" s="13">
        <f>(('2012'!K326-'2012'!$AE326)/'2012'!$AE326)*(('2012'!$I326-0.5+'2012'!$I326-0.5)*-1)</f>
        <v>-0.4565640256794678</v>
      </c>
      <c r="L326" s="13">
        <f>(('2012'!L326-'2012'!$AE326)/'2012'!$AE326)*(('2012'!$I326-0.5+'2012'!$I326-0.5)*-1)</f>
        <v>-0.21711329765580797</v>
      </c>
      <c r="M326" s="13">
        <f>(('2012'!M326-'2012'!$AE326)/'2012'!$AE326)*(('2012'!$I326-0.5+'2012'!$I326-0.5)*-1)</f>
        <v>0.32785331472194951</v>
      </c>
      <c r="N326" s="13">
        <f>(('2012'!N326-'2012'!$AE326)/'2012'!$AE326)*(('2012'!$I326-0.5+'2012'!$I326-0.5)*-1)</f>
        <v>0.35429386755897418</v>
      </c>
      <c r="O326" s="13">
        <f>(('2012'!O326-'2012'!$AE326)/'2012'!$AE326)*(('2012'!$I326-0.5+'2012'!$I326-0.5)*-1)</f>
        <v>0.46296851574212894</v>
      </c>
      <c r="P326" s="13">
        <f>(('2012'!P326-'2012'!$AE326)/'2012'!$AE326)*(('2012'!$I326-0.5+'2012'!$I326-0.5)*-1)</f>
        <v>0.20439780109945027</v>
      </c>
      <c r="Q326" s="13">
        <f>(('2012'!Q326-'2012'!$AE326)/'2012'!$AE326)*(('2012'!$I326-0.5+'2012'!$I326-0.5)*-1)</f>
        <v>-0.19340329835082465</v>
      </c>
      <c r="R326" s="13">
        <f>(('2012'!R326-'2012'!$AE326)/'2012'!$AE326)*(('2012'!$I326-0.5+'2012'!$I326-0.5)*-1)</f>
        <v>0.64826008048607275</v>
      </c>
      <c r="S326" s="13">
        <f>(('2012'!S326-'2012'!$AE326)/'2012'!$AE326)*(('2012'!$I326-0.5+'2012'!$I326-0.5)*-1)</f>
        <v>-0.27709216920291602</v>
      </c>
      <c r="T326" s="13">
        <f>(('2012'!T326-'2012'!$AE326)/'2012'!$AE326)*(('2012'!$I326-0.5+'2012'!$I326-0.5)*-1)</f>
        <v>0.21272871417694289</v>
      </c>
      <c r="U326" s="13">
        <f>(('2012'!U326-'2012'!$AE326)/'2012'!$AE326)*(('2012'!$I326-0.5+'2012'!$I326-0.5)*-1)</f>
        <v>-0.2227383514946436</v>
      </c>
      <c r="V326" s="13">
        <f>(('2012'!V326-'2012'!$AE326)/'2012'!$AE326)*(('2012'!$I326-0.5+'2012'!$I326-0.5)*-1)</f>
        <v>-0.27123394824326968</v>
      </c>
      <c r="W326" s="13">
        <f>(('2012'!W326-'2012'!$AE326)/'2012'!$AE326)*(('2012'!$I326-0.5+'2012'!$I326-0.5)*-1)</f>
        <v>-0.2448834406326249</v>
      </c>
      <c r="X326" s="13">
        <f>(('2012'!X326-'2012'!$AE326)/'2012'!$AE326)*(('2012'!$I326-0.5+'2012'!$I326-0.5)*-1)</f>
        <v>0.32785331472194951</v>
      </c>
      <c r="Y326" s="13">
        <f>(('2012'!Y326-'2012'!$AE326)/'2012'!$AE326)*(('2012'!$I326-0.5+'2012'!$I326-0.5)*-1)</f>
        <v>-6.9696858887629345E-2</v>
      </c>
      <c r="Z326" s="13">
        <f>(('2012'!Z326-'2012'!$AE326)/'2012'!$AE326)*(('2012'!$I326-0.5+'2012'!$I326-0.5)*-1)</f>
        <v>7.1797434616025349E-2</v>
      </c>
      <c r="AA326" s="13">
        <f>(('2012'!AA326-'2012'!$AE326)/'2012'!$AE326)*(('2012'!$I326-0.5+'2012'!$I326-0.5)*-1)</f>
        <v>-1.2842485007496252</v>
      </c>
      <c r="AB326" s="13">
        <f>(('2012'!AB326-'2012'!$AE326)/'2012'!$AE326)*(('2012'!$I326-0.5+'2012'!$I326-0.5)*-1)</f>
        <v>5.4284178665384354E-2</v>
      </c>
      <c r="AC326" s="13">
        <f>(('2012'!AC326-'2012'!$AE326)/'2012'!$AE326)*(('2012'!$I326-0.5+'2012'!$I326-0.5)*-1)</f>
        <v>0.27114295201392591</v>
      </c>
      <c r="AD326" s="13">
        <f>(('2012'!AD326-'2012'!$AE326)/'2012'!$AE326)*(('2012'!$I326-0.5+'2012'!$I326-0.5)*-1)</f>
        <v>-0.47074350148869215</v>
      </c>
      <c r="AE326" s="6">
        <f>((('2012'!AE326-'2012'!$AE326)/'2012'!$AE326)*100)*(('2012'!$I326-0.5+'2012'!$I326-0.5)*-1)</f>
        <v>0</v>
      </c>
      <c r="AG326" s="6">
        <f t="shared" si="147"/>
        <v>64.826008048607278</v>
      </c>
      <c r="AH326" s="6">
        <f t="shared" si="146"/>
        <v>128.42485007496251</v>
      </c>
      <c r="AI326" s="8">
        <v>0</v>
      </c>
      <c r="AJ326" s="1"/>
      <c r="AK326" s="1"/>
      <c r="AL326" s="1"/>
      <c r="AM326" s="1"/>
      <c r="AN326" s="1"/>
      <c r="AO326" s="1"/>
      <c r="AP326" s="1"/>
      <c r="AW326" s="107">
        <f t="shared" si="148"/>
        <v>0.41859839311113678</v>
      </c>
      <c r="AX326" s="107">
        <f t="shared" si="149"/>
        <v>-0.4565640256794678</v>
      </c>
      <c r="AY326" s="107">
        <f t="shared" si="150"/>
        <v>-0.21711329765580797</v>
      </c>
      <c r="AZ326" s="107">
        <f t="shared" si="151"/>
        <v>0.32785331472194951</v>
      </c>
      <c r="BA326" s="107">
        <f t="shared" si="152"/>
        <v>0.35429386755897418</v>
      </c>
      <c r="BB326" s="107">
        <f t="shared" si="153"/>
        <v>0.46296851574212894</v>
      </c>
      <c r="BC326" s="107">
        <f t="shared" si="154"/>
        <v>0.20439780109945027</v>
      </c>
      <c r="BD326" s="107">
        <f t="shared" si="155"/>
        <v>-0.19340329835082465</v>
      </c>
      <c r="BE326" s="107">
        <f t="shared" si="156"/>
        <v>0.64826008048607275</v>
      </c>
      <c r="BF326" s="107">
        <f t="shared" si="157"/>
        <v>-0.27709216920291602</v>
      </c>
      <c r="BG326" s="107">
        <f t="shared" si="158"/>
        <v>0.21272871417694289</v>
      </c>
      <c r="BH326" s="107">
        <f t="shared" si="159"/>
        <v>-0.2227383514946436</v>
      </c>
      <c r="BI326" s="107">
        <f t="shared" si="160"/>
        <v>-0.27123394824326968</v>
      </c>
      <c r="BJ326" s="107">
        <f t="shared" si="161"/>
        <v>-0.2448834406326249</v>
      </c>
      <c r="BK326" s="107">
        <f t="shared" si="162"/>
        <v>0.32785331472194951</v>
      </c>
      <c r="BL326" s="107">
        <f t="shared" si="163"/>
        <v>-6.9696858887629345E-2</v>
      </c>
      <c r="BM326" s="107">
        <f t="shared" si="164"/>
        <v>7.1797434616025349E-2</v>
      </c>
      <c r="BN326" s="107">
        <f t="shared" si="165"/>
        <v>-1.2842485007496252</v>
      </c>
      <c r="BO326" s="107">
        <f t="shared" si="166"/>
        <v>5.4284178665384354E-2</v>
      </c>
      <c r="BP326" s="107">
        <f t="shared" si="167"/>
        <v>0.27114295201392591</v>
      </c>
      <c r="BQ326" s="107">
        <f t="shared" si="168"/>
        <v>-0.47074350148869215</v>
      </c>
      <c r="BR326" s="107">
        <f t="shared" si="169"/>
        <v>0</v>
      </c>
    </row>
    <row r="327" spans="1:70">
      <c r="A327" s="1">
        <v>326</v>
      </c>
      <c r="B327" s="1">
        <f>'2012'!B327</f>
        <v>0</v>
      </c>
      <c r="C327" s="1">
        <f>'2012'!C327</f>
        <v>0</v>
      </c>
      <c r="D327" s="1">
        <f>'2012'!D327</f>
        <v>0</v>
      </c>
      <c r="E327" s="1" t="str">
        <f>'2012'!E327</f>
        <v>Män</v>
      </c>
      <c r="F327" s="1" t="str">
        <f>'2012'!F327</f>
        <v>Antibiotika vid borttagande av gallblåsa</v>
      </c>
      <c r="G327" s="1" t="str">
        <f>'2012'!G327</f>
        <v>(tom)</v>
      </c>
      <c r="H327" s="1" t="str">
        <f>'2012'!H327</f>
        <v>A020420</v>
      </c>
      <c r="I327" s="1">
        <f>'2012'!I327</f>
        <v>1</v>
      </c>
      <c r="J327" s="13">
        <f>(('2012'!J327-'2012'!$AE327)/'2012'!$AE327)*(('2012'!$I327-0.5+'2012'!$I327-0.5)*-1)</f>
        <v>0.35237539822084502</v>
      </c>
      <c r="K327" s="13">
        <f>(('2012'!K327-'2012'!$AE327)/'2012'!$AE327)*(('2012'!$I327-0.5+'2012'!$I327-0.5)*-1)</f>
        <v>-0.41776710684273716</v>
      </c>
      <c r="L327" s="13">
        <f>(('2012'!L327-'2012'!$AE327)/'2012'!$AE327)*(('2012'!$I327-0.5+'2012'!$I327-0.5)*-1)</f>
        <v>0.16763350501490915</v>
      </c>
      <c r="M327" s="13">
        <f>(('2012'!M327-'2012'!$AE327)/'2012'!$AE327)*(('2012'!$I327-0.5+'2012'!$I327-0.5)*-1)</f>
        <v>0.6484726718011683</v>
      </c>
      <c r="N327" s="13">
        <f>(('2012'!N327-'2012'!$AE327)/'2012'!$AE327)*(('2012'!$I327-0.5+'2012'!$I327-0.5)*-1)</f>
        <v>0.38015261011748563</v>
      </c>
      <c r="O327" s="13">
        <f>(('2012'!O327-'2012'!$AE327)/'2012'!$AE327)*(('2012'!$I327-0.5+'2012'!$I327-0.5)*-1)</f>
        <v>-5.4581984596495034E-2</v>
      </c>
      <c r="P327" s="13">
        <f>(('2012'!P327-'2012'!$AE327)/'2012'!$AE327)*(('2012'!$I327-0.5+'2012'!$I327-0.5)*-1)</f>
        <v>0.34939095305135587</v>
      </c>
      <c r="Q327" s="13">
        <f>(('2012'!Q327-'2012'!$AE327)/'2012'!$AE327)*(('2012'!$I327-0.5+'2012'!$I327-0.5)*-1)</f>
        <v>-0.99198819312671294</v>
      </c>
      <c r="R327" s="13">
        <f>(('2012'!R327-'2012'!$AE327)/'2012'!$AE327)*(('2012'!$I327-0.5+'2012'!$I327-0.5)*-1)</f>
        <v>0.50200295171832177</v>
      </c>
      <c r="S327" s="13">
        <f>(('2012'!S327-'2012'!$AE327)/'2012'!$AE327)*(('2012'!$I327-0.5+'2012'!$I327-0.5)*-1)</f>
        <v>-0.30860538234601581</v>
      </c>
      <c r="T327" s="13">
        <f>(('2012'!T327-'2012'!$AE327)/'2012'!$AE327)*(('2012'!$I327-0.5+'2012'!$I327-0.5)*-1)</f>
        <v>0.43086051624951061</v>
      </c>
      <c r="U327" s="13">
        <f>(('2012'!U327-'2012'!$AE327)/'2012'!$AE327)*(('2012'!$I327-0.5+'2012'!$I327-0.5)*-1)</f>
        <v>-0.27191138007077287</v>
      </c>
      <c r="V327" s="13">
        <f>(('2012'!V327-'2012'!$AE327)/'2012'!$AE327)*(('2012'!$I327-0.5+'2012'!$I327-0.5)*-1)</f>
        <v>-0.40713119456334679</v>
      </c>
      <c r="W327" s="13">
        <f>(('2012'!W327-'2012'!$AE327)/'2012'!$AE327)*(('2012'!$I327-0.5+'2012'!$I327-0.5)*-1)</f>
        <v>0.18117793022916362</v>
      </c>
      <c r="X327" s="13">
        <f>(('2012'!X327-'2012'!$AE327)/'2012'!$AE327)*(('2012'!$I327-0.5+'2012'!$I327-0.5)*-1)</f>
        <v>0.35971808078069945</v>
      </c>
      <c r="Y327" s="13">
        <f>(('2012'!Y327-'2012'!$AE327)/'2012'!$AE327)*(('2012'!$I327-0.5+'2012'!$I327-0.5)*-1)</f>
        <v>-0.49399114484503454</v>
      </c>
      <c r="Z327" s="13">
        <f>(('2012'!Z327-'2012'!$AE327)/'2012'!$AE327)*(('2012'!$I327-0.5+'2012'!$I327-0.5)*-1)</f>
        <v>0.27319349710241547</v>
      </c>
      <c r="AA327" s="13">
        <f>(('2012'!AA327-'2012'!$AE327)/'2012'!$AE327)*(('2012'!$I327-0.5+'2012'!$I327-0.5)*-1)</f>
        <v>-1.1513472485768501</v>
      </c>
      <c r="AB327" s="13">
        <f>(('2012'!AB327-'2012'!$AE327)/'2012'!$AE327)*(('2012'!$I327-0.5+'2012'!$I327-0.5)*-1)</f>
        <v>0.33247204166498451</v>
      </c>
      <c r="AC327" s="13">
        <f>(('2012'!AC327-'2012'!$AE327)/'2012'!$AE327)*(('2012'!$I327-0.5+'2012'!$I327-0.5)*-1)</f>
        <v>0.29231998402077297</v>
      </c>
      <c r="AD327" s="13">
        <f>(('2012'!AD327-'2012'!$AE327)/'2012'!$AE327)*(('2012'!$I327-0.5+'2012'!$I327-0.5)*-1)</f>
        <v>-8.847926267281099E-2</v>
      </c>
      <c r="AE327" s="6">
        <f>((('2012'!AE327-'2012'!$AE327)/'2012'!$AE327)*100)*(('2012'!$I327-0.5+'2012'!$I327-0.5)*-1)</f>
        <v>0</v>
      </c>
      <c r="AG327" s="6">
        <f t="shared" si="147"/>
        <v>64.84726718011683</v>
      </c>
      <c r="AH327" s="6">
        <f t="shared" ref="AH327:AH390" si="170">(MIN(AW327:BQ327)*-1)*100</f>
        <v>115.13472485768501</v>
      </c>
      <c r="AI327" s="8">
        <v>0</v>
      </c>
      <c r="AJ327" s="1"/>
      <c r="AK327" s="1"/>
      <c r="AL327" s="1"/>
      <c r="AM327" s="1"/>
      <c r="AN327" s="1"/>
      <c r="AO327" s="1"/>
      <c r="AP327" s="1"/>
      <c r="AW327" s="107">
        <f t="shared" si="148"/>
        <v>0.35237539822084502</v>
      </c>
      <c r="AX327" s="107">
        <f t="shared" si="149"/>
        <v>-0.41776710684273716</v>
      </c>
      <c r="AY327" s="107">
        <f t="shared" si="150"/>
        <v>0.16763350501490915</v>
      </c>
      <c r="AZ327" s="107">
        <f t="shared" si="151"/>
        <v>0.6484726718011683</v>
      </c>
      <c r="BA327" s="107">
        <f t="shared" si="152"/>
        <v>0.38015261011748563</v>
      </c>
      <c r="BB327" s="107">
        <f t="shared" si="153"/>
        <v>-5.4581984596495034E-2</v>
      </c>
      <c r="BC327" s="107">
        <f t="shared" si="154"/>
        <v>0.34939095305135587</v>
      </c>
      <c r="BD327" s="107">
        <f t="shared" si="155"/>
        <v>-0.99198819312671294</v>
      </c>
      <c r="BE327" s="107">
        <f t="shared" si="156"/>
        <v>0.50200295171832177</v>
      </c>
      <c r="BF327" s="107">
        <f t="shared" si="157"/>
        <v>-0.30860538234601581</v>
      </c>
      <c r="BG327" s="107">
        <f t="shared" si="158"/>
        <v>0.43086051624951061</v>
      </c>
      <c r="BH327" s="107">
        <f t="shared" si="159"/>
        <v>-0.27191138007077287</v>
      </c>
      <c r="BI327" s="107">
        <f t="shared" si="160"/>
        <v>-0.40713119456334679</v>
      </c>
      <c r="BJ327" s="107">
        <f t="shared" si="161"/>
        <v>0.18117793022916362</v>
      </c>
      <c r="BK327" s="107">
        <f t="shared" si="162"/>
        <v>0.35971808078069945</v>
      </c>
      <c r="BL327" s="107">
        <f t="shared" si="163"/>
        <v>-0.49399114484503454</v>
      </c>
      <c r="BM327" s="107">
        <f t="shared" si="164"/>
        <v>0.27319349710241547</v>
      </c>
      <c r="BN327" s="107">
        <f t="shared" si="165"/>
        <v>-1.1513472485768501</v>
      </c>
      <c r="BO327" s="107">
        <f t="shared" si="166"/>
        <v>0.33247204166498451</v>
      </c>
      <c r="BP327" s="107">
        <f t="shared" si="167"/>
        <v>0.29231998402077297</v>
      </c>
      <c r="BQ327" s="107">
        <f t="shared" si="168"/>
        <v>-8.847926267281099E-2</v>
      </c>
      <c r="BR327" s="107">
        <f t="shared" si="169"/>
        <v>0</v>
      </c>
    </row>
    <row r="328" spans="1:70">
      <c r="A328" s="1">
        <v>327</v>
      </c>
      <c r="B328" s="1">
        <f>'2012'!B328</f>
        <v>0</v>
      </c>
      <c r="C328" s="1">
        <f>'2012'!C328</f>
        <v>0</v>
      </c>
      <c r="D328" s="1">
        <f>'2012'!D328</f>
        <v>0</v>
      </c>
      <c r="E328" s="1" t="str">
        <f>'2012'!E328</f>
        <v>Totalt</v>
      </c>
      <c r="F328" s="1" t="str">
        <f>'2012'!F328</f>
        <v>Antibiotika vid borttagande av gallblåsa</v>
      </c>
      <c r="G328" s="1" t="str">
        <f>'2012'!G328</f>
        <v>(tom)</v>
      </c>
      <c r="H328" s="1" t="str">
        <f>'2012'!H328</f>
        <v>A020420</v>
      </c>
      <c r="I328" s="1">
        <f>'2012'!I328</f>
        <v>1</v>
      </c>
      <c r="J328" s="13">
        <f>(('2012'!J328-'2012'!$AE328)/'2012'!$AE328)*(('2012'!$I328-0.5+'2012'!$I328-0.5)*-1)</f>
        <v>0.39552364790795158</v>
      </c>
      <c r="K328" s="13">
        <f>(('2012'!K328-'2012'!$AE328)/'2012'!$AE328)*(('2012'!$I328-0.5+'2012'!$I328-0.5)*-1)</f>
        <v>-0.47412260391834044</v>
      </c>
      <c r="L328" s="13">
        <f>(('2012'!L328-'2012'!$AE328)/'2012'!$AE328)*(('2012'!$I328-0.5+'2012'!$I328-0.5)*-1)</f>
        <v>-5.2358322532724079E-2</v>
      </c>
      <c r="M328" s="13">
        <f>(('2012'!M328-'2012'!$AE328)/'2012'!$AE328)*(('2012'!$I328-0.5+'2012'!$I328-0.5)*-1)</f>
        <v>0.46840871021775538</v>
      </c>
      <c r="N328" s="13">
        <f>(('2012'!N328-'2012'!$AE328)/'2012'!$AE328)*(('2012'!$I328-0.5+'2012'!$I328-0.5)*-1)</f>
        <v>0.35979454303633335</v>
      </c>
      <c r="O328" s="13">
        <f>(('2012'!O328-'2012'!$AE328)/'2012'!$AE328)*(('2012'!$I328-0.5+'2012'!$I328-0.5)*-1)</f>
        <v>0.26940987660817162</v>
      </c>
      <c r="P328" s="13">
        <f>(('2012'!P328-'2012'!$AE328)/'2012'!$AE328)*(('2012'!$I328-0.5+'2012'!$I328-0.5)*-1)</f>
        <v>0.25775152357532338</v>
      </c>
      <c r="Q328" s="13">
        <f>(('2012'!Q328-'2012'!$AE328)/'2012'!$AE328)*(('2012'!$I328-0.5+'2012'!$I328-0.5)*-1)</f>
        <v>-0.43673321562768808</v>
      </c>
      <c r="R328" s="13">
        <f>(('2012'!R328-'2012'!$AE328)/'2012'!$AE328)*(('2012'!$I328-0.5+'2012'!$I328-0.5)*-1)</f>
        <v>0.59420512230362998</v>
      </c>
      <c r="S328" s="13">
        <f>(('2012'!S328-'2012'!$AE328)/'2012'!$AE328)*(('2012'!$I328-0.5+'2012'!$I328-0.5)*-1)</f>
        <v>-0.2724259595851598</v>
      </c>
      <c r="T328" s="13">
        <f>(('2012'!T328-'2012'!$AE328)/'2012'!$AE328)*(('2012'!$I328-0.5+'2012'!$I328-0.5)*-1)</f>
        <v>0.31981429456996252</v>
      </c>
      <c r="U328" s="13">
        <f>(('2012'!U328-'2012'!$AE328)/'2012'!$AE328)*(('2012'!$I328-0.5+'2012'!$I328-0.5)*-1)</f>
        <v>-0.27538238866725961</v>
      </c>
      <c r="V328" s="13">
        <f>(('2012'!V328-'2012'!$AE328)/'2012'!$AE328)*(('2012'!$I328-0.5+'2012'!$I328-0.5)*-1)</f>
        <v>-0.30374446070012528</v>
      </c>
      <c r="W328" s="13">
        <f>(('2012'!W328-'2012'!$AE328)/'2012'!$AE328)*(('2012'!$I328-0.5+'2012'!$I328-0.5)*-1)</f>
        <v>-5.5038423314343395E-2</v>
      </c>
      <c r="X328" s="13">
        <f>(('2012'!X328-'2012'!$AE328)/'2012'!$AE328)*(('2012'!$I328-0.5+'2012'!$I328-0.5)*-1)</f>
        <v>0.33815825475318151</v>
      </c>
      <c r="Y328" s="13">
        <f>(('2012'!Y328-'2012'!$AE328)/'2012'!$AE328)*(('2012'!$I328-0.5+'2012'!$I328-0.5)*-1)</f>
        <v>-0.30185621987488476</v>
      </c>
      <c r="Z328" s="13">
        <f>(('2012'!Z328-'2012'!$AE328)/'2012'!$AE328)*(('2012'!$I328-0.5+'2012'!$I328-0.5)*-1)</f>
        <v>0.16623039150123237</v>
      </c>
      <c r="AA328" s="13">
        <f>(('2012'!AA328-'2012'!$AE328)/'2012'!$AE328)*(('2012'!$I328-0.5+'2012'!$I328-0.5)*-1)</f>
        <v>-1.2025200910921656</v>
      </c>
      <c r="AB328" s="13">
        <f>(('2012'!AB328-'2012'!$AE328)/'2012'!$AE328)*(('2012'!$I328-0.5+'2012'!$I328-0.5)*-1)</f>
        <v>0.17481744233148303</v>
      </c>
      <c r="AC328" s="13">
        <f>(('2012'!AC328-'2012'!$AE328)/'2012'!$AE328)*(('2012'!$I328-0.5+'2012'!$I328-0.5)*-1)</f>
        <v>0.26167876419132696</v>
      </c>
      <c r="AD328" s="13">
        <f>(('2012'!AD328-'2012'!$AE328)/'2012'!$AE328)*(('2012'!$I328-0.5+'2012'!$I328-0.5)*-1)</f>
        <v>-0.31644069403621894</v>
      </c>
      <c r="AE328" s="6">
        <f>((('2012'!AE328-'2012'!$AE328)/'2012'!$AE328)*100)*(('2012'!$I328-0.5+'2012'!$I328-0.5)*-1)</f>
        <v>0</v>
      </c>
      <c r="AG328" s="6">
        <f t="shared" si="147"/>
        <v>59.420512230363002</v>
      </c>
      <c r="AH328" s="6">
        <f t="shared" si="170"/>
        <v>120.25200910921656</v>
      </c>
      <c r="AI328" s="8">
        <v>0</v>
      </c>
      <c r="AJ328" s="1"/>
      <c r="AK328" s="1"/>
      <c r="AL328" s="1"/>
      <c r="AM328" s="1"/>
      <c r="AN328" s="1"/>
      <c r="AO328" s="1"/>
      <c r="AP328" s="1"/>
      <c r="AW328" s="107">
        <f t="shared" si="148"/>
        <v>0.39552364790795158</v>
      </c>
      <c r="AX328" s="107">
        <f t="shared" si="149"/>
        <v>-0.47412260391834044</v>
      </c>
      <c r="AY328" s="107">
        <f t="shared" si="150"/>
        <v>-5.2358322532724079E-2</v>
      </c>
      <c r="AZ328" s="107">
        <f t="shared" si="151"/>
        <v>0.46840871021775538</v>
      </c>
      <c r="BA328" s="107">
        <f t="shared" si="152"/>
        <v>0.35979454303633335</v>
      </c>
      <c r="BB328" s="107">
        <f t="shared" si="153"/>
        <v>0.26940987660817162</v>
      </c>
      <c r="BC328" s="107">
        <f t="shared" si="154"/>
        <v>0.25775152357532338</v>
      </c>
      <c r="BD328" s="107">
        <f t="shared" si="155"/>
        <v>-0.43673321562768808</v>
      </c>
      <c r="BE328" s="107">
        <f t="shared" si="156"/>
        <v>0.59420512230362998</v>
      </c>
      <c r="BF328" s="107">
        <f t="shared" si="157"/>
        <v>-0.2724259595851598</v>
      </c>
      <c r="BG328" s="107">
        <f t="shared" si="158"/>
        <v>0.31981429456996252</v>
      </c>
      <c r="BH328" s="107">
        <f t="shared" si="159"/>
        <v>-0.27538238866725961</v>
      </c>
      <c r="BI328" s="107">
        <f t="shared" si="160"/>
        <v>-0.30374446070012528</v>
      </c>
      <c r="BJ328" s="107">
        <f t="shared" si="161"/>
        <v>-5.5038423314343395E-2</v>
      </c>
      <c r="BK328" s="107">
        <f t="shared" si="162"/>
        <v>0.33815825475318151</v>
      </c>
      <c r="BL328" s="107">
        <f t="shared" si="163"/>
        <v>-0.30185621987488476</v>
      </c>
      <c r="BM328" s="107">
        <f t="shared" si="164"/>
        <v>0.16623039150123237</v>
      </c>
      <c r="BN328" s="107">
        <f t="shared" si="165"/>
        <v>-1.2025200910921656</v>
      </c>
      <c r="BO328" s="107">
        <f t="shared" si="166"/>
        <v>0.17481744233148303</v>
      </c>
      <c r="BP328" s="107">
        <f t="shared" si="167"/>
        <v>0.26167876419132696</v>
      </c>
      <c r="BQ328" s="107">
        <f t="shared" si="168"/>
        <v>-0.31644069403621894</v>
      </c>
      <c r="BR328" s="107">
        <f t="shared" si="169"/>
        <v>0</v>
      </c>
    </row>
    <row r="329" spans="1:70">
      <c r="A329" s="1">
        <v>328</v>
      </c>
      <c r="B329" s="1">
        <f>'2012'!B329</f>
        <v>0</v>
      </c>
      <c r="C329" s="1">
        <f>'2012'!C329</f>
        <v>0</v>
      </c>
      <c r="D329" s="1">
        <f>'2012'!D329</f>
        <v>151</v>
      </c>
      <c r="E329" s="1" t="str">
        <f>'2012'!E329</f>
        <v>Kvinnor</v>
      </c>
      <c r="F329" s="1" t="str">
        <f>'2012'!F329</f>
        <v>Tid till operation vid förträngning av halspulsåder</v>
      </c>
      <c r="G329" s="1" t="str">
        <f>'2012'!G329</f>
        <v>(tom)</v>
      </c>
      <c r="H329" s="1" t="str">
        <f>'2012'!H329</f>
        <v>A009100</v>
      </c>
      <c r="I329" s="1">
        <f>'2012'!I329</f>
        <v>0</v>
      </c>
      <c r="J329" s="13">
        <f>(('2012'!J329-'2012'!$AE329)/'2012'!$AE329)*(('2012'!$I329-0.5+'2012'!$I329-0.5)*-1)</f>
        <v>4.3083900226757357E-2</v>
      </c>
      <c r="K329" s="13">
        <f>(('2012'!K329-'2012'!$AE329)/'2012'!$AE329)*(('2012'!$I329-0.5+'2012'!$I329-0.5)*-1)</f>
        <v>-0.23333333333333334</v>
      </c>
      <c r="L329" s="13" t="e">
        <f>(('2012'!L329-'2012'!$AE329)/'2012'!$AE329)*(('2012'!$I329-0.5+'2012'!$I329-0.5)*-1)</f>
        <v>#VALUE!</v>
      </c>
      <c r="M329" s="13" t="e">
        <f>(('2012'!M329-'2012'!$AE329)/'2012'!$AE329)*(('2012'!$I329-0.5+'2012'!$I329-0.5)*-1)</f>
        <v>#VALUE!</v>
      </c>
      <c r="N329" s="13">
        <f>(('2012'!N329-'2012'!$AE329)/'2012'!$AE329)*(('2012'!$I329-0.5+'2012'!$I329-0.5)*-1)</f>
        <v>0.27777777777777779</v>
      </c>
      <c r="O329" s="13" t="e">
        <f>(('2012'!O329-'2012'!$AE329)/'2012'!$AE329)*(('2012'!$I329-0.5+'2012'!$I329-0.5)*-1)</f>
        <v>#VALUE!</v>
      </c>
      <c r="P329" s="13" t="e">
        <f>(('2012'!P329-'2012'!$AE329)/'2012'!$AE329)*(('2012'!$I329-0.5+'2012'!$I329-0.5)*-1)</f>
        <v>#VALUE!</v>
      </c>
      <c r="Q329" s="13" t="e">
        <f>(('2012'!Q329-'2012'!$AE329)/'2012'!$AE329)*(('2012'!$I329-0.5+'2012'!$I329-0.5)*-1)</f>
        <v>#VALUE!</v>
      </c>
      <c r="R329" s="13" t="e">
        <f>(('2012'!R329-'2012'!$AE329)/'2012'!$AE329)*(('2012'!$I329-0.5+'2012'!$I329-0.5)*-1)</f>
        <v>#VALUE!</v>
      </c>
      <c r="S329" s="13">
        <f>(('2012'!S329-'2012'!$AE329)/'2012'!$AE329)*(('2012'!$I329-0.5+'2012'!$I329-0.5)*-1)</f>
        <v>-8.7301587301587269E-2</v>
      </c>
      <c r="T329" s="13" t="e">
        <f>(('2012'!T329-'2012'!$AE329)/'2012'!$AE329)*(('2012'!$I329-0.5+'2012'!$I329-0.5)*-1)</f>
        <v>#VALUE!</v>
      </c>
      <c r="U329" s="13">
        <f>(('2012'!U329-'2012'!$AE329)/'2012'!$AE329)*(('2012'!$I329-0.5+'2012'!$I329-0.5)*-1)</f>
        <v>2.6785714285714347E-2</v>
      </c>
      <c r="V329" s="13" t="e">
        <f>(('2012'!V329-'2012'!$AE329)/'2012'!$AE329)*(('2012'!$I329-0.5+'2012'!$I329-0.5)*-1)</f>
        <v>#VALUE!</v>
      </c>
      <c r="W329" s="13" t="e">
        <f>(('2012'!W329-'2012'!$AE329)/'2012'!$AE329)*(('2012'!$I329-0.5+'2012'!$I329-0.5)*-1)</f>
        <v>#VALUE!</v>
      </c>
      <c r="X329" s="13" t="e">
        <f>(('2012'!X329-'2012'!$AE329)/'2012'!$AE329)*(('2012'!$I329-0.5+'2012'!$I329-0.5)*-1)</f>
        <v>#VALUE!</v>
      </c>
      <c r="Y329" s="13" t="e">
        <f>(('2012'!Y329-'2012'!$AE329)/'2012'!$AE329)*(('2012'!$I329-0.5+'2012'!$I329-0.5)*-1)</f>
        <v>#VALUE!</v>
      </c>
      <c r="Z329" s="13">
        <f>(('2012'!Z329-'2012'!$AE329)/'2012'!$AE329)*(('2012'!$I329-0.5+'2012'!$I329-0.5)*-1)</f>
        <v>0.16161616161616177</v>
      </c>
      <c r="AA329" s="13" t="e">
        <f>(('2012'!AA329-'2012'!$AE329)/'2012'!$AE329)*(('2012'!$I329-0.5+'2012'!$I329-0.5)*-1)</f>
        <v>#VALUE!</v>
      </c>
      <c r="AB329" s="13" t="e">
        <f>(('2012'!AB329-'2012'!$AE329)/'2012'!$AE329)*(('2012'!$I329-0.5+'2012'!$I329-0.5)*-1)</f>
        <v>#VALUE!</v>
      </c>
      <c r="AC329" s="13" t="e">
        <f>(('2012'!AC329-'2012'!$AE329)/'2012'!$AE329)*(('2012'!$I329-0.5+'2012'!$I329-0.5)*-1)</f>
        <v>#VALUE!</v>
      </c>
      <c r="AD329" s="13" t="e">
        <f>(('2012'!AD329-'2012'!$AE329)/'2012'!$AE329)*(('2012'!$I329-0.5+'2012'!$I329-0.5)*-1)</f>
        <v>#VALUE!</v>
      </c>
      <c r="AE329" s="6">
        <f>((('2012'!AE329-'2012'!$AE329)/'2012'!$AE329)*100)*(('2012'!$I329-0.5+'2012'!$I329-0.5)*-1)</f>
        <v>0</v>
      </c>
      <c r="AG329" s="6">
        <f t="shared" si="147"/>
        <v>27.777777777777779</v>
      </c>
      <c r="AH329" s="6">
        <f t="shared" si="170"/>
        <v>23.333333333333332</v>
      </c>
      <c r="AI329" s="8">
        <v>0</v>
      </c>
      <c r="AJ329" s="1"/>
      <c r="AK329" s="1"/>
      <c r="AL329" s="1"/>
      <c r="AM329" s="1"/>
      <c r="AN329" s="1"/>
      <c r="AO329" s="1"/>
      <c r="AP329" s="1"/>
      <c r="AW329" s="107">
        <f t="shared" si="148"/>
        <v>4.3083900226757357E-2</v>
      </c>
      <c r="AX329" s="107">
        <f t="shared" si="149"/>
        <v>-0.23333333333333334</v>
      </c>
      <c r="AY329" s="107">
        <f t="shared" si="150"/>
        <v>0</v>
      </c>
      <c r="AZ329" s="107">
        <f t="shared" si="151"/>
        <v>0</v>
      </c>
      <c r="BA329" s="107">
        <f t="shared" si="152"/>
        <v>0.27777777777777779</v>
      </c>
      <c r="BB329" s="107">
        <f t="shared" si="153"/>
        <v>0</v>
      </c>
      <c r="BC329" s="107">
        <f t="shared" si="154"/>
        <v>0</v>
      </c>
      <c r="BD329" s="107">
        <f t="shared" si="155"/>
        <v>0</v>
      </c>
      <c r="BE329" s="107">
        <f t="shared" si="156"/>
        <v>0</v>
      </c>
      <c r="BF329" s="107">
        <f t="shared" si="157"/>
        <v>-8.7301587301587269E-2</v>
      </c>
      <c r="BG329" s="107">
        <f t="shared" si="158"/>
        <v>0</v>
      </c>
      <c r="BH329" s="107">
        <f t="shared" si="159"/>
        <v>2.6785714285714347E-2</v>
      </c>
      <c r="BI329" s="107">
        <f t="shared" si="160"/>
        <v>0</v>
      </c>
      <c r="BJ329" s="107">
        <f t="shared" si="161"/>
        <v>0</v>
      </c>
      <c r="BK329" s="107">
        <f t="shared" si="162"/>
        <v>0</v>
      </c>
      <c r="BL329" s="107">
        <f t="shared" si="163"/>
        <v>0</v>
      </c>
      <c r="BM329" s="107">
        <f t="shared" si="164"/>
        <v>0.16161616161616177</v>
      </c>
      <c r="BN329" s="107">
        <f t="shared" si="165"/>
        <v>0</v>
      </c>
      <c r="BO329" s="107">
        <f t="shared" si="166"/>
        <v>0</v>
      </c>
      <c r="BP329" s="107">
        <f t="shared" si="167"/>
        <v>0</v>
      </c>
      <c r="BQ329" s="107">
        <f t="shared" si="168"/>
        <v>0</v>
      </c>
      <c r="BR329" s="107">
        <f t="shared" si="169"/>
        <v>0</v>
      </c>
    </row>
    <row r="330" spans="1:70">
      <c r="A330" s="1">
        <v>329</v>
      </c>
      <c r="B330" s="1">
        <f>'2012'!B330</f>
        <v>0</v>
      </c>
      <c r="C330" s="1">
        <f>'2012'!C330</f>
        <v>0</v>
      </c>
      <c r="D330" s="1">
        <f>'2012'!D330</f>
        <v>0</v>
      </c>
      <c r="E330" s="1" t="str">
        <f>'2012'!E330</f>
        <v>Män</v>
      </c>
      <c r="F330" s="1" t="str">
        <f>'2012'!F330</f>
        <v>Tid till operation vid förträngning av halspulsåder</v>
      </c>
      <c r="G330" s="1" t="str">
        <f>'2012'!G330</f>
        <v>(tom)</v>
      </c>
      <c r="H330" s="1" t="str">
        <f>'2012'!H330</f>
        <v>A009100</v>
      </c>
      <c r="I330" s="1">
        <f>'2012'!I330</f>
        <v>0</v>
      </c>
      <c r="J330" s="13">
        <f>(('2012'!J330-'2012'!$AE330)/'2012'!$AE330)*(('2012'!$I330-0.5+'2012'!$I330-0.5)*-1)</f>
        <v>1.2512877747252696E-2</v>
      </c>
      <c r="K330" s="13">
        <f>(('2012'!K330-'2012'!$AE330)/'2012'!$AE330)*(('2012'!$I330-0.5+'2012'!$I330-0.5)*-1)</f>
        <v>-8.9285714285714246E-3</v>
      </c>
      <c r="L330" s="13">
        <f>(('2012'!L330-'2012'!$AE330)/'2012'!$AE330)*(('2012'!$I330-0.5+'2012'!$I330-0.5)*-1)</f>
        <v>0.12621753246753262</v>
      </c>
      <c r="M330" s="13">
        <f>(('2012'!M330-'2012'!$AE330)/'2012'!$AE330)*(('2012'!$I330-0.5+'2012'!$I330-0.5)*-1)</f>
        <v>-0.23309948979591835</v>
      </c>
      <c r="N330" s="13">
        <f>(('2012'!N330-'2012'!$AE330)/'2012'!$AE330)*(('2012'!$I330-0.5+'2012'!$I330-0.5)*-1)</f>
        <v>0.23883928571428573</v>
      </c>
      <c r="O330" s="13">
        <f>(('2012'!O330-'2012'!$AE330)/'2012'!$AE330)*(('2012'!$I330-0.5+'2012'!$I330-0.5)*-1)</f>
        <v>-2.6626275510204103E-2</v>
      </c>
      <c r="P330" s="13">
        <f>(('2012'!P330-'2012'!$AE330)/'2012'!$AE330)*(('2012'!$I330-0.5+'2012'!$I330-0.5)*-1)</f>
        <v>-0.25669642857142855</v>
      </c>
      <c r="Q330" s="13" t="e">
        <f>(('2012'!Q330-'2012'!$AE330)/'2012'!$AE330)*(('2012'!$I330-0.5+'2012'!$I330-0.5)*-1)</f>
        <v>#VALUE!</v>
      </c>
      <c r="R330" s="13" t="e">
        <f>(('2012'!R330-'2012'!$AE330)/'2012'!$AE330)*(('2012'!$I330-0.5+'2012'!$I330-0.5)*-1)</f>
        <v>#VALUE!</v>
      </c>
      <c r="S330" s="13">
        <f>(('2012'!S330-'2012'!$AE330)/'2012'!$AE330)*(('2012'!$I330-0.5+'2012'!$I330-0.5)*-1)</f>
        <v>-2.6626275510204103E-2</v>
      </c>
      <c r="T330" s="13">
        <f>(('2012'!T330-'2012'!$AE330)/'2012'!$AE330)*(('2012'!$I330-0.5+'2012'!$I330-0.5)*-1)</f>
        <v>-0.15237312030075173</v>
      </c>
      <c r="U330" s="13">
        <f>(('2012'!U330-'2012'!$AE330)/'2012'!$AE330)*(('2012'!$I330-0.5+'2012'!$I330-0.5)*-1)</f>
        <v>2.4718915343915366E-2</v>
      </c>
      <c r="V330" s="13">
        <f>(('2012'!V330-'2012'!$AE330)/'2012'!$AE330)*(('2012'!$I330-0.5+'2012'!$I330-0.5)*-1)</f>
        <v>7.3660714285714343E-2</v>
      </c>
      <c r="W330" s="13">
        <f>(('2012'!W330-'2012'!$AE330)/'2012'!$AE330)*(('2012'!$I330-0.5+'2012'!$I330-0.5)*-1)</f>
        <v>-0.11511479591836732</v>
      </c>
      <c r="X330" s="13">
        <f>(('2012'!X330-'2012'!$AE330)/'2012'!$AE330)*(('2012'!$I330-0.5+'2012'!$I330-0.5)*-1)</f>
        <v>-3.6458333333333412E-2</v>
      </c>
      <c r="Y330" s="13">
        <f>(('2012'!Y330-'2012'!$AE330)/'2012'!$AE330)*(('2012'!$I330-0.5+'2012'!$I330-0.5)*-1)</f>
        <v>0.20129870129870128</v>
      </c>
      <c r="Z330" s="13">
        <f>(('2012'!Z330-'2012'!$AE330)/'2012'!$AE330)*(('2012'!$I330-0.5+'2012'!$I330-0.5)*-1)</f>
        <v>6.5569196428571465E-3</v>
      </c>
      <c r="AA330" s="13">
        <f>(('2012'!AA330-'2012'!$AE330)/'2012'!$AE330)*(('2012'!$I330-0.5+'2012'!$I330-0.5)*-1)</f>
        <v>-8.9285714285714246E-3</v>
      </c>
      <c r="AB330" s="13" t="e">
        <f>(('2012'!AB330-'2012'!$AE330)/'2012'!$AE330)*(('2012'!$I330-0.5+'2012'!$I330-0.5)*-1)</f>
        <v>#VALUE!</v>
      </c>
      <c r="AC330" s="13">
        <f>(('2012'!AC330-'2012'!$AE330)/'2012'!$AE330)*(('2012'!$I330-0.5+'2012'!$I330-0.5)*-1)</f>
        <v>0.15625000000000011</v>
      </c>
      <c r="AD330" s="13">
        <f>(('2012'!AD330-'2012'!$AE330)/'2012'!$AE330)*(('2012'!$I330-0.5+'2012'!$I330-0.5)*-1)</f>
        <v>-4.2715097402597303E-2</v>
      </c>
      <c r="AE330" s="6">
        <f>((('2012'!AE330-'2012'!$AE330)/'2012'!$AE330)*100)*(('2012'!$I330-0.5+'2012'!$I330-0.5)*-1)</f>
        <v>0</v>
      </c>
      <c r="AG330" s="6">
        <f t="shared" si="147"/>
        <v>23.883928571428573</v>
      </c>
      <c r="AH330" s="6">
        <f t="shared" si="170"/>
        <v>25.669642857142854</v>
      </c>
      <c r="AI330" s="8">
        <v>0</v>
      </c>
      <c r="AJ330" s="1"/>
      <c r="AK330" s="1"/>
      <c r="AL330" s="1"/>
      <c r="AM330" s="1"/>
      <c r="AN330" s="1"/>
      <c r="AO330" s="1"/>
      <c r="AP330" s="1"/>
      <c r="AW330" s="107">
        <f t="shared" si="148"/>
        <v>1.2512877747252696E-2</v>
      </c>
      <c r="AX330" s="107">
        <f t="shared" si="149"/>
        <v>-8.9285714285714246E-3</v>
      </c>
      <c r="AY330" s="107">
        <f t="shared" si="150"/>
        <v>0.12621753246753262</v>
      </c>
      <c r="AZ330" s="107">
        <f t="shared" si="151"/>
        <v>-0.23309948979591835</v>
      </c>
      <c r="BA330" s="107">
        <f t="shared" si="152"/>
        <v>0.23883928571428573</v>
      </c>
      <c r="BB330" s="107">
        <f t="shared" si="153"/>
        <v>-2.6626275510204103E-2</v>
      </c>
      <c r="BC330" s="107">
        <f t="shared" si="154"/>
        <v>-0.25669642857142855</v>
      </c>
      <c r="BD330" s="107">
        <f t="shared" si="155"/>
        <v>0</v>
      </c>
      <c r="BE330" s="107">
        <f t="shared" si="156"/>
        <v>0</v>
      </c>
      <c r="BF330" s="107">
        <f t="shared" si="157"/>
        <v>-2.6626275510204103E-2</v>
      </c>
      <c r="BG330" s="107">
        <f t="shared" si="158"/>
        <v>-0.15237312030075173</v>
      </c>
      <c r="BH330" s="107">
        <f t="shared" si="159"/>
        <v>2.4718915343915366E-2</v>
      </c>
      <c r="BI330" s="107">
        <f t="shared" si="160"/>
        <v>7.3660714285714343E-2</v>
      </c>
      <c r="BJ330" s="107">
        <f t="shared" si="161"/>
        <v>-0.11511479591836732</v>
      </c>
      <c r="BK330" s="107">
        <f t="shared" si="162"/>
        <v>-3.6458333333333412E-2</v>
      </c>
      <c r="BL330" s="107">
        <f t="shared" si="163"/>
        <v>0.20129870129870128</v>
      </c>
      <c r="BM330" s="107">
        <f t="shared" si="164"/>
        <v>6.5569196428571465E-3</v>
      </c>
      <c r="BN330" s="107">
        <f t="shared" si="165"/>
        <v>-8.9285714285714246E-3</v>
      </c>
      <c r="BO330" s="107">
        <f t="shared" si="166"/>
        <v>0</v>
      </c>
      <c r="BP330" s="107">
        <f t="shared" si="167"/>
        <v>0.15625000000000011</v>
      </c>
      <c r="BQ330" s="107">
        <f t="shared" si="168"/>
        <v>-4.2715097402597303E-2</v>
      </c>
      <c r="BR330" s="107">
        <f t="shared" si="169"/>
        <v>0</v>
      </c>
    </row>
    <row r="331" spans="1:70">
      <c r="A331" s="1">
        <v>330</v>
      </c>
      <c r="B331" s="1">
        <f>'2012'!B331</f>
        <v>0</v>
      </c>
      <c r="C331" s="1">
        <f>'2012'!C331</f>
        <v>0</v>
      </c>
      <c r="D331" s="1">
        <f>'2012'!D331</f>
        <v>0</v>
      </c>
      <c r="E331" s="1" t="str">
        <f>'2012'!E331</f>
        <v>Totalt</v>
      </c>
      <c r="F331" s="1" t="str">
        <f>'2012'!F331</f>
        <v>Tid till operation vid förträngning av halspulsåder</v>
      </c>
      <c r="G331" s="1" t="str">
        <f>'2012'!G331</f>
        <v>(tom)</v>
      </c>
      <c r="H331" s="1" t="str">
        <f>'2012'!H331</f>
        <v>A009100</v>
      </c>
      <c r="I331" s="1">
        <f>'2012'!I331</f>
        <v>0</v>
      </c>
      <c r="J331" s="13">
        <f>(('2012'!J331-'2012'!$AE331)/'2012'!$AE331)*(('2012'!$I331-0.5+'2012'!$I331-0.5)*-1)</f>
        <v>2.247224190881196E-2</v>
      </c>
      <c r="K331" s="13">
        <f>(('2012'!K331-'2012'!$AE331)/'2012'!$AE331)*(('2012'!$I331-0.5+'2012'!$I331-0.5)*-1)</f>
        <v>-9.8915662650602282E-2</v>
      </c>
      <c r="L331" s="13">
        <f>(('2012'!L331-'2012'!$AE331)/'2012'!$AE331)*(('2012'!$I331-0.5+'2012'!$I331-0.5)*-1)</f>
        <v>0.16519526381387628</v>
      </c>
      <c r="M331" s="13">
        <f>(('2012'!M331-'2012'!$AE331)/'2012'!$AE331)*(('2012'!$I331-0.5+'2012'!$I331-0.5)*-1)</f>
        <v>-0.16566265060240948</v>
      </c>
      <c r="N331" s="13">
        <f>(('2012'!N331-'2012'!$AE331)/'2012'!$AE331)*(('2012'!$I331-0.5+'2012'!$I331-0.5)*-1)</f>
        <v>0.25150602409638573</v>
      </c>
      <c r="O331" s="13">
        <f>(('2012'!O331-'2012'!$AE331)/'2012'!$AE331)*(('2012'!$I331-0.5+'2012'!$I331-0.5)*-1)</f>
        <v>-0.14370640456563069</v>
      </c>
      <c r="P331" s="13">
        <f>(('2012'!P331-'2012'!$AE331)/'2012'!$AE331)*(('2012'!$I331-0.5+'2012'!$I331-0.5)*-1)</f>
        <v>-0.20737951807228902</v>
      </c>
      <c r="Q331" s="13" t="e">
        <f>(('2012'!Q331-'2012'!$AE331)/'2012'!$AE331)*(('2012'!$I331-0.5+'2012'!$I331-0.5)*-1)</f>
        <v>#VALUE!</v>
      </c>
      <c r="R331" s="13" t="e">
        <f>(('2012'!R331-'2012'!$AE331)/'2012'!$AE331)*(('2012'!$I331-0.5+'2012'!$I331-0.5)*-1)</f>
        <v>#VALUE!</v>
      </c>
      <c r="S331" s="13">
        <f>(('2012'!S331-'2012'!$AE331)/'2012'!$AE331)*(('2012'!$I331-0.5+'2012'!$I331-0.5)*-1)</f>
        <v>-5.2431153184165004E-2</v>
      </c>
      <c r="T331" s="13">
        <f>(('2012'!T331-'2012'!$AE331)/'2012'!$AE331)*(('2012'!$I331-0.5+'2012'!$I331-0.5)*-1)</f>
        <v>-0.15076376936316679</v>
      </c>
      <c r="U331" s="13">
        <f>(('2012'!U331-'2012'!$AE331)/'2012'!$AE331)*(('2012'!$I331-0.5+'2012'!$I331-0.5)*-1)</f>
        <v>2.3129012399964868E-2</v>
      </c>
      <c r="V331" s="13">
        <f>(('2012'!V331-'2012'!$AE331)/'2012'!$AE331)*(('2012'!$I331-0.5+'2012'!$I331-0.5)*-1)</f>
        <v>7.2719449225473395E-2</v>
      </c>
      <c r="W331" s="13">
        <f>(('2012'!W331-'2012'!$AE331)/'2012'!$AE331)*(('2012'!$I331-0.5+'2012'!$I331-0.5)*-1)</f>
        <v>-8.9813800657173953E-2</v>
      </c>
      <c r="X331" s="13">
        <f>(('2012'!X331-'2012'!$AE331)/'2012'!$AE331)*(('2012'!$I331-0.5+'2012'!$I331-0.5)*-1)</f>
        <v>-0.11931057563587677</v>
      </c>
      <c r="Y331" s="13">
        <f>(('2012'!Y331-'2012'!$AE331)/'2012'!$AE331)*(('2012'!$I331-0.5+'2012'!$I331-0.5)*-1)</f>
        <v>0.19191049913941499</v>
      </c>
      <c r="Z331" s="13">
        <f>(('2012'!Z331-'2012'!$AE331)/'2012'!$AE331)*(('2012'!$I331-0.5+'2012'!$I331-0.5)*-1)</f>
        <v>6.6097724230254562E-2</v>
      </c>
      <c r="AA331" s="13">
        <f>(('2012'!AA331-'2012'!$AE331)/'2012'!$AE331)*(('2012'!$I331-0.5+'2012'!$I331-0.5)*-1)</f>
        <v>4.2921686746988215E-2</v>
      </c>
      <c r="AB331" s="13" t="e">
        <f>(('2012'!AB331-'2012'!$AE331)/'2012'!$AE331)*(('2012'!$I331-0.5+'2012'!$I331-0.5)*-1)</f>
        <v>#VALUE!</v>
      </c>
      <c r="AC331" s="13">
        <f>(('2012'!AC331-'2012'!$AE331)/'2012'!$AE331)*(('2012'!$I331-0.5+'2012'!$I331-0.5)*-1)</f>
        <v>5.3899809765377518E-2</v>
      </c>
      <c r="AD331" s="13">
        <f>(('2012'!AD331-'2012'!$AE331)/'2012'!$AE331)*(('2012'!$I331-0.5+'2012'!$I331-0.5)*-1)</f>
        <v>1.0831788693234668E-2</v>
      </c>
      <c r="AE331" s="6">
        <f>((('2012'!AE331-'2012'!$AE331)/'2012'!$AE331)*100)*(('2012'!$I331-0.5+'2012'!$I331-0.5)*-1)</f>
        <v>0</v>
      </c>
      <c r="AG331" s="6">
        <f t="shared" si="147"/>
        <v>25.150602409638573</v>
      </c>
      <c r="AH331" s="6">
        <f t="shared" si="170"/>
        <v>20.737951807228903</v>
      </c>
      <c r="AI331" s="8">
        <v>0</v>
      </c>
      <c r="AJ331" s="1"/>
      <c r="AK331" s="1"/>
      <c r="AL331" s="1"/>
      <c r="AM331" s="1"/>
      <c r="AN331" s="1"/>
      <c r="AO331" s="1"/>
      <c r="AP331" s="1"/>
      <c r="AW331" s="107">
        <f t="shared" si="148"/>
        <v>2.247224190881196E-2</v>
      </c>
      <c r="AX331" s="107">
        <f t="shared" si="149"/>
        <v>-9.8915662650602282E-2</v>
      </c>
      <c r="AY331" s="107">
        <f t="shared" si="150"/>
        <v>0.16519526381387628</v>
      </c>
      <c r="AZ331" s="107">
        <f t="shared" si="151"/>
        <v>-0.16566265060240948</v>
      </c>
      <c r="BA331" s="107">
        <f t="shared" si="152"/>
        <v>0.25150602409638573</v>
      </c>
      <c r="BB331" s="107">
        <f t="shared" si="153"/>
        <v>-0.14370640456563069</v>
      </c>
      <c r="BC331" s="107">
        <f t="shared" si="154"/>
        <v>-0.20737951807228902</v>
      </c>
      <c r="BD331" s="107">
        <f t="shared" si="155"/>
        <v>0</v>
      </c>
      <c r="BE331" s="107">
        <f t="shared" si="156"/>
        <v>0</v>
      </c>
      <c r="BF331" s="107">
        <f t="shared" si="157"/>
        <v>-5.2431153184165004E-2</v>
      </c>
      <c r="BG331" s="107">
        <f t="shared" si="158"/>
        <v>-0.15076376936316679</v>
      </c>
      <c r="BH331" s="107">
        <f t="shared" si="159"/>
        <v>2.3129012399964868E-2</v>
      </c>
      <c r="BI331" s="107">
        <f t="shared" si="160"/>
        <v>7.2719449225473395E-2</v>
      </c>
      <c r="BJ331" s="107">
        <f t="shared" si="161"/>
        <v>-8.9813800657173953E-2</v>
      </c>
      <c r="BK331" s="107">
        <f t="shared" si="162"/>
        <v>-0.11931057563587677</v>
      </c>
      <c r="BL331" s="107">
        <f t="shared" si="163"/>
        <v>0.19191049913941499</v>
      </c>
      <c r="BM331" s="107">
        <f t="shared" si="164"/>
        <v>6.6097724230254562E-2</v>
      </c>
      <c r="BN331" s="107">
        <f t="shared" si="165"/>
        <v>4.2921686746988215E-2</v>
      </c>
      <c r="BO331" s="107">
        <f t="shared" si="166"/>
        <v>0</v>
      </c>
      <c r="BP331" s="107">
        <f t="shared" si="167"/>
        <v>5.3899809765377518E-2</v>
      </c>
      <c r="BQ331" s="107">
        <f t="shared" si="168"/>
        <v>1.0831788693234668E-2</v>
      </c>
      <c r="BR331" s="107">
        <f t="shared" si="169"/>
        <v>0</v>
      </c>
    </row>
    <row r="332" spans="1:70">
      <c r="A332" s="1">
        <v>331</v>
      </c>
      <c r="B332" s="1">
        <f>'2012'!B332</f>
        <v>0</v>
      </c>
      <c r="C332" s="1">
        <f>'2012'!C332</f>
        <v>0</v>
      </c>
      <c r="D332" s="1">
        <f>'2012'!D332</f>
        <v>152</v>
      </c>
      <c r="E332" s="1" t="str">
        <f>'2012'!E332</f>
        <v>Kvinnor</v>
      </c>
      <c r="F332" s="1" t="str">
        <f>'2012'!F332</f>
        <v>Död eller amputation efter operation av kärlförträngning i ben</v>
      </c>
      <c r="G332" s="1" t="str">
        <f>'2012'!G332</f>
        <v>(tom)</v>
      </c>
      <c r="H332" s="1" t="str">
        <f>'2012'!H332</f>
        <v>A009200</v>
      </c>
      <c r="I332" s="1">
        <f>'2012'!I332</f>
        <v>1</v>
      </c>
      <c r="J332" s="13">
        <f>(('2012'!J332-'2012'!$AE332)/'2012'!$AE332)*(('2012'!$I332-0.5+'2012'!$I332-0.5)*-1)</f>
        <v>0.15009041591320077</v>
      </c>
      <c r="K332" s="13">
        <f>(('2012'!K332-'2012'!$AE332)/'2012'!$AE332)*(('2012'!$I332-0.5+'2012'!$I332-0.5)*-1)</f>
        <v>-1.9891500904159098E-2</v>
      </c>
      <c r="L332" s="13">
        <f>(('2012'!L332-'2012'!$AE332)/'2012'!$AE332)*(('2012'!$I332-0.5+'2012'!$I332-0.5)*-1)</f>
        <v>-0.48734177215189844</v>
      </c>
      <c r="M332" s="13">
        <f>(('2012'!M332-'2012'!$AE332)/'2012'!$AE332)*(('2012'!$I332-0.5+'2012'!$I332-0.5)*-1)</f>
        <v>-0.2619869581894898</v>
      </c>
      <c r="N332" s="13">
        <f>(('2012'!N332-'2012'!$AE332)/'2012'!$AE332)*(('2012'!$I332-0.5+'2012'!$I332-0.5)*-1)</f>
        <v>0.1581084308574158</v>
      </c>
      <c r="O332" s="13">
        <f>(('2012'!O332-'2012'!$AE332)/'2012'!$AE332)*(('2012'!$I332-0.5+'2012'!$I332-0.5)*-1)</f>
        <v>1</v>
      </c>
      <c r="P332" s="13">
        <f>(('2012'!P332-'2012'!$AE332)/'2012'!$AE332)*(('2012'!$I332-0.5+'2012'!$I332-0.5)*-1)</f>
        <v>6.0626249167221993E-2</v>
      </c>
      <c r="Q332" s="13" t="e">
        <f>(('2012'!Q332-'2012'!$AE332)/'2012'!$AE332)*(('2012'!$I332-0.5+'2012'!$I332-0.5)*-1)</f>
        <v>#VALUE!</v>
      </c>
      <c r="R332" s="13">
        <f>(('2012'!R332-'2012'!$AE332)/'2012'!$AE332)*(('2012'!$I332-0.5+'2012'!$I332-0.5)*-1)</f>
        <v>-0.78481012658227833</v>
      </c>
      <c r="S332" s="13">
        <f>(('2012'!S332-'2012'!$AE332)/'2012'!$AE332)*(('2012'!$I332-0.5+'2012'!$I332-0.5)*-1)</f>
        <v>-2.9698149951314597E-2</v>
      </c>
      <c r="T332" s="13">
        <f>(('2012'!T332-'2012'!$AE332)/'2012'!$AE332)*(('2012'!$I332-0.5+'2012'!$I332-0.5)*-1)</f>
        <v>1</v>
      </c>
      <c r="U332" s="13">
        <f>(('2012'!U332-'2012'!$AE332)/'2012'!$AE332)*(('2012'!$I332-0.5+'2012'!$I332-0.5)*-1)</f>
        <v>8.4388185654007755E-3</v>
      </c>
      <c r="V332" s="13">
        <f>(('2012'!V332-'2012'!$AE332)/'2012'!$AE332)*(('2012'!$I332-0.5+'2012'!$I332-0.5)*-1)</f>
        <v>-0.9037974683544302</v>
      </c>
      <c r="W332" s="13">
        <f>(('2012'!W332-'2012'!$AE332)/'2012'!$AE332)*(('2012'!$I332-0.5+'2012'!$I332-0.5)*-1)</f>
        <v>0.33895921237693394</v>
      </c>
      <c r="X332" s="13">
        <f>(('2012'!X332-'2012'!$AE332)/'2012'!$AE332)*(('2012'!$I332-0.5+'2012'!$I332-0.5)*-1)</f>
        <v>-0.84635530336097764</v>
      </c>
      <c r="Y332" s="13">
        <f>(('2012'!Y332-'2012'!$AE332)/'2012'!$AE332)*(('2012'!$I332-0.5+'2012'!$I332-0.5)*-1)</f>
        <v>0.442246835443038</v>
      </c>
      <c r="Z332" s="13">
        <f>(('2012'!Z332-'2012'!$AE332)/'2012'!$AE332)*(('2012'!$I332-0.5+'2012'!$I332-0.5)*-1)</f>
        <v>0.55379746835443044</v>
      </c>
      <c r="AA332" s="13">
        <f>(('2012'!AA332-'2012'!$AE332)/'2012'!$AE332)*(('2012'!$I332-0.5+'2012'!$I332-0.5)*-1)</f>
        <v>-4.9888309754281476E-2</v>
      </c>
      <c r="AB332" s="13">
        <f>(('2012'!AB332-'2012'!$AE332)/'2012'!$AE332)*(('2012'!$I332-0.5+'2012'!$I332-0.5)*-1)</f>
        <v>-0.78481012658227833</v>
      </c>
      <c r="AC332" s="13">
        <f>(('2012'!AC332-'2012'!$AE332)/'2012'!$AE332)*(('2012'!$I332-0.5+'2012'!$I332-0.5)*-1)</f>
        <v>-0.62255466052934383</v>
      </c>
      <c r="AD332" s="13">
        <f>(('2012'!AD332-'2012'!$AE332)/'2012'!$AE332)*(('2012'!$I332-0.5+'2012'!$I332-0.5)*-1)</f>
        <v>0.17624148003894835</v>
      </c>
      <c r="AE332" s="6">
        <f>((('2012'!AE332-'2012'!$AE332)/'2012'!$AE332)*100)*(('2012'!$I332-0.5+'2012'!$I332-0.5)*-1)</f>
        <v>0</v>
      </c>
      <c r="AG332" s="6">
        <f t="shared" si="147"/>
        <v>100</v>
      </c>
      <c r="AH332" s="6">
        <f t="shared" si="170"/>
        <v>90.379746835443015</v>
      </c>
      <c r="AI332" s="8">
        <v>0</v>
      </c>
      <c r="AJ332" s="1"/>
      <c r="AK332" s="1"/>
      <c r="AL332" s="1"/>
      <c r="AM332" s="1"/>
      <c r="AN332" s="1"/>
      <c r="AO332" s="1"/>
      <c r="AP332" s="1"/>
      <c r="AW332" s="107">
        <f t="shared" si="148"/>
        <v>0.15009041591320077</v>
      </c>
      <c r="AX332" s="107">
        <f t="shared" si="149"/>
        <v>-1.9891500904159098E-2</v>
      </c>
      <c r="AY332" s="107">
        <f t="shared" si="150"/>
        <v>-0.48734177215189844</v>
      </c>
      <c r="AZ332" s="107">
        <f t="shared" si="151"/>
        <v>-0.2619869581894898</v>
      </c>
      <c r="BA332" s="107">
        <f t="shared" si="152"/>
        <v>0.1581084308574158</v>
      </c>
      <c r="BB332" s="107">
        <f t="shared" si="153"/>
        <v>1</v>
      </c>
      <c r="BC332" s="107">
        <f t="shared" si="154"/>
        <v>6.0626249167221993E-2</v>
      </c>
      <c r="BD332" s="107">
        <f t="shared" si="155"/>
        <v>0</v>
      </c>
      <c r="BE332" s="107">
        <f t="shared" si="156"/>
        <v>-0.78481012658227833</v>
      </c>
      <c r="BF332" s="107">
        <f t="shared" si="157"/>
        <v>-2.9698149951314597E-2</v>
      </c>
      <c r="BG332" s="107">
        <f t="shared" si="158"/>
        <v>1</v>
      </c>
      <c r="BH332" s="107">
        <f t="shared" si="159"/>
        <v>8.4388185654007755E-3</v>
      </c>
      <c r="BI332" s="107">
        <f t="shared" si="160"/>
        <v>-0.9037974683544302</v>
      </c>
      <c r="BJ332" s="107">
        <f t="shared" si="161"/>
        <v>0.33895921237693394</v>
      </c>
      <c r="BK332" s="107">
        <f t="shared" si="162"/>
        <v>-0.84635530336097764</v>
      </c>
      <c r="BL332" s="107">
        <f t="shared" si="163"/>
        <v>0.442246835443038</v>
      </c>
      <c r="BM332" s="107">
        <f t="shared" si="164"/>
        <v>0.55379746835443044</v>
      </c>
      <c r="BN332" s="107">
        <f t="shared" si="165"/>
        <v>-4.9888309754281476E-2</v>
      </c>
      <c r="BO332" s="107">
        <f t="shared" si="166"/>
        <v>-0.78481012658227833</v>
      </c>
      <c r="BP332" s="107">
        <f t="shared" si="167"/>
        <v>-0.62255466052934383</v>
      </c>
      <c r="BQ332" s="107">
        <f t="shared" si="168"/>
        <v>0.17624148003894835</v>
      </c>
      <c r="BR332" s="107">
        <f t="shared" si="169"/>
        <v>0</v>
      </c>
    </row>
    <row r="333" spans="1:70">
      <c r="A333" s="1">
        <v>332</v>
      </c>
      <c r="B333" s="1">
        <f>'2012'!B333</f>
        <v>0</v>
      </c>
      <c r="C333" s="1">
        <f>'2012'!C333</f>
        <v>0</v>
      </c>
      <c r="D333" s="1">
        <f>'2012'!D333</f>
        <v>0</v>
      </c>
      <c r="E333" s="1" t="str">
        <f>'2012'!E333</f>
        <v>Män</v>
      </c>
      <c r="F333" s="1" t="str">
        <f>'2012'!F333</f>
        <v>Död eller amputation efter operation av kärlförträngning i ben</v>
      </c>
      <c r="G333" s="1" t="str">
        <f>'2012'!G333</f>
        <v>(tom)</v>
      </c>
      <c r="H333" s="1" t="str">
        <f>'2012'!H333</f>
        <v>A009200</v>
      </c>
      <c r="I333" s="1">
        <f>'2012'!I333</f>
        <v>1</v>
      </c>
      <c r="J333" s="13">
        <f>(('2012'!J333-'2012'!$AE333)/'2012'!$AE333)*(('2012'!$I333-0.5+'2012'!$I333-0.5)*-1)</f>
        <v>0.66539105477158578</v>
      </c>
      <c r="K333" s="13">
        <f>(('2012'!K333-'2012'!$AE333)/'2012'!$AE333)*(('2012'!$I333-0.5+'2012'!$I333-0.5)*-1)</f>
        <v>-0.20785668033671495</v>
      </c>
      <c r="L333" s="13">
        <f>(('2012'!L333-'2012'!$AE333)/'2012'!$AE333)*(('2012'!$I333-0.5+'2012'!$I333-0.5)*-1)</f>
        <v>0.27173347214992183</v>
      </c>
      <c r="M333" s="13">
        <f>(('2012'!M333-'2012'!$AE333)/'2012'!$AE333)*(('2012'!$I333-0.5+'2012'!$I333-0.5)*-1)</f>
        <v>-0.2956369623379298</v>
      </c>
      <c r="N333" s="13">
        <f>(('2012'!N333-'2012'!$AE333)/'2012'!$AE333)*(('2012'!$I333-0.5+'2012'!$I333-0.5)*-1)</f>
        <v>0.11567635903919089</v>
      </c>
      <c r="O333" s="13">
        <f>(('2012'!O333-'2012'!$AE333)/'2012'!$AE333)*(('2012'!$I333-0.5+'2012'!$I333-0.5)*-1)</f>
        <v>0.72487708947885932</v>
      </c>
      <c r="P333" s="13">
        <f>(('2012'!P333-'2012'!$AE333)/'2012'!$AE333)*(('2012'!$I333-0.5+'2012'!$I333-0.5)*-1)</f>
        <v>-0.14031206334420138</v>
      </c>
      <c r="Q333" s="13" t="e">
        <f>(('2012'!Q333-'2012'!$AE333)/'2012'!$AE333)*(('2012'!$I333-0.5+'2012'!$I333-0.5)*-1)</f>
        <v>#VALUE!</v>
      </c>
      <c r="R333" s="13">
        <f>(('2012'!R333-'2012'!$AE333)/'2012'!$AE333)*(('2012'!$I333-0.5+'2012'!$I333-0.5)*-1)</f>
        <v>0.60062803311447333</v>
      </c>
      <c r="S333" s="13">
        <f>(('2012'!S333-'2012'!$AE333)/'2012'!$AE333)*(('2012'!$I333-0.5+'2012'!$I333-0.5)*-1)</f>
        <v>-0.1376704137766086</v>
      </c>
      <c r="T333" s="13">
        <f>(('2012'!T333-'2012'!$AE333)/'2012'!$AE333)*(('2012'!$I333-0.5+'2012'!$I333-0.5)*-1)</f>
        <v>0.35962770826975887</v>
      </c>
      <c r="U333" s="13">
        <f>(('2012'!U333-'2012'!$AE333)/'2012'!$AE333)*(('2012'!$I333-0.5+'2012'!$I333-0.5)*-1)</f>
        <v>-0.39780188409934342</v>
      </c>
      <c r="V333" s="13">
        <f>(('2012'!V333-'2012'!$AE333)/'2012'!$AE333)*(('2012'!$I333-0.5+'2012'!$I333-0.5)*-1)</f>
        <v>-0.95482068001863074</v>
      </c>
      <c r="W333" s="13">
        <f>(('2012'!W333-'2012'!$AE333)/'2012'!$AE333)*(('2012'!$I333-0.5+'2012'!$I333-0.5)*-1)</f>
        <v>-0.59748786754210681</v>
      </c>
      <c r="X333" s="13">
        <f>(('2012'!X333-'2012'!$AE333)/'2012'!$AE333)*(('2012'!$I333-0.5+'2012'!$I333-0.5)*-1)</f>
        <v>-1.1665929203539824</v>
      </c>
      <c r="Y333" s="13">
        <f>(('2012'!Y333-'2012'!$AE333)/'2012'!$AE333)*(('2012'!$I333-0.5+'2012'!$I333-0.5)*-1)</f>
        <v>-0.15167729985593759</v>
      </c>
      <c r="Z333" s="13">
        <f>(('2012'!Z333-'2012'!$AE333)/'2012'!$AE333)*(('2012'!$I333-0.5+'2012'!$I333-0.5)*-1)</f>
        <v>1</v>
      </c>
      <c r="AA333" s="13">
        <f>(('2012'!AA333-'2012'!$AE333)/'2012'!$AE333)*(('2012'!$I333-0.5+'2012'!$I333-0.5)*-1)</f>
        <v>-3.1710914454277442E-2</v>
      </c>
      <c r="AB333" s="13">
        <f>(('2012'!AB333-'2012'!$AE333)/'2012'!$AE333)*(('2012'!$I333-0.5+'2012'!$I333-0.5)*-1)</f>
        <v>1</v>
      </c>
      <c r="AC333" s="13">
        <f>(('2012'!AC333-'2012'!$AE333)/'2012'!$AE333)*(('2012'!$I333-0.5+'2012'!$I333-0.5)*-1)</f>
        <v>-0.15167729985593759</v>
      </c>
      <c r="AD333" s="13">
        <f>(('2012'!AD333-'2012'!$AE333)/'2012'!$AE333)*(('2012'!$I333-0.5+'2012'!$I333-0.5)*-1)</f>
        <v>-0.48566371681415943</v>
      </c>
      <c r="AE333" s="6">
        <f>((('2012'!AE333-'2012'!$AE333)/'2012'!$AE333)*100)*(('2012'!$I333-0.5+'2012'!$I333-0.5)*-1)</f>
        <v>0</v>
      </c>
      <c r="AG333" s="6">
        <f t="shared" si="147"/>
        <v>100</v>
      </c>
      <c r="AH333" s="6">
        <f t="shared" si="170"/>
        <v>116.65929203539824</v>
      </c>
      <c r="AI333" s="8">
        <v>0</v>
      </c>
      <c r="AJ333" s="1"/>
      <c r="AK333" s="1"/>
      <c r="AL333" s="1"/>
      <c r="AM333" s="1"/>
      <c r="AN333" s="1"/>
      <c r="AO333" s="1"/>
      <c r="AP333" s="1"/>
      <c r="AW333" s="107">
        <f t="shared" si="148"/>
        <v>0.66539105477158578</v>
      </c>
      <c r="AX333" s="107">
        <f t="shared" si="149"/>
        <v>-0.20785668033671495</v>
      </c>
      <c r="AY333" s="107">
        <f t="shared" si="150"/>
        <v>0.27173347214992183</v>
      </c>
      <c r="AZ333" s="107">
        <f t="shared" si="151"/>
        <v>-0.2956369623379298</v>
      </c>
      <c r="BA333" s="107">
        <f t="shared" si="152"/>
        <v>0.11567635903919089</v>
      </c>
      <c r="BB333" s="107">
        <f t="shared" si="153"/>
        <v>0.72487708947885932</v>
      </c>
      <c r="BC333" s="107">
        <f t="shared" si="154"/>
        <v>-0.14031206334420138</v>
      </c>
      <c r="BD333" s="107">
        <f t="shared" si="155"/>
        <v>0</v>
      </c>
      <c r="BE333" s="107">
        <f t="shared" si="156"/>
        <v>0.60062803311447333</v>
      </c>
      <c r="BF333" s="107">
        <f t="shared" si="157"/>
        <v>-0.1376704137766086</v>
      </c>
      <c r="BG333" s="107">
        <f t="shared" si="158"/>
        <v>0.35962770826975887</v>
      </c>
      <c r="BH333" s="107">
        <f t="shared" si="159"/>
        <v>-0.39780188409934342</v>
      </c>
      <c r="BI333" s="107">
        <f t="shared" si="160"/>
        <v>-0.95482068001863074</v>
      </c>
      <c r="BJ333" s="107">
        <f t="shared" si="161"/>
        <v>-0.59748786754210681</v>
      </c>
      <c r="BK333" s="107">
        <f t="shared" si="162"/>
        <v>-1.1665929203539824</v>
      </c>
      <c r="BL333" s="107">
        <f t="shared" si="163"/>
        <v>-0.15167729985593759</v>
      </c>
      <c r="BM333" s="107">
        <f t="shared" si="164"/>
        <v>1</v>
      </c>
      <c r="BN333" s="107">
        <f t="shared" si="165"/>
        <v>-3.1710914454277442E-2</v>
      </c>
      <c r="BO333" s="107">
        <f t="shared" si="166"/>
        <v>1</v>
      </c>
      <c r="BP333" s="107">
        <f t="shared" si="167"/>
        <v>-0.15167729985593759</v>
      </c>
      <c r="BQ333" s="107">
        <f t="shared" si="168"/>
        <v>-0.48566371681415943</v>
      </c>
      <c r="BR333" s="107">
        <f t="shared" si="169"/>
        <v>0</v>
      </c>
    </row>
    <row r="334" spans="1:70">
      <c r="A334" s="1">
        <v>333</v>
      </c>
      <c r="B334" s="1">
        <f>'2012'!B334</f>
        <v>0</v>
      </c>
      <c r="C334" s="1">
        <f>'2012'!C334</f>
        <v>0</v>
      </c>
      <c r="D334" s="1">
        <f>'2012'!D334</f>
        <v>0</v>
      </c>
      <c r="E334" s="1" t="str">
        <f>'2012'!E334</f>
        <v>Totalt</v>
      </c>
      <c r="F334" s="1" t="str">
        <f>'2012'!F334</f>
        <v>Död eller amputation efter operation av kärlförträngning i ben</v>
      </c>
      <c r="G334" s="1" t="str">
        <f>'2012'!G334</f>
        <v>(tom)</v>
      </c>
      <c r="H334" s="1" t="str">
        <f>'2012'!H334</f>
        <v>A009200</v>
      </c>
      <c r="I334" s="1">
        <f>'2012'!I334</f>
        <v>1</v>
      </c>
      <c r="J334" s="13">
        <f>(('2012'!J334-'2012'!$AE334)/'2012'!$AE334)*(('2012'!$I334-0.5+'2012'!$I334-0.5)*-1)</f>
        <v>0.44442246835443039</v>
      </c>
      <c r="K334" s="13">
        <f>(('2012'!K334-'2012'!$AE334)/'2012'!$AE334)*(('2012'!$I334-0.5+'2012'!$I334-0.5)*-1)</f>
        <v>-0.15501644736842116</v>
      </c>
      <c r="L334" s="13">
        <f>(('2012'!L334-'2012'!$AE334)/'2012'!$AE334)*(('2012'!$I334-0.5+'2012'!$I334-0.5)*-1)</f>
        <v>-4.5014880952381021E-2</v>
      </c>
      <c r="M334" s="13">
        <f>(('2012'!M334-'2012'!$AE334)/'2012'!$AE334)*(('2012'!$I334-0.5+'2012'!$I334-0.5)*-1)</f>
        <v>-0.26531531531531538</v>
      </c>
      <c r="N334" s="13">
        <f>(('2012'!N334-'2012'!$AE334)/'2012'!$AE334)*(('2012'!$I334-0.5+'2012'!$I334-0.5)*-1)</f>
        <v>0.15298793859649132</v>
      </c>
      <c r="O334" s="13">
        <f>(('2012'!O334-'2012'!$AE334)/'2012'!$AE334)*(('2012'!$I334-0.5+'2012'!$I334-0.5)*-1)</f>
        <v>0.80493055555555559</v>
      </c>
      <c r="P334" s="13">
        <f>(('2012'!P334-'2012'!$AE334)/'2012'!$AE334)*(('2012'!$I334-0.5+'2012'!$I334-0.5)*-1)</f>
        <v>-0.10001566416040102</v>
      </c>
      <c r="Q334" s="13" t="e">
        <f>(('2012'!Q334-'2012'!$AE334)/'2012'!$AE334)*(('2012'!$I334-0.5+'2012'!$I334-0.5)*-1)</f>
        <v>#VALUE!</v>
      </c>
      <c r="R334" s="13">
        <f>(('2012'!R334-'2012'!$AE334)/'2012'!$AE334)*(('2012'!$I334-0.5+'2012'!$I334-0.5)*-1)</f>
        <v>0.13939950980392163</v>
      </c>
      <c r="S334" s="13">
        <f>(('2012'!S334-'2012'!$AE334)/'2012'!$AE334)*(('2012'!$I334-0.5+'2012'!$I334-0.5)*-1)</f>
        <v>-0.11549975562072343</v>
      </c>
      <c r="T334" s="13">
        <f>(('2012'!T334-'2012'!$AE334)/'2012'!$AE334)*(('2012'!$I334-0.5+'2012'!$I334-0.5)*-1)</f>
        <v>0.58199404761904772</v>
      </c>
      <c r="U334" s="13">
        <f>(('2012'!U334-'2012'!$AE334)/'2012'!$AE334)*(('2012'!$I334-0.5+'2012'!$I334-0.5)*-1)</f>
        <v>-0.21918402777777787</v>
      </c>
      <c r="V334" s="13">
        <f>(('2012'!V334-'2012'!$AE334)/'2012'!$AE334)*(('2012'!$I334-0.5+'2012'!$I334-0.5)*-1)</f>
        <v>-0.88419349747474751</v>
      </c>
      <c r="W334" s="13">
        <f>(('2012'!W334-'2012'!$AE334)/'2012'!$AE334)*(('2012'!$I334-0.5+'2012'!$I334-0.5)*-1)</f>
        <v>-0.26122485632183895</v>
      </c>
      <c r="X334" s="13">
        <f>(('2012'!X334-'2012'!$AE334)/'2012'!$AE334)*(('2012'!$I334-0.5+'2012'!$I334-0.5)*-1)</f>
        <v>-1.1203200483091789</v>
      </c>
      <c r="Y334" s="13">
        <f>(('2012'!Y334-'2012'!$AE334)/'2012'!$AE334)*(('2012'!$I334-0.5+'2012'!$I334-0.5)*-1)</f>
        <v>2.4652777777777853E-2</v>
      </c>
      <c r="Z334" s="13">
        <f>(('2012'!Z334-'2012'!$AE334)/'2012'!$AE334)*(('2012'!$I334-0.5+'2012'!$I334-0.5)*-1)</f>
        <v>0.75203036723163841</v>
      </c>
      <c r="AA334" s="13">
        <f>(('2012'!AA334-'2012'!$AE334)/'2012'!$AE334)*(('2012'!$I334-0.5+'2012'!$I334-0.5)*-1)</f>
        <v>-8.9798850574712135E-3</v>
      </c>
      <c r="AB334" s="13">
        <f>(('2012'!AB334-'2012'!$AE334)/'2012'!$AE334)*(('2012'!$I334-0.5+'2012'!$I334-0.5)*-1)</f>
        <v>0.39040798611111105</v>
      </c>
      <c r="AC334" s="13">
        <f>(('2012'!AC334-'2012'!$AE334)/'2012'!$AE334)*(('2012'!$I334-0.5+'2012'!$I334-0.5)*-1)</f>
        <v>-0.34751918859649134</v>
      </c>
      <c r="AD334" s="13">
        <f>(('2012'!AD334-'2012'!$AE334)/'2012'!$AE334)*(('2012'!$I334-0.5+'2012'!$I334-0.5)*-1)</f>
        <v>-0.14497282608695655</v>
      </c>
      <c r="AE334" s="6">
        <f>((('2012'!AE334-'2012'!$AE334)/'2012'!$AE334)*100)*(('2012'!$I334-0.5+'2012'!$I334-0.5)*-1)</f>
        <v>0</v>
      </c>
      <c r="AG334" s="6">
        <f t="shared" si="147"/>
        <v>80.493055555555557</v>
      </c>
      <c r="AH334" s="6">
        <f t="shared" si="170"/>
        <v>112.03200483091788</v>
      </c>
      <c r="AI334" s="8">
        <v>0</v>
      </c>
      <c r="AJ334" s="1"/>
      <c r="AK334" s="1"/>
      <c r="AL334" s="1"/>
      <c r="AM334" s="1"/>
      <c r="AN334" s="1"/>
      <c r="AO334" s="1"/>
      <c r="AP334" s="1"/>
      <c r="AW334" s="107">
        <f t="shared" si="148"/>
        <v>0.44442246835443039</v>
      </c>
      <c r="AX334" s="107">
        <f t="shared" si="149"/>
        <v>-0.15501644736842116</v>
      </c>
      <c r="AY334" s="107">
        <f t="shared" si="150"/>
        <v>-4.5014880952381021E-2</v>
      </c>
      <c r="AZ334" s="107">
        <f t="shared" si="151"/>
        <v>-0.26531531531531538</v>
      </c>
      <c r="BA334" s="107">
        <f t="shared" si="152"/>
        <v>0.15298793859649132</v>
      </c>
      <c r="BB334" s="107">
        <f t="shared" si="153"/>
        <v>0.80493055555555559</v>
      </c>
      <c r="BC334" s="107">
        <f t="shared" si="154"/>
        <v>-0.10001566416040102</v>
      </c>
      <c r="BD334" s="107">
        <f t="shared" si="155"/>
        <v>0</v>
      </c>
      <c r="BE334" s="107">
        <f t="shared" si="156"/>
        <v>0.13939950980392163</v>
      </c>
      <c r="BF334" s="107">
        <f t="shared" si="157"/>
        <v>-0.11549975562072343</v>
      </c>
      <c r="BG334" s="107">
        <f t="shared" si="158"/>
        <v>0.58199404761904772</v>
      </c>
      <c r="BH334" s="107">
        <f t="shared" si="159"/>
        <v>-0.21918402777777787</v>
      </c>
      <c r="BI334" s="107">
        <f t="shared" si="160"/>
        <v>-0.88419349747474751</v>
      </c>
      <c r="BJ334" s="107">
        <f t="shared" si="161"/>
        <v>-0.26122485632183895</v>
      </c>
      <c r="BK334" s="107">
        <f t="shared" si="162"/>
        <v>-1.1203200483091789</v>
      </c>
      <c r="BL334" s="107">
        <f t="shared" si="163"/>
        <v>2.4652777777777853E-2</v>
      </c>
      <c r="BM334" s="107">
        <f t="shared" si="164"/>
        <v>0.75203036723163841</v>
      </c>
      <c r="BN334" s="107">
        <f t="shared" si="165"/>
        <v>-8.9798850574712135E-3</v>
      </c>
      <c r="BO334" s="107">
        <f t="shared" si="166"/>
        <v>0.39040798611111105</v>
      </c>
      <c r="BP334" s="107">
        <f t="shared" si="167"/>
        <v>-0.34751918859649134</v>
      </c>
      <c r="BQ334" s="107">
        <f t="shared" si="168"/>
        <v>-0.14497282608695655</v>
      </c>
      <c r="BR334" s="107">
        <f t="shared" si="169"/>
        <v>0</v>
      </c>
    </row>
    <row r="335" spans="1:70">
      <c r="A335" s="1">
        <v>334</v>
      </c>
      <c r="B335" s="1">
        <f>'2012'!B335</f>
        <v>0</v>
      </c>
      <c r="C335" s="1">
        <f>'2012'!C335</f>
        <v>0</v>
      </c>
      <c r="D335" s="1">
        <f>'2012'!D335</f>
        <v>153</v>
      </c>
      <c r="E335" s="1" t="str">
        <f>'2012'!E335</f>
        <v>Kvinnor</v>
      </c>
      <c r="F335" s="1" t="str">
        <f>'2012'!F335</f>
        <v>Död efter planerad operation för aortaaneurysm</v>
      </c>
      <c r="G335" s="1" t="str">
        <f>'2012'!G335</f>
        <v>(tom)</v>
      </c>
      <c r="H335" s="1" t="str">
        <f>'2012'!H335</f>
        <v>A020425</v>
      </c>
      <c r="I335" s="1">
        <f>'2012'!I335</f>
        <v>1</v>
      </c>
      <c r="J335" s="13">
        <f>(('2012'!J335-'2012'!$AE335)/'2012'!$AE335)*(('2012'!$I335-0.5+'2012'!$I335-0.5)*-1)</f>
        <v>-0.28229665071770316</v>
      </c>
      <c r="K335" s="13" t="e">
        <f>(('2012'!K335-'2012'!$AE335)/'2012'!$AE335)*(('2012'!$I335-0.5+'2012'!$I335-0.5)*-1)</f>
        <v>#VALUE!</v>
      </c>
      <c r="L335" s="13">
        <f>(('2012'!L335-'2012'!$AE335)/'2012'!$AE335)*(('2012'!$I335-0.5+'2012'!$I335-0.5)*-1)</f>
        <v>1</v>
      </c>
      <c r="M335" s="13">
        <f>(('2012'!M335-'2012'!$AE335)/'2012'!$AE335)*(('2012'!$I335-0.5+'2012'!$I335-0.5)*-1)</f>
        <v>1</v>
      </c>
      <c r="N335" s="13">
        <f>(('2012'!N335-'2012'!$AE335)/'2012'!$AE335)*(('2012'!$I335-0.5+'2012'!$I335-0.5)*-1)</f>
        <v>1</v>
      </c>
      <c r="O335" s="13" t="e">
        <f>(('2012'!O335-'2012'!$AE335)/'2012'!$AE335)*(('2012'!$I335-0.5+'2012'!$I335-0.5)*-1)</f>
        <v>#VALUE!</v>
      </c>
      <c r="P335" s="13">
        <f>(('2012'!P335-'2012'!$AE335)/'2012'!$AE335)*(('2012'!$I335-0.5+'2012'!$I335-0.5)*-1)</f>
        <v>1</v>
      </c>
      <c r="Q335" s="13" t="e">
        <f>(('2012'!Q335-'2012'!$AE335)/'2012'!$AE335)*(('2012'!$I335-0.5+'2012'!$I335-0.5)*-1)</f>
        <v>#VALUE!</v>
      </c>
      <c r="R335" s="13" t="e">
        <f>(('2012'!R335-'2012'!$AE335)/'2012'!$AE335)*(('2012'!$I335-0.5+'2012'!$I335-0.5)*-1)</f>
        <v>#VALUE!</v>
      </c>
      <c r="S335" s="13">
        <f>(('2012'!S335-'2012'!$AE335)/'2012'!$AE335)*(('2012'!$I335-0.5+'2012'!$I335-0.5)*-1)</f>
        <v>0.45454545454545464</v>
      </c>
      <c r="T335" s="13">
        <f>(('2012'!T335-'2012'!$AE335)/'2012'!$AE335)*(('2012'!$I335-0.5+'2012'!$I335-0.5)*-1)</f>
        <v>1</v>
      </c>
      <c r="U335" s="13">
        <f>(('2012'!U335-'2012'!$AE335)/'2012'!$AE335)*(('2012'!$I335-0.5+'2012'!$I335-0.5)*-1)</f>
        <v>-2.0454545454545445</v>
      </c>
      <c r="V335" s="13">
        <f>(('2012'!V335-'2012'!$AE335)/'2012'!$AE335)*(('2012'!$I335-0.5+'2012'!$I335-0.5)*-1)</f>
        <v>1</v>
      </c>
      <c r="W335" s="13" t="e">
        <f>(('2012'!W335-'2012'!$AE335)/'2012'!$AE335)*(('2012'!$I335-0.5+'2012'!$I335-0.5)*-1)</f>
        <v>#VALUE!</v>
      </c>
      <c r="X335" s="13">
        <f>(('2012'!X335-'2012'!$AE335)/'2012'!$AE335)*(('2012'!$I335-0.5+'2012'!$I335-0.5)*-1)</f>
        <v>-4.7703349282296639</v>
      </c>
      <c r="Y335" s="13">
        <f>(('2012'!Y335-'2012'!$AE335)/'2012'!$AE335)*(('2012'!$I335-0.5+'2012'!$I335-0.5)*-1)</f>
        <v>1</v>
      </c>
      <c r="Z335" s="13">
        <f>(('2012'!Z335-'2012'!$AE335)/'2012'!$AE335)*(('2012'!$I335-0.5+'2012'!$I335-0.5)*-1)</f>
        <v>-0.30519480519480502</v>
      </c>
      <c r="AA335" s="13">
        <f>(('2012'!AA335-'2012'!$AE335)/'2012'!$AE335)*(('2012'!$I335-0.5+'2012'!$I335-0.5)*-1)</f>
        <v>1</v>
      </c>
      <c r="AB335" s="13" t="e">
        <f>(('2012'!AB335-'2012'!$AE335)/'2012'!$AE335)*(('2012'!$I335-0.5+'2012'!$I335-0.5)*-1)</f>
        <v>#VALUE!</v>
      </c>
      <c r="AC335" s="13">
        <f>(('2012'!AC335-'2012'!$AE335)/'2012'!$AE335)*(('2012'!$I335-0.5+'2012'!$I335-0.5)*-1)</f>
        <v>1</v>
      </c>
      <c r="AD335" s="13">
        <f>(('2012'!AD335-'2012'!$AE335)/'2012'!$AE335)*(('2012'!$I335-0.5+'2012'!$I335-0.5)*-1)</f>
        <v>1</v>
      </c>
      <c r="AE335" s="6">
        <f>((('2012'!AE335-'2012'!$AE335)/'2012'!$AE335)*100)*(('2012'!$I335-0.5+'2012'!$I335-0.5)*-1)</f>
        <v>0</v>
      </c>
      <c r="AG335" s="6">
        <f t="shared" si="147"/>
        <v>100</v>
      </c>
      <c r="AH335" s="6">
        <f t="shared" si="170"/>
        <v>477.03349282296637</v>
      </c>
      <c r="AI335" s="8">
        <v>0</v>
      </c>
      <c r="AJ335" s="1"/>
      <c r="AK335" s="1"/>
      <c r="AL335" s="1"/>
      <c r="AM335" s="1"/>
      <c r="AN335" s="1"/>
      <c r="AO335" s="1"/>
      <c r="AP335" s="1"/>
      <c r="AW335" s="107">
        <f t="shared" si="148"/>
        <v>-0.28229665071770316</v>
      </c>
      <c r="AX335" s="107">
        <f t="shared" si="149"/>
        <v>0</v>
      </c>
      <c r="AY335" s="107">
        <f t="shared" si="150"/>
        <v>1</v>
      </c>
      <c r="AZ335" s="107">
        <f t="shared" si="151"/>
        <v>1</v>
      </c>
      <c r="BA335" s="107">
        <f t="shared" si="152"/>
        <v>1</v>
      </c>
      <c r="BB335" s="107">
        <f t="shared" si="153"/>
        <v>0</v>
      </c>
      <c r="BC335" s="107">
        <f t="shared" si="154"/>
        <v>1</v>
      </c>
      <c r="BD335" s="107">
        <f t="shared" si="155"/>
        <v>0</v>
      </c>
      <c r="BE335" s="107">
        <f t="shared" si="156"/>
        <v>0</v>
      </c>
      <c r="BF335" s="107">
        <f t="shared" si="157"/>
        <v>0.45454545454545464</v>
      </c>
      <c r="BG335" s="107">
        <f t="shared" si="158"/>
        <v>1</v>
      </c>
      <c r="BH335" s="107">
        <f t="shared" si="159"/>
        <v>-2.0454545454545445</v>
      </c>
      <c r="BI335" s="107">
        <f t="shared" si="160"/>
        <v>1</v>
      </c>
      <c r="BJ335" s="107">
        <f t="shared" si="161"/>
        <v>0</v>
      </c>
      <c r="BK335" s="107">
        <f t="shared" si="162"/>
        <v>-4.7703349282296639</v>
      </c>
      <c r="BL335" s="107">
        <f t="shared" si="163"/>
        <v>1</v>
      </c>
      <c r="BM335" s="107">
        <f t="shared" si="164"/>
        <v>-0.30519480519480502</v>
      </c>
      <c r="BN335" s="107">
        <f t="shared" si="165"/>
        <v>1</v>
      </c>
      <c r="BO335" s="107">
        <f t="shared" si="166"/>
        <v>0</v>
      </c>
      <c r="BP335" s="107">
        <f t="shared" si="167"/>
        <v>1</v>
      </c>
      <c r="BQ335" s="107">
        <f t="shared" si="168"/>
        <v>1</v>
      </c>
      <c r="BR335" s="107">
        <f t="shared" si="169"/>
        <v>0</v>
      </c>
    </row>
    <row r="336" spans="1:70">
      <c r="A336" s="1">
        <v>335</v>
      </c>
      <c r="B336" s="1">
        <f>'2012'!B336</f>
        <v>0</v>
      </c>
      <c r="C336" s="1">
        <f>'2012'!C336</f>
        <v>0</v>
      </c>
      <c r="D336" s="1">
        <f>'2012'!D336</f>
        <v>0</v>
      </c>
      <c r="E336" s="1" t="str">
        <f>'2012'!E336</f>
        <v>Män</v>
      </c>
      <c r="F336" s="1" t="str">
        <f>'2012'!F336</f>
        <v>Död efter planerad operation för aortaaneurysm</v>
      </c>
      <c r="G336" s="1" t="str">
        <f>'2012'!G336</f>
        <v>(tom)</v>
      </c>
      <c r="H336" s="1" t="str">
        <f>'2012'!H336</f>
        <v>A020425</v>
      </c>
      <c r="I336" s="1">
        <f>'2012'!I336</f>
        <v>1</v>
      </c>
      <c r="J336" s="13">
        <f>(('2012'!J336-'2012'!$AE336)/'2012'!$AE336)*(('2012'!$I336-0.5+'2012'!$I336-0.5)*-1)</f>
        <v>-4.0614069179945547E-2</v>
      </c>
      <c r="K336" s="13">
        <f>(('2012'!K336-'2012'!$AE336)/'2012'!$AE336)*(('2012'!$I336-0.5+'2012'!$I336-0.5)*-1)</f>
        <v>0.47414935925762269</v>
      </c>
      <c r="L336" s="13">
        <f>(('2012'!L336-'2012'!$AE336)/'2012'!$AE336)*(('2012'!$I336-0.5+'2012'!$I336-0.5)*-1)</f>
        <v>-4.6920821114369397E-2</v>
      </c>
      <c r="M336" s="13">
        <f>(('2012'!M336-'2012'!$AE336)/'2012'!$AE336)*(('2012'!$I336-0.5+'2012'!$I336-0.5)*-1)</f>
        <v>0.66907675194660732</v>
      </c>
      <c r="N336" s="13">
        <f>(('2012'!N336-'2012'!$AE336)/'2012'!$AE336)*(('2012'!$I336-0.5+'2012'!$I336-0.5)*-1)</f>
        <v>0.72183263207106119</v>
      </c>
      <c r="O336" s="13">
        <f>(('2012'!O336-'2012'!$AE336)/'2012'!$AE336)*(('2012'!$I336-0.5+'2012'!$I336-0.5)*-1)</f>
        <v>-0.63349347975291692</v>
      </c>
      <c r="P336" s="13">
        <f>(('2012'!P336-'2012'!$AE336)/'2012'!$AE336)*(('2012'!$I336-0.5+'2012'!$I336-0.5)*-1)</f>
        <v>0.26178660049627794</v>
      </c>
      <c r="Q336" s="13">
        <f>(('2012'!Q336-'2012'!$AE336)/'2012'!$AE336)*(('2012'!$I336-0.5+'2012'!$I336-0.5)*-1)</f>
        <v>1</v>
      </c>
      <c r="R336" s="13">
        <f>(('2012'!R336-'2012'!$AE336)/'2012'!$AE336)*(('2012'!$I336-0.5+'2012'!$I336-0.5)*-1)</f>
        <v>1</v>
      </c>
      <c r="S336" s="13">
        <f>(('2012'!S336-'2012'!$AE336)/'2012'!$AE336)*(('2012'!$I336-0.5+'2012'!$I336-0.5)*-1)</f>
        <v>6.3729346970889111E-2</v>
      </c>
      <c r="T336" s="13">
        <f>(('2012'!T336-'2012'!$AE336)/'2012'!$AE336)*(('2012'!$I336-0.5+'2012'!$I336-0.5)*-1)</f>
        <v>-0.4217443249701312</v>
      </c>
      <c r="U336" s="13">
        <f>(('2012'!U336-'2012'!$AE336)/'2012'!$AE336)*(('2012'!$I336-0.5+'2012'!$I336-0.5)*-1)</f>
        <v>-0.45915864931145051</v>
      </c>
      <c r="V336" s="13">
        <f>(('2012'!V336-'2012'!$AE336)/'2012'!$AE336)*(('2012'!$I336-0.5+'2012'!$I336-0.5)*-1)</f>
        <v>0.17447103711411716</v>
      </c>
      <c r="W336" s="13">
        <f>(('2012'!W336-'2012'!$AE336)/'2012'!$AE336)*(('2012'!$I336-0.5+'2012'!$I336-0.5)*-1)</f>
        <v>0.15632754342431757</v>
      </c>
      <c r="X336" s="13">
        <f>(('2012'!X336-'2012'!$AE336)/'2012'!$AE336)*(('2012'!$I336-0.5+'2012'!$I336-0.5)*-1)</f>
        <v>-0.29032258064516125</v>
      </c>
      <c r="Y336" s="13">
        <f>(('2012'!Y336-'2012'!$AE336)/'2012'!$AE336)*(('2012'!$I336-0.5+'2012'!$I336-0.5)*-1)</f>
        <v>1</v>
      </c>
      <c r="Z336" s="13">
        <f>(('2012'!Z336-'2012'!$AE336)/'2012'!$AE336)*(('2012'!$I336-0.5+'2012'!$I336-0.5)*-1)</f>
        <v>-0.53548387096774186</v>
      </c>
      <c r="AA336" s="13">
        <f>(('2012'!AA336-'2012'!$AE336)/'2012'!$AE336)*(('2012'!$I336-0.5+'2012'!$I336-0.5)*-1)</f>
        <v>-0.37096774193548376</v>
      </c>
      <c r="AB336" s="13">
        <f>(('2012'!AB336-'2012'!$AE336)/'2012'!$AE336)*(('2012'!$I336-0.5+'2012'!$I336-0.5)*-1)</f>
        <v>1</v>
      </c>
      <c r="AC336" s="13">
        <f>(('2012'!AC336-'2012'!$AE336)/'2012'!$AE336)*(('2012'!$I336-0.5+'2012'!$I336-0.5)*-1)</f>
        <v>-0.95852534562211977</v>
      </c>
      <c r="AD336" s="13">
        <f>(('2012'!AD336-'2012'!$AE336)/'2012'!$AE336)*(('2012'!$I336-0.5+'2012'!$I336-0.5)*-1)</f>
        <v>-0.21863799283154112</v>
      </c>
      <c r="AE336" s="6">
        <f>((('2012'!AE336-'2012'!$AE336)/'2012'!$AE336)*100)*(('2012'!$I336-0.5+'2012'!$I336-0.5)*-1)</f>
        <v>0</v>
      </c>
      <c r="AG336" s="6">
        <f t="shared" si="147"/>
        <v>100</v>
      </c>
      <c r="AH336" s="6">
        <f t="shared" si="170"/>
        <v>95.852534562211972</v>
      </c>
      <c r="AI336" s="8">
        <v>0</v>
      </c>
      <c r="AJ336" s="1"/>
      <c r="AK336" s="1"/>
      <c r="AL336" s="1"/>
      <c r="AM336" s="1"/>
      <c r="AN336" s="1"/>
      <c r="AO336" s="1"/>
      <c r="AP336" s="1"/>
      <c r="AW336" s="107">
        <f t="shared" si="148"/>
        <v>-4.0614069179945547E-2</v>
      </c>
      <c r="AX336" s="107">
        <f t="shared" si="149"/>
        <v>0.47414935925762269</v>
      </c>
      <c r="AY336" s="107">
        <f t="shared" si="150"/>
        <v>-4.6920821114369397E-2</v>
      </c>
      <c r="AZ336" s="107">
        <f t="shared" si="151"/>
        <v>0.66907675194660732</v>
      </c>
      <c r="BA336" s="107">
        <f t="shared" si="152"/>
        <v>0.72183263207106119</v>
      </c>
      <c r="BB336" s="107">
        <f t="shared" si="153"/>
        <v>-0.63349347975291692</v>
      </c>
      <c r="BC336" s="107">
        <f t="shared" si="154"/>
        <v>0.26178660049627794</v>
      </c>
      <c r="BD336" s="107">
        <f t="shared" si="155"/>
        <v>1</v>
      </c>
      <c r="BE336" s="107">
        <f t="shared" si="156"/>
        <v>1</v>
      </c>
      <c r="BF336" s="107">
        <f t="shared" si="157"/>
        <v>6.3729346970889111E-2</v>
      </c>
      <c r="BG336" s="107">
        <f t="shared" si="158"/>
        <v>-0.4217443249701312</v>
      </c>
      <c r="BH336" s="107">
        <f t="shared" si="159"/>
        <v>-0.45915864931145051</v>
      </c>
      <c r="BI336" s="107">
        <f t="shared" si="160"/>
        <v>0.17447103711411716</v>
      </c>
      <c r="BJ336" s="107">
        <f t="shared" si="161"/>
        <v>0.15632754342431757</v>
      </c>
      <c r="BK336" s="107">
        <f t="shared" si="162"/>
        <v>-0.29032258064516125</v>
      </c>
      <c r="BL336" s="107">
        <f t="shared" si="163"/>
        <v>1</v>
      </c>
      <c r="BM336" s="107">
        <f t="shared" si="164"/>
        <v>-0.53548387096774186</v>
      </c>
      <c r="BN336" s="107">
        <f t="shared" si="165"/>
        <v>-0.37096774193548376</v>
      </c>
      <c r="BO336" s="107">
        <f t="shared" si="166"/>
        <v>1</v>
      </c>
      <c r="BP336" s="107">
        <f t="shared" si="167"/>
        <v>-0.95852534562211977</v>
      </c>
      <c r="BQ336" s="107">
        <f t="shared" si="168"/>
        <v>-0.21863799283154112</v>
      </c>
      <c r="BR336" s="107">
        <f t="shared" si="169"/>
        <v>0</v>
      </c>
    </row>
    <row r="337" spans="1:70">
      <c r="A337" s="1">
        <v>336</v>
      </c>
      <c r="B337" s="1">
        <f>'2012'!B337</f>
        <v>0</v>
      </c>
      <c r="C337" s="1">
        <f>'2012'!C337</f>
        <v>0</v>
      </c>
      <c r="D337" s="1">
        <f>'2012'!D337</f>
        <v>0</v>
      </c>
      <c r="E337" s="1" t="str">
        <f>'2012'!E337</f>
        <v>Totalt</v>
      </c>
      <c r="F337" s="1" t="str">
        <f>'2012'!F337</f>
        <v>Död efter planerad operation för aortaaneurysm</v>
      </c>
      <c r="G337" s="1" t="str">
        <f>'2012'!G337</f>
        <v>(tom)</v>
      </c>
      <c r="H337" s="1" t="str">
        <f>'2012'!H337</f>
        <v>A020425</v>
      </c>
      <c r="I337" s="1">
        <f>'2012'!I337</f>
        <v>1</v>
      </c>
      <c r="J337" s="13">
        <f>(('2012'!J337-'2012'!$AE337)/'2012'!$AE337)*(('2012'!$I337-0.5+'2012'!$I337-0.5)*-1)</f>
        <v>-7.7649047434588225E-2</v>
      </c>
      <c r="K337" s="13">
        <f>(('2012'!K337-'2012'!$AE337)/'2012'!$AE337)*(('2012'!$I337-0.5+'2012'!$I337-0.5)*-1)</f>
        <v>0.53524891413297693</v>
      </c>
      <c r="L337" s="13">
        <f>(('2012'!L337-'2012'!$AE337)/'2012'!$AE337)*(('2012'!$I337-0.5+'2012'!$I337-0.5)*-1)</f>
        <v>0.12054794520547929</v>
      </c>
      <c r="M337" s="13">
        <f>(('2012'!M337-'2012'!$AE337)/'2012'!$AE337)*(('2012'!$I337-0.5+'2012'!$I337-0.5)*-1)</f>
        <v>0.70226883561643838</v>
      </c>
      <c r="N337" s="13">
        <f>(('2012'!N337-'2012'!$AE337)/'2012'!$AE337)*(('2012'!$I337-0.5+'2012'!$I337-0.5)*-1)</f>
        <v>0.75091771868564783</v>
      </c>
      <c r="O337" s="13">
        <f>(('2012'!O337-'2012'!$AE337)/'2012'!$AE337)*(('2012'!$I337-0.5+'2012'!$I337-0.5)*-1)</f>
        <v>-0.38580323785803244</v>
      </c>
      <c r="P337" s="13">
        <f>(('2012'!P337-'2012'!$AE337)/'2012'!$AE337)*(('2012'!$I337-0.5+'2012'!$I337-0.5)*-1)</f>
        <v>0.34293811998110535</v>
      </c>
      <c r="Q337" s="13">
        <f>(('2012'!Q337-'2012'!$AE337)/'2012'!$AE337)*(('2012'!$I337-0.5+'2012'!$I337-0.5)*-1)</f>
        <v>1</v>
      </c>
      <c r="R337" s="13">
        <f>(('2012'!R337-'2012'!$AE337)/'2012'!$AE337)*(('2012'!$I337-0.5+'2012'!$I337-0.5)*-1)</f>
        <v>1</v>
      </c>
      <c r="S337" s="13">
        <f>(('2012'!S337-'2012'!$AE337)/'2012'!$AE337)*(('2012'!$I337-0.5+'2012'!$I337-0.5)*-1)</f>
        <v>0.13876634935376511</v>
      </c>
      <c r="T337" s="13">
        <f>(('2012'!T337-'2012'!$AE337)/'2012'!$AE337)*(('2012'!$I337-0.5+'2012'!$I337-0.5)*-1)</f>
        <v>-0.17260273972602755</v>
      </c>
      <c r="U337" s="13">
        <f>(('2012'!U337-'2012'!$AE337)/'2012'!$AE337)*(('2012'!$I337-0.5+'2012'!$I337-0.5)*-1)</f>
        <v>-0.66118721461187213</v>
      </c>
      <c r="V337" s="13">
        <f>(('2012'!V337-'2012'!$AE337)/'2012'!$AE337)*(('2012'!$I337-0.5+'2012'!$I337-0.5)*-1)</f>
        <v>0.2942668696093354</v>
      </c>
      <c r="W337" s="13">
        <f>(('2012'!W337-'2012'!$AE337)/'2012'!$AE337)*(('2012'!$I337-0.5+'2012'!$I337-0.5)*-1)</f>
        <v>0.20605022831050235</v>
      </c>
      <c r="X337" s="13">
        <f>(('2012'!X337-'2012'!$AE337)/'2012'!$AE337)*(('2012'!$I337-0.5+'2012'!$I337-0.5)*-1)</f>
        <v>-0.933095096287473</v>
      </c>
      <c r="Y337" s="13">
        <f>(('2012'!Y337-'2012'!$AE337)/'2012'!$AE337)*(('2012'!$I337-0.5+'2012'!$I337-0.5)*-1)</f>
        <v>1</v>
      </c>
      <c r="Z337" s="13">
        <f>(('2012'!Z337-'2012'!$AE337)/'2012'!$AE337)*(('2012'!$I337-0.5+'2012'!$I337-0.5)*-1)</f>
        <v>-0.48865582191780832</v>
      </c>
      <c r="AA337" s="13">
        <f>(('2012'!AA337-'2012'!$AE337)/'2012'!$AE337)*(('2012'!$I337-0.5+'2012'!$I337-0.5)*-1)</f>
        <v>-7.3509550453405542E-2</v>
      </c>
      <c r="AB337" s="13">
        <f>(('2012'!AB337-'2012'!$AE337)/'2012'!$AE337)*(('2012'!$I337-0.5+'2012'!$I337-0.5)*-1)</f>
        <v>1</v>
      </c>
      <c r="AC337" s="13">
        <f>(('2012'!AC337-'2012'!$AE337)/'2012'!$AE337)*(('2012'!$I337-0.5+'2012'!$I337-0.5)*-1)</f>
        <v>-0.57477640665685525</v>
      </c>
      <c r="AD337" s="13">
        <f>(('2012'!AD337-'2012'!$AE337)/'2012'!$AE337)*(('2012'!$I337-0.5+'2012'!$I337-0.5)*-1)</f>
        <v>-4.4098329893038114E-2</v>
      </c>
      <c r="AE337" s="6">
        <f>((('2012'!AE337-'2012'!$AE337)/'2012'!$AE337)*100)*(('2012'!$I337-0.5+'2012'!$I337-0.5)*-1)</f>
        <v>0</v>
      </c>
      <c r="AG337" s="6">
        <f t="shared" si="147"/>
        <v>100</v>
      </c>
      <c r="AH337" s="6">
        <f t="shared" si="170"/>
        <v>93.309509628747307</v>
      </c>
      <c r="AI337" s="8">
        <v>0</v>
      </c>
      <c r="AJ337" s="1"/>
      <c r="AK337" s="1"/>
      <c r="AL337" s="1"/>
      <c r="AM337" s="1"/>
      <c r="AN337" s="1"/>
      <c r="AO337" s="1"/>
      <c r="AP337" s="1"/>
      <c r="AW337" s="107">
        <f t="shared" si="148"/>
        <v>-7.7649047434588225E-2</v>
      </c>
      <c r="AX337" s="107">
        <f t="shared" si="149"/>
        <v>0.53524891413297693</v>
      </c>
      <c r="AY337" s="107">
        <f t="shared" si="150"/>
        <v>0.12054794520547929</v>
      </c>
      <c r="AZ337" s="107">
        <f t="shared" si="151"/>
        <v>0.70226883561643838</v>
      </c>
      <c r="BA337" s="107">
        <f t="shared" si="152"/>
        <v>0.75091771868564783</v>
      </c>
      <c r="BB337" s="107">
        <f t="shared" si="153"/>
        <v>-0.38580323785803244</v>
      </c>
      <c r="BC337" s="107">
        <f t="shared" si="154"/>
        <v>0.34293811998110535</v>
      </c>
      <c r="BD337" s="107">
        <f t="shared" si="155"/>
        <v>1</v>
      </c>
      <c r="BE337" s="107">
        <f t="shared" si="156"/>
        <v>1</v>
      </c>
      <c r="BF337" s="107">
        <f t="shared" si="157"/>
        <v>0.13876634935376511</v>
      </c>
      <c r="BG337" s="107">
        <f t="shared" si="158"/>
        <v>-0.17260273972602755</v>
      </c>
      <c r="BH337" s="107">
        <f t="shared" si="159"/>
        <v>-0.66118721461187213</v>
      </c>
      <c r="BI337" s="107">
        <f t="shared" si="160"/>
        <v>0.2942668696093354</v>
      </c>
      <c r="BJ337" s="107">
        <f t="shared" si="161"/>
        <v>0.20605022831050235</v>
      </c>
      <c r="BK337" s="107">
        <f t="shared" si="162"/>
        <v>-0.933095096287473</v>
      </c>
      <c r="BL337" s="107">
        <f t="shared" si="163"/>
        <v>1</v>
      </c>
      <c r="BM337" s="107">
        <f t="shared" si="164"/>
        <v>-0.48865582191780832</v>
      </c>
      <c r="BN337" s="107">
        <f t="shared" si="165"/>
        <v>-7.3509550453405542E-2</v>
      </c>
      <c r="BO337" s="107">
        <f t="shared" si="166"/>
        <v>1</v>
      </c>
      <c r="BP337" s="107">
        <f t="shared" si="167"/>
        <v>-0.57477640665685525</v>
      </c>
      <c r="BQ337" s="107">
        <f t="shared" si="168"/>
        <v>-4.4098329893038114E-2</v>
      </c>
      <c r="BR337" s="107">
        <f t="shared" si="169"/>
        <v>0</v>
      </c>
    </row>
    <row r="338" spans="1:70">
      <c r="A338" s="1">
        <v>337</v>
      </c>
      <c r="B338" s="1">
        <f>'2012'!B338</f>
        <v>0</v>
      </c>
      <c r="C338" s="1">
        <f>'2012'!C338</f>
        <v>0</v>
      </c>
      <c r="D338" s="1">
        <f>'2012'!D338</f>
        <v>155</v>
      </c>
      <c r="E338" s="1" t="str">
        <f>'2012'!E338</f>
        <v>Totalt</v>
      </c>
      <c r="F338" s="1" t="str">
        <f>'2012'!F338</f>
        <v xml:space="preserve">Patientrapporterat resultat av septumplastik </v>
      </c>
      <c r="G338" s="1" t="str">
        <f>'2012'!G338</f>
        <v>(tom)</v>
      </c>
      <c r="H338" s="1" t="str">
        <f>'2012'!H338</f>
        <v>A006330</v>
      </c>
      <c r="I338" s="1">
        <f>'2012'!I338</f>
        <v>0</v>
      </c>
      <c r="J338" s="13">
        <f>(('2012'!J338-'2012'!$AE338)/'2012'!$AE338)*(('2012'!$I338-0.5+'2012'!$I338-0.5)*-1)</f>
        <v>-6.1111111111111192E-2</v>
      </c>
      <c r="K338" s="13">
        <f>(('2012'!K338-'2012'!$AE338)/'2012'!$AE338)*(('2012'!$I338-0.5+'2012'!$I338-0.5)*-1)</f>
        <v>-3.3333333333333409E-2</v>
      </c>
      <c r="L338" s="13">
        <f>(('2012'!L338-'2012'!$AE338)/'2012'!$AE338)*(('2012'!$I338-0.5+'2012'!$I338-0.5)*-1)</f>
        <v>0.17499999999999993</v>
      </c>
      <c r="M338" s="13">
        <f>(('2012'!M338-'2012'!$AE338)/'2012'!$AE338)*(('2012'!$I338-0.5+'2012'!$I338-0.5)*-1)</f>
        <v>0.18055555555555555</v>
      </c>
      <c r="N338" s="13">
        <f>(('2012'!N338-'2012'!$AE338)/'2012'!$AE338)*(('2012'!$I338-0.5+'2012'!$I338-0.5)*-1)</f>
        <v>8.6111111111111152E-2</v>
      </c>
      <c r="O338" s="13" t="e">
        <f>(('2012'!O338-'2012'!$AE338)/'2012'!$AE338)*(('2012'!$I338-0.5+'2012'!$I338-0.5)*-1)</f>
        <v>#VALUE!</v>
      </c>
      <c r="P338" s="13">
        <f>(('2012'!P338-'2012'!$AE338)/'2012'!$AE338)*(('2012'!$I338-0.5+'2012'!$I338-0.5)*-1)</f>
        <v>-7.3611111111111072E-2</v>
      </c>
      <c r="Q338" s="13" t="e">
        <f>(('2012'!Q338-'2012'!$AE338)/'2012'!$AE338)*(('2012'!$I338-0.5+'2012'!$I338-0.5)*-1)</f>
        <v>#VALUE!</v>
      </c>
      <c r="R338" s="13">
        <f>(('2012'!R338-'2012'!$AE338)/'2012'!$AE338)*(('2012'!$I338-0.5+'2012'!$I338-0.5)*-1)</f>
        <v>0.21527777777777779</v>
      </c>
      <c r="S338" s="13">
        <f>(('2012'!S338-'2012'!$AE338)/'2012'!$AE338)*(('2012'!$I338-0.5+'2012'!$I338-0.5)*-1)</f>
        <v>-6.6666666666666624E-2</v>
      </c>
      <c r="T338" s="13">
        <f>(('2012'!T338-'2012'!$AE338)/'2012'!$AE338)*(('2012'!$I338-0.5+'2012'!$I338-0.5)*-1)</f>
        <v>-8.7499999999999967E-2</v>
      </c>
      <c r="U338" s="13">
        <f>(('2012'!U338-'2012'!$AE338)/'2012'!$AE338)*(('2012'!$I338-0.5+'2012'!$I338-0.5)*-1)</f>
        <v>-1.3888888888888888E-2</v>
      </c>
      <c r="V338" s="13" t="e">
        <f>(('2012'!V338-'2012'!$AE338)/'2012'!$AE338)*(('2012'!$I338-0.5+'2012'!$I338-0.5)*-1)</f>
        <v>#VALUE!</v>
      </c>
      <c r="W338" s="13">
        <f>(('2012'!W338-'2012'!$AE338)/'2012'!$AE338)*(('2012'!$I338-0.5+'2012'!$I338-0.5)*-1)</f>
        <v>0.20000000000000007</v>
      </c>
      <c r="X338" s="13">
        <f>(('2012'!X338-'2012'!$AE338)/'2012'!$AE338)*(('2012'!$I338-0.5+'2012'!$I338-0.5)*-1)</f>
        <v>-4.1666666666666664E-2</v>
      </c>
      <c r="Y338" s="13">
        <f>(('2012'!Y338-'2012'!$AE338)/'2012'!$AE338)*(('2012'!$I338-0.5+'2012'!$I338-0.5)*-1)</f>
        <v>0.20416666666666672</v>
      </c>
      <c r="Z338" s="13" t="e">
        <f>(('2012'!Z338-'2012'!$AE338)/'2012'!$AE338)*(('2012'!$I338-0.5+'2012'!$I338-0.5)*-1)</f>
        <v>#VALUE!</v>
      </c>
      <c r="AA338" s="13" t="e">
        <f>(('2012'!AA338-'2012'!$AE338)/'2012'!$AE338)*(('2012'!$I338-0.5+'2012'!$I338-0.5)*-1)</f>
        <v>#VALUE!</v>
      </c>
      <c r="AB338" s="13">
        <f>(('2012'!AB338-'2012'!$AE338)/'2012'!$AE338)*(('2012'!$I338-0.5+'2012'!$I338-0.5)*-1)</f>
        <v>8.0555555555555519E-2</v>
      </c>
      <c r="AC338" s="13" t="e">
        <f>(('2012'!AC338-'2012'!$AE338)/'2012'!$AE338)*(('2012'!$I338-0.5+'2012'!$I338-0.5)*-1)</f>
        <v>#VALUE!</v>
      </c>
      <c r="AD338" s="13">
        <f>(('2012'!AD338-'2012'!$AE338)/'2012'!$AE338)*(('2012'!$I338-0.5+'2012'!$I338-0.5)*-1)</f>
        <v>8.8888888888888962E-2</v>
      </c>
      <c r="AE338" s="6">
        <f>((('2012'!AE338-'2012'!$AE338)/'2012'!$AE338)*100)*(('2012'!$I338-0.5+'2012'!$I338-0.5)*-1)</f>
        <v>0</v>
      </c>
      <c r="AG338" s="6">
        <f t="shared" si="147"/>
        <v>21.527777777777779</v>
      </c>
      <c r="AH338" s="6">
        <f t="shared" si="170"/>
        <v>8.7499999999999964</v>
      </c>
      <c r="AI338" s="8">
        <v>0</v>
      </c>
      <c r="AJ338" s="1"/>
      <c r="AK338" s="1"/>
      <c r="AL338" s="1"/>
      <c r="AM338" s="1"/>
      <c r="AN338" s="1"/>
      <c r="AO338" s="1"/>
      <c r="AP338" s="1"/>
      <c r="AW338" s="107">
        <f t="shared" si="148"/>
        <v>-6.1111111111111192E-2</v>
      </c>
      <c r="AX338" s="107">
        <f t="shared" si="149"/>
        <v>-3.3333333333333409E-2</v>
      </c>
      <c r="AY338" s="107">
        <f t="shared" si="150"/>
        <v>0.17499999999999993</v>
      </c>
      <c r="AZ338" s="107">
        <f t="shared" si="151"/>
        <v>0.18055555555555555</v>
      </c>
      <c r="BA338" s="107">
        <f t="shared" si="152"/>
        <v>8.6111111111111152E-2</v>
      </c>
      <c r="BB338" s="107">
        <f t="shared" si="153"/>
        <v>0</v>
      </c>
      <c r="BC338" s="107">
        <f t="shared" si="154"/>
        <v>-7.3611111111111072E-2</v>
      </c>
      <c r="BD338" s="107">
        <f t="shared" si="155"/>
        <v>0</v>
      </c>
      <c r="BE338" s="107">
        <f t="shared" si="156"/>
        <v>0.21527777777777779</v>
      </c>
      <c r="BF338" s="107">
        <f t="shared" si="157"/>
        <v>-6.6666666666666624E-2</v>
      </c>
      <c r="BG338" s="107">
        <f t="shared" si="158"/>
        <v>-8.7499999999999967E-2</v>
      </c>
      <c r="BH338" s="107">
        <f t="shared" si="159"/>
        <v>-1.3888888888888888E-2</v>
      </c>
      <c r="BI338" s="107">
        <f t="shared" si="160"/>
        <v>0</v>
      </c>
      <c r="BJ338" s="107">
        <f t="shared" si="161"/>
        <v>0.20000000000000007</v>
      </c>
      <c r="BK338" s="107">
        <f t="shared" si="162"/>
        <v>-4.1666666666666664E-2</v>
      </c>
      <c r="BL338" s="107">
        <f t="shared" si="163"/>
        <v>0.20416666666666672</v>
      </c>
      <c r="BM338" s="107">
        <f t="shared" si="164"/>
        <v>0</v>
      </c>
      <c r="BN338" s="107">
        <f t="shared" si="165"/>
        <v>0</v>
      </c>
      <c r="BO338" s="107">
        <f t="shared" si="166"/>
        <v>8.0555555555555519E-2</v>
      </c>
      <c r="BP338" s="107">
        <f t="shared" si="167"/>
        <v>0</v>
      </c>
      <c r="BQ338" s="107">
        <f t="shared" si="168"/>
        <v>8.8888888888888962E-2</v>
      </c>
      <c r="BR338" s="107">
        <f t="shared" si="169"/>
        <v>0</v>
      </c>
    </row>
    <row r="339" spans="1:70">
      <c r="A339" s="1">
        <v>338</v>
      </c>
      <c r="B339" s="1">
        <f>'2012'!B339</f>
        <v>0</v>
      </c>
      <c r="C339" s="1">
        <f>'2012'!C339</f>
        <v>0</v>
      </c>
      <c r="D339" s="1">
        <f>'2012'!D339</f>
        <v>156</v>
      </c>
      <c r="E339" s="1" t="str">
        <f>'2012'!E339</f>
        <v>Totalt</v>
      </c>
      <c r="F339" s="1" t="str">
        <f>'2012'!F339</f>
        <v>Patientrapporterad symtomfrihet efter tonsillektomi</v>
      </c>
      <c r="G339" s="1" t="str">
        <f>'2012'!G339</f>
        <v>(tom)</v>
      </c>
      <c r="H339" s="1" t="str">
        <f>'2012'!H339</f>
        <v>A020430</v>
      </c>
      <c r="I339" s="1">
        <f>'2012'!I339</f>
        <v>0</v>
      </c>
      <c r="J339" s="13">
        <f>(('2012'!J339-'2012'!$AE339)/'2012'!$AE339)*(('2012'!$I339-0.5+'2012'!$I339-0.5)*-1)</f>
        <v>-6.211180124223544E-3</v>
      </c>
      <c r="K339" s="13">
        <f>(('2012'!K339-'2012'!$AE339)/'2012'!$AE339)*(('2012'!$I339-0.5+'2012'!$I339-0.5)*-1)</f>
        <v>1.4492753623188465E-2</v>
      </c>
      <c r="L339" s="13">
        <f>(('2012'!L339-'2012'!$AE339)/'2012'!$AE339)*(('2012'!$I339-0.5+'2012'!$I339-0.5)*-1)</f>
        <v>2.7749229188078178E-2</v>
      </c>
      <c r="M339" s="13">
        <f>(('2012'!M339-'2012'!$AE339)/'2012'!$AE339)*(('2012'!$I339-0.5+'2012'!$I339-0.5)*-1)</f>
        <v>7.9546692819004242E-3</v>
      </c>
      <c r="N339" s="13">
        <f>(('2012'!N339-'2012'!$AE339)/'2012'!$AE339)*(('2012'!$I339-0.5+'2012'!$I339-0.5)*-1)</f>
        <v>-1.0351966873706004E-2</v>
      </c>
      <c r="O339" s="13">
        <f>(('2012'!O339-'2012'!$AE339)/'2012'!$AE339)*(('2012'!$I339-0.5+'2012'!$I339-0.5)*-1)</f>
        <v>7.2463768115942325E-3</v>
      </c>
      <c r="P339" s="13">
        <f>(('2012'!P339-'2012'!$AE339)/'2012'!$AE339)*(('2012'!$I339-0.5+'2012'!$I339-0.5)*-1)</f>
        <v>1.7598343685300239E-2</v>
      </c>
      <c r="Q339" s="13">
        <f>(('2012'!Q339-'2012'!$AE339)/'2012'!$AE339)*(('2012'!$I339-0.5+'2012'!$I339-0.5)*-1)</f>
        <v>3.5196687370600478E-2</v>
      </c>
      <c r="R339" s="13">
        <f>(('2012'!R339-'2012'!$AE339)/'2012'!$AE339)*(('2012'!$I339-0.5+'2012'!$I339-0.5)*-1)</f>
        <v>-1.409839298038062E-2</v>
      </c>
      <c r="S339" s="13">
        <f>(('2012'!S339-'2012'!$AE339)/'2012'!$AE339)*(('2012'!$I339-0.5+'2012'!$I339-0.5)*-1)</f>
        <v>-1.2422360248447235E-2</v>
      </c>
      <c r="T339" s="13">
        <f>(('2012'!T339-'2012'!$AE339)/'2012'!$AE339)*(('2012'!$I339-0.5+'2012'!$I339-0.5)*-1)</f>
        <v>1.4070224363037148E-2</v>
      </c>
      <c r="U339" s="13">
        <f>(('2012'!U339-'2012'!$AE339)/'2012'!$AE339)*(('2012'!$I339-0.5+'2012'!$I339-0.5)*-1)</f>
        <v>7.2463768115942325E-3</v>
      </c>
      <c r="V339" s="13">
        <f>(('2012'!V339-'2012'!$AE339)/'2012'!$AE339)*(('2012'!$I339-0.5+'2012'!$I339-0.5)*-1)</f>
        <v>7.9546692819004242E-3</v>
      </c>
      <c r="W339" s="13">
        <f>(('2012'!W339-'2012'!$AE339)/'2012'!$AE339)*(('2012'!$I339-0.5+'2012'!$I339-0.5)*-1)</f>
        <v>-4.0372670807453333E-2</v>
      </c>
      <c r="X339" s="13">
        <f>(('2012'!X339-'2012'!$AE339)/'2012'!$AE339)*(('2012'!$I339-0.5+'2012'!$I339-0.5)*-1)</f>
        <v>3.5196687370600478E-2</v>
      </c>
      <c r="Y339" s="13">
        <f>(('2012'!Y339-'2012'!$AE339)/'2012'!$AE339)*(('2012'!$I339-0.5+'2012'!$I339-0.5)*-1)</f>
        <v>-1.2951995762915764E-2</v>
      </c>
      <c r="Z339" s="13">
        <f>(('2012'!Z339-'2012'!$AE339)/'2012'!$AE339)*(('2012'!$I339-0.5+'2012'!$I339-0.5)*-1)</f>
        <v>-2.5879917184265012E-2</v>
      </c>
      <c r="AA339" s="13">
        <f>(('2012'!AA339-'2012'!$AE339)/'2012'!$AE339)*(('2012'!$I339-0.5+'2012'!$I339-0.5)*-1)</f>
        <v>-4.4513457556935643E-2</v>
      </c>
      <c r="AB339" s="13">
        <f>(('2012'!AB339-'2012'!$AE339)/'2012'!$AE339)*(('2012'!$I339-0.5+'2012'!$I339-0.5)*-1)</f>
        <v>-5.5610039591732982E-2</v>
      </c>
      <c r="AC339" s="13">
        <f>(('2012'!AC339-'2012'!$AE339)/'2012'!$AE339)*(('2012'!$I339-0.5+'2012'!$I339-0.5)*-1)</f>
        <v>-6.9334103712262712E-3</v>
      </c>
      <c r="AD339" s="13">
        <f>(('2012'!AD339-'2012'!$AE339)/'2012'!$AE339)*(('2012'!$I339-0.5+'2012'!$I339-0.5)*-1)</f>
        <v>2.7802425317953391E-2</v>
      </c>
      <c r="AE339" s="6">
        <f>((('2012'!AE339-'2012'!$AE339)/'2012'!$AE339)*100)*(('2012'!$I339-0.5+'2012'!$I339-0.5)*-1)</f>
        <v>0</v>
      </c>
      <c r="AG339" s="6">
        <f t="shared" si="147"/>
        <v>3.5196687370600479</v>
      </c>
      <c r="AH339" s="6">
        <f t="shared" si="170"/>
        <v>5.5610039591732985</v>
      </c>
      <c r="AI339" s="8">
        <v>0</v>
      </c>
      <c r="AJ339" s="1"/>
      <c r="AK339" s="1"/>
      <c r="AL339" s="1"/>
      <c r="AM339" s="1"/>
      <c r="AN339" s="1"/>
      <c r="AO339" s="1"/>
      <c r="AP339" s="1"/>
      <c r="AW339" s="107">
        <f t="shared" si="148"/>
        <v>-6.211180124223544E-3</v>
      </c>
      <c r="AX339" s="107">
        <f t="shared" si="149"/>
        <v>1.4492753623188465E-2</v>
      </c>
      <c r="AY339" s="107">
        <f t="shared" si="150"/>
        <v>2.7749229188078178E-2</v>
      </c>
      <c r="AZ339" s="107">
        <f t="shared" si="151"/>
        <v>7.9546692819004242E-3</v>
      </c>
      <c r="BA339" s="107">
        <f t="shared" si="152"/>
        <v>-1.0351966873706004E-2</v>
      </c>
      <c r="BB339" s="107">
        <f t="shared" si="153"/>
        <v>7.2463768115942325E-3</v>
      </c>
      <c r="BC339" s="107">
        <f t="shared" si="154"/>
        <v>1.7598343685300239E-2</v>
      </c>
      <c r="BD339" s="107">
        <f t="shared" si="155"/>
        <v>3.5196687370600478E-2</v>
      </c>
      <c r="BE339" s="107">
        <f t="shared" si="156"/>
        <v>-1.409839298038062E-2</v>
      </c>
      <c r="BF339" s="107">
        <f t="shared" si="157"/>
        <v>-1.2422360248447235E-2</v>
      </c>
      <c r="BG339" s="107">
        <f t="shared" si="158"/>
        <v>1.4070224363037148E-2</v>
      </c>
      <c r="BH339" s="107">
        <f t="shared" si="159"/>
        <v>7.2463768115942325E-3</v>
      </c>
      <c r="BI339" s="107">
        <f t="shared" si="160"/>
        <v>7.9546692819004242E-3</v>
      </c>
      <c r="BJ339" s="107">
        <f t="shared" si="161"/>
        <v>-4.0372670807453333E-2</v>
      </c>
      <c r="BK339" s="107">
        <f t="shared" si="162"/>
        <v>3.5196687370600478E-2</v>
      </c>
      <c r="BL339" s="107">
        <f t="shared" si="163"/>
        <v>-1.2951995762915764E-2</v>
      </c>
      <c r="BM339" s="107">
        <f t="shared" si="164"/>
        <v>-2.5879917184265012E-2</v>
      </c>
      <c r="BN339" s="107">
        <f t="shared" si="165"/>
        <v>-4.4513457556935643E-2</v>
      </c>
      <c r="BO339" s="107">
        <f t="shared" si="166"/>
        <v>-5.5610039591732982E-2</v>
      </c>
      <c r="BP339" s="107">
        <f t="shared" si="167"/>
        <v>-6.9334103712262712E-3</v>
      </c>
      <c r="BQ339" s="107">
        <f t="shared" si="168"/>
        <v>2.7802425317953391E-2</v>
      </c>
      <c r="BR339" s="107">
        <f t="shared" si="169"/>
        <v>0</v>
      </c>
    </row>
    <row r="340" spans="1:70">
      <c r="A340" s="1">
        <v>339</v>
      </c>
      <c r="B340" s="1" t="str">
        <f>'2012'!B340</f>
        <v>P</v>
      </c>
      <c r="C340" s="1" t="str">
        <f>'2012'!C340</f>
        <v>Intensivvård</v>
      </c>
      <c r="D340" s="1">
        <f>'2012'!D340</f>
        <v>157</v>
      </c>
      <c r="E340" s="1" t="str">
        <f>'2012'!E340</f>
        <v>Kvinnor</v>
      </c>
      <c r="F340" s="1" t="str">
        <f>'2012'!F340</f>
        <v>Riskjusterad dödlighet efter vård på IVA</v>
      </c>
      <c r="G340" s="1" t="str">
        <f>'2012'!G340</f>
        <v>(tom)</v>
      </c>
      <c r="H340" s="1" t="str">
        <f>'2012'!H340</f>
        <v>A001380</v>
      </c>
      <c r="I340" s="1">
        <f>'2012'!I340</f>
        <v>1</v>
      </c>
      <c r="J340" s="13">
        <f>(('2012'!J340-'2012'!$AE340)/'2012'!$AE340)*(('2012'!$I340-0.5+'2012'!$I340-0.5)*-1)</f>
        <v>7.4249605055292323E-2</v>
      </c>
      <c r="K340" s="13">
        <f>(('2012'!K340-'2012'!$AE340)/'2012'!$AE340)*(('2012'!$I340-0.5+'2012'!$I340-0.5)*-1)</f>
        <v>0.21642969984202212</v>
      </c>
      <c r="L340" s="13">
        <f>(('2012'!L340-'2012'!$AE340)/'2012'!$AE340)*(('2012'!$I340-0.5+'2012'!$I340-0.5)*-1)</f>
        <v>0.10426540284360199</v>
      </c>
      <c r="M340" s="13">
        <f>(('2012'!M340-'2012'!$AE340)/'2012'!$AE340)*(('2012'!$I340-0.5+'2012'!$I340-0.5)*-1)</f>
        <v>-0.13270142180094782</v>
      </c>
      <c r="N340" s="13">
        <f>(('2012'!N340-'2012'!$AE340)/'2012'!$AE340)*(('2012'!$I340-0.5+'2012'!$I340-0.5)*-1)</f>
        <v>0.15955766192733015</v>
      </c>
      <c r="O340" s="13">
        <f>(('2012'!O340-'2012'!$AE340)/'2012'!$AE340)*(('2012'!$I340-0.5+'2012'!$I340-0.5)*-1)</f>
        <v>2.0537124802527663E-2</v>
      </c>
      <c r="P340" s="13">
        <f>(('2012'!P340-'2012'!$AE340)/'2012'!$AE340)*(('2012'!$I340-0.5+'2012'!$I340-0.5)*-1)</f>
        <v>-4.7393364928909991E-3</v>
      </c>
      <c r="Q340" s="13">
        <f>(('2012'!Q340-'2012'!$AE340)/'2012'!$AE340)*(('2012'!$I340-0.5+'2012'!$I340-0.5)*-1)</f>
        <v>6.3191153238546655E-2</v>
      </c>
      <c r="R340" s="13">
        <f>(('2012'!R340-'2012'!$AE340)/'2012'!$AE340)*(('2012'!$I340-0.5+'2012'!$I340-0.5)*-1)</f>
        <v>-0.29699842022116896</v>
      </c>
      <c r="S340" s="13">
        <f>(('2012'!S340-'2012'!$AE340)/'2012'!$AE340)*(('2012'!$I340-0.5+'2012'!$I340-0.5)*-1)</f>
        <v>-0.12796208530805681</v>
      </c>
      <c r="T340" s="13">
        <f>(('2012'!T340-'2012'!$AE340)/'2012'!$AE340)*(('2012'!$I340-0.5+'2012'!$I340-0.5)*-1)</f>
        <v>-1.5797788309636664E-2</v>
      </c>
      <c r="U340" s="13">
        <f>(('2012'!U340-'2012'!$AE340)/'2012'!$AE340)*(('2012'!$I340-0.5+'2012'!$I340-0.5)*-1)</f>
        <v>-5.2132701421800993E-2</v>
      </c>
      <c r="V340" s="13">
        <f>(('2012'!V340-'2012'!$AE340)/'2012'!$AE340)*(('2012'!$I340-0.5+'2012'!$I340-0.5)*-1)</f>
        <v>-0.12638230647709314</v>
      </c>
      <c r="W340" s="13">
        <f>(('2012'!W340-'2012'!$AE340)/'2012'!$AE340)*(('2012'!$I340-0.5+'2012'!$I340-0.5)*-1)</f>
        <v>1.1058451816745665E-2</v>
      </c>
      <c r="X340" s="13">
        <f>(('2012'!X340-'2012'!$AE340)/'2012'!$AE340)*(('2012'!$I340-0.5+'2012'!$I340-0.5)*-1)</f>
        <v>0.14060031595576614</v>
      </c>
      <c r="Y340" s="13">
        <f>(('2012'!Y340-'2012'!$AE340)/'2012'!$AE340)*(('2012'!$I340-0.5+'2012'!$I340-0.5)*-1)</f>
        <v>0.19273301737756712</v>
      </c>
      <c r="Z340" s="13">
        <f>(('2012'!Z340-'2012'!$AE340)/'2012'!$AE340)*(('2012'!$I340-0.5+'2012'!$I340-0.5)*-1)</f>
        <v>0.10268562401263832</v>
      </c>
      <c r="AA340" s="13">
        <f>(('2012'!AA340-'2012'!$AE340)/'2012'!$AE340)*(('2012'!$I340-0.5+'2012'!$I340-0.5)*-1)</f>
        <v>-5.6872037914691996E-2</v>
      </c>
      <c r="AB340" s="13">
        <f>(('2012'!AB340-'2012'!$AE340)/'2012'!$AE340)*(('2012'!$I340-0.5+'2012'!$I340-0.5)*-1)</f>
        <v>2.5276461295418662E-2</v>
      </c>
      <c r="AC340" s="13">
        <f>(('2012'!AC340-'2012'!$AE340)/'2012'!$AE340)*(('2012'!$I340-0.5+'2012'!$I340-0.5)*-1)</f>
        <v>-7.8988941548183325E-2</v>
      </c>
      <c r="AD340" s="13">
        <f>(('2012'!AD340-'2012'!$AE340)/'2012'!$AE340)*(('2012'!$I340-0.5+'2012'!$I340-0.5)*-1)</f>
        <v>3.3175355450236997E-2</v>
      </c>
      <c r="AE340" s="6">
        <f>((('2012'!AE340-'2012'!$AE340)/'2012'!$AE340)*100)*(('2012'!$I340-0.5+'2012'!$I340-0.5)*-1)</f>
        <v>0</v>
      </c>
      <c r="AG340" s="6">
        <f t="shared" si="147"/>
        <v>21.642969984202214</v>
      </c>
      <c r="AH340" s="6">
        <f t="shared" si="170"/>
        <v>29.699842022116897</v>
      </c>
      <c r="AI340" s="8">
        <v>0</v>
      </c>
      <c r="AJ340" s="1"/>
      <c r="AK340" s="1"/>
      <c r="AL340" s="1"/>
      <c r="AM340" s="1"/>
      <c r="AN340" s="1"/>
      <c r="AO340" s="1"/>
      <c r="AP340" s="1"/>
      <c r="AW340" s="107">
        <f t="shared" si="148"/>
        <v>7.4249605055292323E-2</v>
      </c>
      <c r="AX340" s="107">
        <f t="shared" si="149"/>
        <v>0.21642969984202212</v>
      </c>
      <c r="AY340" s="107">
        <f t="shared" si="150"/>
        <v>0.10426540284360199</v>
      </c>
      <c r="AZ340" s="107">
        <f t="shared" si="151"/>
        <v>-0.13270142180094782</v>
      </c>
      <c r="BA340" s="107">
        <f t="shared" si="152"/>
        <v>0.15955766192733015</v>
      </c>
      <c r="BB340" s="107">
        <f t="shared" si="153"/>
        <v>2.0537124802527663E-2</v>
      </c>
      <c r="BC340" s="107">
        <f t="shared" si="154"/>
        <v>-4.7393364928909991E-3</v>
      </c>
      <c r="BD340" s="107">
        <f t="shared" si="155"/>
        <v>6.3191153238546655E-2</v>
      </c>
      <c r="BE340" s="107">
        <f t="shared" si="156"/>
        <v>-0.29699842022116896</v>
      </c>
      <c r="BF340" s="107">
        <f t="shared" si="157"/>
        <v>-0.12796208530805681</v>
      </c>
      <c r="BG340" s="107">
        <f t="shared" si="158"/>
        <v>-1.5797788309636664E-2</v>
      </c>
      <c r="BH340" s="107">
        <f t="shared" si="159"/>
        <v>-5.2132701421800993E-2</v>
      </c>
      <c r="BI340" s="107">
        <f t="shared" si="160"/>
        <v>-0.12638230647709314</v>
      </c>
      <c r="BJ340" s="107">
        <f t="shared" si="161"/>
        <v>1.1058451816745665E-2</v>
      </c>
      <c r="BK340" s="107">
        <f t="shared" si="162"/>
        <v>0.14060031595576614</v>
      </c>
      <c r="BL340" s="107">
        <f t="shared" si="163"/>
        <v>0.19273301737756712</v>
      </c>
      <c r="BM340" s="107">
        <f t="shared" si="164"/>
        <v>0.10268562401263832</v>
      </c>
      <c r="BN340" s="107">
        <f t="shared" si="165"/>
        <v>-5.6872037914691996E-2</v>
      </c>
      <c r="BO340" s="107">
        <f t="shared" si="166"/>
        <v>2.5276461295418662E-2</v>
      </c>
      <c r="BP340" s="107">
        <f t="shared" si="167"/>
        <v>-7.8988941548183325E-2</v>
      </c>
      <c r="BQ340" s="107">
        <f t="shared" si="168"/>
        <v>3.3175355450236997E-2</v>
      </c>
      <c r="BR340" s="107">
        <f t="shared" si="169"/>
        <v>0</v>
      </c>
    </row>
    <row r="341" spans="1:70">
      <c r="A341" s="1">
        <v>340</v>
      </c>
      <c r="B341" s="1">
        <f>'2012'!B341</f>
        <v>0</v>
      </c>
      <c r="C341" s="1">
        <f>'2012'!C341</f>
        <v>0</v>
      </c>
      <c r="D341" s="1">
        <f>'2012'!D341</f>
        <v>0</v>
      </c>
      <c r="E341" s="1" t="str">
        <f>'2012'!E341</f>
        <v>Män</v>
      </c>
      <c r="F341" s="1" t="str">
        <f>'2012'!F341</f>
        <v>Riskjusterad dödlighet efter vård på IVA</v>
      </c>
      <c r="G341" s="1" t="str">
        <f>'2012'!G341</f>
        <v>(tom)</v>
      </c>
      <c r="H341" s="1" t="str">
        <f>'2012'!H341</f>
        <v>A001380</v>
      </c>
      <c r="I341" s="1">
        <f>'2012'!I341</f>
        <v>1</v>
      </c>
      <c r="J341" s="13">
        <f>(('2012'!J341-'2012'!$AE341)/'2012'!$AE341)*(('2012'!$I341-0.5+'2012'!$I341-0.5)*-1)</f>
        <v>8.9225589225589125E-2</v>
      </c>
      <c r="K341" s="13">
        <f>(('2012'!K341-'2012'!$AE341)/'2012'!$AE341)*(('2012'!$I341-0.5+'2012'!$I341-0.5)*-1)</f>
        <v>0.13131313131313124</v>
      </c>
      <c r="L341" s="13">
        <f>(('2012'!L341-'2012'!$AE341)/'2012'!$AE341)*(('2012'!$I341-0.5+'2012'!$I341-0.5)*-1)</f>
        <v>0</v>
      </c>
      <c r="M341" s="13">
        <f>(('2012'!M341-'2012'!$AE341)/'2012'!$AE341)*(('2012'!$I341-0.5+'2012'!$I341-0.5)*-1)</f>
        <v>0.23063973063973056</v>
      </c>
      <c r="N341" s="13">
        <f>(('2012'!N341-'2012'!$AE341)/'2012'!$AE341)*(('2012'!$I341-0.5+'2012'!$I341-0.5)*-1)</f>
        <v>7.9124579124579014E-2</v>
      </c>
      <c r="O341" s="13">
        <f>(('2012'!O341-'2012'!$AE341)/'2012'!$AE341)*(('2012'!$I341-0.5+'2012'!$I341-0.5)*-1)</f>
        <v>0.15151515151515146</v>
      </c>
      <c r="P341" s="13">
        <f>(('2012'!P341-'2012'!$AE341)/'2012'!$AE341)*(('2012'!$I341-0.5+'2012'!$I341-0.5)*-1)</f>
        <v>-6.2289562289562346E-2</v>
      </c>
      <c r="Q341" s="13">
        <f>(('2012'!Q341-'2012'!$AE341)/'2012'!$AE341)*(('2012'!$I341-0.5+'2012'!$I341-0.5)*-1)</f>
        <v>0.1835016835016835</v>
      </c>
      <c r="R341" s="13">
        <f>(('2012'!R341-'2012'!$AE341)/'2012'!$AE341)*(('2012'!$I341-0.5+'2012'!$I341-0.5)*-1)</f>
        <v>-5.7239057239057291E-2</v>
      </c>
      <c r="S341" s="13">
        <f>(('2012'!S341-'2012'!$AE341)/'2012'!$AE341)*(('2012'!$I341-0.5+'2012'!$I341-0.5)*-1)</f>
        <v>-2.1885521885521907E-2</v>
      </c>
      <c r="T341" s="13">
        <f>(('2012'!T341-'2012'!$AE341)/'2012'!$AE341)*(('2012'!$I341-0.5+'2012'!$I341-0.5)*-1)</f>
        <v>-0.12794612794612806</v>
      </c>
      <c r="U341" s="13">
        <f>(('2012'!U341-'2012'!$AE341)/'2012'!$AE341)*(('2012'!$I341-0.5+'2012'!$I341-0.5)*-1)</f>
        <v>-0.10437710437710447</v>
      </c>
      <c r="V341" s="13">
        <f>(('2012'!V341-'2012'!$AE341)/'2012'!$AE341)*(('2012'!$I341-0.5+'2012'!$I341-0.5)*-1)</f>
        <v>1.5151515151515166E-2</v>
      </c>
      <c r="W341" s="13">
        <f>(('2012'!W341-'2012'!$AE341)/'2012'!$AE341)*(('2012'!$I341-0.5+'2012'!$I341-0.5)*-1)</f>
        <v>-9.9326599326599416E-2</v>
      </c>
      <c r="X341" s="13">
        <f>(('2012'!X341-'2012'!$AE341)/'2012'!$AE341)*(('2012'!$I341-0.5+'2012'!$I341-0.5)*-1)</f>
        <v>8.249158249158238E-2</v>
      </c>
      <c r="Y341" s="13">
        <f>(('2012'!Y341-'2012'!$AE341)/'2012'!$AE341)*(('2012'!$I341-0.5+'2012'!$I341-0.5)*-1)</f>
        <v>-3.8720538720538759E-2</v>
      </c>
      <c r="Z341" s="13">
        <f>(('2012'!Z341-'2012'!$AE341)/'2012'!$AE341)*(('2012'!$I341-0.5+'2012'!$I341-0.5)*-1)</f>
        <v>-1.8518518518518535E-2</v>
      </c>
      <c r="AA341" s="13">
        <f>(('2012'!AA341-'2012'!$AE341)/'2012'!$AE341)*(('2012'!$I341-0.5+'2012'!$I341-0.5)*-1)</f>
        <v>-0.17676767676767674</v>
      </c>
      <c r="AB341" s="13">
        <f>(('2012'!AB341-'2012'!$AE341)/'2012'!$AE341)*(('2012'!$I341-0.5+'2012'!$I341-0.5)*-1)</f>
        <v>-1.3468013468013481E-2</v>
      </c>
      <c r="AC341" s="13">
        <f>(('2012'!AC341-'2012'!$AE341)/'2012'!$AE341)*(('2012'!$I341-0.5+'2012'!$I341-0.5)*-1)</f>
        <v>2.5252525252525276E-2</v>
      </c>
      <c r="AD341" s="13">
        <f>(('2012'!AD341-'2012'!$AE341)/'2012'!$AE341)*(('2012'!$I341-0.5+'2012'!$I341-0.5)*-1)</f>
        <v>6.7340067340067407E-3</v>
      </c>
      <c r="AE341" s="6">
        <f>((('2012'!AE341-'2012'!$AE341)/'2012'!$AE341)*100)*(('2012'!$I341-0.5+'2012'!$I341-0.5)*-1)</f>
        <v>0</v>
      </c>
      <c r="AG341" s="6">
        <f t="shared" si="147"/>
        <v>23.063973063973055</v>
      </c>
      <c r="AH341" s="6">
        <f t="shared" si="170"/>
        <v>17.676767676767675</v>
      </c>
      <c r="AI341" s="8">
        <v>0</v>
      </c>
      <c r="AJ341" s="1"/>
      <c r="AK341" s="1"/>
      <c r="AL341" s="1"/>
      <c r="AM341" s="1"/>
      <c r="AN341" s="1"/>
      <c r="AO341" s="1"/>
      <c r="AP341" s="1"/>
      <c r="AW341" s="107">
        <f t="shared" si="148"/>
        <v>8.9225589225589125E-2</v>
      </c>
      <c r="AX341" s="107">
        <f t="shared" si="149"/>
        <v>0.13131313131313124</v>
      </c>
      <c r="AY341" s="107">
        <f t="shared" si="150"/>
        <v>0</v>
      </c>
      <c r="AZ341" s="107">
        <f t="shared" si="151"/>
        <v>0.23063973063973056</v>
      </c>
      <c r="BA341" s="107">
        <f t="shared" si="152"/>
        <v>7.9124579124579014E-2</v>
      </c>
      <c r="BB341" s="107">
        <f t="shared" si="153"/>
        <v>0.15151515151515146</v>
      </c>
      <c r="BC341" s="107">
        <f t="shared" si="154"/>
        <v>-6.2289562289562346E-2</v>
      </c>
      <c r="BD341" s="107">
        <f t="shared" si="155"/>
        <v>0.1835016835016835</v>
      </c>
      <c r="BE341" s="107">
        <f t="shared" si="156"/>
        <v>-5.7239057239057291E-2</v>
      </c>
      <c r="BF341" s="107">
        <f t="shared" si="157"/>
        <v>-2.1885521885521907E-2</v>
      </c>
      <c r="BG341" s="107">
        <f t="shared" si="158"/>
        <v>-0.12794612794612806</v>
      </c>
      <c r="BH341" s="107">
        <f t="shared" si="159"/>
        <v>-0.10437710437710447</v>
      </c>
      <c r="BI341" s="107">
        <f t="shared" si="160"/>
        <v>1.5151515151515166E-2</v>
      </c>
      <c r="BJ341" s="107">
        <f t="shared" si="161"/>
        <v>-9.9326599326599416E-2</v>
      </c>
      <c r="BK341" s="107">
        <f t="shared" si="162"/>
        <v>8.249158249158238E-2</v>
      </c>
      <c r="BL341" s="107">
        <f t="shared" si="163"/>
        <v>-3.8720538720538759E-2</v>
      </c>
      <c r="BM341" s="107">
        <f t="shared" si="164"/>
        <v>-1.8518518518518535E-2</v>
      </c>
      <c r="BN341" s="107">
        <f t="shared" si="165"/>
        <v>-0.17676767676767674</v>
      </c>
      <c r="BO341" s="107">
        <f t="shared" si="166"/>
        <v>-1.3468013468013481E-2</v>
      </c>
      <c r="BP341" s="107">
        <f t="shared" si="167"/>
        <v>2.5252525252525276E-2</v>
      </c>
      <c r="BQ341" s="107">
        <f t="shared" si="168"/>
        <v>6.7340067340067407E-3</v>
      </c>
      <c r="BR341" s="107">
        <f t="shared" si="169"/>
        <v>0</v>
      </c>
    </row>
    <row r="342" spans="1:70">
      <c r="A342" s="1">
        <v>341</v>
      </c>
      <c r="B342" s="1">
        <f>'2012'!B342</f>
        <v>0</v>
      </c>
      <c r="C342" s="1">
        <f>'2012'!C342</f>
        <v>0</v>
      </c>
      <c r="D342" s="1">
        <f>'2012'!D342</f>
        <v>0</v>
      </c>
      <c r="E342" s="1" t="str">
        <f>'2012'!E342</f>
        <v>Totalt</v>
      </c>
      <c r="F342" s="1" t="str">
        <f>'2012'!F342</f>
        <v>Riskjusterad dödlighet efter vård på IVA</v>
      </c>
      <c r="G342" s="1" t="str">
        <f>'2012'!G342</f>
        <v>(tom)</v>
      </c>
      <c r="H342" s="1" t="str">
        <f>'2012'!H342</f>
        <v>A001380</v>
      </c>
      <c r="I342" s="1">
        <f>'2012'!I342</f>
        <v>1</v>
      </c>
      <c r="J342" s="13">
        <f>(('2012'!J342-'2012'!$AE342)/'2012'!$AE342)*(('2012'!$I342-0.5+'2012'!$I342-0.5)*-1)</f>
        <v>7.8817733990147673E-2</v>
      </c>
      <c r="K342" s="13">
        <f>(('2012'!K342-'2012'!$AE342)/'2012'!$AE342)*(('2012'!$I342-0.5+'2012'!$I342-0.5)*-1)</f>
        <v>0.16584564860426926</v>
      </c>
      <c r="L342" s="13">
        <f>(('2012'!L342-'2012'!$AE342)/'2012'!$AE342)*(('2012'!$I342-0.5+'2012'!$I342-0.5)*-1)</f>
        <v>4.4334975369458171E-2</v>
      </c>
      <c r="M342" s="13">
        <f>(('2012'!M342-'2012'!$AE342)/'2012'!$AE342)*(('2012'!$I342-0.5+'2012'!$I342-0.5)*-1)</f>
        <v>7.2249589490968866E-2</v>
      </c>
      <c r="N342" s="13">
        <f>(('2012'!N342-'2012'!$AE342)/'2012'!$AE342)*(('2012'!$I342-0.5+'2012'!$I342-0.5)*-1)</f>
        <v>0.11658456486042686</v>
      </c>
      <c r="O342" s="13">
        <f>(('2012'!O342-'2012'!$AE342)/'2012'!$AE342)*(('2012'!$I342-0.5+'2012'!$I342-0.5)*-1)</f>
        <v>9.0311986863710905E-2</v>
      </c>
      <c r="P342" s="13">
        <f>(('2012'!P342-'2012'!$AE342)/'2012'!$AE342)*(('2012'!$I342-0.5+'2012'!$I342-0.5)*-1)</f>
        <v>-3.6124794745484433E-2</v>
      </c>
      <c r="Q342" s="13">
        <f>(('2012'!Q342-'2012'!$AE342)/'2012'!$AE342)*(('2012'!$I342-0.5+'2012'!$I342-0.5)*-1)</f>
        <v>0.13300492610837433</v>
      </c>
      <c r="R342" s="13">
        <f>(('2012'!R342-'2012'!$AE342)/'2012'!$AE342)*(('2012'!$I342-0.5+'2012'!$I342-0.5)*-1)</f>
        <v>-0.1494252873563218</v>
      </c>
      <c r="S342" s="13">
        <f>(('2012'!S342-'2012'!$AE342)/'2012'!$AE342)*(('2012'!$I342-0.5+'2012'!$I342-0.5)*-1)</f>
        <v>-6.7323481116584621E-2</v>
      </c>
      <c r="T342" s="13">
        <f>(('2012'!T342-'2012'!$AE342)/'2012'!$AE342)*(('2012'!$I342-0.5+'2012'!$I342-0.5)*-1)</f>
        <v>-8.2101806239737354E-2</v>
      </c>
      <c r="U342" s="13">
        <f>(('2012'!U342-'2012'!$AE342)/'2012'!$AE342)*(('2012'!$I342-0.5+'2012'!$I342-0.5)*-1)</f>
        <v>-8.3743842364532098E-2</v>
      </c>
      <c r="V342" s="13">
        <f>(('2012'!V342-'2012'!$AE342)/'2012'!$AE342)*(('2012'!$I342-0.5+'2012'!$I342-0.5)*-1)</f>
        <v>-4.5977011494252915E-2</v>
      </c>
      <c r="W342" s="13">
        <f>(('2012'!W342-'2012'!$AE342)/'2012'!$AE342)*(('2012'!$I342-0.5+'2012'!$I342-0.5)*-1)</f>
        <v>-5.0903119868637159E-2</v>
      </c>
      <c r="X342" s="13">
        <f>(('2012'!X342-'2012'!$AE342)/'2012'!$AE342)*(('2012'!$I342-0.5+'2012'!$I342-0.5)*-1)</f>
        <v>0.10837438423645313</v>
      </c>
      <c r="Y342" s="13">
        <f>(('2012'!Y342-'2012'!$AE342)/'2012'!$AE342)*(('2012'!$I342-0.5+'2012'!$I342-0.5)*-1)</f>
        <v>6.8965517241379379E-2</v>
      </c>
      <c r="Z342" s="13">
        <f>(('2012'!Z342-'2012'!$AE342)/'2012'!$AE342)*(('2012'!$I342-0.5+'2012'!$I342-0.5)*-1)</f>
        <v>3.1198686371100192E-2</v>
      </c>
      <c r="AA342" s="13">
        <f>(('2012'!AA342-'2012'!$AE342)/'2012'!$AE342)*(('2012'!$I342-0.5+'2012'!$I342-0.5)*-1)</f>
        <v>-0.12643678160919553</v>
      </c>
      <c r="AB342" s="13">
        <f>(('2012'!AB342-'2012'!$AE342)/'2012'!$AE342)*(('2012'!$I342-0.5+'2012'!$I342-0.5)*-1)</f>
        <v>8.2101806239737347E-3</v>
      </c>
      <c r="AC342" s="13">
        <f>(('2012'!AC342-'2012'!$AE342)/'2012'!$AE342)*(('2012'!$I342-0.5+'2012'!$I342-0.5)*-1)</f>
        <v>-1.9704433497536963E-2</v>
      </c>
      <c r="AD342" s="13">
        <f>(('2012'!AD342-'2012'!$AE342)/'2012'!$AE342)*(('2012'!$I342-0.5+'2012'!$I342-0.5)*-1)</f>
        <v>1.6420361247947469E-2</v>
      </c>
      <c r="AE342" s="6">
        <f>((('2012'!AE342-'2012'!$AE342)/'2012'!$AE342)*100)*(('2012'!$I342-0.5+'2012'!$I342-0.5)*-1)</f>
        <v>0</v>
      </c>
      <c r="AG342" s="6">
        <f t="shared" si="147"/>
        <v>16.584564860426926</v>
      </c>
      <c r="AH342" s="6">
        <f t="shared" si="170"/>
        <v>14.94252873563218</v>
      </c>
      <c r="AI342" s="8">
        <v>0</v>
      </c>
      <c r="AJ342" s="1"/>
      <c r="AK342" s="1"/>
      <c r="AL342" s="1"/>
      <c r="AM342" s="1"/>
      <c r="AN342" s="1"/>
      <c r="AO342" s="1"/>
      <c r="AP342" s="1"/>
      <c r="AW342" s="107">
        <f t="shared" si="148"/>
        <v>7.8817733990147673E-2</v>
      </c>
      <c r="AX342" s="107">
        <f t="shared" si="149"/>
        <v>0.16584564860426926</v>
      </c>
      <c r="AY342" s="107">
        <f t="shared" si="150"/>
        <v>4.4334975369458171E-2</v>
      </c>
      <c r="AZ342" s="107">
        <f t="shared" si="151"/>
        <v>7.2249589490968866E-2</v>
      </c>
      <c r="BA342" s="107">
        <f t="shared" si="152"/>
        <v>0.11658456486042686</v>
      </c>
      <c r="BB342" s="107">
        <f t="shared" si="153"/>
        <v>9.0311986863710905E-2</v>
      </c>
      <c r="BC342" s="107">
        <f t="shared" si="154"/>
        <v>-3.6124794745484433E-2</v>
      </c>
      <c r="BD342" s="107">
        <f t="shared" si="155"/>
        <v>0.13300492610837433</v>
      </c>
      <c r="BE342" s="107">
        <f t="shared" si="156"/>
        <v>-0.1494252873563218</v>
      </c>
      <c r="BF342" s="107">
        <f t="shared" si="157"/>
        <v>-6.7323481116584621E-2</v>
      </c>
      <c r="BG342" s="107">
        <f t="shared" si="158"/>
        <v>-8.2101806239737354E-2</v>
      </c>
      <c r="BH342" s="107">
        <f t="shared" si="159"/>
        <v>-8.3743842364532098E-2</v>
      </c>
      <c r="BI342" s="107">
        <f t="shared" si="160"/>
        <v>-4.5977011494252915E-2</v>
      </c>
      <c r="BJ342" s="107">
        <f t="shared" si="161"/>
        <v>-5.0903119868637159E-2</v>
      </c>
      <c r="BK342" s="107">
        <f t="shared" si="162"/>
        <v>0.10837438423645313</v>
      </c>
      <c r="BL342" s="107">
        <f t="shared" si="163"/>
        <v>6.8965517241379379E-2</v>
      </c>
      <c r="BM342" s="107">
        <f t="shared" si="164"/>
        <v>3.1198686371100192E-2</v>
      </c>
      <c r="BN342" s="107">
        <f t="shared" si="165"/>
        <v>-0.12643678160919553</v>
      </c>
      <c r="BO342" s="107">
        <f t="shared" si="166"/>
        <v>8.2101806239737347E-3</v>
      </c>
      <c r="BP342" s="107">
        <f t="shared" si="167"/>
        <v>-1.9704433497536963E-2</v>
      </c>
      <c r="BQ342" s="107">
        <f t="shared" si="168"/>
        <v>1.6420361247947469E-2</v>
      </c>
      <c r="BR342" s="107">
        <f t="shared" si="169"/>
        <v>0</v>
      </c>
    </row>
    <row r="343" spans="1:70">
      <c r="A343" s="1">
        <v>342</v>
      </c>
      <c r="B343" s="1">
        <f>'2012'!B343</f>
        <v>0</v>
      </c>
      <c r="C343" s="1">
        <f>'2012'!C343</f>
        <v>0</v>
      </c>
      <c r="D343" s="1">
        <f>'2012'!D343</f>
        <v>158</v>
      </c>
      <c r="E343" s="1" t="str">
        <f>'2012'!E343</f>
        <v>Kvinnor</v>
      </c>
      <c r="F343" s="1" t="str">
        <f>'2012'!F343</f>
        <v>Utskrivning nattetid från IVA</v>
      </c>
      <c r="G343" s="1" t="str">
        <f>'2012'!G343</f>
        <v>(tom)</v>
      </c>
      <c r="H343" s="1" t="str">
        <f>'2012'!H343</f>
        <v>A001391</v>
      </c>
      <c r="I343" s="1">
        <f>'2012'!I343</f>
        <v>1</v>
      </c>
      <c r="J343" s="13">
        <f>(('2012'!J343-'2012'!$AE343)/'2012'!$AE343)*(('2012'!$I343-0.5+'2012'!$I343-0.5)*-1)</f>
        <v>-0.13663734290843793</v>
      </c>
      <c r="K343" s="13">
        <f>(('2012'!K343-'2012'!$AE343)/'2012'!$AE343)*(('2012'!$I343-0.5+'2012'!$I343-0.5)*-1)</f>
        <v>-7.2782764811490153E-2</v>
      </c>
      <c r="L343" s="13">
        <f>(('2012'!L343-'2012'!$AE343)/'2012'!$AE343)*(('2012'!$I343-0.5+'2012'!$I343-0.5)*-1)</f>
        <v>0.19893357271095169</v>
      </c>
      <c r="M343" s="13">
        <f>(('2012'!M343-'2012'!$AE343)/'2012'!$AE343)*(('2012'!$I343-0.5+'2012'!$I343-0.5)*-1)</f>
        <v>0.45180610412926392</v>
      </c>
      <c r="N343" s="13">
        <f>(('2012'!N343-'2012'!$AE343)/'2012'!$AE343)*(('2012'!$I343-0.5+'2012'!$I343-0.5)*-1)</f>
        <v>0.18394075403949739</v>
      </c>
      <c r="O343" s="13">
        <f>(('2012'!O343-'2012'!$AE343)/'2012'!$AE343)*(('2012'!$I343-0.5+'2012'!$I343-0.5)*-1)</f>
        <v>0.93830520646319571</v>
      </c>
      <c r="P343" s="13">
        <f>(('2012'!P343-'2012'!$AE343)/'2012'!$AE343)*(('2012'!$I343-0.5+'2012'!$I343-0.5)*-1)</f>
        <v>8.6445242369838499E-2</v>
      </c>
      <c r="Q343" s="13">
        <f>(('2012'!Q343-'2012'!$AE343)/'2012'!$AE343)*(('2012'!$I343-0.5+'2012'!$I343-0.5)*-1)</f>
        <v>-0.21203770197486532</v>
      </c>
      <c r="R343" s="13">
        <f>(('2012'!R343-'2012'!$AE343)/'2012'!$AE343)*(('2012'!$I343-0.5+'2012'!$I343-0.5)*-1)</f>
        <v>-0.44784919210053853</v>
      </c>
      <c r="S343" s="13">
        <f>(('2012'!S343-'2012'!$AE343)/'2012'!$AE343)*(('2012'!$I343-0.5+'2012'!$I343-0.5)*-1)</f>
        <v>8.0976660682226184E-2</v>
      </c>
      <c r="T343" s="13">
        <f>(('2012'!T343-'2012'!$AE343)/'2012'!$AE343)*(('2012'!$I343-0.5+'2012'!$I343-0.5)*-1)</f>
        <v>0.37761759425493718</v>
      </c>
      <c r="U343" s="13">
        <f>(('2012'!U343-'2012'!$AE343)/'2012'!$AE343)*(('2012'!$I343-0.5+'2012'!$I343-0.5)*-1)</f>
        <v>7.807360861759427E-2</v>
      </c>
      <c r="V343" s="13">
        <f>(('2012'!V343-'2012'!$AE343)/'2012'!$AE343)*(('2012'!$I343-0.5+'2012'!$I343-0.5)*-1)</f>
        <v>-0.39600897666068208</v>
      </c>
      <c r="W343" s="13">
        <f>(('2012'!W343-'2012'!$AE343)/'2012'!$AE343)*(('2012'!$I343-0.5+'2012'!$I343-0.5)*-1)</f>
        <v>-0.25533752244165181</v>
      </c>
      <c r="X343" s="13">
        <f>(('2012'!X343-'2012'!$AE343)/'2012'!$AE343)*(('2012'!$I343-0.5+'2012'!$I343-0.5)*-1)</f>
        <v>0.13558168761220837</v>
      </c>
      <c r="Y343" s="13">
        <f>(('2012'!Y343-'2012'!$AE343)/'2012'!$AE343)*(('2012'!$I343-0.5+'2012'!$I343-0.5)*-1)</f>
        <v>-0.46948833034111309</v>
      </c>
      <c r="Z343" s="13">
        <f>(('2012'!Z343-'2012'!$AE343)/'2012'!$AE343)*(('2012'!$I343-0.5+'2012'!$I343-0.5)*-1)</f>
        <v>-0.36172890484739656</v>
      </c>
      <c r="AA343" s="13">
        <f>(('2012'!AA343-'2012'!$AE343)/'2012'!$AE343)*(('2012'!$I343-0.5+'2012'!$I343-0.5)*-1)</f>
        <v>0.42318671454219042</v>
      </c>
      <c r="AB343" s="13">
        <f>(('2012'!AB343-'2012'!$AE343)/'2012'!$AE343)*(('2012'!$I343-0.5+'2012'!$I343-0.5)*-1)</f>
        <v>-0.2171741472172351</v>
      </c>
      <c r="AC343" s="13">
        <f>(('2012'!AC343-'2012'!$AE343)/'2012'!$AE343)*(('2012'!$I343-0.5+'2012'!$I343-0.5)*-1)</f>
        <v>7.1380610412926412E-2</v>
      </c>
      <c r="AD343" s="13">
        <f>(('2012'!AD343-'2012'!$AE343)/'2012'!$AE343)*(('2012'!$I343-0.5+'2012'!$I343-0.5)*-1)</f>
        <v>-0.50419748653500884</v>
      </c>
      <c r="AE343" s="6">
        <f>((('2012'!AE343-'2012'!$AE343)/'2012'!$AE343)*100)*(('2012'!$I343-0.5+'2012'!$I343-0.5)*-1)</f>
        <v>0</v>
      </c>
      <c r="AG343" s="6">
        <f t="shared" si="147"/>
        <v>93.83052064631957</v>
      </c>
      <c r="AH343" s="6">
        <f t="shared" si="170"/>
        <v>50.419748653500882</v>
      </c>
      <c r="AI343" s="8">
        <v>0</v>
      </c>
      <c r="AJ343" s="1"/>
      <c r="AK343" s="1"/>
      <c r="AL343" s="1"/>
      <c r="AM343" s="1"/>
      <c r="AN343" s="1"/>
      <c r="AO343" s="1"/>
      <c r="AP343" s="1"/>
      <c r="AW343" s="107">
        <f t="shared" si="148"/>
        <v>-0.13663734290843793</v>
      </c>
      <c r="AX343" s="107">
        <f t="shared" si="149"/>
        <v>-7.2782764811490153E-2</v>
      </c>
      <c r="AY343" s="107">
        <f t="shared" si="150"/>
        <v>0.19893357271095169</v>
      </c>
      <c r="AZ343" s="107">
        <f t="shared" si="151"/>
        <v>0.45180610412926392</v>
      </c>
      <c r="BA343" s="107">
        <f t="shared" si="152"/>
        <v>0.18394075403949739</v>
      </c>
      <c r="BB343" s="107">
        <f t="shared" si="153"/>
        <v>0.93830520646319571</v>
      </c>
      <c r="BC343" s="107">
        <f t="shared" si="154"/>
        <v>8.6445242369838499E-2</v>
      </c>
      <c r="BD343" s="107">
        <f t="shared" si="155"/>
        <v>-0.21203770197486532</v>
      </c>
      <c r="BE343" s="107">
        <f t="shared" si="156"/>
        <v>-0.44784919210053853</v>
      </c>
      <c r="BF343" s="107">
        <f t="shared" si="157"/>
        <v>8.0976660682226184E-2</v>
      </c>
      <c r="BG343" s="107">
        <f t="shared" si="158"/>
        <v>0.37761759425493718</v>
      </c>
      <c r="BH343" s="107">
        <f t="shared" si="159"/>
        <v>7.807360861759427E-2</v>
      </c>
      <c r="BI343" s="107">
        <f t="shared" si="160"/>
        <v>-0.39600897666068208</v>
      </c>
      <c r="BJ343" s="107">
        <f t="shared" si="161"/>
        <v>-0.25533752244165181</v>
      </c>
      <c r="BK343" s="107">
        <f t="shared" si="162"/>
        <v>0.13558168761220837</v>
      </c>
      <c r="BL343" s="107">
        <f t="shared" si="163"/>
        <v>-0.46948833034111309</v>
      </c>
      <c r="BM343" s="107">
        <f t="shared" si="164"/>
        <v>-0.36172890484739656</v>
      </c>
      <c r="BN343" s="107">
        <f t="shared" si="165"/>
        <v>0.42318671454219042</v>
      </c>
      <c r="BO343" s="107">
        <f t="shared" si="166"/>
        <v>-0.2171741472172351</v>
      </c>
      <c r="BP343" s="107">
        <f t="shared" si="167"/>
        <v>7.1380610412926412E-2</v>
      </c>
      <c r="BQ343" s="107">
        <f t="shared" si="168"/>
        <v>-0.50419748653500884</v>
      </c>
      <c r="BR343" s="107">
        <f t="shared" si="169"/>
        <v>0</v>
      </c>
    </row>
    <row r="344" spans="1:70">
      <c r="A344" s="1">
        <v>343</v>
      </c>
      <c r="B344" s="1">
        <f>'2012'!B344</f>
        <v>0</v>
      </c>
      <c r="C344" s="1">
        <f>'2012'!C344</f>
        <v>0</v>
      </c>
      <c r="D344" s="1">
        <f>'2012'!D344</f>
        <v>0</v>
      </c>
      <c r="E344" s="1" t="str">
        <f>'2012'!E344</f>
        <v>Män</v>
      </c>
      <c r="F344" s="1" t="str">
        <f>'2012'!F344</f>
        <v>Utskrivning nattetid från IVA</v>
      </c>
      <c r="G344" s="1" t="str">
        <f>'2012'!G344</f>
        <v>(tom)</v>
      </c>
      <c r="H344" s="1" t="str">
        <f>'2012'!H344</f>
        <v>A001391</v>
      </c>
      <c r="I344" s="1">
        <f>'2012'!I344</f>
        <v>1</v>
      </c>
      <c r="J344" s="13">
        <f>(('2012'!J344-'2012'!$AE344)/'2012'!$AE344)*(('2012'!$I344-0.5+'2012'!$I344-0.5)*-1)</f>
        <v>-0.15653571428571411</v>
      </c>
      <c r="K344" s="13">
        <f>(('2012'!K344-'2012'!$AE344)/'2012'!$AE344)*(('2012'!$I344-0.5+'2012'!$I344-0.5)*-1)</f>
        <v>0.28187218045112783</v>
      </c>
      <c r="L344" s="13">
        <f>(('2012'!L344-'2012'!$AE344)/'2012'!$AE344)*(('2012'!$I344-0.5+'2012'!$I344-0.5)*-1)</f>
        <v>-0.31224248120300752</v>
      </c>
      <c r="M344" s="13">
        <f>(('2012'!M344-'2012'!$AE344)/'2012'!$AE344)*(('2012'!$I344-0.5+'2012'!$I344-0.5)*-1)</f>
        <v>0.14361278195488728</v>
      </c>
      <c r="N344" s="13">
        <f>(('2012'!N344-'2012'!$AE344)/'2012'!$AE344)*(('2012'!$I344-0.5+'2012'!$I344-0.5)*-1)</f>
        <v>-1.715413533834572E-2</v>
      </c>
      <c r="O344" s="13">
        <f>(('2012'!O344-'2012'!$AE344)/'2012'!$AE344)*(('2012'!$I344-0.5+'2012'!$I344-0.5)*-1)</f>
        <v>0.74598684210526311</v>
      </c>
      <c r="P344" s="13">
        <f>(('2012'!P344-'2012'!$AE344)/'2012'!$AE344)*(('2012'!$I344-0.5+'2012'!$I344-0.5)*-1)</f>
        <v>0.2975714285714286</v>
      </c>
      <c r="Q344" s="13">
        <f>(('2012'!Q344-'2012'!$AE344)/'2012'!$AE344)*(('2012'!$I344-0.5+'2012'!$I344-0.5)*-1)</f>
        <v>-0.89275187969924807</v>
      </c>
      <c r="R344" s="13">
        <f>(('2012'!R344-'2012'!$AE344)/'2012'!$AE344)*(('2012'!$I344-0.5+'2012'!$I344-0.5)*-1)</f>
        <v>4.5464285714285804E-2</v>
      </c>
      <c r="S344" s="13">
        <f>(('2012'!S344-'2012'!$AE344)/'2012'!$AE344)*(('2012'!$I344-0.5+'2012'!$I344-0.5)*-1)</f>
        <v>3.6588345864661691E-2</v>
      </c>
      <c r="T344" s="13">
        <f>(('2012'!T344-'2012'!$AE344)/'2012'!$AE344)*(('2012'!$I344-0.5+'2012'!$I344-0.5)*-1)</f>
        <v>0.23134962406015042</v>
      </c>
      <c r="U344" s="13">
        <f>(('2012'!U344-'2012'!$AE344)/'2012'!$AE344)*(('2012'!$I344-0.5+'2012'!$I344-0.5)*-1)</f>
        <v>0.18790601503759405</v>
      </c>
      <c r="V344" s="13">
        <f>(('2012'!V344-'2012'!$AE344)/'2012'!$AE344)*(('2012'!$I344-0.5+'2012'!$I344-0.5)*-1)</f>
        <v>-0.64570112781954869</v>
      </c>
      <c r="W344" s="13">
        <f>(('2012'!W344-'2012'!$AE344)/'2012'!$AE344)*(('2012'!$I344-0.5+'2012'!$I344-0.5)*-1)</f>
        <v>-0.10918609022556373</v>
      </c>
      <c r="X344" s="13">
        <f>(('2012'!X344-'2012'!$AE344)/'2012'!$AE344)*(('2012'!$I344-0.5+'2012'!$I344-0.5)*-1)</f>
        <v>0.19509022556390984</v>
      </c>
      <c r="Y344" s="13">
        <f>(('2012'!Y344-'2012'!$AE344)/'2012'!$AE344)*(('2012'!$I344-0.5+'2012'!$I344-0.5)*-1)</f>
        <v>-0.79971240601503746</v>
      </c>
      <c r="Z344" s="13">
        <f>(('2012'!Z344-'2012'!$AE344)/'2012'!$AE344)*(('2012'!$I344-0.5+'2012'!$I344-0.5)*-1)</f>
        <v>-0.11921052631578945</v>
      </c>
      <c r="AA344" s="13">
        <f>(('2012'!AA344-'2012'!$AE344)/'2012'!$AE344)*(('2012'!$I344-0.5+'2012'!$I344-0.5)*-1)</f>
        <v>0.11095300751879704</v>
      </c>
      <c r="AB344" s="13">
        <f>(('2012'!AB344-'2012'!$AE344)/'2012'!$AE344)*(('2012'!$I344-0.5+'2012'!$I344-0.5)*-1)</f>
        <v>0.14559210526315799</v>
      </c>
      <c r="AC344" s="13">
        <f>(('2012'!AC344-'2012'!$AE344)/'2012'!$AE344)*(('2012'!$I344-0.5+'2012'!$I344-0.5)*-1)</f>
        <v>0.15708646616541355</v>
      </c>
      <c r="AD344" s="13">
        <f>(('2012'!AD344-'2012'!$AE344)/'2012'!$AE344)*(('2012'!$I344-0.5+'2012'!$I344-0.5)*-1)</f>
        <v>-0.50375939849624052</v>
      </c>
      <c r="AE344" s="6">
        <f>((('2012'!AE344-'2012'!$AE344)/'2012'!$AE344)*100)*(('2012'!$I344-0.5+'2012'!$I344-0.5)*-1)</f>
        <v>0</v>
      </c>
      <c r="AG344" s="6">
        <f t="shared" si="147"/>
        <v>74.598684210526315</v>
      </c>
      <c r="AH344" s="6">
        <f t="shared" si="170"/>
        <v>89.275187969924801</v>
      </c>
      <c r="AI344" s="8">
        <v>0</v>
      </c>
      <c r="AJ344" s="1"/>
      <c r="AK344" s="1"/>
      <c r="AL344" s="1"/>
      <c r="AM344" s="1"/>
      <c r="AN344" s="1"/>
      <c r="AO344" s="1"/>
      <c r="AP344" s="1"/>
      <c r="AW344" s="107">
        <f t="shared" si="148"/>
        <v>-0.15653571428571411</v>
      </c>
      <c r="AX344" s="107">
        <f t="shared" si="149"/>
        <v>0.28187218045112783</v>
      </c>
      <c r="AY344" s="107">
        <f t="shared" si="150"/>
        <v>-0.31224248120300752</v>
      </c>
      <c r="AZ344" s="107">
        <f t="shared" si="151"/>
        <v>0.14361278195488728</v>
      </c>
      <c r="BA344" s="107">
        <f t="shared" si="152"/>
        <v>-1.715413533834572E-2</v>
      </c>
      <c r="BB344" s="107">
        <f t="shared" si="153"/>
        <v>0.74598684210526311</v>
      </c>
      <c r="BC344" s="107">
        <f t="shared" si="154"/>
        <v>0.2975714285714286</v>
      </c>
      <c r="BD344" s="107">
        <f t="shared" si="155"/>
        <v>-0.89275187969924807</v>
      </c>
      <c r="BE344" s="107">
        <f t="shared" si="156"/>
        <v>4.5464285714285804E-2</v>
      </c>
      <c r="BF344" s="107">
        <f t="shared" si="157"/>
        <v>3.6588345864661691E-2</v>
      </c>
      <c r="BG344" s="107">
        <f t="shared" si="158"/>
        <v>0.23134962406015042</v>
      </c>
      <c r="BH344" s="107">
        <f t="shared" si="159"/>
        <v>0.18790601503759405</v>
      </c>
      <c r="BI344" s="107">
        <f t="shared" si="160"/>
        <v>-0.64570112781954869</v>
      </c>
      <c r="BJ344" s="107">
        <f t="shared" si="161"/>
        <v>-0.10918609022556373</v>
      </c>
      <c r="BK344" s="107">
        <f t="shared" si="162"/>
        <v>0.19509022556390984</v>
      </c>
      <c r="BL344" s="107">
        <f t="shared" si="163"/>
        <v>-0.79971240601503746</v>
      </c>
      <c r="BM344" s="107">
        <f t="shared" si="164"/>
        <v>-0.11921052631578945</v>
      </c>
      <c r="BN344" s="107">
        <f t="shared" si="165"/>
        <v>0.11095300751879704</v>
      </c>
      <c r="BO344" s="107">
        <f t="shared" si="166"/>
        <v>0.14559210526315799</v>
      </c>
      <c r="BP344" s="107">
        <f t="shared" si="167"/>
        <v>0.15708646616541355</v>
      </c>
      <c r="BQ344" s="107">
        <f t="shared" si="168"/>
        <v>-0.50375939849624052</v>
      </c>
      <c r="BR344" s="107">
        <f t="shared" si="169"/>
        <v>0</v>
      </c>
    </row>
    <row r="345" spans="1:70">
      <c r="A345" s="1">
        <v>344</v>
      </c>
      <c r="B345" s="1">
        <f>'2012'!B345</f>
        <v>0</v>
      </c>
      <c r="C345" s="1">
        <f>'2012'!C345</f>
        <v>0</v>
      </c>
      <c r="D345" s="1">
        <f>'2012'!D345</f>
        <v>0</v>
      </c>
      <c r="E345" s="1" t="str">
        <f>'2012'!E345</f>
        <v>Totalt</v>
      </c>
      <c r="F345" s="1" t="str">
        <f>'2012'!F345</f>
        <v>Utskrivning nattetid från IVA</v>
      </c>
      <c r="G345" s="1" t="str">
        <f>'2012'!G345</f>
        <v>(tom)</v>
      </c>
      <c r="H345" s="1" t="str">
        <f>'2012'!H345</f>
        <v>A001391</v>
      </c>
      <c r="I345" s="1">
        <f>'2012'!I345</f>
        <v>1</v>
      </c>
      <c r="J345" s="13">
        <f>(('2012'!J345-'2012'!$AE345)/'2012'!$AE345)*(('2012'!$I345-0.5+'2012'!$I345-0.5)*-1)</f>
        <v>-0.14719889502762432</v>
      </c>
      <c r="K345" s="13">
        <f>(('2012'!K345-'2012'!$AE345)/'2012'!$AE345)*(('2012'!$I345-0.5+'2012'!$I345-0.5)*-1)</f>
        <v>0.15668324125230201</v>
      </c>
      <c r="L345" s="13">
        <f>(('2012'!L345-'2012'!$AE345)/'2012'!$AE345)*(('2012'!$I345-0.5+'2012'!$I345-0.5)*-1)</f>
        <v>-9.1629834254143727E-2</v>
      </c>
      <c r="M345" s="13">
        <f>(('2012'!M345-'2012'!$AE345)/'2012'!$AE345)*(('2012'!$I345-0.5+'2012'!$I345-0.5)*-1)</f>
        <v>0.26547513812154683</v>
      </c>
      <c r="N345" s="13">
        <f>(('2012'!N345-'2012'!$AE345)/'2012'!$AE345)*(('2012'!$I345-0.5+'2012'!$I345-0.5)*-1)</f>
        <v>7.2401473296500887E-2</v>
      </c>
      <c r="O345" s="13">
        <f>(('2012'!O345-'2012'!$AE345)/'2012'!$AE345)*(('2012'!$I345-0.5+'2012'!$I345-0.5)*-1)</f>
        <v>0.8328324125230202</v>
      </c>
      <c r="P345" s="13">
        <f>(('2012'!P345-'2012'!$AE345)/'2012'!$AE345)*(('2012'!$I345-0.5+'2012'!$I345-0.5)*-1)</f>
        <v>0.21143830570902394</v>
      </c>
      <c r="Q345" s="13">
        <f>(('2012'!Q345-'2012'!$AE345)/'2012'!$AE345)*(('2012'!$I345-0.5+'2012'!$I345-0.5)*-1)</f>
        <v>-0.57853222836095763</v>
      </c>
      <c r="R345" s="13">
        <f>(('2012'!R345-'2012'!$AE345)/'2012'!$AE345)*(('2012'!$I345-0.5+'2012'!$I345-0.5)*-1)</f>
        <v>-0.16663720073664828</v>
      </c>
      <c r="S345" s="13">
        <f>(('2012'!S345-'2012'!$AE345)/'2012'!$AE345)*(('2012'!$I345-0.5+'2012'!$I345-0.5)*-1)</f>
        <v>5.6618784530386691E-2</v>
      </c>
      <c r="T345" s="13">
        <f>(('2012'!T345-'2012'!$AE345)/'2012'!$AE345)*(('2012'!$I345-0.5+'2012'!$I345-0.5)*-1)</f>
        <v>0.29401104972375686</v>
      </c>
      <c r="U345" s="13">
        <f>(('2012'!U345-'2012'!$AE345)/'2012'!$AE345)*(('2012'!$I345-0.5+'2012'!$I345-0.5)*-1)</f>
        <v>0.1424769797421731</v>
      </c>
      <c r="V345" s="13">
        <f>(('2012'!V345-'2012'!$AE345)/'2012'!$AE345)*(('2012'!$I345-0.5+'2012'!$I345-0.5)*-1)</f>
        <v>-0.53468324125230215</v>
      </c>
      <c r="W345" s="13">
        <f>(('2012'!W345-'2012'!$AE345)/'2012'!$AE345)*(('2012'!$I345-0.5+'2012'!$I345-0.5)*-1)</f>
        <v>-0.17009023941068155</v>
      </c>
      <c r="X345" s="13">
        <f>(('2012'!X345-'2012'!$AE345)/'2012'!$AE345)*(('2012'!$I345-0.5+'2012'!$I345-0.5)*-1)</f>
        <v>0.17168508287292814</v>
      </c>
      <c r="Y345" s="13">
        <f>(('2012'!Y345-'2012'!$AE345)/'2012'!$AE345)*(('2012'!$I345-0.5+'2012'!$I345-0.5)*-1)</f>
        <v>-0.65381399631675874</v>
      </c>
      <c r="Z345" s="13">
        <f>(('2012'!Z345-'2012'!$AE345)/'2012'!$AE345)*(('2012'!$I345-0.5+'2012'!$I345-0.5)*-1)</f>
        <v>-0.22668508287292821</v>
      </c>
      <c r="AA345" s="13">
        <f>(('2012'!AA345-'2012'!$AE345)/'2012'!$AE345)*(('2012'!$I345-0.5+'2012'!$I345-0.5)*-1)</f>
        <v>0.25659300184162065</v>
      </c>
      <c r="AB345" s="13">
        <f>(('2012'!AB345-'2012'!$AE345)/'2012'!$AE345)*(('2012'!$I345-0.5+'2012'!$I345-0.5)*-1)</f>
        <v>5.6040515653775248E-3</v>
      </c>
      <c r="AC345" s="13">
        <f>(('2012'!AC345-'2012'!$AE345)/'2012'!$AE345)*(('2012'!$I345-0.5+'2012'!$I345-0.5)*-1)</f>
        <v>0.11862062615101281</v>
      </c>
      <c r="AD345" s="13">
        <f>(('2012'!AD345-'2012'!$AE345)/'2012'!$AE345)*(('2012'!$I345-0.5+'2012'!$I345-0.5)*-1)</f>
        <v>-0.50210313075506463</v>
      </c>
      <c r="AE345" s="6">
        <f>((('2012'!AE345-'2012'!$AE345)/'2012'!$AE345)*100)*(('2012'!$I345-0.5+'2012'!$I345-0.5)*-1)</f>
        <v>0</v>
      </c>
      <c r="AG345" s="6">
        <f t="shared" si="147"/>
        <v>83.28324125230202</v>
      </c>
      <c r="AH345" s="6">
        <f t="shared" si="170"/>
        <v>65.381399631675876</v>
      </c>
      <c r="AI345" s="8">
        <v>0</v>
      </c>
      <c r="AJ345" s="1"/>
      <c r="AK345" s="1"/>
      <c r="AL345" s="1"/>
      <c r="AM345" s="1"/>
      <c r="AN345" s="1"/>
      <c r="AO345" s="1"/>
      <c r="AP345" s="1"/>
      <c r="AW345" s="107">
        <f t="shared" si="148"/>
        <v>-0.14719889502762432</v>
      </c>
      <c r="AX345" s="107">
        <f t="shared" si="149"/>
        <v>0.15668324125230201</v>
      </c>
      <c r="AY345" s="107">
        <f t="shared" si="150"/>
        <v>-9.1629834254143727E-2</v>
      </c>
      <c r="AZ345" s="107">
        <f t="shared" si="151"/>
        <v>0.26547513812154683</v>
      </c>
      <c r="BA345" s="107">
        <f t="shared" si="152"/>
        <v>7.2401473296500887E-2</v>
      </c>
      <c r="BB345" s="107">
        <f t="shared" si="153"/>
        <v>0.8328324125230202</v>
      </c>
      <c r="BC345" s="107">
        <f t="shared" si="154"/>
        <v>0.21143830570902394</v>
      </c>
      <c r="BD345" s="107">
        <f t="shared" si="155"/>
        <v>-0.57853222836095763</v>
      </c>
      <c r="BE345" s="107">
        <f t="shared" si="156"/>
        <v>-0.16663720073664828</v>
      </c>
      <c r="BF345" s="107">
        <f t="shared" si="157"/>
        <v>5.6618784530386691E-2</v>
      </c>
      <c r="BG345" s="107">
        <f t="shared" si="158"/>
        <v>0.29401104972375686</v>
      </c>
      <c r="BH345" s="107">
        <f t="shared" si="159"/>
        <v>0.1424769797421731</v>
      </c>
      <c r="BI345" s="107">
        <f t="shared" si="160"/>
        <v>-0.53468324125230215</v>
      </c>
      <c r="BJ345" s="107">
        <f t="shared" si="161"/>
        <v>-0.17009023941068155</v>
      </c>
      <c r="BK345" s="107">
        <f t="shared" si="162"/>
        <v>0.17168508287292814</v>
      </c>
      <c r="BL345" s="107">
        <f t="shared" si="163"/>
        <v>-0.65381399631675874</v>
      </c>
      <c r="BM345" s="107">
        <f t="shared" si="164"/>
        <v>-0.22668508287292821</v>
      </c>
      <c r="BN345" s="107">
        <f t="shared" si="165"/>
        <v>0.25659300184162065</v>
      </c>
      <c r="BO345" s="107">
        <f t="shared" si="166"/>
        <v>5.6040515653775248E-3</v>
      </c>
      <c r="BP345" s="107">
        <f t="shared" si="167"/>
        <v>0.11862062615101281</v>
      </c>
      <c r="BQ345" s="107">
        <f t="shared" si="168"/>
        <v>-0.50210313075506463</v>
      </c>
      <c r="BR345" s="107">
        <f t="shared" si="169"/>
        <v>0</v>
      </c>
    </row>
    <row r="346" spans="1:70">
      <c r="A346" s="1">
        <v>345</v>
      </c>
      <c r="B346" s="1">
        <f>'2012'!B346</f>
        <v>0</v>
      </c>
      <c r="C346" s="1">
        <f>'2012'!C346</f>
        <v>0</v>
      </c>
      <c r="D346" s="1">
        <f>'2012'!D346</f>
        <v>159</v>
      </c>
      <c r="E346" s="1" t="str">
        <f>'2012'!E346</f>
        <v>Kvinnor</v>
      </c>
      <c r="F346" s="1" t="str">
        <f>'2012'!F346</f>
        <v>Oplanerad återinskrivning till IVA</v>
      </c>
      <c r="G346" s="1" t="str">
        <f>'2012'!G346</f>
        <v>(tom)</v>
      </c>
      <c r="H346" s="1" t="str">
        <f>'2012'!H346</f>
        <v>A001386</v>
      </c>
      <c r="I346" s="1">
        <f>'2012'!I346</f>
        <v>1</v>
      </c>
      <c r="J346" s="13">
        <f>(('2012'!J346-'2012'!$AE346)/'2012'!$AE346)*(('2012'!$I346-0.5+'2012'!$I346-0.5)*-1)</f>
        <v>2.1387999999999611E-3</v>
      </c>
      <c r="K346" s="13">
        <f>(('2012'!K346-'2012'!$AE346)/'2012'!$AE346)*(('2012'!$I346-0.5+'2012'!$I346-0.5)*-1)</f>
        <v>-8.4232401036269638E-2</v>
      </c>
      <c r="L346" s="13">
        <f>(('2012'!L346-'2012'!$AE346)/'2012'!$AE346)*(('2012'!$I346-0.5+'2012'!$I346-0.5)*-1)</f>
        <v>0.40812305906735752</v>
      </c>
      <c r="M346" s="13">
        <f>(('2012'!M346-'2012'!$AE346)/'2012'!$AE346)*(('2012'!$I346-0.5+'2012'!$I346-0.5)*-1)</f>
        <v>-0.33227444870466338</v>
      </c>
      <c r="N346" s="13">
        <f>(('2012'!N346-'2012'!$AE346)/'2012'!$AE346)*(('2012'!$I346-0.5+'2012'!$I346-0.5)*-1)</f>
        <v>0.65193823108808291</v>
      </c>
      <c r="O346" s="13">
        <f>(('2012'!O346-'2012'!$AE346)/'2012'!$AE346)*(('2012'!$I346-0.5+'2012'!$I346-0.5)*-1)</f>
        <v>0.59564931606217619</v>
      </c>
      <c r="P346" s="13">
        <f>(('2012'!P346-'2012'!$AE346)/'2012'!$AE346)*(('2012'!$I346-0.5+'2012'!$I346-0.5)*-1)</f>
        <v>-0.3954243792746116</v>
      </c>
      <c r="Q346" s="13">
        <f>(('2012'!Q346-'2012'!$AE346)/'2012'!$AE346)*(('2012'!$I346-0.5+'2012'!$I346-0.5)*-1)</f>
        <v>-4.7162497409326626E-2</v>
      </c>
      <c r="R346" s="13">
        <f>(('2012'!R346-'2012'!$AE346)/'2012'!$AE346)*(('2012'!$I346-0.5+'2012'!$I346-0.5)*-1)</f>
        <v>-0.31035595440414515</v>
      </c>
      <c r="S346" s="13">
        <f>(('2012'!S346-'2012'!$AE346)/'2012'!$AE346)*(('2012'!$I346-0.5+'2012'!$I346-0.5)*-1)</f>
        <v>0.2089943347150259</v>
      </c>
      <c r="T346" s="13">
        <f>(('2012'!T346-'2012'!$AE346)/'2012'!$AE346)*(('2012'!$I346-0.5+'2012'!$I346-0.5)*-1)</f>
        <v>3.0199536787564658E-2</v>
      </c>
      <c r="U346" s="13">
        <f>(('2012'!U346-'2012'!$AE346)/'2012'!$AE346)*(('2012'!$I346-0.5+'2012'!$I346-0.5)*-1)</f>
        <v>-0.26307212227979282</v>
      </c>
      <c r="V346" s="13">
        <f>(('2012'!V346-'2012'!$AE346)/'2012'!$AE346)*(('2012'!$I346-0.5+'2012'!$I346-0.5)*-1)</f>
        <v>7.3452522279792709E-2</v>
      </c>
      <c r="W346" s="13">
        <f>(('2012'!W346-'2012'!$AE346)/'2012'!$AE346)*(('2012'!$I346-0.5+'2012'!$I346-0.5)*-1)</f>
        <v>0.28015286735751282</v>
      </c>
      <c r="X346" s="13">
        <f>(('2012'!X346-'2012'!$AE346)/'2012'!$AE346)*(('2012'!$I346-0.5+'2012'!$I346-0.5)*-1)</f>
        <v>0.70406152953367873</v>
      </c>
      <c r="Y346" s="13">
        <f>(('2012'!Y346-'2012'!$AE346)/'2012'!$AE346)*(('2012'!$I346-0.5+'2012'!$I346-0.5)*-1)</f>
        <v>0.42276397616580308</v>
      </c>
      <c r="Z346" s="13">
        <f>(('2012'!Z346-'2012'!$AE346)/'2012'!$AE346)*(('2012'!$I346-0.5+'2012'!$I346-0.5)*-1)</f>
        <v>0.22506054611398951</v>
      </c>
      <c r="AA346" s="13">
        <f>(('2012'!AA346-'2012'!$AE346)/'2012'!$AE346)*(('2012'!$I346-0.5+'2012'!$I346-0.5)*-1)</f>
        <v>-9.7411268393782419E-2</v>
      </c>
      <c r="AB346" s="13">
        <f>(('2012'!AB346-'2012'!$AE346)/'2012'!$AE346)*(('2012'!$I346-0.5+'2012'!$I346-0.5)*-1)</f>
        <v>4.4693432124352145E-2</v>
      </c>
      <c r="AC346" s="13">
        <f>(('2012'!AC346-'2012'!$AE346)/'2012'!$AE346)*(('2012'!$I346-0.5+'2012'!$I346-0.5)*-1)</f>
        <v>-0.10178108186528498</v>
      </c>
      <c r="AD346" s="13">
        <f>(('2012'!AD346-'2012'!$AE346)/'2012'!$AE346)*(('2012'!$I346-0.5+'2012'!$I346-0.5)*-1)</f>
        <v>-0.27291441243523329</v>
      </c>
      <c r="AE346" s="6">
        <f>((('2012'!AE346-'2012'!$AE346)/'2012'!$AE346)*100)*(('2012'!$I346-0.5+'2012'!$I346-0.5)*-1)</f>
        <v>0</v>
      </c>
      <c r="AG346" s="6">
        <f t="shared" si="147"/>
        <v>70.406152953367879</v>
      </c>
      <c r="AH346" s="6">
        <f t="shared" si="170"/>
        <v>39.542437927461158</v>
      </c>
      <c r="AI346" s="8">
        <v>0</v>
      </c>
      <c r="AJ346" s="1"/>
      <c r="AK346" s="1"/>
      <c r="AL346" s="1"/>
      <c r="AM346" s="1"/>
      <c r="AN346" s="1"/>
      <c r="AO346" s="1"/>
      <c r="AP346" s="1"/>
      <c r="AW346" s="107">
        <f t="shared" si="148"/>
        <v>2.1387999999999611E-3</v>
      </c>
      <c r="AX346" s="107">
        <f t="shared" si="149"/>
        <v>-8.4232401036269638E-2</v>
      </c>
      <c r="AY346" s="107">
        <f t="shared" si="150"/>
        <v>0.40812305906735752</v>
      </c>
      <c r="AZ346" s="107">
        <f t="shared" si="151"/>
        <v>-0.33227444870466338</v>
      </c>
      <c r="BA346" s="107">
        <f t="shared" si="152"/>
        <v>0.65193823108808291</v>
      </c>
      <c r="BB346" s="107">
        <f t="shared" si="153"/>
        <v>0.59564931606217619</v>
      </c>
      <c r="BC346" s="107">
        <f t="shared" si="154"/>
        <v>-0.3954243792746116</v>
      </c>
      <c r="BD346" s="107">
        <f t="shared" si="155"/>
        <v>-4.7162497409326626E-2</v>
      </c>
      <c r="BE346" s="107">
        <f t="shared" si="156"/>
        <v>-0.31035595440414515</v>
      </c>
      <c r="BF346" s="107">
        <f t="shared" si="157"/>
        <v>0.2089943347150259</v>
      </c>
      <c r="BG346" s="107">
        <f t="shared" si="158"/>
        <v>3.0199536787564658E-2</v>
      </c>
      <c r="BH346" s="107">
        <f t="shared" si="159"/>
        <v>-0.26307212227979282</v>
      </c>
      <c r="BI346" s="107">
        <f t="shared" si="160"/>
        <v>7.3452522279792709E-2</v>
      </c>
      <c r="BJ346" s="107">
        <f t="shared" si="161"/>
        <v>0.28015286735751282</v>
      </c>
      <c r="BK346" s="107">
        <f t="shared" si="162"/>
        <v>0.70406152953367873</v>
      </c>
      <c r="BL346" s="107">
        <f t="shared" si="163"/>
        <v>0.42276397616580308</v>
      </c>
      <c r="BM346" s="107">
        <f t="shared" si="164"/>
        <v>0.22506054611398951</v>
      </c>
      <c r="BN346" s="107">
        <f t="shared" si="165"/>
        <v>-9.7411268393782419E-2</v>
      </c>
      <c r="BO346" s="107">
        <f t="shared" si="166"/>
        <v>4.4693432124352145E-2</v>
      </c>
      <c r="BP346" s="107">
        <f t="shared" si="167"/>
        <v>-0.10178108186528498</v>
      </c>
      <c r="BQ346" s="107">
        <f t="shared" si="168"/>
        <v>-0.27291441243523329</v>
      </c>
      <c r="BR346" s="107">
        <f t="shared" si="169"/>
        <v>0</v>
      </c>
    </row>
    <row r="347" spans="1:70">
      <c r="A347" s="1">
        <v>346</v>
      </c>
      <c r="B347" s="1">
        <f>'2012'!B347</f>
        <v>0</v>
      </c>
      <c r="C347" s="1">
        <f>'2012'!C347</f>
        <v>0</v>
      </c>
      <c r="D347" s="1">
        <f>'2012'!D347</f>
        <v>0</v>
      </c>
      <c r="E347" s="1" t="str">
        <f>'2012'!E347</f>
        <v>Män</v>
      </c>
      <c r="F347" s="1" t="str">
        <f>'2012'!F347</f>
        <v>Oplanerad återinskrivning till IVA</v>
      </c>
      <c r="G347" s="1" t="str">
        <f>'2012'!G347</f>
        <v>(tom)</v>
      </c>
      <c r="H347" s="1" t="str">
        <f>'2012'!H347</f>
        <v>A001386</v>
      </c>
      <c r="I347" s="1">
        <f>'2012'!I347</f>
        <v>1</v>
      </c>
      <c r="J347" s="13">
        <f>(('2012'!J347-'2012'!$AE347)/'2012'!$AE347)*(('2012'!$I347-0.5+'2012'!$I347-0.5)*-1)</f>
        <v>2.3954246987951934E-2</v>
      </c>
      <c r="K347" s="13">
        <f>(('2012'!K347-'2012'!$AE347)/'2012'!$AE347)*(('2012'!$I347-0.5+'2012'!$I347-0.5)*-1)</f>
        <v>-0.19526904819277108</v>
      </c>
      <c r="L347" s="13">
        <f>(('2012'!L347-'2012'!$AE347)/'2012'!$AE347)*(('2012'!$I347-0.5+'2012'!$I347-0.5)*-1)</f>
        <v>0.25779986402753868</v>
      </c>
      <c r="M347" s="13">
        <f>(('2012'!M347-'2012'!$AE347)/'2012'!$AE347)*(('2012'!$I347-0.5+'2012'!$I347-0.5)*-1)</f>
        <v>9.1966119621342601E-2</v>
      </c>
      <c r="N347" s="13">
        <f>(('2012'!N347-'2012'!$AE347)/'2012'!$AE347)*(('2012'!$I347-0.5+'2012'!$I347-0.5)*-1)</f>
        <v>0.10935752925989682</v>
      </c>
      <c r="O347" s="13">
        <f>(('2012'!O347-'2012'!$AE347)/'2012'!$AE347)*(('2012'!$I347-0.5+'2012'!$I347-0.5)*-1)</f>
        <v>0.34971819449225466</v>
      </c>
      <c r="P347" s="13">
        <f>(('2012'!P347-'2012'!$AE347)/'2012'!$AE347)*(('2012'!$I347-0.5+'2012'!$I347-0.5)*-1)</f>
        <v>-0.41812677108433738</v>
      </c>
      <c r="Q347" s="13">
        <f>(('2012'!Q347-'2012'!$AE347)/'2012'!$AE347)*(('2012'!$I347-0.5+'2012'!$I347-0.5)*-1)</f>
        <v>-0.38253245524956969</v>
      </c>
      <c r="R347" s="13">
        <f>(('2012'!R347-'2012'!$AE347)/'2012'!$AE347)*(('2012'!$I347-0.5+'2012'!$I347-0.5)*-1)</f>
        <v>-0.43031460327022353</v>
      </c>
      <c r="S347" s="13">
        <f>(('2012'!S347-'2012'!$AE347)/'2012'!$AE347)*(('2012'!$I347-0.5+'2012'!$I347-0.5)*-1)</f>
        <v>-8.7056049913941461E-3</v>
      </c>
      <c r="T347" s="13">
        <f>(('2012'!T347-'2012'!$AE347)/'2012'!$AE347)*(('2012'!$I347-0.5+'2012'!$I347-0.5)*-1)</f>
        <v>0.22375162220309816</v>
      </c>
      <c r="U347" s="13">
        <f>(('2012'!U347-'2012'!$AE347)/'2012'!$AE347)*(('2012'!$I347-0.5+'2012'!$I347-0.5)*-1)</f>
        <v>-9.2224369191049829E-2</v>
      </c>
      <c r="V347" s="13">
        <f>(('2012'!V347-'2012'!$AE347)/'2012'!$AE347)*(('2012'!$I347-0.5+'2012'!$I347-0.5)*-1)</f>
        <v>0.29041356454388989</v>
      </c>
      <c r="W347" s="13">
        <f>(('2012'!W347-'2012'!$AE347)/'2012'!$AE347)*(('2012'!$I347-0.5+'2012'!$I347-0.5)*-1)</f>
        <v>0.27491821084337348</v>
      </c>
      <c r="X347" s="13">
        <f>(('2012'!X347-'2012'!$AE347)/'2012'!$AE347)*(('2012'!$I347-0.5+'2012'!$I347-0.5)*-1)</f>
        <v>2.3869635972461362E-2</v>
      </c>
      <c r="Y347" s="13">
        <f>(('2012'!Y347-'2012'!$AE347)/'2012'!$AE347)*(('2012'!$I347-0.5+'2012'!$I347-0.5)*-1)</f>
        <v>-0.25071618502581772</v>
      </c>
      <c r="Z347" s="13">
        <f>(('2012'!Z347-'2012'!$AE347)/'2012'!$AE347)*(('2012'!$I347-0.5+'2012'!$I347-0.5)*-1)</f>
        <v>-2.4070196213425186E-2</v>
      </c>
      <c r="AA347" s="13">
        <f>(('2012'!AA347-'2012'!$AE347)/'2012'!$AE347)*(('2012'!$I347-0.5+'2012'!$I347-0.5)*-1)</f>
        <v>-1.6551353700516337E-2</v>
      </c>
      <c r="AB347" s="13">
        <f>(('2012'!AB347-'2012'!$AE347)/'2012'!$AE347)*(('2012'!$I347-0.5+'2012'!$I347-0.5)*-1)</f>
        <v>-0.74815972891566251</v>
      </c>
      <c r="AC347" s="13">
        <f>(('2012'!AC347-'2012'!$AE347)/'2012'!$AE347)*(('2012'!$I347-0.5+'2012'!$I347-0.5)*-1)</f>
        <v>0.30655503872633388</v>
      </c>
      <c r="AD347" s="13">
        <f>(('2012'!AD347-'2012'!$AE347)/'2012'!$AE347)*(('2012'!$I347-0.5+'2012'!$I347-0.5)*-1)</f>
        <v>-2.4677857142857081E-2</v>
      </c>
      <c r="AE347" s="6">
        <f>((('2012'!AE347-'2012'!$AE347)/'2012'!$AE347)*100)*(('2012'!$I347-0.5+'2012'!$I347-0.5)*-1)</f>
        <v>0</v>
      </c>
      <c r="AG347" s="6">
        <f t="shared" si="147"/>
        <v>34.971819449225464</v>
      </c>
      <c r="AH347" s="6">
        <f t="shared" si="170"/>
        <v>74.815972891566247</v>
      </c>
      <c r="AI347" s="8">
        <v>0</v>
      </c>
      <c r="AJ347" s="1"/>
      <c r="AK347" s="1"/>
      <c r="AL347" s="1"/>
      <c r="AM347" s="1"/>
      <c r="AN347" s="1"/>
      <c r="AO347" s="1"/>
      <c r="AP347" s="1"/>
      <c r="AW347" s="107">
        <f t="shared" si="148"/>
        <v>2.3954246987951934E-2</v>
      </c>
      <c r="AX347" s="107">
        <f t="shared" si="149"/>
        <v>-0.19526904819277108</v>
      </c>
      <c r="AY347" s="107">
        <f t="shared" si="150"/>
        <v>0.25779986402753868</v>
      </c>
      <c r="AZ347" s="107">
        <f t="shared" si="151"/>
        <v>9.1966119621342601E-2</v>
      </c>
      <c r="BA347" s="107">
        <f t="shared" si="152"/>
        <v>0.10935752925989682</v>
      </c>
      <c r="BB347" s="107">
        <f t="shared" si="153"/>
        <v>0.34971819449225466</v>
      </c>
      <c r="BC347" s="107">
        <f t="shared" si="154"/>
        <v>-0.41812677108433738</v>
      </c>
      <c r="BD347" s="107">
        <f t="shared" si="155"/>
        <v>-0.38253245524956969</v>
      </c>
      <c r="BE347" s="107">
        <f t="shared" si="156"/>
        <v>-0.43031460327022353</v>
      </c>
      <c r="BF347" s="107">
        <f t="shared" si="157"/>
        <v>-8.7056049913941461E-3</v>
      </c>
      <c r="BG347" s="107">
        <f t="shared" si="158"/>
        <v>0.22375162220309816</v>
      </c>
      <c r="BH347" s="107">
        <f t="shared" si="159"/>
        <v>-9.2224369191049829E-2</v>
      </c>
      <c r="BI347" s="107">
        <f t="shared" si="160"/>
        <v>0.29041356454388989</v>
      </c>
      <c r="BJ347" s="107">
        <f t="shared" si="161"/>
        <v>0.27491821084337348</v>
      </c>
      <c r="BK347" s="107">
        <f t="shared" si="162"/>
        <v>2.3869635972461362E-2</v>
      </c>
      <c r="BL347" s="107">
        <f t="shared" si="163"/>
        <v>-0.25071618502581772</v>
      </c>
      <c r="BM347" s="107">
        <f t="shared" si="164"/>
        <v>-2.4070196213425186E-2</v>
      </c>
      <c r="BN347" s="107">
        <f t="shared" si="165"/>
        <v>-1.6551353700516337E-2</v>
      </c>
      <c r="BO347" s="107">
        <f t="shared" si="166"/>
        <v>-0.74815972891566251</v>
      </c>
      <c r="BP347" s="107">
        <f t="shared" si="167"/>
        <v>0.30655503872633388</v>
      </c>
      <c r="BQ347" s="107">
        <f t="shared" si="168"/>
        <v>-2.4677857142857081E-2</v>
      </c>
      <c r="BR347" s="107">
        <f t="shared" si="169"/>
        <v>0</v>
      </c>
    </row>
    <row r="348" spans="1:70">
      <c r="A348" s="1">
        <v>347</v>
      </c>
      <c r="B348" s="1">
        <f>'2012'!B348</f>
        <v>0</v>
      </c>
      <c r="C348" s="1">
        <f>'2012'!C348</f>
        <v>0</v>
      </c>
      <c r="D348" s="1">
        <f>'2012'!D348</f>
        <v>0</v>
      </c>
      <c r="E348" s="1" t="str">
        <f>'2012'!E348</f>
        <v>Totalt</v>
      </c>
      <c r="F348" s="1" t="str">
        <f>'2012'!F348</f>
        <v>Oplanerad återinskrivning till IVA</v>
      </c>
      <c r="G348" s="1" t="str">
        <f>'2012'!G348</f>
        <v>(tom)</v>
      </c>
      <c r="H348" s="1" t="str">
        <f>'2012'!H348</f>
        <v>A001386</v>
      </c>
      <c r="I348" s="1">
        <f>'2012'!I348</f>
        <v>1</v>
      </c>
      <c r="J348" s="13">
        <f>(('2012'!J348-'2012'!$AE348)/'2012'!$AE348)*(('2012'!$I348-0.5+'2012'!$I348-0.5)*-1)</f>
        <v>1.5767093588417772E-2</v>
      </c>
      <c r="K348" s="13">
        <f>(('2012'!K348-'2012'!$AE348)/'2012'!$AE348)*(('2012'!$I348-0.5+'2012'!$I348-0.5)*-1)</f>
        <v>-0.16399546339193383</v>
      </c>
      <c r="L348" s="13">
        <f>(('2012'!L348-'2012'!$AE348)/'2012'!$AE348)*(('2012'!$I348-0.5+'2012'!$I348-0.5)*-1)</f>
        <v>0.31914547300930712</v>
      </c>
      <c r="M348" s="13">
        <f>(('2012'!M348-'2012'!$AE348)/'2012'!$AE348)*(('2012'!$I348-0.5+'2012'!$I348-0.5)*-1)</f>
        <v>-6.4616492037228371E-2</v>
      </c>
      <c r="N348" s="13">
        <f>(('2012'!N348-'2012'!$AE348)/'2012'!$AE348)*(('2012'!$I348-0.5+'2012'!$I348-0.5)*-1)</f>
        <v>0.33284816101344361</v>
      </c>
      <c r="O348" s="13">
        <f>(('2012'!O348-'2012'!$AE348)/'2012'!$AE348)*(('2012'!$I348-0.5+'2012'!$I348-0.5)*-1)</f>
        <v>0.45035550879007247</v>
      </c>
      <c r="P348" s="13">
        <f>(('2012'!P348-'2012'!$AE348)/'2012'!$AE348)*(('2012'!$I348-0.5+'2012'!$I348-0.5)*-1)</f>
        <v>-0.41126257683557388</v>
      </c>
      <c r="Q348" s="13">
        <f>(('2012'!Q348-'2012'!$AE348)/'2012'!$AE348)*(('2012'!$I348-0.5+'2012'!$I348-0.5)*-1)</f>
        <v>-0.24067061375387799</v>
      </c>
      <c r="R348" s="13">
        <f>(('2012'!R348-'2012'!$AE348)/'2012'!$AE348)*(('2012'!$I348-0.5+'2012'!$I348-0.5)*-1)</f>
        <v>-0.3779536556359876</v>
      </c>
      <c r="S348" s="13">
        <f>(('2012'!S348-'2012'!$AE348)/'2012'!$AE348)*(('2012'!$I348-0.5+'2012'!$I348-0.5)*-1)</f>
        <v>8.4650983040330988E-2</v>
      </c>
      <c r="T348" s="13">
        <f>(('2012'!T348-'2012'!$AE348)/'2012'!$AE348)*(('2012'!$I348-0.5+'2012'!$I348-0.5)*-1)</f>
        <v>0.14698107032057903</v>
      </c>
      <c r="U348" s="13">
        <f>(('2012'!U348-'2012'!$AE348)/'2012'!$AE348)*(('2012'!$I348-0.5+'2012'!$I348-0.5)*-1)</f>
        <v>-0.15984170062047562</v>
      </c>
      <c r="V348" s="13">
        <f>(('2012'!V348-'2012'!$AE348)/'2012'!$AE348)*(('2012'!$I348-0.5+'2012'!$I348-0.5)*-1)</f>
        <v>0.20384899896587388</v>
      </c>
      <c r="W348" s="13">
        <f>(('2012'!W348-'2012'!$AE348)/'2012'!$AE348)*(('2012'!$I348-0.5+'2012'!$I348-0.5)*-1)</f>
        <v>0.27637826845915214</v>
      </c>
      <c r="X348" s="13">
        <f>(('2012'!X348-'2012'!$AE348)/'2012'!$AE348)*(('2012'!$I348-0.5+'2012'!$I348-0.5)*-1)</f>
        <v>0.29415984115822136</v>
      </c>
      <c r="Y348" s="13">
        <f>(('2012'!Y348-'2012'!$AE348)/'2012'!$AE348)*(('2012'!$I348-0.5+'2012'!$I348-0.5)*-1)</f>
        <v>3.2894468355739406E-2</v>
      </c>
      <c r="Z348" s="13">
        <f>(('2012'!Z348-'2012'!$AE348)/'2012'!$AE348)*(('2012'!$I348-0.5+'2012'!$I348-0.5)*-1)</f>
        <v>8.2739621613236794E-2</v>
      </c>
      <c r="AA348" s="13">
        <f>(('2012'!AA348-'2012'!$AE348)/'2012'!$AE348)*(('2012'!$I348-0.5+'2012'!$I348-0.5)*-1)</f>
        <v>-4.9171903516028938E-2</v>
      </c>
      <c r="AB348" s="13">
        <f>(('2012'!AB348-'2012'!$AE348)/'2012'!$AE348)*(('2012'!$I348-0.5+'2012'!$I348-0.5)*-1)</f>
        <v>-0.46599845077559454</v>
      </c>
      <c r="AC348" s="13">
        <f>(('2012'!AC348-'2012'!$AE348)/'2012'!$AE348)*(('2012'!$I348-0.5+'2012'!$I348-0.5)*-1)</f>
        <v>0.13589123309203729</v>
      </c>
      <c r="AD348" s="13">
        <f>(('2012'!AD348-'2012'!$AE348)/'2012'!$AE348)*(('2012'!$I348-0.5+'2012'!$I348-0.5)*-1)</f>
        <v>-0.12242236711478797</v>
      </c>
      <c r="AE348" s="6">
        <f>((('2012'!AE348-'2012'!$AE348)/'2012'!$AE348)*100)*(('2012'!$I348-0.5+'2012'!$I348-0.5)*-1)</f>
        <v>0</v>
      </c>
      <c r="AG348" s="6">
        <f t="shared" si="147"/>
        <v>45.035550879007246</v>
      </c>
      <c r="AH348" s="6">
        <f t="shared" si="170"/>
        <v>46.599845077559451</v>
      </c>
      <c r="AI348" s="8">
        <v>0</v>
      </c>
      <c r="AJ348" s="1"/>
      <c r="AK348" s="1"/>
      <c r="AL348" s="1"/>
      <c r="AM348" s="1"/>
      <c r="AN348" s="1"/>
      <c r="AO348" s="1"/>
      <c r="AP348" s="1"/>
      <c r="AW348" s="107">
        <f t="shared" si="148"/>
        <v>1.5767093588417772E-2</v>
      </c>
      <c r="AX348" s="107">
        <f t="shared" si="149"/>
        <v>-0.16399546339193383</v>
      </c>
      <c r="AY348" s="107">
        <f t="shared" si="150"/>
        <v>0.31914547300930712</v>
      </c>
      <c r="AZ348" s="107">
        <f t="shared" si="151"/>
        <v>-6.4616492037228371E-2</v>
      </c>
      <c r="BA348" s="107">
        <f t="shared" si="152"/>
        <v>0.33284816101344361</v>
      </c>
      <c r="BB348" s="107">
        <f t="shared" si="153"/>
        <v>0.45035550879007247</v>
      </c>
      <c r="BC348" s="107">
        <f t="shared" si="154"/>
        <v>-0.41126257683557388</v>
      </c>
      <c r="BD348" s="107">
        <f t="shared" si="155"/>
        <v>-0.24067061375387799</v>
      </c>
      <c r="BE348" s="107">
        <f t="shared" si="156"/>
        <v>-0.3779536556359876</v>
      </c>
      <c r="BF348" s="107">
        <f t="shared" si="157"/>
        <v>8.4650983040330988E-2</v>
      </c>
      <c r="BG348" s="107">
        <f t="shared" si="158"/>
        <v>0.14698107032057903</v>
      </c>
      <c r="BH348" s="107">
        <f t="shared" si="159"/>
        <v>-0.15984170062047562</v>
      </c>
      <c r="BI348" s="107">
        <f t="shared" si="160"/>
        <v>0.20384899896587388</v>
      </c>
      <c r="BJ348" s="107">
        <f t="shared" si="161"/>
        <v>0.27637826845915214</v>
      </c>
      <c r="BK348" s="107">
        <f t="shared" si="162"/>
        <v>0.29415984115822136</v>
      </c>
      <c r="BL348" s="107">
        <f t="shared" si="163"/>
        <v>3.2894468355739406E-2</v>
      </c>
      <c r="BM348" s="107">
        <f t="shared" si="164"/>
        <v>8.2739621613236794E-2</v>
      </c>
      <c r="BN348" s="107">
        <f t="shared" si="165"/>
        <v>-4.9171903516028938E-2</v>
      </c>
      <c r="BO348" s="107">
        <f t="shared" si="166"/>
        <v>-0.46599845077559454</v>
      </c>
      <c r="BP348" s="107">
        <f t="shared" si="167"/>
        <v>0.13589123309203729</v>
      </c>
      <c r="BQ348" s="107">
        <f t="shared" si="168"/>
        <v>-0.12242236711478797</v>
      </c>
      <c r="BR348" s="107">
        <f t="shared" si="169"/>
        <v>0</v>
      </c>
    </row>
    <row r="349" spans="1:70">
      <c r="A349" s="1">
        <v>348</v>
      </c>
      <c r="B349" s="1" t="str">
        <f>'2012'!B349</f>
        <v>Q</v>
      </c>
      <c r="C349" s="1" t="str">
        <f>'2012'!C349</f>
        <v>Ögonsjukvård</v>
      </c>
      <c r="D349" s="1">
        <f>'2012'!D349</f>
        <v>160</v>
      </c>
      <c r="E349" s="1" t="str">
        <f>'2012'!E349</f>
        <v>Kvinnor</v>
      </c>
      <c r="F349" s="1" t="str">
        <f>'2012'!F349</f>
        <v>Synfel vid tidpunkt för kataraktoperation</v>
      </c>
      <c r="G349" s="1" t="str">
        <f>'2012'!G349</f>
        <v>(tom)</v>
      </c>
      <c r="H349" s="1" t="str">
        <f>'2012'!H349</f>
        <v>A006198</v>
      </c>
      <c r="I349" s="1">
        <f>'2012'!I349</f>
        <v>1</v>
      </c>
      <c r="J349" s="13">
        <f>(('2012'!J349-'2012'!$AE349)/'2012'!$AE349)*(('2012'!$I349-0.5+'2012'!$I349-0.5)*-1)</f>
        <v>0.15856914041644424</v>
      </c>
      <c r="K349" s="13">
        <f>(('2012'!K349-'2012'!$AE349)/'2012'!$AE349)*(('2012'!$I349-0.5+'2012'!$I349-0.5)*-1)</f>
        <v>5.0186865990389816E-2</v>
      </c>
      <c r="L349" s="13">
        <f>(('2012'!L349-'2012'!$AE349)/'2012'!$AE349)*(('2012'!$I349-0.5+'2012'!$I349-0.5)*-1)</f>
        <v>-8.5424452749599655E-3</v>
      </c>
      <c r="M349" s="13">
        <f>(('2012'!M349-'2012'!$AE349)/'2012'!$AE349)*(('2012'!$I349-0.5+'2012'!$I349-0.5)*-1)</f>
        <v>-0.23171382808328883</v>
      </c>
      <c r="N349" s="13">
        <f>(('2012'!N349-'2012'!$AE349)/'2012'!$AE349)*(('2012'!$I349-0.5+'2012'!$I349-0.5)*-1)</f>
        <v>0.17618793379604916</v>
      </c>
      <c r="O349" s="13">
        <f>(('2012'!O349-'2012'!$AE349)/'2012'!$AE349)*(('2012'!$I349-0.5+'2012'!$I349-0.5)*-1)</f>
        <v>0.14095034703683931</v>
      </c>
      <c r="P349" s="13">
        <f>(('2012'!P349-'2012'!$AE349)/'2012'!$AE349)*(('2012'!$I349-0.5+'2012'!$I349-0.5)*-1)</f>
        <v>-0.44100373731980769</v>
      </c>
      <c r="Q349" s="13">
        <f>(('2012'!Q349-'2012'!$AE349)/'2012'!$AE349)*(('2012'!$I349-0.5+'2012'!$I349-0.5)*-1)</f>
        <v>0.210357714895889</v>
      </c>
      <c r="R349" s="13">
        <f>(('2012'!R349-'2012'!$AE349)/'2012'!$AE349)*(('2012'!$I349-0.5+'2012'!$I349-0.5)*-1)</f>
        <v>5.8729311265349783E-2</v>
      </c>
      <c r="S349" s="13">
        <f>(('2012'!S349-'2012'!$AE349)/'2012'!$AE349)*(('2012'!$I349-0.5+'2012'!$I349-0.5)*-1)</f>
        <v>-6.4068339562200205E-3</v>
      </c>
      <c r="T349" s="13">
        <f>(('2012'!T349-'2012'!$AE349)/'2012'!$AE349)*(('2012'!$I349-0.5+'2012'!$I349-0.5)*-1)</f>
        <v>0.10945008008542449</v>
      </c>
      <c r="U349" s="13">
        <f>(('2012'!U349-'2012'!$AE349)/'2012'!$AE349)*(('2012'!$I349-0.5+'2012'!$I349-0.5)*-1)</f>
        <v>2.0288307528029844E-2</v>
      </c>
      <c r="V349" s="13">
        <f>(('2012'!V349-'2012'!$AE349)/'2012'!$AE349)*(('2012'!$I349-0.5+'2012'!$I349-0.5)*-1)</f>
        <v>-0.39882541377469294</v>
      </c>
      <c r="W349" s="13">
        <f>(('2012'!W349-'2012'!$AE349)/'2012'!$AE349)*(('2012'!$I349-0.5+'2012'!$I349-0.5)*-1)</f>
        <v>-0.13828083288841431</v>
      </c>
      <c r="X349" s="13">
        <f>(('2012'!X349-'2012'!$AE349)/'2012'!$AE349)*(('2012'!$I349-0.5+'2012'!$I349-0.5)*-1)</f>
        <v>0.26534970635344368</v>
      </c>
      <c r="Y349" s="13">
        <f>(('2012'!Y349-'2012'!$AE349)/'2012'!$AE349)*(('2012'!$I349-0.5+'2012'!$I349-0.5)*-1)</f>
        <v>-0.15376401494927919</v>
      </c>
      <c r="Z349" s="13">
        <f>(('2012'!Z349-'2012'!$AE349)/'2012'!$AE349)*(('2012'!$I349-0.5+'2012'!$I349-0.5)*-1)</f>
        <v>-0.11906033101975443</v>
      </c>
      <c r="AA349" s="13">
        <f>(('2012'!AA349-'2012'!$AE349)/'2012'!$AE349)*(('2012'!$I349-0.5+'2012'!$I349-0.5)*-1)</f>
        <v>-0.28830752802989845</v>
      </c>
      <c r="AB349" s="13">
        <f>(('2012'!AB349-'2012'!$AE349)/'2012'!$AE349)*(('2012'!$I349-0.5+'2012'!$I349-0.5)*-1)</f>
        <v>-0.23705285638013887</v>
      </c>
      <c r="AC349" s="13">
        <f>(('2012'!AC349-'2012'!$AE349)/'2012'!$AE349)*(('2012'!$I349-0.5+'2012'!$I349-0.5)*-1)</f>
        <v>0.10197544046983449</v>
      </c>
      <c r="AD349" s="13">
        <f>(('2012'!AD349-'2012'!$AE349)/'2012'!$AE349)*(('2012'!$I349-0.5+'2012'!$I349-0.5)*-1)</f>
        <v>-0.14361986118526435</v>
      </c>
      <c r="AE349" s="6">
        <f>((('2012'!AE349-'2012'!$AE349)/'2012'!$AE349)*100)*(('2012'!$I349-0.5+'2012'!$I349-0.5)*-1)</f>
        <v>0</v>
      </c>
      <c r="AG349" s="6">
        <f t="shared" si="147"/>
        <v>26.534970635344369</v>
      </c>
      <c r="AH349" s="6">
        <f t="shared" si="170"/>
        <v>44.100373731980767</v>
      </c>
      <c r="AI349" s="8">
        <v>0</v>
      </c>
      <c r="AJ349" s="1"/>
      <c r="AK349" s="1"/>
      <c r="AL349" s="1"/>
      <c r="AM349" s="1"/>
      <c r="AN349" s="1"/>
      <c r="AO349" s="1"/>
      <c r="AP349" s="1"/>
      <c r="AW349" s="107">
        <f t="shared" si="148"/>
        <v>0.15856914041644424</v>
      </c>
      <c r="AX349" s="107">
        <f t="shared" si="149"/>
        <v>5.0186865990389816E-2</v>
      </c>
      <c r="AY349" s="107">
        <f t="shared" si="150"/>
        <v>-8.5424452749599655E-3</v>
      </c>
      <c r="AZ349" s="107">
        <f t="shared" si="151"/>
        <v>-0.23171382808328883</v>
      </c>
      <c r="BA349" s="107">
        <f t="shared" si="152"/>
        <v>0.17618793379604916</v>
      </c>
      <c r="BB349" s="107">
        <f t="shared" si="153"/>
        <v>0.14095034703683931</v>
      </c>
      <c r="BC349" s="107">
        <f t="shared" si="154"/>
        <v>-0.44100373731980769</v>
      </c>
      <c r="BD349" s="107">
        <f t="shared" si="155"/>
        <v>0.210357714895889</v>
      </c>
      <c r="BE349" s="107">
        <f t="shared" si="156"/>
        <v>5.8729311265349783E-2</v>
      </c>
      <c r="BF349" s="107">
        <f t="shared" si="157"/>
        <v>-6.4068339562200205E-3</v>
      </c>
      <c r="BG349" s="107">
        <f t="shared" si="158"/>
        <v>0.10945008008542449</v>
      </c>
      <c r="BH349" s="107">
        <f t="shared" si="159"/>
        <v>2.0288307528029844E-2</v>
      </c>
      <c r="BI349" s="107">
        <f t="shared" si="160"/>
        <v>-0.39882541377469294</v>
      </c>
      <c r="BJ349" s="107">
        <f t="shared" si="161"/>
        <v>-0.13828083288841431</v>
      </c>
      <c r="BK349" s="107">
        <f t="shared" si="162"/>
        <v>0.26534970635344368</v>
      </c>
      <c r="BL349" s="107">
        <f t="shared" si="163"/>
        <v>-0.15376401494927919</v>
      </c>
      <c r="BM349" s="107">
        <f t="shared" si="164"/>
        <v>-0.11906033101975443</v>
      </c>
      <c r="BN349" s="107">
        <f t="shared" si="165"/>
        <v>-0.28830752802989845</v>
      </c>
      <c r="BO349" s="107">
        <f t="shared" si="166"/>
        <v>-0.23705285638013887</v>
      </c>
      <c r="BP349" s="107">
        <f t="shared" si="167"/>
        <v>0.10197544046983449</v>
      </c>
      <c r="BQ349" s="107">
        <f t="shared" si="168"/>
        <v>-0.14361986118526435</v>
      </c>
      <c r="BR349" s="107">
        <f t="shared" si="169"/>
        <v>0</v>
      </c>
    </row>
    <row r="350" spans="1:70">
      <c r="A350" s="1">
        <v>349</v>
      </c>
      <c r="B350" s="1">
        <f>'2012'!B350</f>
        <v>0</v>
      </c>
      <c r="C350" s="1">
        <f>'2012'!C350</f>
        <v>0</v>
      </c>
      <c r="D350" s="1">
        <f>'2012'!D350</f>
        <v>0</v>
      </c>
      <c r="E350" s="1" t="str">
        <f>'2012'!E350</f>
        <v>Män</v>
      </c>
      <c r="F350" s="1" t="str">
        <f>'2012'!F350</f>
        <v>Synfel vid tidpunkt för kataraktoperation</v>
      </c>
      <c r="G350" s="1" t="str">
        <f>'2012'!G350</f>
        <v>(tom)</v>
      </c>
      <c r="H350" s="1" t="str">
        <f>'2012'!H350</f>
        <v>A006198</v>
      </c>
      <c r="I350" s="1">
        <f>'2012'!I350</f>
        <v>1</v>
      </c>
      <c r="J350" s="13">
        <f>(('2012'!J350-'2012'!$AE350)/'2012'!$AE350)*(('2012'!$I350-0.5+'2012'!$I350-0.5)*-1)</f>
        <v>0.2111764705882353</v>
      </c>
      <c r="K350" s="13">
        <f>(('2012'!K350-'2012'!$AE350)/'2012'!$AE350)*(('2012'!$I350-0.5+'2012'!$I350-0.5)*-1)</f>
        <v>7.9411764705882334E-2</v>
      </c>
      <c r="L350" s="13">
        <f>(('2012'!L350-'2012'!$AE350)/'2012'!$AE350)*(('2012'!$I350-0.5+'2012'!$I350-0.5)*-1)</f>
        <v>-6.5882352941176531E-2</v>
      </c>
      <c r="M350" s="13">
        <f>(('2012'!M350-'2012'!$AE350)/'2012'!$AE350)*(('2012'!$I350-0.5+'2012'!$I350-0.5)*-1)</f>
        <v>-0.30941176470588244</v>
      </c>
      <c r="N350" s="13">
        <f>(('2012'!N350-'2012'!$AE350)/'2012'!$AE350)*(('2012'!$I350-0.5+'2012'!$I350-0.5)*-1)</f>
        <v>0.17823529411764702</v>
      </c>
      <c r="O350" s="13">
        <f>(('2012'!O350-'2012'!$AE350)/'2012'!$AE350)*(('2012'!$I350-0.5+'2012'!$I350-0.5)*-1)</f>
        <v>0.27764705882352947</v>
      </c>
      <c r="P350" s="13">
        <f>(('2012'!P350-'2012'!$AE350)/'2012'!$AE350)*(('2012'!$I350-0.5+'2012'!$I350-0.5)*-1)</f>
        <v>-0.23352941176470582</v>
      </c>
      <c r="Q350" s="13">
        <f>(('2012'!Q350-'2012'!$AE350)/'2012'!$AE350)*(('2012'!$I350-0.5+'2012'!$I350-0.5)*-1)</f>
        <v>9.5294117647058779E-2</v>
      </c>
      <c r="R350" s="13">
        <f>(('2012'!R350-'2012'!$AE350)/'2012'!$AE350)*(('2012'!$I350-0.5+'2012'!$I350-0.5)*-1)</f>
        <v>3.3529411764705898E-2</v>
      </c>
      <c r="S350" s="13">
        <f>(('2012'!S350-'2012'!$AE350)/'2012'!$AE350)*(('2012'!$I350-0.5+'2012'!$I350-0.5)*-1)</f>
        <v>-1.2352941176470638E-2</v>
      </c>
      <c r="T350" s="13">
        <f>(('2012'!T350-'2012'!$AE350)/'2012'!$AE350)*(('2012'!$I350-0.5+'2012'!$I350-0.5)*-1)</f>
        <v>5.2941176470588151E-2</v>
      </c>
      <c r="U350" s="13">
        <f>(('2012'!U350-'2012'!$AE350)/'2012'!$AE350)*(('2012'!$I350-0.5+'2012'!$I350-0.5)*-1)</f>
        <v>-2.294117647058827E-2</v>
      </c>
      <c r="V350" s="13">
        <f>(('2012'!V350-'2012'!$AE350)/'2012'!$AE350)*(('2012'!$I350-0.5+'2012'!$I350-0.5)*-1)</f>
        <v>-0.15411764705882358</v>
      </c>
      <c r="W350" s="13">
        <f>(('2012'!W350-'2012'!$AE350)/'2012'!$AE350)*(('2012'!$I350-0.5+'2012'!$I350-0.5)*-1)</f>
        <v>-0.1511764705882353</v>
      </c>
      <c r="X350" s="13">
        <f>(('2012'!X350-'2012'!$AE350)/'2012'!$AE350)*(('2012'!$I350-0.5+'2012'!$I350-0.5)*-1)</f>
        <v>0.21176470588235291</v>
      </c>
      <c r="Y350" s="13">
        <f>(('2012'!Y350-'2012'!$AE350)/'2012'!$AE350)*(('2012'!$I350-0.5+'2012'!$I350-0.5)*-1)</f>
        <v>-0.28176470588235292</v>
      </c>
      <c r="Z350" s="13">
        <f>(('2012'!Z350-'2012'!$AE350)/'2012'!$AE350)*(('2012'!$I350-0.5+'2012'!$I350-0.5)*-1)</f>
        <v>-0.13705882352941168</v>
      </c>
      <c r="AA350" s="13">
        <f>(('2012'!AA350-'2012'!$AE350)/'2012'!$AE350)*(('2012'!$I350-0.5+'2012'!$I350-0.5)*-1)</f>
        <v>-0.248235294117647</v>
      </c>
      <c r="AB350" s="13">
        <f>(('2012'!AB350-'2012'!$AE350)/'2012'!$AE350)*(('2012'!$I350-0.5+'2012'!$I350-0.5)*-1)</f>
        <v>-0.30705882352941172</v>
      </c>
      <c r="AC350" s="13">
        <f>(('2012'!AC350-'2012'!$AE350)/'2012'!$AE350)*(('2012'!$I350-0.5+'2012'!$I350-0.5)*-1)</f>
        <v>0.12117647058823533</v>
      </c>
      <c r="AD350" s="13">
        <f>(('2012'!AD350-'2012'!$AE350)/'2012'!$AE350)*(('2012'!$I350-0.5+'2012'!$I350-0.5)*-1)</f>
        <v>-0.23882352941176463</v>
      </c>
      <c r="AE350" s="6">
        <f>((('2012'!AE350-'2012'!$AE350)/'2012'!$AE350)*100)*(('2012'!$I350-0.5+'2012'!$I350-0.5)*-1)</f>
        <v>0</v>
      </c>
      <c r="AG350" s="6">
        <f t="shared" si="147"/>
        <v>27.764705882352946</v>
      </c>
      <c r="AH350" s="6">
        <f t="shared" si="170"/>
        <v>30.941176470588243</v>
      </c>
      <c r="AI350" s="8">
        <v>0</v>
      </c>
      <c r="AJ350" s="1"/>
      <c r="AK350" s="1"/>
      <c r="AL350" s="1"/>
      <c r="AM350" s="1"/>
      <c r="AN350" s="1"/>
      <c r="AO350" s="1"/>
      <c r="AP350" s="1"/>
      <c r="AW350" s="107">
        <f t="shared" si="148"/>
        <v>0.2111764705882353</v>
      </c>
      <c r="AX350" s="107">
        <f t="shared" si="149"/>
        <v>7.9411764705882334E-2</v>
      </c>
      <c r="AY350" s="107">
        <f t="shared" si="150"/>
        <v>-6.5882352941176531E-2</v>
      </c>
      <c r="AZ350" s="107">
        <f t="shared" si="151"/>
        <v>-0.30941176470588244</v>
      </c>
      <c r="BA350" s="107">
        <f t="shared" si="152"/>
        <v>0.17823529411764702</v>
      </c>
      <c r="BB350" s="107">
        <f t="shared" si="153"/>
        <v>0.27764705882352947</v>
      </c>
      <c r="BC350" s="107">
        <f t="shared" si="154"/>
        <v>-0.23352941176470582</v>
      </c>
      <c r="BD350" s="107">
        <f t="shared" si="155"/>
        <v>9.5294117647058779E-2</v>
      </c>
      <c r="BE350" s="107">
        <f t="shared" si="156"/>
        <v>3.3529411764705898E-2</v>
      </c>
      <c r="BF350" s="107">
        <f t="shared" si="157"/>
        <v>-1.2352941176470638E-2</v>
      </c>
      <c r="BG350" s="107">
        <f t="shared" si="158"/>
        <v>5.2941176470588151E-2</v>
      </c>
      <c r="BH350" s="107">
        <f t="shared" si="159"/>
        <v>-2.294117647058827E-2</v>
      </c>
      <c r="BI350" s="107">
        <f t="shared" si="160"/>
        <v>-0.15411764705882358</v>
      </c>
      <c r="BJ350" s="107">
        <f t="shared" si="161"/>
        <v>-0.1511764705882353</v>
      </c>
      <c r="BK350" s="107">
        <f t="shared" si="162"/>
        <v>0.21176470588235291</v>
      </c>
      <c r="BL350" s="107">
        <f t="shared" si="163"/>
        <v>-0.28176470588235292</v>
      </c>
      <c r="BM350" s="107">
        <f t="shared" si="164"/>
        <v>-0.13705882352941168</v>
      </c>
      <c r="BN350" s="107">
        <f t="shared" si="165"/>
        <v>-0.248235294117647</v>
      </c>
      <c r="BO350" s="107">
        <f t="shared" si="166"/>
        <v>-0.30705882352941172</v>
      </c>
      <c r="BP350" s="107">
        <f t="shared" si="167"/>
        <v>0.12117647058823533</v>
      </c>
      <c r="BQ350" s="107">
        <f t="shared" si="168"/>
        <v>-0.23882352941176463</v>
      </c>
      <c r="BR350" s="107">
        <f t="shared" si="169"/>
        <v>0</v>
      </c>
    </row>
    <row r="351" spans="1:70">
      <c r="A351" s="1">
        <v>350</v>
      </c>
      <c r="B351" s="1">
        <f>'2012'!B351</f>
        <v>0</v>
      </c>
      <c r="C351" s="1">
        <f>'2012'!C351</f>
        <v>0</v>
      </c>
      <c r="D351" s="1">
        <f>'2012'!D351</f>
        <v>0</v>
      </c>
      <c r="E351" s="1" t="str">
        <f>'2012'!E351</f>
        <v>Totalt</v>
      </c>
      <c r="F351" s="1" t="str">
        <f>'2012'!F351</f>
        <v>Synfel vid tidpunkt för kataraktoperation</v>
      </c>
      <c r="G351" s="1" t="str">
        <f>'2012'!G351</f>
        <v>(tom)</v>
      </c>
      <c r="H351" s="1" t="str">
        <f>'2012'!H351</f>
        <v>A006198</v>
      </c>
      <c r="I351" s="1">
        <f>'2012'!I351</f>
        <v>1</v>
      </c>
      <c r="J351" s="13">
        <f>(('2012'!J351-'2012'!$AE351)/'2012'!$AE351)*(('2012'!$I351-0.5+'2012'!$I351-0.5)*-1)</f>
        <v>0.17839335180055405</v>
      </c>
      <c r="K351" s="13">
        <f>(('2012'!K351-'2012'!$AE351)/'2012'!$AE351)*(('2012'!$I351-0.5+'2012'!$I351-0.5)*-1)</f>
        <v>5.9833795013850513E-2</v>
      </c>
      <c r="L351" s="13">
        <f>(('2012'!L351-'2012'!$AE351)/'2012'!$AE351)*(('2012'!$I351-0.5+'2012'!$I351-0.5)*-1)</f>
        <v>-2.8808864265927953E-2</v>
      </c>
      <c r="M351" s="13">
        <f>(('2012'!M351-'2012'!$AE351)/'2012'!$AE351)*(('2012'!$I351-0.5+'2012'!$I351-0.5)*-1)</f>
        <v>-0.26038781163434899</v>
      </c>
      <c r="N351" s="13">
        <f>(('2012'!N351-'2012'!$AE351)/'2012'!$AE351)*(('2012'!$I351-0.5+'2012'!$I351-0.5)*-1)</f>
        <v>0.17617728531855964</v>
      </c>
      <c r="O351" s="13">
        <f>(('2012'!O351-'2012'!$AE351)/'2012'!$AE351)*(('2012'!$I351-0.5+'2012'!$I351-0.5)*-1)</f>
        <v>0.19722991689750694</v>
      </c>
      <c r="P351" s="13">
        <f>(('2012'!P351-'2012'!$AE351)/'2012'!$AE351)*(('2012'!$I351-0.5+'2012'!$I351-0.5)*-1)</f>
        <v>-0.36565096952908577</v>
      </c>
      <c r="Q351" s="13">
        <f>(('2012'!Q351-'2012'!$AE351)/'2012'!$AE351)*(('2012'!$I351-0.5+'2012'!$I351-0.5)*-1)</f>
        <v>0.16786703601108038</v>
      </c>
      <c r="R351" s="13">
        <f>(('2012'!R351-'2012'!$AE351)/'2012'!$AE351)*(('2012'!$I351-0.5+'2012'!$I351-0.5)*-1)</f>
        <v>5.0415512465373964E-2</v>
      </c>
      <c r="S351" s="13">
        <f>(('2012'!S351-'2012'!$AE351)/'2012'!$AE351)*(('2012'!$I351-0.5+'2012'!$I351-0.5)*-1)</f>
        <v>-8.310249307479145E-3</v>
      </c>
      <c r="T351" s="13">
        <f>(('2012'!T351-'2012'!$AE351)/'2012'!$AE351)*(('2012'!$I351-0.5+'2012'!$I351-0.5)*-1)</f>
        <v>8.8642659279778463E-2</v>
      </c>
      <c r="U351" s="13">
        <f>(('2012'!U351-'2012'!$AE351)/'2012'!$AE351)*(('2012'!$I351-0.5+'2012'!$I351-0.5)*-1)</f>
        <v>3.8781163434903204E-3</v>
      </c>
      <c r="V351" s="13">
        <f>(('2012'!V351-'2012'!$AE351)/'2012'!$AE351)*(('2012'!$I351-0.5+'2012'!$I351-0.5)*-1)</f>
        <v>-0.3013850415512464</v>
      </c>
      <c r="W351" s="13">
        <f>(('2012'!W351-'2012'!$AE351)/'2012'!$AE351)*(('2012'!$I351-0.5+'2012'!$I351-0.5)*-1)</f>
        <v>-0.14349030470914126</v>
      </c>
      <c r="X351" s="13">
        <f>(('2012'!X351-'2012'!$AE351)/'2012'!$AE351)*(('2012'!$I351-0.5+'2012'!$I351-0.5)*-1)</f>
        <v>0.24542936288088649</v>
      </c>
      <c r="Y351" s="13">
        <f>(('2012'!Y351-'2012'!$AE351)/'2012'!$AE351)*(('2012'!$I351-0.5+'2012'!$I351-0.5)*-1)</f>
        <v>-0.20166204986149586</v>
      </c>
      <c r="Z351" s="13">
        <f>(('2012'!Z351-'2012'!$AE351)/'2012'!$AE351)*(('2012'!$I351-0.5+'2012'!$I351-0.5)*-1)</f>
        <v>-0.12576177285318557</v>
      </c>
      <c r="AA351" s="13">
        <f>(('2012'!AA351-'2012'!$AE351)/'2012'!$AE351)*(('2012'!$I351-0.5+'2012'!$I351-0.5)*-1)</f>
        <v>-0.27257617728531847</v>
      </c>
      <c r="AB351" s="13">
        <f>(('2012'!AB351-'2012'!$AE351)/'2012'!$AE351)*(('2012'!$I351-0.5+'2012'!$I351-0.5)*-1)</f>
        <v>-0.26315789473684209</v>
      </c>
      <c r="AC351" s="13">
        <f>(('2012'!AC351-'2012'!$AE351)/'2012'!$AE351)*(('2012'!$I351-0.5+'2012'!$I351-0.5)*-1)</f>
        <v>0.10858725761772857</v>
      </c>
      <c r="AD351" s="13">
        <f>(('2012'!AD351-'2012'!$AE351)/'2012'!$AE351)*(('2012'!$I351-0.5+'2012'!$I351-0.5)*-1)</f>
        <v>-0.17839335180055393</v>
      </c>
      <c r="AE351" s="6">
        <f>((('2012'!AE351-'2012'!$AE351)/'2012'!$AE351)*100)*(('2012'!$I351-0.5+'2012'!$I351-0.5)*-1)</f>
        <v>0</v>
      </c>
      <c r="AG351" s="6">
        <f t="shared" si="147"/>
        <v>24.542936288088647</v>
      </c>
      <c r="AH351" s="6">
        <f t="shared" si="170"/>
        <v>36.565096952908576</v>
      </c>
      <c r="AI351" s="8">
        <v>0</v>
      </c>
      <c r="AJ351" s="1"/>
      <c r="AK351" s="1"/>
      <c r="AL351" s="1"/>
      <c r="AM351" s="1"/>
      <c r="AN351" s="1"/>
      <c r="AO351" s="1"/>
      <c r="AP351" s="1"/>
      <c r="AW351" s="107">
        <f t="shared" si="148"/>
        <v>0.17839335180055405</v>
      </c>
      <c r="AX351" s="107">
        <f t="shared" si="149"/>
        <v>5.9833795013850513E-2</v>
      </c>
      <c r="AY351" s="107">
        <f t="shared" si="150"/>
        <v>-2.8808864265927953E-2</v>
      </c>
      <c r="AZ351" s="107">
        <f t="shared" si="151"/>
        <v>-0.26038781163434899</v>
      </c>
      <c r="BA351" s="107">
        <f t="shared" si="152"/>
        <v>0.17617728531855964</v>
      </c>
      <c r="BB351" s="107">
        <f t="shared" si="153"/>
        <v>0.19722991689750694</v>
      </c>
      <c r="BC351" s="107">
        <f t="shared" si="154"/>
        <v>-0.36565096952908577</v>
      </c>
      <c r="BD351" s="107">
        <f t="shared" si="155"/>
        <v>0.16786703601108038</v>
      </c>
      <c r="BE351" s="107">
        <f t="shared" si="156"/>
        <v>5.0415512465373964E-2</v>
      </c>
      <c r="BF351" s="107">
        <f t="shared" si="157"/>
        <v>-8.310249307479145E-3</v>
      </c>
      <c r="BG351" s="107">
        <f t="shared" si="158"/>
        <v>8.8642659279778463E-2</v>
      </c>
      <c r="BH351" s="107">
        <f t="shared" si="159"/>
        <v>3.8781163434903204E-3</v>
      </c>
      <c r="BI351" s="107">
        <f t="shared" si="160"/>
        <v>-0.3013850415512464</v>
      </c>
      <c r="BJ351" s="107">
        <f t="shared" si="161"/>
        <v>-0.14349030470914126</v>
      </c>
      <c r="BK351" s="107">
        <f t="shared" si="162"/>
        <v>0.24542936288088649</v>
      </c>
      <c r="BL351" s="107">
        <f t="shared" si="163"/>
        <v>-0.20166204986149586</v>
      </c>
      <c r="BM351" s="107">
        <f t="shared" si="164"/>
        <v>-0.12576177285318557</v>
      </c>
      <c r="BN351" s="107">
        <f t="shared" si="165"/>
        <v>-0.27257617728531847</v>
      </c>
      <c r="BO351" s="107">
        <f t="shared" si="166"/>
        <v>-0.26315789473684209</v>
      </c>
      <c r="BP351" s="107">
        <f t="shared" si="167"/>
        <v>0.10858725761772857</v>
      </c>
      <c r="BQ351" s="107">
        <f t="shared" si="168"/>
        <v>-0.17839335180055393</v>
      </c>
      <c r="BR351" s="107">
        <f t="shared" si="169"/>
        <v>0</v>
      </c>
    </row>
    <row r="352" spans="1:70">
      <c r="A352" s="1">
        <v>351</v>
      </c>
      <c r="B352" s="1">
        <f>'2012'!B352</f>
        <v>0</v>
      </c>
      <c r="C352" s="1">
        <f>'2012'!C352</f>
        <v>0</v>
      </c>
      <c r="D352" s="1">
        <f>'2012'!D352</f>
        <v>161</v>
      </c>
      <c r="E352" s="1" t="str">
        <f>'2012'!E352</f>
        <v>Kvinnor</v>
      </c>
      <c r="F352" s="1" t="str">
        <f>'2012'!F352</f>
        <v>Självskattad nytta av kataraktoperation</v>
      </c>
      <c r="G352" s="1" t="str">
        <f>'2012'!G352</f>
        <v>(tom)</v>
      </c>
      <c r="H352" s="1" t="str">
        <f>'2012'!H352</f>
        <v>A020435</v>
      </c>
      <c r="I352" s="1">
        <f>'2012'!I352</f>
        <v>0</v>
      </c>
      <c r="J352" s="13">
        <f>(('2012'!J352-'2012'!$AE352)/'2012'!$AE352)*(('2012'!$I352-0.5+'2012'!$I352-0.5)*-1)</f>
        <v>2.1642679363716299E-4</v>
      </c>
      <c r="K352" s="13">
        <f>(('2012'!K352-'2012'!$AE352)/'2012'!$AE352)*(('2012'!$I352-0.5+'2012'!$I352-0.5)*-1)</f>
        <v>1.558272914186774E-2</v>
      </c>
      <c r="L352" s="13">
        <f>(('2012'!L352-'2012'!$AE352)/'2012'!$AE352)*(('2012'!$I352-0.5+'2012'!$I352-0.5)*-1)</f>
        <v>-1.6232009522778919E-2</v>
      </c>
      <c r="M352" s="13">
        <f>(('2012'!M352-'2012'!$AE352)/'2012'!$AE352)*(('2012'!$I352-0.5+'2012'!$I352-0.5)*-1)</f>
        <v>-2.3698733903257198E-2</v>
      </c>
      <c r="N352" s="13">
        <f>(('2012'!N352-'2012'!$AE352)/'2012'!$AE352)*(('2012'!$I352-0.5+'2012'!$I352-0.5)*-1)</f>
        <v>5.486419218699283E-2</v>
      </c>
      <c r="O352" s="13" t="e">
        <f>(('2012'!O352-'2012'!$AE352)/'2012'!$AE352)*(('2012'!$I352-0.5+'2012'!$I352-0.5)*-1)</f>
        <v>#VALUE!</v>
      </c>
      <c r="P352" s="13">
        <f>(('2012'!P352-'2012'!$AE352)/'2012'!$AE352)*(('2012'!$I352-0.5+'2012'!$I352-0.5)*-1)</f>
        <v>2.9325830537820671E-2</v>
      </c>
      <c r="Q352" s="13" t="e">
        <f>(('2012'!Q352-'2012'!$AE352)/'2012'!$AE352)*(('2012'!$I352-0.5+'2012'!$I352-0.5)*-1)</f>
        <v>#VALUE!</v>
      </c>
      <c r="R352" s="13">
        <f>(('2012'!R352-'2012'!$AE352)/'2012'!$AE352)*(('2012'!$I352-0.5+'2012'!$I352-0.5)*-1)</f>
        <v>-2.1642679363705227E-2</v>
      </c>
      <c r="S352" s="13">
        <f>(('2012'!S352-'2012'!$AE352)/'2012'!$AE352)*(('2012'!$I352-0.5+'2012'!$I352-0.5)*-1)</f>
        <v>-2.8243696569635317E-2</v>
      </c>
      <c r="T352" s="13">
        <f>(('2012'!T352-'2012'!$AE352)/'2012'!$AE352)*(('2012'!$I352-0.5+'2012'!$I352-0.5)*-1)</f>
        <v>-7.0338707932041068E-3</v>
      </c>
      <c r="U352" s="13">
        <f>(('2012'!U352-'2012'!$AE352)/'2012'!$AE352)*(('2012'!$I352-0.5+'2012'!$I352-0.5)*-1)</f>
        <v>1.082133968185815E-4</v>
      </c>
      <c r="V352" s="13" t="e">
        <f>(('2012'!V352-'2012'!$AE352)/'2012'!$AE352)*(('2012'!$I352-0.5+'2012'!$I352-0.5)*-1)</f>
        <v>#VALUE!</v>
      </c>
      <c r="W352" s="13">
        <f>(('2012'!W352-'2012'!$AE352)/'2012'!$AE352)*(('2012'!$I352-0.5+'2012'!$I352-0.5)*-1)</f>
        <v>2.3157666919164599E-2</v>
      </c>
      <c r="X352" s="13" t="e">
        <f>(('2012'!X352-'2012'!$AE352)/'2012'!$AE352)*(('2012'!$I352-0.5+'2012'!$I352-0.5)*-1)</f>
        <v>#VALUE!</v>
      </c>
      <c r="Y352" s="13" t="e">
        <f>(('2012'!Y352-'2012'!$AE352)/'2012'!$AE352)*(('2012'!$I352-0.5+'2012'!$I352-0.5)*-1)</f>
        <v>#VALUE!</v>
      </c>
      <c r="Z352" s="13" t="e">
        <f>(('2012'!Z352-'2012'!$AE352)/'2012'!$AE352)*(('2012'!$I352-0.5+'2012'!$I352-0.5)*-1)</f>
        <v>#VALUE!</v>
      </c>
      <c r="AA352" s="13">
        <f>(('2012'!AA352-'2012'!$AE352)/'2012'!$AE352)*(('2012'!$I352-0.5+'2012'!$I352-0.5)*-1)</f>
        <v>1.8504490855968055E-2</v>
      </c>
      <c r="AB352" s="13">
        <f>(('2012'!AB352-'2012'!$AE352)/'2012'!$AE352)*(('2012'!$I352-0.5+'2012'!$I352-0.5)*-1)</f>
        <v>8.2133968185261377E-2</v>
      </c>
      <c r="AC352" s="13" t="e">
        <f>(('2012'!AC352-'2012'!$AE352)/'2012'!$AE352)*(('2012'!$I352-0.5+'2012'!$I352-0.5)*-1)</f>
        <v>#VALUE!</v>
      </c>
      <c r="AD352" s="13">
        <f>(('2012'!AD352-'2012'!$AE352)/'2012'!$AE352)*(('2012'!$I352-0.5+'2012'!$I352-0.5)*-1)</f>
        <v>-4.4367492695595347E-3</v>
      </c>
      <c r="AE352" s="6">
        <f>((('2012'!AE352-'2012'!$AE352)/'2012'!$AE352)*100)*(('2012'!$I352-0.5+'2012'!$I352-0.5)*-1)</f>
        <v>0</v>
      </c>
      <c r="AG352" s="6">
        <f t="shared" si="147"/>
        <v>8.213396818526137</v>
      </c>
      <c r="AH352" s="6">
        <f t="shared" si="170"/>
        <v>2.8243696569635315</v>
      </c>
      <c r="AI352" s="8">
        <v>0</v>
      </c>
      <c r="AJ352" s="1"/>
      <c r="AK352" s="1"/>
      <c r="AL352" s="1"/>
      <c r="AM352" s="1"/>
      <c r="AN352" s="1"/>
      <c r="AO352" s="1"/>
      <c r="AP352" s="1"/>
      <c r="AW352" s="107">
        <f t="shared" si="148"/>
        <v>2.1642679363716299E-4</v>
      </c>
      <c r="AX352" s="107">
        <f t="shared" si="149"/>
        <v>1.558272914186774E-2</v>
      </c>
      <c r="AY352" s="107">
        <f t="shared" si="150"/>
        <v>-1.6232009522778919E-2</v>
      </c>
      <c r="AZ352" s="107">
        <f t="shared" si="151"/>
        <v>-2.3698733903257198E-2</v>
      </c>
      <c r="BA352" s="107">
        <f t="shared" si="152"/>
        <v>5.486419218699283E-2</v>
      </c>
      <c r="BB352" s="107">
        <f t="shared" si="153"/>
        <v>0</v>
      </c>
      <c r="BC352" s="107">
        <f t="shared" si="154"/>
        <v>2.9325830537820671E-2</v>
      </c>
      <c r="BD352" s="107">
        <f t="shared" si="155"/>
        <v>0</v>
      </c>
      <c r="BE352" s="107">
        <f t="shared" si="156"/>
        <v>-2.1642679363705227E-2</v>
      </c>
      <c r="BF352" s="107">
        <f t="shared" si="157"/>
        <v>-2.8243696569635317E-2</v>
      </c>
      <c r="BG352" s="107">
        <f t="shared" si="158"/>
        <v>-7.0338707932041068E-3</v>
      </c>
      <c r="BH352" s="107">
        <f t="shared" si="159"/>
        <v>1.082133968185815E-4</v>
      </c>
      <c r="BI352" s="107">
        <f t="shared" si="160"/>
        <v>0</v>
      </c>
      <c r="BJ352" s="107">
        <f t="shared" si="161"/>
        <v>2.3157666919164599E-2</v>
      </c>
      <c r="BK352" s="107">
        <f t="shared" si="162"/>
        <v>0</v>
      </c>
      <c r="BL352" s="107">
        <f t="shared" si="163"/>
        <v>0</v>
      </c>
      <c r="BM352" s="107">
        <f t="shared" si="164"/>
        <v>0</v>
      </c>
      <c r="BN352" s="107">
        <f t="shared" si="165"/>
        <v>1.8504490855968055E-2</v>
      </c>
      <c r="BO352" s="107">
        <f t="shared" si="166"/>
        <v>8.2133968185261377E-2</v>
      </c>
      <c r="BP352" s="107">
        <f t="shared" si="167"/>
        <v>0</v>
      </c>
      <c r="BQ352" s="107">
        <f t="shared" si="168"/>
        <v>-4.4367492695595347E-3</v>
      </c>
      <c r="BR352" s="107">
        <f t="shared" si="169"/>
        <v>0</v>
      </c>
    </row>
    <row r="353" spans="1:70">
      <c r="A353" s="1">
        <v>352</v>
      </c>
      <c r="B353" s="1">
        <f>'2012'!B353</f>
        <v>0</v>
      </c>
      <c r="C353" s="1">
        <f>'2012'!C353</f>
        <v>0</v>
      </c>
      <c r="D353" s="1">
        <f>'2012'!D353</f>
        <v>0</v>
      </c>
      <c r="E353" s="1" t="str">
        <f>'2012'!E353</f>
        <v>Män</v>
      </c>
      <c r="F353" s="1" t="str">
        <f>'2012'!F353</f>
        <v>Självskattad nytta av kataraktoperation</v>
      </c>
      <c r="G353" s="1" t="str">
        <f>'2012'!G353</f>
        <v>(tom)</v>
      </c>
      <c r="H353" s="1" t="str">
        <f>'2012'!H353</f>
        <v>A020435</v>
      </c>
      <c r="I353" s="1">
        <f>'2012'!I353</f>
        <v>0</v>
      </c>
      <c r="J353" s="13">
        <f>(('2012'!J353-'2012'!$AE353)/'2012'!$AE353)*(('2012'!$I353-0.5+'2012'!$I353-0.5)*-1)</f>
        <v>0</v>
      </c>
      <c r="K353" s="13">
        <f>(('2012'!K353-'2012'!$AE353)/'2012'!$AE353)*(('2012'!$I353-0.5+'2012'!$I353-0.5)*-1)</f>
        <v>-1.3884369237444421E-2</v>
      </c>
      <c r="L353" s="13">
        <f>(('2012'!L353-'2012'!$AE353)/'2012'!$AE353)*(('2012'!$I353-0.5+'2012'!$I353-0.5)*-1)</f>
        <v>-0.15424666449723395</v>
      </c>
      <c r="M353" s="13">
        <f>(('2012'!M353-'2012'!$AE353)/'2012'!$AE353)*(('2012'!$I353-0.5+'2012'!$I353-0.5)*-1)</f>
        <v>5.163249810174645E-2</v>
      </c>
      <c r="N353" s="13">
        <f>(('2012'!N353-'2012'!$AE353)/'2012'!$AE353)*(('2012'!$I353-0.5+'2012'!$I353-0.5)*-1)</f>
        <v>-1.3884369237444421E-2</v>
      </c>
      <c r="O353" s="13" t="e">
        <f>(('2012'!O353-'2012'!$AE353)/'2012'!$AE353)*(('2012'!$I353-0.5+'2012'!$I353-0.5)*-1)</f>
        <v>#VALUE!</v>
      </c>
      <c r="P353" s="13">
        <f>(('2012'!P353-'2012'!$AE353)/'2012'!$AE353)*(('2012'!$I353-0.5+'2012'!$I353-0.5)*-1)</f>
        <v>1.4752142314784679E-2</v>
      </c>
      <c r="Q353" s="13" t="e">
        <f>(('2012'!Q353-'2012'!$AE353)/'2012'!$AE353)*(('2012'!$I353-0.5+'2012'!$I353-0.5)*-1)</f>
        <v>#VALUE!</v>
      </c>
      <c r="R353" s="13">
        <f>(('2012'!R353-'2012'!$AE353)/'2012'!$AE353)*(('2012'!$I353-0.5+'2012'!$I353-0.5)*-1)</f>
        <v>-0.10999023755287993</v>
      </c>
      <c r="S353" s="13">
        <f>(('2012'!S353-'2012'!$AE353)/'2012'!$AE353)*(('2012'!$I353-0.5+'2012'!$I353-0.5)*-1)</f>
        <v>-1.6704631738800216E-2</v>
      </c>
      <c r="T353" s="13">
        <f>(('2012'!T353-'2012'!$AE353)/'2012'!$AE353)*(('2012'!$I353-0.5+'2012'!$I353-0.5)*-1)</f>
        <v>2.6575550493545968E-2</v>
      </c>
      <c r="U353" s="13">
        <f>(('2012'!U353-'2012'!$AE353)/'2012'!$AE353)*(('2012'!$I353-0.5+'2012'!$I353-0.5)*-1)</f>
        <v>3.4493979824276023E-2</v>
      </c>
      <c r="V353" s="13" t="e">
        <f>(('2012'!V353-'2012'!$AE353)/'2012'!$AE353)*(('2012'!$I353-0.5+'2012'!$I353-0.5)*-1)</f>
        <v>#VALUE!</v>
      </c>
      <c r="W353" s="13">
        <f>(('2012'!W353-'2012'!$AE353)/'2012'!$AE353)*(('2012'!$I353-0.5+'2012'!$I353-0.5)*-1)</f>
        <v>-1.6162273565462577E-2</v>
      </c>
      <c r="X353" s="13" t="e">
        <f>(('2012'!X353-'2012'!$AE353)/'2012'!$AE353)*(('2012'!$I353-0.5+'2012'!$I353-0.5)*-1)</f>
        <v>#VALUE!</v>
      </c>
      <c r="Y353" s="13" t="e">
        <f>(('2012'!Y353-'2012'!$AE353)/'2012'!$AE353)*(('2012'!$I353-0.5+'2012'!$I353-0.5)*-1)</f>
        <v>#VALUE!</v>
      </c>
      <c r="Z353" s="13" t="e">
        <f>(('2012'!Z353-'2012'!$AE353)/'2012'!$AE353)*(('2012'!$I353-0.5+'2012'!$I353-0.5)*-1)</f>
        <v>#VALUE!</v>
      </c>
      <c r="AA353" s="13">
        <f>(('2012'!AA353-'2012'!$AE353)/'2012'!$AE353)*(('2012'!$I353-0.5+'2012'!$I353-0.5)*-1)</f>
        <v>-1.3884369237444421E-2</v>
      </c>
      <c r="AB353" s="13">
        <f>(('2012'!AB353-'2012'!$AE353)/'2012'!$AE353)*(('2012'!$I353-0.5+'2012'!$I353-0.5)*-1)</f>
        <v>8.4716346675344431E-2</v>
      </c>
      <c r="AC353" s="13" t="e">
        <f>(('2012'!AC353-'2012'!$AE353)/'2012'!$AE353)*(('2012'!$I353-0.5+'2012'!$I353-0.5)*-1)</f>
        <v>#VALUE!</v>
      </c>
      <c r="AD353" s="13">
        <f>(('2012'!AD353-'2012'!$AE353)/'2012'!$AE353)*(('2012'!$I353-0.5+'2012'!$I353-0.5)*-1)</f>
        <v>-3.5795639440286332E-2</v>
      </c>
      <c r="AE353" s="6">
        <f>((('2012'!AE353-'2012'!$AE353)/'2012'!$AE353)*100)*(('2012'!$I353-0.5+'2012'!$I353-0.5)*-1)</f>
        <v>0</v>
      </c>
      <c r="AG353" s="6">
        <f t="shared" si="147"/>
        <v>8.4716346675344436</v>
      </c>
      <c r="AH353" s="6">
        <f t="shared" si="170"/>
        <v>15.424666449723395</v>
      </c>
      <c r="AI353" s="8">
        <v>0</v>
      </c>
      <c r="AJ353" s="1"/>
      <c r="AK353" s="1"/>
      <c r="AL353" s="1"/>
      <c r="AM353" s="1"/>
      <c r="AN353" s="1"/>
      <c r="AO353" s="1"/>
      <c r="AP353" s="1"/>
      <c r="AW353" s="107">
        <f t="shared" si="148"/>
        <v>0</v>
      </c>
      <c r="AX353" s="107">
        <f t="shared" si="149"/>
        <v>-1.3884369237444421E-2</v>
      </c>
      <c r="AY353" s="107">
        <f t="shared" si="150"/>
        <v>-0.15424666449723395</v>
      </c>
      <c r="AZ353" s="107">
        <f t="shared" si="151"/>
        <v>5.163249810174645E-2</v>
      </c>
      <c r="BA353" s="107">
        <f t="shared" si="152"/>
        <v>-1.3884369237444421E-2</v>
      </c>
      <c r="BB353" s="107">
        <f t="shared" si="153"/>
        <v>0</v>
      </c>
      <c r="BC353" s="107">
        <f t="shared" si="154"/>
        <v>1.4752142314784679E-2</v>
      </c>
      <c r="BD353" s="107">
        <f t="shared" si="155"/>
        <v>0</v>
      </c>
      <c r="BE353" s="107">
        <f t="shared" si="156"/>
        <v>-0.10999023755287993</v>
      </c>
      <c r="BF353" s="107">
        <f t="shared" si="157"/>
        <v>-1.6704631738800216E-2</v>
      </c>
      <c r="BG353" s="107">
        <f t="shared" si="158"/>
        <v>2.6575550493545968E-2</v>
      </c>
      <c r="BH353" s="107">
        <f t="shared" si="159"/>
        <v>3.4493979824276023E-2</v>
      </c>
      <c r="BI353" s="107">
        <f t="shared" si="160"/>
        <v>0</v>
      </c>
      <c r="BJ353" s="107">
        <f t="shared" si="161"/>
        <v>-1.6162273565462577E-2</v>
      </c>
      <c r="BK353" s="107">
        <f t="shared" si="162"/>
        <v>0</v>
      </c>
      <c r="BL353" s="107">
        <f t="shared" si="163"/>
        <v>0</v>
      </c>
      <c r="BM353" s="107">
        <f t="shared" si="164"/>
        <v>0</v>
      </c>
      <c r="BN353" s="107">
        <f t="shared" si="165"/>
        <v>-1.3884369237444421E-2</v>
      </c>
      <c r="BO353" s="107">
        <f t="shared" si="166"/>
        <v>8.4716346675344431E-2</v>
      </c>
      <c r="BP353" s="107">
        <f t="shared" si="167"/>
        <v>0</v>
      </c>
      <c r="BQ353" s="107">
        <f t="shared" si="168"/>
        <v>-3.5795639440286332E-2</v>
      </c>
      <c r="BR353" s="107">
        <f t="shared" si="169"/>
        <v>0</v>
      </c>
    </row>
    <row r="354" spans="1:70">
      <c r="A354" s="1">
        <v>353</v>
      </c>
      <c r="B354" s="1">
        <f>'2012'!B354</f>
        <v>0</v>
      </c>
      <c r="C354" s="1">
        <f>'2012'!C354</f>
        <v>0</v>
      </c>
      <c r="D354" s="1">
        <f>'2012'!D354</f>
        <v>0</v>
      </c>
      <c r="E354" s="1" t="str">
        <f>'2012'!E354</f>
        <v>Totalt</v>
      </c>
      <c r="F354" s="1" t="str">
        <f>'2012'!F354</f>
        <v>Självskattad nytta av kataraktoperation</v>
      </c>
      <c r="G354" s="1" t="str">
        <f>'2012'!G354</f>
        <v>(tom)</v>
      </c>
      <c r="H354" s="1" t="str">
        <f>'2012'!H354</f>
        <v>A020435</v>
      </c>
      <c r="I354" s="1">
        <f>'2012'!I354</f>
        <v>0</v>
      </c>
      <c r="J354" s="13">
        <f>(('2012'!J354-'2012'!$AE354)/'2012'!$AE354)*(('2012'!$I354-0.5+'2012'!$I354-0.5)*-1)</f>
        <v>1.0830715910327213E-4</v>
      </c>
      <c r="K354" s="13">
        <f>(('2012'!K354-'2012'!$AE354)/'2012'!$AE354)*(('2012'!$I354-0.5+'2012'!$I354-0.5)*-1)</f>
        <v>3.5741362504061337E-3</v>
      </c>
      <c r="L354" s="13">
        <f>(('2012'!L354-'2012'!$AE354)/'2012'!$AE354)*(('2012'!$I354-0.5+'2012'!$I354-0.5)*-1)</f>
        <v>-6.7691974439510458E-2</v>
      </c>
      <c r="M354" s="13">
        <f>(('2012'!M354-'2012'!$AE354)/'2012'!$AE354)*(('2012'!$I354-0.5+'2012'!$I354-0.5)*-1)</f>
        <v>7.4731939781219293E-3</v>
      </c>
      <c r="N354" s="13">
        <f>(('2012'!N354-'2012'!$AE354)/'2012'!$AE354)*(('2012'!$I354-0.5+'2012'!$I354-0.5)*-1)</f>
        <v>3.0434311708003925E-2</v>
      </c>
      <c r="O354" s="13" t="e">
        <f>(('2012'!O354-'2012'!$AE354)/'2012'!$AE354)*(('2012'!$I354-0.5+'2012'!$I354-0.5)*-1)</f>
        <v>#VALUE!</v>
      </c>
      <c r="P354" s="13">
        <f>(('2012'!P354-'2012'!$AE354)/'2012'!$AE354)*(('2012'!$I354-0.5+'2012'!$I354-0.5)*-1)</f>
        <v>2.2852810570778724E-2</v>
      </c>
      <c r="Q354" s="13" t="e">
        <f>(('2012'!Q354-'2012'!$AE354)/'2012'!$AE354)*(('2012'!$I354-0.5+'2012'!$I354-0.5)*-1)</f>
        <v>#VALUE!</v>
      </c>
      <c r="R354" s="13">
        <f>(('2012'!R354-'2012'!$AE354)/'2012'!$AE354)*(('2012'!$I354-0.5+'2012'!$I354-0.5)*-1)</f>
        <v>-5.231235784685366E-2</v>
      </c>
      <c r="S354" s="13">
        <f>(('2012'!S354-'2012'!$AE354)/'2012'!$AE354)*(('2012'!$I354-0.5+'2012'!$I354-0.5)*-1)</f>
        <v>-2.4152496480017372E-2</v>
      </c>
      <c r="T354" s="13">
        <f>(('2012'!T354-'2012'!$AE354)/'2012'!$AE354)*(('2012'!$I354-0.5+'2012'!$I354-0.5)*-1)</f>
        <v>6.2818152279865511E-3</v>
      </c>
      <c r="U354" s="13">
        <f>(('2012'!U354-'2012'!$AE354)/'2012'!$AE354)*(('2012'!$I354-0.5+'2012'!$I354-0.5)*-1)</f>
        <v>1.3971623524315024E-2</v>
      </c>
      <c r="V354" s="13" t="e">
        <f>(('2012'!V354-'2012'!$AE354)/'2012'!$AE354)*(('2012'!$I354-0.5+'2012'!$I354-0.5)*-1)</f>
        <v>#VALUE!</v>
      </c>
      <c r="W354" s="13">
        <f>(('2012'!W354-'2012'!$AE354)/'2012'!$AE354)*(('2012'!$I354-0.5+'2012'!$I354-0.5)*-1)</f>
        <v>5.7402794324704987E-3</v>
      </c>
      <c r="X354" s="13" t="e">
        <f>(('2012'!X354-'2012'!$AE354)/'2012'!$AE354)*(('2012'!$I354-0.5+'2012'!$I354-0.5)*-1)</f>
        <v>#VALUE!</v>
      </c>
      <c r="Y354" s="13" t="e">
        <f>(('2012'!Y354-'2012'!$AE354)/'2012'!$AE354)*(('2012'!$I354-0.5+'2012'!$I354-0.5)*-1)</f>
        <v>#VALUE!</v>
      </c>
      <c r="Z354" s="13" t="e">
        <f>(('2012'!Z354-'2012'!$AE354)/'2012'!$AE354)*(('2012'!$I354-0.5+'2012'!$I354-0.5)*-1)</f>
        <v>#VALUE!</v>
      </c>
      <c r="AA354" s="13">
        <f>(('2012'!AA354-'2012'!$AE354)/'2012'!$AE354)*(('2012'!$I354-0.5+'2012'!$I354-0.5)*-1)</f>
        <v>5.7402794324704987E-3</v>
      </c>
      <c r="AB354" s="13">
        <f>(('2012'!AB354-'2012'!$AE354)/'2012'!$AE354)*(('2012'!$I354-0.5+'2012'!$I354-0.5)*-1)</f>
        <v>8.3071591032167241E-2</v>
      </c>
      <c r="AC354" s="13" t="e">
        <f>(('2012'!AC354-'2012'!$AE354)/'2012'!$AE354)*(('2012'!$I354-0.5+'2012'!$I354-0.5)*-1)</f>
        <v>#VALUE!</v>
      </c>
      <c r="AD354" s="13">
        <f>(('2012'!AD354-'2012'!$AE354)/'2012'!$AE354)*(('2012'!$I354-0.5+'2012'!$I354-0.5)*-1)</f>
        <v>-1.6246073865482508E-2</v>
      </c>
      <c r="AE354" s="6">
        <f>((('2012'!AE354-'2012'!$AE354)/'2012'!$AE354)*100)*(('2012'!$I354-0.5+'2012'!$I354-0.5)*-1)</f>
        <v>0</v>
      </c>
      <c r="AG354" s="6">
        <f t="shared" si="147"/>
        <v>8.3071591032167245</v>
      </c>
      <c r="AH354" s="6">
        <f t="shared" si="170"/>
        <v>6.7691974439510458</v>
      </c>
      <c r="AI354" s="8">
        <v>0</v>
      </c>
      <c r="AJ354" s="1"/>
      <c r="AK354" s="1"/>
      <c r="AL354" s="1"/>
      <c r="AM354" s="1"/>
      <c r="AN354" s="1"/>
      <c r="AO354" s="1"/>
      <c r="AP354" s="1"/>
      <c r="AW354" s="107">
        <f t="shared" si="148"/>
        <v>1.0830715910327213E-4</v>
      </c>
      <c r="AX354" s="107">
        <f t="shared" si="149"/>
        <v>3.5741362504061337E-3</v>
      </c>
      <c r="AY354" s="107">
        <f t="shared" si="150"/>
        <v>-6.7691974439510458E-2</v>
      </c>
      <c r="AZ354" s="107">
        <f t="shared" si="151"/>
        <v>7.4731939781219293E-3</v>
      </c>
      <c r="BA354" s="107">
        <f t="shared" si="152"/>
        <v>3.0434311708003925E-2</v>
      </c>
      <c r="BB354" s="107">
        <f t="shared" si="153"/>
        <v>0</v>
      </c>
      <c r="BC354" s="107">
        <f t="shared" si="154"/>
        <v>2.2852810570778724E-2</v>
      </c>
      <c r="BD354" s="107">
        <f t="shared" si="155"/>
        <v>0</v>
      </c>
      <c r="BE354" s="107">
        <f t="shared" si="156"/>
        <v>-5.231235784685366E-2</v>
      </c>
      <c r="BF354" s="107">
        <f t="shared" si="157"/>
        <v>-2.4152496480017372E-2</v>
      </c>
      <c r="BG354" s="107">
        <f t="shared" si="158"/>
        <v>6.2818152279865511E-3</v>
      </c>
      <c r="BH354" s="107">
        <f t="shared" si="159"/>
        <v>1.3971623524315024E-2</v>
      </c>
      <c r="BI354" s="107">
        <f t="shared" si="160"/>
        <v>0</v>
      </c>
      <c r="BJ354" s="107">
        <f t="shared" si="161"/>
        <v>5.7402794324704987E-3</v>
      </c>
      <c r="BK354" s="107">
        <f t="shared" si="162"/>
        <v>0</v>
      </c>
      <c r="BL354" s="107">
        <f t="shared" si="163"/>
        <v>0</v>
      </c>
      <c r="BM354" s="107">
        <f t="shared" si="164"/>
        <v>0</v>
      </c>
      <c r="BN354" s="107">
        <f t="shared" si="165"/>
        <v>5.7402794324704987E-3</v>
      </c>
      <c r="BO354" s="107">
        <f t="shared" si="166"/>
        <v>8.3071591032167241E-2</v>
      </c>
      <c r="BP354" s="107">
        <f t="shared" si="167"/>
        <v>0</v>
      </c>
      <c r="BQ354" s="107">
        <f t="shared" si="168"/>
        <v>-1.6246073865482508E-2</v>
      </c>
      <c r="BR354" s="107">
        <f t="shared" si="169"/>
        <v>0</v>
      </c>
    </row>
    <row r="355" spans="1:70">
      <c r="A355" s="1">
        <v>354</v>
      </c>
      <c r="B355" s="1">
        <f>'2012'!B355</f>
        <v>0</v>
      </c>
      <c r="C355" s="1">
        <f>'2012'!C355</f>
        <v>0</v>
      </c>
      <c r="D355" s="1">
        <f>'2012'!D355</f>
        <v>162</v>
      </c>
      <c r="E355" s="1" t="str">
        <f>'2012'!E355</f>
        <v>Kvinnor</v>
      </c>
      <c r="F355" s="1" t="str">
        <f>'2012'!F355</f>
        <v>Förbättring efter behandling vid makuladegeneration</v>
      </c>
      <c r="G355" s="1" t="str">
        <f>'2012'!G355</f>
        <v>(tom)</v>
      </c>
      <c r="H355" s="1" t="str">
        <f>'2012'!H355</f>
        <v>A020475</v>
      </c>
      <c r="I355" s="1">
        <f>'2012'!I355</f>
        <v>0</v>
      </c>
      <c r="J355" s="13">
        <f>(('2012'!J355-'2012'!$AE355)/'2012'!$AE355)*(('2012'!$I355-0.5+'2012'!$I355-0.5)*-1)</f>
        <v>1.4144119186135954E-2</v>
      </c>
      <c r="K355" s="13">
        <f>(('2012'!K355-'2012'!$AE355)/'2012'!$AE355)*(('2012'!$I355-0.5+'2012'!$I355-0.5)*-1)</f>
        <v>-4.242081447963863E-3</v>
      </c>
      <c r="L355" s="13">
        <f>(('2012'!L355-'2012'!$AE355)/'2012'!$AE355)*(('2012'!$I355-0.5+'2012'!$I355-0.5)*-1)</f>
        <v>-6.2456185074247711E-3</v>
      </c>
      <c r="M355" s="13">
        <f>(('2012'!M355-'2012'!$AE355)/'2012'!$AE355)*(('2012'!$I355-0.5+'2012'!$I355-0.5)*-1)</f>
        <v>8.3818142641671853E-2</v>
      </c>
      <c r="N355" s="13">
        <f>(('2012'!N355-'2012'!$AE355)/'2012'!$AE355)*(('2012'!$I355-0.5+'2012'!$I355-0.5)*-1)</f>
        <v>6.4112358230005134E-2</v>
      </c>
      <c r="O355" s="13">
        <f>(('2012'!O355-'2012'!$AE355)/'2012'!$AE355)*(('2012'!$I355-0.5+'2012'!$I355-0.5)*-1)</f>
        <v>7.3593443182788307E-2</v>
      </c>
      <c r="P355" s="13">
        <f>(('2012'!P355-'2012'!$AE355)/'2012'!$AE355)*(('2012'!$I355-0.5+'2012'!$I355-0.5)*-1)</f>
        <v>-4.1676589664205919E-2</v>
      </c>
      <c r="Q355" s="13" t="e">
        <f>(('2012'!Q355-'2012'!$AE355)/'2012'!$AE355)*(('2012'!$I355-0.5+'2012'!$I355-0.5)*-1)</f>
        <v>#VALUE!</v>
      </c>
      <c r="R355" s="13" t="e">
        <f>(('2012'!R355-'2012'!$AE355)/'2012'!$AE355)*(('2012'!$I355-0.5+'2012'!$I355-0.5)*-1)</f>
        <v>#VALUE!</v>
      </c>
      <c r="S355" s="13">
        <f>(('2012'!S355-'2012'!$AE355)/'2012'!$AE355)*(('2012'!$I355-0.5+'2012'!$I355-0.5)*-1)</f>
        <v>-0.21704977375565618</v>
      </c>
      <c r="T355" s="13" t="e">
        <f>(('2012'!T355-'2012'!$AE355)/'2012'!$AE355)*(('2012'!$I355-0.5+'2012'!$I355-0.5)*-1)</f>
        <v>#VALUE!</v>
      </c>
      <c r="U355" s="13">
        <f>(('2012'!U355-'2012'!$AE355)/'2012'!$AE355)*(('2012'!$I355-0.5+'2012'!$I355-0.5)*-1)</f>
        <v>-2.8366542298430941E-2</v>
      </c>
      <c r="V355" s="13">
        <f>(('2012'!V355-'2012'!$AE355)/'2012'!$AE355)*(('2012'!$I355-0.5+'2012'!$I355-0.5)*-1)</f>
        <v>7.2606230821240847E-2</v>
      </c>
      <c r="W355" s="13">
        <f>(('2012'!W355-'2012'!$AE355)/'2012'!$AE355)*(('2012'!$I355-0.5+'2012'!$I355-0.5)*-1)</f>
        <v>-0.24994858083093385</v>
      </c>
      <c r="X355" s="13">
        <f>(('2012'!X355-'2012'!$AE355)/'2012'!$AE355)*(('2012'!$I355-0.5+'2012'!$I355-0.5)*-1)</f>
        <v>0.13800904977375558</v>
      </c>
      <c r="Y355" s="13">
        <f>(('2012'!Y355-'2012'!$AE355)/'2012'!$AE355)*(('2012'!$I355-0.5+'2012'!$I355-0.5)*-1)</f>
        <v>-8.9592760180995532E-2</v>
      </c>
      <c r="Z355" s="13">
        <f>(('2012'!Z355-'2012'!$AE355)/'2012'!$AE355)*(('2012'!$I355-0.5+'2012'!$I355-0.5)*-1)</f>
        <v>0.25907384230287855</v>
      </c>
      <c r="AA355" s="13">
        <f>(('2012'!AA355-'2012'!$AE355)/'2012'!$AE355)*(('2012'!$I355-0.5+'2012'!$I355-0.5)*-1)</f>
        <v>0.28644501278772366</v>
      </c>
      <c r="AB355" s="13" t="e">
        <f>(('2012'!AB355-'2012'!$AE355)/'2012'!$AE355)*(('2012'!$I355-0.5+'2012'!$I355-0.5)*-1)</f>
        <v>#VALUE!</v>
      </c>
      <c r="AC355" s="13">
        <f>(('2012'!AC355-'2012'!$AE355)/'2012'!$AE355)*(('2012'!$I355-0.5+'2012'!$I355-0.5)*-1)</f>
        <v>3.4553681612505049E-2</v>
      </c>
      <c r="AD355" s="13">
        <f>(('2012'!AD355-'2012'!$AE355)/'2012'!$AE355)*(('2012'!$I355-0.5+'2012'!$I355-0.5)*-1)</f>
        <v>-1.895771571227978E-2</v>
      </c>
      <c r="AE355" s="6">
        <f>((('2012'!AE355-'2012'!$AE355)/'2012'!$AE355)*100)*(('2012'!$I355-0.5+'2012'!$I355-0.5)*-1)</f>
        <v>0</v>
      </c>
      <c r="AG355" s="6">
        <f t="shared" si="147"/>
        <v>28.644501278772367</v>
      </c>
      <c r="AH355" s="6">
        <f t="shared" si="170"/>
        <v>24.994858083093384</v>
      </c>
      <c r="AI355" s="8">
        <v>0</v>
      </c>
      <c r="AJ355" s="1"/>
      <c r="AK355" s="1"/>
      <c r="AL355" s="1"/>
      <c r="AM355" s="1"/>
      <c r="AN355" s="1"/>
      <c r="AO355" s="1"/>
      <c r="AP355" s="1"/>
      <c r="AW355" s="107">
        <f t="shared" si="148"/>
        <v>1.4144119186135954E-2</v>
      </c>
      <c r="AX355" s="107">
        <f t="shared" si="149"/>
        <v>-4.242081447963863E-3</v>
      </c>
      <c r="AY355" s="107">
        <f t="shared" si="150"/>
        <v>-6.2456185074247711E-3</v>
      </c>
      <c r="AZ355" s="107">
        <f t="shared" si="151"/>
        <v>8.3818142641671853E-2</v>
      </c>
      <c r="BA355" s="107">
        <f t="shared" si="152"/>
        <v>6.4112358230005134E-2</v>
      </c>
      <c r="BB355" s="107">
        <f t="shared" si="153"/>
        <v>7.3593443182788307E-2</v>
      </c>
      <c r="BC355" s="107">
        <f t="shared" si="154"/>
        <v>-4.1676589664205919E-2</v>
      </c>
      <c r="BD355" s="107">
        <f t="shared" si="155"/>
        <v>0</v>
      </c>
      <c r="BE355" s="107">
        <f t="shared" si="156"/>
        <v>0</v>
      </c>
      <c r="BF355" s="107">
        <f t="shared" si="157"/>
        <v>-0.21704977375565618</v>
      </c>
      <c r="BG355" s="107">
        <f t="shared" si="158"/>
        <v>0</v>
      </c>
      <c r="BH355" s="107">
        <f t="shared" si="159"/>
        <v>-2.8366542298430941E-2</v>
      </c>
      <c r="BI355" s="107">
        <f t="shared" si="160"/>
        <v>7.2606230821240847E-2</v>
      </c>
      <c r="BJ355" s="107">
        <f t="shared" si="161"/>
        <v>-0.24994858083093385</v>
      </c>
      <c r="BK355" s="107">
        <f t="shared" si="162"/>
        <v>0.13800904977375558</v>
      </c>
      <c r="BL355" s="107">
        <f t="shared" si="163"/>
        <v>-8.9592760180995532E-2</v>
      </c>
      <c r="BM355" s="107">
        <f t="shared" si="164"/>
        <v>0.25907384230287855</v>
      </c>
      <c r="BN355" s="107">
        <f t="shared" si="165"/>
        <v>0.28644501278772366</v>
      </c>
      <c r="BO355" s="107">
        <f t="shared" si="166"/>
        <v>0</v>
      </c>
      <c r="BP355" s="107">
        <f t="shared" si="167"/>
        <v>3.4553681612505049E-2</v>
      </c>
      <c r="BQ355" s="107">
        <f t="shared" si="168"/>
        <v>-1.895771571227978E-2</v>
      </c>
      <c r="BR355" s="107">
        <f t="shared" si="169"/>
        <v>0</v>
      </c>
    </row>
    <row r="356" spans="1:70">
      <c r="A356" s="1">
        <v>355</v>
      </c>
      <c r="B356" s="1">
        <f>'2012'!B356</f>
        <v>0</v>
      </c>
      <c r="C356" s="1">
        <f>'2012'!C356</f>
        <v>0</v>
      </c>
      <c r="D356" s="1">
        <f>'2012'!D356</f>
        <v>0</v>
      </c>
      <c r="E356" s="1" t="str">
        <f>'2012'!E356</f>
        <v>Män</v>
      </c>
      <c r="F356" s="1" t="str">
        <f>'2012'!F356</f>
        <v>Förbättring efter behandling vid makuladegeneration</v>
      </c>
      <c r="G356" s="1" t="str">
        <f>'2012'!G356</f>
        <v>(tom)</v>
      </c>
      <c r="H356" s="1" t="str">
        <f>'2012'!H356</f>
        <v>A020475</v>
      </c>
      <c r="I356" s="1">
        <f>'2012'!I356</f>
        <v>0</v>
      </c>
      <c r="J356" s="13">
        <f>(('2012'!J356-'2012'!$AE356)/'2012'!$AE356)*(('2012'!$I356-0.5+'2012'!$I356-0.5)*-1)</f>
        <v>4.6292233435717478E-2</v>
      </c>
      <c r="K356" s="13">
        <f>(('2012'!K356-'2012'!$AE356)/'2012'!$AE356)*(('2012'!$I356-0.5+'2012'!$I356-0.5)*-1)</f>
        <v>-0.17122641509433958</v>
      </c>
      <c r="L356" s="13">
        <f>(('2012'!L356-'2012'!$AE356)/'2012'!$AE356)*(('2012'!$I356-0.5+'2012'!$I356-0.5)*-1)</f>
        <v>7.6329331046312204E-2</v>
      </c>
      <c r="M356" s="13">
        <f>(('2012'!M356-'2012'!$AE356)/'2012'!$AE356)*(('2012'!$I356-0.5+'2012'!$I356-0.5)*-1)</f>
        <v>0.10757760194765677</v>
      </c>
      <c r="N356" s="13">
        <f>(('2012'!N356-'2012'!$AE356)/'2012'!$AE356)*(('2012'!$I356-0.5+'2012'!$I356-0.5)*-1)</f>
        <v>-2.0964360586999274E-4</v>
      </c>
      <c r="O356" s="13">
        <f>(('2012'!O356-'2012'!$AE356)/'2012'!$AE356)*(('2012'!$I356-0.5+'2012'!$I356-0.5)*-1)</f>
        <v>-0.13893653516295015</v>
      </c>
      <c r="P356" s="13">
        <f>(('2012'!P356-'2012'!$AE356)/'2012'!$AE356)*(('2012'!$I356-0.5+'2012'!$I356-0.5)*-1)</f>
        <v>-3.1303602058318884E-2</v>
      </c>
      <c r="Q356" s="13" t="e">
        <f>(('2012'!Q356-'2012'!$AE356)/'2012'!$AE356)*(('2012'!$I356-0.5+'2012'!$I356-0.5)*-1)</f>
        <v>#VALUE!</v>
      </c>
      <c r="R356" s="13" t="e">
        <f>(('2012'!R356-'2012'!$AE356)/'2012'!$AE356)*(('2012'!$I356-0.5+'2012'!$I356-0.5)*-1)</f>
        <v>#VALUE!</v>
      </c>
      <c r="S356" s="13">
        <f>(('2012'!S356-'2012'!$AE356)/'2012'!$AE356)*(('2012'!$I356-0.5+'2012'!$I356-0.5)*-1)</f>
        <v>-1.5927468757657399E-2</v>
      </c>
      <c r="T356" s="13" t="e">
        <f>(('2012'!T356-'2012'!$AE356)/'2012'!$AE356)*(('2012'!$I356-0.5+'2012'!$I356-0.5)*-1)</f>
        <v>#VALUE!</v>
      </c>
      <c r="U356" s="13">
        <f>(('2012'!U356-'2012'!$AE356)/'2012'!$AE356)*(('2012'!$I356-0.5+'2012'!$I356-0.5)*-1)</f>
        <v>-5.7662687716596106E-2</v>
      </c>
      <c r="V356" s="13">
        <f>(('2012'!V356-'2012'!$AE356)/'2012'!$AE356)*(('2012'!$I356-0.5+'2012'!$I356-0.5)*-1)</f>
        <v>3.5966981132075519E-2</v>
      </c>
      <c r="W356" s="13">
        <f>(('2012'!W356-'2012'!$AE356)/'2012'!$AE356)*(('2012'!$I356-0.5+'2012'!$I356-0.5)*-1)</f>
        <v>-2.8543783260764434E-2</v>
      </c>
      <c r="X356" s="13">
        <f>(('2012'!X356-'2012'!$AE356)/'2012'!$AE356)*(('2012'!$I356-0.5+'2012'!$I356-0.5)*-1)</f>
        <v>-0.32345013477088952</v>
      </c>
      <c r="Y356" s="13">
        <f>(('2012'!Y356-'2012'!$AE356)/'2012'!$AE356)*(('2012'!$I356-0.5+'2012'!$I356-0.5)*-1)</f>
        <v>4.574042309891363E-3</v>
      </c>
      <c r="Z356" s="13">
        <f>(('2012'!Z356-'2012'!$AE356)/'2012'!$AE356)*(('2012'!$I356-0.5+'2012'!$I356-0.5)*-1)</f>
        <v>0.23543888433141918</v>
      </c>
      <c r="AA356" s="13" t="e">
        <f>(('2012'!AA356-'2012'!$AE356)/'2012'!$AE356)*(('2012'!$I356-0.5+'2012'!$I356-0.5)*-1)</f>
        <v>#VALUE!</v>
      </c>
      <c r="AB356" s="13" t="e">
        <f>(('2012'!AB356-'2012'!$AE356)/'2012'!$AE356)*(('2012'!$I356-0.5+'2012'!$I356-0.5)*-1)</f>
        <v>#VALUE!</v>
      </c>
      <c r="AC356" s="13">
        <f>(('2012'!AC356-'2012'!$AE356)/'2012'!$AE356)*(('2012'!$I356-0.5+'2012'!$I356-0.5)*-1)</f>
        <v>-0.30355160932297437</v>
      </c>
      <c r="AD356" s="13">
        <f>(('2012'!AD356-'2012'!$AE356)/'2012'!$AE356)*(('2012'!$I356-0.5+'2012'!$I356-0.5)*-1)</f>
        <v>0.33195754716981141</v>
      </c>
      <c r="AE356" s="6">
        <f>((('2012'!AE356-'2012'!$AE356)/'2012'!$AE356)*100)*(('2012'!$I356-0.5+'2012'!$I356-0.5)*-1)</f>
        <v>0</v>
      </c>
      <c r="AG356" s="6">
        <f t="shared" si="147"/>
        <v>33.195754716981142</v>
      </c>
      <c r="AH356" s="6">
        <f t="shared" si="170"/>
        <v>32.345013477088955</v>
      </c>
      <c r="AI356" s="8">
        <v>0</v>
      </c>
      <c r="AJ356" s="1"/>
      <c r="AK356" s="1"/>
      <c r="AL356" s="1"/>
      <c r="AM356" s="1"/>
      <c r="AN356" s="1"/>
      <c r="AO356" s="1"/>
      <c r="AP356" s="1"/>
      <c r="AW356" s="107">
        <f t="shared" si="148"/>
        <v>4.6292233435717478E-2</v>
      </c>
      <c r="AX356" s="107">
        <f t="shared" si="149"/>
        <v>-0.17122641509433958</v>
      </c>
      <c r="AY356" s="107">
        <f t="shared" si="150"/>
        <v>7.6329331046312204E-2</v>
      </c>
      <c r="AZ356" s="107">
        <f t="shared" si="151"/>
        <v>0.10757760194765677</v>
      </c>
      <c r="BA356" s="107">
        <f t="shared" si="152"/>
        <v>-2.0964360586999274E-4</v>
      </c>
      <c r="BB356" s="107">
        <f t="shared" si="153"/>
        <v>-0.13893653516295015</v>
      </c>
      <c r="BC356" s="107">
        <f t="shared" si="154"/>
        <v>-3.1303602058318884E-2</v>
      </c>
      <c r="BD356" s="107">
        <f t="shared" si="155"/>
        <v>0</v>
      </c>
      <c r="BE356" s="107">
        <f t="shared" si="156"/>
        <v>0</v>
      </c>
      <c r="BF356" s="107">
        <f t="shared" si="157"/>
        <v>-1.5927468757657399E-2</v>
      </c>
      <c r="BG356" s="107">
        <f t="shared" si="158"/>
        <v>0</v>
      </c>
      <c r="BH356" s="107">
        <f t="shared" si="159"/>
        <v>-5.7662687716596106E-2</v>
      </c>
      <c r="BI356" s="107">
        <f t="shared" si="160"/>
        <v>3.5966981132075519E-2</v>
      </c>
      <c r="BJ356" s="107">
        <f t="shared" si="161"/>
        <v>-2.8543783260764434E-2</v>
      </c>
      <c r="BK356" s="107">
        <f t="shared" si="162"/>
        <v>-0.32345013477088952</v>
      </c>
      <c r="BL356" s="107">
        <f t="shared" si="163"/>
        <v>4.574042309891363E-3</v>
      </c>
      <c r="BM356" s="107">
        <f t="shared" si="164"/>
        <v>0.23543888433141918</v>
      </c>
      <c r="BN356" s="107">
        <f t="shared" si="165"/>
        <v>0</v>
      </c>
      <c r="BO356" s="107">
        <f t="shared" si="166"/>
        <v>0</v>
      </c>
      <c r="BP356" s="107">
        <f t="shared" si="167"/>
        <v>-0.30355160932297437</v>
      </c>
      <c r="BQ356" s="107">
        <f t="shared" si="168"/>
        <v>0.33195754716981141</v>
      </c>
      <c r="BR356" s="107">
        <f t="shared" si="169"/>
        <v>0</v>
      </c>
    </row>
    <row r="357" spans="1:70">
      <c r="A357" s="1">
        <v>356</v>
      </c>
      <c r="B357" s="1">
        <f>'2012'!B357</f>
        <v>0</v>
      </c>
      <c r="C357" s="1">
        <f>'2012'!C357</f>
        <v>0</v>
      </c>
      <c r="D357" s="1">
        <f>'2012'!D357</f>
        <v>0</v>
      </c>
      <c r="E357" s="1" t="str">
        <f>'2012'!E357</f>
        <v>Totalt</v>
      </c>
      <c r="F357" s="1" t="str">
        <f>'2012'!F357</f>
        <v>Förbättring efter behandling vid makuladegeneration</v>
      </c>
      <c r="G357" s="1" t="str">
        <f>'2012'!G357</f>
        <v>(tom)</v>
      </c>
      <c r="H357" s="1" t="str">
        <f>'2012'!H357</f>
        <v>A020475</v>
      </c>
      <c r="I357" s="1">
        <f>'2012'!I357</f>
        <v>0</v>
      </c>
      <c r="J357" s="13">
        <f>(('2012'!J357-'2012'!$AE357)/'2012'!$AE357)*(('2012'!$I357-0.5+'2012'!$I357-0.5)*-1)</f>
        <v>2.480462113489636E-2</v>
      </c>
      <c r="K357" s="13">
        <f>(('2012'!K357-'2012'!$AE357)/'2012'!$AE357)*(('2012'!$I357-0.5+'2012'!$I357-0.5)*-1)</f>
        <v>-6.8807339449541205E-2</v>
      </c>
      <c r="L357" s="13">
        <f>(('2012'!L357-'2012'!$AE357)/'2012'!$AE357)*(('2012'!$I357-0.5+'2012'!$I357-0.5)*-1)</f>
        <v>2.2576785001994486E-2</v>
      </c>
      <c r="M357" s="13">
        <f>(('2012'!M357-'2012'!$AE357)/'2012'!$AE357)*(('2012'!$I357-0.5+'2012'!$I357-0.5)*-1)</f>
        <v>9.2225977788507912E-2</v>
      </c>
      <c r="N357" s="13">
        <f>(('2012'!N357-'2012'!$AE357)/'2012'!$AE357)*(('2012'!$I357-0.5+'2012'!$I357-0.5)*-1)</f>
        <v>3.9504687421667385E-2</v>
      </c>
      <c r="O357" s="13">
        <f>(('2012'!O357-'2012'!$AE357)/'2012'!$AE357)*(('2012'!$I357-0.5+'2012'!$I357-0.5)*-1)</f>
        <v>1.4556574923547434E-2</v>
      </c>
      <c r="P357" s="13">
        <f>(('2012'!P357-'2012'!$AE357)/'2012'!$AE357)*(('2012'!$I357-0.5+'2012'!$I357-0.5)*-1)</f>
        <v>-3.9245667686034519E-2</v>
      </c>
      <c r="Q357" s="13" t="e">
        <f>(('2012'!Q357-'2012'!$AE357)/'2012'!$AE357)*(('2012'!$I357-0.5+'2012'!$I357-0.5)*-1)</f>
        <v>#VALUE!</v>
      </c>
      <c r="R357" s="13" t="e">
        <f>(('2012'!R357-'2012'!$AE357)/'2012'!$AE357)*(('2012'!$I357-0.5+'2012'!$I357-0.5)*-1)</f>
        <v>#VALUE!</v>
      </c>
      <c r="S357" s="13">
        <f>(('2012'!S357-'2012'!$AE357)/'2012'!$AE357)*(('2012'!$I357-0.5+'2012'!$I357-0.5)*-1)</f>
        <v>-0.14388227813607049</v>
      </c>
      <c r="T357" s="13" t="e">
        <f>(('2012'!T357-'2012'!$AE357)/'2012'!$AE357)*(('2012'!$I357-0.5+'2012'!$I357-0.5)*-1)</f>
        <v>#VALUE!</v>
      </c>
      <c r="U357" s="13">
        <f>(('2012'!U357-'2012'!$AE357)/'2012'!$AE357)*(('2012'!$I357-0.5+'2012'!$I357-0.5)*-1)</f>
        <v>-3.9959983174743918E-2</v>
      </c>
      <c r="V357" s="13">
        <f>(('2012'!V357-'2012'!$AE357)/'2012'!$AE357)*(('2012'!$I357-0.5+'2012'!$I357-0.5)*-1)</f>
        <v>6.5710687944902743E-2</v>
      </c>
      <c r="W357" s="13">
        <f>(('2012'!W357-'2012'!$AE357)/'2012'!$AE357)*(('2012'!$I357-0.5+'2012'!$I357-0.5)*-1)</f>
        <v>-0.18298056779599792</v>
      </c>
      <c r="X357" s="13">
        <f>(('2012'!X357-'2012'!$AE357)/'2012'!$AE357)*(('2012'!$I357-0.5+'2012'!$I357-0.5)*-1)</f>
        <v>-1.8804086147439638E-2</v>
      </c>
      <c r="Y357" s="13">
        <f>(('2012'!Y357-'2012'!$AE357)/'2012'!$AE357)*(('2012'!$I357-0.5+'2012'!$I357-0.5)*-1)</f>
        <v>-5.6713928273561164E-2</v>
      </c>
      <c r="Z357" s="13">
        <f>(('2012'!Z357-'2012'!$AE357)/'2012'!$AE357)*(('2012'!$I357-0.5+'2012'!$I357-0.5)*-1)</f>
        <v>0.25172564438619488</v>
      </c>
      <c r="AA357" s="13">
        <f>(('2012'!AA357-'2012'!$AE357)/'2012'!$AE357)*(('2012'!$I357-0.5+'2012'!$I357-0.5)*-1)</f>
        <v>0.2644766696261221</v>
      </c>
      <c r="AB357" s="13" t="e">
        <f>(('2012'!AB357-'2012'!$AE357)/'2012'!$AE357)*(('2012'!$I357-0.5+'2012'!$I357-0.5)*-1)</f>
        <v>#VALUE!</v>
      </c>
      <c r="AC357" s="13">
        <f>(('2012'!AC357-'2012'!$AE357)/'2012'!$AE357)*(('2012'!$I357-0.5+'2012'!$I357-0.5)*-1)</f>
        <v>-5.4995738707574994E-2</v>
      </c>
      <c r="AD357" s="13">
        <f>(('2012'!AD357-'2012'!$AE357)/'2012'!$AE357)*(('2012'!$I357-0.5+'2012'!$I357-0.5)*-1)</f>
        <v>0.10166496772001364</v>
      </c>
      <c r="AE357" s="6">
        <f>((('2012'!AE357-'2012'!$AE357)/'2012'!$AE357)*100)*(('2012'!$I357-0.5+'2012'!$I357-0.5)*-1)</f>
        <v>0</v>
      </c>
      <c r="AG357" s="6">
        <f t="shared" si="147"/>
        <v>26.44766696261221</v>
      </c>
      <c r="AH357" s="6">
        <f t="shared" si="170"/>
        <v>18.29805677959979</v>
      </c>
      <c r="AI357" s="8">
        <v>0</v>
      </c>
      <c r="AJ357" s="1"/>
      <c r="AK357" s="1"/>
      <c r="AL357" s="1"/>
      <c r="AM357" s="1"/>
      <c r="AN357" s="1"/>
      <c r="AO357" s="1"/>
      <c r="AP357" s="1"/>
      <c r="AW357" s="107">
        <f t="shared" si="148"/>
        <v>2.480462113489636E-2</v>
      </c>
      <c r="AX357" s="107">
        <f t="shared" si="149"/>
        <v>-6.8807339449541205E-2</v>
      </c>
      <c r="AY357" s="107">
        <f t="shared" si="150"/>
        <v>2.2576785001994486E-2</v>
      </c>
      <c r="AZ357" s="107">
        <f t="shared" si="151"/>
        <v>9.2225977788507912E-2</v>
      </c>
      <c r="BA357" s="107">
        <f t="shared" si="152"/>
        <v>3.9504687421667385E-2</v>
      </c>
      <c r="BB357" s="107">
        <f t="shared" si="153"/>
        <v>1.4556574923547434E-2</v>
      </c>
      <c r="BC357" s="107">
        <f t="shared" si="154"/>
        <v>-3.9245667686034519E-2</v>
      </c>
      <c r="BD357" s="107">
        <f t="shared" si="155"/>
        <v>0</v>
      </c>
      <c r="BE357" s="107">
        <f t="shared" si="156"/>
        <v>0</v>
      </c>
      <c r="BF357" s="107">
        <f t="shared" si="157"/>
        <v>-0.14388227813607049</v>
      </c>
      <c r="BG357" s="107">
        <f t="shared" si="158"/>
        <v>0</v>
      </c>
      <c r="BH357" s="107">
        <f t="shared" si="159"/>
        <v>-3.9959983174743918E-2</v>
      </c>
      <c r="BI357" s="107">
        <f t="shared" si="160"/>
        <v>6.5710687944902743E-2</v>
      </c>
      <c r="BJ357" s="107">
        <f t="shared" si="161"/>
        <v>-0.18298056779599792</v>
      </c>
      <c r="BK357" s="107">
        <f t="shared" si="162"/>
        <v>-1.8804086147439638E-2</v>
      </c>
      <c r="BL357" s="107">
        <f t="shared" si="163"/>
        <v>-5.6713928273561164E-2</v>
      </c>
      <c r="BM357" s="107">
        <f t="shared" si="164"/>
        <v>0.25172564438619488</v>
      </c>
      <c r="BN357" s="107">
        <f t="shared" si="165"/>
        <v>0.2644766696261221</v>
      </c>
      <c r="BO357" s="107">
        <f t="shared" si="166"/>
        <v>0</v>
      </c>
      <c r="BP357" s="107">
        <f t="shared" si="167"/>
        <v>-5.4995738707574994E-2</v>
      </c>
      <c r="BQ357" s="107">
        <f t="shared" si="168"/>
        <v>0.10166496772001364</v>
      </c>
      <c r="BR357" s="107">
        <f t="shared" si="169"/>
        <v>0</v>
      </c>
    </row>
    <row r="358" spans="1:70">
      <c r="A358" s="1">
        <v>357</v>
      </c>
      <c r="B358" s="1">
        <f>'2012'!B358</f>
        <v>0</v>
      </c>
      <c r="C358" s="1">
        <f>'2012'!C358</f>
        <v>0</v>
      </c>
      <c r="D358" s="1">
        <f>'2012'!D358</f>
        <v>0</v>
      </c>
      <c r="E358" s="1">
        <f>'2012'!E358</f>
        <v>0</v>
      </c>
      <c r="F358" s="1">
        <f>'2012'!F358</f>
        <v>0</v>
      </c>
      <c r="G358" s="1">
        <f>'2012'!G358</f>
        <v>0</v>
      </c>
      <c r="H358" s="1">
        <f>'2012'!H358</f>
        <v>0</v>
      </c>
      <c r="I358" s="1">
        <f>'2012'!I358</f>
        <v>0</v>
      </c>
      <c r="J358" s="13" t="e">
        <f>(('2012'!J358-'2012'!$AE358)/'2012'!$AE358)*(('2012'!$I358-0.5+'2012'!$I358-0.5)*-1)</f>
        <v>#DIV/0!</v>
      </c>
      <c r="K358" s="13" t="e">
        <f>(('2012'!K358-'2012'!$AE358)/'2012'!$AE358)*(('2012'!$I358-0.5+'2012'!$I358-0.5)*-1)</f>
        <v>#DIV/0!</v>
      </c>
      <c r="L358" s="13" t="e">
        <f>(('2012'!L358-'2012'!$AE358)/'2012'!$AE358)*(('2012'!$I358-0.5+'2012'!$I358-0.5)*-1)</f>
        <v>#DIV/0!</v>
      </c>
      <c r="M358" s="13" t="e">
        <f>(('2012'!M358-'2012'!$AE358)/'2012'!$AE358)*(('2012'!$I358-0.5+'2012'!$I358-0.5)*-1)</f>
        <v>#DIV/0!</v>
      </c>
      <c r="N358" s="13" t="e">
        <f>(('2012'!N358-'2012'!$AE358)/'2012'!$AE358)*(('2012'!$I358-0.5+'2012'!$I358-0.5)*-1)</f>
        <v>#DIV/0!</v>
      </c>
      <c r="O358" s="13" t="e">
        <f>(('2012'!O358-'2012'!$AE358)/'2012'!$AE358)*(('2012'!$I358-0.5+'2012'!$I358-0.5)*-1)</f>
        <v>#DIV/0!</v>
      </c>
      <c r="P358" s="13" t="e">
        <f>(('2012'!P358-'2012'!$AE358)/'2012'!$AE358)*(('2012'!$I358-0.5+'2012'!$I358-0.5)*-1)</f>
        <v>#DIV/0!</v>
      </c>
      <c r="Q358" s="13" t="e">
        <f>(('2012'!Q358-'2012'!$AE358)/'2012'!$AE358)*(('2012'!$I358-0.5+'2012'!$I358-0.5)*-1)</f>
        <v>#DIV/0!</v>
      </c>
      <c r="R358" s="13" t="e">
        <f>(('2012'!R358-'2012'!$AE358)/'2012'!$AE358)*(('2012'!$I358-0.5+'2012'!$I358-0.5)*-1)</f>
        <v>#DIV/0!</v>
      </c>
      <c r="S358" s="13" t="e">
        <f>(('2012'!S358-'2012'!$AE358)/'2012'!$AE358)*(('2012'!$I358-0.5+'2012'!$I358-0.5)*-1)</f>
        <v>#DIV/0!</v>
      </c>
      <c r="T358" s="13" t="e">
        <f>(('2012'!T358-'2012'!$AE358)/'2012'!$AE358)*(('2012'!$I358-0.5+'2012'!$I358-0.5)*-1)</f>
        <v>#DIV/0!</v>
      </c>
      <c r="U358" s="13" t="e">
        <f>(('2012'!U358-'2012'!$AE358)/'2012'!$AE358)*(('2012'!$I358-0.5+'2012'!$I358-0.5)*-1)</f>
        <v>#DIV/0!</v>
      </c>
      <c r="V358" s="13" t="e">
        <f>(('2012'!V358-'2012'!$AE358)/'2012'!$AE358)*(('2012'!$I358-0.5+'2012'!$I358-0.5)*-1)</f>
        <v>#DIV/0!</v>
      </c>
      <c r="W358" s="13" t="e">
        <f>(('2012'!W358-'2012'!$AE358)/'2012'!$AE358)*(('2012'!$I358-0.5+'2012'!$I358-0.5)*-1)</f>
        <v>#DIV/0!</v>
      </c>
      <c r="X358" s="13" t="e">
        <f>(('2012'!X358-'2012'!$AE358)/'2012'!$AE358)*(('2012'!$I358-0.5+'2012'!$I358-0.5)*-1)</f>
        <v>#DIV/0!</v>
      </c>
      <c r="Y358" s="13" t="e">
        <f>(('2012'!Y358-'2012'!$AE358)/'2012'!$AE358)*(('2012'!$I358-0.5+'2012'!$I358-0.5)*-1)</f>
        <v>#DIV/0!</v>
      </c>
      <c r="Z358" s="13" t="e">
        <f>(('2012'!Z358-'2012'!$AE358)/'2012'!$AE358)*(('2012'!$I358-0.5+'2012'!$I358-0.5)*-1)</f>
        <v>#DIV/0!</v>
      </c>
      <c r="AA358" s="13" t="e">
        <f>(('2012'!AA358-'2012'!$AE358)/'2012'!$AE358)*(('2012'!$I358-0.5+'2012'!$I358-0.5)*-1)</f>
        <v>#DIV/0!</v>
      </c>
      <c r="AB358" s="13" t="e">
        <f>(('2012'!AB358-'2012'!$AE358)/'2012'!$AE358)*(('2012'!$I358-0.5+'2012'!$I358-0.5)*-1)</f>
        <v>#DIV/0!</v>
      </c>
      <c r="AC358" s="13" t="e">
        <f>(('2012'!AC358-'2012'!$AE358)/'2012'!$AE358)*(('2012'!$I358-0.5+'2012'!$I358-0.5)*-1)</f>
        <v>#DIV/0!</v>
      </c>
      <c r="AD358" s="13" t="e">
        <f>(('2012'!AD358-'2012'!$AE358)/'2012'!$AE358)*(('2012'!$I358-0.5+'2012'!$I358-0.5)*-1)</f>
        <v>#DIV/0!</v>
      </c>
      <c r="AE358" s="6" t="e">
        <f>((('2012'!AE358-'2012'!$AE358)/'2012'!$AE358)*100)*(('2012'!$I358-0.5+'2012'!$I358-0.5)*-1)</f>
        <v>#DIV/0!</v>
      </c>
      <c r="AG358" s="6">
        <f t="shared" si="147"/>
        <v>0</v>
      </c>
      <c r="AH358" s="6">
        <f t="shared" si="170"/>
        <v>0</v>
      </c>
      <c r="AI358" s="8">
        <v>0</v>
      </c>
      <c r="AJ358" s="1"/>
      <c r="AK358" s="1"/>
      <c r="AL358" s="1"/>
      <c r="AM358" s="1"/>
      <c r="AN358" s="1"/>
      <c r="AO358" s="1"/>
      <c r="AP358" s="1"/>
      <c r="AW358" s="107">
        <f t="shared" si="148"/>
        <v>0</v>
      </c>
      <c r="AX358" s="107">
        <f t="shared" si="149"/>
        <v>0</v>
      </c>
      <c r="AY358" s="107">
        <f t="shared" si="150"/>
        <v>0</v>
      </c>
      <c r="AZ358" s="107">
        <f t="shared" si="151"/>
        <v>0</v>
      </c>
      <c r="BA358" s="107">
        <f t="shared" si="152"/>
        <v>0</v>
      </c>
      <c r="BB358" s="107">
        <f t="shared" si="153"/>
        <v>0</v>
      </c>
      <c r="BC358" s="107">
        <f t="shared" si="154"/>
        <v>0</v>
      </c>
      <c r="BD358" s="107">
        <f t="shared" si="155"/>
        <v>0</v>
      </c>
      <c r="BE358" s="107">
        <f t="shared" si="156"/>
        <v>0</v>
      </c>
      <c r="BF358" s="107">
        <f t="shared" si="157"/>
        <v>0</v>
      </c>
      <c r="BG358" s="107">
        <f t="shared" si="158"/>
        <v>0</v>
      </c>
      <c r="BH358" s="107">
        <f t="shared" si="159"/>
        <v>0</v>
      </c>
      <c r="BI358" s="107">
        <f t="shared" si="160"/>
        <v>0</v>
      </c>
      <c r="BJ358" s="107">
        <f t="shared" si="161"/>
        <v>0</v>
      </c>
      <c r="BK358" s="107">
        <f t="shared" si="162"/>
        <v>0</v>
      </c>
      <c r="BL358" s="107">
        <f t="shared" si="163"/>
        <v>0</v>
      </c>
      <c r="BM358" s="107">
        <f t="shared" si="164"/>
        <v>0</v>
      </c>
      <c r="BN358" s="107">
        <f t="shared" si="165"/>
        <v>0</v>
      </c>
      <c r="BO358" s="107">
        <f t="shared" si="166"/>
        <v>0</v>
      </c>
      <c r="BP358" s="107">
        <f t="shared" si="167"/>
        <v>0</v>
      </c>
      <c r="BQ358" s="107">
        <f t="shared" si="168"/>
        <v>0</v>
      </c>
      <c r="BR358" s="107" t="e">
        <f t="shared" si="169"/>
        <v>#DIV/0!</v>
      </c>
    </row>
    <row r="359" spans="1:70">
      <c r="A359" s="1">
        <v>358</v>
      </c>
      <c r="B359" s="1">
        <f>'2012'!B359</f>
        <v>0</v>
      </c>
      <c r="C359" s="1">
        <f>'2012'!C359</f>
        <v>0</v>
      </c>
      <c r="D359" s="1">
        <f>'2012'!D359</f>
        <v>0</v>
      </c>
      <c r="E359" s="1">
        <f>'2012'!E359</f>
        <v>0</v>
      </c>
      <c r="F359" s="1">
        <f>'2012'!F359</f>
        <v>0</v>
      </c>
      <c r="G359" s="1">
        <f>'2012'!G359</f>
        <v>0</v>
      </c>
      <c r="H359" s="1">
        <f>'2012'!H359</f>
        <v>0</v>
      </c>
      <c r="I359" s="1">
        <f>'2012'!I359</f>
        <v>0</v>
      </c>
      <c r="J359" s="13" t="e">
        <f>(('2012'!J359-'2012'!$AE359)/'2012'!$AE359)*(('2012'!$I359-0.5+'2012'!$I359-0.5)*-1)</f>
        <v>#DIV/0!</v>
      </c>
      <c r="K359" s="13" t="e">
        <f>(('2012'!K359-'2012'!$AE359)/'2012'!$AE359)*(('2012'!$I359-0.5+'2012'!$I359-0.5)*-1)</f>
        <v>#DIV/0!</v>
      </c>
      <c r="L359" s="13" t="e">
        <f>(('2012'!L359-'2012'!$AE359)/'2012'!$AE359)*(('2012'!$I359-0.5+'2012'!$I359-0.5)*-1)</f>
        <v>#DIV/0!</v>
      </c>
      <c r="M359" s="13" t="e">
        <f>(('2012'!M359-'2012'!$AE359)/'2012'!$AE359)*(('2012'!$I359-0.5+'2012'!$I359-0.5)*-1)</f>
        <v>#DIV/0!</v>
      </c>
      <c r="N359" s="13" t="e">
        <f>(('2012'!N359-'2012'!$AE359)/'2012'!$AE359)*(('2012'!$I359-0.5+'2012'!$I359-0.5)*-1)</f>
        <v>#DIV/0!</v>
      </c>
      <c r="O359" s="13" t="e">
        <f>(('2012'!O359-'2012'!$AE359)/'2012'!$AE359)*(('2012'!$I359-0.5+'2012'!$I359-0.5)*-1)</f>
        <v>#DIV/0!</v>
      </c>
      <c r="P359" s="13" t="e">
        <f>(('2012'!P359-'2012'!$AE359)/'2012'!$AE359)*(('2012'!$I359-0.5+'2012'!$I359-0.5)*-1)</f>
        <v>#DIV/0!</v>
      </c>
      <c r="Q359" s="13" t="e">
        <f>(('2012'!Q359-'2012'!$AE359)/'2012'!$AE359)*(('2012'!$I359-0.5+'2012'!$I359-0.5)*-1)</f>
        <v>#DIV/0!</v>
      </c>
      <c r="R359" s="13" t="e">
        <f>(('2012'!R359-'2012'!$AE359)/'2012'!$AE359)*(('2012'!$I359-0.5+'2012'!$I359-0.5)*-1)</f>
        <v>#DIV/0!</v>
      </c>
      <c r="S359" s="13" t="e">
        <f>(('2012'!S359-'2012'!$AE359)/'2012'!$AE359)*(('2012'!$I359-0.5+'2012'!$I359-0.5)*-1)</f>
        <v>#DIV/0!</v>
      </c>
      <c r="T359" s="13" t="e">
        <f>(('2012'!T359-'2012'!$AE359)/'2012'!$AE359)*(('2012'!$I359-0.5+'2012'!$I359-0.5)*-1)</f>
        <v>#DIV/0!</v>
      </c>
      <c r="U359" s="13" t="e">
        <f>(('2012'!U359-'2012'!$AE359)/'2012'!$AE359)*(('2012'!$I359-0.5+'2012'!$I359-0.5)*-1)</f>
        <v>#DIV/0!</v>
      </c>
      <c r="V359" s="13" t="e">
        <f>(('2012'!V359-'2012'!$AE359)/'2012'!$AE359)*(('2012'!$I359-0.5+'2012'!$I359-0.5)*-1)</f>
        <v>#DIV/0!</v>
      </c>
      <c r="W359" s="13" t="e">
        <f>(('2012'!W359-'2012'!$AE359)/'2012'!$AE359)*(('2012'!$I359-0.5+'2012'!$I359-0.5)*-1)</f>
        <v>#DIV/0!</v>
      </c>
      <c r="X359" s="13" t="e">
        <f>(('2012'!X359-'2012'!$AE359)/'2012'!$AE359)*(('2012'!$I359-0.5+'2012'!$I359-0.5)*-1)</f>
        <v>#DIV/0!</v>
      </c>
      <c r="Y359" s="13" t="e">
        <f>(('2012'!Y359-'2012'!$AE359)/'2012'!$AE359)*(('2012'!$I359-0.5+'2012'!$I359-0.5)*-1)</f>
        <v>#DIV/0!</v>
      </c>
      <c r="Z359" s="13" t="e">
        <f>(('2012'!Z359-'2012'!$AE359)/'2012'!$AE359)*(('2012'!$I359-0.5+'2012'!$I359-0.5)*-1)</f>
        <v>#DIV/0!</v>
      </c>
      <c r="AA359" s="13" t="e">
        <f>(('2012'!AA359-'2012'!$AE359)/'2012'!$AE359)*(('2012'!$I359-0.5+'2012'!$I359-0.5)*-1)</f>
        <v>#DIV/0!</v>
      </c>
      <c r="AB359" s="13" t="e">
        <f>(('2012'!AB359-'2012'!$AE359)/'2012'!$AE359)*(('2012'!$I359-0.5+'2012'!$I359-0.5)*-1)</f>
        <v>#DIV/0!</v>
      </c>
      <c r="AC359" s="13" t="e">
        <f>(('2012'!AC359-'2012'!$AE359)/'2012'!$AE359)*(('2012'!$I359-0.5+'2012'!$I359-0.5)*-1)</f>
        <v>#DIV/0!</v>
      </c>
      <c r="AD359" s="13" t="e">
        <f>(('2012'!AD359-'2012'!$AE359)/'2012'!$AE359)*(('2012'!$I359-0.5+'2012'!$I359-0.5)*-1)</f>
        <v>#DIV/0!</v>
      </c>
      <c r="AE359" s="6" t="e">
        <f>((('2012'!AE359-'2012'!$AE359)/'2012'!$AE359)*100)*(('2012'!$I359-0.5+'2012'!$I359-0.5)*-1)</f>
        <v>#DIV/0!</v>
      </c>
      <c r="AG359" s="6">
        <f t="shared" si="147"/>
        <v>0</v>
      </c>
      <c r="AH359" s="6">
        <f t="shared" si="170"/>
        <v>0</v>
      </c>
      <c r="AI359" s="8">
        <v>0</v>
      </c>
      <c r="AJ359" s="1"/>
      <c r="AK359" s="1"/>
      <c r="AL359" s="1"/>
      <c r="AM359" s="1"/>
      <c r="AN359" s="1"/>
      <c r="AO359" s="1"/>
      <c r="AP359" s="1"/>
      <c r="AW359" s="107">
        <f t="shared" si="148"/>
        <v>0</v>
      </c>
      <c r="AX359" s="107">
        <f t="shared" si="149"/>
        <v>0</v>
      </c>
      <c r="AY359" s="107">
        <f t="shared" si="150"/>
        <v>0</v>
      </c>
      <c r="AZ359" s="107">
        <f t="shared" si="151"/>
        <v>0</v>
      </c>
      <c r="BA359" s="107">
        <f t="shared" si="152"/>
        <v>0</v>
      </c>
      <c r="BB359" s="107">
        <f t="shared" si="153"/>
        <v>0</v>
      </c>
      <c r="BC359" s="107">
        <f t="shared" si="154"/>
        <v>0</v>
      </c>
      <c r="BD359" s="107">
        <f t="shared" si="155"/>
        <v>0</v>
      </c>
      <c r="BE359" s="107">
        <f t="shared" si="156"/>
        <v>0</v>
      </c>
      <c r="BF359" s="107">
        <f t="shared" si="157"/>
        <v>0</v>
      </c>
      <c r="BG359" s="107">
        <f t="shared" si="158"/>
        <v>0</v>
      </c>
      <c r="BH359" s="107">
        <f t="shared" si="159"/>
        <v>0</v>
      </c>
      <c r="BI359" s="107">
        <f t="shared" si="160"/>
        <v>0</v>
      </c>
      <c r="BJ359" s="107">
        <f t="shared" si="161"/>
        <v>0</v>
      </c>
      <c r="BK359" s="107">
        <f t="shared" si="162"/>
        <v>0</v>
      </c>
      <c r="BL359" s="107">
        <f t="shared" si="163"/>
        <v>0</v>
      </c>
      <c r="BM359" s="107">
        <f t="shared" si="164"/>
        <v>0</v>
      </c>
      <c r="BN359" s="107">
        <f t="shared" si="165"/>
        <v>0</v>
      </c>
      <c r="BO359" s="107">
        <f t="shared" si="166"/>
        <v>0</v>
      </c>
      <c r="BP359" s="107">
        <f t="shared" si="167"/>
        <v>0</v>
      </c>
      <c r="BQ359" s="107">
        <f t="shared" si="168"/>
        <v>0</v>
      </c>
      <c r="BR359" s="107" t="e">
        <f t="shared" si="169"/>
        <v>#DIV/0!</v>
      </c>
    </row>
    <row r="360" spans="1:70">
      <c r="A360" s="1">
        <v>359</v>
      </c>
      <c r="B360" s="1">
        <f>'2012'!B360</f>
        <v>0</v>
      </c>
      <c r="C360" s="1">
        <f>'2012'!C360</f>
        <v>0</v>
      </c>
      <c r="D360" s="1">
        <f>'2012'!D360</f>
        <v>0</v>
      </c>
      <c r="E360" s="1">
        <f>'2012'!E360</f>
        <v>0</v>
      </c>
      <c r="F360" s="1">
        <f>'2012'!F360</f>
        <v>0</v>
      </c>
      <c r="G360" s="1">
        <f>'2012'!G360</f>
        <v>0</v>
      </c>
      <c r="H360" s="1">
        <f>'2012'!H360</f>
        <v>0</v>
      </c>
      <c r="I360" s="1">
        <f>'2012'!I360</f>
        <v>0</v>
      </c>
      <c r="J360" s="13" t="e">
        <f>(('2012'!J360-'2012'!$AE360)/'2012'!$AE360)*(('2012'!$I360-0.5+'2012'!$I360-0.5)*-1)</f>
        <v>#DIV/0!</v>
      </c>
      <c r="K360" s="13" t="e">
        <f>(('2012'!K360-'2012'!$AE360)/'2012'!$AE360)*(('2012'!$I360-0.5+'2012'!$I360-0.5)*-1)</f>
        <v>#DIV/0!</v>
      </c>
      <c r="L360" s="13" t="e">
        <f>(('2012'!L360-'2012'!$AE360)/'2012'!$AE360)*(('2012'!$I360-0.5+'2012'!$I360-0.5)*-1)</f>
        <v>#DIV/0!</v>
      </c>
      <c r="M360" s="13" t="e">
        <f>(('2012'!M360-'2012'!$AE360)/'2012'!$AE360)*(('2012'!$I360-0.5+'2012'!$I360-0.5)*-1)</f>
        <v>#DIV/0!</v>
      </c>
      <c r="N360" s="13" t="e">
        <f>(('2012'!N360-'2012'!$AE360)/'2012'!$AE360)*(('2012'!$I360-0.5+'2012'!$I360-0.5)*-1)</f>
        <v>#DIV/0!</v>
      </c>
      <c r="O360" s="13" t="e">
        <f>(('2012'!O360-'2012'!$AE360)/'2012'!$AE360)*(('2012'!$I360-0.5+'2012'!$I360-0.5)*-1)</f>
        <v>#DIV/0!</v>
      </c>
      <c r="P360" s="13" t="e">
        <f>(('2012'!P360-'2012'!$AE360)/'2012'!$AE360)*(('2012'!$I360-0.5+'2012'!$I360-0.5)*-1)</f>
        <v>#DIV/0!</v>
      </c>
      <c r="Q360" s="13" t="e">
        <f>(('2012'!Q360-'2012'!$AE360)/'2012'!$AE360)*(('2012'!$I360-0.5+'2012'!$I360-0.5)*-1)</f>
        <v>#DIV/0!</v>
      </c>
      <c r="R360" s="13" t="e">
        <f>(('2012'!R360-'2012'!$AE360)/'2012'!$AE360)*(('2012'!$I360-0.5+'2012'!$I360-0.5)*-1)</f>
        <v>#DIV/0!</v>
      </c>
      <c r="S360" s="13" t="e">
        <f>(('2012'!S360-'2012'!$AE360)/'2012'!$AE360)*(('2012'!$I360-0.5+'2012'!$I360-0.5)*-1)</f>
        <v>#DIV/0!</v>
      </c>
      <c r="T360" s="13" t="e">
        <f>(('2012'!T360-'2012'!$AE360)/'2012'!$AE360)*(('2012'!$I360-0.5+'2012'!$I360-0.5)*-1)</f>
        <v>#DIV/0!</v>
      </c>
      <c r="U360" s="13" t="e">
        <f>(('2012'!U360-'2012'!$AE360)/'2012'!$AE360)*(('2012'!$I360-0.5+'2012'!$I360-0.5)*-1)</f>
        <v>#DIV/0!</v>
      </c>
      <c r="V360" s="13" t="e">
        <f>(('2012'!V360-'2012'!$AE360)/'2012'!$AE360)*(('2012'!$I360-0.5+'2012'!$I360-0.5)*-1)</f>
        <v>#DIV/0!</v>
      </c>
      <c r="W360" s="13" t="e">
        <f>(('2012'!W360-'2012'!$AE360)/'2012'!$AE360)*(('2012'!$I360-0.5+'2012'!$I360-0.5)*-1)</f>
        <v>#DIV/0!</v>
      </c>
      <c r="X360" s="13" t="e">
        <f>(('2012'!X360-'2012'!$AE360)/'2012'!$AE360)*(('2012'!$I360-0.5+'2012'!$I360-0.5)*-1)</f>
        <v>#DIV/0!</v>
      </c>
      <c r="Y360" s="13" t="e">
        <f>(('2012'!Y360-'2012'!$AE360)/'2012'!$AE360)*(('2012'!$I360-0.5+'2012'!$I360-0.5)*-1)</f>
        <v>#DIV/0!</v>
      </c>
      <c r="Z360" s="13" t="e">
        <f>(('2012'!Z360-'2012'!$AE360)/'2012'!$AE360)*(('2012'!$I360-0.5+'2012'!$I360-0.5)*-1)</f>
        <v>#DIV/0!</v>
      </c>
      <c r="AA360" s="13" t="e">
        <f>(('2012'!AA360-'2012'!$AE360)/'2012'!$AE360)*(('2012'!$I360-0.5+'2012'!$I360-0.5)*-1)</f>
        <v>#DIV/0!</v>
      </c>
      <c r="AB360" s="13" t="e">
        <f>(('2012'!AB360-'2012'!$AE360)/'2012'!$AE360)*(('2012'!$I360-0.5+'2012'!$I360-0.5)*-1)</f>
        <v>#DIV/0!</v>
      </c>
      <c r="AC360" s="13" t="e">
        <f>(('2012'!AC360-'2012'!$AE360)/'2012'!$AE360)*(('2012'!$I360-0.5+'2012'!$I360-0.5)*-1)</f>
        <v>#DIV/0!</v>
      </c>
      <c r="AD360" s="13" t="e">
        <f>(('2012'!AD360-'2012'!$AE360)/'2012'!$AE360)*(('2012'!$I360-0.5+'2012'!$I360-0.5)*-1)</f>
        <v>#DIV/0!</v>
      </c>
      <c r="AE360" s="6" t="e">
        <f>((('2012'!AE360-'2012'!$AE360)/'2012'!$AE360)*100)*(('2012'!$I360-0.5+'2012'!$I360-0.5)*-1)</f>
        <v>#DIV/0!</v>
      </c>
      <c r="AG360" s="6">
        <f t="shared" si="147"/>
        <v>0</v>
      </c>
      <c r="AH360" s="6">
        <f t="shared" si="170"/>
        <v>0</v>
      </c>
      <c r="AI360" s="8">
        <v>0</v>
      </c>
      <c r="AJ360" s="1"/>
      <c r="AK360" s="1"/>
      <c r="AL360" s="1"/>
      <c r="AM360" s="1"/>
      <c r="AN360" s="1"/>
      <c r="AO360" s="1"/>
      <c r="AP360" s="1"/>
      <c r="AW360" s="107">
        <f t="shared" si="148"/>
        <v>0</v>
      </c>
      <c r="AX360" s="107">
        <f t="shared" si="149"/>
        <v>0</v>
      </c>
      <c r="AY360" s="107">
        <f t="shared" si="150"/>
        <v>0</v>
      </c>
      <c r="AZ360" s="107">
        <f t="shared" si="151"/>
        <v>0</v>
      </c>
      <c r="BA360" s="107">
        <f t="shared" si="152"/>
        <v>0</v>
      </c>
      <c r="BB360" s="107">
        <f t="shared" si="153"/>
        <v>0</v>
      </c>
      <c r="BC360" s="107">
        <f t="shared" si="154"/>
        <v>0</v>
      </c>
      <c r="BD360" s="107">
        <f t="shared" si="155"/>
        <v>0</v>
      </c>
      <c r="BE360" s="107">
        <f t="shared" si="156"/>
        <v>0</v>
      </c>
      <c r="BF360" s="107">
        <f t="shared" si="157"/>
        <v>0</v>
      </c>
      <c r="BG360" s="107">
        <f t="shared" si="158"/>
        <v>0</v>
      </c>
      <c r="BH360" s="107">
        <f t="shared" si="159"/>
        <v>0</v>
      </c>
      <c r="BI360" s="107">
        <f t="shared" si="160"/>
        <v>0</v>
      </c>
      <c r="BJ360" s="107">
        <f t="shared" si="161"/>
        <v>0</v>
      </c>
      <c r="BK360" s="107">
        <f t="shared" si="162"/>
        <v>0</v>
      </c>
      <c r="BL360" s="107">
        <f t="shared" si="163"/>
        <v>0</v>
      </c>
      <c r="BM360" s="107">
        <f t="shared" si="164"/>
        <v>0</v>
      </c>
      <c r="BN360" s="107">
        <f t="shared" si="165"/>
        <v>0</v>
      </c>
      <c r="BO360" s="107">
        <f t="shared" si="166"/>
        <v>0</v>
      </c>
      <c r="BP360" s="107">
        <f t="shared" si="167"/>
        <v>0</v>
      </c>
      <c r="BQ360" s="107">
        <f t="shared" si="168"/>
        <v>0</v>
      </c>
      <c r="BR360" s="107" t="e">
        <f t="shared" si="169"/>
        <v>#DIV/0!</v>
      </c>
    </row>
    <row r="361" spans="1:70">
      <c r="A361" s="1">
        <v>360</v>
      </c>
      <c r="B361" s="1">
        <f>'2012'!B361</f>
        <v>0</v>
      </c>
      <c r="C361" s="1">
        <f>'2012'!C361</f>
        <v>0</v>
      </c>
      <c r="D361" s="1">
        <f>'2012'!D361</f>
        <v>0</v>
      </c>
      <c r="E361" s="1">
        <f>'2012'!E361</f>
        <v>0</v>
      </c>
      <c r="F361" s="1">
        <f>'2012'!F361</f>
        <v>0</v>
      </c>
      <c r="G361" s="1">
        <f>'2012'!G361</f>
        <v>0</v>
      </c>
      <c r="H361" s="1">
        <f>'2012'!H361</f>
        <v>0</v>
      </c>
      <c r="I361" s="1">
        <f>'2012'!I361</f>
        <v>0</v>
      </c>
      <c r="J361" s="13" t="e">
        <f>(('2012'!J361-'2012'!$AE361)/'2012'!$AE361)*(('2012'!$I361-0.5+'2012'!$I361-0.5)*-1)</f>
        <v>#DIV/0!</v>
      </c>
      <c r="K361" s="13" t="e">
        <f>(('2012'!K361-'2012'!$AE361)/'2012'!$AE361)*(('2012'!$I361-0.5+'2012'!$I361-0.5)*-1)</f>
        <v>#DIV/0!</v>
      </c>
      <c r="L361" s="13" t="e">
        <f>(('2012'!L361-'2012'!$AE361)/'2012'!$AE361)*(('2012'!$I361-0.5+'2012'!$I361-0.5)*-1)</f>
        <v>#DIV/0!</v>
      </c>
      <c r="M361" s="13" t="e">
        <f>(('2012'!M361-'2012'!$AE361)/'2012'!$AE361)*(('2012'!$I361-0.5+'2012'!$I361-0.5)*-1)</f>
        <v>#DIV/0!</v>
      </c>
      <c r="N361" s="13" t="e">
        <f>(('2012'!N361-'2012'!$AE361)/'2012'!$AE361)*(('2012'!$I361-0.5+'2012'!$I361-0.5)*-1)</f>
        <v>#DIV/0!</v>
      </c>
      <c r="O361" s="13" t="e">
        <f>(('2012'!O361-'2012'!$AE361)/'2012'!$AE361)*(('2012'!$I361-0.5+'2012'!$I361-0.5)*-1)</f>
        <v>#DIV/0!</v>
      </c>
      <c r="P361" s="13" t="e">
        <f>(('2012'!P361-'2012'!$AE361)/'2012'!$AE361)*(('2012'!$I361-0.5+'2012'!$I361-0.5)*-1)</f>
        <v>#DIV/0!</v>
      </c>
      <c r="Q361" s="13" t="e">
        <f>(('2012'!Q361-'2012'!$AE361)/'2012'!$AE361)*(('2012'!$I361-0.5+'2012'!$I361-0.5)*-1)</f>
        <v>#DIV/0!</v>
      </c>
      <c r="R361" s="13" t="e">
        <f>(('2012'!R361-'2012'!$AE361)/'2012'!$AE361)*(('2012'!$I361-0.5+'2012'!$I361-0.5)*-1)</f>
        <v>#DIV/0!</v>
      </c>
      <c r="S361" s="13" t="e">
        <f>(('2012'!S361-'2012'!$AE361)/'2012'!$AE361)*(('2012'!$I361-0.5+'2012'!$I361-0.5)*-1)</f>
        <v>#DIV/0!</v>
      </c>
      <c r="T361" s="13" t="e">
        <f>(('2012'!T361-'2012'!$AE361)/'2012'!$AE361)*(('2012'!$I361-0.5+'2012'!$I361-0.5)*-1)</f>
        <v>#DIV/0!</v>
      </c>
      <c r="U361" s="13" t="e">
        <f>(('2012'!U361-'2012'!$AE361)/'2012'!$AE361)*(('2012'!$I361-0.5+'2012'!$I361-0.5)*-1)</f>
        <v>#DIV/0!</v>
      </c>
      <c r="V361" s="13" t="e">
        <f>(('2012'!V361-'2012'!$AE361)/'2012'!$AE361)*(('2012'!$I361-0.5+'2012'!$I361-0.5)*-1)</f>
        <v>#DIV/0!</v>
      </c>
      <c r="W361" s="13" t="e">
        <f>(('2012'!W361-'2012'!$AE361)/'2012'!$AE361)*(('2012'!$I361-0.5+'2012'!$I361-0.5)*-1)</f>
        <v>#DIV/0!</v>
      </c>
      <c r="X361" s="13" t="e">
        <f>(('2012'!X361-'2012'!$AE361)/'2012'!$AE361)*(('2012'!$I361-0.5+'2012'!$I361-0.5)*-1)</f>
        <v>#DIV/0!</v>
      </c>
      <c r="Y361" s="13" t="e">
        <f>(('2012'!Y361-'2012'!$AE361)/'2012'!$AE361)*(('2012'!$I361-0.5+'2012'!$I361-0.5)*-1)</f>
        <v>#DIV/0!</v>
      </c>
      <c r="Z361" s="13" t="e">
        <f>(('2012'!Z361-'2012'!$AE361)/'2012'!$AE361)*(('2012'!$I361-0.5+'2012'!$I361-0.5)*-1)</f>
        <v>#DIV/0!</v>
      </c>
      <c r="AA361" s="13" t="e">
        <f>(('2012'!AA361-'2012'!$AE361)/'2012'!$AE361)*(('2012'!$I361-0.5+'2012'!$I361-0.5)*-1)</f>
        <v>#DIV/0!</v>
      </c>
      <c r="AB361" s="13" t="e">
        <f>(('2012'!AB361-'2012'!$AE361)/'2012'!$AE361)*(('2012'!$I361-0.5+'2012'!$I361-0.5)*-1)</f>
        <v>#DIV/0!</v>
      </c>
      <c r="AC361" s="13" t="e">
        <f>(('2012'!AC361-'2012'!$AE361)/'2012'!$AE361)*(('2012'!$I361-0.5+'2012'!$I361-0.5)*-1)</f>
        <v>#DIV/0!</v>
      </c>
      <c r="AD361" s="13" t="e">
        <f>(('2012'!AD361-'2012'!$AE361)/'2012'!$AE361)*(('2012'!$I361-0.5+'2012'!$I361-0.5)*-1)</f>
        <v>#DIV/0!</v>
      </c>
      <c r="AE361" s="6" t="e">
        <f>((('2012'!AE361-'2012'!$AE361)/'2012'!$AE361)*100)*(('2012'!$I361-0.5+'2012'!$I361-0.5)*-1)</f>
        <v>#DIV/0!</v>
      </c>
      <c r="AG361" s="6">
        <f t="shared" si="147"/>
        <v>0</v>
      </c>
      <c r="AH361" s="6">
        <f t="shared" si="170"/>
        <v>0</v>
      </c>
      <c r="AI361" s="8">
        <v>0</v>
      </c>
      <c r="AJ361" s="1"/>
      <c r="AK361" s="1"/>
      <c r="AL361" s="1"/>
      <c r="AM361" s="1"/>
      <c r="AN361" s="1"/>
      <c r="AO361" s="1"/>
      <c r="AP361" s="1"/>
      <c r="AW361" s="107">
        <f t="shared" si="148"/>
        <v>0</v>
      </c>
      <c r="AX361" s="107">
        <f t="shared" si="149"/>
        <v>0</v>
      </c>
      <c r="AY361" s="107">
        <f t="shared" si="150"/>
        <v>0</v>
      </c>
      <c r="AZ361" s="107">
        <f t="shared" si="151"/>
        <v>0</v>
      </c>
      <c r="BA361" s="107">
        <f t="shared" si="152"/>
        <v>0</v>
      </c>
      <c r="BB361" s="107">
        <f t="shared" si="153"/>
        <v>0</v>
      </c>
      <c r="BC361" s="107">
        <f t="shared" si="154"/>
        <v>0</v>
      </c>
      <c r="BD361" s="107">
        <f t="shared" si="155"/>
        <v>0</v>
      </c>
      <c r="BE361" s="107">
        <f t="shared" si="156"/>
        <v>0</v>
      </c>
      <c r="BF361" s="107">
        <f t="shared" si="157"/>
        <v>0</v>
      </c>
      <c r="BG361" s="107">
        <f t="shared" si="158"/>
        <v>0</v>
      </c>
      <c r="BH361" s="107">
        <f t="shared" si="159"/>
        <v>0</v>
      </c>
      <c r="BI361" s="107">
        <f t="shared" si="160"/>
        <v>0</v>
      </c>
      <c r="BJ361" s="107">
        <f t="shared" si="161"/>
        <v>0</v>
      </c>
      <c r="BK361" s="107">
        <f t="shared" si="162"/>
        <v>0</v>
      </c>
      <c r="BL361" s="107">
        <f t="shared" si="163"/>
        <v>0</v>
      </c>
      <c r="BM361" s="107">
        <f t="shared" si="164"/>
        <v>0</v>
      </c>
      <c r="BN361" s="107">
        <f t="shared" si="165"/>
        <v>0</v>
      </c>
      <c r="BO361" s="107">
        <f t="shared" si="166"/>
        <v>0</v>
      </c>
      <c r="BP361" s="107">
        <f t="shared" si="167"/>
        <v>0</v>
      </c>
      <c r="BQ361" s="107">
        <f t="shared" si="168"/>
        <v>0</v>
      </c>
      <c r="BR361" s="107" t="e">
        <f t="shared" si="169"/>
        <v>#DIV/0!</v>
      </c>
    </row>
    <row r="362" spans="1:70">
      <c r="A362" s="1">
        <v>361</v>
      </c>
      <c r="B362" s="1">
        <f>'2012'!B362</f>
        <v>0</v>
      </c>
      <c r="C362" s="1">
        <f>'2012'!C362</f>
        <v>0</v>
      </c>
      <c r="D362" s="1">
        <f>'2012'!D362</f>
        <v>0</v>
      </c>
      <c r="E362" s="1">
        <f>'2012'!E362</f>
        <v>0</v>
      </c>
      <c r="F362" s="1">
        <f>'2012'!F362</f>
        <v>0</v>
      </c>
      <c r="G362" s="1">
        <f>'2012'!G362</f>
        <v>0</v>
      </c>
      <c r="H362" s="1">
        <f>'2012'!H362</f>
        <v>0</v>
      </c>
      <c r="I362" s="1">
        <f>'2012'!I362</f>
        <v>0</v>
      </c>
      <c r="J362" s="13" t="e">
        <f>(('2012'!J362-'2012'!$AE362)/'2012'!$AE362)*(('2012'!$I362-0.5+'2012'!$I362-0.5)*-1)</f>
        <v>#DIV/0!</v>
      </c>
      <c r="K362" s="13" t="e">
        <f>(('2012'!K362-'2012'!$AE362)/'2012'!$AE362)*(('2012'!$I362-0.5+'2012'!$I362-0.5)*-1)</f>
        <v>#DIV/0!</v>
      </c>
      <c r="L362" s="13" t="e">
        <f>(('2012'!L362-'2012'!$AE362)/'2012'!$AE362)*(('2012'!$I362-0.5+'2012'!$I362-0.5)*-1)</f>
        <v>#DIV/0!</v>
      </c>
      <c r="M362" s="13" t="e">
        <f>(('2012'!M362-'2012'!$AE362)/'2012'!$AE362)*(('2012'!$I362-0.5+'2012'!$I362-0.5)*-1)</f>
        <v>#DIV/0!</v>
      </c>
      <c r="N362" s="13" t="e">
        <f>(('2012'!N362-'2012'!$AE362)/'2012'!$AE362)*(('2012'!$I362-0.5+'2012'!$I362-0.5)*-1)</f>
        <v>#DIV/0!</v>
      </c>
      <c r="O362" s="13" t="e">
        <f>(('2012'!O362-'2012'!$AE362)/'2012'!$AE362)*(('2012'!$I362-0.5+'2012'!$I362-0.5)*-1)</f>
        <v>#DIV/0!</v>
      </c>
      <c r="P362" s="13" t="e">
        <f>(('2012'!P362-'2012'!$AE362)/'2012'!$AE362)*(('2012'!$I362-0.5+'2012'!$I362-0.5)*-1)</f>
        <v>#DIV/0!</v>
      </c>
      <c r="Q362" s="13" t="e">
        <f>(('2012'!Q362-'2012'!$AE362)/'2012'!$AE362)*(('2012'!$I362-0.5+'2012'!$I362-0.5)*-1)</f>
        <v>#DIV/0!</v>
      </c>
      <c r="R362" s="13" t="e">
        <f>(('2012'!R362-'2012'!$AE362)/'2012'!$AE362)*(('2012'!$I362-0.5+'2012'!$I362-0.5)*-1)</f>
        <v>#DIV/0!</v>
      </c>
      <c r="S362" s="13" t="e">
        <f>(('2012'!S362-'2012'!$AE362)/'2012'!$AE362)*(('2012'!$I362-0.5+'2012'!$I362-0.5)*-1)</f>
        <v>#DIV/0!</v>
      </c>
      <c r="T362" s="13" t="e">
        <f>(('2012'!T362-'2012'!$AE362)/'2012'!$AE362)*(('2012'!$I362-0.5+'2012'!$I362-0.5)*-1)</f>
        <v>#DIV/0!</v>
      </c>
      <c r="U362" s="13" t="e">
        <f>(('2012'!U362-'2012'!$AE362)/'2012'!$AE362)*(('2012'!$I362-0.5+'2012'!$I362-0.5)*-1)</f>
        <v>#DIV/0!</v>
      </c>
      <c r="V362" s="13" t="e">
        <f>(('2012'!V362-'2012'!$AE362)/'2012'!$AE362)*(('2012'!$I362-0.5+'2012'!$I362-0.5)*-1)</f>
        <v>#DIV/0!</v>
      </c>
      <c r="W362" s="13" t="e">
        <f>(('2012'!W362-'2012'!$AE362)/'2012'!$AE362)*(('2012'!$I362-0.5+'2012'!$I362-0.5)*-1)</f>
        <v>#DIV/0!</v>
      </c>
      <c r="X362" s="13" t="e">
        <f>(('2012'!X362-'2012'!$AE362)/'2012'!$AE362)*(('2012'!$I362-0.5+'2012'!$I362-0.5)*-1)</f>
        <v>#DIV/0!</v>
      </c>
      <c r="Y362" s="13" t="e">
        <f>(('2012'!Y362-'2012'!$AE362)/'2012'!$AE362)*(('2012'!$I362-0.5+'2012'!$I362-0.5)*-1)</f>
        <v>#DIV/0!</v>
      </c>
      <c r="Z362" s="13" t="e">
        <f>(('2012'!Z362-'2012'!$AE362)/'2012'!$AE362)*(('2012'!$I362-0.5+'2012'!$I362-0.5)*-1)</f>
        <v>#DIV/0!</v>
      </c>
      <c r="AA362" s="13" t="e">
        <f>(('2012'!AA362-'2012'!$AE362)/'2012'!$AE362)*(('2012'!$I362-0.5+'2012'!$I362-0.5)*-1)</f>
        <v>#DIV/0!</v>
      </c>
      <c r="AB362" s="13" t="e">
        <f>(('2012'!AB362-'2012'!$AE362)/'2012'!$AE362)*(('2012'!$I362-0.5+'2012'!$I362-0.5)*-1)</f>
        <v>#DIV/0!</v>
      </c>
      <c r="AC362" s="13" t="e">
        <f>(('2012'!AC362-'2012'!$AE362)/'2012'!$AE362)*(('2012'!$I362-0.5+'2012'!$I362-0.5)*-1)</f>
        <v>#DIV/0!</v>
      </c>
      <c r="AD362" s="13" t="e">
        <f>(('2012'!AD362-'2012'!$AE362)/'2012'!$AE362)*(('2012'!$I362-0.5+'2012'!$I362-0.5)*-1)</f>
        <v>#DIV/0!</v>
      </c>
      <c r="AE362" s="6" t="e">
        <f>((('2012'!AE362-'2012'!$AE362)/'2012'!$AE362)*100)*(('2012'!$I362-0.5+'2012'!$I362-0.5)*-1)</f>
        <v>#DIV/0!</v>
      </c>
      <c r="AG362" s="6">
        <f t="shared" si="147"/>
        <v>0</v>
      </c>
      <c r="AH362" s="6">
        <f t="shared" si="170"/>
        <v>0</v>
      </c>
      <c r="AI362" s="8">
        <v>0</v>
      </c>
      <c r="AJ362" s="1"/>
      <c r="AK362" s="1"/>
      <c r="AL362" s="1"/>
      <c r="AM362" s="1"/>
      <c r="AN362" s="1"/>
      <c r="AO362" s="1"/>
      <c r="AP362" s="1"/>
      <c r="AW362" s="107">
        <f t="shared" si="148"/>
        <v>0</v>
      </c>
      <c r="AX362" s="107">
        <f t="shared" si="149"/>
        <v>0</v>
      </c>
      <c r="AY362" s="107">
        <f t="shared" si="150"/>
        <v>0</v>
      </c>
      <c r="AZ362" s="107">
        <f t="shared" si="151"/>
        <v>0</v>
      </c>
      <c r="BA362" s="107">
        <f t="shared" si="152"/>
        <v>0</v>
      </c>
      <c r="BB362" s="107">
        <f t="shared" si="153"/>
        <v>0</v>
      </c>
      <c r="BC362" s="107">
        <f t="shared" si="154"/>
        <v>0</v>
      </c>
      <c r="BD362" s="107">
        <f t="shared" si="155"/>
        <v>0</v>
      </c>
      <c r="BE362" s="107">
        <f t="shared" si="156"/>
        <v>0</v>
      </c>
      <c r="BF362" s="107">
        <f t="shared" si="157"/>
        <v>0</v>
      </c>
      <c r="BG362" s="107">
        <f t="shared" si="158"/>
        <v>0</v>
      </c>
      <c r="BH362" s="107">
        <f t="shared" si="159"/>
        <v>0</v>
      </c>
      <c r="BI362" s="107">
        <f t="shared" si="160"/>
        <v>0</v>
      </c>
      <c r="BJ362" s="107">
        <f t="shared" si="161"/>
        <v>0</v>
      </c>
      <c r="BK362" s="107">
        <f t="shared" si="162"/>
        <v>0</v>
      </c>
      <c r="BL362" s="107">
        <f t="shared" si="163"/>
        <v>0</v>
      </c>
      <c r="BM362" s="107">
        <f t="shared" si="164"/>
        <v>0</v>
      </c>
      <c r="BN362" s="107">
        <f t="shared" si="165"/>
        <v>0</v>
      </c>
      <c r="BO362" s="107">
        <f t="shared" si="166"/>
        <v>0</v>
      </c>
      <c r="BP362" s="107">
        <f t="shared" si="167"/>
        <v>0</v>
      </c>
      <c r="BQ362" s="107">
        <f t="shared" si="168"/>
        <v>0</v>
      </c>
      <c r="BR362" s="107" t="e">
        <f t="shared" si="169"/>
        <v>#DIV/0!</v>
      </c>
    </row>
    <row r="363" spans="1:70">
      <c r="A363" s="1">
        <v>362</v>
      </c>
      <c r="B363" s="1">
        <f>'2012'!B363</f>
        <v>0</v>
      </c>
      <c r="C363" s="1">
        <f>'2012'!C363</f>
        <v>0</v>
      </c>
      <c r="D363" s="1">
        <f>'2012'!D363</f>
        <v>0</v>
      </c>
      <c r="E363" s="1">
        <f>'2012'!E363</f>
        <v>0</v>
      </c>
      <c r="F363" s="1">
        <f>'2012'!F363</f>
        <v>0</v>
      </c>
      <c r="G363" s="1">
        <f>'2012'!G363</f>
        <v>0</v>
      </c>
      <c r="H363" s="1">
        <f>'2012'!H363</f>
        <v>0</v>
      </c>
      <c r="I363" s="1">
        <f>'2012'!I363</f>
        <v>0</v>
      </c>
      <c r="J363" s="13" t="e">
        <f>(('2012'!J363-'2012'!$AE363)/'2012'!$AE363)*(('2012'!$I363-0.5+'2012'!$I363-0.5)*-1)</f>
        <v>#DIV/0!</v>
      </c>
      <c r="K363" s="13" t="e">
        <f>(('2012'!K363-'2012'!$AE363)/'2012'!$AE363)*(('2012'!$I363-0.5+'2012'!$I363-0.5)*-1)</f>
        <v>#DIV/0!</v>
      </c>
      <c r="L363" s="13" t="e">
        <f>(('2012'!L363-'2012'!$AE363)/'2012'!$AE363)*(('2012'!$I363-0.5+'2012'!$I363-0.5)*-1)</f>
        <v>#DIV/0!</v>
      </c>
      <c r="M363" s="13" t="e">
        <f>(('2012'!M363-'2012'!$AE363)/'2012'!$AE363)*(('2012'!$I363-0.5+'2012'!$I363-0.5)*-1)</f>
        <v>#DIV/0!</v>
      </c>
      <c r="N363" s="13" t="e">
        <f>(('2012'!N363-'2012'!$AE363)/'2012'!$AE363)*(('2012'!$I363-0.5+'2012'!$I363-0.5)*-1)</f>
        <v>#DIV/0!</v>
      </c>
      <c r="O363" s="13" t="e">
        <f>(('2012'!O363-'2012'!$AE363)/'2012'!$AE363)*(('2012'!$I363-0.5+'2012'!$I363-0.5)*-1)</f>
        <v>#DIV/0!</v>
      </c>
      <c r="P363" s="13" t="e">
        <f>(('2012'!P363-'2012'!$AE363)/'2012'!$AE363)*(('2012'!$I363-0.5+'2012'!$I363-0.5)*-1)</f>
        <v>#DIV/0!</v>
      </c>
      <c r="Q363" s="13" t="e">
        <f>(('2012'!Q363-'2012'!$AE363)/'2012'!$AE363)*(('2012'!$I363-0.5+'2012'!$I363-0.5)*-1)</f>
        <v>#DIV/0!</v>
      </c>
      <c r="R363" s="13" t="e">
        <f>(('2012'!R363-'2012'!$AE363)/'2012'!$AE363)*(('2012'!$I363-0.5+'2012'!$I363-0.5)*-1)</f>
        <v>#DIV/0!</v>
      </c>
      <c r="S363" s="13" t="e">
        <f>(('2012'!S363-'2012'!$AE363)/'2012'!$AE363)*(('2012'!$I363-0.5+'2012'!$I363-0.5)*-1)</f>
        <v>#DIV/0!</v>
      </c>
      <c r="T363" s="13" t="e">
        <f>(('2012'!T363-'2012'!$AE363)/'2012'!$AE363)*(('2012'!$I363-0.5+'2012'!$I363-0.5)*-1)</f>
        <v>#DIV/0!</v>
      </c>
      <c r="U363" s="13" t="e">
        <f>(('2012'!U363-'2012'!$AE363)/'2012'!$AE363)*(('2012'!$I363-0.5+'2012'!$I363-0.5)*-1)</f>
        <v>#DIV/0!</v>
      </c>
      <c r="V363" s="13" t="e">
        <f>(('2012'!V363-'2012'!$AE363)/'2012'!$AE363)*(('2012'!$I363-0.5+'2012'!$I363-0.5)*-1)</f>
        <v>#DIV/0!</v>
      </c>
      <c r="W363" s="13" t="e">
        <f>(('2012'!W363-'2012'!$AE363)/'2012'!$AE363)*(('2012'!$I363-0.5+'2012'!$I363-0.5)*-1)</f>
        <v>#DIV/0!</v>
      </c>
      <c r="X363" s="13" t="e">
        <f>(('2012'!X363-'2012'!$AE363)/'2012'!$AE363)*(('2012'!$I363-0.5+'2012'!$I363-0.5)*-1)</f>
        <v>#DIV/0!</v>
      </c>
      <c r="Y363" s="13" t="e">
        <f>(('2012'!Y363-'2012'!$AE363)/'2012'!$AE363)*(('2012'!$I363-0.5+'2012'!$I363-0.5)*-1)</f>
        <v>#DIV/0!</v>
      </c>
      <c r="Z363" s="13" t="e">
        <f>(('2012'!Z363-'2012'!$AE363)/'2012'!$AE363)*(('2012'!$I363-0.5+'2012'!$I363-0.5)*-1)</f>
        <v>#DIV/0!</v>
      </c>
      <c r="AA363" s="13" t="e">
        <f>(('2012'!AA363-'2012'!$AE363)/'2012'!$AE363)*(('2012'!$I363-0.5+'2012'!$I363-0.5)*-1)</f>
        <v>#DIV/0!</v>
      </c>
      <c r="AB363" s="13" t="e">
        <f>(('2012'!AB363-'2012'!$AE363)/'2012'!$AE363)*(('2012'!$I363-0.5+'2012'!$I363-0.5)*-1)</f>
        <v>#DIV/0!</v>
      </c>
      <c r="AC363" s="13" t="e">
        <f>(('2012'!AC363-'2012'!$AE363)/'2012'!$AE363)*(('2012'!$I363-0.5+'2012'!$I363-0.5)*-1)</f>
        <v>#DIV/0!</v>
      </c>
      <c r="AD363" s="13" t="e">
        <f>(('2012'!AD363-'2012'!$AE363)/'2012'!$AE363)*(('2012'!$I363-0.5+'2012'!$I363-0.5)*-1)</f>
        <v>#DIV/0!</v>
      </c>
      <c r="AE363" s="6" t="e">
        <f>((('2012'!AE363-'2012'!$AE363)/'2012'!$AE363)*100)*(('2012'!$I363-0.5+'2012'!$I363-0.5)*-1)</f>
        <v>#DIV/0!</v>
      </c>
      <c r="AG363" s="6">
        <f t="shared" si="147"/>
        <v>0</v>
      </c>
      <c r="AH363" s="6">
        <f t="shared" si="170"/>
        <v>0</v>
      </c>
      <c r="AI363" s="8">
        <v>0</v>
      </c>
      <c r="AJ363" s="1"/>
      <c r="AK363" s="1"/>
      <c r="AL363" s="1"/>
      <c r="AM363" s="1"/>
      <c r="AN363" s="1"/>
      <c r="AO363" s="1"/>
      <c r="AP363" s="1"/>
      <c r="AW363" s="107">
        <f t="shared" si="148"/>
        <v>0</v>
      </c>
      <c r="AX363" s="107">
        <f t="shared" si="149"/>
        <v>0</v>
      </c>
      <c r="AY363" s="107">
        <f t="shared" si="150"/>
        <v>0</v>
      </c>
      <c r="AZ363" s="107">
        <f t="shared" si="151"/>
        <v>0</v>
      </c>
      <c r="BA363" s="107">
        <f t="shared" si="152"/>
        <v>0</v>
      </c>
      <c r="BB363" s="107">
        <f t="shared" si="153"/>
        <v>0</v>
      </c>
      <c r="BC363" s="107">
        <f t="shared" si="154"/>
        <v>0</v>
      </c>
      <c r="BD363" s="107">
        <f t="shared" si="155"/>
        <v>0</v>
      </c>
      <c r="BE363" s="107">
        <f t="shared" si="156"/>
        <v>0</v>
      </c>
      <c r="BF363" s="107">
        <f t="shared" si="157"/>
        <v>0</v>
      </c>
      <c r="BG363" s="107">
        <f t="shared" si="158"/>
        <v>0</v>
      </c>
      <c r="BH363" s="107">
        <f t="shared" si="159"/>
        <v>0</v>
      </c>
      <c r="BI363" s="107">
        <f t="shared" si="160"/>
        <v>0</v>
      </c>
      <c r="BJ363" s="107">
        <f t="shared" si="161"/>
        <v>0</v>
      </c>
      <c r="BK363" s="107">
        <f t="shared" si="162"/>
        <v>0</v>
      </c>
      <c r="BL363" s="107">
        <f t="shared" si="163"/>
        <v>0</v>
      </c>
      <c r="BM363" s="107">
        <f t="shared" si="164"/>
        <v>0</v>
      </c>
      <c r="BN363" s="107">
        <f t="shared" si="165"/>
        <v>0</v>
      </c>
      <c r="BO363" s="107">
        <f t="shared" si="166"/>
        <v>0</v>
      </c>
      <c r="BP363" s="107">
        <f t="shared" si="167"/>
        <v>0</v>
      </c>
      <c r="BQ363" s="107">
        <f t="shared" si="168"/>
        <v>0</v>
      </c>
      <c r="BR363" s="107" t="e">
        <f t="shared" si="169"/>
        <v>#DIV/0!</v>
      </c>
    </row>
    <row r="364" spans="1:70">
      <c r="A364" s="1">
        <v>363</v>
      </c>
      <c r="B364" s="1">
        <f>'2012'!B364</f>
        <v>0</v>
      </c>
      <c r="C364" s="1">
        <f>'2012'!C364</f>
        <v>0</v>
      </c>
      <c r="D364" s="1">
        <f>'2012'!D364</f>
        <v>0</v>
      </c>
      <c r="E364" s="1">
        <f>'2012'!E364</f>
        <v>0</v>
      </c>
      <c r="F364" s="1">
        <f>'2012'!F364</f>
        <v>0</v>
      </c>
      <c r="G364" s="1">
        <f>'2012'!G364</f>
        <v>0</v>
      </c>
      <c r="H364" s="1">
        <f>'2012'!H364</f>
        <v>0</v>
      </c>
      <c r="I364" s="1">
        <f>'2012'!I364</f>
        <v>0</v>
      </c>
      <c r="J364" s="13" t="e">
        <f>(('2012'!J364-'2012'!$AE364)/'2012'!$AE364)*(('2012'!$I364-0.5+'2012'!$I364-0.5)*-1)</f>
        <v>#DIV/0!</v>
      </c>
      <c r="K364" s="13" t="e">
        <f>(('2012'!K364-'2012'!$AE364)/'2012'!$AE364)*(('2012'!$I364-0.5+'2012'!$I364-0.5)*-1)</f>
        <v>#DIV/0!</v>
      </c>
      <c r="L364" s="13" t="e">
        <f>(('2012'!L364-'2012'!$AE364)/'2012'!$AE364)*(('2012'!$I364-0.5+'2012'!$I364-0.5)*-1)</f>
        <v>#DIV/0!</v>
      </c>
      <c r="M364" s="13" t="e">
        <f>(('2012'!M364-'2012'!$AE364)/'2012'!$AE364)*(('2012'!$I364-0.5+'2012'!$I364-0.5)*-1)</f>
        <v>#DIV/0!</v>
      </c>
      <c r="N364" s="13" t="e">
        <f>(('2012'!N364-'2012'!$AE364)/'2012'!$AE364)*(('2012'!$I364-0.5+'2012'!$I364-0.5)*-1)</f>
        <v>#DIV/0!</v>
      </c>
      <c r="O364" s="13" t="e">
        <f>(('2012'!O364-'2012'!$AE364)/'2012'!$AE364)*(('2012'!$I364-0.5+'2012'!$I364-0.5)*-1)</f>
        <v>#DIV/0!</v>
      </c>
      <c r="P364" s="13" t="e">
        <f>(('2012'!P364-'2012'!$AE364)/'2012'!$AE364)*(('2012'!$I364-0.5+'2012'!$I364-0.5)*-1)</f>
        <v>#DIV/0!</v>
      </c>
      <c r="Q364" s="13" t="e">
        <f>(('2012'!Q364-'2012'!$AE364)/'2012'!$AE364)*(('2012'!$I364-0.5+'2012'!$I364-0.5)*-1)</f>
        <v>#DIV/0!</v>
      </c>
      <c r="R364" s="13" t="e">
        <f>(('2012'!R364-'2012'!$AE364)/'2012'!$AE364)*(('2012'!$I364-0.5+'2012'!$I364-0.5)*-1)</f>
        <v>#DIV/0!</v>
      </c>
      <c r="S364" s="13" t="e">
        <f>(('2012'!S364-'2012'!$AE364)/'2012'!$AE364)*(('2012'!$I364-0.5+'2012'!$I364-0.5)*-1)</f>
        <v>#DIV/0!</v>
      </c>
      <c r="T364" s="13" t="e">
        <f>(('2012'!T364-'2012'!$AE364)/'2012'!$AE364)*(('2012'!$I364-0.5+'2012'!$I364-0.5)*-1)</f>
        <v>#DIV/0!</v>
      </c>
      <c r="U364" s="13" t="e">
        <f>(('2012'!U364-'2012'!$AE364)/'2012'!$AE364)*(('2012'!$I364-0.5+'2012'!$I364-0.5)*-1)</f>
        <v>#DIV/0!</v>
      </c>
      <c r="V364" s="13" t="e">
        <f>(('2012'!V364-'2012'!$AE364)/'2012'!$AE364)*(('2012'!$I364-0.5+'2012'!$I364-0.5)*-1)</f>
        <v>#DIV/0!</v>
      </c>
      <c r="W364" s="13" t="e">
        <f>(('2012'!W364-'2012'!$AE364)/'2012'!$AE364)*(('2012'!$I364-0.5+'2012'!$I364-0.5)*-1)</f>
        <v>#DIV/0!</v>
      </c>
      <c r="X364" s="13" t="e">
        <f>(('2012'!X364-'2012'!$AE364)/'2012'!$AE364)*(('2012'!$I364-0.5+'2012'!$I364-0.5)*-1)</f>
        <v>#DIV/0!</v>
      </c>
      <c r="Y364" s="13" t="e">
        <f>(('2012'!Y364-'2012'!$AE364)/'2012'!$AE364)*(('2012'!$I364-0.5+'2012'!$I364-0.5)*-1)</f>
        <v>#DIV/0!</v>
      </c>
      <c r="Z364" s="13" t="e">
        <f>(('2012'!Z364-'2012'!$AE364)/'2012'!$AE364)*(('2012'!$I364-0.5+'2012'!$I364-0.5)*-1)</f>
        <v>#DIV/0!</v>
      </c>
      <c r="AA364" s="13" t="e">
        <f>(('2012'!AA364-'2012'!$AE364)/'2012'!$AE364)*(('2012'!$I364-0.5+'2012'!$I364-0.5)*-1)</f>
        <v>#DIV/0!</v>
      </c>
      <c r="AB364" s="13" t="e">
        <f>(('2012'!AB364-'2012'!$AE364)/'2012'!$AE364)*(('2012'!$I364-0.5+'2012'!$I364-0.5)*-1)</f>
        <v>#DIV/0!</v>
      </c>
      <c r="AC364" s="13" t="e">
        <f>(('2012'!AC364-'2012'!$AE364)/'2012'!$AE364)*(('2012'!$I364-0.5+'2012'!$I364-0.5)*-1)</f>
        <v>#DIV/0!</v>
      </c>
      <c r="AD364" s="13" t="e">
        <f>(('2012'!AD364-'2012'!$AE364)/'2012'!$AE364)*(('2012'!$I364-0.5+'2012'!$I364-0.5)*-1)</f>
        <v>#DIV/0!</v>
      </c>
      <c r="AE364" s="6" t="e">
        <f>((('2012'!AE364-'2012'!$AE364)/'2012'!$AE364)*100)*(('2012'!$I364-0.5+'2012'!$I364-0.5)*-1)</f>
        <v>#DIV/0!</v>
      </c>
      <c r="AG364" s="6">
        <f t="shared" si="147"/>
        <v>0</v>
      </c>
      <c r="AH364" s="6">
        <f t="shared" si="170"/>
        <v>0</v>
      </c>
      <c r="AI364" s="8">
        <v>0</v>
      </c>
      <c r="AJ364" s="1"/>
      <c r="AK364" s="1"/>
      <c r="AL364" s="1"/>
      <c r="AM364" s="1"/>
      <c r="AN364" s="1"/>
      <c r="AO364" s="1"/>
      <c r="AP364" s="1"/>
      <c r="AW364" s="107">
        <f t="shared" si="148"/>
        <v>0</v>
      </c>
      <c r="AX364" s="107">
        <f t="shared" si="149"/>
        <v>0</v>
      </c>
      <c r="AY364" s="107">
        <f t="shared" si="150"/>
        <v>0</v>
      </c>
      <c r="AZ364" s="107">
        <f t="shared" si="151"/>
        <v>0</v>
      </c>
      <c r="BA364" s="107">
        <f t="shared" si="152"/>
        <v>0</v>
      </c>
      <c r="BB364" s="107">
        <f t="shared" si="153"/>
        <v>0</v>
      </c>
      <c r="BC364" s="107">
        <f t="shared" si="154"/>
        <v>0</v>
      </c>
      <c r="BD364" s="107">
        <f t="shared" si="155"/>
        <v>0</v>
      </c>
      <c r="BE364" s="107">
        <f t="shared" si="156"/>
        <v>0</v>
      </c>
      <c r="BF364" s="107">
        <f t="shared" si="157"/>
        <v>0</v>
      </c>
      <c r="BG364" s="107">
        <f t="shared" si="158"/>
        <v>0</v>
      </c>
      <c r="BH364" s="107">
        <f t="shared" si="159"/>
        <v>0</v>
      </c>
      <c r="BI364" s="107">
        <f t="shared" si="160"/>
        <v>0</v>
      </c>
      <c r="BJ364" s="107">
        <f t="shared" si="161"/>
        <v>0</v>
      </c>
      <c r="BK364" s="107">
        <f t="shared" si="162"/>
        <v>0</v>
      </c>
      <c r="BL364" s="107">
        <f t="shared" si="163"/>
        <v>0</v>
      </c>
      <c r="BM364" s="107">
        <f t="shared" si="164"/>
        <v>0</v>
      </c>
      <c r="BN364" s="107">
        <f t="shared" si="165"/>
        <v>0</v>
      </c>
      <c r="BO364" s="107">
        <f t="shared" si="166"/>
        <v>0</v>
      </c>
      <c r="BP364" s="107">
        <f t="shared" si="167"/>
        <v>0</v>
      </c>
      <c r="BQ364" s="107">
        <f t="shared" si="168"/>
        <v>0</v>
      </c>
      <c r="BR364" s="107" t="e">
        <f t="shared" si="169"/>
        <v>#DIV/0!</v>
      </c>
    </row>
    <row r="365" spans="1:70">
      <c r="A365" s="1">
        <v>364</v>
      </c>
      <c r="B365" s="1">
        <f>'2012'!B365</f>
        <v>0</v>
      </c>
      <c r="C365" s="1">
        <f>'2012'!C365</f>
        <v>0</v>
      </c>
      <c r="D365" s="1">
        <f>'2012'!D365</f>
        <v>0</v>
      </c>
      <c r="E365" s="1">
        <f>'2012'!E365</f>
        <v>0</v>
      </c>
      <c r="F365" s="1">
        <f>'2012'!F365</f>
        <v>0</v>
      </c>
      <c r="G365" s="1">
        <f>'2012'!G365</f>
        <v>0</v>
      </c>
      <c r="H365" s="1">
        <f>'2012'!H365</f>
        <v>0</v>
      </c>
      <c r="I365" s="1">
        <f>'2012'!I365</f>
        <v>0</v>
      </c>
      <c r="J365" s="13" t="e">
        <f>(('2012'!J365-'2012'!$AE365)/'2012'!$AE365)*(('2012'!$I365-0.5+'2012'!$I365-0.5)*-1)</f>
        <v>#DIV/0!</v>
      </c>
      <c r="K365" s="13" t="e">
        <f>(('2012'!K365-'2012'!$AE365)/'2012'!$AE365)*(('2012'!$I365-0.5+'2012'!$I365-0.5)*-1)</f>
        <v>#DIV/0!</v>
      </c>
      <c r="L365" s="13" t="e">
        <f>(('2012'!L365-'2012'!$AE365)/'2012'!$AE365)*(('2012'!$I365-0.5+'2012'!$I365-0.5)*-1)</f>
        <v>#DIV/0!</v>
      </c>
      <c r="M365" s="13" t="e">
        <f>(('2012'!M365-'2012'!$AE365)/'2012'!$AE365)*(('2012'!$I365-0.5+'2012'!$I365-0.5)*-1)</f>
        <v>#DIV/0!</v>
      </c>
      <c r="N365" s="13" t="e">
        <f>(('2012'!N365-'2012'!$AE365)/'2012'!$AE365)*(('2012'!$I365-0.5+'2012'!$I365-0.5)*-1)</f>
        <v>#DIV/0!</v>
      </c>
      <c r="O365" s="13" t="e">
        <f>(('2012'!O365-'2012'!$AE365)/'2012'!$AE365)*(('2012'!$I365-0.5+'2012'!$I365-0.5)*-1)</f>
        <v>#DIV/0!</v>
      </c>
      <c r="P365" s="13" t="e">
        <f>(('2012'!P365-'2012'!$AE365)/'2012'!$AE365)*(('2012'!$I365-0.5+'2012'!$I365-0.5)*-1)</f>
        <v>#DIV/0!</v>
      </c>
      <c r="Q365" s="13" t="e">
        <f>(('2012'!Q365-'2012'!$AE365)/'2012'!$AE365)*(('2012'!$I365-0.5+'2012'!$I365-0.5)*-1)</f>
        <v>#DIV/0!</v>
      </c>
      <c r="R365" s="13" t="e">
        <f>(('2012'!R365-'2012'!$AE365)/'2012'!$AE365)*(('2012'!$I365-0.5+'2012'!$I365-0.5)*-1)</f>
        <v>#DIV/0!</v>
      </c>
      <c r="S365" s="13" t="e">
        <f>(('2012'!S365-'2012'!$AE365)/'2012'!$AE365)*(('2012'!$I365-0.5+'2012'!$I365-0.5)*-1)</f>
        <v>#DIV/0!</v>
      </c>
      <c r="T365" s="13" t="e">
        <f>(('2012'!T365-'2012'!$AE365)/'2012'!$AE365)*(('2012'!$I365-0.5+'2012'!$I365-0.5)*-1)</f>
        <v>#DIV/0!</v>
      </c>
      <c r="U365" s="13" t="e">
        <f>(('2012'!U365-'2012'!$AE365)/'2012'!$AE365)*(('2012'!$I365-0.5+'2012'!$I365-0.5)*-1)</f>
        <v>#DIV/0!</v>
      </c>
      <c r="V365" s="13" t="e">
        <f>(('2012'!V365-'2012'!$AE365)/'2012'!$AE365)*(('2012'!$I365-0.5+'2012'!$I365-0.5)*-1)</f>
        <v>#DIV/0!</v>
      </c>
      <c r="W365" s="13" t="e">
        <f>(('2012'!W365-'2012'!$AE365)/'2012'!$AE365)*(('2012'!$I365-0.5+'2012'!$I365-0.5)*-1)</f>
        <v>#DIV/0!</v>
      </c>
      <c r="X365" s="13" t="e">
        <f>(('2012'!X365-'2012'!$AE365)/'2012'!$AE365)*(('2012'!$I365-0.5+'2012'!$I365-0.5)*-1)</f>
        <v>#DIV/0!</v>
      </c>
      <c r="Y365" s="13" t="e">
        <f>(('2012'!Y365-'2012'!$AE365)/'2012'!$AE365)*(('2012'!$I365-0.5+'2012'!$I365-0.5)*-1)</f>
        <v>#DIV/0!</v>
      </c>
      <c r="Z365" s="13" t="e">
        <f>(('2012'!Z365-'2012'!$AE365)/'2012'!$AE365)*(('2012'!$I365-0.5+'2012'!$I365-0.5)*-1)</f>
        <v>#DIV/0!</v>
      </c>
      <c r="AA365" s="13" t="e">
        <f>(('2012'!AA365-'2012'!$AE365)/'2012'!$AE365)*(('2012'!$I365-0.5+'2012'!$I365-0.5)*-1)</f>
        <v>#DIV/0!</v>
      </c>
      <c r="AB365" s="13" t="e">
        <f>(('2012'!AB365-'2012'!$AE365)/'2012'!$AE365)*(('2012'!$I365-0.5+'2012'!$I365-0.5)*-1)</f>
        <v>#DIV/0!</v>
      </c>
      <c r="AC365" s="13" t="e">
        <f>(('2012'!AC365-'2012'!$AE365)/'2012'!$AE365)*(('2012'!$I365-0.5+'2012'!$I365-0.5)*-1)</f>
        <v>#DIV/0!</v>
      </c>
      <c r="AD365" s="13" t="e">
        <f>(('2012'!AD365-'2012'!$AE365)/'2012'!$AE365)*(('2012'!$I365-0.5+'2012'!$I365-0.5)*-1)</f>
        <v>#DIV/0!</v>
      </c>
      <c r="AE365" s="6" t="e">
        <f>((('2012'!AE365-'2012'!$AE365)/'2012'!$AE365)*100)*(('2012'!$I365-0.5+'2012'!$I365-0.5)*-1)</f>
        <v>#DIV/0!</v>
      </c>
      <c r="AG365" s="6">
        <f t="shared" si="147"/>
        <v>0</v>
      </c>
      <c r="AH365" s="6">
        <f t="shared" si="170"/>
        <v>0</v>
      </c>
      <c r="AI365" s="8">
        <v>0</v>
      </c>
      <c r="AJ365" s="1"/>
      <c r="AK365" s="1"/>
      <c r="AL365" s="1"/>
      <c r="AM365" s="1"/>
      <c r="AN365" s="1"/>
      <c r="AO365" s="1"/>
      <c r="AP365" s="1"/>
      <c r="AW365" s="107">
        <f t="shared" si="148"/>
        <v>0</v>
      </c>
      <c r="AX365" s="107">
        <f t="shared" si="149"/>
        <v>0</v>
      </c>
      <c r="AY365" s="107">
        <f t="shared" si="150"/>
        <v>0</v>
      </c>
      <c r="AZ365" s="107">
        <f t="shared" si="151"/>
        <v>0</v>
      </c>
      <c r="BA365" s="107">
        <f t="shared" si="152"/>
        <v>0</v>
      </c>
      <c r="BB365" s="107">
        <f t="shared" si="153"/>
        <v>0</v>
      </c>
      <c r="BC365" s="107">
        <f t="shared" si="154"/>
        <v>0</v>
      </c>
      <c r="BD365" s="107">
        <f t="shared" si="155"/>
        <v>0</v>
      </c>
      <c r="BE365" s="107">
        <f t="shared" si="156"/>
        <v>0</v>
      </c>
      <c r="BF365" s="107">
        <f t="shared" si="157"/>
        <v>0</v>
      </c>
      <c r="BG365" s="107">
        <f t="shared" si="158"/>
        <v>0</v>
      </c>
      <c r="BH365" s="107">
        <f t="shared" si="159"/>
        <v>0</v>
      </c>
      <c r="BI365" s="107">
        <f t="shared" si="160"/>
        <v>0</v>
      </c>
      <c r="BJ365" s="107">
        <f t="shared" si="161"/>
        <v>0</v>
      </c>
      <c r="BK365" s="107">
        <f t="shared" si="162"/>
        <v>0</v>
      </c>
      <c r="BL365" s="107">
        <f t="shared" si="163"/>
        <v>0</v>
      </c>
      <c r="BM365" s="107">
        <f t="shared" si="164"/>
        <v>0</v>
      </c>
      <c r="BN365" s="107">
        <f t="shared" si="165"/>
        <v>0</v>
      </c>
      <c r="BO365" s="107">
        <f t="shared" si="166"/>
        <v>0</v>
      </c>
      <c r="BP365" s="107">
        <f t="shared" si="167"/>
        <v>0</v>
      </c>
      <c r="BQ365" s="107">
        <f t="shared" si="168"/>
        <v>0</v>
      </c>
      <c r="BR365" s="107" t="e">
        <f t="shared" si="169"/>
        <v>#DIV/0!</v>
      </c>
    </row>
    <row r="366" spans="1:70">
      <c r="A366" s="1">
        <v>365</v>
      </c>
      <c r="B366" s="1">
        <f>'2012'!B366</f>
        <v>0</v>
      </c>
      <c r="C366" s="1">
        <f>'2012'!C366</f>
        <v>0</v>
      </c>
      <c r="D366" s="1">
        <f>'2012'!D366</f>
        <v>0</v>
      </c>
      <c r="E366" s="1">
        <f>'2012'!E366</f>
        <v>0</v>
      </c>
      <c r="F366" s="1">
        <f>'2012'!F366</f>
        <v>0</v>
      </c>
      <c r="G366" s="1">
        <f>'2012'!G366</f>
        <v>0</v>
      </c>
      <c r="H366" s="1">
        <f>'2012'!H366</f>
        <v>0</v>
      </c>
      <c r="I366" s="1">
        <f>'2012'!I366</f>
        <v>0</v>
      </c>
      <c r="J366" s="13" t="e">
        <f>(('2012'!J366-'2012'!$AE366)/'2012'!$AE366)*(('2012'!$I366-0.5+'2012'!$I366-0.5)*-1)</f>
        <v>#DIV/0!</v>
      </c>
      <c r="K366" s="13" t="e">
        <f>(('2012'!K366-'2012'!$AE366)/'2012'!$AE366)*(('2012'!$I366-0.5+'2012'!$I366-0.5)*-1)</f>
        <v>#DIV/0!</v>
      </c>
      <c r="L366" s="13" t="e">
        <f>(('2012'!L366-'2012'!$AE366)/'2012'!$AE366)*(('2012'!$I366-0.5+'2012'!$I366-0.5)*-1)</f>
        <v>#DIV/0!</v>
      </c>
      <c r="M366" s="13" t="e">
        <f>(('2012'!M366-'2012'!$AE366)/'2012'!$AE366)*(('2012'!$I366-0.5+'2012'!$I366-0.5)*-1)</f>
        <v>#DIV/0!</v>
      </c>
      <c r="N366" s="13" t="e">
        <f>(('2012'!N366-'2012'!$AE366)/'2012'!$AE366)*(('2012'!$I366-0.5+'2012'!$I366-0.5)*-1)</f>
        <v>#DIV/0!</v>
      </c>
      <c r="O366" s="13" t="e">
        <f>(('2012'!O366-'2012'!$AE366)/'2012'!$AE366)*(('2012'!$I366-0.5+'2012'!$I366-0.5)*-1)</f>
        <v>#DIV/0!</v>
      </c>
      <c r="P366" s="13" t="e">
        <f>(('2012'!P366-'2012'!$AE366)/'2012'!$AE366)*(('2012'!$I366-0.5+'2012'!$I366-0.5)*-1)</f>
        <v>#DIV/0!</v>
      </c>
      <c r="Q366" s="13" t="e">
        <f>(('2012'!Q366-'2012'!$AE366)/'2012'!$AE366)*(('2012'!$I366-0.5+'2012'!$I366-0.5)*-1)</f>
        <v>#DIV/0!</v>
      </c>
      <c r="R366" s="13" t="e">
        <f>(('2012'!R366-'2012'!$AE366)/'2012'!$AE366)*(('2012'!$I366-0.5+'2012'!$I366-0.5)*-1)</f>
        <v>#DIV/0!</v>
      </c>
      <c r="S366" s="13" t="e">
        <f>(('2012'!S366-'2012'!$AE366)/'2012'!$AE366)*(('2012'!$I366-0.5+'2012'!$I366-0.5)*-1)</f>
        <v>#DIV/0!</v>
      </c>
      <c r="T366" s="13" t="e">
        <f>(('2012'!T366-'2012'!$AE366)/'2012'!$AE366)*(('2012'!$I366-0.5+'2012'!$I366-0.5)*-1)</f>
        <v>#DIV/0!</v>
      </c>
      <c r="U366" s="13" t="e">
        <f>(('2012'!U366-'2012'!$AE366)/'2012'!$AE366)*(('2012'!$I366-0.5+'2012'!$I366-0.5)*-1)</f>
        <v>#DIV/0!</v>
      </c>
      <c r="V366" s="13" t="e">
        <f>(('2012'!V366-'2012'!$AE366)/'2012'!$AE366)*(('2012'!$I366-0.5+'2012'!$I366-0.5)*-1)</f>
        <v>#DIV/0!</v>
      </c>
      <c r="W366" s="13" t="e">
        <f>(('2012'!W366-'2012'!$AE366)/'2012'!$AE366)*(('2012'!$I366-0.5+'2012'!$I366-0.5)*-1)</f>
        <v>#DIV/0!</v>
      </c>
      <c r="X366" s="13" t="e">
        <f>(('2012'!X366-'2012'!$AE366)/'2012'!$AE366)*(('2012'!$I366-0.5+'2012'!$I366-0.5)*-1)</f>
        <v>#DIV/0!</v>
      </c>
      <c r="Y366" s="13" t="e">
        <f>(('2012'!Y366-'2012'!$AE366)/'2012'!$AE366)*(('2012'!$I366-0.5+'2012'!$I366-0.5)*-1)</f>
        <v>#DIV/0!</v>
      </c>
      <c r="Z366" s="13" t="e">
        <f>(('2012'!Z366-'2012'!$AE366)/'2012'!$AE366)*(('2012'!$I366-0.5+'2012'!$I366-0.5)*-1)</f>
        <v>#DIV/0!</v>
      </c>
      <c r="AA366" s="13" t="e">
        <f>(('2012'!AA366-'2012'!$AE366)/'2012'!$AE366)*(('2012'!$I366-0.5+'2012'!$I366-0.5)*-1)</f>
        <v>#DIV/0!</v>
      </c>
      <c r="AB366" s="13" t="e">
        <f>(('2012'!AB366-'2012'!$AE366)/'2012'!$AE366)*(('2012'!$I366-0.5+'2012'!$I366-0.5)*-1)</f>
        <v>#DIV/0!</v>
      </c>
      <c r="AC366" s="13" t="e">
        <f>(('2012'!AC366-'2012'!$AE366)/'2012'!$AE366)*(('2012'!$I366-0.5+'2012'!$I366-0.5)*-1)</f>
        <v>#DIV/0!</v>
      </c>
      <c r="AD366" s="13" t="e">
        <f>(('2012'!AD366-'2012'!$AE366)/'2012'!$AE366)*(('2012'!$I366-0.5+'2012'!$I366-0.5)*-1)</f>
        <v>#DIV/0!</v>
      </c>
      <c r="AE366" s="6" t="e">
        <f>((('2012'!AE366-'2012'!$AE366)/'2012'!$AE366)*100)*(('2012'!$I366-0.5+'2012'!$I366-0.5)*-1)</f>
        <v>#DIV/0!</v>
      </c>
      <c r="AG366" s="6">
        <f t="shared" si="147"/>
        <v>0</v>
      </c>
      <c r="AH366" s="6">
        <f t="shared" si="170"/>
        <v>0</v>
      </c>
      <c r="AI366" s="8">
        <v>0</v>
      </c>
      <c r="AJ366" s="1"/>
      <c r="AK366" s="1"/>
      <c r="AL366" s="1"/>
      <c r="AM366" s="1"/>
      <c r="AN366" s="1"/>
      <c r="AO366" s="1"/>
      <c r="AP366" s="1"/>
      <c r="AW366" s="107">
        <f t="shared" si="148"/>
        <v>0</v>
      </c>
      <c r="AX366" s="107">
        <f t="shared" si="149"/>
        <v>0</v>
      </c>
      <c r="AY366" s="107">
        <f t="shared" si="150"/>
        <v>0</v>
      </c>
      <c r="AZ366" s="107">
        <f t="shared" si="151"/>
        <v>0</v>
      </c>
      <c r="BA366" s="107">
        <f t="shared" si="152"/>
        <v>0</v>
      </c>
      <c r="BB366" s="107">
        <f t="shared" si="153"/>
        <v>0</v>
      </c>
      <c r="BC366" s="107">
        <f t="shared" si="154"/>
        <v>0</v>
      </c>
      <c r="BD366" s="107">
        <f t="shared" si="155"/>
        <v>0</v>
      </c>
      <c r="BE366" s="107">
        <f t="shared" si="156"/>
        <v>0</v>
      </c>
      <c r="BF366" s="107">
        <f t="shared" si="157"/>
        <v>0</v>
      </c>
      <c r="BG366" s="107">
        <f t="shared" si="158"/>
        <v>0</v>
      </c>
      <c r="BH366" s="107">
        <f t="shared" si="159"/>
        <v>0</v>
      </c>
      <c r="BI366" s="107">
        <f t="shared" si="160"/>
        <v>0</v>
      </c>
      <c r="BJ366" s="107">
        <f t="shared" si="161"/>
        <v>0</v>
      </c>
      <c r="BK366" s="107">
        <f t="shared" si="162"/>
        <v>0</v>
      </c>
      <c r="BL366" s="107">
        <f t="shared" si="163"/>
        <v>0</v>
      </c>
      <c r="BM366" s="107">
        <f t="shared" si="164"/>
        <v>0</v>
      </c>
      <c r="BN366" s="107">
        <f t="shared" si="165"/>
        <v>0</v>
      </c>
      <c r="BO366" s="107">
        <f t="shared" si="166"/>
        <v>0</v>
      </c>
      <c r="BP366" s="107">
        <f t="shared" si="167"/>
        <v>0</v>
      </c>
      <c r="BQ366" s="107">
        <f t="shared" si="168"/>
        <v>0</v>
      </c>
      <c r="BR366" s="107" t="e">
        <f t="shared" si="169"/>
        <v>#DIV/0!</v>
      </c>
    </row>
    <row r="367" spans="1:70">
      <c r="A367" s="1">
        <v>366</v>
      </c>
      <c r="B367" s="1">
        <f>'2012'!B367</f>
        <v>0</v>
      </c>
      <c r="C367" s="1">
        <f>'2012'!C367</f>
        <v>0</v>
      </c>
      <c r="D367" s="1">
        <f>'2012'!D367</f>
        <v>0</v>
      </c>
      <c r="E367" s="1">
        <f>'2012'!E367</f>
        <v>0</v>
      </c>
      <c r="F367" s="1">
        <f>'2012'!F367</f>
        <v>0</v>
      </c>
      <c r="G367" s="1">
        <f>'2012'!G367</f>
        <v>0</v>
      </c>
      <c r="H367" s="1">
        <f>'2012'!H367</f>
        <v>0</v>
      </c>
      <c r="I367" s="1">
        <f>'2012'!I367</f>
        <v>0</v>
      </c>
      <c r="J367" s="13" t="e">
        <f>(('2012'!J367-'2012'!$AE367)/'2012'!$AE367)*(('2012'!$I367-0.5+'2012'!$I367-0.5)*-1)</f>
        <v>#DIV/0!</v>
      </c>
      <c r="K367" s="13" t="e">
        <f>(('2012'!K367-'2012'!$AE367)/'2012'!$AE367)*(('2012'!$I367-0.5+'2012'!$I367-0.5)*-1)</f>
        <v>#DIV/0!</v>
      </c>
      <c r="L367" s="13" t="e">
        <f>(('2012'!L367-'2012'!$AE367)/'2012'!$AE367)*(('2012'!$I367-0.5+'2012'!$I367-0.5)*-1)</f>
        <v>#DIV/0!</v>
      </c>
      <c r="M367" s="13" t="e">
        <f>(('2012'!M367-'2012'!$AE367)/'2012'!$AE367)*(('2012'!$I367-0.5+'2012'!$I367-0.5)*-1)</f>
        <v>#DIV/0!</v>
      </c>
      <c r="N367" s="13" t="e">
        <f>(('2012'!N367-'2012'!$AE367)/'2012'!$AE367)*(('2012'!$I367-0.5+'2012'!$I367-0.5)*-1)</f>
        <v>#DIV/0!</v>
      </c>
      <c r="O367" s="13" t="e">
        <f>(('2012'!O367-'2012'!$AE367)/'2012'!$AE367)*(('2012'!$I367-0.5+'2012'!$I367-0.5)*-1)</f>
        <v>#DIV/0!</v>
      </c>
      <c r="P367" s="13" t="e">
        <f>(('2012'!P367-'2012'!$AE367)/'2012'!$AE367)*(('2012'!$I367-0.5+'2012'!$I367-0.5)*-1)</f>
        <v>#DIV/0!</v>
      </c>
      <c r="Q367" s="13" t="e">
        <f>(('2012'!Q367-'2012'!$AE367)/'2012'!$AE367)*(('2012'!$I367-0.5+'2012'!$I367-0.5)*-1)</f>
        <v>#DIV/0!</v>
      </c>
      <c r="R367" s="13" t="e">
        <f>(('2012'!R367-'2012'!$AE367)/'2012'!$AE367)*(('2012'!$I367-0.5+'2012'!$I367-0.5)*-1)</f>
        <v>#DIV/0!</v>
      </c>
      <c r="S367" s="13" t="e">
        <f>(('2012'!S367-'2012'!$AE367)/'2012'!$AE367)*(('2012'!$I367-0.5+'2012'!$I367-0.5)*-1)</f>
        <v>#DIV/0!</v>
      </c>
      <c r="T367" s="13" t="e">
        <f>(('2012'!T367-'2012'!$AE367)/'2012'!$AE367)*(('2012'!$I367-0.5+'2012'!$I367-0.5)*-1)</f>
        <v>#DIV/0!</v>
      </c>
      <c r="U367" s="13" t="e">
        <f>(('2012'!U367-'2012'!$AE367)/'2012'!$AE367)*(('2012'!$I367-0.5+'2012'!$I367-0.5)*-1)</f>
        <v>#DIV/0!</v>
      </c>
      <c r="V367" s="13" t="e">
        <f>(('2012'!V367-'2012'!$AE367)/'2012'!$AE367)*(('2012'!$I367-0.5+'2012'!$I367-0.5)*-1)</f>
        <v>#DIV/0!</v>
      </c>
      <c r="W367" s="13" t="e">
        <f>(('2012'!W367-'2012'!$AE367)/'2012'!$AE367)*(('2012'!$I367-0.5+'2012'!$I367-0.5)*-1)</f>
        <v>#DIV/0!</v>
      </c>
      <c r="X367" s="13" t="e">
        <f>(('2012'!X367-'2012'!$AE367)/'2012'!$AE367)*(('2012'!$I367-0.5+'2012'!$I367-0.5)*-1)</f>
        <v>#DIV/0!</v>
      </c>
      <c r="Y367" s="13" t="e">
        <f>(('2012'!Y367-'2012'!$AE367)/'2012'!$AE367)*(('2012'!$I367-0.5+'2012'!$I367-0.5)*-1)</f>
        <v>#DIV/0!</v>
      </c>
      <c r="Z367" s="13" t="e">
        <f>(('2012'!Z367-'2012'!$AE367)/'2012'!$AE367)*(('2012'!$I367-0.5+'2012'!$I367-0.5)*-1)</f>
        <v>#DIV/0!</v>
      </c>
      <c r="AA367" s="13" t="e">
        <f>(('2012'!AA367-'2012'!$AE367)/'2012'!$AE367)*(('2012'!$I367-0.5+'2012'!$I367-0.5)*-1)</f>
        <v>#DIV/0!</v>
      </c>
      <c r="AB367" s="13" t="e">
        <f>(('2012'!AB367-'2012'!$AE367)/'2012'!$AE367)*(('2012'!$I367-0.5+'2012'!$I367-0.5)*-1)</f>
        <v>#DIV/0!</v>
      </c>
      <c r="AC367" s="13" t="e">
        <f>(('2012'!AC367-'2012'!$AE367)/'2012'!$AE367)*(('2012'!$I367-0.5+'2012'!$I367-0.5)*-1)</f>
        <v>#DIV/0!</v>
      </c>
      <c r="AD367" s="13" t="e">
        <f>(('2012'!AD367-'2012'!$AE367)/'2012'!$AE367)*(('2012'!$I367-0.5+'2012'!$I367-0.5)*-1)</f>
        <v>#DIV/0!</v>
      </c>
      <c r="AE367" s="6" t="e">
        <f>((('2012'!AE367-'2012'!$AE367)/'2012'!$AE367)*100)*(('2012'!$I367-0.5+'2012'!$I367-0.5)*-1)</f>
        <v>#DIV/0!</v>
      </c>
      <c r="AG367" s="6">
        <f t="shared" si="147"/>
        <v>0</v>
      </c>
      <c r="AH367" s="6">
        <f t="shared" si="170"/>
        <v>0</v>
      </c>
      <c r="AI367" s="8">
        <v>0</v>
      </c>
      <c r="AJ367" s="1"/>
      <c r="AK367" s="1"/>
      <c r="AL367" s="1"/>
      <c r="AM367" s="1"/>
      <c r="AN367" s="1"/>
      <c r="AO367" s="1"/>
      <c r="AP367" s="1"/>
      <c r="AW367" s="107">
        <f t="shared" si="148"/>
        <v>0</v>
      </c>
      <c r="AX367" s="107">
        <f t="shared" si="149"/>
        <v>0</v>
      </c>
      <c r="AY367" s="107">
        <f t="shared" si="150"/>
        <v>0</v>
      </c>
      <c r="AZ367" s="107">
        <f t="shared" si="151"/>
        <v>0</v>
      </c>
      <c r="BA367" s="107">
        <f t="shared" si="152"/>
        <v>0</v>
      </c>
      <c r="BB367" s="107">
        <f t="shared" si="153"/>
        <v>0</v>
      </c>
      <c r="BC367" s="107">
        <f t="shared" si="154"/>
        <v>0</v>
      </c>
      <c r="BD367" s="107">
        <f t="shared" si="155"/>
        <v>0</v>
      </c>
      <c r="BE367" s="107">
        <f t="shared" si="156"/>
        <v>0</v>
      </c>
      <c r="BF367" s="107">
        <f t="shared" si="157"/>
        <v>0</v>
      </c>
      <c r="BG367" s="107">
        <f t="shared" si="158"/>
        <v>0</v>
      </c>
      <c r="BH367" s="107">
        <f t="shared" si="159"/>
        <v>0</v>
      </c>
      <c r="BI367" s="107">
        <f t="shared" si="160"/>
        <v>0</v>
      </c>
      <c r="BJ367" s="107">
        <f t="shared" si="161"/>
        <v>0</v>
      </c>
      <c r="BK367" s="107">
        <f t="shared" si="162"/>
        <v>0</v>
      </c>
      <c r="BL367" s="107">
        <f t="shared" si="163"/>
        <v>0</v>
      </c>
      <c r="BM367" s="107">
        <f t="shared" si="164"/>
        <v>0</v>
      </c>
      <c r="BN367" s="107">
        <f t="shared" si="165"/>
        <v>0</v>
      </c>
      <c r="BO367" s="107">
        <f t="shared" si="166"/>
        <v>0</v>
      </c>
      <c r="BP367" s="107">
        <f t="shared" si="167"/>
        <v>0</v>
      </c>
      <c r="BQ367" s="107">
        <f t="shared" si="168"/>
        <v>0</v>
      </c>
      <c r="BR367" s="107" t="e">
        <f t="shared" si="169"/>
        <v>#DIV/0!</v>
      </c>
    </row>
    <row r="368" spans="1:70">
      <c r="A368" s="1">
        <v>367</v>
      </c>
      <c r="B368" s="1">
        <f>'2012'!B368</f>
        <v>0</v>
      </c>
      <c r="C368" s="1">
        <f>'2012'!C368</f>
        <v>0</v>
      </c>
      <c r="D368" s="1">
        <f>'2012'!D368</f>
        <v>0</v>
      </c>
      <c r="E368" s="1">
        <f>'2012'!E368</f>
        <v>0</v>
      </c>
      <c r="F368" s="1">
        <f>'2012'!F368</f>
        <v>0</v>
      </c>
      <c r="G368" s="1">
        <f>'2012'!G368</f>
        <v>0</v>
      </c>
      <c r="H368" s="1">
        <f>'2012'!H368</f>
        <v>0</v>
      </c>
      <c r="I368" s="1">
        <f>'2012'!I368</f>
        <v>0</v>
      </c>
      <c r="J368" s="13" t="e">
        <f>(('2012'!J368-'2012'!$AE368)/'2012'!$AE368)*(('2012'!$I368-0.5+'2012'!$I368-0.5)*-1)</f>
        <v>#DIV/0!</v>
      </c>
      <c r="K368" s="13" t="e">
        <f>(('2012'!K368-'2012'!$AE368)/'2012'!$AE368)*(('2012'!$I368-0.5+'2012'!$I368-0.5)*-1)</f>
        <v>#DIV/0!</v>
      </c>
      <c r="L368" s="13" t="e">
        <f>(('2012'!L368-'2012'!$AE368)/'2012'!$AE368)*(('2012'!$I368-0.5+'2012'!$I368-0.5)*-1)</f>
        <v>#DIV/0!</v>
      </c>
      <c r="M368" s="13" t="e">
        <f>(('2012'!M368-'2012'!$AE368)/'2012'!$AE368)*(('2012'!$I368-0.5+'2012'!$I368-0.5)*-1)</f>
        <v>#DIV/0!</v>
      </c>
      <c r="N368" s="13" t="e">
        <f>(('2012'!N368-'2012'!$AE368)/'2012'!$AE368)*(('2012'!$I368-0.5+'2012'!$I368-0.5)*-1)</f>
        <v>#DIV/0!</v>
      </c>
      <c r="O368" s="13" t="e">
        <f>(('2012'!O368-'2012'!$AE368)/'2012'!$AE368)*(('2012'!$I368-0.5+'2012'!$I368-0.5)*-1)</f>
        <v>#DIV/0!</v>
      </c>
      <c r="P368" s="13" t="e">
        <f>(('2012'!P368-'2012'!$AE368)/'2012'!$AE368)*(('2012'!$I368-0.5+'2012'!$I368-0.5)*-1)</f>
        <v>#DIV/0!</v>
      </c>
      <c r="Q368" s="13" t="e">
        <f>(('2012'!Q368-'2012'!$AE368)/'2012'!$AE368)*(('2012'!$I368-0.5+'2012'!$I368-0.5)*-1)</f>
        <v>#DIV/0!</v>
      </c>
      <c r="R368" s="13" t="e">
        <f>(('2012'!R368-'2012'!$AE368)/'2012'!$AE368)*(('2012'!$I368-0.5+'2012'!$I368-0.5)*-1)</f>
        <v>#DIV/0!</v>
      </c>
      <c r="S368" s="13" t="e">
        <f>(('2012'!S368-'2012'!$AE368)/'2012'!$AE368)*(('2012'!$I368-0.5+'2012'!$I368-0.5)*-1)</f>
        <v>#DIV/0!</v>
      </c>
      <c r="T368" s="13" t="e">
        <f>(('2012'!T368-'2012'!$AE368)/'2012'!$AE368)*(('2012'!$I368-0.5+'2012'!$I368-0.5)*-1)</f>
        <v>#DIV/0!</v>
      </c>
      <c r="U368" s="13" t="e">
        <f>(('2012'!U368-'2012'!$AE368)/'2012'!$AE368)*(('2012'!$I368-0.5+'2012'!$I368-0.5)*-1)</f>
        <v>#DIV/0!</v>
      </c>
      <c r="V368" s="13" t="e">
        <f>(('2012'!V368-'2012'!$AE368)/'2012'!$AE368)*(('2012'!$I368-0.5+'2012'!$I368-0.5)*-1)</f>
        <v>#DIV/0!</v>
      </c>
      <c r="W368" s="13" t="e">
        <f>(('2012'!W368-'2012'!$AE368)/'2012'!$AE368)*(('2012'!$I368-0.5+'2012'!$I368-0.5)*-1)</f>
        <v>#DIV/0!</v>
      </c>
      <c r="X368" s="13" t="e">
        <f>(('2012'!X368-'2012'!$AE368)/'2012'!$AE368)*(('2012'!$I368-0.5+'2012'!$I368-0.5)*-1)</f>
        <v>#DIV/0!</v>
      </c>
      <c r="Y368" s="13" t="e">
        <f>(('2012'!Y368-'2012'!$AE368)/'2012'!$AE368)*(('2012'!$I368-0.5+'2012'!$I368-0.5)*-1)</f>
        <v>#DIV/0!</v>
      </c>
      <c r="Z368" s="13" t="e">
        <f>(('2012'!Z368-'2012'!$AE368)/'2012'!$AE368)*(('2012'!$I368-0.5+'2012'!$I368-0.5)*-1)</f>
        <v>#DIV/0!</v>
      </c>
      <c r="AA368" s="13" t="e">
        <f>(('2012'!AA368-'2012'!$AE368)/'2012'!$AE368)*(('2012'!$I368-0.5+'2012'!$I368-0.5)*-1)</f>
        <v>#DIV/0!</v>
      </c>
      <c r="AB368" s="13" t="e">
        <f>(('2012'!AB368-'2012'!$AE368)/'2012'!$AE368)*(('2012'!$I368-0.5+'2012'!$I368-0.5)*-1)</f>
        <v>#DIV/0!</v>
      </c>
      <c r="AC368" s="13" t="e">
        <f>(('2012'!AC368-'2012'!$AE368)/'2012'!$AE368)*(('2012'!$I368-0.5+'2012'!$I368-0.5)*-1)</f>
        <v>#DIV/0!</v>
      </c>
      <c r="AD368" s="13" t="e">
        <f>(('2012'!AD368-'2012'!$AE368)/'2012'!$AE368)*(('2012'!$I368-0.5+'2012'!$I368-0.5)*-1)</f>
        <v>#DIV/0!</v>
      </c>
      <c r="AE368" s="6" t="e">
        <f>((('2012'!AE368-'2012'!$AE368)/'2012'!$AE368)*100)*(('2012'!$I368-0.5+'2012'!$I368-0.5)*-1)</f>
        <v>#DIV/0!</v>
      </c>
      <c r="AG368" s="6">
        <f t="shared" si="147"/>
        <v>0</v>
      </c>
      <c r="AH368" s="6">
        <f t="shared" si="170"/>
        <v>0</v>
      </c>
      <c r="AI368" s="8">
        <v>0</v>
      </c>
      <c r="AJ368" s="1"/>
      <c r="AK368" s="1"/>
      <c r="AL368" s="1"/>
      <c r="AM368" s="1"/>
      <c r="AN368" s="1"/>
      <c r="AO368" s="1"/>
      <c r="AP368" s="1"/>
      <c r="AW368" s="107">
        <f t="shared" si="148"/>
        <v>0</v>
      </c>
      <c r="AX368" s="107">
        <f t="shared" si="149"/>
        <v>0</v>
      </c>
      <c r="AY368" s="107">
        <f t="shared" si="150"/>
        <v>0</v>
      </c>
      <c r="AZ368" s="107">
        <f t="shared" si="151"/>
        <v>0</v>
      </c>
      <c r="BA368" s="107">
        <f t="shared" si="152"/>
        <v>0</v>
      </c>
      <c r="BB368" s="107">
        <f t="shared" si="153"/>
        <v>0</v>
      </c>
      <c r="BC368" s="107">
        <f t="shared" si="154"/>
        <v>0</v>
      </c>
      <c r="BD368" s="107">
        <f t="shared" si="155"/>
        <v>0</v>
      </c>
      <c r="BE368" s="107">
        <f t="shared" si="156"/>
        <v>0</v>
      </c>
      <c r="BF368" s="107">
        <f t="shared" si="157"/>
        <v>0</v>
      </c>
      <c r="BG368" s="107">
        <f t="shared" si="158"/>
        <v>0</v>
      </c>
      <c r="BH368" s="107">
        <f t="shared" si="159"/>
        <v>0</v>
      </c>
      <c r="BI368" s="107">
        <f t="shared" si="160"/>
        <v>0</v>
      </c>
      <c r="BJ368" s="107">
        <f t="shared" si="161"/>
        <v>0</v>
      </c>
      <c r="BK368" s="107">
        <f t="shared" si="162"/>
        <v>0</v>
      </c>
      <c r="BL368" s="107">
        <f t="shared" si="163"/>
        <v>0</v>
      </c>
      <c r="BM368" s="107">
        <f t="shared" si="164"/>
        <v>0</v>
      </c>
      <c r="BN368" s="107">
        <f t="shared" si="165"/>
        <v>0</v>
      </c>
      <c r="BO368" s="107">
        <f t="shared" si="166"/>
        <v>0</v>
      </c>
      <c r="BP368" s="107">
        <f t="shared" si="167"/>
        <v>0</v>
      </c>
      <c r="BQ368" s="107">
        <f t="shared" si="168"/>
        <v>0</v>
      </c>
      <c r="BR368" s="107" t="e">
        <f t="shared" si="169"/>
        <v>#DIV/0!</v>
      </c>
    </row>
    <row r="369" spans="1:70">
      <c r="A369" s="1">
        <v>368</v>
      </c>
      <c r="B369" s="1">
        <f>'2012'!B369</f>
        <v>0</v>
      </c>
      <c r="C369" s="1">
        <f>'2012'!C369</f>
        <v>0</v>
      </c>
      <c r="D369" s="1">
        <f>'2012'!D369</f>
        <v>0</v>
      </c>
      <c r="E369" s="1">
        <f>'2012'!E369</f>
        <v>0</v>
      </c>
      <c r="F369" s="1">
        <f>'2012'!F369</f>
        <v>0</v>
      </c>
      <c r="G369" s="1">
        <f>'2012'!G369</f>
        <v>0</v>
      </c>
      <c r="H369" s="1">
        <f>'2012'!H369</f>
        <v>0</v>
      </c>
      <c r="I369" s="1">
        <f>'2012'!I369</f>
        <v>0</v>
      </c>
      <c r="J369" s="13" t="e">
        <f>(('2012'!J369-'2012'!$AE369)/'2012'!$AE369)*(('2012'!$I369-0.5+'2012'!$I369-0.5)*-1)</f>
        <v>#DIV/0!</v>
      </c>
      <c r="K369" s="13" t="e">
        <f>(('2012'!K369-'2012'!$AE369)/'2012'!$AE369)*(('2012'!$I369-0.5+'2012'!$I369-0.5)*-1)</f>
        <v>#DIV/0!</v>
      </c>
      <c r="L369" s="13" t="e">
        <f>(('2012'!L369-'2012'!$AE369)/'2012'!$AE369)*(('2012'!$I369-0.5+'2012'!$I369-0.5)*-1)</f>
        <v>#DIV/0!</v>
      </c>
      <c r="M369" s="13" t="e">
        <f>(('2012'!M369-'2012'!$AE369)/'2012'!$AE369)*(('2012'!$I369-0.5+'2012'!$I369-0.5)*-1)</f>
        <v>#DIV/0!</v>
      </c>
      <c r="N369" s="13" t="e">
        <f>(('2012'!N369-'2012'!$AE369)/'2012'!$AE369)*(('2012'!$I369-0.5+'2012'!$I369-0.5)*-1)</f>
        <v>#DIV/0!</v>
      </c>
      <c r="O369" s="13" t="e">
        <f>(('2012'!O369-'2012'!$AE369)/'2012'!$AE369)*(('2012'!$I369-0.5+'2012'!$I369-0.5)*-1)</f>
        <v>#DIV/0!</v>
      </c>
      <c r="P369" s="13" t="e">
        <f>(('2012'!P369-'2012'!$AE369)/'2012'!$AE369)*(('2012'!$I369-0.5+'2012'!$I369-0.5)*-1)</f>
        <v>#DIV/0!</v>
      </c>
      <c r="Q369" s="13" t="e">
        <f>(('2012'!Q369-'2012'!$AE369)/'2012'!$AE369)*(('2012'!$I369-0.5+'2012'!$I369-0.5)*-1)</f>
        <v>#DIV/0!</v>
      </c>
      <c r="R369" s="13" t="e">
        <f>(('2012'!R369-'2012'!$AE369)/'2012'!$AE369)*(('2012'!$I369-0.5+'2012'!$I369-0.5)*-1)</f>
        <v>#DIV/0!</v>
      </c>
      <c r="S369" s="13" t="e">
        <f>(('2012'!S369-'2012'!$AE369)/'2012'!$AE369)*(('2012'!$I369-0.5+'2012'!$I369-0.5)*-1)</f>
        <v>#DIV/0!</v>
      </c>
      <c r="T369" s="13" t="e">
        <f>(('2012'!T369-'2012'!$AE369)/'2012'!$AE369)*(('2012'!$I369-0.5+'2012'!$I369-0.5)*-1)</f>
        <v>#DIV/0!</v>
      </c>
      <c r="U369" s="13" t="e">
        <f>(('2012'!U369-'2012'!$AE369)/'2012'!$AE369)*(('2012'!$I369-0.5+'2012'!$I369-0.5)*-1)</f>
        <v>#DIV/0!</v>
      </c>
      <c r="V369" s="13" t="e">
        <f>(('2012'!V369-'2012'!$AE369)/'2012'!$AE369)*(('2012'!$I369-0.5+'2012'!$I369-0.5)*-1)</f>
        <v>#DIV/0!</v>
      </c>
      <c r="W369" s="13" t="e">
        <f>(('2012'!W369-'2012'!$AE369)/'2012'!$AE369)*(('2012'!$I369-0.5+'2012'!$I369-0.5)*-1)</f>
        <v>#DIV/0!</v>
      </c>
      <c r="X369" s="13" t="e">
        <f>(('2012'!X369-'2012'!$AE369)/'2012'!$AE369)*(('2012'!$I369-0.5+'2012'!$I369-0.5)*-1)</f>
        <v>#DIV/0!</v>
      </c>
      <c r="Y369" s="13" t="e">
        <f>(('2012'!Y369-'2012'!$AE369)/'2012'!$AE369)*(('2012'!$I369-0.5+'2012'!$I369-0.5)*-1)</f>
        <v>#DIV/0!</v>
      </c>
      <c r="Z369" s="13" t="e">
        <f>(('2012'!Z369-'2012'!$AE369)/'2012'!$AE369)*(('2012'!$I369-0.5+'2012'!$I369-0.5)*-1)</f>
        <v>#DIV/0!</v>
      </c>
      <c r="AA369" s="13" t="e">
        <f>(('2012'!AA369-'2012'!$AE369)/'2012'!$AE369)*(('2012'!$I369-0.5+'2012'!$I369-0.5)*-1)</f>
        <v>#DIV/0!</v>
      </c>
      <c r="AB369" s="13" t="e">
        <f>(('2012'!AB369-'2012'!$AE369)/'2012'!$AE369)*(('2012'!$I369-0.5+'2012'!$I369-0.5)*-1)</f>
        <v>#DIV/0!</v>
      </c>
      <c r="AC369" s="13" t="e">
        <f>(('2012'!AC369-'2012'!$AE369)/'2012'!$AE369)*(('2012'!$I369-0.5+'2012'!$I369-0.5)*-1)</f>
        <v>#DIV/0!</v>
      </c>
      <c r="AD369" s="13" t="e">
        <f>(('2012'!AD369-'2012'!$AE369)/'2012'!$AE369)*(('2012'!$I369-0.5+'2012'!$I369-0.5)*-1)</f>
        <v>#DIV/0!</v>
      </c>
      <c r="AE369" s="6" t="e">
        <f>((('2012'!AE369-'2012'!$AE369)/'2012'!$AE369)*100)*(('2012'!$I369-0.5+'2012'!$I369-0.5)*-1)</f>
        <v>#DIV/0!</v>
      </c>
      <c r="AG369" s="6">
        <f t="shared" si="147"/>
        <v>0</v>
      </c>
      <c r="AH369" s="6">
        <f t="shared" si="170"/>
        <v>0</v>
      </c>
      <c r="AI369" s="8">
        <v>0</v>
      </c>
      <c r="AJ369" s="1"/>
      <c r="AK369" s="1"/>
      <c r="AL369" s="1"/>
      <c r="AM369" s="1"/>
      <c r="AN369" s="1"/>
      <c r="AO369" s="1"/>
      <c r="AP369" s="1"/>
      <c r="AW369" s="107">
        <f t="shared" si="148"/>
        <v>0</v>
      </c>
      <c r="AX369" s="107">
        <f t="shared" si="149"/>
        <v>0</v>
      </c>
      <c r="AY369" s="107">
        <f t="shared" si="150"/>
        <v>0</v>
      </c>
      <c r="AZ369" s="107">
        <f t="shared" si="151"/>
        <v>0</v>
      </c>
      <c r="BA369" s="107">
        <f t="shared" si="152"/>
        <v>0</v>
      </c>
      <c r="BB369" s="107">
        <f t="shared" si="153"/>
        <v>0</v>
      </c>
      <c r="BC369" s="107">
        <f t="shared" si="154"/>
        <v>0</v>
      </c>
      <c r="BD369" s="107">
        <f t="shared" si="155"/>
        <v>0</v>
      </c>
      <c r="BE369" s="107">
        <f t="shared" si="156"/>
        <v>0</v>
      </c>
      <c r="BF369" s="107">
        <f t="shared" si="157"/>
        <v>0</v>
      </c>
      <c r="BG369" s="107">
        <f t="shared" si="158"/>
        <v>0</v>
      </c>
      <c r="BH369" s="107">
        <f t="shared" si="159"/>
        <v>0</v>
      </c>
      <c r="BI369" s="107">
        <f t="shared" si="160"/>
        <v>0</v>
      </c>
      <c r="BJ369" s="107">
        <f t="shared" si="161"/>
        <v>0</v>
      </c>
      <c r="BK369" s="107">
        <f t="shared" si="162"/>
        <v>0</v>
      </c>
      <c r="BL369" s="107">
        <f t="shared" si="163"/>
        <v>0</v>
      </c>
      <c r="BM369" s="107">
        <f t="shared" si="164"/>
        <v>0</v>
      </c>
      <c r="BN369" s="107">
        <f t="shared" si="165"/>
        <v>0</v>
      </c>
      <c r="BO369" s="107">
        <f t="shared" si="166"/>
        <v>0</v>
      </c>
      <c r="BP369" s="107">
        <f t="shared" si="167"/>
        <v>0</v>
      </c>
      <c r="BQ369" s="107">
        <f t="shared" si="168"/>
        <v>0</v>
      </c>
      <c r="BR369" s="107" t="e">
        <f t="shared" si="169"/>
        <v>#DIV/0!</v>
      </c>
    </row>
    <row r="370" spans="1:70">
      <c r="A370" s="1">
        <v>369</v>
      </c>
      <c r="B370" s="1">
        <f>'2012'!B370</f>
        <v>0</v>
      </c>
      <c r="C370" s="1">
        <f>'2012'!C370</f>
        <v>0</v>
      </c>
      <c r="D370" s="1">
        <f>'2012'!D370</f>
        <v>0</v>
      </c>
      <c r="E370" s="1">
        <f>'2012'!E370</f>
        <v>0</v>
      </c>
      <c r="F370" s="1">
        <f>'2012'!F370</f>
        <v>0</v>
      </c>
      <c r="G370" s="1">
        <f>'2012'!G370</f>
        <v>0</v>
      </c>
      <c r="H370" s="1">
        <f>'2012'!H370</f>
        <v>0</v>
      </c>
      <c r="I370" s="1">
        <f>'2012'!I370</f>
        <v>0</v>
      </c>
      <c r="J370" s="13" t="e">
        <f>(('2012'!J370-'2012'!$AE370)/'2012'!$AE370)*(('2012'!$I370-0.5+'2012'!$I370-0.5)*-1)</f>
        <v>#DIV/0!</v>
      </c>
      <c r="K370" s="13" t="e">
        <f>(('2012'!K370-'2012'!$AE370)/'2012'!$AE370)*(('2012'!$I370-0.5+'2012'!$I370-0.5)*-1)</f>
        <v>#DIV/0!</v>
      </c>
      <c r="L370" s="13" t="e">
        <f>(('2012'!L370-'2012'!$AE370)/'2012'!$AE370)*(('2012'!$I370-0.5+'2012'!$I370-0.5)*-1)</f>
        <v>#DIV/0!</v>
      </c>
      <c r="M370" s="13" t="e">
        <f>(('2012'!M370-'2012'!$AE370)/'2012'!$AE370)*(('2012'!$I370-0.5+'2012'!$I370-0.5)*-1)</f>
        <v>#DIV/0!</v>
      </c>
      <c r="N370" s="13" t="e">
        <f>(('2012'!N370-'2012'!$AE370)/'2012'!$AE370)*(('2012'!$I370-0.5+'2012'!$I370-0.5)*-1)</f>
        <v>#DIV/0!</v>
      </c>
      <c r="O370" s="13" t="e">
        <f>(('2012'!O370-'2012'!$AE370)/'2012'!$AE370)*(('2012'!$I370-0.5+'2012'!$I370-0.5)*-1)</f>
        <v>#DIV/0!</v>
      </c>
      <c r="P370" s="13" t="e">
        <f>(('2012'!P370-'2012'!$AE370)/'2012'!$AE370)*(('2012'!$I370-0.5+'2012'!$I370-0.5)*-1)</f>
        <v>#DIV/0!</v>
      </c>
      <c r="Q370" s="13" t="e">
        <f>(('2012'!Q370-'2012'!$AE370)/'2012'!$AE370)*(('2012'!$I370-0.5+'2012'!$I370-0.5)*-1)</f>
        <v>#DIV/0!</v>
      </c>
      <c r="R370" s="13" t="e">
        <f>(('2012'!R370-'2012'!$AE370)/'2012'!$AE370)*(('2012'!$I370-0.5+'2012'!$I370-0.5)*-1)</f>
        <v>#DIV/0!</v>
      </c>
      <c r="S370" s="13" t="e">
        <f>(('2012'!S370-'2012'!$AE370)/'2012'!$AE370)*(('2012'!$I370-0.5+'2012'!$I370-0.5)*-1)</f>
        <v>#DIV/0!</v>
      </c>
      <c r="T370" s="13" t="e">
        <f>(('2012'!T370-'2012'!$AE370)/'2012'!$AE370)*(('2012'!$I370-0.5+'2012'!$I370-0.5)*-1)</f>
        <v>#DIV/0!</v>
      </c>
      <c r="U370" s="13" t="e">
        <f>(('2012'!U370-'2012'!$AE370)/'2012'!$AE370)*(('2012'!$I370-0.5+'2012'!$I370-0.5)*-1)</f>
        <v>#DIV/0!</v>
      </c>
      <c r="V370" s="13" t="e">
        <f>(('2012'!V370-'2012'!$AE370)/'2012'!$AE370)*(('2012'!$I370-0.5+'2012'!$I370-0.5)*-1)</f>
        <v>#DIV/0!</v>
      </c>
      <c r="W370" s="13" t="e">
        <f>(('2012'!W370-'2012'!$AE370)/'2012'!$AE370)*(('2012'!$I370-0.5+'2012'!$I370-0.5)*-1)</f>
        <v>#DIV/0!</v>
      </c>
      <c r="X370" s="13" t="e">
        <f>(('2012'!X370-'2012'!$AE370)/'2012'!$AE370)*(('2012'!$I370-0.5+'2012'!$I370-0.5)*-1)</f>
        <v>#DIV/0!</v>
      </c>
      <c r="Y370" s="13" t="e">
        <f>(('2012'!Y370-'2012'!$AE370)/'2012'!$AE370)*(('2012'!$I370-0.5+'2012'!$I370-0.5)*-1)</f>
        <v>#DIV/0!</v>
      </c>
      <c r="Z370" s="13" t="e">
        <f>(('2012'!Z370-'2012'!$AE370)/'2012'!$AE370)*(('2012'!$I370-0.5+'2012'!$I370-0.5)*-1)</f>
        <v>#DIV/0!</v>
      </c>
      <c r="AA370" s="13" t="e">
        <f>(('2012'!AA370-'2012'!$AE370)/'2012'!$AE370)*(('2012'!$I370-0.5+'2012'!$I370-0.5)*-1)</f>
        <v>#DIV/0!</v>
      </c>
      <c r="AB370" s="13" t="e">
        <f>(('2012'!AB370-'2012'!$AE370)/'2012'!$AE370)*(('2012'!$I370-0.5+'2012'!$I370-0.5)*-1)</f>
        <v>#DIV/0!</v>
      </c>
      <c r="AC370" s="13" t="e">
        <f>(('2012'!AC370-'2012'!$AE370)/'2012'!$AE370)*(('2012'!$I370-0.5+'2012'!$I370-0.5)*-1)</f>
        <v>#DIV/0!</v>
      </c>
      <c r="AD370" s="13" t="e">
        <f>(('2012'!AD370-'2012'!$AE370)/'2012'!$AE370)*(('2012'!$I370-0.5+'2012'!$I370-0.5)*-1)</f>
        <v>#DIV/0!</v>
      </c>
      <c r="AE370" s="6" t="e">
        <f>((('2012'!AE370-'2012'!$AE370)/'2012'!$AE370)*100)*(('2012'!$I370-0.5+'2012'!$I370-0.5)*-1)</f>
        <v>#DIV/0!</v>
      </c>
      <c r="AG370" s="6">
        <f t="shared" si="147"/>
        <v>0</v>
      </c>
      <c r="AH370" s="6">
        <f t="shared" si="170"/>
        <v>0</v>
      </c>
      <c r="AI370" s="8">
        <v>0</v>
      </c>
      <c r="AJ370" s="1"/>
      <c r="AK370" s="1"/>
      <c r="AL370" s="1"/>
      <c r="AM370" s="1"/>
      <c r="AN370" s="1"/>
      <c r="AO370" s="1"/>
      <c r="AP370" s="1"/>
      <c r="AW370" s="107">
        <f t="shared" si="148"/>
        <v>0</v>
      </c>
      <c r="AX370" s="107">
        <f t="shared" si="149"/>
        <v>0</v>
      </c>
      <c r="AY370" s="107">
        <f t="shared" si="150"/>
        <v>0</v>
      </c>
      <c r="AZ370" s="107">
        <f t="shared" si="151"/>
        <v>0</v>
      </c>
      <c r="BA370" s="107">
        <f t="shared" si="152"/>
        <v>0</v>
      </c>
      <c r="BB370" s="107">
        <f t="shared" si="153"/>
        <v>0</v>
      </c>
      <c r="BC370" s="107">
        <f t="shared" si="154"/>
        <v>0</v>
      </c>
      <c r="BD370" s="107">
        <f t="shared" si="155"/>
        <v>0</v>
      </c>
      <c r="BE370" s="107">
        <f t="shared" si="156"/>
        <v>0</v>
      </c>
      <c r="BF370" s="107">
        <f t="shared" si="157"/>
        <v>0</v>
      </c>
      <c r="BG370" s="107">
        <f t="shared" si="158"/>
        <v>0</v>
      </c>
      <c r="BH370" s="107">
        <f t="shared" si="159"/>
        <v>0</v>
      </c>
      <c r="BI370" s="107">
        <f t="shared" si="160"/>
        <v>0</v>
      </c>
      <c r="BJ370" s="107">
        <f t="shared" si="161"/>
        <v>0</v>
      </c>
      <c r="BK370" s="107">
        <f t="shared" si="162"/>
        <v>0</v>
      </c>
      <c r="BL370" s="107">
        <f t="shared" si="163"/>
        <v>0</v>
      </c>
      <c r="BM370" s="107">
        <f t="shared" si="164"/>
        <v>0</v>
      </c>
      <c r="BN370" s="107">
        <f t="shared" si="165"/>
        <v>0</v>
      </c>
      <c r="BO370" s="107">
        <f t="shared" si="166"/>
        <v>0</v>
      </c>
      <c r="BP370" s="107">
        <f t="shared" si="167"/>
        <v>0</v>
      </c>
      <c r="BQ370" s="107">
        <f t="shared" si="168"/>
        <v>0</v>
      </c>
      <c r="BR370" s="107" t="e">
        <f t="shared" si="169"/>
        <v>#DIV/0!</v>
      </c>
    </row>
    <row r="371" spans="1:70">
      <c r="A371" s="1">
        <v>370</v>
      </c>
      <c r="B371" s="1">
        <f>'2012'!B371</f>
        <v>0</v>
      </c>
      <c r="C371" s="1">
        <f>'2012'!C371</f>
        <v>0</v>
      </c>
      <c r="D371" s="1">
        <f>'2012'!D371</f>
        <v>0</v>
      </c>
      <c r="E371" s="1">
        <f>'2012'!E371</f>
        <v>0</v>
      </c>
      <c r="F371" s="1">
        <f>'2012'!F371</f>
        <v>0</v>
      </c>
      <c r="G371" s="1">
        <f>'2012'!G371</f>
        <v>0</v>
      </c>
      <c r="H371" s="1">
        <f>'2012'!H371</f>
        <v>0</v>
      </c>
      <c r="I371" s="1">
        <f>'2012'!I371</f>
        <v>0</v>
      </c>
      <c r="J371" s="13" t="e">
        <f>(('2012'!J371-'2012'!$AE371)/'2012'!$AE371)*(('2012'!$I371-0.5+'2012'!$I371-0.5)*-1)</f>
        <v>#DIV/0!</v>
      </c>
      <c r="K371" s="13" t="e">
        <f>(('2012'!K371-'2012'!$AE371)/'2012'!$AE371)*(('2012'!$I371-0.5+'2012'!$I371-0.5)*-1)</f>
        <v>#DIV/0!</v>
      </c>
      <c r="L371" s="13" t="e">
        <f>(('2012'!L371-'2012'!$AE371)/'2012'!$AE371)*(('2012'!$I371-0.5+'2012'!$I371-0.5)*-1)</f>
        <v>#DIV/0!</v>
      </c>
      <c r="M371" s="13" t="e">
        <f>(('2012'!M371-'2012'!$AE371)/'2012'!$AE371)*(('2012'!$I371-0.5+'2012'!$I371-0.5)*-1)</f>
        <v>#DIV/0!</v>
      </c>
      <c r="N371" s="13" t="e">
        <f>(('2012'!N371-'2012'!$AE371)/'2012'!$AE371)*(('2012'!$I371-0.5+'2012'!$I371-0.5)*-1)</f>
        <v>#DIV/0!</v>
      </c>
      <c r="O371" s="13" t="e">
        <f>(('2012'!O371-'2012'!$AE371)/'2012'!$AE371)*(('2012'!$I371-0.5+'2012'!$I371-0.5)*-1)</f>
        <v>#DIV/0!</v>
      </c>
      <c r="P371" s="13" t="e">
        <f>(('2012'!P371-'2012'!$AE371)/'2012'!$AE371)*(('2012'!$I371-0.5+'2012'!$I371-0.5)*-1)</f>
        <v>#DIV/0!</v>
      </c>
      <c r="Q371" s="13" t="e">
        <f>(('2012'!Q371-'2012'!$AE371)/'2012'!$AE371)*(('2012'!$I371-0.5+'2012'!$I371-0.5)*-1)</f>
        <v>#DIV/0!</v>
      </c>
      <c r="R371" s="13" t="e">
        <f>(('2012'!R371-'2012'!$AE371)/'2012'!$AE371)*(('2012'!$I371-0.5+'2012'!$I371-0.5)*-1)</f>
        <v>#DIV/0!</v>
      </c>
      <c r="S371" s="13" t="e">
        <f>(('2012'!S371-'2012'!$AE371)/'2012'!$AE371)*(('2012'!$I371-0.5+'2012'!$I371-0.5)*-1)</f>
        <v>#DIV/0!</v>
      </c>
      <c r="T371" s="13" t="e">
        <f>(('2012'!T371-'2012'!$AE371)/'2012'!$AE371)*(('2012'!$I371-0.5+'2012'!$I371-0.5)*-1)</f>
        <v>#DIV/0!</v>
      </c>
      <c r="U371" s="13" t="e">
        <f>(('2012'!U371-'2012'!$AE371)/'2012'!$AE371)*(('2012'!$I371-0.5+'2012'!$I371-0.5)*-1)</f>
        <v>#DIV/0!</v>
      </c>
      <c r="V371" s="13" t="e">
        <f>(('2012'!V371-'2012'!$AE371)/'2012'!$AE371)*(('2012'!$I371-0.5+'2012'!$I371-0.5)*-1)</f>
        <v>#DIV/0!</v>
      </c>
      <c r="W371" s="13" t="e">
        <f>(('2012'!W371-'2012'!$AE371)/'2012'!$AE371)*(('2012'!$I371-0.5+'2012'!$I371-0.5)*-1)</f>
        <v>#DIV/0!</v>
      </c>
      <c r="X371" s="13" t="e">
        <f>(('2012'!X371-'2012'!$AE371)/'2012'!$AE371)*(('2012'!$I371-0.5+'2012'!$I371-0.5)*-1)</f>
        <v>#DIV/0!</v>
      </c>
      <c r="Y371" s="13" t="e">
        <f>(('2012'!Y371-'2012'!$AE371)/'2012'!$AE371)*(('2012'!$I371-0.5+'2012'!$I371-0.5)*-1)</f>
        <v>#DIV/0!</v>
      </c>
      <c r="Z371" s="13" t="e">
        <f>(('2012'!Z371-'2012'!$AE371)/'2012'!$AE371)*(('2012'!$I371-0.5+'2012'!$I371-0.5)*-1)</f>
        <v>#DIV/0!</v>
      </c>
      <c r="AA371" s="13" t="e">
        <f>(('2012'!AA371-'2012'!$AE371)/'2012'!$AE371)*(('2012'!$I371-0.5+'2012'!$I371-0.5)*-1)</f>
        <v>#DIV/0!</v>
      </c>
      <c r="AB371" s="13" t="e">
        <f>(('2012'!AB371-'2012'!$AE371)/'2012'!$AE371)*(('2012'!$I371-0.5+'2012'!$I371-0.5)*-1)</f>
        <v>#DIV/0!</v>
      </c>
      <c r="AC371" s="13" t="e">
        <f>(('2012'!AC371-'2012'!$AE371)/'2012'!$AE371)*(('2012'!$I371-0.5+'2012'!$I371-0.5)*-1)</f>
        <v>#DIV/0!</v>
      </c>
      <c r="AD371" s="13" t="e">
        <f>(('2012'!AD371-'2012'!$AE371)/'2012'!$AE371)*(('2012'!$I371-0.5+'2012'!$I371-0.5)*-1)</f>
        <v>#DIV/0!</v>
      </c>
      <c r="AE371" s="6" t="e">
        <f>((('2012'!AE371-'2012'!$AE371)/'2012'!$AE371)*100)*(('2012'!$I371-0.5+'2012'!$I371-0.5)*-1)</f>
        <v>#DIV/0!</v>
      </c>
      <c r="AG371" s="6">
        <f t="shared" si="147"/>
        <v>0</v>
      </c>
      <c r="AH371" s="6">
        <f t="shared" si="170"/>
        <v>0</v>
      </c>
      <c r="AI371" s="8">
        <v>0</v>
      </c>
      <c r="AJ371" s="1"/>
      <c r="AK371" s="1"/>
      <c r="AL371" s="1"/>
      <c r="AM371" s="1"/>
      <c r="AN371" s="1"/>
      <c r="AO371" s="1"/>
      <c r="AP371" s="1"/>
      <c r="AW371" s="107">
        <f t="shared" si="148"/>
        <v>0</v>
      </c>
      <c r="AX371" s="107">
        <f t="shared" si="149"/>
        <v>0</v>
      </c>
      <c r="AY371" s="107">
        <f t="shared" si="150"/>
        <v>0</v>
      </c>
      <c r="AZ371" s="107">
        <f t="shared" si="151"/>
        <v>0</v>
      </c>
      <c r="BA371" s="107">
        <f t="shared" si="152"/>
        <v>0</v>
      </c>
      <c r="BB371" s="107">
        <f t="shared" si="153"/>
        <v>0</v>
      </c>
      <c r="BC371" s="107">
        <f t="shared" si="154"/>
        <v>0</v>
      </c>
      <c r="BD371" s="107">
        <f t="shared" si="155"/>
        <v>0</v>
      </c>
      <c r="BE371" s="107">
        <f t="shared" si="156"/>
        <v>0</v>
      </c>
      <c r="BF371" s="107">
        <f t="shared" si="157"/>
        <v>0</v>
      </c>
      <c r="BG371" s="107">
        <f t="shared" si="158"/>
        <v>0</v>
      </c>
      <c r="BH371" s="107">
        <f t="shared" si="159"/>
        <v>0</v>
      </c>
      <c r="BI371" s="107">
        <f t="shared" si="160"/>
        <v>0</v>
      </c>
      <c r="BJ371" s="107">
        <f t="shared" si="161"/>
        <v>0</v>
      </c>
      <c r="BK371" s="107">
        <f t="shared" si="162"/>
        <v>0</v>
      </c>
      <c r="BL371" s="107">
        <f t="shared" si="163"/>
        <v>0</v>
      </c>
      <c r="BM371" s="107">
        <f t="shared" si="164"/>
        <v>0</v>
      </c>
      <c r="BN371" s="107">
        <f t="shared" si="165"/>
        <v>0</v>
      </c>
      <c r="BO371" s="107">
        <f t="shared" si="166"/>
        <v>0</v>
      </c>
      <c r="BP371" s="107">
        <f t="shared" si="167"/>
        <v>0</v>
      </c>
      <c r="BQ371" s="107">
        <f t="shared" si="168"/>
        <v>0</v>
      </c>
      <c r="BR371" s="107" t="e">
        <f t="shared" si="169"/>
        <v>#DIV/0!</v>
      </c>
    </row>
    <row r="372" spans="1:70">
      <c r="A372" s="1">
        <v>371</v>
      </c>
      <c r="B372" s="1">
        <f>'2012'!B372</f>
        <v>0</v>
      </c>
      <c r="C372" s="1">
        <f>'2012'!C372</f>
        <v>0</v>
      </c>
      <c r="D372" s="1">
        <f>'2012'!D372</f>
        <v>0</v>
      </c>
      <c r="E372" s="1">
        <f>'2012'!E372</f>
        <v>0</v>
      </c>
      <c r="F372" s="1">
        <f>'2012'!F372</f>
        <v>0</v>
      </c>
      <c r="G372" s="1">
        <f>'2012'!G372</f>
        <v>0</v>
      </c>
      <c r="H372" s="1">
        <f>'2012'!H372</f>
        <v>0</v>
      </c>
      <c r="I372" s="1">
        <f>'2012'!I372</f>
        <v>0</v>
      </c>
      <c r="J372" s="13" t="e">
        <f>(('2012'!J372-'2012'!$AE372)/'2012'!$AE372)*(('2012'!$I372-0.5+'2012'!$I372-0.5)*-1)</f>
        <v>#DIV/0!</v>
      </c>
      <c r="K372" s="13" t="e">
        <f>(('2012'!K372-'2012'!$AE372)/'2012'!$AE372)*(('2012'!$I372-0.5+'2012'!$I372-0.5)*-1)</f>
        <v>#DIV/0!</v>
      </c>
      <c r="L372" s="13" t="e">
        <f>(('2012'!L372-'2012'!$AE372)/'2012'!$AE372)*(('2012'!$I372-0.5+'2012'!$I372-0.5)*-1)</f>
        <v>#DIV/0!</v>
      </c>
      <c r="M372" s="13" t="e">
        <f>(('2012'!M372-'2012'!$AE372)/'2012'!$AE372)*(('2012'!$I372-0.5+'2012'!$I372-0.5)*-1)</f>
        <v>#DIV/0!</v>
      </c>
      <c r="N372" s="13" t="e">
        <f>(('2012'!N372-'2012'!$AE372)/'2012'!$AE372)*(('2012'!$I372-0.5+'2012'!$I372-0.5)*-1)</f>
        <v>#DIV/0!</v>
      </c>
      <c r="O372" s="13" t="e">
        <f>(('2012'!O372-'2012'!$AE372)/'2012'!$AE372)*(('2012'!$I372-0.5+'2012'!$I372-0.5)*-1)</f>
        <v>#DIV/0!</v>
      </c>
      <c r="P372" s="13" t="e">
        <f>(('2012'!P372-'2012'!$AE372)/'2012'!$AE372)*(('2012'!$I372-0.5+'2012'!$I372-0.5)*-1)</f>
        <v>#DIV/0!</v>
      </c>
      <c r="Q372" s="13" t="e">
        <f>(('2012'!Q372-'2012'!$AE372)/'2012'!$AE372)*(('2012'!$I372-0.5+'2012'!$I372-0.5)*-1)</f>
        <v>#DIV/0!</v>
      </c>
      <c r="R372" s="13" t="e">
        <f>(('2012'!R372-'2012'!$AE372)/'2012'!$AE372)*(('2012'!$I372-0.5+'2012'!$I372-0.5)*-1)</f>
        <v>#DIV/0!</v>
      </c>
      <c r="S372" s="13" t="e">
        <f>(('2012'!S372-'2012'!$AE372)/'2012'!$AE372)*(('2012'!$I372-0.5+'2012'!$I372-0.5)*-1)</f>
        <v>#DIV/0!</v>
      </c>
      <c r="T372" s="13" t="e">
        <f>(('2012'!T372-'2012'!$AE372)/'2012'!$AE372)*(('2012'!$I372-0.5+'2012'!$I372-0.5)*-1)</f>
        <v>#DIV/0!</v>
      </c>
      <c r="U372" s="13" t="e">
        <f>(('2012'!U372-'2012'!$AE372)/'2012'!$AE372)*(('2012'!$I372-0.5+'2012'!$I372-0.5)*-1)</f>
        <v>#DIV/0!</v>
      </c>
      <c r="V372" s="13" t="e">
        <f>(('2012'!V372-'2012'!$AE372)/'2012'!$AE372)*(('2012'!$I372-0.5+'2012'!$I372-0.5)*-1)</f>
        <v>#DIV/0!</v>
      </c>
      <c r="W372" s="13" t="e">
        <f>(('2012'!W372-'2012'!$AE372)/'2012'!$AE372)*(('2012'!$I372-0.5+'2012'!$I372-0.5)*-1)</f>
        <v>#DIV/0!</v>
      </c>
      <c r="X372" s="13" t="e">
        <f>(('2012'!X372-'2012'!$AE372)/'2012'!$AE372)*(('2012'!$I372-0.5+'2012'!$I372-0.5)*-1)</f>
        <v>#DIV/0!</v>
      </c>
      <c r="Y372" s="13" t="e">
        <f>(('2012'!Y372-'2012'!$AE372)/'2012'!$AE372)*(('2012'!$I372-0.5+'2012'!$I372-0.5)*-1)</f>
        <v>#DIV/0!</v>
      </c>
      <c r="Z372" s="13" t="e">
        <f>(('2012'!Z372-'2012'!$AE372)/'2012'!$AE372)*(('2012'!$I372-0.5+'2012'!$I372-0.5)*-1)</f>
        <v>#DIV/0!</v>
      </c>
      <c r="AA372" s="13" t="e">
        <f>(('2012'!AA372-'2012'!$AE372)/'2012'!$AE372)*(('2012'!$I372-0.5+'2012'!$I372-0.5)*-1)</f>
        <v>#DIV/0!</v>
      </c>
      <c r="AB372" s="13" t="e">
        <f>(('2012'!AB372-'2012'!$AE372)/'2012'!$AE372)*(('2012'!$I372-0.5+'2012'!$I372-0.5)*-1)</f>
        <v>#DIV/0!</v>
      </c>
      <c r="AC372" s="13" t="e">
        <f>(('2012'!AC372-'2012'!$AE372)/'2012'!$AE372)*(('2012'!$I372-0.5+'2012'!$I372-0.5)*-1)</f>
        <v>#DIV/0!</v>
      </c>
      <c r="AD372" s="13" t="e">
        <f>(('2012'!AD372-'2012'!$AE372)/'2012'!$AE372)*(('2012'!$I372-0.5+'2012'!$I372-0.5)*-1)</f>
        <v>#DIV/0!</v>
      </c>
      <c r="AE372" s="6" t="e">
        <f>((('2012'!AE372-'2012'!$AE372)/'2012'!$AE372)*100)*(('2012'!$I372-0.5+'2012'!$I372-0.5)*-1)</f>
        <v>#DIV/0!</v>
      </c>
      <c r="AG372" s="6">
        <f t="shared" si="147"/>
        <v>0</v>
      </c>
      <c r="AH372" s="6">
        <f t="shared" si="170"/>
        <v>0</v>
      </c>
      <c r="AI372" s="8">
        <v>0</v>
      </c>
      <c r="AJ372" s="1"/>
      <c r="AK372" s="1"/>
      <c r="AL372" s="1"/>
      <c r="AM372" s="1"/>
      <c r="AN372" s="1"/>
      <c r="AO372" s="1"/>
      <c r="AP372" s="1"/>
      <c r="AW372" s="107">
        <f t="shared" si="148"/>
        <v>0</v>
      </c>
      <c r="AX372" s="107">
        <f t="shared" si="149"/>
        <v>0</v>
      </c>
      <c r="AY372" s="107">
        <f t="shared" si="150"/>
        <v>0</v>
      </c>
      <c r="AZ372" s="107">
        <f t="shared" si="151"/>
        <v>0</v>
      </c>
      <c r="BA372" s="107">
        <f t="shared" si="152"/>
        <v>0</v>
      </c>
      <c r="BB372" s="107">
        <f t="shared" si="153"/>
        <v>0</v>
      </c>
      <c r="BC372" s="107">
        <f t="shared" si="154"/>
        <v>0</v>
      </c>
      <c r="BD372" s="107">
        <f t="shared" si="155"/>
        <v>0</v>
      </c>
      <c r="BE372" s="107">
        <f t="shared" si="156"/>
        <v>0</v>
      </c>
      <c r="BF372" s="107">
        <f t="shared" si="157"/>
        <v>0</v>
      </c>
      <c r="BG372" s="107">
        <f t="shared" si="158"/>
        <v>0</v>
      </c>
      <c r="BH372" s="107">
        <f t="shared" si="159"/>
        <v>0</v>
      </c>
      <c r="BI372" s="107">
        <f t="shared" si="160"/>
        <v>0</v>
      </c>
      <c r="BJ372" s="107">
        <f t="shared" si="161"/>
        <v>0</v>
      </c>
      <c r="BK372" s="107">
        <f t="shared" si="162"/>
        <v>0</v>
      </c>
      <c r="BL372" s="107">
        <f t="shared" si="163"/>
        <v>0</v>
      </c>
      <c r="BM372" s="107">
        <f t="shared" si="164"/>
        <v>0</v>
      </c>
      <c r="BN372" s="107">
        <f t="shared" si="165"/>
        <v>0</v>
      </c>
      <c r="BO372" s="107">
        <f t="shared" si="166"/>
        <v>0</v>
      </c>
      <c r="BP372" s="107">
        <f t="shared" si="167"/>
        <v>0</v>
      </c>
      <c r="BQ372" s="107">
        <f t="shared" si="168"/>
        <v>0</v>
      </c>
      <c r="BR372" s="107" t="e">
        <f t="shared" si="169"/>
        <v>#DIV/0!</v>
      </c>
    </row>
    <row r="373" spans="1:70">
      <c r="A373" s="1">
        <v>372</v>
      </c>
      <c r="B373" s="1">
        <f>'2012'!B373</f>
        <v>0</v>
      </c>
      <c r="C373" s="1">
        <f>'2012'!C373</f>
        <v>0</v>
      </c>
      <c r="D373" s="1">
        <f>'2012'!D373</f>
        <v>0</v>
      </c>
      <c r="E373" s="1">
        <f>'2012'!E373</f>
        <v>0</v>
      </c>
      <c r="F373" s="1">
        <f>'2012'!F373</f>
        <v>0</v>
      </c>
      <c r="G373" s="1">
        <f>'2012'!G373</f>
        <v>0</v>
      </c>
      <c r="H373" s="1">
        <f>'2012'!H373</f>
        <v>0</v>
      </c>
      <c r="I373" s="1">
        <f>'2012'!I373</f>
        <v>0</v>
      </c>
      <c r="J373" s="13" t="e">
        <f>(('2012'!J373-'2012'!$AE373)/'2012'!$AE373)*(('2012'!$I373-0.5+'2012'!$I373-0.5)*-1)</f>
        <v>#DIV/0!</v>
      </c>
      <c r="K373" s="13" t="e">
        <f>(('2012'!K373-'2012'!$AE373)/'2012'!$AE373)*(('2012'!$I373-0.5+'2012'!$I373-0.5)*-1)</f>
        <v>#DIV/0!</v>
      </c>
      <c r="L373" s="13" t="e">
        <f>(('2012'!L373-'2012'!$AE373)/'2012'!$AE373)*(('2012'!$I373-0.5+'2012'!$I373-0.5)*-1)</f>
        <v>#DIV/0!</v>
      </c>
      <c r="M373" s="13" t="e">
        <f>(('2012'!M373-'2012'!$AE373)/'2012'!$AE373)*(('2012'!$I373-0.5+'2012'!$I373-0.5)*-1)</f>
        <v>#DIV/0!</v>
      </c>
      <c r="N373" s="13" t="e">
        <f>(('2012'!N373-'2012'!$AE373)/'2012'!$AE373)*(('2012'!$I373-0.5+'2012'!$I373-0.5)*-1)</f>
        <v>#DIV/0!</v>
      </c>
      <c r="O373" s="13" t="e">
        <f>(('2012'!O373-'2012'!$AE373)/'2012'!$AE373)*(('2012'!$I373-0.5+'2012'!$I373-0.5)*-1)</f>
        <v>#DIV/0!</v>
      </c>
      <c r="P373" s="13" t="e">
        <f>(('2012'!P373-'2012'!$AE373)/'2012'!$AE373)*(('2012'!$I373-0.5+'2012'!$I373-0.5)*-1)</f>
        <v>#DIV/0!</v>
      </c>
      <c r="Q373" s="13" t="e">
        <f>(('2012'!Q373-'2012'!$AE373)/'2012'!$AE373)*(('2012'!$I373-0.5+'2012'!$I373-0.5)*-1)</f>
        <v>#DIV/0!</v>
      </c>
      <c r="R373" s="13" t="e">
        <f>(('2012'!R373-'2012'!$AE373)/'2012'!$AE373)*(('2012'!$I373-0.5+'2012'!$I373-0.5)*-1)</f>
        <v>#DIV/0!</v>
      </c>
      <c r="S373" s="13" t="e">
        <f>(('2012'!S373-'2012'!$AE373)/'2012'!$AE373)*(('2012'!$I373-0.5+'2012'!$I373-0.5)*-1)</f>
        <v>#DIV/0!</v>
      </c>
      <c r="T373" s="13" t="e">
        <f>(('2012'!T373-'2012'!$AE373)/'2012'!$AE373)*(('2012'!$I373-0.5+'2012'!$I373-0.5)*-1)</f>
        <v>#DIV/0!</v>
      </c>
      <c r="U373" s="13" t="e">
        <f>(('2012'!U373-'2012'!$AE373)/'2012'!$AE373)*(('2012'!$I373-0.5+'2012'!$I373-0.5)*-1)</f>
        <v>#DIV/0!</v>
      </c>
      <c r="V373" s="13" t="e">
        <f>(('2012'!V373-'2012'!$AE373)/'2012'!$AE373)*(('2012'!$I373-0.5+'2012'!$I373-0.5)*-1)</f>
        <v>#DIV/0!</v>
      </c>
      <c r="W373" s="13" t="e">
        <f>(('2012'!W373-'2012'!$AE373)/'2012'!$AE373)*(('2012'!$I373-0.5+'2012'!$I373-0.5)*-1)</f>
        <v>#DIV/0!</v>
      </c>
      <c r="X373" s="13" t="e">
        <f>(('2012'!X373-'2012'!$AE373)/'2012'!$AE373)*(('2012'!$I373-0.5+'2012'!$I373-0.5)*-1)</f>
        <v>#DIV/0!</v>
      </c>
      <c r="Y373" s="13" t="e">
        <f>(('2012'!Y373-'2012'!$AE373)/'2012'!$AE373)*(('2012'!$I373-0.5+'2012'!$I373-0.5)*-1)</f>
        <v>#DIV/0!</v>
      </c>
      <c r="Z373" s="13" t="e">
        <f>(('2012'!Z373-'2012'!$AE373)/'2012'!$AE373)*(('2012'!$I373-0.5+'2012'!$I373-0.5)*-1)</f>
        <v>#DIV/0!</v>
      </c>
      <c r="AA373" s="13" t="e">
        <f>(('2012'!AA373-'2012'!$AE373)/'2012'!$AE373)*(('2012'!$I373-0.5+'2012'!$I373-0.5)*-1)</f>
        <v>#DIV/0!</v>
      </c>
      <c r="AB373" s="13" t="e">
        <f>(('2012'!AB373-'2012'!$AE373)/'2012'!$AE373)*(('2012'!$I373-0.5+'2012'!$I373-0.5)*-1)</f>
        <v>#DIV/0!</v>
      </c>
      <c r="AC373" s="13" t="e">
        <f>(('2012'!AC373-'2012'!$AE373)/'2012'!$AE373)*(('2012'!$I373-0.5+'2012'!$I373-0.5)*-1)</f>
        <v>#DIV/0!</v>
      </c>
      <c r="AD373" s="13" t="e">
        <f>(('2012'!AD373-'2012'!$AE373)/'2012'!$AE373)*(('2012'!$I373-0.5+'2012'!$I373-0.5)*-1)</f>
        <v>#DIV/0!</v>
      </c>
      <c r="AE373" s="6" t="e">
        <f>((('2012'!AE373-'2012'!$AE373)/'2012'!$AE373)*100)*(('2012'!$I373-0.5+'2012'!$I373-0.5)*-1)</f>
        <v>#DIV/0!</v>
      </c>
      <c r="AG373" s="6">
        <f t="shared" si="147"/>
        <v>0</v>
      </c>
      <c r="AH373" s="6">
        <f t="shared" si="170"/>
        <v>0</v>
      </c>
      <c r="AI373" s="8">
        <v>0</v>
      </c>
      <c r="AJ373" s="1"/>
      <c r="AK373" s="1"/>
      <c r="AL373" s="1"/>
      <c r="AM373" s="1"/>
      <c r="AN373" s="1"/>
      <c r="AO373" s="1"/>
      <c r="AP373" s="1"/>
      <c r="AW373" s="107">
        <f t="shared" si="148"/>
        <v>0</v>
      </c>
      <c r="AX373" s="107">
        <f t="shared" si="149"/>
        <v>0</v>
      </c>
      <c r="AY373" s="107">
        <f t="shared" si="150"/>
        <v>0</v>
      </c>
      <c r="AZ373" s="107">
        <f t="shared" si="151"/>
        <v>0</v>
      </c>
      <c r="BA373" s="107">
        <f t="shared" si="152"/>
        <v>0</v>
      </c>
      <c r="BB373" s="107">
        <f t="shared" si="153"/>
        <v>0</v>
      </c>
      <c r="BC373" s="107">
        <f t="shared" si="154"/>
        <v>0</v>
      </c>
      <c r="BD373" s="107">
        <f t="shared" si="155"/>
        <v>0</v>
      </c>
      <c r="BE373" s="107">
        <f t="shared" si="156"/>
        <v>0</v>
      </c>
      <c r="BF373" s="107">
        <f t="shared" si="157"/>
        <v>0</v>
      </c>
      <c r="BG373" s="107">
        <f t="shared" si="158"/>
        <v>0</v>
      </c>
      <c r="BH373" s="107">
        <f t="shared" si="159"/>
        <v>0</v>
      </c>
      <c r="BI373" s="107">
        <f t="shared" si="160"/>
        <v>0</v>
      </c>
      <c r="BJ373" s="107">
        <f t="shared" si="161"/>
        <v>0</v>
      </c>
      <c r="BK373" s="107">
        <f t="shared" si="162"/>
        <v>0</v>
      </c>
      <c r="BL373" s="107">
        <f t="shared" si="163"/>
        <v>0</v>
      </c>
      <c r="BM373" s="107">
        <f t="shared" si="164"/>
        <v>0</v>
      </c>
      <c r="BN373" s="107">
        <f t="shared" si="165"/>
        <v>0</v>
      </c>
      <c r="BO373" s="107">
        <f t="shared" si="166"/>
        <v>0</v>
      </c>
      <c r="BP373" s="107">
        <f t="shared" si="167"/>
        <v>0</v>
      </c>
      <c r="BQ373" s="107">
        <f t="shared" si="168"/>
        <v>0</v>
      </c>
      <c r="BR373" s="107" t="e">
        <f t="shared" si="169"/>
        <v>#DIV/0!</v>
      </c>
    </row>
    <row r="374" spans="1:70">
      <c r="A374" s="1">
        <v>373</v>
      </c>
      <c r="B374" s="1">
        <f>'2012'!B374</f>
        <v>0</v>
      </c>
      <c r="C374" s="1">
        <f>'2012'!C374</f>
        <v>0</v>
      </c>
      <c r="D374" s="1">
        <f>'2012'!D374</f>
        <v>0</v>
      </c>
      <c r="E374" s="1">
        <f>'2012'!E374</f>
        <v>0</v>
      </c>
      <c r="F374" s="1">
        <f>'2012'!F374</f>
        <v>0</v>
      </c>
      <c r="G374" s="1">
        <f>'2012'!G374</f>
        <v>0</v>
      </c>
      <c r="H374" s="1">
        <f>'2012'!H374</f>
        <v>0</v>
      </c>
      <c r="I374" s="1">
        <f>'2012'!I374</f>
        <v>0</v>
      </c>
      <c r="J374" s="13" t="e">
        <f>(('2012'!J374-'2012'!$AE374)/'2012'!$AE374)*(('2012'!$I374-0.5+'2012'!$I374-0.5)*-1)</f>
        <v>#DIV/0!</v>
      </c>
      <c r="K374" s="13" t="e">
        <f>(('2012'!K374-'2012'!$AE374)/'2012'!$AE374)*(('2012'!$I374-0.5+'2012'!$I374-0.5)*-1)</f>
        <v>#DIV/0!</v>
      </c>
      <c r="L374" s="13" t="e">
        <f>(('2012'!L374-'2012'!$AE374)/'2012'!$AE374)*(('2012'!$I374-0.5+'2012'!$I374-0.5)*-1)</f>
        <v>#DIV/0!</v>
      </c>
      <c r="M374" s="13" t="e">
        <f>(('2012'!M374-'2012'!$AE374)/'2012'!$AE374)*(('2012'!$I374-0.5+'2012'!$I374-0.5)*-1)</f>
        <v>#DIV/0!</v>
      </c>
      <c r="N374" s="13" t="e">
        <f>(('2012'!N374-'2012'!$AE374)/'2012'!$AE374)*(('2012'!$I374-0.5+'2012'!$I374-0.5)*-1)</f>
        <v>#DIV/0!</v>
      </c>
      <c r="O374" s="13" t="e">
        <f>(('2012'!O374-'2012'!$AE374)/'2012'!$AE374)*(('2012'!$I374-0.5+'2012'!$I374-0.5)*-1)</f>
        <v>#DIV/0!</v>
      </c>
      <c r="P374" s="13" t="e">
        <f>(('2012'!P374-'2012'!$AE374)/'2012'!$AE374)*(('2012'!$I374-0.5+'2012'!$I374-0.5)*-1)</f>
        <v>#DIV/0!</v>
      </c>
      <c r="Q374" s="13" t="e">
        <f>(('2012'!Q374-'2012'!$AE374)/'2012'!$AE374)*(('2012'!$I374-0.5+'2012'!$I374-0.5)*-1)</f>
        <v>#DIV/0!</v>
      </c>
      <c r="R374" s="13" t="e">
        <f>(('2012'!R374-'2012'!$AE374)/'2012'!$AE374)*(('2012'!$I374-0.5+'2012'!$I374-0.5)*-1)</f>
        <v>#DIV/0!</v>
      </c>
      <c r="S374" s="13" t="e">
        <f>(('2012'!S374-'2012'!$AE374)/'2012'!$AE374)*(('2012'!$I374-0.5+'2012'!$I374-0.5)*-1)</f>
        <v>#DIV/0!</v>
      </c>
      <c r="T374" s="13" t="e">
        <f>(('2012'!T374-'2012'!$AE374)/'2012'!$AE374)*(('2012'!$I374-0.5+'2012'!$I374-0.5)*-1)</f>
        <v>#DIV/0!</v>
      </c>
      <c r="U374" s="13" t="e">
        <f>(('2012'!U374-'2012'!$AE374)/'2012'!$AE374)*(('2012'!$I374-0.5+'2012'!$I374-0.5)*-1)</f>
        <v>#DIV/0!</v>
      </c>
      <c r="V374" s="13" t="e">
        <f>(('2012'!V374-'2012'!$AE374)/'2012'!$AE374)*(('2012'!$I374-0.5+'2012'!$I374-0.5)*-1)</f>
        <v>#DIV/0!</v>
      </c>
      <c r="W374" s="13" t="e">
        <f>(('2012'!W374-'2012'!$AE374)/'2012'!$AE374)*(('2012'!$I374-0.5+'2012'!$I374-0.5)*-1)</f>
        <v>#DIV/0!</v>
      </c>
      <c r="X374" s="13" t="e">
        <f>(('2012'!X374-'2012'!$AE374)/'2012'!$AE374)*(('2012'!$I374-0.5+'2012'!$I374-0.5)*-1)</f>
        <v>#DIV/0!</v>
      </c>
      <c r="Y374" s="13" t="e">
        <f>(('2012'!Y374-'2012'!$AE374)/'2012'!$AE374)*(('2012'!$I374-0.5+'2012'!$I374-0.5)*-1)</f>
        <v>#DIV/0!</v>
      </c>
      <c r="Z374" s="13" t="e">
        <f>(('2012'!Z374-'2012'!$AE374)/'2012'!$AE374)*(('2012'!$I374-0.5+'2012'!$I374-0.5)*-1)</f>
        <v>#DIV/0!</v>
      </c>
      <c r="AA374" s="13" t="e">
        <f>(('2012'!AA374-'2012'!$AE374)/'2012'!$AE374)*(('2012'!$I374-0.5+'2012'!$I374-0.5)*-1)</f>
        <v>#DIV/0!</v>
      </c>
      <c r="AB374" s="13" t="e">
        <f>(('2012'!AB374-'2012'!$AE374)/'2012'!$AE374)*(('2012'!$I374-0.5+'2012'!$I374-0.5)*-1)</f>
        <v>#DIV/0!</v>
      </c>
      <c r="AC374" s="13" t="e">
        <f>(('2012'!AC374-'2012'!$AE374)/'2012'!$AE374)*(('2012'!$I374-0.5+'2012'!$I374-0.5)*-1)</f>
        <v>#DIV/0!</v>
      </c>
      <c r="AD374" s="13" t="e">
        <f>(('2012'!AD374-'2012'!$AE374)/'2012'!$AE374)*(('2012'!$I374-0.5+'2012'!$I374-0.5)*-1)</f>
        <v>#DIV/0!</v>
      </c>
      <c r="AE374" s="6" t="e">
        <f>((('2012'!AE374-'2012'!$AE374)/'2012'!$AE374)*100)*(('2012'!$I374-0.5+'2012'!$I374-0.5)*-1)</f>
        <v>#DIV/0!</v>
      </c>
      <c r="AG374" s="6">
        <f t="shared" si="147"/>
        <v>0</v>
      </c>
      <c r="AH374" s="6">
        <f t="shared" si="170"/>
        <v>0</v>
      </c>
      <c r="AI374" s="8">
        <v>0</v>
      </c>
      <c r="AJ374" s="1"/>
      <c r="AK374" s="1"/>
      <c r="AL374" s="1"/>
      <c r="AM374" s="1"/>
      <c r="AN374" s="1"/>
      <c r="AO374" s="1"/>
      <c r="AP374" s="1"/>
      <c r="AW374" s="107">
        <f t="shared" si="148"/>
        <v>0</v>
      </c>
      <c r="AX374" s="107">
        <f t="shared" si="149"/>
        <v>0</v>
      </c>
      <c r="AY374" s="107">
        <f t="shared" si="150"/>
        <v>0</v>
      </c>
      <c r="AZ374" s="107">
        <f t="shared" si="151"/>
        <v>0</v>
      </c>
      <c r="BA374" s="107">
        <f t="shared" si="152"/>
        <v>0</v>
      </c>
      <c r="BB374" s="107">
        <f t="shared" si="153"/>
        <v>0</v>
      </c>
      <c r="BC374" s="107">
        <f t="shared" si="154"/>
        <v>0</v>
      </c>
      <c r="BD374" s="107">
        <f t="shared" si="155"/>
        <v>0</v>
      </c>
      <c r="BE374" s="107">
        <f t="shared" si="156"/>
        <v>0</v>
      </c>
      <c r="BF374" s="107">
        <f t="shared" si="157"/>
        <v>0</v>
      </c>
      <c r="BG374" s="107">
        <f t="shared" si="158"/>
        <v>0</v>
      </c>
      <c r="BH374" s="107">
        <f t="shared" si="159"/>
        <v>0</v>
      </c>
      <c r="BI374" s="107">
        <f t="shared" si="160"/>
        <v>0</v>
      </c>
      <c r="BJ374" s="107">
        <f t="shared" si="161"/>
        <v>0</v>
      </c>
      <c r="BK374" s="107">
        <f t="shared" si="162"/>
        <v>0</v>
      </c>
      <c r="BL374" s="107">
        <f t="shared" si="163"/>
        <v>0</v>
      </c>
      <c r="BM374" s="107">
        <f t="shared" si="164"/>
        <v>0</v>
      </c>
      <c r="BN374" s="107">
        <f t="shared" si="165"/>
        <v>0</v>
      </c>
      <c r="BO374" s="107">
        <f t="shared" si="166"/>
        <v>0</v>
      </c>
      <c r="BP374" s="107">
        <f t="shared" si="167"/>
        <v>0</v>
      </c>
      <c r="BQ374" s="107">
        <f t="shared" si="168"/>
        <v>0</v>
      </c>
      <c r="BR374" s="107" t="e">
        <f t="shared" si="169"/>
        <v>#DIV/0!</v>
      </c>
    </row>
    <row r="375" spans="1:70">
      <c r="A375" s="1">
        <v>374</v>
      </c>
      <c r="B375" s="1">
        <f>'2012'!B375</f>
        <v>0</v>
      </c>
      <c r="C375" s="1">
        <f>'2012'!C375</f>
        <v>0</v>
      </c>
      <c r="D375" s="1">
        <f>'2012'!D375</f>
        <v>0</v>
      </c>
      <c r="E375" s="1">
        <f>'2012'!E375</f>
        <v>0</v>
      </c>
      <c r="F375" s="1">
        <f>'2012'!F375</f>
        <v>0</v>
      </c>
      <c r="G375" s="1">
        <f>'2012'!G375</f>
        <v>0</v>
      </c>
      <c r="H375" s="1">
        <f>'2012'!H375</f>
        <v>0</v>
      </c>
      <c r="I375" s="1">
        <f>'2012'!I375</f>
        <v>0</v>
      </c>
      <c r="J375" s="13" t="e">
        <f>(('2012'!J375-'2012'!$AE375)/'2012'!$AE375)*(('2012'!$I375-0.5+'2012'!$I375-0.5)*-1)</f>
        <v>#DIV/0!</v>
      </c>
      <c r="K375" s="13" t="e">
        <f>(('2012'!K375-'2012'!$AE375)/'2012'!$AE375)*(('2012'!$I375-0.5+'2012'!$I375-0.5)*-1)</f>
        <v>#DIV/0!</v>
      </c>
      <c r="L375" s="13" t="e">
        <f>(('2012'!L375-'2012'!$AE375)/'2012'!$AE375)*(('2012'!$I375-0.5+'2012'!$I375-0.5)*-1)</f>
        <v>#DIV/0!</v>
      </c>
      <c r="M375" s="13" t="e">
        <f>(('2012'!M375-'2012'!$AE375)/'2012'!$AE375)*(('2012'!$I375-0.5+'2012'!$I375-0.5)*-1)</f>
        <v>#DIV/0!</v>
      </c>
      <c r="N375" s="13" t="e">
        <f>(('2012'!N375-'2012'!$AE375)/'2012'!$AE375)*(('2012'!$I375-0.5+'2012'!$I375-0.5)*-1)</f>
        <v>#DIV/0!</v>
      </c>
      <c r="O375" s="13" t="e">
        <f>(('2012'!O375-'2012'!$AE375)/'2012'!$AE375)*(('2012'!$I375-0.5+'2012'!$I375-0.5)*-1)</f>
        <v>#DIV/0!</v>
      </c>
      <c r="P375" s="13" t="e">
        <f>(('2012'!P375-'2012'!$AE375)/'2012'!$AE375)*(('2012'!$I375-0.5+'2012'!$I375-0.5)*-1)</f>
        <v>#DIV/0!</v>
      </c>
      <c r="Q375" s="13" t="e">
        <f>(('2012'!Q375-'2012'!$AE375)/'2012'!$AE375)*(('2012'!$I375-0.5+'2012'!$I375-0.5)*-1)</f>
        <v>#DIV/0!</v>
      </c>
      <c r="R375" s="13" t="e">
        <f>(('2012'!R375-'2012'!$AE375)/'2012'!$AE375)*(('2012'!$I375-0.5+'2012'!$I375-0.5)*-1)</f>
        <v>#DIV/0!</v>
      </c>
      <c r="S375" s="13" t="e">
        <f>(('2012'!S375-'2012'!$AE375)/'2012'!$AE375)*(('2012'!$I375-0.5+'2012'!$I375-0.5)*-1)</f>
        <v>#DIV/0!</v>
      </c>
      <c r="T375" s="13" t="e">
        <f>(('2012'!T375-'2012'!$AE375)/'2012'!$AE375)*(('2012'!$I375-0.5+'2012'!$I375-0.5)*-1)</f>
        <v>#DIV/0!</v>
      </c>
      <c r="U375" s="13" t="e">
        <f>(('2012'!U375-'2012'!$AE375)/'2012'!$AE375)*(('2012'!$I375-0.5+'2012'!$I375-0.5)*-1)</f>
        <v>#DIV/0!</v>
      </c>
      <c r="V375" s="13" t="e">
        <f>(('2012'!V375-'2012'!$AE375)/'2012'!$AE375)*(('2012'!$I375-0.5+'2012'!$I375-0.5)*-1)</f>
        <v>#DIV/0!</v>
      </c>
      <c r="W375" s="13" t="e">
        <f>(('2012'!W375-'2012'!$AE375)/'2012'!$AE375)*(('2012'!$I375-0.5+'2012'!$I375-0.5)*-1)</f>
        <v>#DIV/0!</v>
      </c>
      <c r="X375" s="13" t="e">
        <f>(('2012'!X375-'2012'!$AE375)/'2012'!$AE375)*(('2012'!$I375-0.5+'2012'!$I375-0.5)*-1)</f>
        <v>#DIV/0!</v>
      </c>
      <c r="Y375" s="13" t="e">
        <f>(('2012'!Y375-'2012'!$AE375)/'2012'!$AE375)*(('2012'!$I375-0.5+'2012'!$I375-0.5)*-1)</f>
        <v>#DIV/0!</v>
      </c>
      <c r="Z375" s="13" t="e">
        <f>(('2012'!Z375-'2012'!$AE375)/'2012'!$AE375)*(('2012'!$I375-0.5+'2012'!$I375-0.5)*-1)</f>
        <v>#DIV/0!</v>
      </c>
      <c r="AA375" s="13" t="e">
        <f>(('2012'!AA375-'2012'!$AE375)/'2012'!$AE375)*(('2012'!$I375-0.5+'2012'!$I375-0.5)*-1)</f>
        <v>#DIV/0!</v>
      </c>
      <c r="AB375" s="13" t="e">
        <f>(('2012'!AB375-'2012'!$AE375)/'2012'!$AE375)*(('2012'!$I375-0.5+'2012'!$I375-0.5)*-1)</f>
        <v>#DIV/0!</v>
      </c>
      <c r="AC375" s="13" t="e">
        <f>(('2012'!AC375-'2012'!$AE375)/'2012'!$AE375)*(('2012'!$I375-0.5+'2012'!$I375-0.5)*-1)</f>
        <v>#DIV/0!</v>
      </c>
      <c r="AD375" s="13" t="e">
        <f>(('2012'!AD375-'2012'!$AE375)/'2012'!$AE375)*(('2012'!$I375-0.5+'2012'!$I375-0.5)*-1)</f>
        <v>#DIV/0!</v>
      </c>
      <c r="AE375" s="6" t="e">
        <f>((('2012'!AE375-'2012'!$AE375)/'2012'!$AE375)*100)*(('2012'!$I375-0.5+'2012'!$I375-0.5)*-1)</f>
        <v>#DIV/0!</v>
      </c>
      <c r="AG375" s="6">
        <f t="shared" si="147"/>
        <v>0</v>
      </c>
      <c r="AH375" s="6">
        <f t="shared" si="170"/>
        <v>0</v>
      </c>
      <c r="AI375" s="8">
        <v>0</v>
      </c>
      <c r="AJ375" s="1"/>
      <c r="AK375" s="1"/>
      <c r="AL375" s="1"/>
      <c r="AM375" s="1"/>
      <c r="AN375" s="1"/>
      <c r="AO375" s="1"/>
      <c r="AP375" s="1"/>
      <c r="AW375" s="107">
        <f t="shared" si="148"/>
        <v>0</v>
      </c>
      <c r="AX375" s="107">
        <f t="shared" si="149"/>
        <v>0</v>
      </c>
      <c r="AY375" s="107">
        <f t="shared" si="150"/>
        <v>0</v>
      </c>
      <c r="AZ375" s="107">
        <f t="shared" si="151"/>
        <v>0</v>
      </c>
      <c r="BA375" s="107">
        <f t="shared" si="152"/>
        <v>0</v>
      </c>
      <c r="BB375" s="107">
        <f t="shared" si="153"/>
        <v>0</v>
      </c>
      <c r="BC375" s="107">
        <f t="shared" si="154"/>
        <v>0</v>
      </c>
      <c r="BD375" s="107">
        <f t="shared" si="155"/>
        <v>0</v>
      </c>
      <c r="BE375" s="107">
        <f t="shared" si="156"/>
        <v>0</v>
      </c>
      <c r="BF375" s="107">
        <f t="shared" si="157"/>
        <v>0</v>
      </c>
      <c r="BG375" s="107">
        <f t="shared" si="158"/>
        <v>0</v>
      </c>
      <c r="BH375" s="107">
        <f t="shared" si="159"/>
        <v>0</v>
      </c>
      <c r="BI375" s="107">
        <f t="shared" si="160"/>
        <v>0</v>
      </c>
      <c r="BJ375" s="107">
        <f t="shared" si="161"/>
        <v>0</v>
      </c>
      <c r="BK375" s="107">
        <f t="shared" si="162"/>
        <v>0</v>
      </c>
      <c r="BL375" s="107">
        <f t="shared" si="163"/>
        <v>0</v>
      </c>
      <c r="BM375" s="107">
        <f t="shared" si="164"/>
        <v>0</v>
      </c>
      <c r="BN375" s="107">
        <f t="shared" si="165"/>
        <v>0</v>
      </c>
      <c r="BO375" s="107">
        <f t="shared" si="166"/>
        <v>0</v>
      </c>
      <c r="BP375" s="107">
        <f t="shared" si="167"/>
        <v>0</v>
      </c>
      <c r="BQ375" s="107">
        <f t="shared" si="168"/>
        <v>0</v>
      </c>
      <c r="BR375" s="107" t="e">
        <f t="shared" si="169"/>
        <v>#DIV/0!</v>
      </c>
    </row>
    <row r="376" spans="1:70">
      <c r="A376" s="1">
        <v>375</v>
      </c>
      <c r="B376" s="1">
        <f>'2012'!B376</f>
        <v>0</v>
      </c>
      <c r="C376" s="1">
        <f>'2012'!C376</f>
        <v>0</v>
      </c>
      <c r="D376" s="1">
        <f>'2012'!D376</f>
        <v>0</v>
      </c>
      <c r="E376" s="1">
        <f>'2012'!E376</f>
        <v>0</v>
      </c>
      <c r="F376" s="1">
        <f>'2012'!F376</f>
        <v>0</v>
      </c>
      <c r="G376" s="1">
        <f>'2012'!G376</f>
        <v>0</v>
      </c>
      <c r="H376" s="1">
        <f>'2012'!H376</f>
        <v>0</v>
      </c>
      <c r="I376" s="1">
        <f>'2012'!I376</f>
        <v>0</v>
      </c>
      <c r="J376" s="13" t="e">
        <f>(('2012'!J376-'2012'!$AE376)/'2012'!$AE376)*(('2012'!$I376-0.5+'2012'!$I376-0.5)*-1)</f>
        <v>#DIV/0!</v>
      </c>
      <c r="K376" s="13" t="e">
        <f>(('2012'!K376-'2012'!$AE376)/'2012'!$AE376)*(('2012'!$I376-0.5+'2012'!$I376-0.5)*-1)</f>
        <v>#DIV/0!</v>
      </c>
      <c r="L376" s="13" t="e">
        <f>(('2012'!L376-'2012'!$AE376)/'2012'!$AE376)*(('2012'!$I376-0.5+'2012'!$I376-0.5)*-1)</f>
        <v>#DIV/0!</v>
      </c>
      <c r="M376" s="13" t="e">
        <f>(('2012'!M376-'2012'!$AE376)/'2012'!$AE376)*(('2012'!$I376-0.5+'2012'!$I376-0.5)*-1)</f>
        <v>#DIV/0!</v>
      </c>
      <c r="N376" s="13" t="e">
        <f>(('2012'!N376-'2012'!$AE376)/'2012'!$AE376)*(('2012'!$I376-0.5+'2012'!$I376-0.5)*-1)</f>
        <v>#DIV/0!</v>
      </c>
      <c r="O376" s="13" t="e">
        <f>(('2012'!O376-'2012'!$AE376)/'2012'!$AE376)*(('2012'!$I376-0.5+'2012'!$I376-0.5)*-1)</f>
        <v>#DIV/0!</v>
      </c>
      <c r="P376" s="13" t="e">
        <f>(('2012'!P376-'2012'!$AE376)/'2012'!$AE376)*(('2012'!$I376-0.5+'2012'!$I376-0.5)*-1)</f>
        <v>#DIV/0!</v>
      </c>
      <c r="Q376" s="13" t="e">
        <f>(('2012'!Q376-'2012'!$AE376)/'2012'!$AE376)*(('2012'!$I376-0.5+'2012'!$I376-0.5)*-1)</f>
        <v>#DIV/0!</v>
      </c>
      <c r="R376" s="13" t="e">
        <f>(('2012'!R376-'2012'!$AE376)/'2012'!$AE376)*(('2012'!$I376-0.5+'2012'!$I376-0.5)*-1)</f>
        <v>#DIV/0!</v>
      </c>
      <c r="S376" s="13" t="e">
        <f>(('2012'!S376-'2012'!$AE376)/'2012'!$AE376)*(('2012'!$I376-0.5+'2012'!$I376-0.5)*-1)</f>
        <v>#DIV/0!</v>
      </c>
      <c r="T376" s="13" t="e">
        <f>(('2012'!T376-'2012'!$AE376)/'2012'!$AE376)*(('2012'!$I376-0.5+'2012'!$I376-0.5)*-1)</f>
        <v>#DIV/0!</v>
      </c>
      <c r="U376" s="13" t="e">
        <f>(('2012'!U376-'2012'!$AE376)/'2012'!$AE376)*(('2012'!$I376-0.5+'2012'!$I376-0.5)*-1)</f>
        <v>#DIV/0!</v>
      </c>
      <c r="V376" s="13" t="e">
        <f>(('2012'!V376-'2012'!$AE376)/'2012'!$AE376)*(('2012'!$I376-0.5+'2012'!$I376-0.5)*-1)</f>
        <v>#DIV/0!</v>
      </c>
      <c r="W376" s="13" t="e">
        <f>(('2012'!W376-'2012'!$AE376)/'2012'!$AE376)*(('2012'!$I376-0.5+'2012'!$I376-0.5)*-1)</f>
        <v>#DIV/0!</v>
      </c>
      <c r="X376" s="13" t="e">
        <f>(('2012'!X376-'2012'!$AE376)/'2012'!$AE376)*(('2012'!$I376-0.5+'2012'!$I376-0.5)*-1)</f>
        <v>#DIV/0!</v>
      </c>
      <c r="Y376" s="13" t="e">
        <f>(('2012'!Y376-'2012'!$AE376)/'2012'!$AE376)*(('2012'!$I376-0.5+'2012'!$I376-0.5)*-1)</f>
        <v>#DIV/0!</v>
      </c>
      <c r="Z376" s="13" t="e">
        <f>(('2012'!Z376-'2012'!$AE376)/'2012'!$AE376)*(('2012'!$I376-0.5+'2012'!$I376-0.5)*-1)</f>
        <v>#DIV/0!</v>
      </c>
      <c r="AA376" s="13" t="e">
        <f>(('2012'!AA376-'2012'!$AE376)/'2012'!$AE376)*(('2012'!$I376-0.5+'2012'!$I376-0.5)*-1)</f>
        <v>#DIV/0!</v>
      </c>
      <c r="AB376" s="13" t="e">
        <f>(('2012'!AB376-'2012'!$AE376)/'2012'!$AE376)*(('2012'!$I376-0.5+'2012'!$I376-0.5)*-1)</f>
        <v>#DIV/0!</v>
      </c>
      <c r="AC376" s="13" t="e">
        <f>(('2012'!AC376-'2012'!$AE376)/'2012'!$AE376)*(('2012'!$I376-0.5+'2012'!$I376-0.5)*-1)</f>
        <v>#DIV/0!</v>
      </c>
      <c r="AD376" s="13" t="e">
        <f>(('2012'!AD376-'2012'!$AE376)/'2012'!$AE376)*(('2012'!$I376-0.5+'2012'!$I376-0.5)*-1)</f>
        <v>#DIV/0!</v>
      </c>
      <c r="AE376" s="6" t="e">
        <f>((('2012'!AE376-'2012'!$AE376)/'2012'!$AE376)*100)*(('2012'!$I376-0.5+'2012'!$I376-0.5)*-1)</f>
        <v>#DIV/0!</v>
      </c>
      <c r="AG376" s="6">
        <f t="shared" ref="AG376:AG439" si="171">MAX(AW376:BQ376)*100</f>
        <v>0</v>
      </c>
      <c r="AH376" s="6">
        <f t="shared" si="170"/>
        <v>0</v>
      </c>
      <c r="AI376" s="8">
        <v>0</v>
      </c>
      <c r="AJ376" s="1"/>
      <c r="AK376" s="1"/>
      <c r="AL376" s="1"/>
      <c r="AM376" s="1"/>
      <c r="AN376" s="1"/>
      <c r="AO376" s="1"/>
      <c r="AP376" s="1"/>
      <c r="AW376" s="107">
        <f t="shared" ref="AW376:AW439" si="172">IF(ISERROR(J376),0,J376)</f>
        <v>0</v>
      </c>
      <c r="AX376" s="107">
        <f t="shared" ref="AX376:AX439" si="173">IF(ISERROR(K376),0,K376)</f>
        <v>0</v>
      </c>
      <c r="AY376" s="107">
        <f t="shared" ref="AY376:AY439" si="174">IF(ISERROR(L376),0,L376)</f>
        <v>0</v>
      </c>
      <c r="AZ376" s="107">
        <f t="shared" ref="AZ376:AZ439" si="175">IF(ISERROR(M376),0,M376)</f>
        <v>0</v>
      </c>
      <c r="BA376" s="107">
        <f t="shared" ref="BA376:BA439" si="176">IF(ISERROR(N376),0,N376)</f>
        <v>0</v>
      </c>
      <c r="BB376" s="107">
        <f t="shared" ref="BB376:BB439" si="177">IF(ISERROR(O376),0,O376)</f>
        <v>0</v>
      </c>
      <c r="BC376" s="107">
        <f t="shared" ref="BC376:BC439" si="178">IF(ISERROR(P376),0,P376)</f>
        <v>0</v>
      </c>
      <c r="BD376" s="107">
        <f t="shared" ref="BD376:BD439" si="179">IF(ISERROR(Q376),0,Q376)</f>
        <v>0</v>
      </c>
      <c r="BE376" s="107">
        <f t="shared" ref="BE376:BE439" si="180">IF(ISERROR(R376),0,R376)</f>
        <v>0</v>
      </c>
      <c r="BF376" s="107">
        <f t="shared" ref="BF376:BF439" si="181">IF(ISERROR(S376),0,S376)</f>
        <v>0</v>
      </c>
      <c r="BG376" s="107">
        <f t="shared" ref="BG376:BG439" si="182">IF(ISERROR(T376),0,T376)</f>
        <v>0</v>
      </c>
      <c r="BH376" s="107">
        <f t="shared" ref="BH376:BH439" si="183">IF(ISERROR(U376),0,U376)</f>
        <v>0</v>
      </c>
      <c r="BI376" s="107">
        <f t="shared" ref="BI376:BI439" si="184">IF(ISERROR(V376),0,V376)</f>
        <v>0</v>
      </c>
      <c r="BJ376" s="107">
        <f t="shared" ref="BJ376:BJ439" si="185">IF(ISERROR(W376),0,W376)</f>
        <v>0</v>
      </c>
      <c r="BK376" s="107">
        <f t="shared" ref="BK376:BK439" si="186">IF(ISERROR(X376),0,X376)</f>
        <v>0</v>
      </c>
      <c r="BL376" s="107">
        <f t="shared" ref="BL376:BL439" si="187">IF(ISERROR(Y376),0,Y376)</f>
        <v>0</v>
      </c>
      <c r="BM376" s="107">
        <f t="shared" ref="BM376:BM439" si="188">IF(ISERROR(Z376),0,Z376)</f>
        <v>0</v>
      </c>
      <c r="BN376" s="107">
        <f t="shared" ref="BN376:BN439" si="189">IF(ISERROR(AA376),0,AA376)</f>
        <v>0</v>
      </c>
      <c r="BO376" s="107">
        <f t="shared" ref="BO376:BO439" si="190">IF(ISERROR(AB376),0,AB376)</f>
        <v>0</v>
      </c>
      <c r="BP376" s="107">
        <f t="shared" ref="BP376:BP439" si="191">IF(ISERROR(AC376),0,AC376)</f>
        <v>0</v>
      </c>
      <c r="BQ376" s="107">
        <f t="shared" ref="BQ376:BQ439" si="192">IF(ISERROR(AD376),0,AD376)</f>
        <v>0</v>
      </c>
      <c r="BR376" s="107" t="e">
        <f t="shared" ref="BR376:BR439" si="193">IF(AE376=0,AE376,IF(AE376&gt;0,AE376,IF(AE376&lt;0,AE376,0)))</f>
        <v>#DIV/0!</v>
      </c>
    </row>
    <row r="377" spans="1:70">
      <c r="A377" s="1">
        <v>376</v>
      </c>
      <c r="B377" s="1">
        <f>'2012'!B377</f>
        <v>0</v>
      </c>
      <c r="C377" s="1">
        <f>'2012'!C377</f>
        <v>0</v>
      </c>
      <c r="D377" s="1">
        <f>'2012'!D377</f>
        <v>0</v>
      </c>
      <c r="E377" s="1">
        <f>'2012'!E377</f>
        <v>0</v>
      </c>
      <c r="F377" s="1">
        <f>'2012'!F377</f>
        <v>0</v>
      </c>
      <c r="G377" s="1">
        <f>'2012'!G377</f>
        <v>0</v>
      </c>
      <c r="H377" s="1">
        <f>'2012'!H377</f>
        <v>0</v>
      </c>
      <c r="I377" s="1">
        <f>'2012'!I377</f>
        <v>0</v>
      </c>
      <c r="J377" s="13" t="e">
        <f>(('2012'!J377-'2012'!$AE377)/'2012'!$AE377)*(('2012'!$I377-0.5+'2012'!$I377-0.5)*-1)</f>
        <v>#DIV/0!</v>
      </c>
      <c r="K377" s="13" t="e">
        <f>(('2012'!K377-'2012'!$AE377)/'2012'!$AE377)*(('2012'!$I377-0.5+'2012'!$I377-0.5)*-1)</f>
        <v>#DIV/0!</v>
      </c>
      <c r="L377" s="13" t="e">
        <f>(('2012'!L377-'2012'!$AE377)/'2012'!$AE377)*(('2012'!$I377-0.5+'2012'!$I377-0.5)*-1)</f>
        <v>#DIV/0!</v>
      </c>
      <c r="M377" s="13" t="e">
        <f>(('2012'!M377-'2012'!$AE377)/'2012'!$AE377)*(('2012'!$I377-0.5+'2012'!$I377-0.5)*-1)</f>
        <v>#DIV/0!</v>
      </c>
      <c r="N377" s="13" t="e">
        <f>(('2012'!N377-'2012'!$AE377)/'2012'!$AE377)*(('2012'!$I377-0.5+'2012'!$I377-0.5)*-1)</f>
        <v>#DIV/0!</v>
      </c>
      <c r="O377" s="13" t="e">
        <f>(('2012'!O377-'2012'!$AE377)/'2012'!$AE377)*(('2012'!$I377-0.5+'2012'!$I377-0.5)*-1)</f>
        <v>#DIV/0!</v>
      </c>
      <c r="P377" s="13" t="e">
        <f>(('2012'!P377-'2012'!$AE377)/'2012'!$AE377)*(('2012'!$I377-0.5+'2012'!$I377-0.5)*-1)</f>
        <v>#DIV/0!</v>
      </c>
      <c r="Q377" s="13" t="e">
        <f>(('2012'!Q377-'2012'!$AE377)/'2012'!$AE377)*(('2012'!$I377-0.5+'2012'!$I377-0.5)*-1)</f>
        <v>#DIV/0!</v>
      </c>
      <c r="R377" s="13" t="e">
        <f>(('2012'!R377-'2012'!$AE377)/'2012'!$AE377)*(('2012'!$I377-0.5+'2012'!$I377-0.5)*-1)</f>
        <v>#DIV/0!</v>
      </c>
      <c r="S377" s="13" t="e">
        <f>(('2012'!S377-'2012'!$AE377)/'2012'!$AE377)*(('2012'!$I377-0.5+'2012'!$I377-0.5)*-1)</f>
        <v>#DIV/0!</v>
      </c>
      <c r="T377" s="13" t="e">
        <f>(('2012'!T377-'2012'!$AE377)/'2012'!$AE377)*(('2012'!$I377-0.5+'2012'!$I377-0.5)*-1)</f>
        <v>#DIV/0!</v>
      </c>
      <c r="U377" s="13" t="e">
        <f>(('2012'!U377-'2012'!$AE377)/'2012'!$AE377)*(('2012'!$I377-0.5+'2012'!$I377-0.5)*-1)</f>
        <v>#DIV/0!</v>
      </c>
      <c r="V377" s="13" t="e">
        <f>(('2012'!V377-'2012'!$AE377)/'2012'!$AE377)*(('2012'!$I377-0.5+'2012'!$I377-0.5)*-1)</f>
        <v>#DIV/0!</v>
      </c>
      <c r="W377" s="13" t="e">
        <f>(('2012'!W377-'2012'!$AE377)/'2012'!$AE377)*(('2012'!$I377-0.5+'2012'!$I377-0.5)*-1)</f>
        <v>#DIV/0!</v>
      </c>
      <c r="X377" s="13" t="e">
        <f>(('2012'!X377-'2012'!$AE377)/'2012'!$AE377)*(('2012'!$I377-0.5+'2012'!$I377-0.5)*-1)</f>
        <v>#DIV/0!</v>
      </c>
      <c r="Y377" s="13" t="e">
        <f>(('2012'!Y377-'2012'!$AE377)/'2012'!$AE377)*(('2012'!$I377-0.5+'2012'!$I377-0.5)*-1)</f>
        <v>#DIV/0!</v>
      </c>
      <c r="Z377" s="13" t="e">
        <f>(('2012'!Z377-'2012'!$AE377)/'2012'!$AE377)*(('2012'!$I377-0.5+'2012'!$I377-0.5)*-1)</f>
        <v>#DIV/0!</v>
      </c>
      <c r="AA377" s="13" t="e">
        <f>(('2012'!AA377-'2012'!$AE377)/'2012'!$AE377)*(('2012'!$I377-0.5+'2012'!$I377-0.5)*-1)</f>
        <v>#DIV/0!</v>
      </c>
      <c r="AB377" s="13" t="e">
        <f>(('2012'!AB377-'2012'!$AE377)/'2012'!$AE377)*(('2012'!$I377-0.5+'2012'!$I377-0.5)*-1)</f>
        <v>#DIV/0!</v>
      </c>
      <c r="AC377" s="13" t="e">
        <f>(('2012'!AC377-'2012'!$AE377)/'2012'!$AE377)*(('2012'!$I377-0.5+'2012'!$I377-0.5)*-1)</f>
        <v>#DIV/0!</v>
      </c>
      <c r="AD377" s="13" t="e">
        <f>(('2012'!AD377-'2012'!$AE377)/'2012'!$AE377)*(('2012'!$I377-0.5+'2012'!$I377-0.5)*-1)</f>
        <v>#DIV/0!</v>
      </c>
      <c r="AE377" s="6" t="e">
        <f>((('2012'!AE377-'2012'!$AE377)/'2012'!$AE377)*100)*(('2012'!$I377-0.5+'2012'!$I377-0.5)*-1)</f>
        <v>#DIV/0!</v>
      </c>
      <c r="AG377" s="6">
        <f t="shared" si="171"/>
        <v>0</v>
      </c>
      <c r="AH377" s="6">
        <f t="shared" si="170"/>
        <v>0</v>
      </c>
      <c r="AI377" s="8">
        <v>0</v>
      </c>
      <c r="AJ377" s="1"/>
      <c r="AK377" s="1"/>
      <c r="AL377" s="1"/>
      <c r="AM377" s="1"/>
      <c r="AN377" s="1"/>
      <c r="AO377" s="1"/>
      <c r="AP377" s="1"/>
      <c r="AW377" s="107">
        <f t="shared" si="172"/>
        <v>0</v>
      </c>
      <c r="AX377" s="107">
        <f t="shared" si="173"/>
        <v>0</v>
      </c>
      <c r="AY377" s="107">
        <f t="shared" si="174"/>
        <v>0</v>
      </c>
      <c r="AZ377" s="107">
        <f t="shared" si="175"/>
        <v>0</v>
      </c>
      <c r="BA377" s="107">
        <f t="shared" si="176"/>
        <v>0</v>
      </c>
      <c r="BB377" s="107">
        <f t="shared" si="177"/>
        <v>0</v>
      </c>
      <c r="BC377" s="107">
        <f t="shared" si="178"/>
        <v>0</v>
      </c>
      <c r="BD377" s="107">
        <f t="shared" si="179"/>
        <v>0</v>
      </c>
      <c r="BE377" s="107">
        <f t="shared" si="180"/>
        <v>0</v>
      </c>
      <c r="BF377" s="107">
        <f t="shared" si="181"/>
        <v>0</v>
      </c>
      <c r="BG377" s="107">
        <f t="shared" si="182"/>
        <v>0</v>
      </c>
      <c r="BH377" s="107">
        <f t="shared" si="183"/>
        <v>0</v>
      </c>
      <c r="BI377" s="107">
        <f t="shared" si="184"/>
        <v>0</v>
      </c>
      <c r="BJ377" s="107">
        <f t="shared" si="185"/>
        <v>0</v>
      </c>
      <c r="BK377" s="107">
        <f t="shared" si="186"/>
        <v>0</v>
      </c>
      <c r="BL377" s="107">
        <f t="shared" si="187"/>
        <v>0</v>
      </c>
      <c r="BM377" s="107">
        <f t="shared" si="188"/>
        <v>0</v>
      </c>
      <c r="BN377" s="107">
        <f t="shared" si="189"/>
        <v>0</v>
      </c>
      <c r="BO377" s="107">
        <f t="shared" si="190"/>
        <v>0</v>
      </c>
      <c r="BP377" s="107">
        <f t="shared" si="191"/>
        <v>0</v>
      </c>
      <c r="BQ377" s="107">
        <f t="shared" si="192"/>
        <v>0</v>
      </c>
      <c r="BR377" s="107" t="e">
        <f t="shared" si="193"/>
        <v>#DIV/0!</v>
      </c>
    </row>
    <row r="378" spans="1:70">
      <c r="A378" s="1">
        <v>377</v>
      </c>
      <c r="B378" s="1">
        <f>'2012'!B378</f>
        <v>0</v>
      </c>
      <c r="C378" s="1">
        <f>'2012'!C378</f>
        <v>0</v>
      </c>
      <c r="D378" s="1">
        <f>'2012'!D378</f>
        <v>0</v>
      </c>
      <c r="E378" s="1">
        <f>'2012'!E378</f>
        <v>0</v>
      </c>
      <c r="F378" s="1">
        <f>'2012'!F378</f>
        <v>0</v>
      </c>
      <c r="G378" s="1">
        <f>'2012'!G378</f>
        <v>0</v>
      </c>
      <c r="H378" s="1">
        <f>'2012'!H378</f>
        <v>0</v>
      </c>
      <c r="I378" s="1">
        <f>'2012'!I378</f>
        <v>0</v>
      </c>
      <c r="J378" s="13" t="e">
        <f>(('2012'!J378-'2012'!$AE378)/'2012'!$AE378)*(('2012'!$I378-0.5+'2012'!$I378-0.5)*-1)</f>
        <v>#DIV/0!</v>
      </c>
      <c r="K378" s="13" t="e">
        <f>(('2012'!K378-'2012'!$AE378)/'2012'!$AE378)*(('2012'!$I378-0.5+'2012'!$I378-0.5)*-1)</f>
        <v>#DIV/0!</v>
      </c>
      <c r="L378" s="13" t="e">
        <f>(('2012'!L378-'2012'!$AE378)/'2012'!$AE378)*(('2012'!$I378-0.5+'2012'!$I378-0.5)*-1)</f>
        <v>#DIV/0!</v>
      </c>
      <c r="M378" s="13" t="e">
        <f>(('2012'!M378-'2012'!$AE378)/'2012'!$AE378)*(('2012'!$I378-0.5+'2012'!$I378-0.5)*-1)</f>
        <v>#DIV/0!</v>
      </c>
      <c r="N378" s="13" t="e">
        <f>(('2012'!N378-'2012'!$AE378)/'2012'!$AE378)*(('2012'!$I378-0.5+'2012'!$I378-0.5)*-1)</f>
        <v>#DIV/0!</v>
      </c>
      <c r="O378" s="13" t="e">
        <f>(('2012'!O378-'2012'!$AE378)/'2012'!$AE378)*(('2012'!$I378-0.5+'2012'!$I378-0.5)*-1)</f>
        <v>#DIV/0!</v>
      </c>
      <c r="P378" s="13" t="e">
        <f>(('2012'!P378-'2012'!$AE378)/'2012'!$AE378)*(('2012'!$I378-0.5+'2012'!$I378-0.5)*-1)</f>
        <v>#DIV/0!</v>
      </c>
      <c r="Q378" s="13" t="e">
        <f>(('2012'!Q378-'2012'!$AE378)/'2012'!$AE378)*(('2012'!$I378-0.5+'2012'!$I378-0.5)*-1)</f>
        <v>#DIV/0!</v>
      </c>
      <c r="R378" s="13" t="e">
        <f>(('2012'!R378-'2012'!$AE378)/'2012'!$AE378)*(('2012'!$I378-0.5+'2012'!$I378-0.5)*-1)</f>
        <v>#DIV/0!</v>
      </c>
      <c r="S378" s="13" t="e">
        <f>(('2012'!S378-'2012'!$AE378)/'2012'!$AE378)*(('2012'!$I378-0.5+'2012'!$I378-0.5)*-1)</f>
        <v>#DIV/0!</v>
      </c>
      <c r="T378" s="13" t="e">
        <f>(('2012'!T378-'2012'!$AE378)/'2012'!$AE378)*(('2012'!$I378-0.5+'2012'!$I378-0.5)*-1)</f>
        <v>#DIV/0!</v>
      </c>
      <c r="U378" s="13" t="e">
        <f>(('2012'!U378-'2012'!$AE378)/'2012'!$AE378)*(('2012'!$I378-0.5+'2012'!$I378-0.5)*-1)</f>
        <v>#DIV/0!</v>
      </c>
      <c r="V378" s="13" t="e">
        <f>(('2012'!V378-'2012'!$AE378)/'2012'!$AE378)*(('2012'!$I378-0.5+'2012'!$I378-0.5)*-1)</f>
        <v>#DIV/0!</v>
      </c>
      <c r="W378" s="13" t="e">
        <f>(('2012'!W378-'2012'!$AE378)/'2012'!$AE378)*(('2012'!$I378-0.5+'2012'!$I378-0.5)*-1)</f>
        <v>#DIV/0!</v>
      </c>
      <c r="X378" s="13" t="e">
        <f>(('2012'!X378-'2012'!$AE378)/'2012'!$AE378)*(('2012'!$I378-0.5+'2012'!$I378-0.5)*-1)</f>
        <v>#DIV/0!</v>
      </c>
      <c r="Y378" s="13" t="e">
        <f>(('2012'!Y378-'2012'!$AE378)/'2012'!$AE378)*(('2012'!$I378-0.5+'2012'!$I378-0.5)*-1)</f>
        <v>#DIV/0!</v>
      </c>
      <c r="Z378" s="13" t="e">
        <f>(('2012'!Z378-'2012'!$AE378)/'2012'!$AE378)*(('2012'!$I378-0.5+'2012'!$I378-0.5)*-1)</f>
        <v>#DIV/0!</v>
      </c>
      <c r="AA378" s="13" t="e">
        <f>(('2012'!AA378-'2012'!$AE378)/'2012'!$AE378)*(('2012'!$I378-0.5+'2012'!$I378-0.5)*-1)</f>
        <v>#DIV/0!</v>
      </c>
      <c r="AB378" s="13" t="e">
        <f>(('2012'!AB378-'2012'!$AE378)/'2012'!$AE378)*(('2012'!$I378-0.5+'2012'!$I378-0.5)*-1)</f>
        <v>#DIV/0!</v>
      </c>
      <c r="AC378" s="13" t="e">
        <f>(('2012'!AC378-'2012'!$AE378)/'2012'!$AE378)*(('2012'!$I378-0.5+'2012'!$I378-0.5)*-1)</f>
        <v>#DIV/0!</v>
      </c>
      <c r="AD378" s="13" t="e">
        <f>(('2012'!AD378-'2012'!$AE378)/'2012'!$AE378)*(('2012'!$I378-0.5+'2012'!$I378-0.5)*-1)</f>
        <v>#DIV/0!</v>
      </c>
      <c r="AE378" s="6" t="e">
        <f>((('2012'!AE378-'2012'!$AE378)/'2012'!$AE378)*100)*(('2012'!$I378-0.5+'2012'!$I378-0.5)*-1)</f>
        <v>#DIV/0!</v>
      </c>
      <c r="AG378" s="6">
        <f t="shared" si="171"/>
        <v>0</v>
      </c>
      <c r="AH378" s="6">
        <f t="shared" si="170"/>
        <v>0</v>
      </c>
      <c r="AI378" s="8">
        <v>0</v>
      </c>
      <c r="AJ378" s="1"/>
      <c r="AK378" s="1"/>
      <c r="AL378" s="1"/>
      <c r="AM378" s="1"/>
      <c r="AN378" s="1"/>
      <c r="AO378" s="1"/>
      <c r="AP378" s="1"/>
      <c r="AW378" s="107">
        <f t="shared" si="172"/>
        <v>0</v>
      </c>
      <c r="AX378" s="107">
        <f t="shared" si="173"/>
        <v>0</v>
      </c>
      <c r="AY378" s="107">
        <f t="shared" si="174"/>
        <v>0</v>
      </c>
      <c r="AZ378" s="107">
        <f t="shared" si="175"/>
        <v>0</v>
      </c>
      <c r="BA378" s="107">
        <f t="shared" si="176"/>
        <v>0</v>
      </c>
      <c r="BB378" s="107">
        <f t="shared" si="177"/>
        <v>0</v>
      </c>
      <c r="BC378" s="107">
        <f t="shared" si="178"/>
        <v>0</v>
      </c>
      <c r="BD378" s="107">
        <f t="shared" si="179"/>
        <v>0</v>
      </c>
      <c r="BE378" s="107">
        <f t="shared" si="180"/>
        <v>0</v>
      </c>
      <c r="BF378" s="107">
        <f t="shared" si="181"/>
        <v>0</v>
      </c>
      <c r="BG378" s="107">
        <f t="shared" si="182"/>
        <v>0</v>
      </c>
      <c r="BH378" s="107">
        <f t="shared" si="183"/>
        <v>0</v>
      </c>
      <c r="BI378" s="107">
        <f t="shared" si="184"/>
        <v>0</v>
      </c>
      <c r="BJ378" s="107">
        <f t="shared" si="185"/>
        <v>0</v>
      </c>
      <c r="BK378" s="107">
        <f t="shared" si="186"/>
        <v>0</v>
      </c>
      <c r="BL378" s="107">
        <f t="shared" si="187"/>
        <v>0</v>
      </c>
      <c r="BM378" s="107">
        <f t="shared" si="188"/>
        <v>0</v>
      </c>
      <c r="BN378" s="107">
        <f t="shared" si="189"/>
        <v>0</v>
      </c>
      <c r="BO378" s="107">
        <f t="shared" si="190"/>
        <v>0</v>
      </c>
      <c r="BP378" s="107">
        <f t="shared" si="191"/>
        <v>0</v>
      </c>
      <c r="BQ378" s="107">
        <f t="shared" si="192"/>
        <v>0</v>
      </c>
      <c r="BR378" s="107" t="e">
        <f t="shared" si="193"/>
        <v>#DIV/0!</v>
      </c>
    </row>
    <row r="379" spans="1:70">
      <c r="A379" s="1">
        <v>378</v>
      </c>
      <c r="B379" s="1">
        <f>'2012'!B379</f>
        <v>0</v>
      </c>
      <c r="C379" s="1">
        <f>'2012'!C379</f>
        <v>0</v>
      </c>
      <c r="D379" s="1">
        <f>'2012'!D379</f>
        <v>0</v>
      </c>
      <c r="E379" s="1">
        <f>'2012'!E379</f>
        <v>0</v>
      </c>
      <c r="F379" s="1">
        <f>'2012'!F379</f>
        <v>0</v>
      </c>
      <c r="G379" s="1">
        <f>'2012'!G379</f>
        <v>0</v>
      </c>
      <c r="H379" s="1">
        <f>'2012'!H379</f>
        <v>0</v>
      </c>
      <c r="I379" s="1">
        <f>'2012'!I379</f>
        <v>0</v>
      </c>
      <c r="J379" s="13" t="e">
        <f>(('2012'!J379-'2012'!$AE379)/'2012'!$AE379)*(('2012'!$I379-0.5+'2012'!$I379-0.5)*-1)</f>
        <v>#DIV/0!</v>
      </c>
      <c r="K379" s="13" t="e">
        <f>(('2012'!K379-'2012'!$AE379)/'2012'!$AE379)*(('2012'!$I379-0.5+'2012'!$I379-0.5)*-1)</f>
        <v>#DIV/0!</v>
      </c>
      <c r="L379" s="13" t="e">
        <f>(('2012'!L379-'2012'!$AE379)/'2012'!$AE379)*(('2012'!$I379-0.5+'2012'!$I379-0.5)*-1)</f>
        <v>#DIV/0!</v>
      </c>
      <c r="M379" s="13" t="e">
        <f>(('2012'!M379-'2012'!$AE379)/'2012'!$AE379)*(('2012'!$I379-0.5+'2012'!$I379-0.5)*-1)</f>
        <v>#DIV/0!</v>
      </c>
      <c r="N379" s="13" t="e">
        <f>(('2012'!N379-'2012'!$AE379)/'2012'!$AE379)*(('2012'!$I379-0.5+'2012'!$I379-0.5)*-1)</f>
        <v>#DIV/0!</v>
      </c>
      <c r="O379" s="13" t="e">
        <f>(('2012'!O379-'2012'!$AE379)/'2012'!$AE379)*(('2012'!$I379-0.5+'2012'!$I379-0.5)*-1)</f>
        <v>#DIV/0!</v>
      </c>
      <c r="P379" s="13" t="e">
        <f>(('2012'!P379-'2012'!$AE379)/'2012'!$AE379)*(('2012'!$I379-0.5+'2012'!$I379-0.5)*-1)</f>
        <v>#DIV/0!</v>
      </c>
      <c r="Q379" s="13" t="e">
        <f>(('2012'!Q379-'2012'!$AE379)/'2012'!$AE379)*(('2012'!$I379-0.5+'2012'!$I379-0.5)*-1)</f>
        <v>#DIV/0!</v>
      </c>
      <c r="R379" s="13" t="e">
        <f>(('2012'!R379-'2012'!$AE379)/'2012'!$AE379)*(('2012'!$I379-0.5+'2012'!$I379-0.5)*-1)</f>
        <v>#DIV/0!</v>
      </c>
      <c r="S379" s="13" t="e">
        <f>(('2012'!S379-'2012'!$AE379)/'2012'!$AE379)*(('2012'!$I379-0.5+'2012'!$I379-0.5)*-1)</f>
        <v>#DIV/0!</v>
      </c>
      <c r="T379" s="13" t="e">
        <f>(('2012'!T379-'2012'!$AE379)/'2012'!$AE379)*(('2012'!$I379-0.5+'2012'!$I379-0.5)*-1)</f>
        <v>#DIV/0!</v>
      </c>
      <c r="U379" s="13" t="e">
        <f>(('2012'!U379-'2012'!$AE379)/'2012'!$AE379)*(('2012'!$I379-0.5+'2012'!$I379-0.5)*-1)</f>
        <v>#DIV/0!</v>
      </c>
      <c r="V379" s="13" t="e">
        <f>(('2012'!V379-'2012'!$AE379)/'2012'!$AE379)*(('2012'!$I379-0.5+'2012'!$I379-0.5)*-1)</f>
        <v>#DIV/0!</v>
      </c>
      <c r="W379" s="13" t="e">
        <f>(('2012'!W379-'2012'!$AE379)/'2012'!$AE379)*(('2012'!$I379-0.5+'2012'!$I379-0.5)*-1)</f>
        <v>#DIV/0!</v>
      </c>
      <c r="X379" s="13" t="e">
        <f>(('2012'!X379-'2012'!$AE379)/'2012'!$AE379)*(('2012'!$I379-0.5+'2012'!$I379-0.5)*-1)</f>
        <v>#DIV/0!</v>
      </c>
      <c r="Y379" s="13" t="e">
        <f>(('2012'!Y379-'2012'!$AE379)/'2012'!$AE379)*(('2012'!$I379-0.5+'2012'!$I379-0.5)*-1)</f>
        <v>#DIV/0!</v>
      </c>
      <c r="Z379" s="13" t="e">
        <f>(('2012'!Z379-'2012'!$AE379)/'2012'!$AE379)*(('2012'!$I379-0.5+'2012'!$I379-0.5)*-1)</f>
        <v>#DIV/0!</v>
      </c>
      <c r="AA379" s="13" t="e">
        <f>(('2012'!AA379-'2012'!$AE379)/'2012'!$AE379)*(('2012'!$I379-0.5+'2012'!$I379-0.5)*-1)</f>
        <v>#DIV/0!</v>
      </c>
      <c r="AB379" s="13" t="e">
        <f>(('2012'!AB379-'2012'!$AE379)/'2012'!$AE379)*(('2012'!$I379-0.5+'2012'!$I379-0.5)*-1)</f>
        <v>#DIV/0!</v>
      </c>
      <c r="AC379" s="13" t="e">
        <f>(('2012'!AC379-'2012'!$AE379)/'2012'!$AE379)*(('2012'!$I379-0.5+'2012'!$I379-0.5)*-1)</f>
        <v>#DIV/0!</v>
      </c>
      <c r="AD379" s="13" t="e">
        <f>(('2012'!AD379-'2012'!$AE379)/'2012'!$AE379)*(('2012'!$I379-0.5+'2012'!$I379-0.5)*-1)</f>
        <v>#DIV/0!</v>
      </c>
      <c r="AE379" s="6" t="e">
        <f>((('2012'!AE379-'2012'!$AE379)/'2012'!$AE379)*100)*(('2012'!$I379-0.5+'2012'!$I379-0.5)*-1)</f>
        <v>#DIV/0!</v>
      </c>
      <c r="AG379" s="6">
        <f t="shared" si="171"/>
        <v>0</v>
      </c>
      <c r="AH379" s="6">
        <f t="shared" si="170"/>
        <v>0</v>
      </c>
      <c r="AI379" s="8">
        <v>0</v>
      </c>
      <c r="AJ379" s="1"/>
      <c r="AK379" s="1"/>
      <c r="AL379" s="1"/>
      <c r="AM379" s="1"/>
      <c r="AN379" s="1"/>
      <c r="AO379" s="1"/>
      <c r="AP379" s="1"/>
      <c r="AW379" s="107">
        <f t="shared" si="172"/>
        <v>0</v>
      </c>
      <c r="AX379" s="107">
        <f t="shared" si="173"/>
        <v>0</v>
      </c>
      <c r="AY379" s="107">
        <f t="shared" si="174"/>
        <v>0</v>
      </c>
      <c r="AZ379" s="107">
        <f t="shared" si="175"/>
        <v>0</v>
      </c>
      <c r="BA379" s="107">
        <f t="shared" si="176"/>
        <v>0</v>
      </c>
      <c r="BB379" s="107">
        <f t="shared" si="177"/>
        <v>0</v>
      </c>
      <c r="BC379" s="107">
        <f t="shared" si="178"/>
        <v>0</v>
      </c>
      <c r="BD379" s="107">
        <f t="shared" si="179"/>
        <v>0</v>
      </c>
      <c r="BE379" s="107">
        <f t="shared" si="180"/>
        <v>0</v>
      </c>
      <c r="BF379" s="107">
        <f t="shared" si="181"/>
        <v>0</v>
      </c>
      <c r="BG379" s="107">
        <f t="shared" si="182"/>
        <v>0</v>
      </c>
      <c r="BH379" s="107">
        <f t="shared" si="183"/>
        <v>0</v>
      </c>
      <c r="BI379" s="107">
        <f t="shared" si="184"/>
        <v>0</v>
      </c>
      <c r="BJ379" s="107">
        <f t="shared" si="185"/>
        <v>0</v>
      </c>
      <c r="BK379" s="107">
        <f t="shared" si="186"/>
        <v>0</v>
      </c>
      <c r="BL379" s="107">
        <f t="shared" si="187"/>
        <v>0</v>
      </c>
      <c r="BM379" s="107">
        <f t="shared" si="188"/>
        <v>0</v>
      </c>
      <c r="BN379" s="107">
        <f t="shared" si="189"/>
        <v>0</v>
      </c>
      <c r="BO379" s="107">
        <f t="shared" si="190"/>
        <v>0</v>
      </c>
      <c r="BP379" s="107">
        <f t="shared" si="191"/>
        <v>0</v>
      </c>
      <c r="BQ379" s="107">
        <f t="shared" si="192"/>
        <v>0</v>
      </c>
      <c r="BR379" s="107" t="e">
        <f t="shared" si="193"/>
        <v>#DIV/0!</v>
      </c>
    </row>
    <row r="380" spans="1:70">
      <c r="A380" s="1">
        <v>379</v>
      </c>
      <c r="B380" s="1">
        <f>'2012'!B380</f>
        <v>0</v>
      </c>
      <c r="C380" s="1">
        <f>'2012'!C380</f>
        <v>0</v>
      </c>
      <c r="D380" s="1">
        <f>'2012'!D380</f>
        <v>0</v>
      </c>
      <c r="E380" s="1">
        <f>'2012'!E380</f>
        <v>0</v>
      </c>
      <c r="F380" s="1">
        <f>'2012'!F380</f>
        <v>0</v>
      </c>
      <c r="G380" s="1">
        <f>'2012'!G380</f>
        <v>0</v>
      </c>
      <c r="H380" s="1">
        <f>'2012'!H380</f>
        <v>0</v>
      </c>
      <c r="I380" s="1">
        <f>'2012'!I380</f>
        <v>0</v>
      </c>
      <c r="J380" s="13" t="e">
        <f>(('2012'!J380-'2012'!$AE380)/'2012'!$AE380)*(('2012'!$I380-0.5+'2012'!$I380-0.5)*-1)</f>
        <v>#DIV/0!</v>
      </c>
      <c r="K380" s="13" t="e">
        <f>(('2012'!K380-'2012'!$AE380)/'2012'!$AE380)*(('2012'!$I380-0.5+'2012'!$I380-0.5)*-1)</f>
        <v>#DIV/0!</v>
      </c>
      <c r="L380" s="13" t="e">
        <f>(('2012'!L380-'2012'!$AE380)/'2012'!$AE380)*(('2012'!$I380-0.5+'2012'!$I380-0.5)*-1)</f>
        <v>#DIV/0!</v>
      </c>
      <c r="M380" s="13" t="e">
        <f>(('2012'!M380-'2012'!$AE380)/'2012'!$AE380)*(('2012'!$I380-0.5+'2012'!$I380-0.5)*-1)</f>
        <v>#DIV/0!</v>
      </c>
      <c r="N380" s="13" t="e">
        <f>(('2012'!N380-'2012'!$AE380)/'2012'!$AE380)*(('2012'!$I380-0.5+'2012'!$I380-0.5)*-1)</f>
        <v>#DIV/0!</v>
      </c>
      <c r="O380" s="13" t="e">
        <f>(('2012'!O380-'2012'!$AE380)/'2012'!$AE380)*(('2012'!$I380-0.5+'2012'!$I380-0.5)*-1)</f>
        <v>#DIV/0!</v>
      </c>
      <c r="P380" s="13" t="e">
        <f>(('2012'!P380-'2012'!$AE380)/'2012'!$AE380)*(('2012'!$I380-0.5+'2012'!$I380-0.5)*-1)</f>
        <v>#DIV/0!</v>
      </c>
      <c r="Q380" s="13" t="e">
        <f>(('2012'!Q380-'2012'!$AE380)/'2012'!$AE380)*(('2012'!$I380-0.5+'2012'!$I380-0.5)*-1)</f>
        <v>#DIV/0!</v>
      </c>
      <c r="R380" s="13" t="e">
        <f>(('2012'!R380-'2012'!$AE380)/'2012'!$AE380)*(('2012'!$I380-0.5+'2012'!$I380-0.5)*-1)</f>
        <v>#DIV/0!</v>
      </c>
      <c r="S380" s="13" t="e">
        <f>(('2012'!S380-'2012'!$AE380)/'2012'!$AE380)*(('2012'!$I380-0.5+'2012'!$I380-0.5)*-1)</f>
        <v>#DIV/0!</v>
      </c>
      <c r="T380" s="13" t="e">
        <f>(('2012'!T380-'2012'!$AE380)/'2012'!$AE380)*(('2012'!$I380-0.5+'2012'!$I380-0.5)*-1)</f>
        <v>#DIV/0!</v>
      </c>
      <c r="U380" s="13" t="e">
        <f>(('2012'!U380-'2012'!$AE380)/'2012'!$AE380)*(('2012'!$I380-0.5+'2012'!$I380-0.5)*-1)</f>
        <v>#DIV/0!</v>
      </c>
      <c r="V380" s="13" t="e">
        <f>(('2012'!V380-'2012'!$AE380)/'2012'!$AE380)*(('2012'!$I380-0.5+'2012'!$I380-0.5)*-1)</f>
        <v>#DIV/0!</v>
      </c>
      <c r="W380" s="13" t="e">
        <f>(('2012'!W380-'2012'!$AE380)/'2012'!$AE380)*(('2012'!$I380-0.5+'2012'!$I380-0.5)*-1)</f>
        <v>#DIV/0!</v>
      </c>
      <c r="X380" s="13" t="e">
        <f>(('2012'!X380-'2012'!$AE380)/'2012'!$AE380)*(('2012'!$I380-0.5+'2012'!$I380-0.5)*-1)</f>
        <v>#DIV/0!</v>
      </c>
      <c r="Y380" s="13" t="e">
        <f>(('2012'!Y380-'2012'!$AE380)/'2012'!$AE380)*(('2012'!$I380-0.5+'2012'!$I380-0.5)*-1)</f>
        <v>#DIV/0!</v>
      </c>
      <c r="Z380" s="13" t="e">
        <f>(('2012'!Z380-'2012'!$AE380)/'2012'!$AE380)*(('2012'!$I380-0.5+'2012'!$I380-0.5)*-1)</f>
        <v>#DIV/0!</v>
      </c>
      <c r="AA380" s="13" t="e">
        <f>(('2012'!AA380-'2012'!$AE380)/'2012'!$AE380)*(('2012'!$I380-0.5+'2012'!$I380-0.5)*-1)</f>
        <v>#DIV/0!</v>
      </c>
      <c r="AB380" s="13" t="e">
        <f>(('2012'!AB380-'2012'!$AE380)/'2012'!$AE380)*(('2012'!$I380-0.5+'2012'!$I380-0.5)*-1)</f>
        <v>#DIV/0!</v>
      </c>
      <c r="AC380" s="13" t="e">
        <f>(('2012'!AC380-'2012'!$AE380)/'2012'!$AE380)*(('2012'!$I380-0.5+'2012'!$I380-0.5)*-1)</f>
        <v>#DIV/0!</v>
      </c>
      <c r="AD380" s="13" t="e">
        <f>(('2012'!AD380-'2012'!$AE380)/'2012'!$AE380)*(('2012'!$I380-0.5+'2012'!$I380-0.5)*-1)</f>
        <v>#DIV/0!</v>
      </c>
      <c r="AE380" s="6" t="e">
        <f>((('2012'!AE380-'2012'!$AE380)/'2012'!$AE380)*100)*(('2012'!$I380-0.5+'2012'!$I380-0.5)*-1)</f>
        <v>#DIV/0!</v>
      </c>
      <c r="AG380" s="6">
        <f t="shared" si="171"/>
        <v>0</v>
      </c>
      <c r="AH380" s="6">
        <f t="shared" si="170"/>
        <v>0</v>
      </c>
      <c r="AI380" s="8">
        <v>0</v>
      </c>
      <c r="AJ380" s="1"/>
      <c r="AK380" s="1"/>
      <c r="AL380" s="1"/>
      <c r="AM380" s="1"/>
      <c r="AN380" s="1"/>
      <c r="AO380" s="1"/>
      <c r="AP380" s="1"/>
      <c r="AW380" s="107">
        <f t="shared" si="172"/>
        <v>0</v>
      </c>
      <c r="AX380" s="107">
        <f t="shared" si="173"/>
        <v>0</v>
      </c>
      <c r="AY380" s="107">
        <f t="shared" si="174"/>
        <v>0</v>
      </c>
      <c r="AZ380" s="107">
        <f t="shared" si="175"/>
        <v>0</v>
      </c>
      <c r="BA380" s="107">
        <f t="shared" si="176"/>
        <v>0</v>
      </c>
      <c r="BB380" s="107">
        <f t="shared" si="177"/>
        <v>0</v>
      </c>
      <c r="BC380" s="107">
        <f t="shared" si="178"/>
        <v>0</v>
      </c>
      <c r="BD380" s="107">
        <f t="shared" si="179"/>
        <v>0</v>
      </c>
      <c r="BE380" s="107">
        <f t="shared" si="180"/>
        <v>0</v>
      </c>
      <c r="BF380" s="107">
        <f t="shared" si="181"/>
        <v>0</v>
      </c>
      <c r="BG380" s="107">
        <f t="shared" si="182"/>
        <v>0</v>
      </c>
      <c r="BH380" s="107">
        <f t="shared" si="183"/>
        <v>0</v>
      </c>
      <c r="BI380" s="107">
        <f t="shared" si="184"/>
        <v>0</v>
      </c>
      <c r="BJ380" s="107">
        <f t="shared" si="185"/>
        <v>0</v>
      </c>
      <c r="BK380" s="107">
        <f t="shared" si="186"/>
        <v>0</v>
      </c>
      <c r="BL380" s="107">
        <f t="shared" si="187"/>
        <v>0</v>
      </c>
      <c r="BM380" s="107">
        <f t="shared" si="188"/>
        <v>0</v>
      </c>
      <c r="BN380" s="107">
        <f t="shared" si="189"/>
        <v>0</v>
      </c>
      <c r="BO380" s="107">
        <f t="shared" si="190"/>
        <v>0</v>
      </c>
      <c r="BP380" s="107">
        <f t="shared" si="191"/>
        <v>0</v>
      </c>
      <c r="BQ380" s="107">
        <f t="shared" si="192"/>
        <v>0</v>
      </c>
      <c r="BR380" s="107" t="e">
        <f t="shared" si="193"/>
        <v>#DIV/0!</v>
      </c>
    </row>
    <row r="381" spans="1:70">
      <c r="A381" s="1">
        <v>380</v>
      </c>
      <c r="B381" s="1">
        <f>'2012'!B381</f>
        <v>0</v>
      </c>
      <c r="C381" s="1">
        <f>'2012'!C381</f>
        <v>0</v>
      </c>
      <c r="D381" s="1">
        <f>'2012'!D381</f>
        <v>0</v>
      </c>
      <c r="E381" s="1">
        <f>'2012'!E381</f>
        <v>0</v>
      </c>
      <c r="F381" s="1">
        <f>'2012'!F381</f>
        <v>0</v>
      </c>
      <c r="G381" s="1">
        <f>'2012'!G381</f>
        <v>0</v>
      </c>
      <c r="H381" s="1">
        <f>'2012'!H381</f>
        <v>0</v>
      </c>
      <c r="I381" s="1">
        <f>'2012'!I381</f>
        <v>0</v>
      </c>
      <c r="J381" s="13" t="e">
        <f>(('2012'!J381-'2012'!$AE381)/'2012'!$AE381)*(('2012'!$I381-0.5+'2012'!$I381-0.5)*-1)</f>
        <v>#DIV/0!</v>
      </c>
      <c r="K381" s="13" t="e">
        <f>(('2012'!K381-'2012'!$AE381)/'2012'!$AE381)*(('2012'!$I381-0.5+'2012'!$I381-0.5)*-1)</f>
        <v>#DIV/0!</v>
      </c>
      <c r="L381" s="13" t="e">
        <f>(('2012'!L381-'2012'!$AE381)/'2012'!$AE381)*(('2012'!$I381-0.5+'2012'!$I381-0.5)*-1)</f>
        <v>#DIV/0!</v>
      </c>
      <c r="M381" s="13" t="e">
        <f>(('2012'!M381-'2012'!$AE381)/'2012'!$AE381)*(('2012'!$I381-0.5+'2012'!$I381-0.5)*-1)</f>
        <v>#DIV/0!</v>
      </c>
      <c r="N381" s="13" t="e">
        <f>(('2012'!N381-'2012'!$AE381)/'2012'!$AE381)*(('2012'!$I381-0.5+'2012'!$I381-0.5)*-1)</f>
        <v>#DIV/0!</v>
      </c>
      <c r="O381" s="13" t="e">
        <f>(('2012'!O381-'2012'!$AE381)/'2012'!$AE381)*(('2012'!$I381-0.5+'2012'!$I381-0.5)*-1)</f>
        <v>#DIV/0!</v>
      </c>
      <c r="P381" s="13" t="e">
        <f>(('2012'!P381-'2012'!$AE381)/'2012'!$AE381)*(('2012'!$I381-0.5+'2012'!$I381-0.5)*-1)</f>
        <v>#DIV/0!</v>
      </c>
      <c r="Q381" s="13" t="e">
        <f>(('2012'!Q381-'2012'!$AE381)/'2012'!$AE381)*(('2012'!$I381-0.5+'2012'!$I381-0.5)*-1)</f>
        <v>#DIV/0!</v>
      </c>
      <c r="R381" s="13" t="e">
        <f>(('2012'!R381-'2012'!$AE381)/'2012'!$AE381)*(('2012'!$I381-0.5+'2012'!$I381-0.5)*-1)</f>
        <v>#DIV/0!</v>
      </c>
      <c r="S381" s="13" t="e">
        <f>(('2012'!S381-'2012'!$AE381)/'2012'!$AE381)*(('2012'!$I381-0.5+'2012'!$I381-0.5)*-1)</f>
        <v>#DIV/0!</v>
      </c>
      <c r="T381" s="13" t="e">
        <f>(('2012'!T381-'2012'!$AE381)/'2012'!$AE381)*(('2012'!$I381-0.5+'2012'!$I381-0.5)*-1)</f>
        <v>#DIV/0!</v>
      </c>
      <c r="U381" s="13" t="e">
        <f>(('2012'!U381-'2012'!$AE381)/'2012'!$AE381)*(('2012'!$I381-0.5+'2012'!$I381-0.5)*-1)</f>
        <v>#DIV/0!</v>
      </c>
      <c r="V381" s="13" t="e">
        <f>(('2012'!V381-'2012'!$AE381)/'2012'!$AE381)*(('2012'!$I381-0.5+'2012'!$I381-0.5)*-1)</f>
        <v>#DIV/0!</v>
      </c>
      <c r="W381" s="13" t="e">
        <f>(('2012'!W381-'2012'!$AE381)/'2012'!$AE381)*(('2012'!$I381-0.5+'2012'!$I381-0.5)*-1)</f>
        <v>#DIV/0!</v>
      </c>
      <c r="X381" s="13" t="e">
        <f>(('2012'!X381-'2012'!$AE381)/'2012'!$AE381)*(('2012'!$I381-0.5+'2012'!$I381-0.5)*-1)</f>
        <v>#DIV/0!</v>
      </c>
      <c r="Y381" s="13" t="e">
        <f>(('2012'!Y381-'2012'!$AE381)/'2012'!$AE381)*(('2012'!$I381-0.5+'2012'!$I381-0.5)*-1)</f>
        <v>#DIV/0!</v>
      </c>
      <c r="Z381" s="13" t="e">
        <f>(('2012'!Z381-'2012'!$AE381)/'2012'!$AE381)*(('2012'!$I381-0.5+'2012'!$I381-0.5)*-1)</f>
        <v>#DIV/0!</v>
      </c>
      <c r="AA381" s="13" t="e">
        <f>(('2012'!AA381-'2012'!$AE381)/'2012'!$AE381)*(('2012'!$I381-0.5+'2012'!$I381-0.5)*-1)</f>
        <v>#DIV/0!</v>
      </c>
      <c r="AB381" s="13" t="e">
        <f>(('2012'!AB381-'2012'!$AE381)/'2012'!$AE381)*(('2012'!$I381-0.5+'2012'!$I381-0.5)*-1)</f>
        <v>#DIV/0!</v>
      </c>
      <c r="AC381" s="13" t="e">
        <f>(('2012'!AC381-'2012'!$AE381)/'2012'!$AE381)*(('2012'!$I381-0.5+'2012'!$I381-0.5)*-1)</f>
        <v>#DIV/0!</v>
      </c>
      <c r="AD381" s="13" t="e">
        <f>(('2012'!AD381-'2012'!$AE381)/'2012'!$AE381)*(('2012'!$I381-0.5+'2012'!$I381-0.5)*-1)</f>
        <v>#DIV/0!</v>
      </c>
      <c r="AE381" s="6" t="e">
        <f>((('2012'!AE381-'2012'!$AE381)/'2012'!$AE381)*100)*(('2012'!$I381-0.5+'2012'!$I381-0.5)*-1)</f>
        <v>#DIV/0!</v>
      </c>
      <c r="AG381" s="6">
        <f t="shared" si="171"/>
        <v>0</v>
      </c>
      <c r="AH381" s="6">
        <f t="shared" si="170"/>
        <v>0</v>
      </c>
      <c r="AI381" s="8">
        <v>0</v>
      </c>
      <c r="AN381" s="1"/>
      <c r="AO381" s="1"/>
      <c r="AP381" s="1"/>
      <c r="AW381" s="107">
        <f t="shared" si="172"/>
        <v>0</v>
      </c>
      <c r="AX381" s="107">
        <f t="shared" si="173"/>
        <v>0</v>
      </c>
      <c r="AY381" s="107">
        <f t="shared" si="174"/>
        <v>0</v>
      </c>
      <c r="AZ381" s="107">
        <f t="shared" si="175"/>
        <v>0</v>
      </c>
      <c r="BA381" s="107">
        <f t="shared" si="176"/>
        <v>0</v>
      </c>
      <c r="BB381" s="107">
        <f t="shared" si="177"/>
        <v>0</v>
      </c>
      <c r="BC381" s="107">
        <f t="shared" si="178"/>
        <v>0</v>
      </c>
      <c r="BD381" s="107">
        <f t="shared" si="179"/>
        <v>0</v>
      </c>
      <c r="BE381" s="107">
        <f t="shared" si="180"/>
        <v>0</v>
      </c>
      <c r="BF381" s="107">
        <f t="shared" si="181"/>
        <v>0</v>
      </c>
      <c r="BG381" s="107">
        <f t="shared" si="182"/>
        <v>0</v>
      </c>
      <c r="BH381" s="107">
        <f t="shared" si="183"/>
        <v>0</v>
      </c>
      <c r="BI381" s="107">
        <f t="shared" si="184"/>
        <v>0</v>
      </c>
      <c r="BJ381" s="107">
        <f t="shared" si="185"/>
        <v>0</v>
      </c>
      <c r="BK381" s="107">
        <f t="shared" si="186"/>
        <v>0</v>
      </c>
      <c r="BL381" s="107">
        <f t="shared" si="187"/>
        <v>0</v>
      </c>
      <c r="BM381" s="107">
        <f t="shared" si="188"/>
        <v>0</v>
      </c>
      <c r="BN381" s="107">
        <f t="shared" si="189"/>
        <v>0</v>
      </c>
      <c r="BO381" s="107">
        <f t="shared" si="190"/>
        <v>0</v>
      </c>
      <c r="BP381" s="107">
        <f t="shared" si="191"/>
        <v>0</v>
      </c>
      <c r="BQ381" s="107">
        <f t="shared" si="192"/>
        <v>0</v>
      </c>
      <c r="BR381" s="107" t="e">
        <f t="shared" si="193"/>
        <v>#DIV/0!</v>
      </c>
    </row>
    <row r="382" spans="1:70">
      <c r="A382" s="1">
        <v>381</v>
      </c>
      <c r="B382" s="1">
        <f>'2012'!B382</f>
        <v>0</v>
      </c>
      <c r="C382" s="1">
        <f>'2012'!C382</f>
        <v>0</v>
      </c>
      <c r="D382" s="1">
        <f>'2012'!D382</f>
        <v>0</v>
      </c>
      <c r="E382" s="1">
        <f>'2012'!E382</f>
        <v>0</v>
      </c>
      <c r="F382" s="1">
        <f>'2012'!F382</f>
        <v>0</v>
      </c>
      <c r="G382" s="1">
        <f>'2012'!G382</f>
        <v>0</v>
      </c>
      <c r="H382" s="1">
        <f>'2012'!H382</f>
        <v>0</v>
      </c>
      <c r="I382" s="1">
        <f>'2012'!I382</f>
        <v>0</v>
      </c>
      <c r="J382" s="13" t="e">
        <f>(('2012'!J382-'2012'!$AE382)/'2012'!$AE382)*(('2012'!$I382-0.5+'2012'!$I382-0.5)*-1)</f>
        <v>#DIV/0!</v>
      </c>
      <c r="K382" s="13" t="e">
        <f>(('2012'!K382-'2012'!$AE382)/'2012'!$AE382)*(('2012'!$I382-0.5+'2012'!$I382-0.5)*-1)</f>
        <v>#DIV/0!</v>
      </c>
      <c r="L382" s="13" t="e">
        <f>(('2012'!L382-'2012'!$AE382)/'2012'!$AE382)*(('2012'!$I382-0.5+'2012'!$I382-0.5)*-1)</f>
        <v>#DIV/0!</v>
      </c>
      <c r="M382" s="13" t="e">
        <f>(('2012'!M382-'2012'!$AE382)/'2012'!$AE382)*(('2012'!$I382-0.5+'2012'!$I382-0.5)*-1)</f>
        <v>#DIV/0!</v>
      </c>
      <c r="N382" s="13" t="e">
        <f>(('2012'!N382-'2012'!$AE382)/'2012'!$AE382)*(('2012'!$I382-0.5+'2012'!$I382-0.5)*-1)</f>
        <v>#DIV/0!</v>
      </c>
      <c r="O382" s="13" t="e">
        <f>(('2012'!O382-'2012'!$AE382)/'2012'!$AE382)*(('2012'!$I382-0.5+'2012'!$I382-0.5)*-1)</f>
        <v>#DIV/0!</v>
      </c>
      <c r="P382" s="13" t="e">
        <f>(('2012'!P382-'2012'!$AE382)/'2012'!$AE382)*(('2012'!$I382-0.5+'2012'!$I382-0.5)*-1)</f>
        <v>#DIV/0!</v>
      </c>
      <c r="Q382" s="13" t="e">
        <f>(('2012'!Q382-'2012'!$AE382)/'2012'!$AE382)*(('2012'!$I382-0.5+'2012'!$I382-0.5)*-1)</f>
        <v>#DIV/0!</v>
      </c>
      <c r="R382" s="13" t="e">
        <f>(('2012'!R382-'2012'!$AE382)/'2012'!$AE382)*(('2012'!$I382-0.5+'2012'!$I382-0.5)*-1)</f>
        <v>#DIV/0!</v>
      </c>
      <c r="S382" s="13" t="e">
        <f>(('2012'!S382-'2012'!$AE382)/'2012'!$AE382)*(('2012'!$I382-0.5+'2012'!$I382-0.5)*-1)</f>
        <v>#DIV/0!</v>
      </c>
      <c r="T382" s="13" t="e">
        <f>(('2012'!T382-'2012'!$AE382)/'2012'!$AE382)*(('2012'!$I382-0.5+'2012'!$I382-0.5)*-1)</f>
        <v>#DIV/0!</v>
      </c>
      <c r="U382" s="13" t="e">
        <f>(('2012'!U382-'2012'!$AE382)/'2012'!$AE382)*(('2012'!$I382-0.5+'2012'!$I382-0.5)*-1)</f>
        <v>#DIV/0!</v>
      </c>
      <c r="V382" s="13" t="e">
        <f>(('2012'!V382-'2012'!$AE382)/'2012'!$AE382)*(('2012'!$I382-0.5+'2012'!$I382-0.5)*-1)</f>
        <v>#DIV/0!</v>
      </c>
      <c r="W382" s="13" t="e">
        <f>(('2012'!W382-'2012'!$AE382)/'2012'!$AE382)*(('2012'!$I382-0.5+'2012'!$I382-0.5)*-1)</f>
        <v>#DIV/0!</v>
      </c>
      <c r="X382" s="13" t="e">
        <f>(('2012'!X382-'2012'!$AE382)/'2012'!$AE382)*(('2012'!$I382-0.5+'2012'!$I382-0.5)*-1)</f>
        <v>#DIV/0!</v>
      </c>
      <c r="Y382" s="13" t="e">
        <f>(('2012'!Y382-'2012'!$AE382)/'2012'!$AE382)*(('2012'!$I382-0.5+'2012'!$I382-0.5)*-1)</f>
        <v>#DIV/0!</v>
      </c>
      <c r="Z382" s="13" t="e">
        <f>(('2012'!Z382-'2012'!$AE382)/'2012'!$AE382)*(('2012'!$I382-0.5+'2012'!$I382-0.5)*-1)</f>
        <v>#DIV/0!</v>
      </c>
      <c r="AA382" s="13" t="e">
        <f>(('2012'!AA382-'2012'!$AE382)/'2012'!$AE382)*(('2012'!$I382-0.5+'2012'!$I382-0.5)*-1)</f>
        <v>#DIV/0!</v>
      </c>
      <c r="AB382" s="13" t="e">
        <f>(('2012'!AB382-'2012'!$AE382)/'2012'!$AE382)*(('2012'!$I382-0.5+'2012'!$I382-0.5)*-1)</f>
        <v>#DIV/0!</v>
      </c>
      <c r="AC382" s="13" t="e">
        <f>(('2012'!AC382-'2012'!$AE382)/'2012'!$AE382)*(('2012'!$I382-0.5+'2012'!$I382-0.5)*-1)</f>
        <v>#DIV/0!</v>
      </c>
      <c r="AD382" s="13" t="e">
        <f>(('2012'!AD382-'2012'!$AE382)/'2012'!$AE382)*(('2012'!$I382-0.5+'2012'!$I382-0.5)*-1)</f>
        <v>#DIV/0!</v>
      </c>
      <c r="AE382" s="6" t="e">
        <f>((('2012'!AE382-'2012'!$AE382)/'2012'!$AE382)*100)*(('2012'!$I382-0.5+'2012'!$I382-0.5)*-1)</f>
        <v>#DIV/0!</v>
      </c>
      <c r="AG382" s="6">
        <f t="shared" si="171"/>
        <v>0</v>
      </c>
      <c r="AH382" s="6">
        <f t="shared" si="170"/>
        <v>0</v>
      </c>
      <c r="AI382" s="8">
        <v>0</v>
      </c>
      <c r="AN382" s="1"/>
      <c r="AO382" s="1"/>
      <c r="AP382" s="1"/>
      <c r="AW382" s="107">
        <f t="shared" si="172"/>
        <v>0</v>
      </c>
      <c r="AX382" s="107">
        <f t="shared" si="173"/>
        <v>0</v>
      </c>
      <c r="AY382" s="107">
        <f t="shared" si="174"/>
        <v>0</v>
      </c>
      <c r="AZ382" s="107">
        <f t="shared" si="175"/>
        <v>0</v>
      </c>
      <c r="BA382" s="107">
        <f t="shared" si="176"/>
        <v>0</v>
      </c>
      <c r="BB382" s="107">
        <f t="shared" si="177"/>
        <v>0</v>
      </c>
      <c r="BC382" s="107">
        <f t="shared" si="178"/>
        <v>0</v>
      </c>
      <c r="BD382" s="107">
        <f t="shared" si="179"/>
        <v>0</v>
      </c>
      <c r="BE382" s="107">
        <f t="shared" si="180"/>
        <v>0</v>
      </c>
      <c r="BF382" s="107">
        <f t="shared" si="181"/>
        <v>0</v>
      </c>
      <c r="BG382" s="107">
        <f t="shared" si="182"/>
        <v>0</v>
      </c>
      <c r="BH382" s="107">
        <f t="shared" si="183"/>
        <v>0</v>
      </c>
      <c r="BI382" s="107">
        <f t="shared" si="184"/>
        <v>0</v>
      </c>
      <c r="BJ382" s="107">
        <f t="shared" si="185"/>
        <v>0</v>
      </c>
      <c r="BK382" s="107">
        <f t="shared" si="186"/>
        <v>0</v>
      </c>
      <c r="BL382" s="107">
        <f t="shared" si="187"/>
        <v>0</v>
      </c>
      <c r="BM382" s="107">
        <f t="shared" si="188"/>
        <v>0</v>
      </c>
      <c r="BN382" s="107">
        <f t="shared" si="189"/>
        <v>0</v>
      </c>
      <c r="BO382" s="107">
        <f t="shared" si="190"/>
        <v>0</v>
      </c>
      <c r="BP382" s="107">
        <f t="shared" si="191"/>
        <v>0</v>
      </c>
      <c r="BQ382" s="107">
        <f t="shared" si="192"/>
        <v>0</v>
      </c>
      <c r="BR382" s="107" t="e">
        <f t="shared" si="193"/>
        <v>#DIV/0!</v>
      </c>
    </row>
    <row r="383" spans="1:70">
      <c r="A383" s="1">
        <v>382</v>
      </c>
      <c r="B383" s="1">
        <f>'2012'!B383</f>
        <v>0</v>
      </c>
      <c r="C383" s="1">
        <f>'2012'!C383</f>
        <v>0</v>
      </c>
      <c r="D383" s="1">
        <f>'2012'!D383</f>
        <v>0</v>
      </c>
      <c r="E383" s="1">
        <f>'2012'!E383</f>
        <v>0</v>
      </c>
      <c r="F383" s="1">
        <f>'2012'!F383</f>
        <v>0</v>
      </c>
      <c r="G383" s="1">
        <f>'2012'!G383</f>
        <v>0</v>
      </c>
      <c r="H383" s="1">
        <f>'2012'!H383</f>
        <v>0</v>
      </c>
      <c r="I383" s="1">
        <f>'2012'!I383</f>
        <v>0</v>
      </c>
      <c r="J383" s="13" t="e">
        <f>(('2012'!J383-'2012'!$AE383)/'2012'!$AE383)*(('2012'!$I383-0.5+'2012'!$I383-0.5)*-1)</f>
        <v>#DIV/0!</v>
      </c>
      <c r="K383" s="13" t="e">
        <f>(('2012'!K383-'2012'!$AE383)/'2012'!$AE383)*(('2012'!$I383-0.5+'2012'!$I383-0.5)*-1)</f>
        <v>#DIV/0!</v>
      </c>
      <c r="L383" s="13" t="e">
        <f>(('2012'!L383-'2012'!$AE383)/'2012'!$AE383)*(('2012'!$I383-0.5+'2012'!$I383-0.5)*-1)</f>
        <v>#DIV/0!</v>
      </c>
      <c r="M383" s="13" t="e">
        <f>(('2012'!M383-'2012'!$AE383)/'2012'!$AE383)*(('2012'!$I383-0.5+'2012'!$I383-0.5)*-1)</f>
        <v>#DIV/0!</v>
      </c>
      <c r="N383" s="13" t="e">
        <f>(('2012'!N383-'2012'!$AE383)/'2012'!$AE383)*(('2012'!$I383-0.5+'2012'!$I383-0.5)*-1)</f>
        <v>#DIV/0!</v>
      </c>
      <c r="O383" s="13" t="e">
        <f>(('2012'!O383-'2012'!$AE383)/'2012'!$AE383)*(('2012'!$I383-0.5+'2012'!$I383-0.5)*-1)</f>
        <v>#DIV/0!</v>
      </c>
      <c r="P383" s="13" t="e">
        <f>(('2012'!P383-'2012'!$AE383)/'2012'!$AE383)*(('2012'!$I383-0.5+'2012'!$I383-0.5)*-1)</f>
        <v>#DIV/0!</v>
      </c>
      <c r="Q383" s="13" t="e">
        <f>(('2012'!Q383-'2012'!$AE383)/'2012'!$AE383)*(('2012'!$I383-0.5+'2012'!$I383-0.5)*-1)</f>
        <v>#DIV/0!</v>
      </c>
      <c r="R383" s="13" t="e">
        <f>(('2012'!R383-'2012'!$AE383)/'2012'!$AE383)*(('2012'!$I383-0.5+'2012'!$I383-0.5)*-1)</f>
        <v>#DIV/0!</v>
      </c>
      <c r="S383" s="13" t="e">
        <f>(('2012'!S383-'2012'!$AE383)/'2012'!$AE383)*(('2012'!$I383-0.5+'2012'!$I383-0.5)*-1)</f>
        <v>#DIV/0!</v>
      </c>
      <c r="T383" s="13" t="e">
        <f>(('2012'!T383-'2012'!$AE383)/'2012'!$AE383)*(('2012'!$I383-0.5+'2012'!$I383-0.5)*-1)</f>
        <v>#DIV/0!</v>
      </c>
      <c r="U383" s="13" t="e">
        <f>(('2012'!U383-'2012'!$AE383)/'2012'!$AE383)*(('2012'!$I383-0.5+'2012'!$I383-0.5)*-1)</f>
        <v>#DIV/0!</v>
      </c>
      <c r="V383" s="13" t="e">
        <f>(('2012'!V383-'2012'!$AE383)/'2012'!$AE383)*(('2012'!$I383-0.5+'2012'!$I383-0.5)*-1)</f>
        <v>#DIV/0!</v>
      </c>
      <c r="W383" s="13" t="e">
        <f>(('2012'!W383-'2012'!$AE383)/'2012'!$AE383)*(('2012'!$I383-0.5+'2012'!$I383-0.5)*-1)</f>
        <v>#DIV/0!</v>
      </c>
      <c r="X383" s="13" t="e">
        <f>(('2012'!X383-'2012'!$AE383)/'2012'!$AE383)*(('2012'!$I383-0.5+'2012'!$I383-0.5)*-1)</f>
        <v>#DIV/0!</v>
      </c>
      <c r="Y383" s="13" t="e">
        <f>(('2012'!Y383-'2012'!$AE383)/'2012'!$AE383)*(('2012'!$I383-0.5+'2012'!$I383-0.5)*-1)</f>
        <v>#DIV/0!</v>
      </c>
      <c r="Z383" s="13" t="e">
        <f>(('2012'!Z383-'2012'!$AE383)/'2012'!$AE383)*(('2012'!$I383-0.5+'2012'!$I383-0.5)*-1)</f>
        <v>#DIV/0!</v>
      </c>
      <c r="AA383" s="13" t="e">
        <f>(('2012'!AA383-'2012'!$AE383)/'2012'!$AE383)*(('2012'!$I383-0.5+'2012'!$I383-0.5)*-1)</f>
        <v>#DIV/0!</v>
      </c>
      <c r="AB383" s="13" t="e">
        <f>(('2012'!AB383-'2012'!$AE383)/'2012'!$AE383)*(('2012'!$I383-0.5+'2012'!$I383-0.5)*-1)</f>
        <v>#DIV/0!</v>
      </c>
      <c r="AC383" s="13" t="e">
        <f>(('2012'!AC383-'2012'!$AE383)/'2012'!$AE383)*(('2012'!$I383-0.5+'2012'!$I383-0.5)*-1)</f>
        <v>#DIV/0!</v>
      </c>
      <c r="AD383" s="13" t="e">
        <f>(('2012'!AD383-'2012'!$AE383)/'2012'!$AE383)*(('2012'!$I383-0.5+'2012'!$I383-0.5)*-1)</f>
        <v>#DIV/0!</v>
      </c>
      <c r="AE383" s="6" t="e">
        <f>((('2012'!AE383-'2012'!$AE383)/'2012'!$AE383)*100)*(('2012'!$I383-0.5+'2012'!$I383-0.5)*-1)</f>
        <v>#DIV/0!</v>
      </c>
      <c r="AG383" s="6">
        <f t="shared" si="171"/>
        <v>0</v>
      </c>
      <c r="AH383" s="6">
        <f t="shared" si="170"/>
        <v>0</v>
      </c>
      <c r="AI383" s="8">
        <v>0</v>
      </c>
      <c r="AN383" s="1"/>
      <c r="AO383" s="1"/>
      <c r="AP383" s="1"/>
      <c r="AW383" s="107">
        <f t="shared" si="172"/>
        <v>0</v>
      </c>
      <c r="AX383" s="107">
        <f t="shared" si="173"/>
        <v>0</v>
      </c>
      <c r="AY383" s="107">
        <f t="shared" si="174"/>
        <v>0</v>
      </c>
      <c r="AZ383" s="107">
        <f t="shared" si="175"/>
        <v>0</v>
      </c>
      <c r="BA383" s="107">
        <f t="shared" si="176"/>
        <v>0</v>
      </c>
      <c r="BB383" s="107">
        <f t="shared" si="177"/>
        <v>0</v>
      </c>
      <c r="BC383" s="107">
        <f t="shared" si="178"/>
        <v>0</v>
      </c>
      <c r="BD383" s="107">
        <f t="shared" si="179"/>
        <v>0</v>
      </c>
      <c r="BE383" s="107">
        <f t="shared" si="180"/>
        <v>0</v>
      </c>
      <c r="BF383" s="107">
        <f t="shared" si="181"/>
        <v>0</v>
      </c>
      <c r="BG383" s="107">
        <f t="shared" si="182"/>
        <v>0</v>
      </c>
      <c r="BH383" s="107">
        <f t="shared" si="183"/>
        <v>0</v>
      </c>
      <c r="BI383" s="107">
        <f t="shared" si="184"/>
        <v>0</v>
      </c>
      <c r="BJ383" s="107">
        <f t="shared" si="185"/>
        <v>0</v>
      </c>
      <c r="BK383" s="107">
        <f t="shared" si="186"/>
        <v>0</v>
      </c>
      <c r="BL383" s="107">
        <f t="shared" si="187"/>
        <v>0</v>
      </c>
      <c r="BM383" s="107">
        <f t="shared" si="188"/>
        <v>0</v>
      </c>
      <c r="BN383" s="107">
        <f t="shared" si="189"/>
        <v>0</v>
      </c>
      <c r="BO383" s="107">
        <f t="shared" si="190"/>
        <v>0</v>
      </c>
      <c r="BP383" s="107">
        <f t="shared" si="191"/>
        <v>0</v>
      </c>
      <c r="BQ383" s="107">
        <f t="shared" si="192"/>
        <v>0</v>
      </c>
      <c r="BR383" s="107" t="e">
        <f t="shared" si="193"/>
        <v>#DIV/0!</v>
      </c>
    </row>
    <row r="384" spans="1:70">
      <c r="A384" s="1">
        <v>383</v>
      </c>
      <c r="B384" s="1">
        <f>'2012'!B384</f>
        <v>0</v>
      </c>
      <c r="C384" s="1">
        <f>'2012'!C384</f>
        <v>0</v>
      </c>
      <c r="D384" s="1">
        <f>'2012'!D384</f>
        <v>0</v>
      </c>
      <c r="E384" s="1">
        <f>'2012'!E384</f>
        <v>0</v>
      </c>
      <c r="F384" s="1">
        <f>'2012'!F384</f>
        <v>0</v>
      </c>
      <c r="G384" s="1">
        <f>'2012'!G384</f>
        <v>0</v>
      </c>
      <c r="H384" s="1">
        <f>'2012'!H384</f>
        <v>0</v>
      </c>
      <c r="I384" s="1">
        <f>'2012'!I384</f>
        <v>0</v>
      </c>
      <c r="J384" s="13" t="e">
        <f>(('2012'!J384-'2012'!$AE384)/'2012'!$AE384)*(('2012'!$I384-0.5+'2012'!$I384-0.5)*-1)</f>
        <v>#DIV/0!</v>
      </c>
      <c r="K384" s="13" t="e">
        <f>(('2012'!K384-'2012'!$AE384)/'2012'!$AE384)*(('2012'!$I384-0.5+'2012'!$I384-0.5)*-1)</f>
        <v>#DIV/0!</v>
      </c>
      <c r="L384" s="13" t="e">
        <f>(('2012'!L384-'2012'!$AE384)/'2012'!$AE384)*(('2012'!$I384-0.5+'2012'!$I384-0.5)*-1)</f>
        <v>#DIV/0!</v>
      </c>
      <c r="M384" s="13" t="e">
        <f>(('2012'!M384-'2012'!$AE384)/'2012'!$AE384)*(('2012'!$I384-0.5+'2012'!$I384-0.5)*-1)</f>
        <v>#DIV/0!</v>
      </c>
      <c r="N384" s="13" t="e">
        <f>(('2012'!N384-'2012'!$AE384)/'2012'!$AE384)*(('2012'!$I384-0.5+'2012'!$I384-0.5)*-1)</f>
        <v>#DIV/0!</v>
      </c>
      <c r="O384" s="13" t="e">
        <f>(('2012'!O384-'2012'!$AE384)/'2012'!$AE384)*(('2012'!$I384-0.5+'2012'!$I384-0.5)*-1)</f>
        <v>#DIV/0!</v>
      </c>
      <c r="P384" s="13" t="e">
        <f>(('2012'!P384-'2012'!$AE384)/'2012'!$AE384)*(('2012'!$I384-0.5+'2012'!$I384-0.5)*-1)</f>
        <v>#DIV/0!</v>
      </c>
      <c r="Q384" s="13" t="e">
        <f>(('2012'!Q384-'2012'!$AE384)/'2012'!$AE384)*(('2012'!$I384-0.5+'2012'!$I384-0.5)*-1)</f>
        <v>#DIV/0!</v>
      </c>
      <c r="R384" s="13" t="e">
        <f>(('2012'!R384-'2012'!$AE384)/'2012'!$AE384)*(('2012'!$I384-0.5+'2012'!$I384-0.5)*-1)</f>
        <v>#DIV/0!</v>
      </c>
      <c r="S384" s="13" t="e">
        <f>(('2012'!S384-'2012'!$AE384)/'2012'!$AE384)*(('2012'!$I384-0.5+'2012'!$I384-0.5)*-1)</f>
        <v>#DIV/0!</v>
      </c>
      <c r="T384" s="13" t="e">
        <f>(('2012'!T384-'2012'!$AE384)/'2012'!$AE384)*(('2012'!$I384-0.5+'2012'!$I384-0.5)*-1)</f>
        <v>#DIV/0!</v>
      </c>
      <c r="U384" s="13" t="e">
        <f>(('2012'!U384-'2012'!$AE384)/'2012'!$AE384)*(('2012'!$I384-0.5+'2012'!$I384-0.5)*-1)</f>
        <v>#DIV/0!</v>
      </c>
      <c r="V384" s="13" t="e">
        <f>(('2012'!V384-'2012'!$AE384)/'2012'!$AE384)*(('2012'!$I384-0.5+'2012'!$I384-0.5)*-1)</f>
        <v>#DIV/0!</v>
      </c>
      <c r="W384" s="13" t="e">
        <f>(('2012'!W384-'2012'!$AE384)/'2012'!$AE384)*(('2012'!$I384-0.5+'2012'!$I384-0.5)*-1)</f>
        <v>#DIV/0!</v>
      </c>
      <c r="X384" s="13" t="e">
        <f>(('2012'!X384-'2012'!$AE384)/'2012'!$AE384)*(('2012'!$I384-0.5+'2012'!$I384-0.5)*-1)</f>
        <v>#DIV/0!</v>
      </c>
      <c r="Y384" s="13" t="e">
        <f>(('2012'!Y384-'2012'!$AE384)/'2012'!$AE384)*(('2012'!$I384-0.5+'2012'!$I384-0.5)*-1)</f>
        <v>#DIV/0!</v>
      </c>
      <c r="Z384" s="13" t="e">
        <f>(('2012'!Z384-'2012'!$AE384)/'2012'!$AE384)*(('2012'!$I384-0.5+'2012'!$I384-0.5)*-1)</f>
        <v>#DIV/0!</v>
      </c>
      <c r="AA384" s="13" t="e">
        <f>(('2012'!AA384-'2012'!$AE384)/'2012'!$AE384)*(('2012'!$I384-0.5+'2012'!$I384-0.5)*-1)</f>
        <v>#DIV/0!</v>
      </c>
      <c r="AB384" s="13" t="e">
        <f>(('2012'!AB384-'2012'!$AE384)/'2012'!$AE384)*(('2012'!$I384-0.5+'2012'!$I384-0.5)*-1)</f>
        <v>#DIV/0!</v>
      </c>
      <c r="AC384" s="13" t="e">
        <f>(('2012'!AC384-'2012'!$AE384)/'2012'!$AE384)*(('2012'!$I384-0.5+'2012'!$I384-0.5)*-1)</f>
        <v>#DIV/0!</v>
      </c>
      <c r="AD384" s="13" t="e">
        <f>(('2012'!AD384-'2012'!$AE384)/'2012'!$AE384)*(('2012'!$I384-0.5+'2012'!$I384-0.5)*-1)</f>
        <v>#DIV/0!</v>
      </c>
      <c r="AE384" s="6" t="e">
        <f>((('2012'!AE384-'2012'!$AE384)/'2012'!$AE384)*100)*(('2012'!$I384-0.5+'2012'!$I384-0.5)*-1)</f>
        <v>#DIV/0!</v>
      </c>
      <c r="AG384" s="6">
        <f t="shared" si="171"/>
        <v>0</v>
      </c>
      <c r="AH384" s="6">
        <f t="shared" si="170"/>
        <v>0</v>
      </c>
      <c r="AI384" s="8">
        <v>0</v>
      </c>
      <c r="AW384" s="107">
        <f t="shared" si="172"/>
        <v>0</v>
      </c>
      <c r="AX384" s="107">
        <f t="shared" si="173"/>
        <v>0</v>
      </c>
      <c r="AY384" s="107">
        <f t="shared" si="174"/>
        <v>0</v>
      </c>
      <c r="AZ384" s="107">
        <f t="shared" si="175"/>
        <v>0</v>
      </c>
      <c r="BA384" s="107">
        <f t="shared" si="176"/>
        <v>0</v>
      </c>
      <c r="BB384" s="107">
        <f t="shared" si="177"/>
        <v>0</v>
      </c>
      <c r="BC384" s="107">
        <f t="shared" si="178"/>
        <v>0</v>
      </c>
      <c r="BD384" s="107">
        <f t="shared" si="179"/>
        <v>0</v>
      </c>
      <c r="BE384" s="107">
        <f t="shared" si="180"/>
        <v>0</v>
      </c>
      <c r="BF384" s="107">
        <f t="shared" si="181"/>
        <v>0</v>
      </c>
      <c r="BG384" s="107">
        <f t="shared" si="182"/>
        <v>0</v>
      </c>
      <c r="BH384" s="107">
        <f t="shared" si="183"/>
        <v>0</v>
      </c>
      <c r="BI384" s="107">
        <f t="shared" si="184"/>
        <v>0</v>
      </c>
      <c r="BJ384" s="107">
        <f t="shared" si="185"/>
        <v>0</v>
      </c>
      <c r="BK384" s="107">
        <f t="shared" si="186"/>
        <v>0</v>
      </c>
      <c r="BL384" s="107">
        <f t="shared" si="187"/>
        <v>0</v>
      </c>
      <c r="BM384" s="107">
        <f t="shared" si="188"/>
        <v>0</v>
      </c>
      <c r="BN384" s="107">
        <f t="shared" si="189"/>
        <v>0</v>
      </c>
      <c r="BO384" s="107">
        <f t="shared" si="190"/>
        <v>0</v>
      </c>
      <c r="BP384" s="107">
        <f t="shared" si="191"/>
        <v>0</v>
      </c>
      <c r="BQ384" s="107">
        <f t="shared" si="192"/>
        <v>0</v>
      </c>
      <c r="BR384" s="107" t="e">
        <f t="shared" si="193"/>
        <v>#DIV/0!</v>
      </c>
    </row>
    <row r="385" spans="1:70">
      <c r="A385" s="1">
        <v>384</v>
      </c>
      <c r="B385" s="1">
        <f>'2012'!B385</f>
        <v>0</v>
      </c>
      <c r="C385" s="1">
        <f>'2012'!C385</f>
        <v>0</v>
      </c>
      <c r="D385" s="1">
        <f>'2012'!D385</f>
        <v>0</v>
      </c>
      <c r="E385" s="1">
        <f>'2012'!E385</f>
        <v>0</v>
      </c>
      <c r="F385" s="1">
        <f>'2012'!F385</f>
        <v>0</v>
      </c>
      <c r="G385" s="1">
        <f>'2012'!G385</f>
        <v>0</v>
      </c>
      <c r="H385" s="1">
        <f>'2012'!H385</f>
        <v>0</v>
      </c>
      <c r="I385" s="1">
        <f>'2012'!I385</f>
        <v>0</v>
      </c>
      <c r="J385" s="13" t="e">
        <f>(('2012'!J385-'2012'!$AE385)/'2012'!$AE385)*(('2012'!$I385-0.5+'2012'!$I385-0.5)*-1)</f>
        <v>#DIV/0!</v>
      </c>
      <c r="K385" s="13" t="e">
        <f>(('2012'!K385-'2012'!$AE385)/'2012'!$AE385)*(('2012'!$I385-0.5+'2012'!$I385-0.5)*-1)</f>
        <v>#DIV/0!</v>
      </c>
      <c r="L385" s="13" t="e">
        <f>(('2012'!L385-'2012'!$AE385)/'2012'!$AE385)*(('2012'!$I385-0.5+'2012'!$I385-0.5)*-1)</f>
        <v>#DIV/0!</v>
      </c>
      <c r="M385" s="13" t="e">
        <f>(('2012'!M385-'2012'!$AE385)/'2012'!$AE385)*(('2012'!$I385-0.5+'2012'!$I385-0.5)*-1)</f>
        <v>#DIV/0!</v>
      </c>
      <c r="N385" s="13" t="e">
        <f>(('2012'!N385-'2012'!$AE385)/'2012'!$AE385)*(('2012'!$I385-0.5+'2012'!$I385-0.5)*-1)</f>
        <v>#DIV/0!</v>
      </c>
      <c r="O385" s="13" t="e">
        <f>(('2012'!O385-'2012'!$AE385)/'2012'!$AE385)*(('2012'!$I385-0.5+'2012'!$I385-0.5)*-1)</f>
        <v>#DIV/0!</v>
      </c>
      <c r="P385" s="13" t="e">
        <f>(('2012'!P385-'2012'!$AE385)/'2012'!$AE385)*(('2012'!$I385-0.5+'2012'!$I385-0.5)*-1)</f>
        <v>#DIV/0!</v>
      </c>
      <c r="Q385" s="13" t="e">
        <f>(('2012'!Q385-'2012'!$AE385)/'2012'!$AE385)*(('2012'!$I385-0.5+'2012'!$I385-0.5)*-1)</f>
        <v>#DIV/0!</v>
      </c>
      <c r="R385" s="13" t="e">
        <f>(('2012'!R385-'2012'!$AE385)/'2012'!$AE385)*(('2012'!$I385-0.5+'2012'!$I385-0.5)*-1)</f>
        <v>#DIV/0!</v>
      </c>
      <c r="S385" s="13" t="e">
        <f>(('2012'!S385-'2012'!$AE385)/'2012'!$AE385)*(('2012'!$I385-0.5+'2012'!$I385-0.5)*-1)</f>
        <v>#DIV/0!</v>
      </c>
      <c r="T385" s="13" t="e">
        <f>(('2012'!T385-'2012'!$AE385)/'2012'!$AE385)*(('2012'!$I385-0.5+'2012'!$I385-0.5)*-1)</f>
        <v>#DIV/0!</v>
      </c>
      <c r="U385" s="13" t="e">
        <f>(('2012'!U385-'2012'!$AE385)/'2012'!$AE385)*(('2012'!$I385-0.5+'2012'!$I385-0.5)*-1)</f>
        <v>#DIV/0!</v>
      </c>
      <c r="V385" s="13" t="e">
        <f>(('2012'!V385-'2012'!$AE385)/'2012'!$AE385)*(('2012'!$I385-0.5+'2012'!$I385-0.5)*-1)</f>
        <v>#DIV/0!</v>
      </c>
      <c r="W385" s="13" t="e">
        <f>(('2012'!W385-'2012'!$AE385)/'2012'!$AE385)*(('2012'!$I385-0.5+'2012'!$I385-0.5)*-1)</f>
        <v>#DIV/0!</v>
      </c>
      <c r="X385" s="13" t="e">
        <f>(('2012'!X385-'2012'!$AE385)/'2012'!$AE385)*(('2012'!$I385-0.5+'2012'!$I385-0.5)*-1)</f>
        <v>#DIV/0!</v>
      </c>
      <c r="Y385" s="13" t="e">
        <f>(('2012'!Y385-'2012'!$AE385)/'2012'!$AE385)*(('2012'!$I385-0.5+'2012'!$I385-0.5)*-1)</f>
        <v>#DIV/0!</v>
      </c>
      <c r="Z385" s="13" t="e">
        <f>(('2012'!Z385-'2012'!$AE385)/'2012'!$AE385)*(('2012'!$I385-0.5+'2012'!$I385-0.5)*-1)</f>
        <v>#DIV/0!</v>
      </c>
      <c r="AA385" s="13" t="e">
        <f>(('2012'!AA385-'2012'!$AE385)/'2012'!$AE385)*(('2012'!$I385-0.5+'2012'!$I385-0.5)*-1)</f>
        <v>#DIV/0!</v>
      </c>
      <c r="AB385" s="13" t="e">
        <f>(('2012'!AB385-'2012'!$AE385)/'2012'!$AE385)*(('2012'!$I385-0.5+'2012'!$I385-0.5)*-1)</f>
        <v>#DIV/0!</v>
      </c>
      <c r="AC385" s="13" t="e">
        <f>(('2012'!AC385-'2012'!$AE385)/'2012'!$AE385)*(('2012'!$I385-0.5+'2012'!$I385-0.5)*-1)</f>
        <v>#DIV/0!</v>
      </c>
      <c r="AD385" s="13" t="e">
        <f>(('2012'!AD385-'2012'!$AE385)/'2012'!$AE385)*(('2012'!$I385-0.5+'2012'!$I385-0.5)*-1)</f>
        <v>#DIV/0!</v>
      </c>
      <c r="AE385" s="6" t="e">
        <f>((('2012'!AE385-'2012'!$AE385)/'2012'!$AE385)*100)*(('2012'!$I385-0.5+'2012'!$I385-0.5)*-1)</f>
        <v>#DIV/0!</v>
      </c>
      <c r="AG385" s="6">
        <f t="shared" si="171"/>
        <v>0</v>
      </c>
      <c r="AH385" s="6">
        <f t="shared" si="170"/>
        <v>0</v>
      </c>
      <c r="AI385" s="8">
        <v>0</v>
      </c>
      <c r="AW385" s="107">
        <f t="shared" si="172"/>
        <v>0</v>
      </c>
      <c r="AX385" s="107">
        <f t="shared" si="173"/>
        <v>0</v>
      </c>
      <c r="AY385" s="107">
        <f t="shared" si="174"/>
        <v>0</v>
      </c>
      <c r="AZ385" s="107">
        <f t="shared" si="175"/>
        <v>0</v>
      </c>
      <c r="BA385" s="107">
        <f t="shared" si="176"/>
        <v>0</v>
      </c>
      <c r="BB385" s="107">
        <f t="shared" si="177"/>
        <v>0</v>
      </c>
      <c r="BC385" s="107">
        <f t="shared" si="178"/>
        <v>0</v>
      </c>
      <c r="BD385" s="107">
        <f t="shared" si="179"/>
        <v>0</v>
      </c>
      <c r="BE385" s="107">
        <f t="shared" si="180"/>
        <v>0</v>
      </c>
      <c r="BF385" s="107">
        <f t="shared" si="181"/>
        <v>0</v>
      </c>
      <c r="BG385" s="107">
        <f t="shared" si="182"/>
        <v>0</v>
      </c>
      <c r="BH385" s="107">
        <f t="shared" si="183"/>
        <v>0</v>
      </c>
      <c r="BI385" s="107">
        <f t="shared" si="184"/>
        <v>0</v>
      </c>
      <c r="BJ385" s="107">
        <f t="shared" si="185"/>
        <v>0</v>
      </c>
      <c r="BK385" s="107">
        <f t="shared" si="186"/>
        <v>0</v>
      </c>
      <c r="BL385" s="107">
        <f t="shared" si="187"/>
        <v>0</v>
      </c>
      <c r="BM385" s="107">
        <f t="shared" si="188"/>
        <v>0</v>
      </c>
      <c r="BN385" s="107">
        <f t="shared" si="189"/>
        <v>0</v>
      </c>
      <c r="BO385" s="107">
        <f t="shared" si="190"/>
        <v>0</v>
      </c>
      <c r="BP385" s="107">
        <f t="shared" si="191"/>
        <v>0</v>
      </c>
      <c r="BQ385" s="107">
        <f t="shared" si="192"/>
        <v>0</v>
      </c>
      <c r="BR385" s="107" t="e">
        <f t="shared" si="193"/>
        <v>#DIV/0!</v>
      </c>
    </row>
    <row r="386" spans="1:70">
      <c r="A386" s="1">
        <v>385</v>
      </c>
      <c r="B386" s="1">
        <f>'2012'!B386</f>
        <v>0</v>
      </c>
      <c r="C386" s="1">
        <f>'2012'!C386</f>
        <v>0</v>
      </c>
      <c r="D386" s="1">
        <f>'2012'!D386</f>
        <v>0</v>
      </c>
      <c r="E386" s="1">
        <f>'2012'!E386</f>
        <v>0</v>
      </c>
      <c r="F386" s="1">
        <f>'2012'!F386</f>
        <v>0</v>
      </c>
      <c r="G386" s="1">
        <f>'2012'!G386</f>
        <v>0</v>
      </c>
      <c r="H386" s="1">
        <f>'2012'!H386</f>
        <v>0</v>
      </c>
      <c r="I386" s="1">
        <f>'2012'!I386</f>
        <v>0</v>
      </c>
      <c r="J386" s="13" t="e">
        <f>(('2012'!J386-'2012'!$AE386)/'2012'!$AE386)*(('2012'!$I386-0.5+'2012'!$I386-0.5)*-1)</f>
        <v>#DIV/0!</v>
      </c>
      <c r="K386" s="13" t="e">
        <f>(('2012'!K386-'2012'!$AE386)/'2012'!$AE386)*(('2012'!$I386-0.5+'2012'!$I386-0.5)*-1)</f>
        <v>#DIV/0!</v>
      </c>
      <c r="L386" s="13" t="e">
        <f>(('2012'!L386-'2012'!$AE386)/'2012'!$AE386)*(('2012'!$I386-0.5+'2012'!$I386-0.5)*-1)</f>
        <v>#DIV/0!</v>
      </c>
      <c r="M386" s="13" t="e">
        <f>(('2012'!M386-'2012'!$AE386)/'2012'!$AE386)*(('2012'!$I386-0.5+'2012'!$I386-0.5)*-1)</f>
        <v>#DIV/0!</v>
      </c>
      <c r="N386" s="13" t="e">
        <f>(('2012'!N386-'2012'!$AE386)/'2012'!$AE386)*(('2012'!$I386-0.5+'2012'!$I386-0.5)*-1)</f>
        <v>#DIV/0!</v>
      </c>
      <c r="O386" s="13" t="e">
        <f>(('2012'!O386-'2012'!$AE386)/'2012'!$AE386)*(('2012'!$I386-0.5+'2012'!$I386-0.5)*-1)</f>
        <v>#DIV/0!</v>
      </c>
      <c r="P386" s="13" t="e">
        <f>(('2012'!P386-'2012'!$AE386)/'2012'!$AE386)*(('2012'!$I386-0.5+'2012'!$I386-0.5)*-1)</f>
        <v>#DIV/0!</v>
      </c>
      <c r="Q386" s="13" t="e">
        <f>(('2012'!Q386-'2012'!$AE386)/'2012'!$AE386)*(('2012'!$I386-0.5+'2012'!$I386-0.5)*-1)</f>
        <v>#DIV/0!</v>
      </c>
      <c r="R386" s="13" t="e">
        <f>(('2012'!R386-'2012'!$AE386)/'2012'!$AE386)*(('2012'!$I386-0.5+'2012'!$I386-0.5)*-1)</f>
        <v>#DIV/0!</v>
      </c>
      <c r="S386" s="13" t="e">
        <f>(('2012'!S386-'2012'!$AE386)/'2012'!$AE386)*(('2012'!$I386-0.5+'2012'!$I386-0.5)*-1)</f>
        <v>#DIV/0!</v>
      </c>
      <c r="T386" s="13" t="e">
        <f>(('2012'!T386-'2012'!$AE386)/'2012'!$AE386)*(('2012'!$I386-0.5+'2012'!$I386-0.5)*-1)</f>
        <v>#DIV/0!</v>
      </c>
      <c r="U386" s="13" t="e">
        <f>(('2012'!U386-'2012'!$AE386)/'2012'!$AE386)*(('2012'!$I386-0.5+'2012'!$I386-0.5)*-1)</f>
        <v>#DIV/0!</v>
      </c>
      <c r="V386" s="13" t="e">
        <f>(('2012'!V386-'2012'!$AE386)/'2012'!$AE386)*(('2012'!$I386-0.5+'2012'!$I386-0.5)*-1)</f>
        <v>#DIV/0!</v>
      </c>
      <c r="W386" s="13" t="e">
        <f>(('2012'!W386-'2012'!$AE386)/'2012'!$AE386)*(('2012'!$I386-0.5+'2012'!$I386-0.5)*-1)</f>
        <v>#DIV/0!</v>
      </c>
      <c r="X386" s="13" t="e">
        <f>(('2012'!X386-'2012'!$AE386)/'2012'!$AE386)*(('2012'!$I386-0.5+'2012'!$I386-0.5)*-1)</f>
        <v>#DIV/0!</v>
      </c>
      <c r="Y386" s="13" t="e">
        <f>(('2012'!Y386-'2012'!$AE386)/'2012'!$AE386)*(('2012'!$I386-0.5+'2012'!$I386-0.5)*-1)</f>
        <v>#DIV/0!</v>
      </c>
      <c r="Z386" s="13" t="e">
        <f>(('2012'!Z386-'2012'!$AE386)/'2012'!$AE386)*(('2012'!$I386-0.5+'2012'!$I386-0.5)*-1)</f>
        <v>#DIV/0!</v>
      </c>
      <c r="AA386" s="13" t="e">
        <f>(('2012'!AA386-'2012'!$AE386)/'2012'!$AE386)*(('2012'!$I386-0.5+'2012'!$I386-0.5)*-1)</f>
        <v>#DIV/0!</v>
      </c>
      <c r="AB386" s="13" t="e">
        <f>(('2012'!AB386-'2012'!$AE386)/'2012'!$AE386)*(('2012'!$I386-0.5+'2012'!$I386-0.5)*-1)</f>
        <v>#DIV/0!</v>
      </c>
      <c r="AC386" s="13" t="e">
        <f>(('2012'!AC386-'2012'!$AE386)/'2012'!$AE386)*(('2012'!$I386-0.5+'2012'!$I386-0.5)*-1)</f>
        <v>#DIV/0!</v>
      </c>
      <c r="AD386" s="13" t="e">
        <f>(('2012'!AD386-'2012'!$AE386)/'2012'!$AE386)*(('2012'!$I386-0.5+'2012'!$I386-0.5)*-1)</f>
        <v>#DIV/0!</v>
      </c>
      <c r="AE386" s="6" t="e">
        <f>((('2012'!AE386-'2012'!$AE386)/'2012'!$AE386)*100)*(('2012'!$I386-0.5+'2012'!$I386-0.5)*-1)</f>
        <v>#DIV/0!</v>
      </c>
      <c r="AG386" s="6">
        <f t="shared" si="171"/>
        <v>0</v>
      </c>
      <c r="AH386" s="6">
        <f t="shared" si="170"/>
        <v>0</v>
      </c>
      <c r="AI386" s="8">
        <v>0</v>
      </c>
      <c r="AW386" s="107">
        <f t="shared" si="172"/>
        <v>0</v>
      </c>
      <c r="AX386" s="107">
        <f t="shared" si="173"/>
        <v>0</v>
      </c>
      <c r="AY386" s="107">
        <f t="shared" si="174"/>
        <v>0</v>
      </c>
      <c r="AZ386" s="107">
        <f t="shared" si="175"/>
        <v>0</v>
      </c>
      <c r="BA386" s="107">
        <f t="shared" si="176"/>
        <v>0</v>
      </c>
      <c r="BB386" s="107">
        <f t="shared" si="177"/>
        <v>0</v>
      </c>
      <c r="BC386" s="107">
        <f t="shared" si="178"/>
        <v>0</v>
      </c>
      <c r="BD386" s="107">
        <f t="shared" si="179"/>
        <v>0</v>
      </c>
      <c r="BE386" s="107">
        <f t="shared" si="180"/>
        <v>0</v>
      </c>
      <c r="BF386" s="107">
        <f t="shared" si="181"/>
        <v>0</v>
      </c>
      <c r="BG386" s="107">
        <f t="shared" si="182"/>
        <v>0</v>
      </c>
      <c r="BH386" s="107">
        <f t="shared" si="183"/>
        <v>0</v>
      </c>
      <c r="BI386" s="107">
        <f t="shared" si="184"/>
        <v>0</v>
      </c>
      <c r="BJ386" s="107">
        <f t="shared" si="185"/>
        <v>0</v>
      </c>
      <c r="BK386" s="107">
        <f t="shared" si="186"/>
        <v>0</v>
      </c>
      <c r="BL386" s="107">
        <f t="shared" si="187"/>
        <v>0</v>
      </c>
      <c r="BM386" s="107">
        <f t="shared" si="188"/>
        <v>0</v>
      </c>
      <c r="BN386" s="107">
        <f t="shared" si="189"/>
        <v>0</v>
      </c>
      <c r="BO386" s="107">
        <f t="shared" si="190"/>
        <v>0</v>
      </c>
      <c r="BP386" s="107">
        <f t="shared" si="191"/>
        <v>0</v>
      </c>
      <c r="BQ386" s="107">
        <f t="shared" si="192"/>
        <v>0</v>
      </c>
      <c r="BR386" s="107" t="e">
        <f t="shared" si="193"/>
        <v>#DIV/0!</v>
      </c>
    </row>
    <row r="387" spans="1:70">
      <c r="A387" s="1">
        <v>386</v>
      </c>
      <c r="B387" s="1">
        <f>'2012'!B387</f>
        <v>0</v>
      </c>
      <c r="C387" s="1">
        <f>'2012'!C387</f>
        <v>0</v>
      </c>
      <c r="D387" s="1">
        <f>'2012'!D387</f>
        <v>0</v>
      </c>
      <c r="E387" s="1">
        <f>'2012'!E387</f>
        <v>0</v>
      </c>
      <c r="F387" s="1">
        <f>'2012'!F387</f>
        <v>0</v>
      </c>
      <c r="G387" s="1">
        <f>'2012'!G387</f>
        <v>0</v>
      </c>
      <c r="H387" s="1">
        <f>'2012'!H387</f>
        <v>0</v>
      </c>
      <c r="I387" s="1">
        <f>'2012'!I387</f>
        <v>0</v>
      </c>
      <c r="J387" s="13" t="e">
        <f>(('2012'!J387-'2012'!$AE387)/'2012'!$AE387)*(('2012'!$I387-0.5+'2012'!$I387-0.5)*-1)</f>
        <v>#DIV/0!</v>
      </c>
      <c r="K387" s="13" t="e">
        <f>(('2012'!K387-'2012'!$AE387)/'2012'!$AE387)*(('2012'!$I387-0.5+'2012'!$I387-0.5)*-1)</f>
        <v>#DIV/0!</v>
      </c>
      <c r="L387" s="13" t="e">
        <f>(('2012'!L387-'2012'!$AE387)/'2012'!$AE387)*(('2012'!$I387-0.5+'2012'!$I387-0.5)*-1)</f>
        <v>#DIV/0!</v>
      </c>
      <c r="M387" s="13" t="e">
        <f>(('2012'!M387-'2012'!$AE387)/'2012'!$AE387)*(('2012'!$I387-0.5+'2012'!$I387-0.5)*-1)</f>
        <v>#DIV/0!</v>
      </c>
      <c r="N387" s="13" t="e">
        <f>(('2012'!N387-'2012'!$AE387)/'2012'!$AE387)*(('2012'!$I387-0.5+'2012'!$I387-0.5)*-1)</f>
        <v>#DIV/0!</v>
      </c>
      <c r="O387" s="13" t="e">
        <f>(('2012'!O387-'2012'!$AE387)/'2012'!$AE387)*(('2012'!$I387-0.5+'2012'!$I387-0.5)*-1)</f>
        <v>#DIV/0!</v>
      </c>
      <c r="P387" s="13" t="e">
        <f>(('2012'!P387-'2012'!$AE387)/'2012'!$AE387)*(('2012'!$I387-0.5+'2012'!$I387-0.5)*-1)</f>
        <v>#DIV/0!</v>
      </c>
      <c r="Q387" s="13" t="e">
        <f>(('2012'!Q387-'2012'!$AE387)/'2012'!$AE387)*(('2012'!$I387-0.5+'2012'!$I387-0.5)*-1)</f>
        <v>#DIV/0!</v>
      </c>
      <c r="R387" s="13" t="e">
        <f>(('2012'!R387-'2012'!$AE387)/'2012'!$AE387)*(('2012'!$I387-0.5+'2012'!$I387-0.5)*-1)</f>
        <v>#DIV/0!</v>
      </c>
      <c r="S387" s="13" t="e">
        <f>(('2012'!S387-'2012'!$AE387)/'2012'!$AE387)*(('2012'!$I387-0.5+'2012'!$I387-0.5)*-1)</f>
        <v>#DIV/0!</v>
      </c>
      <c r="T387" s="13" t="e">
        <f>(('2012'!T387-'2012'!$AE387)/'2012'!$AE387)*(('2012'!$I387-0.5+'2012'!$I387-0.5)*-1)</f>
        <v>#DIV/0!</v>
      </c>
      <c r="U387" s="13" t="e">
        <f>(('2012'!U387-'2012'!$AE387)/'2012'!$AE387)*(('2012'!$I387-0.5+'2012'!$I387-0.5)*-1)</f>
        <v>#DIV/0!</v>
      </c>
      <c r="V387" s="13" t="e">
        <f>(('2012'!V387-'2012'!$AE387)/'2012'!$AE387)*(('2012'!$I387-0.5+'2012'!$I387-0.5)*-1)</f>
        <v>#DIV/0!</v>
      </c>
      <c r="W387" s="13" t="e">
        <f>(('2012'!W387-'2012'!$AE387)/'2012'!$AE387)*(('2012'!$I387-0.5+'2012'!$I387-0.5)*-1)</f>
        <v>#DIV/0!</v>
      </c>
      <c r="X387" s="13" t="e">
        <f>(('2012'!X387-'2012'!$AE387)/'2012'!$AE387)*(('2012'!$I387-0.5+'2012'!$I387-0.5)*-1)</f>
        <v>#DIV/0!</v>
      </c>
      <c r="Y387" s="13" t="e">
        <f>(('2012'!Y387-'2012'!$AE387)/'2012'!$AE387)*(('2012'!$I387-0.5+'2012'!$I387-0.5)*-1)</f>
        <v>#DIV/0!</v>
      </c>
      <c r="Z387" s="13" t="e">
        <f>(('2012'!Z387-'2012'!$AE387)/'2012'!$AE387)*(('2012'!$I387-0.5+'2012'!$I387-0.5)*-1)</f>
        <v>#DIV/0!</v>
      </c>
      <c r="AA387" s="13" t="e">
        <f>(('2012'!AA387-'2012'!$AE387)/'2012'!$AE387)*(('2012'!$I387-0.5+'2012'!$I387-0.5)*-1)</f>
        <v>#DIV/0!</v>
      </c>
      <c r="AB387" s="13" t="e">
        <f>(('2012'!AB387-'2012'!$AE387)/'2012'!$AE387)*(('2012'!$I387-0.5+'2012'!$I387-0.5)*-1)</f>
        <v>#DIV/0!</v>
      </c>
      <c r="AC387" s="13" t="e">
        <f>(('2012'!AC387-'2012'!$AE387)/'2012'!$AE387)*(('2012'!$I387-0.5+'2012'!$I387-0.5)*-1)</f>
        <v>#DIV/0!</v>
      </c>
      <c r="AD387" s="13" t="e">
        <f>(('2012'!AD387-'2012'!$AE387)/'2012'!$AE387)*(('2012'!$I387-0.5+'2012'!$I387-0.5)*-1)</f>
        <v>#DIV/0!</v>
      </c>
      <c r="AE387" s="6" t="e">
        <f>((('2012'!AE387-'2012'!$AE387)/'2012'!$AE387)*100)*(('2012'!$I387-0.5+'2012'!$I387-0.5)*-1)</f>
        <v>#DIV/0!</v>
      </c>
      <c r="AG387" s="6">
        <f t="shared" si="171"/>
        <v>0</v>
      </c>
      <c r="AH387" s="6">
        <f t="shared" si="170"/>
        <v>0</v>
      </c>
      <c r="AI387" s="8">
        <v>0</v>
      </c>
      <c r="AW387" s="107">
        <f t="shared" si="172"/>
        <v>0</v>
      </c>
      <c r="AX387" s="107">
        <f t="shared" si="173"/>
        <v>0</v>
      </c>
      <c r="AY387" s="107">
        <f t="shared" si="174"/>
        <v>0</v>
      </c>
      <c r="AZ387" s="107">
        <f t="shared" si="175"/>
        <v>0</v>
      </c>
      <c r="BA387" s="107">
        <f t="shared" si="176"/>
        <v>0</v>
      </c>
      <c r="BB387" s="107">
        <f t="shared" si="177"/>
        <v>0</v>
      </c>
      <c r="BC387" s="107">
        <f t="shared" si="178"/>
        <v>0</v>
      </c>
      <c r="BD387" s="107">
        <f t="shared" si="179"/>
        <v>0</v>
      </c>
      <c r="BE387" s="107">
        <f t="shared" si="180"/>
        <v>0</v>
      </c>
      <c r="BF387" s="107">
        <f t="shared" si="181"/>
        <v>0</v>
      </c>
      <c r="BG387" s="107">
        <f t="shared" si="182"/>
        <v>0</v>
      </c>
      <c r="BH387" s="107">
        <f t="shared" si="183"/>
        <v>0</v>
      </c>
      <c r="BI387" s="107">
        <f t="shared" si="184"/>
        <v>0</v>
      </c>
      <c r="BJ387" s="107">
        <f t="shared" si="185"/>
        <v>0</v>
      </c>
      <c r="BK387" s="107">
        <f t="shared" si="186"/>
        <v>0</v>
      </c>
      <c r="BL387" s="107">
        <f t="shared" si="187"/>
        <v>0</v>
      </c>
      <c r="BM387" s="107">
        <f t="shared" si="188"/>
        <v>0</v>
      </c>
      <c r="BN387" s="107">
        <f t="shared" si="189"/>
        <v>0</v>
      </c>
      <c r="BO387" s="107">
        <f t="shared" si="190"/>
        <v>0</v>
      </c>
      <c r="BP387" s="107">
        <f t="shared" si="191"/>
        <v>0</v>
      </c>
      <c r="BQ387" s="107">
        <f t="shared" si="192"/>
        <v>0</v>
      </c>
      <c r="BR387" s="107" t="e">
        <f t="shared" si="193"/>
        <v>#DIV/0!</v>
      </c>
    </row>
    <row r="388" spans="1:70">
      <c r="A388" s="1">
        <v>387</v>
      </c>
      <c r="B388" s="1">
        <f>'2012'!B388</f>
        <v>0</v>
      </c>
      <c r="C388" s="1">
        <f>'2012'!C388</f>
        <v>0</v>
      </c>
      <c r="D388" s="1">
        <f>'2012'!D388</f>
        <v>0</v>
      </c>
      <c r="E388" s="1">
        <f>'2012'!E388</f>
        <v>0</v>
      </c>
      <c r="F388" s="1">
        <f>'2012'!F388</f>
        <v>0</v>
      </c>
      <c r="G388" s="1">
        <f>'2012'!G388</f>
        <v>0</v>
      </c>
      <c r="H388" s="1">
        <f>'2012'!H388</f>
        <v>0</v>
      </c>
      <c r="I388" s="1">
        <f>'2012'!I388</f>
        <v>0</v>
      </c>
      <c r="J388" s="13" t="e">
        <f>(('2012'!J388-'2012'!$AE388)/'2012'!$AE388)*(('2012'!$I388-0.5+'2012'!$I388-0.5)*-1)</f>
        <v>#DIV/0!</v>
      </c>
      <c r="K388" s="13" t="e">
        <f>(('2012'!K388-'2012'!$AE388)/'2012'!$AE388)*(('2012'!$I388-0.5+'2012'!$I388-0.5)*-1)</f>
        <v>#DIV/0!</v>
      </c>
      <c r="L388" s="13" t="e">
        <f>(('2012'!L388-'2012'!$AE388)/'2012'!$AE388)*(('2012'!$I388-0.5+'2012'!$I388-0.5)*-1)</f>
        <v>#DIV/0!</v>
      </c>
      <c r="M388" s="13" t="e">
        <f>(('2012'!M388-'2012'!$AE388)/'2012'!$AE388)*(('2012'!$I388-0.5+'2012'!$I388-0.5)*-1)</f>
        <v>#DIV/0!</v>
      </c>
      <c r="N388" s="13" t="e">
        <f>(('2012'!N388-'2012'!$AE388)/'2012'!$AE388)*(('2012'!$I388-0.5+'2012'!$I388-0.5)*-1)</f>
        <v>#DIV/0!</v>
      </c>
      <c r="O388" s="13" t="e">
        <f>(('2012'!O388-'2012'!$AE388)/'2012'!$AE388)*(('2012'!$I388-0.5+'2012'!$I388-0.5)*-1)</f>
        <v>#DIV/0!</v>
      </c>
      <c r="P388" s="13" t="e">
        <f>(('2012'!P388-'2012'!$AE388)/'2012'!$AE388)*(('2012'!$I388-0.5+'2012'!$I388-0.5)*-1)</f>
        <v>#DIV/0!</v>
      </c>
      <c r="Q388" s="13" t="e">
        <f>(('2012'!Q388-'2012'!$AE388)/'2012'!$AE388)*(('2012'!$I388-0.5+'2012'!$I388-0.5)*-1)</f>
        <v>#DIV/0!</v>
      </c>
      <c r="R388" s="13" t="e">
        <f>(('2012'!R388-'2012'!$AE388)/'2012'!$AE388)*(('2012'!$I388-0.5+'2012'!$I388-0.5)*-1)</f>
        <v>#DIV/0!</v>
      </c>
      <c r="S388" s="13" t="e">
        <f>(('2012'!S388-'2012'!$AE388)/'2012'!$AE388)*(('2012'!$I388-0.5+'2012'!$I388-0.5)*-1)</f>
        <v>#DIV/0!</v>
      </c>
      <c r="T388" s="13" t="e">
        <f>(('2012'!T388-'2012'!$AE388)/'2012'!$AE388)*(('2012'!$I388-0.5+'2012'!$I388-0.5)*-1)</f>
        <v>#DIV/0!</v>
      </c>
      <c r="U388" s="13" t="e">
        <f>(('2012'!U388-'2012'!$AE388)/'2012'!$AE388)*(('2012'!$I388-0.5+'2012'!$I388-0.5)*-1)</f>
        <v>#DIV/0!</v>
      </c>
      <c r="V388" s="13" t="e">
        <f>(('2012'!V388-'2012'!$AE388)/'2012'!$AE388)*(('2012'!$I388-0.5+'2012'!$I388-0.5)*-1)</f>
        <v>#DIV/0!</v>
      </c>
      <c r="W388" s="13" t="e">
        <f>(('2012'!W388-'2012'!$AE388)/'2012'!$AE388)*(('2012'!$I388-0.5+'2012'!$I388-0.5)*-1)</f>
        <v>#DIV/0!</v>
      </c>
      <c r="X388" s="13" t="e">
        <f>(('2012'!X388-'2012'!$AE388)/'2012'!$AE388)*(('2012'!$I388-0.5+'2012'!$I388-0.5)*-1)</f>
        <v>#DIV/0!</v>
      </c>
      <c r="Y388" s="13" t="e">
        <f>(('2012'!Y388-'2012'!$AE388)/'2012'!$AE388)*(('2012'!$I388-0.5+'2012'!$I388-0.5)*-1)</f>
        <v>#DIV/0!</v>
      </c>
      <c r="Z388" s="13" t="e">
        <f>(('2012'!Z388-'2012'!$AE388)/'2012'!$AE388)*(('2012'!$I388-0.5+'2012'!$I388-0.5)*-1)</f>
        <v>#DIV/0!</v>
      </c>
      <c r="AA388" s="13" t="e">
        <f>(('2012'!AA388-'2012'!$AE388)/'2012'!$AE388)*(('2012'!$I388-0.5+'2012'!$I388-0.5)*-1)</f>
        <v>#DIV/0!</v>
      </c>
      <c r="AB388" s="13" t="e">
        <f>(('2012'!AB388-'2012'!$AE388)/'2012'!$AE388)*(('2012'!$I388-0.5+'2012'!$I388-0.5)*-1)</f>
        <v>#DIV/0!</v>
      </c>
      <c r="AC388" s="13" t="e">
        <f>(('2012'!AC388-'2012'!$AE388)/'2012'!$AE388)*(('2012'!$I388-0.5+'2012'!$I388-0.5)*-1)</f>
        <v>#DIV/0!</v>
      </c>
      <c r="AD388" s="13" t="e">
        <f>(('2012'!AD388-'2012'!$AE388)/'2012'!$AE388)*(('2012'!$I388-0.5+'2012'!$I388-0.5)*-1)</f>
        <v>#DIV/0!</v>
      </c>
      <c r="AE388" s="6" t="e">
        <f>((('2012'!AE388-'2012'!$AE388)/'2012'!$AE388)*100)*(('2012'!$I388-0.5+'2012'!$I388-0.5)*-1)</f>
        <v>#DIV/0!</v>
      </c>
      <c r="AG388" s="6">
        <f t="shared" si="171"/>
        <v>0</v>
      </c>
      <c r="AH388" s="6">
        <f t="shared" si="170"/>
        <v>0</v>
      </c>
      <c r="AI388" s="8">
        <v>0</v>
      </c>
      <c r="AW388" s="107">
        <f t="shared" si="172"/>
        <v>0</v>
      </c>
      <c r="AX388" s="107">
        <f t="shared" si="173"/>
        <v>0</v>
      </c>
      <c r="AY388" s="107">
        <f t="shared" si="174"/>
        <v>0</v>
      </c>
      <c r="AZ388" s="107">
        <f t="shared" si="175"/>
        <v>0</v>
      </c>
      <c r="BA388" s="107">
        <f t="shared" si="176"/>
        <v>0</v>
      </c>
      <c r="BB388" s="107">
        <f t="shared" si="177"/>
        <v>0</v>
      </c>
      <c r="BC388" s="107">
        <f t="shared" si="178"/>
        <v>0</v>
      </c>
      <c r="BD388" s="107">
        <f t="shared" si="179"/>
        <v>0</v>
      </c>
      <c r="BE388" s="107">
        <f t="shared" si="180"/>
        <v>0</v>
      </c>
      <c r="BF388" s="107">
        <f t="shared" si="181"/>
        <v>0</v>
      </c>
      <c r="BG388" s="107">
        <f t="shared" si="182"/>
        <v>0</v>
      </c>
      <c r="BH388" s="107">
        <f t="shared" si="183"/>
        <v>0</v>
      </c>
      <c r="BI388" s="107">
        <f t="shared" si="184"/>
        <v>0</v>
      </c>
      <c r="BJ388" s="107">
        <f t="shared" si="185"/>
        <v>0</v>
      </c>
      <c r="BK388" s="107">
        <f t="shared" si="186"/>
        <v>0</v>
      </c>
      <c r="BL388" s="107">
        <f t="shared" si="187"/>
        <v>0</v>
      </c>
      <c r="BM388" s="107">
        <f t="shared" si="188"/>
        <v>0</v>
      </c>
      <c r="BN388" s="107">
        <f t="shared" si="189"/>
        <v>0</v>
      </c>
      <c r="BO388" s="107">
        <f t="shared" si="190"/>
        <v>0</v>
      </c>
      <c r="BP388" s="107">
        <f t="shared" si="191"/>
        <v>0</v>
      </c>
      <c r="BQ388" s="107">
        <f t="shared" si="192"/>
        <v>0</v>
      </c>
      <c r="BR388" s="107" t="e">
        <f t="shared" si="193"/>
        <v>#DIV/0!</v>
      </c>
    </row>
    <row r="389" spans="1:70">
      <c r="A389" s="1">
        <v>388</v>
      </c>
      <c r="B389" s="1">
        <f>'2012'!B389</f>
        <v>0</v>
      </c>
      <c r="C389" s="1">
        <f>'2012'!C389</f>
        <v>0</v>
      </c>
      <c r="D389" s="1">
        <f>'2012'!D389</f>
        <v>0</v>
      </c>
      <c r="E389" s="1">
        <f>'2012'!E389</f>
        <v>0</v>
      </c>
      <c r="F389" s="1">
        <f>'2012'!F389</f>
        <v>0</v>
      </c>
      <c r="G389" s="1">
        <f>'2012'!G389</f>
        <v>0</v>
      </c>
      <c r="H389" s="1">
        <f>'2012'!H389</f>
        <v>0</v>
      </c>
      <c r="I389" s="1">
        <f>'2012'!I389</f>
        <v>0</v>
      </c>
      <c r="J389" s="13" t="e">
        <f>(('2012'!J389-'2012'!$AE389)/'2012'!$AE389)*(('2012'!$I389-0.5+'2012'!$I389-0.5)*-1)</f>
        <v>#DIV/0!</v>
      </c>
      <c r="K389" s="13" t="e">
        <f>(('2012'!K389-'2012'!$AE389)/'2012'!$AE389)*(('2012'!$I389-0.5+'2012'!$I389-0.5)*-1)</f>
        <v>#DIV/0!</v>
      </c>
      <c r="L389" s="13" t="e">
        <f>(('2012'!L389-'2012'!$AE389)/'2012'!$AE389)*(('2012'!$I389-0.5+'2012'!$I389-0.5)*-1)</f>
        <v>#DIV/0!</v>
      </c>
      <c r="M389" s="13" t="e">
        <f>(('2012'!M389-'2012'!$AE389)/'2012'!$AE389)*(('2012'!$I389-0.5+'2012'!$I389-0.5)*-1)</f>
        <v>#DIV/0!</v>
      </c>
      <c r="N389" s="13" t="e">
        <f>(('2012'!N389-'2012'!$AE389)/'2012'!$AE389)*(('2012'!$I389-0.5+'2012'!$I389-0.5)*-1)</f>
        <v>#DIV/0!</v>
      </c>
      <c r="O389" s="13" t="e">
        <f>(('2012'!O389-'2012'!$AE389)/'2012'!$AE389)*(('2012'!$I389-0.5+'2012'!$I389-0.5)*-1)</f>
        <v>#DIV/0!</v>
      </c>
      <c r="P389" s="13" t="e">
        <f>(('2012'!P389-'2012'!$AE389)/'2012'!$AE389)*(('2012'!$I389-0.5+'2012'!$I389-0.5)*-1)</f>
        <v>#DIV/0!</v>
      </c>
      <c r="Q389" s="13" t="e">
        <f>(('2012'!Q389-'2012'!$AE389)/'2012'!$AE389)*(('2012'!$I389-0.5+'2012'!$I389-0.5)*-1)</f>
        <v>#DIV/0!</v>
      </c>
      <c r="R389" s="13" t="e">
        <f>(('2012'!R389-'2012'!$AE389)/'2012'!$AE389)*(('2012'!$I389-0.5+'2012'!$I389-0.5)*-1)</f>
        <v>#DIV/0!</v>
      </c>
      <c r="S389" s="13" t="e">
        <f>(('2012'!S389-'2012'!$AE389)/'2012'!$AE389)*(('2012'!$I389-0.5+'2012'!$I389-0.5)*-1)</f>
        <v>#DIV/0!</v>
      </c>
      <c r="T389" s="13" t="e">
        <f>(('2012'!T389-'2012'!$AE389)/'2012'!$AE389)*(('2012'!$I389-0.5+'2012'!$I389-0.5)*-1)</f>
        <v>#DIV/0!</v>
      </c>
      <c r="U389" s="13" t="e">
        <f>(('2012'!U389-'2012'!$AE389)/'2012'!$AE389)*(('2012'!$I389-0.5+'2012'!$I389-0.5)*-1)</f>
        <v>#DIV/0!</v>
      </c>
      <c r="V389" s="13" t="e">
        <f>(('2012'!V389-'2012'!$AE389)/'2012'!$AE389)*(('2012'!$I389-0.5+'2012'!$I389-0.5)*-1)</f>
        <v>#DIV/0!</v>
      </c>
      <c r="W389" s="13" t="e">
        <f>(('2012'!W389-'2012'!$AE389)/'2012'!$AE389)*(('2012'!$I389-0.5+'2012'!$I389-0.5)*-1)</f>
        <v>#DIV/0!</v>
      </c>
      <c r="X389" s="13" t="e">
        <f>(('2012'!X389-'2012'!$AE389)/'2012'!$AE389)*(('2012'!$I389-0.5+'2012'!$I389-0.5)*-1)</f>
        <v>#DIV/0!</v>
      </c>
      <c r="Y389" s="13" t="e">
        <f>(('2012'!Y389-'2012'!$AE389)/'2012'!$AE389)*(('2012'!$I389-0.5+'2012'!$I389-0.5)*-1)</f>
        <v>#DIV/0!</v>
      </c>
      <c r="Z389" s="13" t="e">
        <f>(('2012'!Z389-'2012'!$AE389)/'2012'!$AE389)*(('2012'!$I389-0.5+'2012'!$I389-0.5)*-1)</f>
        <v>#DIV/0!</v>
      </c>
      <c r="AA389" s="13" t="e">
        <f>(('2012'!AA389-'2012'!$AE389)/'2012'!$AE389)*(('2012'!$I389-0.5+'2012'!$I389-0.5)*-1)</f>
        <v>#DIV/0!</v>
      </c>
      <c r="AB389" s="13" t="e">
        <f>(('2012'!AB389-'2012'!$AE389)/'2012'!$AE389)*(('2012'!$I389-0.5+'2012'!$I389-0.5)*-1)</f>
        <v>#DIV/0!</v>
      </c>
      <c r="AC389" s="13" t="e">
        <f>(('2012'!AC389-'2012'!$AE389)/'2012'!$AE389)*(('2012'!$I389-0.5+'2012'!$I389-0.5)*-1)</f>
        <v>#DIV/0!</v>
      </c>
      <c r="AD389" s="13" t="e">
        <f>(('2012'!AD389-'2012'!$AE389)/'2012'!$AE389)*(('2012'!$I389-0.5+'2012'!$I389-0.5)*-1)</f>
        <v>#DIV/0!</v>
      </c>
      <c r="AE389" s="6" t="e">
        <f>((('2012'!AE389-'2012'!$AE389)/'2012'!$AE389)*100)*(('2012'!$I389-0.5+'2012'!$I389-0.5)*-1)</f>
        <v>#DIV/0!</v>
      </c>
      <c r="AG389" s="6">
        <f t="shared" si="171"/>
        <v>0</v>
      </c>
      <c r="AH389" s="6">
        <f t="shared" si="170"/>
        <v>0</v>
      </c>
      <c r="AI389" s="8">
        <v>0</v>
      </c>
      <c r="AW389" s="107">
        <f t="shared" si="172"/>
        <v>0</v>
      </c>
      <c r="AX389" s="107">
        <f t="shared" si="173"/>
        <v>0</v>
      </c>
      <c r="AY389" s="107">
        <f t="shared" si="174"/>
        <v>0</v>
      </c>
      <c r="AZ389" s="107">
        <f t="shared" si="175"/>
        <v>0</v>
      </c>
      <c r="BA389" s="107">
        <f t="shared" si="176"/>
        <v>0</v>
      </c>
      <c r="BB389" s="107">
        <f t="shared" si="177"/>
        <v>0</v>
      </c>
      <c r="BC389" s="107">
        <f t="shared" si="178"/>
        <v>0</v>
      </c>
      <c r="BD389" s="107">
        <f t="shared" si="179"/>
        <v>0</v>
      </c>
      <c r="BE389" s="107">
        <f t="shared" si="180"/>
        <v>0</v>
      </c>
      <c r="BF389" s="107">
        <f t="shared" si="181"/>
        <v>0</v>
      </c>
      <c r="BG389" s="107">
        <f t="shared" si="182"/>
        <v>0</v>
      </c>
      <c r="BH389" s="107">
        <f t="shared" si="183"/>
        <v>0</v>
      </c>
      <c r="BI389" s="107">
        <f t="shared" si="184"/>
        <v>0</v>
      </c>
      <c r="BJ389" s="107">
        <f t="shared" si="185"/>
        <v>0</v>
      </c>
      <c r="BK389" s="107">
        <f t="shared" si="186"/>
        <v>0</v>
      </c>
      <c r="BL389" s="107">
        <f t="shared" si="187"/>
        <v>0</v>
      </c>
      <c r="BM389" s="107">
        <f t="shared" si="188"/>
        <v>0</v>
      </c>
      <c r="BN389" s="107">
        <f t="shared" si="189"/>
        <v>0</v>
      </c>
      <c r="BO389" s="107">
        <f t="shared" si="190"/>
        <v>0</v>
      </c>
      <c r="BP389" s="107">
        <f t="shared" si="191"/>
        <v>0</v>
      </c>
      <c r="BQ389" s="107">
        <f t="shared" si="192"/>
        <v>0</v>
      </c>
      <c r="BR389" s="107" t="e">
        <f t="shared" si="193"/>
        <v>#DIV/0!</v>
      </c>
    </row>
    <row r="390" spans="1:70">
      <c r="A390" s="1">
        <v>389</v>
      </c>
      <c r="B390" s="1">
        <f>'2012'!B390</f>
        <v>0</v>
      </c>
      <c r="C390" s="1">
        <f>'2012'!C390</f>
        <v>0</v>
      </c>
      <c r="D390" s="1">
        <f>'2012'!D390</f>
        <v>0</v>
      </c>
      <c r="E390" s="1">
        <f>'2012'!E390</f>
        <v>0</v>
      </c>
      <c r="F390" s="1">
        <f>'2012'!F390</f>
        <v>0</v>
      </c>
      <c r="G390" s="1">
        <f>'2012'!G390</f>
        <v>0</v>
      </c>
      <c r="H390" s="1">
        <f>'2012'!H390</f>
        <v>0</v>
      </c>
      <c r="I390" s="1">
        <f>'2012'!I390</f>
        <v>0</v>
      </c>
      <c r="J390" s="13" t="e">
        <f>(('2012'!J390-'2012'!$AE390)/'2012'!$AE390)*(('2012'!$I390-0.5+'2012'!$I390-0.5)*-1)</f>
        <v>#DIV/0!</v>
      </c>
      <c r="K390" s="13" t="e">
        <f>(('2012'!K390-'2012'!$AE390)/'2012'!$AE390)*(('2012'!$I390-0.5+'2012'!$I390-0.5)*-1)</f>
        <v>#DIV/0!</v>
      </c>
      <c r="L390" s="13" t="e">
        <f>(('2012'!L390-'2012'!$AE390)/'2012'!$AE390)*(('2012'!$I390-0.5+'2012'!$I390-0.5)*-1)</f>
        <v>#DIV/0!</v>
      </c>
      <c r="M390" s="13" t="e">
        <f>(('2012'!M390-'2012'!$AE390)/'2012'!$AE390)*(('2012'!$I390-0.5+'2012'!$I390-0.5)*-1)</f>
        <v>#DIV/0!</v>
      </c>
      <c r="N390" s="13" t="e">
        <f>(('2012'!N390-'2012'!$AE390)/'2012'!$AE390)*(('2012'!$I390-0.5+'2012'!$I390-0.5)*-1)</f>
        <v>#DIV/0!</v>
      </c>
      <c r="O390" s="13" t="e">
        <f>(('2012'!O390-'2012'!$AE390)/'2012'!$AE390)*(('2012'!$I390-0.5+'2012'!$I390-0.5)*-1)</f>
        <v>#DIV/0!</v>
      </c>
      <c r="P390" s="13" t="e">
        <f>(('2012'!P390-'2012'!$AE390)/'2012'!$AE390)*(('2012'!$I390-0.5+'2012'!$I390-0.5)*-1)</f>
        <v>#DIV/0!</v>
      </c>
      <c r="Q390" s="13" t="e">
        <f>(('2012'!Q390-'2012'!$AE390)/'2012'!$AE390)*(('2012'!$I390-0.5+'2012'!$I390-0.5)*-1)</f>
        <v>#DIV/0!</v>
      </c>
      <c r="R390" s="13" t="e">
        <f>(('2012'!R390-'2012'!$AE390)/'2012'!$AE390)*(('2012'!$I390-0.5+'2012'!$I390-0.5)*-1)</f>
        <v>#DIV/0!</v>
      </c>
      <c r="S390" s="13" t="e">
        <f>(('2012'!S390-'2012'!$AE390)/'2012'!$AE390)*(('2012'!$I390-0.5+'2012'!$I390-0.5)*-1)</f>
        <v>#DIV/0!</v>
      </c>
      <c r="T390" s="13" t="e">
        <f>(('2012'!T390-'2012'!$AE390)/'2012'!$AE390)*(('2012'!$I390-0.5+'2012'!$I390-0.5)*-1)</f>
        <v>#DIV/0!</v>
      </c>
      <c r="U390" s="13" t="e">
        <f>(('2012'!U390-'2012'!$AE390)/'2012'!$AE390)*(('2012'!$I390-0.5+'2012'!$I390-0.5)*-1)</f>
        <v>#DIV/0!</v>
      </c>
      <c r="V390" s="13" t="e">
        <f>(('2012'!V390-'2012'!$AE390)/'2012'!$AE390)*(('2012'!$I390-0.5+'2012'!$I390-0.5)*-1)</f>
        <v>#DIV/0!</v>
      </c>
      <c r="W390" s="13" t="e">
        <f>(('2012'!W390-'2012'!$AE390)/'2012'!$AE390)*(('2012'!$I390-0.5+'2012'!$I390-0.5)*-1)</f>
        <v>#DIV/0!</v>
      </c>
      <c r="X390" s="13" t="e">
        <f>(('2012'!X390-'2012'!$AE390)/'2012'!$AE390)*(('2012'!$I390-0.5+'2012'!$I390-0.5)*-1)</f>
        <v>#DIV/0!</v>
      </c>
      <c r="Y390" s="13" t="e">
        <f>(('2012'!Y390-'2012'!$AE390)/'2012'!$AE390)*(('2012'!$I390-0.5+'2012'!$I390-0.5)*-1)</f>
        <v>#DIV/0!</v>
      </c>
      <c r="Z390" s="13" t="e">
        <f>(('2012'!Z390-'2012'!$AE390)/'2012'!$AE390)*(('2012'!$I390-0.5+'2012'!$I390-0.5)*-1)</f>
        <v>#DIV/0!</v>
      </c>
      <c r="AA390" s="13" t="e">
        <f>(('2012'!AA390-'2012'!$AE390)/'2012'!$AE390)*(('2012'!$I390-0.5+'2012'!$I390-0.5)*-1)</f>
        <v>#DIV/0!</v>
      </c>
      <c r="AB390" s="13" t="e">
        <f>(('2012'!AB390-'2012'!$AE390)/'2012'!$AE390)*(('2012'!$I390-0.5+'2012'!$I390-0.5)*-1)</f>
        <v>#DIV/0!</v>
      </c>
      <c r="AC390" s="13" t="e">
        <f>(('2012'!AC390-'2012'!$AE390)/'2012'!$AE390)*(('2012'!$I390-0.5+'2012'!$I390-0.5)*-1)</f>
        <v>#DIV/0!</v>
      </c>
      <c r="AD390" s="13" t="e">
        <f>(('2012'!AD390-'2012'!$AE390)/'2012'!$AE390)*(('2012'!$I390-0.5+'2012'!$I390-0.5)*-1)</f>
        <v>#DIV/0!</v>
      </c>
      <c r="AE390" s="6" t="e">
        <f>((('2012'!AE390-'2012'!$AE390)/'2012'!$AE390)*100)*(('2012'!$I390-0.5+'2012'!$I390-0.5)*-1)</f>
        <v>#DIV/0!</v>
      </c>
      <c r="AG390" s="6">
        <f t="shared" si="171"/>
        <v>0</v>
      </c>
      <c r="AH390" s="6">
        <f t="shared" si="170"/>
        <v>0</v>
      </c>
      <c r="AI390" s="8">
        <v>0</v>
      </c>
      <c r="AW390" s="107">
        <f t="shared" si="172"/>
        <v>0</v>
      </c>
      <c r="AX390" s="107">
        <f t="shared" si="173"/>
        <v>0</v>
      </c>
      <c r="AY390" s="107">
        <f t="shared" si="174"/>
        <v>0</v>
      </c>
      <c r="AZ390" s="107">
        <f t="shared" si="175"/>
        <v>0</v>
      </c>
      <c r="BA390" s="107">
        <f t="shared" si="176"/>
        <v>0</v>
      </c>
      <c r="BB390" s="107">
        <f t="shared" si="177"/>
        <v>0</v>
      </c>
      <c r="BC390" s="107">
        <f t="shared" si="178"/>
        <v>0</v>
      </c>
      <c r="BD390" s="107">
        <f t="shared" si="179"/>
        <v>0</v>
      </c>
      <c r="BE390" s="107">
        <f t="shared" si="180"/>
        <v>0</v>
      </c>
      <c r="BF390" s="107">
        <f t="shared" si="181"/>
        <v>0</v>
      </c>
      <c r="BG390" s="107">
        <f t="shared" si="182"/>
        <v>0</v>
      </c>
      <c r="BH390" s="107">
        <f t="shared" si="183"/>
        <v>0</v>
      </c>
      <c r="BI390" s="107">
        <f t="shared" si="184"/>
        <v>0</v>
      </c>
      <c r="BJ390" s="107">
        <f t="shared" si="185"/>
        <v>0</v>
      </c>
      <c r="BK390" s="107">
        <f t="shared" si="186"/>
        <v>0</v>
      </c>
      <c r="BL390" s="107">
        <f t="shared" si="187"/>
        <v>0</v>
      </c>
      <c r="BM390" s="107">
        <f t="shared" si="188"/>
        <v>0</v>
      </c>
      <c r="BN390" s="107">
        <f t="shared" si="189"/>
        <v>0</v>
      </c>
      <c r="BO390" s="107">
        <f t="shared" si="190"/>
        <v>0</v>
      </c>
      <c r="BP390" s="107">
        <f t="shared" si="191"/>
        <v>0</v>
      </c>
      <c r="BQ390" s="107">
        <f t="shared" si="192"/>
        <v>0</v>
      </c>
      <c r="BR390" s="107" t="e">
        <f t="shared" si="193"/>
        <v>#DIV/0!</v>
      </c>
    </row>
    <row r="391" spans="1:70">
      <c r="A391" s="1">
        <v>390</v>
      </c>
      <c r="B391" s="1">
        <f>'2012'!B391</f>
        <v>0</v>
      </c>
      <c r="C391" s="1">
        <f>'2012'!C391</f>
        <v>0</v>
      </c>
      <c r="D391" s="1">
        <f>'2012'!D391</f>
        <v>0</v>
      </c>
      <c r="E391" s="1">
        <f>'2012'!E391</f>
        <v>0</v>
      </c>
      <c r="F391" s="1">
        <f>'2012'!F391</f>
        <v>0</v>
      </c>
      <c r="G391" s="1">
        <f>'2012'!G391</f>
        <v>0</v>
      </c>
      <c r="H391" s="1">
        <f>'2012'!H391</f>
        <v>0</v>
      </c>
      <c r="I391" s="1">
        <f>'2012'!I391</f>
        <v>0</v>
      </c>
      <c r="J391" s="13" t="e">
        <f>(('2012'!J391-'2012'!$AE391)/'2012'!$AE391)*(('2012'!$I391-0.5+'2012'!$I391-0.5)*-1)</f>
        <v>#DIV/0!</v>
      </c>
      <c r="K391" s="13" t="e">
        <f>(('2012'!K391-'2012'!$AE391)/'2012'!$AE391)*(('2012'!$I391-0.5+'2012'!$I391-0.5)*-1)</f>
        <v>#DIV/0!</v>
      </c>
      <c r="L391" s="13" t="e">
        <f>(('2012'!L391-'2012'!$AE391)/'2012'!$AE391)*(('2012'!$I391-0.5+'2012'!$I391-0.5)*-1)</f>
        <v>#DIV/0!</v>
      </c>
      <c r="M391" s="13" t="e">
        <f>(('2012'!M391-'2012'!$AE391)/'2012'!$AE391)*(('2012'!$I391-0.5+'2012'!$I391-0.5)*-1)</f>
        <v>#DIV/0!</v>
      </c>
      <c r="N391" s="13" t="e">
        <f>(('2012'!N391-'2012'!$AE391)/'2012'!$AE391)*(('2012'!$I391-0.5+'2012'!$I391-0.5)*-1)</f>
        <v>#DIV/0!</v>
      </c>
      <c r="O391" s="13" t="e">
        <f>(('2012'!O391-'2012'!$AE391)/'2012'!$AE391)*(('2012'!$I391-0.5+'2012'!$I391-0.5)*-1)</f>
        <v>#DIV/0!</v>
      </c>
      <c r="P391" s="13" t="e">
        <f>(('2012'!P391-'2012'!$AE391)/'2012'!$AE391)*(('2012'!$I391-0.5+'2012'!$I391-0.5)*-1)</f>
        <v>#DIV/0!</v>
      </c>
      <c r="Q391" s="13" t="e">
        <f>(('2012'!Q391-'2012'!$AE391)/'2012'!$AE391)*(('2012'!$I391-0.5+'2012'!$I391-0.5)*-1)</f>
        <v>#DIV/0!</v>
      </c>
      <c r="R391" s="13" t="e">
        <f>(('2012'!R391-'2012'!$AE391)/'2012'!$AE391)*(('2012'!$I391-0.5+'2012'!$I391-0.5)*-1)</f>
        <v>#DIV/0!</v>
      </c>
      <c r="S391" s="13" t="e">
        <f>(('2012'!S391-'2012'!$AE391)/'2012'!$AE391)*(('2012'!$I391-0.5+'2012'!$I391-0.5)*-1)</f>
        <v>#DIV/0!</v>
      </c>
      <c r="T391" s="13" t="e">
        <f>(('2012'!T391-'2012'!$AE391)/'2012'!$AE391)*(('2012'!$I391-0.5+'2012'!$I391-0.5)*-1)</f>
        <v>#DIV/0!</v>
      </c>
      <c r="U391" s="13" t="e">
        <f>(('2012'!U391-'2012'!$AE391)/'2012'!$AE391)*(('2012'!$I391-0.5+'2012'!$I391-0.5)*-1)</f>
        <v>#DIV/0!</v>
      </c>
      <c r="V391" s="13" t="e">
        <f>(('2012'!V391-'2012'!$AE391)/'2012'!$AE391)*(('2012'!$I391-0.5+'2012'!$I391-0.5)*-1)</f>
        <v>#DIV/0!</v>
      </c>
      <c r="W391" s="13" t="e">
        <f>(('2012'!W391-'2012'!$AE391)/'2012'!$AE391)*(('2012'!$I391-0.5+'2012'!$I391-0.5)*-1)</f>
        <v>#DIV/0!</v>
      </c>
      <c r="X391" s="13" t="e">
        <f>(('2012'!X391-'2012'!$AE391)/'2012'!$AE391)*(('2012'!$I391-0.5+'2012'!$I391-0.5)*-1)</f>
        <v>#DIV/0!</v>
      </c>
      <c r="Y391" s="13" t="e">
        <f>(('2012'!Y391-'2012'!$AE391)/'2012'!$AE391)*(('2012'!$I391-0.5+'2012'!$I391-0.5)*-1)</f>
        <v>#DIV/0!</v>
      </c>
      <c r="Z391" s="13" t="e">
        <f>(('2012'!Z391-'2012'!$AE391)/'2012'!$AE391)*(('2012'!$I391-0.5+'2012'!$I391-0.5)*-1)</f>
        <v>#DIV/0!</v>
      </c>
      <c r="AA391" s="13" t="e">
        <f>(('2012'!AA391-'2012'!$AE391)/'2012'!$AE391)*(('2012'!$I391-0.5+'2012'!$I391-0.5)*-1)</f>
        <v>#DIV/0!</v>
      </c>
      <c r="AB391" s="13" t="e">
        <f>(('2012'!AB391-'2012'!$AE391)/'2012'!$AE391)*(('2012'!$I391-0.5+'2012'!$I391-0.5)*-1)</f>
        <v>#DIV/0!</v>
      </c>
      <c r="AC391" s="13" t="e">
        <f>(('2012'!AC391-'2012'!$AE391)/'2012'!$AE391)*(('2012'!$I391-0.5+'2012'!$I391-0.5)*-1)</f>
        <v>#DIV/0!</v>
      </c>
      <c r="AD391" s="13" t="e">
        <f>(('2012'!AD391-'2012'!$AE391)/'2012'!$AE391)*(('2012'!$I391-0.5+'2012'!$I391-0.5)*-1)</f>
        <v>#DIV/0!</v>
      </c>
      <c r="AE391" s="6" t="e">
        <f>((('2012'!AE391-'2012'!$AE391)/'2012'!$AE391)*100)*(('2012'!$I391-0.5+'2012'!$I391-0.5)*-1)</f>
        <v>#DIV/0!</v>
      </c>
      <c r="AG391" s="6">
        <f t="shared" si="171"/>
        <v>0</v>
      </c>
      <c r="AH391" s="6">
        <f t="shared" ref="AH391:AH454" si="194">(MIN(AW391:BQ391)*-1)*100</f>
        <v>0</v>
      </c>
      <c r="AI391" s="8">
        <v>0</v>
      </c>
      <c r="AW391" s="107">
        <f t="shared" si="172"/>
        <v>0</v>
      </c>
      <c r="AX391" s="107">
        <f t="shared" si="173"/>
        <v>0</v>
      </c>
      <c r="AY391" s="107">
        <f t="shared" si="174"/>
        <v>0</v>
      </c>
      <c r="AZ391" s="107">
        <f t="shared" si="175"/>
        <v>0</v>
      </c>
      <c r="BA391" s="107">
        <f t="shared" si="176"/>
        <v>0</v>
      </c>
      <c r="BB391" s="107">
        <f t="shared" si="177"/>
        <v>0</v>
      </c>
      <c r="BC391" s="107">
        <f t="shared" si="178"/>
        <v>0</v>
      </c>
      <c r="BD391" s="107">
        <f t="shared" si="179"/>
        <v>0</v>
      </c>
      <c r="BE391" s="107">
        <f t="shared" si="180"/>
        <v>0</v>
      </c>
      <c r="BF391" s="107">
        <f t="shared" si="181"/>
        <v>0</v>
      </c>
      <c r="BG391" s="107">
        <f t="shared" si="182"/>
        <v>0</v>
      </c>
      <c r="BH391" s="107">
        <f t="shared" si="183"/>
        <v>0</v>
      </c>
      <c r="BI391" s="107">
        <f t="shared" si="184"/>
        <v>0</v>
      </c>
      <c r="BJ391" s="107">
        <f t="shared" si="185"/>
        <v>0</v>
      </c>
      <c r="BK391" s="107">
        <f t="shared" si="186"/>
        <v>0</v>
      </c>
      <c r="BL391" s="107">
        <f t="shared" si="187"/>
        <v>0</v>
      </c>
      <c r="BM391" s="107">
        <f t="shared" si="188"/>
        <v>0</v>
      </c>
      <c r="BN391" s="107">
        <f t="shared" si="189"/>
        <v>0</v>
      </c>
      <c r="BO391" s="107">
        <f t="shared" si="190"/>
        <v>0</v>
      </c>
      <c r="BP391" s="107">
        <f t="shared" si="191"/>
        <v>0</v>
      </c>
      <c r="BQ391" s="107">
        <f t="shared" si="192"/>
        <v>0</v>
      </c>
      <c r="BR391" s="107" t="e">
        <f t="shared" si="193"/>
        <v>#DIV/0!</v>
      </c>
    </row>
    <row r="392" spans="1:70">
      <c r="A392" s="1">
        <v>391</v>
      </c>
      <c r="B392" s="1">
        <f>'2012'!B392</f>
        <v>0</v>
      </c>
      <c r="C392" s="1">
        <f>'2012'!C392</f>
        <v>0</v>
      </c>
      <c r="D392" s="1">
        <f>'2012'!D392</f>
        <v>0</v>
      </c>
      <c r="E392" s="1">
        <f>'2012'!E392</f>
        <v>0</v>
      </c>
      <c r="F392" s="1">
        <f>'2012'!F392</f>
        <v>0</v>
      </c>
      <c r="G392" s="1">
        <f>'2012'!G392</f>
        <v>0</v>
      </c>
      <c r="H392" s="1">
        <f>'2012'!H392</f>
        <v>0</v>
      </c>
      <c r="I392" s="1">
        <f>'2012'!I392</f>
        <v>0</v>
      </c>
      <c r="J392" s="13" t="e">
        <f>(('2012'!J392-'2012'!$AE392)/'2012'!$AE392)*(('2012'!$I392-0.5+'2012'!$I392-0.5)*-1)</f>
        <v>#DIV/0!</v>
      </c>
      <c r="K392" s="13" t="e">
        <f>(('2012'!K392-'2012'!$AE392)/'2012'!$AE392)*(('2012'!$I392-0.5+'2012'!$I392-0.5)*-1)</f>
        <v>#DIV/0!</v>
      </c>
      <c r="L392" s="13" t="e">
        <f>(('2012'!L392-'2012'!$AE392)/'2012'!$AE392)*(('2012'!$I392-0.5+'2012'!$I392-0.5)*-1)</f>
        <v>#DIV/0!</v>
      </c>
      <c r="M392" s="13" t="e">
        <f>(('2012'!M392-'2012'!$AE392)/'2012'!$AE392)*(('2012'!$I392-0.5+'2012'!$I392-0.5)*-1)</f>
        <v>#DIV/0!</v>
      </c>
      <c r="N392" s="13" t="e">
        <f>(('2012'!N392-'2012'!$AE392)/'2012'!$AE392)*(('2012'!$I392-0.5+'2012'!$I392-0.5)*-1)</f>
        <v>#DIV/0!</v>
      </c>
      <c r="O392" s="13" t="e">
        <f>(('2012'!O392-'2012'!$AE392)/'2012'!$AE392)*(('2012'!$I392-0.5+'2012'!$I392-0.5)*-1)</f>
        <v>#DIV/0!</v>
      </c>
      <c r="P392" s="13" t="e">
        <f>(('2012'!P392-'2012'!$AE392)/'2012'!$AE392)*(('2012'!$I392-0.5+'2012'!$I392-0.5)*-1)</f>
        <v>#DIV/0!</v>
      </c>
      <c r="Q392" s="13" t="e">
        <f>(('2012'!Q392-'2012'!$AE392)/'2012'!$AE392)*(('2012'!$I392-0.5+'2012'!$I392-0.5)*-1)</f>
        <v>#DIV/0!</v>
      </c>
      <c r="R392" s="13" t="e">
        <f>(('2012'!R392-'2012'!$AE392)/'2012'!$AE392)*(('2012'!$I392-0.5+'2012'!$I392-0.5)*-1)</f>
        <v>#DIV/0!</v>
      </c>
      <c r="S392" s="13" t="e">
        <f>(('2012'!S392-'2012'!$AE392)/'2012'!$AE392)*(('2012'!$I392-0.5+'2012'!$I392-0.5)*-1)</f>
        <v>#DIV/0!</v>
      </c>
      <c r="T392" s="13" t="e">
        <f>(('2012'!T392-'2012'!$AE392)/'2012'!$AE392)*(('2012'!$I392-0.5+'2012'!$I392-0.5)*-1)</f>
        <v>#DIV/0!</v>
      </c>
      <c r="U392" s="13" t="e">
        <f>(('2012'!U392-'2012'!$AE392)/'2012'!$AE392)*(('2012'!$I392-0.5+'2012'!$I392-0.5)*-1)</f>
        <v>#DIV/0!</v>
      </c>
      <c r="V392" s="13" t="e">
        <f>(('2012'!V392-'2012'!$AE392)/'2012'!$AE392)*(('2012'!$I392-0.5+'2012'!$I392-0.5)*-1)</f>
        <v>#DIV/0!</v>
      </c>
      <c r="W392" s="13" t="e">
        <f>(('2012'!W392-'2012'!$AE392)/'2012'!$AE392)*(('2012'!$I392-0.5+'2012'!$I392-0.5)*-1)</f>
        <v>#DIV/0!</v>
      </c>
      <c r="X392" s="13" t="e">
        <f>(('2012'!X392-'2012'!$AE392)/'2012'!$AE392)*(('2012'!$I392-0.5+'2012'!$I392-0.5)*-1)</f>
        <v>#DIV/0!</v>
      </c>
      <c r="Y392" s="13" t="e">
        <f>(('2012'!Y392-'2012'!$AE392)/'2012'!$AE392)*(('2012'!$I392-0.5+'2012'!$I392-0.5)*-1)</f>
        <v>#DIV/0!</v>
      </c>
      <c r="Z392" s="13" t="e">
        <f>(('2012'!Z392-'2012'!$AE392)/'2012'!$AE392)*(('2012'!$I392-0.5+'2012'!$I392-0.5)*-1)</f>
        <v>#DIV/0!</v>
      </c>
      <c r="AA392" s="13" t="e">
        <f>(('2012'!AA392-'2012'!$AE392)/'2012'!$AE392)*(('2012'!$I392-0.5+'2012'!$I392-0.5)*-1)</f>
        <v>#DIV/0!</v>
      </c>
      <c r="AB392" s="13" t="e">
        <f>(('2012'!AB392-'2012'!$AE392)/'2012'!$AE392)*(('2012'!$I392-0.5+'2012'!$I392-0.5)*-1)</f>
        <v>#DIV/0!</v>
      </c>
      <c r="AC392" s="13" t="e">
        <f>(('2012'!AC392-'2012'!$AE392)/'2012'!$AE392)*(('2012'!$I392-0.5+'2012'!$I392-0.5)*-1)</f>
        <v>#DIV/0!</v>
      </c>
      <c r="AD392" s="13" t="e">
        <f>(('2012'!AD392-'2012'!$AE392)/'2012'!$AE392)*(('2012'!$I392-0.5+'2012'!$I392-0.5)*-1)</f>
        <v>#DIV/0!</v>
      </c>
      <c r="AE392" s="6" t="e">
        <f>((('2012'!AE392-'2012'!$AE392)/'2012'!$AE392)*100)*(('2012'!$I392-0.5+'2012'!$I392-0.5)*-1)</f>
        <v>#DIV/0!</v>
      </c>
      <c r="AG392" s="6">
        <f t="shared" si="171"/>
        <v>0</v>
      </c>
      <c r="AH392" s="6">
        <f t="shared" si="194"/>
        <v>0</v>
      </c>
      <c r="AI392" s="8">
        <v>0</v>
      </c>
      <c r="AW392" s="107">
        <f t="shared" si="172"/>
        <v>0</v>
      </c>
      <c r="AX392" s="107">
        <f t="shared" si="173"/>
        <v>0</v>
      </c>
      <c r="AY392" s="107">
        <f t="shared" si="174"/>
        <v>0</v>
      </c>
      <c r="AZ392" s="107">
        <f t="shared" si="175"/>
        <v>0</v>
      </c>
      <c r="BA392" s="107">
        <f t="shared" si="176"/>
        <v>0</v>
      </c>
      <c r="BB392" s="107">
        <f t="shared" si="177"/>
        <v>0</v>
      </c>
      <c r="BC392" s="107">
        <f t="shared" si="178"/>
        <v>0</v>
      </c>
      <c r="BD392" s="107">
        <f t="shared" si="179"/>
        <v>0</v>
      </c>
      <c r="BE392" s="107">
        <f t="shared" si="180"/>
        <v>0</v>
      </c>
      <c r="BF392" s="107">
        <f t="shared" si="181"/>
        <v>0</v>
      </c>
      <c r="BG392" s="107">
        <f t="shared" si="182"/>
        <v>0</v>
      </c>
      <c r="BH392" s="107">
        <f t="shared" si="183"/>
        <v>0</v>
      </c>
      <c r="BI392" s="107">
        <f t="shared" si="184"/>
        <v>0</v>
      </c>
      <c r="BJ392" s="107">
        <f t="shared" si="185"/>
        <v>0</v>
      </c>
      <c r="BK392" s="107">
        <f t="shared" si="186"/>
        <v>0</v>
      </c>
      <c r="BL392" s="107">
        <f t="shared" si="187"/>
        <v>0</v>
      </c>
      <c r="BM392" s="107">
        <f t="shared" si="188"/>
        <v>0</v>
      </c>
      <c r="BN392" s="107">
        <f t="shared" si="189"/>
        <v>0</v>
      </c>
      <c r="BO392" s="107">
        <f t="shared" si="190"/>
        <v>0</v>
      </c>
      <c r="BP392" s="107">
        <f t="shared" si="191"/>
        <v>0</v>
      </c>
      <c r="BQ392" s="107">
        <f t="shared" si="192"/>
        <v>0</v>
      </c>
      <c r="BR392" s="107" t="e">
        <f t="shared" si="193"/>
        <v>#DIV/0!</v>
      </c>
    </row>
    <row r="393" spans="1:70">
      <c r="A393" s="1">
        <v>392</v>
      </c>
      <c r="B393" s="1">
        <f>'2012'!B393</f>
        <v>0</v>
      </c>
      <c r="C393" s="1">
        <f>'2012'!C393</f>
        <v>0</v>
      </c>
      <c r="D393" s="1">
        <f>'2012'!D393</f>
        <v>0</v>
      </c>
      <c r="E393" s="1">
        <f>'2012'!E393</f>
        <v>0</v>
      </c>
      <c r="F393" s="1">
        <f>'2012'!F393</f>
        <v>0</v>
      </c>
      <c r="G393" s="1">
        <f>'2012'!G393</f>
        <v>0</v>
      </c>
      <c r="H393" s="1">
        <f>'2012'!H393</f>
        <v>0</v>
      </c>
      <c r="I393" s="1">
        <f>'2012'!I393</f>
        <v>0</v>
      </c>
      <c r="J393" s="13" t="e">
        <f>(('2012'!J393-'2012'!$AE393)/'2012'!$AE393)*(('2012'!$I393-0.5+'2012'!$I393-0.5)*-1)</f>
        <v>#DIV/0!</v>
      </c>
      <c r="K393" s="13" t="e">
        <f>(('2012'!K393-'2012'!$AE393)/'2012'!$AE393)*(('2012'!$I393-0.5+'2012'!$I393-0.5)*-1)</f>
        <v>#DIV/0!</v>
      </c>
      <c r="L393" s="13" t="e">
        <f>(('2012'!L393-'2012'!$AE393)/'2012'!$AE393)*(('2012'!$I393-0.5+'2012'!$I393-0.5)*-1)</f>
        <v>#DIV/0!</v>
      </c>
      <c r="M393" s="13" t="e">
        <f>(('2012'!M393-'2012'!$AE393)/'2012'!$AE393)*(('2012'!$I393-0.5+'2012'!$I393-0.5)*-1)</f>
        <v>#DIV/0!</v>
      </c>
      <c r="N393" s="13" t="e">
        <f>(('2012'!N393-'2012'!$AE393)/'2012'!$AE393)*(('2012'!$I393-0.5+'2012'!$I393-0.5)*-1)</f>
        <v>#DIV/0!</v>
      </c>
      <c r="O393" s="13" t="e">
        <f>(('2012'!O393-'2012'!$AE393)/'2012'!$AE393)*(('2012'!$I393-0.5+'2012'!$I393-0.5)*-1)</f>
        <v>#DIV/0!</v>
      </c>
      <c r="P393" s="13" t="e">
        <f>(('2012'!P393-'2012'!$AE393)/'2012'!$AE393)*(('2012'!$I393-0.5+'2012'!$I393-0.5)*-1)</f>
        <v>#DIV/0!</v>
      </c>
      <c r="Q393" s="13" t="e">
        <f>(('2012'!Q393-'2012'!$AE393)/'2012'!$AE393)*(('2012'!$I393-0.5+'2012'!$I393-0.5)*-1)</f>
        <v>#DIV/0!</v>
      </c>
      <c r="R393" s="13" t="e">
        <f>(('2012'!R393-'2012'!$AE393)/'2012'!$AE393)*(('2012'!$I393-0.5+'2012'!$I393-0.5)*-1)</f>
        <v>#DIV/0!</v>
      </c>
      <c r="S393" s="13" t="e">
        <f>(('2012'!S393-'2012'!$AE393)/'2012'!$AE393)*(('2012'!$I393-0.5+'2012'!$I393-0.5)*-1)</f>
        <v>#DIV/0!</v>
      </c>
      <c r="T393" s="13" t="e">
        <f>(('2012'!T393-'2012'!$AE393)/'2012'!$AE393)*(('2012'!$I393-0.5+'2012'!$I393-0.5)*-1)</f>
        <v>#DIV/0!</v>
      </c>
      <c r="U393" s="13" t="e">
        <f>(('2012'!U393-'2012'!$AE393)/'2012'!$AE393)*(('2012'!$I393-0.5+'2012'!$I393-0.5)*-1)</f>
        <v>#DIV/0!</v>
      </c>
      <c r="V393" s="13" t="e">
        <f>(('2012'!V393-'2012'!$AE393)/'2012'!$AE393)*(('2012'!$I393-0.5+'2012'!$I393-0.5)*-1)</f>
        <v>#DIV/0!</v>
      </c>
      <c r="W393" s="13" t="e">
        <f>(('2012'!W393-'2012'!$AE393)/'2012'!$AE393)*(('2012'!$I393-0.5+'2012'!$I393-0.5)*-1)</f>
        <v>#DIV/0!</v>
      </c>
      <c r="X393" s="13" t="e">
        <f>(('2012'!X393-'2012'!$AE393)/'2012'!$AE393)*(('2012'!$I393-0.5+'2012'!$I393-0.5)*-1)</f>
        <v>#DIV/0!</v>
      </c>
      <c r="Y393" s="13" t="e">
        <f>(('2012'!Y393-'2012'!$AE393)/'2012'!$AE393)*(('2012'!$I393-0.5+'2012'!$I393-0.5)*-1)</f>
        <v>#DIV/0!</v>
      </c>
      <c r="Z393" s="13" t="e">
        <f>(('2012'!Z393-'2012'!$AE393)/'2012'!$AE393)*(('2012'!$I393-0.5+'2012'!$I393-0.5)*-1)</f>
        <v>#DIV/0!</v>
      </c>
      <c r="AA393" s="13" t="e">
        <f>(('2012'!AA393-'2012'!$AE393)/'2012'!$AE393)*(('2012'!$I393-0.5+'2012'!$I393-0.5)*-1)</f>
        <v>#DIV/0!</v>
      </c>
      <c r="AB393" s="13" t="e">
        <f>(('2012'!AB393-'2012'!$AE393)/'2012'!$AE393)*(('2012'!$I393-0.5+'2012'!$I393-0.5)*-1)</f>
        <v>#DIV/0!</v>
      </c>
      <c r="AC393" s="13" t="e">
        <f>(('2012'!AC393-'2012'!$AE393)/'2012'!$AE393)*(('2012'!$I393-0.5+'2012'!$I393-0.5)*-1)</f>
        <v>#DIV/0!</v>
      </c>
      <c r="AD393" s="13" t="e">
        <f>(('2012'!AD393-'2012'!$AE393)/'2012'!$AE393)*(('2012'!$I393-0.5+'2012'!$I393-0.5)*-1)</f>
        <v>#DIV/0!</v>
      </c>
      <c r="AE393" s="6" t="e">
        <f>((('2012'!AE393-'2012'!$AE393)/'2012'!$AE393)*100)*(('2012'!$I393-0.5+'2012'!$I393-0.5)*-1)</f>
        <v>#DIV/0!</v>
      </c>
      <c r="AG393" s="6">
        <f t="shared" si="171"/>
        <v>0</v>
      </c>
      <c r="AH393" s="6">
        <f t="shared" si="194"/>
        <v>0</v>
      </c>
      <c r="AI393" s="8">
        <v>0</v>
      </c>
      <c r="AW393" s="107">
        <f t="shared" si="172"/>
        <v>0</v>
      </c>
      <c r="AX393" s="107">
        <f t="shared" si="173"/>
        <v>0</v>
      </c>
      <c r="AY393" s="107">
        <f t="shared" si="174"/>
        <v>0</v>
      </c>
      <c r="AZ393" s="107">
        <f t="shared" si="175"/>
        <v>0</v>
      </c>
      <c r="BA393" s="107">
        <f t="shared" si="176"/>
        <v>0</v>
      </c>
      <c r="BB393" s="107">
        <f t="shared" si="177"/>
        <v>0</v>
      </c>
      <c r="BC393" s="107">
        <f t="shared" si="178"/>
        <v>0</v>
      </c>
      <c r="BD393" s="107">
        <f t="shared" si="179"/>
        <v>0</v>
      </c>
      <c r="BE393" s="107">
        <f t="shared" si="180"/>
        <v>0</v>
      </c>
      <c r="BF393" s="107">
        <f t="shared" si="181"/>
        <v>0</v>
      </c>
      <c r="BG393" s="107">
        <f t="shared" si="182"/>
        <v>0</v>
      </c>
      <c r="BH393" s="107">
        <f t="shared" si="183"/>
        <v>0</v>
      </c>
      <c r="BI393" s="107">
        <f t="shared" si="184"/>
        <v>0</v>
      </c>
      <c r="BJ393" s="107">
        <f t="shared" si="185"/>
        <v>0</v>
      </c>
      <c r="BK393" s="107">
        <f t="shared" si="186"/>
        <v>0</v>
      </c>
      <c r="BL393" s="107">
        <f t="shared" si="187"/>
        <v>0</v>
      </c>
      <c r="BM393" s="107">
        <f t="shared" si="188"/>
        <v>0</v>
      </c>
      <c r="BN393" s="107">
        <f t="shared" si="189"/>
        <v>0</v>
      </c>
      <c r="BO393" s="107">
        <f t="shared" si="190"/>
        <v>0</v>
      </c>
      <c r="BP393" s="107">
        <f t="shared" si="191"/>
        <v>0</v>
      </c>
      <c r="BQ393" s="107">
        <f t="shared" si="192"/>
        <v>0</v>
      </c>
      <c r="BR393" s="107" t="e">
        <f t="shared" si="193"/>
        <v>#DIV/0!</v>
      </c>
    </row>
    <row r="394" spans="1:70">
      <c r="A394" s="1">
        <v>393</v>
      </c>
      <c r="B394" s="1">
        <f>'2012'!B394</f>
        <v>0</v>
      </c>
      <c r="C394" s="1">
        <f>'2012'!C394</f>
        <v>0</v>
      </c>
      <c r="D394" s="1">
        <f>'2012'!D394</f>
        <v>0</v>
      </c>
      <c r="E394" s="1">
        <f>'2012'!E394</f>
        <v>0</v>
      </c>
      <c r="F394" s="1">
        <f>'2012'!F394</f>
        <v>0</v>
      </c>
      <c r="G394" s="1">
        <f>'2012'!G394</f>
        <v>0</v>
      </c>
      <c r="H394" s="1">
        <f>'2012'!H394</f>
        <v>0</v>
      </c>
      <c r="I394" s="1">
        <f>'2012'!I394</f>
        <v>0</v>
      </c>
      <c r="J394" s="13" t="e">
        <f>(('2012'!J394-'2012'!$AE394)/'2012'!$AE394)*(('2012'!$I394-0.5+'2012'!$I394-0.5)*-1)</f>
        <v>#DIV/0!</v>
      </c>
      <c r="K394" s="13" t="e">
        <f>(('2012'!K394-'2012'!$AE394)/'2012'!$AE394)*(('2012'!$I394-0.5+'2012'!$I394-0.5)*-1)</f>
        <v>#DIV/0!</v>
      </c>
      <c r="L394" s="13" t="e">
        <f>(('2012'!L394-'2012'!$AE394)/'2012'!$AE394)*(('2012'!$I394-0.5+'2012'!$I394-0.5)*-1)</f>
        <v>#DIV/0!</v>
      </c>
      <c r="M394" s="13" t="e">
        <f>(('2012'!M394-'2012'!$AE394)/'2012'!$AE394)*(('2012'!$I394-0.5+'2012'!$I394-0.5)*-1)</f>
        <v>#DIV/0!</v>
      </c>
      <c r="N394" s="13" t="e">
        <f>(('2012'!N394-'2012'!$AE394)/'2012'!$AE394)*(('2012'!$I394-0.5+'2012'!$I394-0.5)*-1)</f>
        <v>#DIV/0!</v>
      </c>
      <c r="O394" s="13" t="e">
        <f>(('2012'!O394-'2012'!$AE394)/'2012'!$AE394)*(('2012'!$I394-0.5+'2012'!$I394-0.5)*-1)</f>
        <v>#DIV/0!</v>
      </c>
      <c r="P394" s="13" t="e">
        <f>(('2012'!P394-'2012'!$AE394)/'2012'!$AE394)*(('2012'!$I394-0.5+'2012'!$I394-0.5)*-1)</f>
        <v>#DIV/0!</v>
      </c>
      <c r="Q394" s="13" t="e">
        <f>(('2012'!Q394-'2012'!$AE394)/'2012'!$AE394)*(('2012'!$I394-0.5+'2012'!$I394-0.5)*-1)</f>
        <v>#DIV/0!</v>
      </c>
      <c r="R394" s="13" t="e">
        <f>(('2012'!R394-'2012'!$AE394)/'2012'!$AE394)*(('2012'!$I394-0.5+'2012'!$I394-0.5)*-1)</f>
        <v>#DIV/0!</v>
      </c>
      <c r="S394" s="13" t="e">
        <f>(('2012'!S394-'2012'!$AE394)/'2012'!$AE394)*(('2012'!$I394-0.5+'2012'!$I394-0.5)*-1)</f>
        <v>#DIV/0!</v>
      </c>
      <c r="T394" s="13" t="e">
        <f>(('2012'!T394-'2012'!$AE394)/'2012'!$AE394)*(('2012'!$I394-0.5+'2012'!$I394-0.5)*-1)</f>
        <v>#DIV/0!</v>
      </c>
      <c r="U394" s="13" t="e">
        <f>(('2012'!U394-'2012'!$AE394)/'2012'!$AE394)*(('2012'!$I394-0.5+'2012'!$I394-0.5)*-1)</f>
        <v>#DIV/0!</v>
      </c>
      <c r="V394" s="13" t="e">
        <f>(('2012'!V394-'2012'!$AE394)/'2012'!$AE394)*(('2012'!$I394-0.5+'2012'!$I394-0.5)*-1)</f>
        <v>#DIV/0!</v>
      </c>
      <c r="W394" s="13" t="e">
        <f>(('2012'!W394-'2012'!$AE394)/'2012'!$AE394)*(('2012'!$I394-0.5+'2012'!$I394-0.5)*-1)</f>
        <v>#DIV/0!</v>
      </c>
      <c r="X394" s="13" t="e">
        <f>(('2012'!X394-'2012'!$AE394)/'2012'!$AE394)*(('2012'!$I394-0.5+'2012'!$I394-0.5)*-1)</f>
        <v>#DIV/0!</v>
      </c>
      <c r="Y394" s="13" t="e">
        <f>(('2012'!Y394-'2012'!$AE394)/'2012'!$AE394)*(('2012'!$I394-0.5+'2012'!$I394-0.5)*-1)</f>
        <v>#DIV/0!</v>
      </c>
      <c r="Z394" s="13" t="e">
        <f>(('2012'!Z394-'2012'!$AE394)/'2012'!$AE394)*(('2012'!$I394-0.5+'2012'!$I394-0.5)*-1)</f>
        <v>#DIV/0!</v>
      </c>
      <c r="AA394" s="13" t="e">
        <f>(('2012'!AA394-'2012'!$AE394)/'2012'!$AE394)*(('2012'!$I394-0.5+'2012'!$I394-0.5)*-1)</f>
        <v>#DIV/0!</v>
      </c>
      <c r="AB394" s="13" t="e">
        <f>(('2012'!AB394-'2012'!$AE394)/'2012'!$AE394)*(('2012'!$I394-0.5+'2012'!$I394-0.5)*-1)</f>
        <v>#DIV/0!</v>
      </c>
      <c r="AC394" s="13" t="e">
        <f>(('2012'!AC394-'2012'!$AE394)/'2012'!$AE394)*(('2012'!$I394-0.5+'2012'!$I394-0.5)*-1)</f>
        <v>#DIV/0!</v>
      </c>
      <c r="AD394" s="13" t="e">
        <f>(('2012'!AD394-'2012'!$AE394)/'2012'!$AE394)*(('2012'!$I394-0.5+'2012'!$I394-0.5)*-1)</f>
        <v>#DIV/0!</v>
      </c>
      <c r="AE394" s="6" t="e">
        <f>((('2012'!AE394-'2012'!$AE394)/'2012'!$AE394)*100)*(('2012'!$I394-0.5+'2012'!$I394-0.5)*-1)</f>
        <v>#DIV/0!</v>
      </c>
      <c r="AG394" s="6">
        <f t="shared" si="171"/>
        <v>0</v>
      </c>
      <c r="AH394" s="6">
        <f t="shared" si="194"/>
        <v>0</v>
      </c>
      <c r="AI394" s="8">
        <v>0</v>
      </c>
      <c r="AW394" s="107">
        <f t="shared" si="172"/>
        <v>0</v>
      </c>
      <c r="AX394" s="107">
        <f t="shared" si="173"/>
        <v>0</v>
      </c>
      <c r="AY394" s="107">
        <f t="shared" si="174"/>
        <v>0</v>
      </c>
      <c r="AZ394" s="107">
        <f t="shared" si="175"/>
        <v>0</v>
      </c>
      <c r="BA394" s="107">
        <f t="shared" si="176"/>
        <v>0</v>
      </c>
      <c r="BB394" s="107">
        <f t="shared" si="177"/>
        <v>0</v>
      </c>
      <c r="BC394" s="107">
        <f t="shared" si="178"/>
        <v>0</v>
      </c>
      <c r="BD394" s="107">
        <f t="shared" si="179"/>
        <v>0</v>
      </c>
      <c r="BE394" s="107">
        <f t="shared" si="180"/>
        <v>0</v>
      </c>
      <c r="BF394" s="107">
        <f t="shared" si="181"/>
        <v>0</v>
      </c>
      <c r="BG394" s="107">
        <f t="shared" si="182"/>
        <v>0</v>
      </c>
      <c r="BH394" s="107">
        <f t="shared" si="183"/>
        <v>0</v>
      </c>
      <c r="BI394" s="107">
        <f t="shared" si="184"/>
        <v>0</v>
      </c>
      <c r="BJ394" s="107">
        <f t="shared" si="185"/>
        <v>0</v>
      </c>
      <c r="BK394" s="107">
        <f t="shared" si="186"/>
        <v>0</v>
      </c>
      <c r="BL394" s="107">
        <f t="shared" si="187"/>
        <v>0</v>
      </c>
      <c r="BM394" s="107">
        <f t="shared" si="188"/>
        <v>0</v>
      </c>
      <c r="BN394" s="107">
        <f t="shared" si="189"/>
        <v>0</v>
      </c>
      <c r="BO394" s="107">
        <f t="shared" si="190"/>
        <v>0</v>
      </c>
      <c r="BP394" s="107">
        <f t="shared" si="191"/>
        <v>0</v>
      </c>
      <c r="BQ394" s="107">
        <f t="shared" si="192"/>
        <v>0</v>
      </c>
      <c r="BR394" s="107" t="e">
        <f t="shared" si="193"/>
        <v>#DIV/0!</v>
      </c>
    </row>
    <row r="395" spans="1:70">
      <c r="A395" s="1">
        <v>394</v>
      </c>
      <c r="B395" s="1">
        <f>'2012'!B395</f>
        <v>0</v>
      </c>
      <c r="C395" s="1">
        <f>'2012'!C395</f>
        <v>0</v>
      </c>
      <c r="D395" s="1">
        <f>'2012'!D395</f>
        <v>0</v>
      </c>
      <c r="E395" s="1">
        <f>'2012'!E395</f>
        <v>0</v>
      </c>
      <c r="F395" s="1">
        <f>'2012'!F395</f>
        <v>0</v>
      </c>
      <c r="G395" s="1">
        <f>'2012'!G395</f>
        <v>0</v>
      </c>
      <c r="H395" s="1">
        <f>'2012'!H395</f>
        <v>0</v>
      </c>
      <c r="I395" s="1">
        <f>'2012'!I395</f>
        <v>0</v>
      </c>
      <c r="J395" s="13" t="e">
        <f>(('2012'!J395-'2012'!$AE395)/'2012'!$AE395)*(('2012'!$I395-0.5+'2012'!$I395-0.5)*-1)</f>
        <v>#DIV/0!</v>
      </c>
      <c r="K395" s="13" t="e">
        <f>(('2012'!K395-'2012'!$AE395)/'2012'!$AE395)*(('2012'!$I395-0.5+'2012'!$I395-0.5)*-1)</f>
        <v>#DIV/0!</v>
      </c>
      <c r="L395" s="13" t="e">
        <f>(('2012'!L395-'2012'!$AE395)/'2012'!$AE395)*(('2012'!$I395-0.5+'2012'!$I395-0.5)*-1)</f>
        <v>#DIV/0!</v>
      </c>
      <c r="M395" s="13" t="e">
        <f>(('2012'!M395-'2012'!$AE395)/'2012'!$AE395)*(('2012'!$I395-0.5+'2012'!$I395-0.5)*-1)</f>
        <v>#DIV/0!</v>
      </c>
      <c r="N395" s="13" t="e">
        <f>(('2012'!N395-'2012'!$AE395)/'2012'!$AE395)*(('2012'!$I395-0.5+'2012'!$I395-0.5)*-1)</f>
        <v>#DIV/0!</v>
      </c>
      <c r="O395" s="13" t="e">
        <f>(('2012'!O395-'2012'!$AE395)/'2012'!$AE395)*(('2012'!$I395-0.5+'2012'!$I395-0.5)*-1)</f>
        <v>#DIV/0!</v>
      </c>
      <c r="P395" s="13" t="e">
        <f>(('2012'!P395-'2012'!$AE395)/'2012'!$AE395)*(('2012'!$I395-0.5+'2012'!$I395-0.5)*-1)</f>
        <v>#DIV/0!</v>
      </c>
      <c r="Q395" s="13" t="e">
        <f>(('2012'!Q395-'2012'!$AE395)/'2012'!$AE395)*(('2012'!$I395-0.5+'2012'!$I395-0.5)*-1)</f>
        <v>#DIV/0!</v>
      </c>
      <c r="R395" s="13" t="e">
        <f>(('2012'!R395-'2012'!$AE395)/'2012'!$AE395)*(('2012'!$I395-0.5+'2012'!$I395-0.5)*-1)</f>
        <v>#DIV/0!</v>
      </c>
      <c r="S395" s="13" t="e">
        <f>(('2012'!S395-'2012'!$AE395)/'2012'!$AE395)*(('2012'!$I395-0.5+'2012'!$I395-0.5)*-1)</f>
        <v>#DIV/0!</v>
      </c>
      <c r="T395" s="13" t="e">
        <f>(('2012'!T395-'2012'!$AE395)/'2012'!$AE395)*(('2012'!$I395-0.5+'2012'!$I395-0.5)*-1)</f>
        <v>#DIV/0!</v>
      </c>
      <c r="U395" s="13" t="e">
        <f>(('2012'!U395-'2012'!$AE395)/'2012'!$AE395)*(('2012'!$I395-0.5+'2012'!$I395-0.5)*-1)</f>
        <v>#DIV/0!</v>
      </c>
      <c r="V395" s="13" t="e">
        <f>(('2012'!V395-'2012'!$AE395)/'2012'!$AE395)*(('2012'!$I395-0.5+'2012'!$I395-0.5)*-1)</f>
        <v>#DIV/0!</v>
      </c>
      <c r="W395" s="13" t="e">
        <f>(('2012'!W395-'2012'!$AE395)/'2012'!$AE395)*(('2012'!$I395-0.5+'2012'!$I395-0.5)*-1)</f>
        <v>#DIV/0!</v>
      </c>
      <c r="X395" s="13" t="e">
        <f>(('2012'!X395-'2012'!$AE395)/'2012'!$AE395)*(('2012'!$I395-0.5+'2012'!$I395-0.5)*-1)</f>
        <v>#DIV/0!</v>
      </c>
      <c r="Y395" s="13" t="e">
        <f>(('2012'!Y395-'2012'!$AE395)/'2012'!$AE395)*(('2012'!$I395-0.5+'2012'!$I395-0.5)*-1)</f>
        <v>#DIV/0!</v>
      </c>
      <c r="Z395" s="13" t="e">
        <f>(('2012'!Z395-'2012'!$AE395)/'2012'!$AE395)*(('2012'!$I395-0.5+'2012'!$I395-0.5)*-1)</f>
        <v>#DIV/0!</v>
      </c>
      <c r="AA395" s="13" t="e">
        <f>(('2012'!AA395-'2012'!$AE395)/'2012'!$AE395)*(('2012'!$I395-0.5+'2012'!$I395-0.5)*-1)</f>
        <v>#DIV/0!</v>
      </c>
      <c r="AB395" s="13" t="e">
        <f>(('2012'!AB395-'2012'!$AE395)/'2012'!$AE395)*(('2012'!$I395-0.5+'2012'!$I395-0.5)*-1)</f>
        <v>#DIV/0!</v>
      </c>
      <c r="AC395" s="13" t="e">
        <f>(('2012'!AC395-'2012'!$AE395)/'2012'!$AE395)*(('2012'!$I395-0.5+'2012'!$I395-0.5)*-1)</f>
        <v>#DIV/0!</v>
      </c>
      <c r="AD395" s="13" t="e">
        <f>(('2012'!AD395-'2012'!$AE395)/'2012'!$AE395)*(('2012'!$I395-0.5+'2012'!$I395-0.5)*-1)</f>
        <v>#DIV/0!</v>
      </c>
      <c r="AE395" s="6" t="e">
        <f>((('2012'!AE395-'2012'!$AE395)/'2012'!$AE395)*100)*(('2012'!$I395-0.5+'2012'!$I395-0.5)*-1)</f>
        <v>#DIV/0!</v>
      </c>
      <c r="AG395" s="6">
        <f t="shared" si="171"/>
        <v>0</v>
      </c>
      <c r="AH395" s="6">
        <f t="shared" si="194"/>
        <v>0</v>
      </c>
      <c r="AI395" s="8">
        <v>0</v>
      </c>
      <c r="AW395" s="107">
        <f t="shared" si="172"/>
        <v>0</v>
      </c>
      <c r="AX395" s="107">
        <f t="shared" si="173"/>
        <v>0</v>
      </c>
      <c r="AY395" s="107">
        <f t="shared" si="174"/>
        <v>0</v>
      </c>
      <c r="AZ395" s="107">
        <f t="shared" si="175"/>
        <v>0</v>
      </c>
      <c r="BA395" s="107">
        <f t="shared" si="176"/>
        <v>0</v>
      </c>
      <c r="BB395" s="107">
        <f t="shared" si="177"/>
        <v>0</v>
      </c>
      <c r="BC395" s="107">
        <f t="shared" si="178"/>
        <v>0</v>
      </c>
      <c r="BD395" s="107">
        <f t="shared" si="179"/>
        <v>0</v>
      </c>
      <c r="BE395" s="107">
        <f t="shared" si="180"/>
        <v>0</v>
      </c>
      <c r="BF395" s="107">
        <f t="shared" si="181"/>
        <v>0</v>
      </c>
      <c r="BG395" s="107">
        <f t="shared" si="182"/>
        <v>0</v>
      </c>
      <c r="BH395" s="107">
        <f t="shared" si="183"/>
        <v>0</v>
      </c>
      <c r="BI395" s="107">
        <f t="shared" si="184"/>
        <v>0</v>
      </c>
      <c r="BJ395" s="107">
        <f t="shared" si="185"/>
        <v>0</v>
      </c>
      <c r="BK395" s="107">
        <f t="shared" si="186"/>
        <v>0</v>
      </c>
      <c r="BL395" s="107">
        <f t="shared" si="187"/>
        <v>0</v>
      </c>
      <c r="BM395" s="107">
        <f t="shared" si="188"/>
        <v>0</v>
      </c>
      <c r="BN395" s="107">
        <f t="shared" si="189"/>
        <v>0</v>
      </c>
      <c r="BO395" s="107">
        <f t="shared" si="190"/>
        <v>0</v>
      </c>
      <c r="BP395" s="107">
        <f t="shared" si="191"/>
        <v>0</v>
      </c>
      <c r="BQ395" s="107">
        <f t="shared" si="192"/>
        <v>0</v>
      </c>
      <c r="BR395" s="107" t="e">
        <f t="shared" si="193"/>
        <v>#DIV/0!</v>
      </c>
    </row>
    <row r="396" spans="1:70">
      <c r="A396" s="1">
        <v>395</v>
      </c>
      <c r="B396" s="1">
        <f>'2012'!B396</f>
        <v>0</v>
      </c>
      <c r="C396" s="1">
        <f>'2012'!C396</f>
        <v>0</v>
      </c>
      <c r="D396" s="1">
        <f>'2012'!D396</f>
        <v>0</v>
      </c>
      <c r="E396" s="1">
        <f>'2012'!E396</f>
        <v>0</v>
      </c>
      <c r="F396" s="1">
        <f>'2012'!F396</f>
        <v>0</v>
      </c>
      <c r="G396" s="1">
        <f>'2012'!G396</f>
        <v>0</v>
      </c>
      <c r="H396" s="1">
        <f>'2012'!H396</f>
        <v>0</v>
      </c>
      <c r="I396" s="1">
        <f>'2012'!I396</f>
        <v>0</v>
      </c>
      <c r="J396" s="13" t="e">
        <f>(('2012'!J396-'2012'!$AE396)/'2012'!$AE396)*(('2012'!$I396-0.5+'2012'!$I396-0.5)*-1)</f>
        <v>#DIV/0!</v>
      </c>
      <c r="K396" s="13" t="e">
        <f>(('2012'!K396-'2012'!$AE396)/'2012'!$AE396)*(('2012'!$I396-0.5+'2012'!$I396-0.5)*-1)</f>
        <v>#DIV/0!</v>
      </c>
      <c r="L396" s="13" t="e">
        <f>(('2012'!L396-'2012'!$AE396)/'2012'!$AE396)*(('2012'!$I396-0.5+'2012'!$I396-0.5)*-1)</f>
        <v>#DIV/0!</v>
      </c>
      <c r="M396" s="13" t="e">
        <f>(('2012'!M396-'2012'!$AE396)/'2012'!$AE396)*(('2012'!$I396-0.5+'2012'!$I396-0.5)*-1)</f>
        <v>#DIV/0!</v>
      </c>
      <c r="N396" s="13" t="e">
        <f>(('2012'!N396-'2012'!$AE396)/'2012'!$AE396)*(('2012'!$I396-0.5+'2012'!$I396-0.5)*-1)</f>
        <v>#DIV/0!</v>
      </c>
      <c r="O396" s="13" t="e">
        <f>(('2012'!O396-'2012'!$AE396)/'2012'!$AE396)*(('2012'!$I396-0.5+'2012'!$I396-0.5)*-1)</f>
        <v>#DIV/0!</v>
      </c>
      <c r="P396" s="13" t="e">
        <f>(('2012'!P396-'2012'!$AE396)/'2012'!$AE396)*(('2012'!$I396-0.5+'2012'!$I396-0.5)*-1)</f>
        <v>#DIV/0!</v>
      </c>
      <c r="Q396" s="13" t="e">
        <f>(('2012'!Q396-'2012'!$AE396)/'2012'!$AE396)*(('2012'!$I396-0.5+'2012'!$I396-0.5)*-1)</f>
        <v>#DIV/0!</v>
      </c>
      <c r="R396" s="13" t="e">
        <f>(('2012'!R396-'2012'!$AE396)/'2012'!$AE396)*(('2012'!$I396-0.5+'2012'!$I396-0.5)*-1)</f>
        <v>#DIV/0!</v>
      </c>
      <c r="S396" s="13" t="e">
        <f>(('2012'!S396-'2012'!$AE396)/'2012'!$AE396)*(('2012'!$I396-0.5+'2012'!$I396-0.5)*-1)</f>
        <v>#DIV/0!</v>
      </c>
      <c r="T396" s="13" t="e">
        <f>(('2012'!T396-'2012'!$AE396)/'2012'!$AE396)*(('2012'!$I396-0.5+'2012'!$I396-0.5)*-1)</f>
        <v>#DIV/0!</v>
      </c>
      <c r="U396" s="13" t="e">
        <f>(('2012'!U396-'2012'!$AE396)/'2012'!$AE396)*(('2012'!$I396-0.5+'2012'!$I396-0.5)*-1)</f>
        <v>#DIV/0!</v>
      </c>
      <c r="V396" s="13" t="e">
        <f>(('2012'!V396-'2012'!$AE396)/'2012'!$AE396)*(('2012'!$I396-0.5+'2012'!$I396-0.5)*-1)</f>
        <v>#DIV/0!</v>
      </c>
      <c r="W396" s="13" t="e">
        <f>(('2012'!W396-'2012'!$AE396)/'2012'!$AE396)*(('2012'!$I396-0.5+'2012'!$I396-0.5)*-1)</f>
        <v>#DIV/0!</v>
      </c>
      <c r="X396" s="13" t="e">
        <f>(('2012'!X396-'2012'!$AE396)/'2012'!$AE396)*(('2012'!$I396-0.5+'2012'!$I396-0.5)*-1)</f>
        <v>#DIV/0!</v>
      </c>
      <c r="Y396" s="13" t="e">
        <f>(('2012'!Y396-'2012'!$AE396)/'2012'!$AE396)*(('2012'!$I396-0.5+'2012'!$I396-0.5)*-1)</f>
        <v>#DIV/0!</v>
      </c>
      <c r="Z396" s="13" t="e">
        <f>(('2012'!Z396-'2012'!$AE396)/'2012'!$AE396)*(('2012'!$I396-0.5+'2012'!$I396-0.5)*-1)</f>
        <v>#DIV/0!</v>
      </c>
      <c r="AA396" s="13" t="e">
        <f>(('2012'!AA396-'2012'!$AE396)/'2012'!$AE396)*(('2012'!$I396-0.5+'2012'!$I396-0.5)*-1)</f>
        <v>#DIV/0!</v>
      </c>
      <c r="AB396" s="13" t="e">
        <f>(('2012'!AB396-'2012'!$AE396)/'2012'!$AE396)*(('2012'!$I396-0.5+'2012'!$I396-0.5)*-1)</f>
        <v>#DIV/0!</v>
      </c>
      <c r="AC396" s="13" t="e">
        <f>(('2012'!AC396-'2012'!$AE396)/'2012'!$AE396)*(('2012'!$I396-0.5+'2012'!$I396-0.5)*-1)</f>
        <v>#DIV/0!</v>
      </c>
      <c r="AD396" s="13" t="e">
        <f>(('2012'!AD396-'2012'!$AE396)/'2012'!$AE396)*(('2012'!$I396-0.5+'2012'!$I396-0.5)*-1)</f>
        <v>#DIV/0!</v>
      </c>
      <c r="AE396" s="6" t="e">
        <f>((('2012'!AE396-'2012'!$AE396)/'2012'!$AE396)*100)*(('2012'!$I396-0.5+'2012'!$I396-0.5)*-1)</f>
        <v>#DIV/0!</v>
      </c>
      <c r="AG396" s="6">
        <f t="shared" si="171"/>
        <v>0</v>
      </c>
      <c r="AH396" s="6">
        <f t="shared" si="194"/>
        <v>0</v>
      </c>
      <c r="AI396" s="8">
        <v>0</v>
      </c>
      <c r="AW396" s="107">
        <f t="shared" si="172"/>
        <v>0</v>
      </c>
      <c r="AX396" s="107">
        <f t="shared" si="173"/>
        <v>0</v>
      </c>
      <c r="AY396" s="107">
        <f t="shared" si="174"/>
        <v>0</v>
      </c>
      <c r="AZ396" s="107">
        <f t="shared" si="175"/>
        <v>0</v>
      </c>
      <c r="BA396" s="107">
        <f t="shared" si="176"/>
        <v>0</v>
      </c>
      <c r="BB396" s="107">
        <f t="shared" si="177"/>
        <v>0</v>
      </c>
      <c r="BC396" s="107">
        <f t="shared" si="178"/>
        <v>0</v>
      </c>
      <c r="BD396" s="107">
        <f t="shared" si="179"/>
        <v>0</v>
      </c>
      <c r="BE396" s="107">
        <f t="shared" si="180"/>
        <v>0</v>
      </c>
      <c r="BF396" s="107">
        <f t="shared" si="181"/>
        <v>0</v>
      </c>
      <c r="BG396" s="107">
        <f t="shared" si="182"/>
        <v>0</v>
      </c>
      <c r="BH396" s="107">
        <f t="shared" si="183"/>
        <v>0</v>
      </c>
      <c r="BI396" s="107">
        <f t="shared" si="184"/>
        <v>0</v>
      </c>
      <c r="BJ396" s="107">
        <f t="shared" si="185"/>
        <v>0</v>
      </c>
      <c r="BK396" s="107">
        <f t="shared" si="186"/>
        <v>0</v>
      </c>
      <c r="BL396" s="107">
        <f t="shared" si="187"/>
        <v>0</v>
      </c>
      <c r="BM396" s="107">
        <f t="shared" si="188"/>
        <v>0</v>
      </c>
      <c r="BN396" s="107">
        <f t="shared" si="189"/>
        <v>0</v>
      </c>
      <c r="BO396" s="107">
        <f t="shared" si="190"/>
        <v>0</v>
      </c>
      <c r="BP396" s="107">
        <f t="shared" si="191"/>
        <v>0</v>
      </c>
      <c r="BQ396" s="107">
        <f t="shared" si="192"/>
        <v>0</v>
      </c>
      <c r="BR396" s="107" t="e">
        <f t="shared" si="193"/>
        <v>#DIV/0!</v>
      </c>
    </row>
    <row r="397" spans="1:70">
      <c r="A397" s="1">
        <v>396</v>
      </c>
      <c r="B397" s="1">
        <f>'2012'!B397</f>
        <v>0</v>
      </c>
      <c r="C397" s="1">
        <f>'2012'!C397</f>
        <v>0</v>
      </c>
      <c r="D397" s="1">
        <f>'2012'!D397</f>
        <v>0</v>
      </c>
      <c r="E397" s="1">
        <f>'2012'!E397</f>
        <v>0</v>
      </c>
      <c r="F397" s="1">
        <f>'2012'!F397</f>
        <v>0</v>
      </c>
      <c r="G397" s="1">
        <f>'2012'!G397</f>
        <v>0</v>
      </c>
      <c r="H397" s="1">
        <f>'2012'!H397</f>
        <v>0</v>
      </c>
      <c r="I397" s="1">
        <f>'2012'!I397</f>
        <v>0</v>
      </c>
      <c r="J397" s="13" t="e">
        <f>(('2012'!J397-'2012'!$AE397)/'2012'!$AE397)*(('2012'!$I397-0.5+'2012'!$I397-0.5)*-1)</f>
        <v>#DIV/0!</v>
      </c>
      <c r="K397" s="13" t="e">
        <f>(('2012'!K397-'2012'!$AE397)/'2012'!$AE397)*(('2012'!$I397-0.5+'2012'!$I397-0.5)*-1)</f>
        <v>#DIV/0!</v>
      </c>
      <c r="L397" s="13" t="e">
        <f>(('2012'!L397-'2012'!$AE397)/'2012'!$AE397)*(('2012'!$I397-0.5+'2012'!$I397-0.5)*-1)</f>
        <v>#DIV/0!</v>
      </c>
      <c r="M397" s="13" t="e">
        <f>(('2012'!M397-'2012'!$AE397)/'2012'!$AE397)*(('2012'!$I397-0.5+'2012'!$I397-0.5)*-1)</f>
        <v>#DIV/0!</v>
      </c>
      <c r="N397" s="13" t="e">
        <f>(('2012'!N397-'2012'!$AE397)/'2012'!$AE397)*(('2012'!$I397-0.5+'2012'!$I397-0.5)*-1)</f>
        <v>#DIV/0!</v>
      </c>
      <c r="O397" s="13" t="e">
        <f>(('2012'!O397-'2012'!$AE397)/'2012'!$AE397)*(('2012'!$I397-0.5+'2012'!$I397-0.5)*-1)</f>
        <v>#DIV/0!</v>
      </c>
      <c r="P397" s="13" t="e">
        <f>(('2012'!P397-'2012'!$AE397)/'2012'!$AE397)*(('2012'!$I397-0.5+'2012'!$I397-0.5)*-1)</f>
        <v>#DIV/0!</v>
      </c>
      <c r="Q397" s="13" t="e">
        <f>(('2012'!Q397-'2012'!$AE397)/'2012'!$AE397)*(('2012'!$I397-0.5+'2012'!$I397-0.5)*-1)</f>
        <v>#DIV/0!</v>
      </c>
      <c r="R397" s="13" t="e">
        <f>(('2012'!R397-'2012'!$AE397)/'2012'!$AE397)*(('2012'!$I397-0.5+'2012'!$I397-0.5)*-1)</f>
        <v>#DIV/0!</v>
      </c>
      <c r="S397" s="13" t="e">
        <f>(('2012'!S397-'2012'!$AE397)/'2012'!$AE397)*(('2012'!$I397-0.5+'2012'!$I397-0.5)*-1)</f>
        <v>#DIV/0!</v>
      </c>
      <c r="T397" s="13" t="e">
        <f>(('2012'!T397-'2012'!$AE397)/'2012'!$AE397)*(('2012'!$I397-0.5+'2012'!$I397-0.5)*-1)</f>
        <v>#DIV/0!</v>
      </c>
      <c r="U397" s="13" t="e">
        <f>(('2012'!U397-'2012'!$AE397)/'2012'!$AE397)*(('2012'!$I397-0.5+'2012'!$I397-0.5)*-1)</f>
        <v>#DIV/0!</v>
      </c>
      <c r="V397" s="13" t="e">
        <f>(('2012'!V397-'2012'!$AE397)/'2012'!$AE397)*(('2012'!$I397-0.5+'2012'!$I397-0.5)*-1)</f>
        <v>#DIV/0!</v>
      </c>
      <c r="W397" s="13" t="e">
        <f>(('2012'!W397-'2012'!$AE397)/'2012'!$AE397)*(('2012'!$I397-0.5+'2012'!$I397-0.5)*-1)</f>
        <v>#DIV/0!</v>
      </c>
      <c r="X397" s="13" t="e">
        <f>(('2012'!X397-'2012'!$AE397)/'2012'!$AE397)*(('2012'!$I397-0.5+'2012'!$I397-0.5)*-1)</f>
        <v>#DIV/0!</v>
      </c>
      <c r="Y397" s="13" t="e">
        <f>(('2012'!Y397-'2012'!$AE397)/'2012'!$AE397)*(('2012'!$I397-0.5+'2012'!$I397-0.5)*-1)</f>
        <v>#DIV/0!</v>
      </c>
      <c r="Z397" s="13" t="e">
        <f>(('2012'!Z397-'2012'!$AE397)/'2012'!$AE397)*(('2012'!$I397-0.5+'2012'!$I397-0.5)*-1)</f>
        <v>#DIV/0!</v>
      </c>
      <c r="AA397" s="13" t="e">
        <f>(('2012'!AA397-'2012'!$AE397)/'2012'!$AE397)*(('2012'!$I397-0.5+'2012'!$I397-0.5)*-1)</f>
        <v>#DIV/0!</v>
      </c>
      <c r="AB397" s="13" t="e">
        <f>(('2012'!AB397-'2012'!$AE397)/'2012'!$AE397)*(('2012'!$I397-0.5+'2012'!$I397-0.5)*-1)</f>
        <v>#DIV/0!</v>
      </c>
      <c r="AC397" s="13" t="e">
        <f>(('2012'!AC397-'2012'!$AE397)/'2012'!$AE397)*(('2012'!$I397-0.5+'2012'!$I397-0.5)*-1)</f>
        <v>#DIV/0!</v>
      </c>
      <c r="AD397" s="13" t="e">
        <f>(('2012'!AD397-'2012'!$AE397)/'2012'!$AE397)*(('2012'!$I397-0.5+'2012'!$I397-0.5)*-1)</f>
        <v>#DIV/0!</v>
      </c>
      <c r="AE397" s="6" t="e">
        <f>((('2012'!AE397-'2012'!$AE397)/'2012'!$AE397)*100)*(('2012'!$I397-0.5+'2012'!$I397-0.5)*-1)</f>
        <v>#DIV/0!</v>
      </c>
      <c r="AG397" s="6">
        <f t="shared" si="171"/>
        <v>0</v>
      </c>
      <c r="AH397" s="6">
        <f t="shared" si="194"/>
        <v>0</v>
      </c>
      <c r="AI397" s="8">
        <v>0</v>
      </c>
      <c r="AW397" s="107">
        <f t="shared" si="172"/>
        <v>0</v>
      </c>
      <c r="AX397" s="107">
        <f t="shared" si="173"/>
        <v>0</v>
      </c>
      <c r="AY397" s="107">
        <f t="shared" si="174"/>
        <v>0</v>
      </c>
      <c r="AZ397" s="107">
        <f t="shared" si="175"/>
        <v>0</v>
      </c>
      <c r="BA397" s="107">
        <f t="shared" si="176"/>
        <v>0</v>
      </c>
      <c r="BB397" s="107">
        <f t="shared" si="177"/>
        <v>0</v>
      </c>
      <c r="BC397" s="107">
        <f t="shared" si="178"/>
        <v>0</v>
      </c>
      <c r="BD397" s="107">
        <f t="shared" si="179"/>
        <v>0</v>
      </c>
      <c r="BE397" s="107">
        <f t="shared" si="180"/>
        <v>0</v>
      </c>
      <c r="BF397" s="107">
        <f t="shared" si="181"/>
        <v>0</v>
      </c>
      <c r="BG397" s="107">
        <f t="shared" si="182"/>
        <v>0</v>
      </c>
      <c r="BH397" s="107">
        <f t="shared" si="183"/>
        <v>0</v>
      </c>
      <c r="BI397" s="107">
        <f t="shared" si="184"/>
        <v>0</v>
      </c>
      <c r="BJ397" s="107">
        <f t="shared" si="185"/>
        <v>0</v>
      </c>
      <c r="BK397" s="107">
        <f t="shared" si="186"/>
        <v>0</v>
      </c>
      <c r="BL397" s="107">
        <f t="shared" si="187"/>
        <v>0</v>
      </c>
      <c r="BM397" s="107">
        <f t="shared" si="188"/>
        <v>0</v>
      </c>
      <c r="BN397" s="107">
        <f t="shared" si="189"/>
        <v>0</v>
      </c>
      <c r="BO397" s="107">
        <f t="shared" si="190"/>
        <v>0</v>
      </c>
      <c r="BP397" s="107">
        <f t="shared" si="191"/>
        <v>0</v>
      </c>
      <c r="BQ397" s="107">
        <f t="shared" si="192"/>
        <v>0</v>
      </c>
      <c r="BR397" s="107" t="e">
        <f t="shared" si="193"/>
        <v>#DIV/0!</v>
      </c>
    </row>
    <row r="398" spans="1:70">
      <c r="A398" s="1">
        <v>397</v>
      </c>
      <c r="B398" s="1">
        <f>'2012'!B398</f>
        <v>0</v>
      </c>
      <c r="C398" s="1">
        <f>'2012'!C398</f>
        <v>0</v>
      </c>
      <c r="D398" s="1">
        <f>'2012'!D398</f>
        <v>0</v>
      </c>
      <c r="E398" s="1">
        <f>'2012'!E398</f>
        <v>0</v>
      </c>
      <c r="F398" s="1">
        <f>'2012'!F398</f>
        <v>0</v>
      </c>
      <c r="G398" s="1">
        <f>'2012'!G398</f>
        <v>0</v>
      </c>
      <c r="H398" s="1">
        <f>'2012'!H398</f>
        <v>0</v>
      </c>
      <c r="I398" s="1">
        <f>'2012'!I398</f>
        <v>0</v>
      </c>
      <c r="J398" s="13" t="e">
        <f>(('2012'!J398-'2012'!$AE398)/'2012'!$AE398)*(('2012'!$I398-0.5+'2012'!$I398-0.5)*-1)</f>
        <v>#DIV/0!</v>
      </c>
      <c r="K398" s="13" t="e">
        <f>(('2012'!K398-'2012'!$AE398)/'2012'!$AE398)*(('2012'!$I398-0.5+'2012'!$I398-0.5)*-1)</f>
        <v>#DIV/0!</v>
      </c>
      <c r="L398" s="13" t="e">
        <f>(('2012'!L398-'2012'!$AE398)/'2012'!$AE398)*(('2012'!$I398-0.5+'2012'!$I398-0.5)*-1)</f>
        <v>#DIV/0!</v>
      </c>
      <c r="M398" s="13" t="e">
        <f>(('2012'!M398-'2012'!$AE398)/'2012'!$AE398)*(('2012'!$I398-0.5+'2012'!$I398-0.5)*-1)</f>
        <v>#DIV/0!</v>
      </c>
      <c r="N398" s="13" t="e">
        <f>(('2012'!N398-'2012'!$AE398)/'2012'!$AE398)*(('2012'!$I398-0.5+'2012'!$I398-0.5)*-1)</f>
        <v>#DIV/0!</v>
      </c>
      <c r="O398" s="13" t="e">
        <f>(('2012'!O398-'2012'!$AE398)/'2012'!$AE398)*(('2012'!$I398-0.5+'2012'!$I398-0.5)*-1)</f>
        <v>#DIV/0!</v>
      </c>
      <c r="P398" s="13" t="e">
        <f>(('2012'!P398-'2012'!$AE398)/'2012'!$AE398)*(('2012'!$I398-0.5+'2012'!$I398-0.5)*-1)</f>
        <v>#DIV/0!</v>
      </c>
      <c r="Q398" s="13" t="e">
        <f>(('2012'!Q398-'2012'!$AE398)/'2012'!$AE398)*(('2012'!$I398-0.5+'2012'!$I398-0.5)*-1)</f>
        <v>#DIV/0!</v>
      </c>
      <c r="R398" s="13" t="e">
        <f>(('2012'!R398-'2012'!$AE398)/'2012'!$AE398)*(('2012'!$I398-0.5+'2012'!$I398-0.5)*-1)</f>
        <v>#DIV/0!</v>
      </c>
      <c r="S398" s="13" t="e">
        <f>(('2012'!S398-'2012'!$AE398)/'2012'!$AE398)*(('2012'!$I398-0.5+'2012'!$I398-0.5)*-1)</f>
        <v>#DIV/0!</v>
      </c>
      <c r="T398" s="13" t="e">
        <f>(('2012'!T398-'2012'!$AE398)/'2012'!$AE398)*(('2012'!$I398-0.5+'2012'!$I398-0.5)*-1)</f>
        <v>#DIV/0!</v>
      </c>
      <c r="U398" s="13" t="e">
        <f>(('2012'!U398-'2012'!$AE398)/'2012'!$AE398)*(('2012'!$I398-0.5+'2012'!$I398-0.5)*-1)</f>
        <v>#DIV/0!</v>
      </c>
      <c r="V398" s="13" t="e">
        <f>(('2012'!V398-'2012'!$AE398)/'2012'!$AE398)*(('2012'!$I398-0.5+'2012'!$I398-0.5)*-1)</f>
        <v>#DIV/0!</v>
      </c>
      <c r="W398" s="13" t="e">
        <f>(('2012'!W398-'2012'!$AE398)/'2012'!$AE398)*(('2012'!$I398-0.5+'2012'!$I398-0.5)*-1)</f>
        <v>#DIV/0!</v>
      </c>
      <c r="X398" s="13" t="e">
        <f>(('2012'!X398-'2012'!$AE398)/'2012'!$AE398)*(('2012'!$I398-0.5+'2012'!$I398-0.5)*-1)</f>
        <v>#DIV/0!</v>
      </c>
      <c r="Y398" s="13" t="e">
        <f>(('2012'!Y398-'2012'!$AE398)/'2012'!$AE398)*(('2012'!$I398-0.5+'2012'!$I398-0.5)*-1)</f>
        <v>#DIV/0!</v>
      </c>
      <c r="Z398" s="13" t="e">
        <f>(('2012'!Z398-'2012'!$AE398)/'2012'!$AE398)*(('2012'!$I398-0.5+'2012'!$I398-0.5)*-1)</f>
        <v>#DIV/0!</v>
      </c>
      <c r="AA398" s="13" t="e">
        <f>(('2012'!AA398-'2012'!$AE398)/'2012'!$AE398)*(('2012'!$I398-0.5+'2012'!$I398-0.5)*-1)</f>
        <v>#DIV/0!</v>
      </c>
      <c r="AB398" s="13" t="e">
        <f>(('2012'!AB398-'2012'!$AE398)/'2012'!$AE398)*(('2012'!$I398-0.5+'2012'!$I398-0.5)*-1)</f>
        <v>#DIV/0!</v>
      </c>
      <c r="AC398" s="13" t="e">
        <f>(('2012'!AC398-'2012'!$AE398)/'2012'!$AE398)*(('2012'!$I398-0.5+'2012'!$I398-0.5)*-1)</f>
        <v>#DIV/0!</v>
      </c>
      <c r="AD398" s="13" t="e">
        <f>(('2012'!AD398-'2012'!$AE398)/'2012'!$AE398)*(('2012'!$I398-0.5+'2012'!$I398-0.5)*-1)</f>
        <v>#DIV/0!</v>
      </c>
      <c r="AE398" s="6" t="e">
        <f>((('2012'!AE398-'2012'!$AE398)/'2012'!$AE398)*100)*(('2012'!$I398-0.5+'2012'!$I398-0.5)*-1)</f>
        <v>#DIV/0!</v>
      </c>
      <c r="AG398" s="6">
        <f t="shared" si="171"/>
        <v>0</v>
      </c>
      <c r="AH398" s="6">
        <f t="shared" si="194"/>
        <v>0</v>
      </c>
      <c r="AI398" s="8">
        <v>0</v>
      </c>
      <c r="AW398" s="107">
        <f t="shared" si="172"/>
        <v>0</v>
      </c>
      <c r="AX398" s="107">
        <f t="shared" si="173"/>
        <v>0</v>
      </c>
      <c r="AY398" s="107">
        <f t="shared" si="174"/>
        <v>0</v>
      </c>
      <c r="AZ398" s="107">
        <f t="shared" si="175"/>
        <v>0</v>
      </c>
      <c r="BA398" s="107">
        <f t="shared" si="176"/>
        <v>0</v>
      </c>
      <c r="BB398" s="107">
        <f t="shared" si="177"/>
        <v>0</v>
      </c>
      <c r="BC398" s="107">
        <f t="shared" si="178"/>
        <v>0</v>
      </c>
      <c r="BD398" s="107">
        <f t="shared" si="179"/>
        <v>0</v>
      </c>
      <c r="BE398" s="107">
        <f t="shared" si="180"/>
        <v>0</v>
      </c>
      <c r="BF398" s="107">
        <f t="shared" si="181"/>
        <v>0</v>
      </c>
      <c r="BG398" s="107">
        <f t="shared" si="182"/>
        <v>0</v>
      </c>
      <c r="BH398" s="107">
        <f t="shared" si="183"/>
        <v>0</v>
      </c>
      <c r="BI398" s="107">
        <f t="shared" si="184"/>
        <v>0</v>
      </c>
      <c r="BJ398" s="107">
        <f t="shared" si="185"/>
        <v>0</v>
      </c>
      <c r="BK398" s="107">
        <f t="shared" si="186"/>
        <v>0</v>
      </c>
      <c r="BL398" s="107">
        <f t="shared" si="187"/>
        <v>0</v>
      </c>
      <c r="BM398" s="107">
        <f t="shared" si="188"/>
        <v>0</v>
      </c>
      <c r="BN398" s="107">
        <f t="shared" si="189"/>
        <v>0</v>
      </c>
      <c r="BO398" s="107">
        <f t="shared" si="190"/>
        <v>0</v>
      </c>
      <c r="BP398" s="107">
        <f t="shared" si="191"/>
        <v>0</v>
      </c>
      <c r="BQ398" s="107">
        <f t="shared" si="192"/>
        <v>0</v>
      </c>
      <c r="BR398" s="107" t="e">
        <f t="shared" si="193"/>
        <v>#DIV/0!</v>
      </c>
    </row>
    <row r="399" spans="1:70">
      <c r="A399" s="1">
        <v>398</v>
      </c>
      <c r="B399" s="1">
        <f>'2012'!B399</f>
        <v>0</v>
      </c>
      <c r="C399" s="1">
        <f>'2012'!C399</f>
        <v>0</v>
      </c>
      <c r="D399" s="1">
        <f>'2012'!D399</f>
        <v>0</v>
      </c>
      <c r="E399" s="1">
        <f>'2012'!E399</f>
        <v>0</v>
      </c>
      <c r="F399" s="1">
        <f>'2012'!F399</f>
        <v>0</v>
      </c>
      <c r="G399" s="1">
        <f>'2012'!G399</f>
        <v>0</v>
      </c>
      <c r="H399" s="1">
        <f>'2012'!H399</f>
        <v>0</v>
      </c>
      <c r="I399" s="1">
        <f>'2012'!I399</f>
        <v>0</v>
      </c>
      <c r="J399" s="13" t="e">
        <f>(('2012'!J399-'2012'!$AE399)/'2012'!$AE399)*(('2012'!$I399-0.5+'2012'!$I399-0.5)*-1)</f>
        <v>#DIV/0!</v>
      </c>
      <c r="K399" s="13" t="e">
        <f>(('2012'!K399-'2012'!$AE399)/'2012'!$AE399)*(('2012'!$I399-0.5+'2012'!$I399-0.5)*-1)</f>
        <v>#DIV/0!</v>
      </c>
      <c r="L399" s="13" t="e">
        <f>(('2012'!L399-'2012'!$AE399)/'2012'!$AE399)*(('2012'!$I399-0.5+'2012'!$I399-0.5)*-1)</f>
        <v>#DIV/0!</v>
      </c>
      <c r="M399" s="13" t="e">
        <f>(('2012'!M399-'2012'!$AE399)/'2012'!$AE399)*(('2012'!$I399-0.5+'2012'!$I399-0.5)*-1)</f>
        <v>#DIV/0!</v>
      </c>
      <c r="N399" s="13" t="e">
        <f>(('2012'!N399-'2012'!$AE399)/'2012'!$AE399)*(('2012'!$I399-0.5+'2012'!$I399-0.5)*-1)</f>
        <v>#DIV/0!</v>
      </c>
      <c r="O399" s="13" t="e">
        <f>(('2012'!O399-'2012'!$AE399)/'2012'!$AE399)*(('2012'!$I399-0.5+'2012'!$I399-0.5)*-1)</f>
        <v>#DIV/0!</v>
      </c>
      <c r="P399" s="13" t="e">
        <f>(('2012'!P399-'2012'!$AE399)/'2012'!$AE399)*(('2012'!$I399-0.5+'2012'!$I399-0.5)*-1)</f>
        <v>#DIV/0!</v>
      </c>
      <c r="Q399" s="13" t="e">
        <f>(('2012'!Q399-'2012'!$AE399)/'2012'!$AE399)*(('2012'!$I399-0.5+'2012'!$I399-0.5)*-1)</f>
        <v>#DIV/0!</v>
      </c>
      <c r="R399" s="13" t="e">
        <f>(('2012'!R399-'2012'!$AE399)/'2012'!$AE399)*(('2012'!$I399-0.5+'2012'!$I399-0.5)*-1)</f>
        <v>#DIV/0!</v>
      </c>
      <c r="S399" s="13" t="e">
        <f>(('2012'!S399-'2012'!$AE399)/'2012'!$AE399)*(('2012'!$I399-0.5+'2012'!$I399-0.5)*-1)</f>
        <v>#DIV/0!</v>
      </c>
      <c r="T399" s="13" t="e">
        <f>(('2012'!T399-'2012'!$AE399)/'2012'!$AE399)*(('2012'!$I399-0.5+'2012'!$I399-0.5)*-1)</f>
        <v>#DIV/0!</v>
      </c>
      <c r="U399" s="13" t="e">
        <f>(('2012'!U399-'2012'!$AE399)/'2012'!$AE399)*(('2012'!$I399-0.5+'2012'!$I399-0.5)*-1)</f>
        <v>#DIV/0!</v>
      </c>
      <c r="V399" s="13" t="e">
        <f>(('2012'!V399-'2012'!$AE399)/'2012'!$AE399)*(('2012'!$I399-0.5+'2012'!$I399-0.5)*-1)</f>
        <v>#DIV/0!</v>
      </c>
      <c r="W399" s="13" t="e">
        <f>(('2012'!W399-'2012'!$AE399)/'2012'!$AE399)*(('2012'!$I399-0.5+'2012'!$I399-0.5)*-1)</f>
        <v>#DIV/0!</v>
      </c>
      <c r="X399" s="13" t="e">
        <f>(('2012'!X399-'2012'!$AE399)/'2012'!$AE399)*(('2012'!$I399-0.5+'2012'!$I399-0.5)*-1)</f>
        <v>#DIV/0!</v>
      </c>
      <c r="Y399" s="13" t="e">
        <f>(('2012'!Y399-'2012'!$AE399)/'2012'!$AE399)*(('2012'!$I399-0.5+'2012'!$I399-0.5)*-1)</f>
        <v>#DIV/0!</v>
      </c>
      <c r="Z399" s="13" t="e">
        <f>(('2012'!Z399-'2012'!$AE399)/'2012'!$AE399)*(('2012'!$I399-0.5+'2012'!$I399-0.5)*-1)</f>
        <v>#DIV/0!</v>
      </c>
      <c r="AA399" s="13" t="e">
        <f>(('2012'!AA399-'2012'!$AE399)/'2012'!$AE399)*(('2012'!$I399-0.5+'2012'!$I399-0.5)*-1)</f>
        <v>#DIV/0!</v>
      </c>
      <c r="AB399" s="13" t="e">
        <f>(('2012'!AB399-'2012'!$AE399)/'2012'!$AE399)*(('2012'!$I399-0.5+'2012'!$I399-0.5)*-1)</f>
        <v>#DIV/0!</v>
      </c>
      <c r="AC399" s="13" t="e">
        <f>(('2012'!AC399-'2012'!$AE399)/'2012'!$AE399)*(('2012'!$I399-0.5+'2012'!$I399-0.5)*-1)</f>
        <v>#DIV/0!</v>
      </c>
      <c r="AD399" s="13" t="e">
        <f>(('2012'!AD399-'2012'!$AE399)/'2012'!$AE399)*(('2012'!$I399-0.5+'2012'!$I399-0.5)*-1)</f>
        <v>#DIV/0!</v>
      </c>
      <c r="AE399" s="6" t="e">
        <f>((('2012'!AE399-'2012'!$AE399)/'2012'!$AE399)*100)*(('2012'!$I399-0.5+'2012'!$I399-0.5)*-1)</f>
        <v>#DIV/0!</v>
      </c>
      <c r="AG399" s="6">
        <f t="shared" si="171"/>
        <v>0</v>
      </c>
      <c r="AH399" s="6">
        <f t="shared" si="194"/>
        <v>0</v>
      </c>
      <c r="AI399" s="8">
        <v>0</v>
      </c>
      <c r="AW399" s="107">
        <f t="shared" si="172"/>
        <v>0</v>
      </c>
      <c r="AX399" s="107">
        <f t="shared" si="173"/>
        <v>0</v>
      </c>
      <c r="AY399" s="107">
        <f t="shared" si="174"/>
        <v>0</v>
      </c>
      <c r="AZ399" s="107">
        <f t="shared" si="175"/>
        <v>0</v>
      </c>
      <c r="BA399" s="107">
        <f t="shared" si="176"/>
        <v>0</v>
      </c>
      <c r="BB399" s="107">
        <f t="shared" si="177"/>
        <v>0</v>
      </c>
      <c r="BC399" s="107">
        <f t="shared" si="178"/>
        <v>0</v>
      </c>
      <c r="BD399" s="107">
        <f t="shared" si="179"/>
        <v>0</v>
      </c>
      <c r="BE399" s="107">
        <f t="shared" si="180"/>
        <v>0</v>
      </c>
      <c r="BF399" s="107">
        <f t="shared" si="181"/>
        <v>0</v>
      </c>
      <c r="BG399" s="107">
        <f t="shared" si="182"/>
        <v>0</v>
      </c>
      <c r="BH399" s="107">
        <f t="shared" si="183"/>
        <v>0</v>
      </c>
      <c r="BI399" s="107">
        <f t="shared" si="184"/>
        <v>0</v>
      </c>
      <c r="BJ399" s="107">
        <f t="shared" si="185"/>
        <v>0</v>
      </c>
      <c r="BK399" s="107">
        <f t="shared" si="186"/>
        <v>0</v>
      </c>
      <c r="BL399" s="107">
        <f t="shared" si="187"/>
        <v>0</v>
      </c>
      <c r="BM399" s="107">
        <f t="shared" si="188"/>
        <v>0</v>
      </c>
      <c r="BN399" s="107">
        <f t="shared" si="189"/>
        <v>0</v>
      </c>
      <c r="BO399" s="107">
        <f t="shared" si="190"/>
        <v>0</v>
      </c>
      <c r="BP399" s="107">
        <f t="shared" si="191"/>
        <v>0</v>
      </c>
      <c r="BQ399" s="107">
        <f t="shared" si="192"/>
        <v>0</v>
      </c>
      <c r="BR399" s="107" t="e">
        <f t="shared" si="193"/>
        <v>#DIV/0!</v>
      </c>
    </row>
    <row r="400" spans="1:70">
      <c r="A400" s="1">
        <v>399</v>
      </c>
      <c r="B400" s="1">
        <f>'2012'!B400</f>
        <v>0</v>
      </c>
      <c r="C400" s="1">
        <f>'2012'!C400</f>
        <v>0</v>
      </c>
      <c r="D400" s="1">
        <f>'2012'!D400</f>
        <v>0</v>
      </c>
      <c r="E400" s="1">
        <f>'2012'!E400</f>
        <v>0</v>
      </c>
      <c r="F400" s="1">
        <f>'2012'!F400</f>
        <v>0</v>
      </c>
      <c r="G400" s="1">
        <f>'2012'!G400</f>
        <v>0</v>
      </c>
      <c r="H400" s="1">
        <f>'2012'!H400</f>
        <v>0</v>
      </c>
      <c r="I400" s="1">
        <f>'2012'!I400</f>
        <v>0</v>
      </c>
      <c r="J400" s="13" t="e">
        <f>(('2012'!J400-'2012'!$AE400)/'2012'!$AE400)*(('2012'!$I400-0.5+'2012'!$I400-0.5)*-1)</f>
        <v>#DIV/0!</v>
      </c>
      <c r="K400" s="13" t="e">
        <f>(('2012'!K400-'2012'!$AE400)/'2012'!$AE400)*(('2012'!$I400-0.5+'2012'!$I400-0.5)*-1)</f>
        <v>#DIV/0!</v>
      </c>
      <c r="L400" s="13" t="e">
        <f>(('2012'!L400-'2012'!$AE400)/'2012'!$AE400)*(('2012'!$I400-0.5+'2012'!$I400-0.5)*-1)</f>
        <v>#DIV/0!</v>
      </c>
      <c r="M400" s="13" t="e">
        <f>(('2012'!M400-'2012'!$AE400)/'2012'!$AE400)*(('2012'!$I400-0.5+'2012'!$I400-0.5)*-1)</f>
        <v>#DIV/0!</v>
      </c>
      <c r="N400" s="13" t="e">
        <f>(('2012'!N400-'2012'!$AE400)/'2012'!$AE400)*(('2012'!$I400-0.5+'2012'!$I400-0.5)*-1)</f>
        <v>#DIV/0!</v>
      </c>
      <c r="O400" s="13" t="e">
        <f>(('2012'!O400-'2012'!$AE400)/'2012'!$AE400)*(('2012'!$I400-0.5+'2012'!$I400-0.5)*-1)</f>
        <v>#DIV/0!</v>
      </c>
      <c r="P400" s="13" t="e">
        <f>(('2012'!P400-'2012'!$AE400)/'2012'!$AE400)*(('2012'!$I400-0.5+'2012'!$I400-0.5)*-1)</f>
        <v>#DIV/0!</v>
      </c>
      <c r="Q400" s="13" t="e">
        <f>(('2012'!Q400-'2012'!$AE400)/'2012'!$AE400)*(('2012'!$I400-0.5+'2012'!$I400-0.5)*-1)</f>
        <v>#DIV/0!</v>
      </c>
      <c r="R400" s="13" t="e">
        <f>(('2012'!R400-'2012'!$AE400)/'2012'!$AE400)*(('2012'!$I400-0.5+'2012'!$I400-0.5)*-1)</f>
        <v>#DIV/0!</v>
      </c>
      <c r="S400" s="13" t="e">
        <f>(('2012'!S400-'2012'!$AE400)/'2012'!$AE400)*(('2012'!$I400-0.5+'2012'!$I400-0.5)*-1)</f>
        <v>#DIV/0!</v>
      </c>
      <c r="T400" s="13" t="e">
        <f>(('2012'!T400-'2012'!$AE400)/'2012'!$AE400)*(('2012'!$I400-0.5+'2012'!$I400-0.5)*-1)</f>
        <v>#DIV/0!</v>
      </c>
      <c r="U400" s="13" t="e">
        <f>(('2012'!U400-'2012'!$AE400)/'2012'!$AE400)*(('2012'!$I400-0.5+'2012'!$I400-0.5)*-1)</f>
        <v>#DIV/0!</v>
      </c>
      <c r="V400" s="13" t="e">
        <f>(('2012'!V400-'2012'!$AE400)/'2012'!$AE400)*(('2012'!$I400-0.5+'2012'!$I400-0.5)*-1)</f>
        <v>#DIV/0!</v>
      </c>
      <c r="W400" s="13" t="e">
        <f>(('2012'!W400-'2012'!$AE400)/'2012'!$AE400)*(('2012'!$I400-0.5+'2012'!$I400-0.5)*-1)</f>
        <v>#DIV/0!</v>
      </c>
      <c r="X400" s="13" t="e">
        <f>(('2012'!X400-'2012'!$AE400)/'2012'!$AE400)*(('2012'!$I400-0.5+'2012'!$I400-0.5)*-1)</f>
        <v>#DIV/0!</v>
      </c>
      <c r="Y400" s="13" t="e">
        <f>(('2012'!Y400-'2012'!$AE400)/'2012'!$AE400)*(('2012'!$I400-0.5+'2012'!$I400-0.5)*-1)</f>
        <v>#DIV/0!</v>
      </c>
      <c r="Z400" s="13" t="e">
        <f>(('2012'!Z400-'2012'!$AE400)/'2012'!$AE400)*(('2012'!$I400-0.5+'2012'!$I400-0.5)*-1)</f>
        <v>#DIV/0!</v>
      </c>
      <c r="AA400" s="13" t="e">
        <f>(('2012'!AA400-'2012'!$AE400)/'2012'!$AE400)*(('2012'!$I400-0.5+'2012'!$I400-0.5)*-1)</f>
        <v>#DIV/0!</v>
      </c>
      <c r="AB400" s="13" t="e">
        <f>(('2012'!AB400-'2012'!$AE400)/'2012'!$AE400)*(('2012'!$I400-0.5+'2012'!$I400-0.5)*-1)</f>
        <v>#DIV/0!</v>
      </c>
      <c r="AC400" s="13" t="e">
        <f>(('2012'!AC400-'2012'!$AE400)/'2012'!$AE400)*(('2012'!$I400-0.5+'2012'!$I400-0.5)*-1)</f>
        <v>#DIV/0!</v>
      </c>
      <c r="AD400" s="13" t="e">
        <f>(('2012'!AD400-'2012'!$AE400)/'2012'!$AE400)*(('2012'!$I400-0.5+'2012'!$I400-0.5)*-1)</f>
        <v>#DIV/0!</v>
      </c>
      <c r="AE400" s="6" t="e">
        <f>((('2012'!AE400-'2012'!$AE400)/'2012'!$AE400)*100)*(('2012'!$I400-0.5+'2012'!$I400-0.5)*-1)</f>
        <v>#DIV/0!</v>
      </c>
      <c r="AG400" s="6">
        <f t="shared" si="171"/>
        <v>0</v>
      </c>
      <c r="AH400" s="6">
        <f t="shared" si="194"/>
        <v>0</v>
      </c>
      <c r="AI400" s="8">
        <v>0</v>
      </c>
      <c r="AW400" s="107">
        <f t="shared" si="172"/>
        <v>0</v>
      </c>
      <c r="AX400" s="107">
        <f t="shared" si="173"/>
        <v>0</v>
      </c>
      <c r="AY400" s="107">
        <f t="shared" si="174"/>
        <v>0</v>
      </c>
      <c r="AZ400" s="107">
        <f t="shared" si="175"/>
        <v>0</v>
      </c>
      <c r="BA400" s="107">
        <f t="shared" si="176"/>
        <v>0</v>
      </c>
      <c r="BB400" s="107">
        <f t="shared" si="177"/>
        <v>0</v>
      </c>
      <c r="BC400" s="107">
        <f t="shared" si="178"/>
        <v>0</v>
      </c>
      <c r="BD400" s="107">
        <f t="shared" si="179"/>
        <v>0</v>
      </c>
      <c r="BE400" s="107">
        <f t="shared" si="180"/>
        <v>0</v>
      </c>
      <c r="BF400" s="107">
        <f t="shared" si="181"/>
        <v>0</v>
      </c>
      <c r="BG400" s="107">
        <f t="shared" si="182"/>
        <v>0</v>
      </c>
      <c r="BH400" s="107">
        <f t="shared" si="183"/>
        <v>0</v>
      </c>
      <c r="BI400" s="107">
        <f t="shared" si="184"/>
        <v>0</v>
      </c>
      <c r="BJ400" s="107">
        <f t="shared" si="185"/>
        <v>0</v>
      </c>
      <c r="BK400" s="107">
        <f t="shared" si="186"/>
        <v>0</v>
      </c>
      <c r="BL400" s="107">
        <f t="shared" si="187"/>
        <v>0</v>
      </c>
      <c r="BM400" s="107">
        <f t="shared" si="188"/>
        <v>0</v>
      </c>
      <c r="BN400" s="107">
        <f t="shared" si="189"/>
        <v>0</v>
      </c>
      <c r="BO400" s="107">
        <f t="shared" si="190"/>
        <v>0</v>
      </c>
      <c r="BP400" s="107">
        <f t="shared" si="191"/>
        <v>0</v>
      </c>
      <c r="BQ400" s="107">
        <f t="shared" si="192"/>
        <v>0</v>
      </c>
      <c r="BR400" s="107" t="e">
        <f t="shared" si="193"/>
        <v>#DIV/0!</v>
      </c>
    </row>
    <row r="401" spans="1:70">
      <c r="A401" s="1">
        <v>400</v>
      </c>
      <c r="B401" s="1">
        <f>'2012'!B401</f>
        <v>0</v>
      </c>
      <c r="C401" s="1">
        <f>'2012'!C401</f>
        <v>0</v>
      </c>
      <c r="D401" s="1">
        <f>'2012'!D401</f>
        <v>0</v>
      </c>
      <c r="E401" s="1">
        <f>'2012'!E401</f>
        <v>0</v>
      </c>
      <c r="F401" s="1">
        <f>'2012'!F401</f>
        <v>0</v>
      </c>
      <c r="G401" s="1">
        <f>'2012'!G401</f>
        <v>0</v>
      </c>
      <c r="H401" s="1">
        <f>'2012'!H401</f>
        <v>0</v>
      </c>
      <c r="I401" s="1">
        <f>'2012'!I401</f>
        <v>0</v>
      </c>
      <c r="J401" s="13" t="e">
        <f>(('2012'!J401-'2012'!$AE401)/'2012'!$AE401)*(('2012'!$I401-0.5+'2012'!$I401-0.5)*-1)</f>
        <v>#DIV/0!</v>
      </c>
      <c r="K401" s="13" t="e">
        <f>(('2012'!K401-'2012'!$AE401)/'2012'!$AE401)*(('2012'!$I401-0.5+'2012'!$I401-0.5)*-1)</f>
        <v>#DIV/0!</v>
      </c>
      <c r="L401" s="13" t="e">
        <f>(('2012'!L401-'2012'!$AE401)/'2012'!$AE401)*(('2012'!$I401-0.5+'2012'!$I401-0.5)*-1)</f>
        <v>#DIV/0!</v>
      </c>
      <c r="M401" s="13" t="e">
        <f>(('2012'!M401-'2012'!$AE401)/'2012'!$AE401)*(('2012'!$I401-0.5+'2012'!$I401-0.5)*-1)</f>
        <v>#DIV/0!</v>
      </c>
      <c r="N401" s="13" t="e">
        <f>(('2012'!N401-'2012'!$AE401)/'2012'!$AE401)*(('2012'!$I401-0.5+'2012'!$I401-0.5)*-1)</f>
        <v>#DIV/0!</v>
      </c>
      <c r="O401" s="13" t="e">
        <f>(('2012'!O401-'2012'!$AE401)/'2012'!$AE401)*(('2012'!$I401-0.5+'2012'!$I401-0.5)*-1)</f>
        <v>#DIV/0!</v>
      </c>
      <c r="P401" s="13" t="e">
        <f>(('2012'!P401-'2012'!$AE401)/'2012'!$AE401)*(('2012'!$I401-0.5+'2012'!$I401-0.5)*-1)</f>
        <v>#DIV/0!</v>
      </c>
      <c r="Q401" s="13" t="e">
        <f>(('2012'!Q401-'2012'!$AE401)/'2012'!$AE401)*(('2012'!$I401-0.5+'2012'!$I401-0.5)*-1)</f>
        <v>#DIV/0!</v>
      </c>
      <c r="R401" s="13" t="e">
        <f>(('2012'!R401-'2012'!$AE401)/'2012'!$AE401)*(('2012'!$I401-0.5+'2012'!$I401-0.5)*-1)</f>
        <v>#DIV/0!</v>
      </c>
      <c r="S401" s="13" t="e">
        <f>(('2012'!S401-'2012'!$AE401)/'2012'!$AE401)*(('2012'!$I401-0.5+'2012'!$I401-0.5)*-1)</f>
        <v>#DIV/0!</v>
      </c>
      <c r="T401" s="13" t="e">
        <f>(('2012'!T401-'2012'!$AE401)/'2012'!$AE401)*(('2012'!$I401-0.5+'2012'!$I401-0.5)*-1)</f>
        <v>#DIV/0!</v>
      </c>
      <c r="U401" s="13" t="e">
        <f>(('2012'!U401-'2012'!$AE401)/'2012'!$AE401)*(('2012'!$I401-0.5+'2012'!$I401-0.5)*-1)</f>
        <v>#DIV/0!</v>
      </c>
      <c r="V401" s="13" t="e">
        <f>(('2012'!V401-'2012'!$AE401)/'2012'!$AE401)*(('2012'!$I401-0.5+'2012'!$I401-0.5)*-1)</f>
        <v>#DIV/0!</v>
      </c>
      <c r="W401" s="13" t="e">
        <f>(('2012'!W401-'2012'!$AE401)/'2012'!$AE401)*(('2012'!$I401-0.5+'2012'!$I401-0.5)*-1)</f>
        <v>#DIV/0!</v>
      </c>
      <c r="X401" s="13" t="e">
        <f>(('2012'!X401-'2012'!$AE401)/'2012'!$AE401)*(('2012'!$I401-0.5+'2012'!$I401-0.5)*-1)</f>
        <v>#DIV/0!</v>
      </c>
      <c r="Y401" s="13" t="e">
        <f>(('2012'!Y401-'2012'!$AE401)/'2012'!$AE401)*(('2012'!$I401-0.5+'2012'!$I401-0.5)*-1)</f>
        <v>#DIV/0!</v>
      </c>
      <c r="Z401" s="13" t="e">
        <f>(('2012'!Z401-'2012'!$AE401)/'2012'!$AE401)*(('2012'!$I401-0.5+'2012'!$I401-0.5)*-1)</f>
        <v>#DIV/0!</v>
      </c>
      <c r="AA401" s="13" t="e">
        <f>(('2012'!AA401-'2012'!$AE401)/'2012'!$AE401)*(('2012'!$I401-0.5+'2012'!$I401-0.5)*-1)</f>
        <v>#DIV/0!</v>
      </c>
      <c r="AB401" s="13" t="e">
        <f>(('2012'!AB401-'2012'!$AE401)/'2012'!$AE401)*(('2012'!$I401-0.5+'2012'!$I401-0.5)*-1)</f>
        <v>#DIV/0!</v>
      </c>
      <c r="AC401" s="13" t="e">
        <f>(('2012'!AC401-'2012'!$AE401)/'2012'!$AE401)*(('2012'!$I401-0.5+'2012'!$I401-0.5)*-1)</f>
        <v>#DIV/0!</v>
      </c>
      <c r="AD401" s="13" t="e">
        <f>(('2012'!AD401-'2012'!$AE401)/'2012'!$AE401)*(('2012'!$I401-0.5+'2012'!$I401-0.5)*-1)</f>
        <v>#DIV/0!</v>
      </c>
      <c r="AE401" s="6" t="e">
        <f>((('2012'!AE401-'2012'!$AE401)/'2012'!$AE401)*100)*(('2012'!$I401-0.5+'2012'!$I401-0.5)*-1)</f>
        <v>#DIV/0!</v>
      </c>
      <c r="AG401" s="6">
        <f t="shared" si="171"/>
        <v>0</v>
      </c>
      <c r="AH401" s="6">
        <f t="shared" si="194"/>
        <v>0</v>
      </c>
      <c r="AI401" s="8">
        <v>0</v>
      </c>
      <c r="AW401" s="107">
        <f t="shared" si="172"/>
        <v>0</v>
      </c>
      <c r="AX401" s="107">
        <f t="shared" si="173"/>
        <v>0</v>
      </c>
      <c r="AY401" s="107">
        <f t="shared" si="174"/>
        <v>0</v>
      </c>
      <c r="AZ401" s="107">
        <f t="shared" si="175"/>
        <v>0</v>
      </c>
      <c r="BA401" s="107">
        <f t="shared" si="176"/>
        <v>0</v>
      </c>
      <c r="BB401" s="107">
        <f t="shared" si="177"/>
        <v>0</v>
      </c>
      <c r="BC401" s="107">
        <f t="shared" si="178"/>
        <v>0</v>
      </c>
      <c r="BD401" s="107">
        <f t="shared" si="179"/>
        <v>0</v>
      </c>
      <c r="BE401" s="107">
        <f t="shared" si="180"/>
        <v>0</v>
      </c>
      <c r="BF401" s="107">
        <f t="shared" si="181"/>
        <v>0</v>
      </c>
      <c r="BG401" s="107">
        <f t="shared" si="182"/>
        <v>0</v>
      </c>
      <c r="BH401" s="107">
        <f t="shared" si="183"/>
        <v>0</v>
      </c>
      <c r="BI401" s="107">
        <f t="shared" si="184"/>
        <v>0</v>
      </c>
      <c r="BJ401" s="107">
        <f t="shared" si="185"/>
        <v>0</v>
      </c>
      <c r="BK401" s="107">
        <f t="shared" si="186"/>
        <v>0</v>
      </c>
      <c r="BL401" s="107">
        <f t="shared" si="187"/>
        <v>0</v>
      </c>
      <c r="BM401" s="107">
        <f t="shared" si="188"/>
        <v>0</v>
      </c>
      <c r="BN401" s="107">
        <f t="shared" si="189"/>
        <v>0</v>
      </c>
      <c r="BO401" s="107">
        <f t="shared" si="190"/>
        <v>0</v>
      </c>
      <c r="BP401" s="107">
        <f t="shared" si="191"/>
        <v>0</v>
      </c>
      <c r="BQ401" s="107">
        <f t="shared" si="192"/>
        <v>0</v>
      </c>
      <c r="BR401" s="107" t="e">
        <f t="shared" si="193"/>
        <v>#DIV/0!</v>
      </c>
    </row>
    <row r="402" spans="1:70">
      <c r="A402" s="1">
        <v>401</v>
      </c>
      <c r="B402" s="1">
        <f>'2012'!B402</f>
        <v>0</v>
      </c>
      <c r="C402" s="1">
        <f>'2012'!C402</f>
        <v>0</v>
      </c>
      <c r="D402" s="1">
        <f>'2012'!D402</f>
        <v>0</v>
      </c>
      <c r="E402" s="1">
        <f>'2012'!E402</f>
        <v>0</v>
      </c>
      <c r="F402" s="1">
        <f>'2012'!F402</f>
        <v>0</v>
      </c>
      <c r="G402" s="1">
        <f>'2012'!G402</f>
        <v>0</v>
      </c>
      <c r="H402" s="1">
        <f>'2012'!H402</f>
        <v>0</v>
      </c>
      <c r="I402" s="1">
        <f>'2012'!I402</f>
        <v>0</v>
      </c>
      <c r="J402" s="13" t="e">
        <f>(('2012'!J402-'2012'!$AE402)/'2012'!$AE402)*(('2012'!$I402-0.5+'2012'!$I402-0.5)*-1)</f>
        <v>#DIV/0!</v>
      </c>
      <c r="K402" s="13" t="e">
        <f>(('2012'!K402-'2012'!$AE402)/'2012'!$AE402)*(('2012'!$I402-0.5+'2012'!$I402-0.5)*-1)</f>
        <v>#DIV/0!</v>
      </c>
      <c r="L402" s="13" t="e">
        <f>(('2012'!L402-'2012'!$AE402)/'2012'!$AE402)*(('2012'!$I402-0.5+'2012'!$I402-0.5)*-1)</f>
        <v>#DIV/0!</v>
      </c>
      <c r="M402" s="13" t="e">
        <f>(('2012'!M402-'2012'!$AE402)/'2012'!$AE402)*(('2012'!$I402-0.5+'2012'!$I402-0.5)*-1)</f>
        <v>#DIV/0!</v>
      </c>
      <c r="N402" s="13" t="e">
        <f>(('2012'!N402-'2012'!$AE402)/'2012'!$AE402)*(('2012'!$I402-0.5+'2012'!$I402-0.5)*-1)</f>
        <v>#DIV/0!</v>
      </c>
      <c r="O402" s="13" t="e">
        <f>(('2012'!O402-'2012'!$AE402)/'2012'!$AE402)*(('2012'!$I402-0.5+'2012'!$I402-0.5)*-1)</f>
        <v>#DIV/0!</v>
      </c>
      <c r="P402" s="13" t="e">
        <f>(('2012'!P402-'2012'!$AE402)/'2012'!$AE402)*(('2012'!$I402-0.5+'2012'!$I402-0.5)*-1)</f>
        <v>#DIV/0!</v>
      </c>
      <c r="Q402" s="13" t="e">
        <f>(('2012'!Q402-'2012'!$AE402)/'2012'!$AE402)*(('2012'!$I402-0.5+'2012'!$I402-0.5)*-1)</f>
        <v>#DIV/0!</v>
      </c>
      <c r="R402" s="13" t="e">
        <f>(('2012'!R402-'2012'!$AE402)/'2012'!$AE402)*(('2012'!$I402-0.5+'2012'!$I402-0.5)*-1)</f>
        <v>#DIV/0!</v>
      </c>
      <c r="S402" s="13" t="e">
        <f>(('2012'!S402-'2012'!$AE402)/'2012'!$AE402)*(('2012'!$I402-0.5+'2012'!$I402-0.5)*-1)</f>
        <v>#DIV/0!</v>
      </c>
      <c r="T402" s="13" t="e">
        <f>(('2012'!T402-'2012'!$AE402)/'2012'!$AE402)*(('2012'!$I402-0.5+'2012'!$I402-0.5)*-1)</f>
        <v>#DIV/0!</v>
      </c>
      <c r="U402" s="13" t="e">
        <f>(('2012'!U402-'2012'!$AE402)/'2012'!$AE402)*(('2012'!$I402-0.5+'2012'!$I402-0.5)*-1)</f>
        <v>#DIV/0!</v>
      </c>
      <c r="V402" s="13" t="e">
        <f>(('2012'!V402-'2012'!$AE402)/'2012'!$AE402)*(('2012'!$I402-0.5+'2012'!$I402-0.5)*-1)</f>
        <v>#DIV/0!</v>
      </c>
      <c r="W402" s="13" t="e">
        <f>(('2012'!W402-'2012'!$AE402)/'2012'!$AE402)*(('2012'!$I402-0.5+'2012'!$I402-0.5)*-1)</f>
        <v>#DIV/0!</v>
      </c>
      <c r="X402" s="13" t="e">
        <f>(('2012'!X402-'2012'!$AE402)/'2012'!$AE402)*(('2012'!$I402-0.5+'2012'!$I402-0.5)*-1)</f>
        <v>#DIV/0!</v>
      </c>
      <c r="Y402" s="13" t="e">
        <f>(('2012'!Y402-'2012'!$AE402)/'2012'!$AE402)*(('2012'!$I402-0.5+'2012'!$I402-0.5)*-1)</f>
        <v>#DIV/0!</v>
      </c>
      <c r="Z402" s="13" t="e">
        <f>(('2012'!Z402-'2012'!$AE402)/'2012'!$AE402)*(('2012'!$I402-0.5+'2012'!$I402-0.5)*-1)</f>
        <v>#DIV/0!</v>
      </c>
      <c r="AA402" s="13" t="e">
        <f>(('2012'!AA402-'2012'!$AE402)/'2012'!$AE402)*(('2012'!$I402-0.5+'2012'!$I402-0.5)*-1)</f>
        <v>#DIV/0!</v>
      </c>
      <c r="AB402" s="13" t="e">
        <f>(('2012'!AB402-'2012'!$AE402)/'2012'!$AE402)*(('2012'!$I402-0.5+'2012'!$I402-0.5)*-1)</f>
        <v>#DIV/0!</v>
      </c>
      <c r="AC402" s="13" t="e">
        <f>(('2012'!AC402-'2012'!$AE402)/'2012'!$AE402)*(('2012'!$I402-0.5+'2012'!$I402-0.5)*-1)</f>
        <v>#DIV/0!</v>
      </c>
      <c r="AD402" s="13" t="e">
        <f>(('2012'!AD402-'2012'!$AE402)/'2012'!$AE402)*(('2012'!$I402-0.5+'2012'!$I402-0.5)*-1)</f>
        <v>#DIV/0!</v>
      </c>
      <c r="AE402" s="6" t="e">
        <f>((('2012'!AE402-'2012'!$AE402)/'2012'!$AE402)*100)*(('2012'!$I402-0.5+'2012'!$I402-0.5)*-1)</f>
        <v>#DIV/0!</v>
      </c>
      <c r="AG402" s="6">
        <f t="shared" si="171"/>
        <v>0</v>
      </c>
      <c r="AH402" s="6">
        <f t="shared" si="194"/>
        <v>0</v>
      </c>
      <c r="AI402" s="8">
        <v>0</v>
      </c>
      <c r="AW402" s="107">
        <f t="shared" si="172"/>
        <v>0</v>
      </c>
      <c r="AX402" s="107">
        <f t="shared" si="173"/>
        <v>0</v>
      </c>
      <c r="AY402" s="107">
        <f t="shared" si="174"/>
        <v>0</v>
      </c>
      <c r="AZ402" s="107">
        <f t="shared" si="175"/>
        <v>0</v>
      </c>
      <c r="BA402" s="107">
        <f t="shared" si="176"/>
        <v>0</v>
      </c>
      <c r="BB402" s="107">
        <f t="shared" si="177"/>
        <v>0</v>
      </c>
      <c r="BC402" s="107">
        <f t="shared" si="178"/>
        <v>0</v>
      </c>
      <c r="BD402" s="107">
        <f t="shared" si="179"/>
        <v>0</v>
      </c>
      <c r="BE402" s="107">
        <f t="shared" si="180"/>
        <v>0</v>
      </c>
      <c r="BF402" s="107">
        <f t="shared" si="181"/>
        <v>0</v>
      </c>
      <c r="BG402" s="107">
        <f t="shared" si="182"/>
        <v>0</v>
      </c>
      <c r="BH402" s="107">
        <f t="shared" si="183"/>
        <v>0</v>
      </c>
      <c r="BI402" s="107">
        <f t="shared" si="184"/>
        <v>0</v>
      </c>
      <c r="BJ402" s="107">
        <f t="shared" si="185"/>
        <v>0</v>
      </c>
      <c r="BK402" s="107">
        <f t="shared" si="186"/>
        <v>0</v>
      </c>
      <c r="BL402" s="107">
        <f t="shared" si="187"/>
        <v>0</v>
      </c>
      <c r="BM402" s="107">
        <f t="shared" si="188"/>
        <v>0</v>
      </c>
      <c r="BN402" s="107">
        <f t="shared" si="189"/>
        <v>0</v>
      </c>
      <c r="BO402" s="107">
        <f t="shared" si="190"/>
        <v>0</v>
      </c>
      <c r="BP402" s="107">
        <f t="shared" si="191"/>
        <v>0</v>
      </c>
      <c r="BQ402" s="107">
        <f t="shared" si="192"/>
        <v>0</v>
      </c>
      <c r="BR402" s="107" t="e">
        <f t="shared" si="193"/>
        <v>#DIV/0!</v>
      </c>
    </row>
    <row r="403" spans="1:70">
      <c r="A403" s="1">
        <v>402</v>
      </c>
      <c r="B403" s="1">
        <f>'2012'!B403</f>
        <v>0</v>
      </c>
      <c r="C403" s="1">
        <f>'2012'!C403</f>
        <v>0</v>
      </c>
      <c r="D403" s="1">
        <f>'2012'!D403</f>
        <v>0</v>
      </c>
      <c r="E403" s="1">
        <f>'2012'!E403</f>
        <v>0</v>
      </c>
      <c r="F403" s="1">
        <f>'2012'!F403</f>
        <v>0</v>
      </c>
      <c r="G403" s="1">
        <f>'2012'!G403</f>
        <v>0</v>
      </c>
      <c r="H403" s="1">
        <f>'2012'!H403</f>
        <v>0</v>
      </c>
      <c r="I403" s="1">
        <f>'2012'!I403</f>
        <v>0</v>
      </c>
      <c r="J403" s="13" t="e">
        <f>(('2012'!J403-'2012'!$AE403)/'2012'!$AE403)*(('2012'!$I403-0.5+'2012'!$I403-0.5)*-1)</f>
        <v>#DIV/0!</v>
      </c>
      <c r="K403" s="13" t="e">
        <f>(('2012'!K403-'2012'!$AE403)/'2012'!$AE403)*(('2012'!$I403-0.5+'2012'!$I403-0.5)*-1)</f>
        <v>#DIV/0!</v>
      </c>
      <c r="L403" s="13" t="e">
        <f>(('2012'!L403-'2012'!$AE403)/'2012'!$AE403)*(('2012'!$I403-0.5+'2012'!$I403-0.5)*-1)</f>
        <v>#DIV/0!</v>
      </c>
      <c r="M403" s="13" t="e">
        <f>(('2012'!M403-'2012'!$AE403)/'2012'!$AE403)*(('2012'!$I403-0.5+'2012'!$I403-0.5)*-1)</f>
        <v>#DIV/0!</v>
      </c>
      <c r="N403" s="13" t="e">
        <f>(('2012'!N403-'2012'!$AE403)/'2012'!$AE403)*(('2012'!$I403-0.5+'2012'!$I403-0.5)*-1)</f>
        <v>#DIV/0!</v>
      </c>
      <c r="O403" s="13" t="e">
        <f>(('2012'!O403-'2012'!$AE403)/'2012'!$AE403)*(('2012'!$I403-0.5+'2012'!$I403-0.5)*-1)</f>
        <v>#DIV/0!</v>
      </c>
      <c r="P403" s="13" t="e">
        <f>(('2012'!P403-'2012'!$AE403)/'2012'!$AE403)*(('2012'!$I403-0.5+'2012'!$I403-0.5)*-1)</f>
        <v>#DIV/0!</v>
      </c>
      <c r="Q403" s="13" t="e">
        <f>(('2012'!Q403-'2012'!$AE403)/'2012'!$AE403)*(('2012'!$I403-0.5+'2012'!$I403-0.5)*-1)</f>
        <v>#DIV/0!</v>
      </c>
      <c r="R403" s="13" t="e">
        <f>(('2012'!R403-'2012'!$AE403)/'2012'!$AE403)*(('2012'!$I403-0.5+'2012'!$I403-0.5)*-1)</f>
        <v>#DIV/0!</v>
      </c>
      <c r="S403" s="13" t="e">
        <f>(('2012'!S403-'2012'!$AE403)/'2012'!$AE403)*(('2012'!$I403-0.5+'2012'!$I403-0.5)*-1)</f>
        <v>#DIV/0!</v>
      </c>
      <c r="T403" s="13" t="e">
        <f>(('2012'!T403-'2012'!$AE403)/'2012'!$AE403)*(('2012'!$I403-0.5+'2012'!$I403-0.5)*-1)</f>
        <v>#DIV/0!</v>
      </c>
      <c r="U403" s="13" t="e">
        <f>(('2012'!U403-'2012'!$AE403)/'2012'!$AE403)*(('2012'!$I403-0.5+'2012'!$I403-0.5)*-1)</f>
        <v>#DIV/0!</v>
      </c>
      <c r="V403" s="13" t="e">
        <f>(('2012'!V403-'2012'!$AE403)/'2012'!$AE403)*(('2012'!$I403-0.5+'2012'!$I403-0.5)*-1)</f>
        <v>#DIV/0!</v>
      </c>
      <c r="W403" s="13" t="e">
        <f>(('2012'!W403-'2012'!$AE403)/'2012'!$AE403)*(('2012'!$I403-0.5+'2012'!$I403-0.5)*-1)</f>
        <v>#DIV/0!</v>
      </c>
      <c r="X403" s="13" t="e">
        <f>(('2012'!X403-'2012'!$AE403)/'2012'!$AE403)*(('2012'!$I403-0.5+'2012'!$I403-0.5)*-1)</f>
        <v>#DIV/0!</v>
      </c>
      <c r="Y403" s="13" t="e">
        <f>(('2012'!Y403-'2012'!$AE403)/'2012'!$AE403)*(('2012'!$I403-0.5+'2012'!$I403-0.5)*-1)</f>
        <v>#DIV/0!</v>
      </c>
      <c r="Z403" s="13" t="e">
        <f>(('2012'!Z403-'2012'!$AE403)/'2012'!$AE403)*(('2012'!$I403-0.5+'2012'!$I403-0.5)*-1)</f>
        <v>#DIV/0!</v>
      </c>
      <c r="AA403" s="13" t="e">
        <f>(('2012'!AA403-'2012'!$AE403)/'2012'!$AE403)*(('2012'!$I403-0.5+'2012'!$I403-0.5)*-1)</f>
        <v>#DIV/0!</v>
      </c>
      <c r="AB403" s="13" t="e">
        <f>(('2012'!AB403-'2012'!$AE403)/'2012'!$AE403)*(('2012'!$I403-0.5+'2012'!$I403-0.5)*-1)</f>
        <v>#DIV/0!</v>
      </c>
      <c r="AC403" s="13" t="e">
        <f>(('2012'!AC403-'2012'!$AE403)/'2012'!$AE403)*(('2012'!$I403-0.5+'2012'!$I403-0.5)*-1)</f>
        <v>#DIV/0!</v>
      </c>
      <c r="AD403" s="13" t="e">
        <f>(('2012'!AD403-'2012'!$AE403)/'2012'!$AE403)*(('2012'!$I403-0.5+'2012'!$I403-0.5)*-1)</f>
        <v>#DIV/0!</v>
      </c>
      <c r="AE403" s="6" t="e">
        <f>((('2012'!AE403-'2012'!$AE403)/'2012'!$AE403)*100)*(('2012'!$I403-0.5+'2012'!$I403-0.5)*-1)</f>
        <v>#DIV/0!</v>
      </c>
      <c r="AG403" s="6">
        <f t="shared" si="171"/>
        <v>0</v>
      </c>
      <c r="AH403" s="6">
        <f t="shared" si="194"/>
        <v>0</v>
      </c>
      <c r="AI403" s="8">
        <v>0</v>
      </c>
      <c r="AW403" s="107">
        <f t="shared" si="172"/>
        <v>0</v>
      </c>
      <c r="AX403" s="107">
        <f t="shared" si="173"/>
        <v>0</v>
      </c>
      <c r="AY403" s="107">
        <f t="shared" si="174"/>
        <v>0</v>
      </c>
      <c r="AZ403" s="107">
        <f t="shared" si="175"/>
        <v>0</v>
      </c>
      <c r="BA403" s="107">
        <f t="shared" si="176"/>
        <v>0</v>
      </c>
      <c r="BB403" s="107">
        <f t="shared" si="177"/>
        <v>0</v>
      </c>
      <c r="BC403" s="107">
        <f t="shared" si="178"/>
        <v>0</v>
      </c>
      <c r="BD403" s="107">
        <f t="shared" si="179"/>
        <v>0</v>
      </c>
      <c r="BE403" s="107">
        <f t="shared" si="180"/>
        <v>0</v>
      </c>
      <c r="BF403" s="107">
        <f t="shared" si="181"/>
        <v>0</v>
      </c>
      <c r="BG403" s="107">
        <f t="shared" si="182"/>
        <v>0</v>
      </c>
      <c r="BH403" s="107">
        <f t="shared" si="183"/>
        <v>0</v>
      </c>
      <c r="BI403" s="107">
        <f t="shared" si="184"/>
        <v>0</v>
      </c>
      <c r="BJ403" s="107">
        <f t="shared" si="185"/>
        <v>0</v>
      </c>
      <c r="BK403" s="107">
        <f t="shared" si="186"/>
        <v>0</v>
      </c>
      <c r="BL403" s="107">
        <f t="shared" si="187"/>
        <v>0</v>
      </c>
      <c r="BM403" s="107">
        <f t="shared" si="188"/>
        <v>0</v>
      </c>
      <c r="BN403" s="107">
        <f t="shared" si="189"/>
        <v>0</v>
      </c>
      <c r="BO403" s="107">
        <f t="shared" si="190"/>
        <v>0</v>
      </c>
      <c r="BP403" s="107">
        <f t="shared" si="191"/>
        <v>0</v>
      </c>
      <c r="BQ403" s="107">
        <f t="shared" si="192"/>
        <v>0</v>
      </c>
      <c r="BR403" s="107" t="e">
        <f t="shared" si="193"/>
        <v>#DIV/0!</v>
      </c>
    </row>
    <row r="404" spans="1:70">
      <c r="A404" s="1">
        <v>403</v>
      </c>
      <c r="B404" s="1">
        <f>'2012'!B404</f>
        <v>0</v>
      </c>
      <c r="C404" s="1">
        <f>'2012'!C404</f>
        <v>0</v>
      </c>
      <c r="D404" s="1">
        <f>'2012'!D404</f>
        <v>0</v>
      </c>
      <c r="E404" s="1">
        <f>'2012'!E404</f>
        <v>0</v>
      </c>
      <c r="F404" s="1">
        <f>'2012'!F404</f>
        <v>0</v>
      </c>
      <c r="G404" s="1">
        <f>'2012'!G404</f>
        <v>0</v>
      </c>
      <c r="H404" s="1">
        <f>'2012'!H404</f>
        <v>0</v>
      </c>
      <c r="I404" s="1">
        <f>'2012'!I404</f>
        <v>0</v>
      </c>
      <c r="J404" s="13" t="e">
        <f>(('2012'!J404-'2012'!$AE404)/'2012'!$AE404)*(('2012'!$I404-0.5+'2012'!$I404-0.5)*-1)</f>
        <v>#DIV/0!</v>
      </c>
      <c r="K404" s="13" t="e">
        <f>(('2012'!K404-'2012'!$AE404)/'2012'!$AE404)*(('2012'!$I404-0.5+'2012'!$I404-0.5)*-1)</f>
        <v>#DIV/0!</v>
      </c>
      <c r="L404" s="13" t="e">
        <f>(('2012'!L404-'2012'!$AE404)/'2012'!$AE404)*(('2012'!$I404-0.5+'2012'!$I404-0.5)*-1)</f>
        <v>#DIV/0!</v>
      </c>
      <c r="M404" s="13" t="e">
        <f>(('2012'!M404-'2012'!$AE404)/'2012'!$AE404)*(('2012'!$I404-0.5+'2012'!$I404-0.5)*-1)</f>
        <v>#DIV/0!</v>
      </c>
      <c r="N404" s="13" t="e">
        <f>(('2012'!N404-'2012'!$AE404)/'2012'!$AE404)*(('2012'!$I404-0.5+'2012'!$I404-0.5)*-1)</f>
        <v>#DIV/0!</v>
      </c>
      <c r="O404" s="13" t="e">
        <f>(('2012'!O404-'2012'!$AE404)/'2012'!$AE404)*(('2012'!$I404-0.5+'2012'!$I404-0.5)*-1)</f>
        <v>#DIV/0!</v>
      </c>
      <c r="P404" s="13" t="e">
        <f>(('2012'!P404-'2012'!$AE404)/'2012'!$AE404)*(('2012'!$I404-0.5+'2012'!$I404-0.5)*-1)</f>
        <v>#DIV/0!</v>
      </c>
      <c r="Q404" s="13" t="e">
        <f>(('2012'!Q404-'2012'!$AE404)/'2012'!$AE404)*(('2012'!$I404-0.5+'2012'!$I404-0.5)*-1)</f>
        <v>#DIV/0!</v>
      </c>
      <c r="R404" s="13" t="e">
        <f>(('2012'!R404-'2012'!$AE404)/'2012'!$AE404)*(('2012'!$I404-0.5+'2012'!$I404-0.5)*-1)</f>
        <v>#DIV/0!</v>
      </c>
      <c r="S404" s="13" t="e">
        <f>(('2012'!S404-'2012'!$AE404)/'2012'!$AE404)*(('2012'!$I404-0.5+'2012'!$I404-0.5)*-1)</f>
        <v>#DIV/0!</v>
      </c>
      <c r="T404" s="13" t="e">
        <f>(('2012'!T404-'2012'!$AE404)/'2012'!$AE404)*(('2012'!$I404-0.5+'2012'!$I404-0.5)*-1)</f>
        <v>#DIV/0!</v>
      </c>
      <c r="U404" s="13" t="e">
        <f>(('2012'!U404-'2012'!$AE404)/'2012'!$AE404)*(('2012'!$I404-0.5+'2012'!$I404-0.5)*-1)</f>
        <v>#DIV/0!</v>
      </c>
      <c r="V404" s="13" t="e">
        <f>(('2012'!V404-'2012'!$AE404)/'2012'!$AE404)*(('2012'!$I404-0.5+'2012'!$I404-0.5)*-1)</f>
        <v>#DIV/0!</v>
      </c>
      <c r="W404" s="13" t="e">
        <f>(('2012'!W404-'2012'!$AE404)/'2012'!$AE404)*(('2012'!$I404-0.5+'2012'!$I404-0.5)*-1)</f>
        <v>#DIV/0!</v>
      </c>
      <c r="X404" s="13" t="e">
        <f>(('2012'!X404-'2012'!$AE404)/'2012'!$AE404)*(('2012'!$I404-0.5+'2012'!$I404-0.5)*-1)</f>
        <v>#DIV/0!</v>
      </c>
      <c r="Y404" s="13" t="e">
        <f>(('2012'!Y404-'2012'!$AE404)/'2012'!$AE404)*(('2012'!$I404-0.5+'2012'!$I404-0.5)*-1)</f>
        <v>#DIV/0!</v>
      </c>
      <c r="Z404" s="13" t="e">
        <f>(('2012'!Z404-'2012'!$AE404)/'2012'!$AE404)*(('2012'!$I404-0.5+'2012'!$I404-0.5)*-1)</f>
        <v>#DIV/0!</v>
      </c>
      <c r="AA404" s="13" t="e">
        <f>(('2012'!AA404-'2012'!$AE404)/'2012'!$AE404)*(('2012'!$I404-0.5+'2012'!$I404-0.5)*-1)</f>
        <v>#DIV/0!</v>
      </c>
      <c r="AB404" s="13" t="e">
        <f>(('2012'!AB404-'2012'!$AE404)/'2012'!$AE404)*(('2012'!$I404-0.5+'2012'!$I404-0.5)*-1)</f>
        <v>#DIV/0!</v>
      </c>
      <c r="AC404" s="13" t="e">
        <f>(('2012'!AC404-'2012'!$AE404)/'2012'!$AE404)*(('2012'!$I404-0.5+'2012'!$I404-0.5)*-1)</f>
        <v>#DIV/0!</v>
      </c>
      <c r="AD404" s="13" t="e">
        <f>(('2012'!AD404-'2012'!$AE404)/'2012'!$AE404)*(('2012'!$I404-0.5+'2012'!$I404-0.5)*-1)</f>
        <v>#DIV/0!</v>
      </c>
      <c r="AE404" s="6" t="e">
        <f>((('2012'!AE404-'2012'!$AE404)/'2012'!$AE404)*100)*(('2012'!$I404-0.5+'2012'!$I404-0.5)*-1)</f>
        <v>#DIV/0!</v>
      </c>
      <c r="AG404" s="6">
        <f t="shared" si="171"/>
        <v>0</v>
      </c>
      <c r="AH404" s="6">
        <f t="shared" si="194"/>
        <v>0</v>
      </c>
      <c r="AI404" s="8">
        <v>0</v>
      </c>
      <c r="AW404" s="107">
        <f t="shared" si="172"/>
        <v>0</v>
      </c>
      <c r="AX404" s="107">
        <f t="shared" si="173"/>
        <v>0</v>
      </c>
      <c r="AY404" s="107">
        <f t="shared" si="174"/>
        <v>0</v>
      </c>
      <c r="AZ404" s="107">
        <f t="shared" si="175"/>
        <v>0</v>
      </c>
      <c r="BA404" s="107">
        <f t="shared" si="176"/>
        <v>0</v>
      </c>
      <c r="BB404" s="107">
        <f t="shared" si="177"/>
        <v>0</v>
      </c>
      <c r="BC404" s="107">
        <f t="shared" si="178"/>
        <v>0</v>
      </c>
      <c r="BD404" s="107">
        <f t="shared" si="179"/>
        <v>0</v>
      </c>
      <c r="BE404" s="107">
        <f t="shared" si="180"/>
        <v>0</v>
      </c>
      <c r="BF404" s="107">
        <f t="shared" si="181"/>
        <v>0</v>
      </c>
      <c r="BG404" s="107">
        <f t="shared" si="182"/>
        <v>0</v>
      </c>
      <c r="BH404" s="107">
        <f t="shared" si="183"/>
        <v>0</v>
      </c>
      <c r="BI404" s="107">
        <f t="shared" si="184"/>
        <v>0</v>
      </c>
      <c r="BJ404" s="107">
        <f t="shared" si="185"/>
        <v>0</v>
      </c>
      <c r="BK404" s="107">
        <f t="shared" si="186"/>
        <v>0</v>
      </c>
      <c r="BL404" s="107">
        <f t="shared" si="187"/>
        <v>0</v>
      </c>
      <c r="BM404" s="107">
        <f t="shared" si="188"/>
        <v>0</v>
      </c>
      <c r="BN404" s="107">
        <f t="shared" si="189"/>
        <v>0</v>
      </c>
      <c r="BO404" s="107">
        <f t="shared" si="190"/>
        <v>0</v>
      </c>
      <c r="BP404" s="107">
        <f t="shared" si="191"/>
        <v>0</v>
      </c>
      <c r="BQ404" s="107">
        <f t="shared" si="192"/>
        <v>0</v>
      </c>
      <c r="BR404" s="107" t="e">
        <f t="shared" si="193"/>
        <v>#DIV/0!</v>
      </c>
    </row>
    <row r="405" spans="1:70">
      <c r="A405" s="1">
        <v>404</v>
      </c>
      <c r="B405" s="1">
        <f>'2012'!B405</f>
        <v>0</v>
      </c>
      <c r="C405" s="1">
        <f>'2012'!C405</f>
        <v>0</v>
      </c>
      <c r="D405" s="1">
        <f>'2012'!D405</f>
        <v>0</v>
      </c>
      <c r="E405" s="1">
        <f>'2012'!E405</f>
        <v>0</v>
      </c>
      <c r="F405" s="1">
        <f>'2012'!F405</f>
        <v>0</v>
      </c>
      <c r="G405" s="1">
        <f>'2012'!G405</f>
        <v>0</v>
      </c>
      <c r="H405" s="1">
        <f>'2012'!H405</f>
        <v>0</v>
      </c>
      <c r="I405" s="1">
        <f>'2012'!I405</f>
        <v>0</v>
      </c>
      <c r="J405" s="13" t="e">
        <f>(('2012'!J405-'2012'!$AE405)/'2012'!$AE405)*(('2012'!$I405-0.5+'2012'!$I405-0.5)*-1)</f>
        <v>#DIV/0!</v>
      </c>
      <c r="K405" s="13" t="e">
        <f>(('2012'!K405-'2012'!$AE405)/'2012'!$AE405)*(('2012'!$I405-0.5+'2012'!$I405-0.5)*-1)</f>
        <v>#DIV/0!</v>
      </c>
      <c r="L405" s="13" t="e">
        <f>(('2012'!L405-'2012'!$AE405)/'2012'!$AE405)*(('2012'!$I405-0.5+'2012'!$I405-0.5)*-1)</f>
        <v>#DIV/0!</v>
      </c>
      <c r="M405" s="13" t="e">
        <f>(('2012'!M405-'2012'!$AE405)/'2012'!$AE405)*(('2012'!$I405-0.5+'2012'!$I405-0.5)*-1)</f>
        <v>#DIV/0!</v>
      </c>
      <c r="N405" s="13" t="e">
        <f>(('2012'!N405-'2012'!$AE405)/'2012'!$AE405)*(('2012'!$I405-0.5+'2012'!$I405-0.5)*-1)</f>
        <v>#DIV/0!</v>
      </c>
      <c r="O405" s="13" t="e">
        <f>(('2012'!O405-'2012'!$AE405)/'2012'!$AE405)*(('2012'!$I405-0.5+'2012'!$I405-0.5)*-1)</f>
        <v>#DIV/0!</v>
      </c>
      <c r="P405" s="13" t="e">
        <f>(('2012'!P405-'2012'!$AE405)/'2012'!$AE405)*(('2012'!$I405-0.5+'2012'!$I405-0.5)*-1)</f>
        <v>#DIV/0!</v>
      </c>
      <c r="Q405" s="13" t="e">
        <f>(('2012'!Q405-'2012'!$AE405)/'2012'!$AE405)*(('2012'!$I405-0.5+'2012'!$I405-0.5)*-1)</f>
        <v>#DIV/0!</v>
      </c>
      <c r="R405" s="13" t="e">
        <f>(('2012'!R405-'2012'!$AE405)/'2012'!$AE405)*(('2012'!$I405-0.5+'2012'!$I405-0.5)*-1)</f>
        <v>#DIV/0!</v>
      </c>
      <c r="S405" s="13" t="e">
        <f>(('2012'!S405-'2012'!$AE405)/'2012'!$AE405)*(('2012'!$I405-0.5+'2012'!$I405-0.5)*-1)</f>
        <v>#DIV/0!</v>
      </c>
      <c r="T405" s="13" t="e">
        <f>(('2012'!T405-'2012'!$AE405)/'2012'!$AE405)*(('2012'!$I405-0.5+'2012'!$I405-0.5)*-1)</f>
        <v>#DIV/0!</v>
      </c>
      <c r="U405" s="13" t="e">
        <f>(('2012'!U405-'2012'!$AE405)/'2012'!$AE405)*(('2012'!$I405-0.5+'2012'!$I405-0.5)*-1)</f>
        <v>#DIV/0!</v>
      </c>
      <c r="V405" s="13" t="e">
        <f>(('2012'!V405-'2012'!$AE405)/'2012'!$AE405)*(('2012'!$I405-0.5+'2012'!$I405-0.5)*-1)</f>
        <v>#DIV/0!</v>
      </c>
      <c r="W405" s="13" t="e">
        <f>(('2012'!W405-'2012'!$AE405)/'2012'!$AE405)*(('2012'!$I405-0.5+'2012'!$I405-0.5)*-1)</f>
        <v>#DIV/0!</v>
      </c>
      <c r="X405" s="13" t="e">
        <f>(('2012'!X405-'2012'!$AE405)/'2012'!$AE405)*(('2012'!$I405-0.5+'2012'!$I405-0.5)*-1)</f>
        <v>#DIV/0!</v>
      </c>
      <c r="Y405" s="13" t="e">
        <f>(('2012'!Y405-'2012'!$AE405)/'2012'!$AE405)*(('2012'!$I405-0.5+'2012'!$I405-0.5)*-1)</f>
        <v>#DIV/0!</v>
      </c>
      <c r="Z405" s="13" t="e">
        <f>(('2012'!Z405-'2012'!$AE405)/'2012'!$AE405)*(('2012'!$I405-0.5+'2012'!$I405-0.5)*-1)</f>
        <v>#DIV/0!</v>
      </c>
      <c r="AA405" s="13" t="e">
        <f>(('2012'!AA405-'2012'!$AE405)/'2012'!$AE405)*(('2012'!$I405-0.5+'2012'!$I405-0.5)*-1)</f>
        <v>#DIV/0!</v>
      </c>
      <c r="AB405" s="13" t="e">
        <f>(('2012'!AB405-'2012'!$AE405)/'2012'!$AE405)*(('2012'!$I405-0.5+'2012'!$I405-0.5)*-1)</f>
        <v>#DIV/0!</v>
      </c>
      <c r="AC405" s="13" t="e">
        <f>(('2012'!AC405-'2012'!$AE405)/'2012'!$AE405)*(('2012'!$I405-0.5+'2012'!$I405-0.5)*-1)</f>
        <v>#DIV/0!</v>
      </c>
      <c r="AD405" s="13" t="e">
        <f>(('2012'!AD405-'2012'!$AE405)/'2012'!$AE405)*(('2012'!$I405-0.5+'2012'!$I405-0.5)*-1)</f>
        <v>#DIV/0!</v>
      </c>
      <c r="AE405" s="6" t="e">
        <f>((('2012'!AE405-'2012'!$AE405)/'2012'!$AE405)*100)*(('2012'!$I405-0.5+'2012'!$I405-0.5)*-1)</f>
        <v>#DIV/0!</v>
      </c>
      <c r="AG405" s="6">
        <f t="shared" si="171"/>
        <v>0</v>
      </c>
      <c r="AH405" s="6">
        <f t="shared" si="194"/>
        <v>0</v>
      </c>
      <c r="AI405" s="8">
        <v>0</v>
      </c>
      <c r="AW405" s="107">
        <f t="shared" si="172"/>
        <v>0</v>
      </c>
      <c r="AX405" s="107">
        <f t="shared" si="173"/>
        <v>0</v>
      </c>
      <c r="AY405" s="107">
        <f t="shared" si="174"/>
        <v>0</v>
      </c>
      <c r="AZ405" s="107">
        <f t="shared" si="175"/>
        <v>0</v>
      </c>
      <c r="BA405" s="107">
        <f t="shared" si="176"/>
        <v>0</v>
      </c>
      <c r="BB405" s="107">
        <f t="shared" si="177"/>
        <v>0</v>
      </c>
      <c r="BC405" s="107">
        <f t="shared" si="178"/>
        <v>0</v>
      </c>
      <c r="BD405" s="107">
        <f t="shared" si="179"/>
        <v>0</v>
      </c>
      <c r="BE405" s="107">
        <f t="shared" si="180"/>
        <v>0</v>
      </c>
      <c r="BF405" s="107">
        <f t="shared" si="181"/>
        <v>0</v>
      </c>
      <c r="BG405" s="107">
        <f t="shared" si="182"/>
        <v>0</v>
      </c>
      <c r="BH405" s="107">
        <f t="shared" si="183"/>
        <v>0</v>
      </c>
      <c r="BI405" s="107">
        <f t="shared" si="184"/>
        <v>0</v>
      </c>
      <c r="BJ405" s="107">
        <f t="shared" si="185"/>
        <v>0</v>
      </c>
      <c r="BK405" s="107">
        <f t="shared" si="186"/>
        <v>0</v>
      </c>
      <c r="BL405" s="107">
        <f t="shared" si="187"/>
        <v>0</v>
      </c>
      <c r="BM405" s="107">
        <f t="shared" si="188"/>
        <v>0</v>
      </c>
      <c r="BN405" s="107">
        <f t="shared" si="189"/>
        <v>0</v>
      </c>
      <c r="BO405" s="107">
        <f t="shared" si="190"/>
        <v>0</v>
      </c>
      <c r="BP405" s="107">
        <f t="shared" si="191"/>
        <v>0</v>
      </c>
      <c r="BQ405" s="107">
        <f t="shared" si="192"/>
        <v>0</v>
      </c>
      <c r="BR405" s="107" t="e">
        <f t="shared" si="193"/>
        <v>#DIV/0!</v>
      </c>
    </row>
    <row r="406" spans="1:70">
      <c r="A406" s="1">
        <v>405</v>
      </c>
      <c r="B406" s="1">
        <f>'2012'!B406</f>
        <v>0</v>
      </c>
      <c r="C406" s="1">
        <f>'2012'!C406</f>
        <v>0</v>
      </c>
      <c r="D406" s="1">
        <f>'2012'!D406</f>
        <v>0</v>
      </c>
      <c r="E406" s="1">
        <f>'2012'!E406</f>
        <v>0</v>
      </c>
      <c r="F406" s="1">
        <f>'2012'!F406</f>
        <v>0</v>
      </c>
      <c r="G406" s="1">
        <f>'2012'!G406</f>
        <v>0</v>
      </c>
      <c r="H406" s="1">
        <f>'2012'!H406</f>
        <v>0</v>
      </c>
      <c r="I406" s="1">
        <f>'2012'!I406</f>
        <v>0</v>
      </c>
      <c r="J406" s="13" t="e">
        <f>(('2012'!J406-'2012'!$AE406)/'2012'!$AE406)*(('2012'!$I406-0.5+'2012'!$I406-0.5)*-1)</f>
        <v>#DIV/0!</v>
      </c>
      <c r="K406" s="13" t="e">
        <f>(('2012'!K406-'2012'!$AE406)/'2012'!$AE406)*(('2012'!$I406-0.5+'2012'!$I406-0.5)*-1)</f>
        <v>#DIV/0!</v>
      </c>
      <c r="L406" s="13" t="e">
        <f>(('2012'!L406-'2012'!$AE406)/'2012'!$AE406)*(('2012'!$I406-0.5+'2012'!$I406-0.5)*-1)</f>
        <v>#DIV/0!</v>
      </c>
      <c r="M406" s="13" t="e">
        <f>(('2012'!M406-'2012'!$AE406)/'2012'!$AE406)*(('2012'!$I406-0.5+'2012'!$I406-0.5)*-1)</f>
        <v>#DIV/0!</v>
      </c>
      <c r="N406" s="13" t="e">
        <f>(('2012'!N406-'2012'!$AE406)/'2012'!$AE406)*(('2012'!$I406-0.5+'2012'!$I406-0.5)*-1)</f>
        <v>#DIV/0!</v>
      </c>
      <c r="O406" s="13" t="e">
        <f>(('2012'!O406-'2012'!$AE406)/'2012'!$AE406)*(('2012'!$I406-0.5+'2012'!$I406-0.5)*-1)</f>
        <v>#DIV/0!</v>
      </c>
      <c r="P406" s="13" t="e">
        <f>(('2012'!P406-'2012'!$AE406)/'2012'!$AE406)*(('2012'!$I406-0.5+'2012'!$I406-0.5)*-1)</f>
        <v>#DIV/0!</v>
      </c>
      <c r="Q406" s="13" t="e">
        <f>(('2012'!Q406-'2012'!$AE406)/'2012'!$AE406)*(('2012'!$I406-0.5+'2012'!$I406-0.5)*-1)</f>
        <v>#DIV/0!</v>
      </c>
      <c r="R406" s="13" t="e">
        <f>(('2012'!R406-'2012'!$AE406)/'2012'!$AE406)*(('2012'!$I406-0.5+'2012'!$I406-0.5)*-1)</f>
        <v>#DIV/0!</v>
      </c>
      <c r="S406" s="13" t="e">
        <f>(('2012'!S406-'2012'!$AE406)/'2012'!$AE406)*(('2012'!$I406-0.5+'2012'!$I406-0.5)*-1)</f>
        <v>#DIV/0!</v>
      </c>
      <c r="T406" s="13" t="e">
        <f>(('2012'!T406-'2012'!$AE406)/'2012'!$AE406)*(('2012'!$I406-0.5+'2012'!$I406-0.5)*-1)</f>
        <v>#DIV/0!</v>
      </c>
      <c r="U406" s="13" t="e">
        <f>(('2012'!U406-'2012'!$AE406)/'2012'!$AE406)*(('2012'!$I406-0.5+'2012'!$I406-0.5)*-1)</f>
        <v>#DIV/0!</v>
      </c>
      <c r="V406" s="13" t="e">
        <f>(('2012'!V406-'2012'!$AE406)/'2012'!$AE406)*(('2012'!$I406-0.5+'2012'!$I406-0.5)*-1)</f>
        <v>#DIV/0!</v>
      </c>
      <c r="W406" s="13" t="e">
        <f>(('2012'!W406-'2012'!$AE406)/'2012'!$AE406)*(('2012'!$I406-0.5+'2012'!$I406-0.5)*-1)</f>
        <v>#DIV/0!</v>
      </c>
      <c r="X406" s="13" t="e">
        <f>(('2012'!X406-'2012'!$AE406)/'2012'!$AE406)*(('2012'!$I406-0.5+'2012'!$I406-0.5)*-1)</f>
        <v>#DIV/0!</v>
      </c>
      <c r="Y406" s="13" t="e">
        <f>(('2012'!Y406-'2012'!$AE406)/'2012'!$AE406)*(('2012'!$I406-0.5+'2012'!$I406-0.5)*-1)</f>
        <v>#DIV/0!</v>
      </c>
      <c r="Z406" s="13" t="e">
        <f>(('2012'!Z406-'2012'!$AE406)/'2012'!$AE406)*(('2012'!$I406-0.5+'2012'!$I406-0.5)*-1)</f>
        <v>#DIV/0!</v>
      </c>
      <c r="AA406" s="13" t="e">
        <f>(('2012'!AA406-'2012'!$AE406)/'2012'!$AE406)*(('2012'!$I406-0.5+'2012'!$I406-0.5)*-1)</f>
        <v>#DIV/0!</v>
      </c>
      <c r="AB406" s="13" t="e">
        <f>(('2012'!AB406-'2012'!$AE406)/'2012'!$AE406)*(('2012'!$I406-0.5+'2012'!$I406-0.5)*-1)</f>
        <v>#DIV/0!</v>
      </c>
      <c r="AC406" s="13" t="e">
        <f>(('2012'!AC406-'2012'!$AE406)/'2012'!$AE406)*(('2012'!$I406-0.5+'2012'!$I406-0.5)*-1)</f>
        <v>#DIV/0!</v>
      </c>
      <c r="AD406" s="13" t="e">
        <f>(('2012'!AD406-'2012'!$AE406)/'2012'!$AE406)*(('2012'!$I406-0.5+'2012'!$I406-0.5)*-1)</f>
        <v>#DIV/0!</v>
      </c>
      <c r="AE406" s="6" t="e">
        <f>((('2012'!AE406-'2012'!$AE406)/'2012'!$AE406)*100)*(('2012'!$I406-0.5+'2012'!$I406-0.5)*-1)</f>
        <v>#DIV/0!</v>
      </c>
      <c r="AG406" s="6">
        <f t="shared" si="171"/>
        <v>0</v>
      </c>
      <c r="AH406" s="6">
        <f t="shared" si="194"/>
        <v>0</v>
      </c>
      <c r="AI406" s="8">
        <v>0</v>
      </c>
      <c r="AW406" s="107">
        <f t="shared" si="172"/>
        <v>0</v>
      </c>
      <c r="AX406" s="107">
        <f t="shared" si="173"/>
        <v>0</v>
      </c>
      <c r="AY406" s="107">
        <f t="shared" si="174"/>
        <v>0</v>
      </c>
      <c r="AZ406" s="107">
        <f t="shared" si="175"/>
        <v>0</v>
      </c>
      <c r="BA406" s="107">
        <f t="shared" si="176"/>
        <v>0</v>
      </c>
      <c r="BB406" s="107">
        <f t="shared" si="177"/>
        <v>0</v>
      </c>
      <c r="BC406" s="107">
        <f t="shared" si="178"/>
        <v>0</v>
      </c>
      <c r="BD406" s="107">
        <f t="shared" si="179"/>
        <v>0</v>
      </c>
      <c r="BE406" s="107">
        <f t="shared" si="180"/>
        <v>0</v>
      </c>
      <c r="BF406" s="107">
        <f t="shared" si="181"/>
        <v>0</v>
      </c>
      <c r="BG406" s="107">
        <f t="shared" si="182"/>
        <v>0</v>
      </c>
      <c r="BH406" s="107">
        <f t="shared" si="183"/>
        <v>0</v>
      </c>
      <c r="BI406" s="107">
        <f t="shared" si="184"/>
        <v>0</v>
      </c>
      <c r="BJ406" s="107">
        <f t="shared" si="185"/>
        <v>0</v>
      </c>
      <c r="BK406" s="107">
        <f t="shared" si="186"/>
        <v>0</v>
      </c>
      <c r="BL406" s="107">
        <f t="shared" si="187"/>
        <v>0</v>
      </c>
      <c r="BM406" s="107">
        <f t="shared" si="188"/>
        <v>0</v>
      </c>
      <c r="BN406" s="107">
        <f t="shared" si="189"/>
        <v>0</v>
      </c>
      <c r="BO406" s="107">
        <f t="shared" si="190"/>
        <v>0</v>
      </c>
      <c r="BP406" s="107">
        <f t="shared" si="191"/>
        <v>0</v>
      </c>
      <c r="BQ406" s="107">
        <f t="shared" si="192"/>
        <v>0</v>
      </c>
      <c r="BR406" s="107" t="e">
        <f t="shared" si="193"/>
        <v>#DIV/0!</v>
      </c>
    </row>
    <row r="407" spans="1:70">
      <c r="A407" s="1">
        <v>406</v>
      </c>
      <c r="B407" s="1">
        <f>'2012'!B407</f>
        <v>0</v>
      </c>
      <c r="C407" s="1">
        <f>'2012'!C407</f>
        <v>0</v>
      </c>
      <c r="D407" s="1">
        <f>'2012'!D407</f>
        <v>0</v>
      </c>
      <c r="E407" s="1">
        <f>'2012'!E407</f>
        <v>0</v>
      </c>
      <c r="F407" s="1">
        <f>'2012'!F407</f>
        <v>0</v>
      </c>
      <c r="G407" s="1">
        <f>'2012'!G407</f>
        <v>0</v>
      </c>
      <c r="H407" s="1">
        <f>'2012'!H407</f>
        <v>0</v>
      </c>
      <c r="I407" s="1">
        <f>'2012'!I407</f>
        <v>0</v>
      </c>
      <c r="J407" s="13" t="e">
        <f>(('2012'!J407-'2012'!$AE407)/'2012'!$AE407)*(('2012'!$I407-0.5+'2012'!$I407-0.5)*-1)</f>
        <v>#DIV/0!</v>
      </c>
      <c r="K407" s="13" t="e">
        <f>(('2012'!K407-'2012'!$AE407)/'2012'!$AE407)*(('2012'!$I407-0.5+'2012'!$I407-0.5)*-1)</f>
        <v>#DIV/0!</v>
      </c>
      <c r="L407" s="13" t="e">
        <f>(('2012'!L407-'2012'!$AE407)/'2012'!$AE407)*(('2012'!$I407-0.5+'2012'!$I407-0.5)*-1)</f>
        <v>#DIV/0!</v>
      </c>
      <c r="M407" s="13" t="e">
        <f>(('2012'!M407-'2012'!$AE407)/'2012'!$AE407)*(('2012'!$I407-0.5+'2012'!$I407-0.5)*-1)</f>
        <v>#DIV/0!</v>
      </c>
      <c r="N407" s="13" t="e">
        <f>(('2012'!N407-'2012'!$AE407)/'2012'!$AE407)*(('2012'!$I407-0.5+'2012'!$I407-0.5)*-1)</f>
        <v>#DIV/0!</v>
      </c>
      <c r="O407" s="13" t="e">
        <f>(('2012'!O407-'2012'!$AE407)/'2012'!$AE407)*(('2012'!$I407-0.5+'2012'!$I407-0.5)*-1)</f>
        <v>#DIV/0!</v>
      </c>
      <c r="P407" s="13" t="e">
        <f>(('2012'!P407-'2012'!$AE407)/'2012'!$AE407)*(('2012'!$I407-0.5+'2012'!$I407-0.5)*-1)</f>
        <v>#DIV/0!</v>
      </c>
      <c r="Q407" s="13" t="e">
        <f>(('2012'!Q407-'2012'!$AE407)/'2012'!$AE407)*(('2012'!$I407-0.5+'2012'!$I407-0.5)*-1)</f>
        <v>#DIV/0!</v>
      </c>
      <c r="R407" s="13" t="e">
        <f>(('2012'!R407-'2012'!$AE407)/'2012'!$AE407)*(('2012'!$I407-0.5+'2012'!$I407-0.5)*-1)</f>
        <v>#DIV/0!</v>
      </c>
      <c r="S407" s="13" t="e">
        <f>(('2012'!S407-'2012'!$AE407)/'2012'!$AE407)*(('2012'!$I407-0.5+'2012'!$I407-0.5)*-1)</f>
        <v>#DIV/0!</v>
      </c>
      <c r="T407" s="13" t="e">
        <f>(('2012'!T407-'2012'!$AE407)/'2012'!$AE407)*(('2012'!$I407-0.5+'2012'!$I407-0.5)*-1)</f>
        <v>#DIV/0!</v>
      </c>
      <c r="U407" s="13" t="e">
        <f>(('2012'!U407-'2012'!$AE407)/'2012'!$AE407)*(('2012'!$I407-0.5+'2012'!$I407-0.5)*-1)</f>
        <v>#DIV/0!</v>
      </c>
      <c r="V407" s="13" t="e">
        <f>(('2012'!V407-'2012'!$AE407)/'2012'!$AE407)*(('2012'!$I407-0.5+'2012'!$I407-0.5)*-1)</f>
        <v>#DIV/0!</v>
      </c>
      <c r="W407" s="13" t="e">
        <f>(('2012'!W407-'2012'!$AE407)/'2012'!$AE407)*(('2012'!$I407-0.5+'2012'!$I407-0.5)*-1)</f>
        <v>#DIV/0!</v>
      </c>
      <c r="X407" s="13" t="e">
        <f>(('2012'!X407-'2012'!$AE407)/'2012'!$AE407)*(('2012'!$I407-0.5+'2012'!$I407-0.5)*-1)</f>
        <v>#DIV/0!</v>
      </c>
      <c r="Y407" s="13" t="e">
        <f>(('2012'!Y407-'2012'!$AE407)/'2012'!$AE407)*(('2012'!$I407-0.5+'2012'!$I407-0.5)*-1)</f>
        <v>#DIV/0!</v>
      </c>
      <c r="Z407" s="13" t="e">
        <f>(('2012'!Z407-'2012'!$AE407)/'2012'!$AE407)*(('2012'!$I407-0.5+'2012'!$I407-0.5)*-1)</f>
        <v>#DIV/0!</v>
      </c>
      <c r="AA407" s="13" t="e">
        <f>(('2012'!AA407-'2012'!$AE407)/'2012'!$AE407)*(('2012'!$I407-0.5+'2012'!$I407-0.5)*-1)</f>
        <v>#DIV/0!</v>
      </c>
      <c r="AB407" s="13" t="e">
        <f>(('2012'!AB407-'2012'!$AE407)/'2012'!$AE407)*(('2012'!$I407-0.5+'2012'!$I407-0.5)*-1)</f>
        <v>#DIV/0!</v>
      </c>
      <c r="AC407" s="13" t="e">
        <f>(('2012'!AC407-'2012'!$AE407)/'2012'!$AE407)*(('2012'!$I407-0.5+'2012'!$I407-0.5)*-1)</f>
        <v>#DIV/0!</v>
      </c>
      <c r="AD407" s="13" t="e">
        <f>(('2012'!AD407-'2012'!$AE407)/'2012'!$AE407)*(('2012'!$I407-0.5+'2012'!$I407-0.5)*-1)</f>
        <v>#DIV/0!</v>
      </c>
      <c r="AE407" s="6" t="e">
        <f>((('2012'!AE407-'2012'!$AE407)/'2012'!$AE407)*100)*(('2012'!$I407-0.5+'2012'!$I407-0.5)*-1)</f>
        <v>#DIV/0!</v>
      </c>
      <c r="AG407" s="6">
        <f t="shared" si="171"/>
        <v>0</v>
      </c>
      <c r="AH407" s="6">
        <f t="shared" si="194"/>
        <v>0</v>
      </c>
      <c r="AI407" s="8">
        <v>0</v>
      </c>
      <c r="AW407" s="107">
        <f t="shared" si="172"/>
        <v>0</v>
      </c>
      <c r="AX407" s="107">
        <f t="shared" si="173"/>
        <v>0</v>
      </c>
      <c r="AY407" s="107">
        <f t="shared" si="174"/>
        <v>0</v>
      </c>
      <c r="AZ407" s="107">
        <f t="shared" si="175"/>
        <v>0</v>
      </c>
      <c r="BA407" s="107">
        <f t="shared" si="176"/>
        <v>0</v>
      </c>
      <c r="BB407" s="107">
        <f t="shared" si="177"/>
        <v>0</v>
      </c>
      <c r="BC407" s="107">
        <f t="shared" si="178"/>
        <v>0</v>
      </c>
      <c r="BD407" s="107">
        <f t="shared" si="179"/>
        <v>0</v>
      </c>
      <c r="BE407" s="107">
        <f t="shared" si="180"/>
        <v>0</v>
      </c>
      <c r="BF407" s="107">
        <f t="shared" si="181"/>
        <v>0</v>
      </c>
      <c r="BG407" s="107">
        <f t="shared" si="182"/>
        <v>0</v>
      </c>
      <c r="BH407" s="107">
        <f t="shared" si="183"/>
        <v>0</v>
      </c>
      <c r="BI407" s="107">
        <f t="shared" si="184"/>
        <v>0</v>
      </c>
      <c r="BJ407" s="107">
        <f t="shared" si="185"/>
        <v>0</v>
      </c>
      <c r="BK407" s="107">
        <f t="shared" si="186"/>
        <v>0</v>
      </c>
      <c r="BL407" s="107">
        <f t="shared" si="187"/>
        <v>0</v>
      </c>
      <c r="BM407" s="107">
        <f t="shared" si="188"/>
        <v>0</v>
      </c>
      <c r="BN407" s="107">
        <f t="shared" si="189"/>
        <v>0</v>
      </c>
      <c r="BO407" s="107">
        <f t="shared" si="190"/>
        <v>0</v>
      </c>
      <c r="BP407" s="107">
        <f t="shared" si="191"/>
        <v>0</v>
      </c>
      <c r="BQ407" s="107">
        <f t="shared" si="192"/>
        <v>0</v>
      </c>
      <c r="BR407" s="107" t="e">
        <f t="shared" si="193"/>
        <v>#DIV/0!</v>
      </c>
    </row>
    <row r="408" spans="1:70">
      <c r="A408" s="1">
        <v>407</v>
      </c>
      <c r="B408" s="1">
        <f>'2012'!B408</f>
        <v>0</v>
      </c>
      <c r="C408" s="1">
        <f>'2012'!C408</f>
        <v>0</v>
      </c>
      <c r="D408" s="1">
        <f>'2012'!D408</f>
        <v>0</v>
      </c>
      <c r="E408" s="1">
        <f>'2012'!E408</f>
        <v>0</v>
      </c>
      <c r="F408" s="1">
        <f>'2012'!F408</f>
        <v>0</v>
      </c>
      <c r="G408" s="1">
        <f>'2012'!G408</f>
        <v>0</v>
      </c>
      <c r="H408" s="1">
        <f>'2012'!H408</f>
        <v>0</v>
      </c>
      <c r="I408" s="1">
        <f>'2012'!I408</f>
        <v>0</v>
      </c>
      <c r="J408" s="13" t="e">
        <f>(('2012'!J408-'2012'!$AE408)/'2012'!$AE408)*(('2012'!$I408-0.5+'2012'!$I408-0.5)*-1)</f>
        <v>#DIV/0!</v>
      </c>
      <c r="K408" s="13" t="e">
        <f>(('2012'!K408-'2012'!$AE408)/'2012'!$AE408)*(('2012'!$I408-0.5+'2012'!$I408-0.5)*-1)</f>
        <v>#DIV/0!</v>
      </c>
      <c r="L408" s="13" t="e">
        <f>(('2012'!L408-'2012'!$AE408)/'2012'!$AE408)*(('2012'!$I408-0.5+'2012'!$I408-0.5)*-1)</f>
        <v>#DIV/0!</v>
      </c>
      <c r="M408" s="13" t="e">
        <f>(('2012'!M408-'2012'!$AE408)/'2012'!$AE408)*(('2012'!$I408-0.5+'2012'!$I408-0.5)*-1)</f>
        <v>#DIV/0!</v>
      </c>
      <c r="N408" s="13" t="e">
        <f>(('2012'!N408-'2012'!$AE408)/'2012'!$AE408)*(('2012'!$I408-0.5+'2012'!$I408-0.5)*-1)</f>
        <v>#DIV/0!</v>
      </c>
      <c r="O408" s="13" t="e">
        <f>(('2012'!O408-'2012'!$AE408)/'2012'!$AE408)*(('2012'!$I408-0.5+'2012'!$I408-0.5)*-1)</f>
        <v>#DIV/0!</v>
      </c>
      <c r="P408" s="13" t="e">
        <f>(('2012'!P408-'2012'!$AE408)/'2012'!$AE408)*(('2012'!$I408-0.5+'2012'!$I408-0.5)*-1)</f>
        <v>#DIV/0!</v>
      </c>
      <c r="Q408" s="13" t="e">
        <f>(('2012'!Q408-'2012'!$AE408)/'2012'!$AE408)*(('2012'!$I408-0.5+'2012'!$I408-0.5)*-1)</f>
        <v>#DIV/0!</v>
      </c>
      <c r="R408" s="13" t="e">
        <f>(('2012'!R408-'2012'!$AE408)/'2012'!$AE408)*(('2012'!$I408-0.5+'2012'!$I408-0.5)*-1)</f>
        <v>#DIV/0!</v>
      </c>
      <c r="S408" s="13" t="e">
        <f>(('2012'!S408-'2012'!$AE408)/'2012'!$AE408)*(('2012'!$I408-0.5+'2012'!$I408-0.5)*-1)</f>
        <v>#DIV/0!</v>
      </c>
      <c r="T408" s="13" t="e">
        <f>(('2012'!T408-'2012'!$AE408)/'2012'!$AE408)*(('2012'!$I408-0.5+'2012'!$I408-0.5)*-1)</f>
        <v>#DIV/0!</v>
      </c>
      <c r="U408" s="13" t="e">
        <f>(('2012'!U408-'2012'!$AE408)/'2012'!$AE408)*(('2012'!$I408-0.5+'2012'!$I408-0.5)*-1)</f>
        <v>#DIV/0!</v>
      </c>
      <c r="V408" s="13" t="e">
        <f>(('2012'!V408-'2012'!$AE408)/'2012'!$AE408)*(('2012'!$I408-0.5+'2012'!$I408-0.5)*-1)</f>
        <v>#DIV/0!</v>
      </c>
      <c r="W408" s="13" t="e">
        <f>(('2012'!W408-'2012'!$AE408)/'2012'!$AE408)*(('2012'!$I408-0.5+'2012'!$I408-0.5)*-1)</f>
        <v>#DIV/0!</v>
      </c>
      <c r="X408" s="13" t="e">
        <f>(('2012'!X408-'2012'!$AE408)/'2012'!$AE408)*(('2012'!$I408-0.5+'2012'!$I408-0.5)*-1)</f>
        <v>#DIV/0!</v>
      </c>
      <c r="Y408" s="13" t="e">
        <f>(('2012'!Y408-'2012'!$AE408)/'2012'!$AE408)*(('2012'!$I408-0.5+'2012'!$I408-0.5)*-1)</f>
        <v>#DIV/0!</v>
      </c>
      <c r="Z408" s="13" t="e">
        <f>(('2012'!Z408-'2012'!$AE408)/'2012'!$AE408)*(('2012'!$I408-0.5+'2012'!$I408-0.5)*-1)</f>
        <v>#DIV/0!</v>
      </c>
      <c r="AA408" s="13" t="e">
        <f>(('2012'!AA408-'2012'!$AE408)/'2012'!$AE408)*(('2012'!$I408-0.5+'2012'!$I408-0.5)*-1)</f>
        <v>#DIV/0!</v>
      </c>
      <c r="AB408" s="13" t="e">
        <f>(('2012'!AB408-'2012'!$AE408)/'2012'!$AE408)*(('2012'!$I408-0.5+'2012'!$I408-0.5)*-1)</f>
        <v>#DIV/0!</v>
      </c>
      <c r="AC408" s="13" t="e">
        <f>(('2012'!AC408-'2012'!$AE408)/'2012'!$AE408)*(('2012'!$I408-0.5+'2012'!$I408-0.5)*-1)</f>
        <v>#DIV/0!</v>
      </c>
      <c r="AD408" s="13" t="e">
        <f>(('2012'!AD408-'2012'!$AE408)/'2012'!$AE408)*(('2012'!$I408-0.5+'2012'!$I408-0.5)*-1)</f>
        <v>#DIV/0!</v>
      </c>
      <c r="AE408" s="6" t="e">
        <f>((('2012'!AE408-'2012'!$AE408)/'2012'!$AE408)*100)*(('2012'!$I408-0.5+'2012'!$I408-0.5)*-1)</f>
        <v>#DIV/0!</v>
      </c>
      <c r="AG408" s="6">
        <f t="shared" si="171"/>
        <v>0</v>
      </c>
      <c r="AH408" s="6">
        <f t="shared" si="194"/>
        <v>0</v>
      </c>
      <c r="AI408" s="8">
        <v>0</v>
      </c>
      <c r="AW408" s="107">
        <f t="shared" si="172"/>
        <v>0</v>
      </c>
      <c r="AX408" s="107">
        <f t="shared" si="173"/>
        <v>0</v>
      </c>
      <c r="AY408" s="107">
        <f t="shared" si="174"/>
        <v>0</v>
      </c>
      <c r="AZ408" s="107">
        <f t="shared" si="175"/>
        <v>0</v>
      </c>
      <c r="BA408" s="107">
        <f t="shared" si="176"/>
        <v>0</v>
      </c>
      <c r="BB408" s="107">
        <f t="shared" si="177"/>
        <v>0</v>
      </c>
      <c r="BC408" s="107">
        <f t="shared" si="178"/>
        <v>0</v>
      </c>
      <c r="BD408" s="107">
        <f t="shared" si="179"/>
        <v>0</v>
      </c>
      <c r="BE408" s="107">
        <f t="shared" si="180"/>
        <v>0</v>
      </c>
      <c r="BF408" s="107">
        <f t="shared" si="181"/>
        <v>0</v>
      </c>
      <c r="BG408" s="107">
        <f t="shared" si="182"/>
        <v>0</v>
      </c>
      <c r="BH408" s="107">
        <f t="shared" si="183"/>
        <v>0</v>
      </c>
      <c r="BI408" s="107">
        <f t="shared" si="184"/>
        <v>0</v>
      </c>
      <c r="BJ408" s="107">
        <f t="shared" si="185"/>
        <v>0</v>
      </c>
      <c r="BK408" s="107">
        <f t="shared" si="186"/>
        <v>0</v>
      </c>
      <c r="BL408" s="107">
        <f t="shared" si="187"/>
        <v>0</v>
      </c>
      <c r="BM408" s="107">
        <f t="shared" si="188"/>
        <v>0</v>
      </c>
      <c r="BN408" s="107">
        <f t="shared" si="189"/>
        <v>0</v>
      </c>
      <c r="BO408" s="107">
        <f t="shared" si="190"/>
        <v>0</v>
      </c>
      <c r="BP408" s="107">
        <f t="shared" si="191"/>
        <v>0</v>
      </c>
      <c r="BQ408" s="107">
        <f t="shared" si="192"/>
        <v>0</v>
      </c>
      <c r="BR408" s="107" t="e">
        <f t="shared" si="193"/>
        <v>#DIV/0!</v>
      </c>
    </row>
    <row r="409" spans="1:70">
      <c r="A409" s="1">
        <v>408</v>
      </c>
      <c r="B409" s="1">
        <f>'2012'!B409</f>
        <v>0</v>
      </c>
      <c r="C409" s="1">
        <f>'2012'!C409</f>
        <v>0</v>
      </c>
      <c r="D409" s="1">
        <f>'2012'!D409</f>
        <v>0</v>
      </c>
      <c r="E409" s="1">
        <f>'2012'!E409</f>
        <v>0</v>
      </c>
      <c r="F409" s="1">
        <f>'2012'!F409</f>
        <v>0</v>
      </c>
      <c r="G409" s="1">
        <f>'2012'!G409</f>
        <v>0</v>
      </c>
      <c r="H409" s="1">
        <f>'2012'!H409</f>
        <v>0</v>
      </c>
      <c r="I409" s="1">
        <f>'2012'!I409</f>
        <v>0</v>
      </c>
      <c r="J409" s="13" t="e">
        <f>(('2012'!J409-'2012'!$AE409)/'2012'!$AE409)*(('2012'!$I409-0.5+'2012'!$I409-0.5)*-1)</f>
        <v>#DIV/0!</v>
      </c>
      <c r="K409" s="13" t="e">
        <f>(('2012'!K409-'2012'!$AE409)/'2012'!$AE409)*(('2012'!$I409-0.5+'2012'!$I409-0.5)*-1)</f>
        <v>#DIV/0!</v>
      </c>
      <c r="L409" s="13" t="e">
        <f>(('2012'!L409-'2012'!$AE409)/'2012'!$AE409)*(('2012'!$I409-0.5+'2012'!$I409-0.5)*-1)</f>
        <v>#DIV/0!</v>
      </c>
      <c r="M409" s="13" t="e">
        <f>(('2012'!M409-'2012'!$AE409)/'2012'!$AE409)*(('2012'!$I409-0.5+'2012'!$I409-0.5)*-1)</f>
        <v>#DIV/0!</v>
      </c>
      <c r="N409" s="13" t="e">
        <f>(('2012'!N409-'2012'!$AE409)/'2012'!$AE409)*(('2012'!$I409-0.5+'2012'!$I409-0.5)*-1)</f>
        <v>#DIV/0!</v>
      </c>
      <c r="O409" s="13" t="e">
        <f>(('2012'!O409-'2012'!$AE409)/'2012'!$AE409)*(('2012'!$I409-0.5+'2012'!$I409-0.5)*-1)</f>
        <v>#DIV/0!</v>
      </c>
      <c r="P409" s="13" t="e">
        <f>(('2012'!P409-'2012'!$AE409)/'2012'!$AE409)*(('2012'!$I409-0.5+'2012'!$I409-0.5)*-1)</f>
        <v>#DIV/0!</v>
      </c>
      <c r="Q409" s="13" t="e">
        <f>(('2012'!Q409-'2012'!$AE409)/'2012'!$AE409)*(('2012'!$I409-0.5+'2012'!$I409-0.5)*-1)</f>
        <v>#DIV/0!</v>
      </c>
      <c r="R409" s="13" t="e">
        <f>(('2012'!R409-'2012'!$AE409)/'2012'!$AE409)*(('2012'!$I409-0.5+'2012'!$I409-0.5)*-1)</f>
        <v>#DIV/0!</v>
      </c>
      <c r="S409" s="13" t="e">
        <f>(('2012'!S409-'2012'!$AE409)/'2012'!$AE409)*(('2012'!$I409-0.5+'2012'!$I409-0.5)*-1)</f>
        <v>#DIV/0!</v>
      </c>
      <c r="T409" s="13" t="e">
        <f>(('2012'!T409-'2012'!$AE409)/'2012'!$AE409)*(('2012'!$I409-0.5+'2012'!$I409-0.5)*-1)</f>
        <v>#DIV/0!</v>
      </c>
      <c r="U409" s="13" t="e">
        <f>(('2012'!U409-'2012'!$AE409)/'2012'!$AE409)*(('2012'!$I409-0.5+'2012'!$I409-0.5)*-1)</f>
        <v>#DIV/0!</v>
      </c>
      <c r="V409" s="13" t="e">
        <f>(('2012'!V409-'2012'!$AE409)/'2012'!$AE409)*(('2012'!$I409-0.5+'2012'!$I409-0.5)*-1)</f>
        <v>#DIV/0!</v>
      </c>
      <c r="W409" s="13" t="e">
        <f>(('2012'!W409-'2012'!$AE409)/'2012'!$AE409)*(('2012'!$I409-0.5+'2012'!$I409-0.5)*-1)</f>
        <v>#DIV/0!</v>
      </c>
      <c r="X409" s="13" t="e">
        <f>(('2012'!X409-'2012'!$AE409)/'2012'!$AE409)*(('2012'!$I409-0.5+'2012'!$I409-0.5)*-1)</f>
        <v>#DIV/0!</v>
      </c>
      <c r="Y409" s="13" t="e">
        <f>(('2012'!Y409-'2012'!$AE409)/'2012'!$AE409)*(('2012'!$I409-0.5+'2012'!$I409-0.5)*-1)</f>
        <v>#DIV/0!</v>
      </c>
      <c r="Z409" s="13" t="e">
        <f>(('2012'!Z409-'2012'!$AE409)/'2012'!$AE409)*(('2012'!$I409-0.5+'2012'!$I409-0.5)*-1)</f>
        <v>#DIV/0!</v>
      </c>
      <c r="AA409" s="13" t="e">
        <f>(('2012'!AA409-'2012'!$AE409)/'2012'!$AE409)*(('2012'!$I409-0.5+'2012'!$I409-0.5)*-1)</f>
        <v>#DIV/0!</v>
      </c>
      <c r="AB409" s="13" t="e">
        <f>(('2012'!AB409-'2012'!$AE409)/'2012'!$AE409)*(('2012'!$I409-0.5+'2012'!$I409-0.5)*-1)</f>
        <v>#DIV/0!</v>
      </c>
      <c r="AC409" s="13" t="e">
        <f>(('2012'!AC409-'2012'!$AE409)/'2012'!$AE409)*(('2012'!$I409-0.5+'2012'!$I409-0.5)*-1)</f>
        <v>#DIV/0!</v>
      </c>
      <c r="AD409" s="13" t="e">
        <f>(('2012'!AD409-'2012'!$AE409)/'2012'!$AE409)*(('2012'!$I409-0.5+'2012'!$I409-0.5)*-1)</f>
        <v>#DIV/0!</v>
      </c>
      <c r="AE409" s="6" t="e">
        <f>((('2012'!AE409-'2012'!$AE409)/'2012'!$AE409)*100)*(('2012'!$I409-0.5+'2012'!$I409-0.5)*-1)</f>
        <v>#DIV/0!</v>
      </c>
      <c r="AG409" s="6">
        <f t="shared" si="171"/>
        <v>0</v>
      </c>
      <c r="AH409" s="6">
        <f t="shared" si="194"/>
        <v>0</v>
      </c>
      <c r="AI409" s="8">
        <v>0</v>
      </c>
      <c r="AW409" s="107">
        <f t="shared" si="172"/>
        <v>0</v>
      </c>
      <c r="AX409" s="107">
        <f t="shared" si="173"/>
        <v>0</v>
      </c>
      <c r="AY409" s="107">
        <f t="shared" si="174"/>
        <v>0</v>
      </c>
      <c r="AZ409" s="107">
        <f t="shared" si="175"/>
        <v>0</v>
      </c>
      <c r="BA409" s="107">
        <f t="shared" si="176"/>
        <v>0</v>
      </c>
      <c r="BB409" s="107">
        <f t="shared" si="177"/>
        <v>0</v>
      </c>
      <c r="BC409" s="107">
        <f t="shared" si="178"/>
        <v>0</v>
      </c>
      <c r="BD409" s="107">
        <f t="shared" si="179"/>
        <v>0</v>
      </c>
      <c r="BE409" s="107">
        <f t="shared" si="180"/>
        <v>0</v>
      </c>
      <c r="BF409" s="107">
        <f t="shared" si="181"/>
        <v>0</v>
      </c>
      <c r="BG409" s="107">
        <f t="shared" si="182"/>
        <v>0</v>
      </c>
      <c r="BH409" s="107">
        <f t="shared" si="183"/>
        <v>0</v>
      </c>
      <c r="BI409" s="107">
        <f t="shared" si="184"/>
        <v>0</v>
      </c>
      <c r="BJ409" s="107">
        <f t="shared" si="185"/>
        <v>0</v>
      </c>
      <c r="BK409" s="107">
        <f t="shared" si="186"/>
        <v>0</v>
      </c>
      <c r="BL409" s="107">
        <f t="shared" si="187"/>
        <v>0</v>
      </c>
      <c r="BM409" s="107">
        <f t="shared" si="188"/>
        <v>0</v>
      </c>
      <c r="BN409" s="107">
        <f t="shared" si="189"/>
        <v>0</v>
      </c>
      <c r="BO409" s="107">
        <f t="shared" si="190"/>
        <v>0</v>
      </c>
      <c r="BP409" s="107">
        <f t="shared" si="191"/>
        <v>0</v>
      </c>
      <c r="BQ409" s="107">
        <f t="shared" si="192"/>
        <v>0</v>
      </c>
      <c r="BR409" s="107" t="e">
        <f t="shared" si="193"/>
        <v>#DIV/0!</v>
      </c>
    </row>
    <row r="410" spans="1:70">
      <c r="A410" s="1">
        <v>409</v>
      </c>
      <c r="B410" s="1">
        <f>'2012'!B410</f>
        <v>0</v>
      </c>
      <c r="C410" s="1">
        <f>'2012'!C410</f>
        <v>0</v>
      </c>
      <c r="D410" s="1">
        <f>'2012'!D410</f>
        <v>0</v>
      </c>
      <c r="E410" s="1">
        <f>'2012'!E410</f>
        <v>0</v>
      </c>
      <c r="F410" s="1">
        <f>'2012'!F410</f>
        <v>0</v>
      </c>
      <c r="G410" s="1">
        <f>'2012'!G410</f>
        <v>0</v>
      </c>
      <c r="H410" s="1">
        <f>'2012'!H410</f>
        <v>0</v>
      </c>
      <c r="I410" s="1">
        <f>'2012'!I410</f>
        <v>0</v>
      </c>
      <c r="J410" s="13" t="e">
        <f>(('2012'!J410-'2012'!$AE410)/'2012'!$AE410)*(('2012'!$I410-0.5+'2012'!$I410-0.5)*-1)</f>
        <v>#DIV/0!</v>
      </c>
      <c r="K410" s="13" t="e">
        <f>(('2012'!K410-'2012'!$AE410)/'2012'!$AE410)*(('2012'!$I410-0.5+'2012'!$I410-0.5)*-1)</f>
        <v>#DIV/0!</v>
      </c>
      <c r="L410" s="13" t="e">
        <f>(('2012'!L410-'2012'!$AE410)/'2012'!$AE410)*(('2012'!$I410-0.5+'2012'!$I410-0.5)*-1)</f>
        <v>#DIV/0!</v>
      </c>
      <c r="M410" s="13" t="e">
        <f>(('2012'!M410-'2012'!$AE410)/'2012'!$AE410)*(('2012'!$I410-0.5+'2012'!$I410-0.5)*-1)</f>
        <v>#DIV/0!</v>
      </c>
      <c r="N410" s="13" t="e">
        <f>(('2012'!N410-'2012'!$AE410)/'2012'!$AE410)*(('2012'!$I410-0.5+'2012'!$I410-0.5)*-1)</f>
        <v>#DIV/0!</v>
      </c>
      <c r="O410" s="13" t="e">
        <f>(('2012'!O410-'2012'!$AE410)/'2012'!$AE410)*(('2012'!$I410-0.5+'2012'!$I410-0.5)*-1)</f>
        <v>#DIV/0!</v>
      </c>
      <c r="P410" s="13" t="e">
        <f>(('2012'!P410-'2012'!$AE410)/'2012'!$AE410)*(('2012'!$I410-0.5+'2012'!$I410-0.5)*-1)</f>
        <v>#DIV/0!</v>
      </c>
      <c r="Q410" s="13" t="e">
        <f>(('2012'!Q410-'2012'!$AE410)/'2012'!$AE410)*(('2012'!$I410-0.5+'2012'!$I410-0.5)*-1)</f>
        <v>#DIV/0!</v>
      </c>
      <c r="R410" s="13" t="e">
        <f>(('2012'!R410-'2012'!$AE410)/'2012'!$AE410)*(('2012'!$I410-0.5+'2012'!$I410-0.5)*-1)</f>
        <v>#DIV/0!</v>
      </c>
      <c r="S410" s="13" t="e">
        <f>(('2012'!S410-'2012'!$AE410)/'2012'!$AE410)*(('2012'!$I410-0.5+'2012'!$I410-0.5)*-1)</f>
        <v>#DIV/0!</v>
      </c>
      <c r="T410" s="13" t="e">
        <f>(('2012'!T410-'2012'!$AE410)/'2012'!$AE410)*(('2012'!$I410-0.5+'2012'!$I410-0.5)*-1)</f>
        <v>#DIV/0!</v>
      </c>
      <c r="U410" s="13" t="e">
        <f>(('2012'!U410-'2012'!$AE410)/'2012'!$AE410)*(('2012'!$I410-0.5+'2012'!$I410-0.5)*-1)</f>
        <v>#DIV/0!</v>
      </c>
      <c r="V410" s="13" t="e">
        <f>(('2012'!V410-'2012'!$AE410)/'2012'!$AE410)*(('2012'!$I410-0.5+'2012'!$I410-0.5)*-1)</f>
        <v>#DIV/0!</v>
      </c>
      <c r="W410" s="13" t="e">
        <f>(('2012'!W410-'2012'!$AE410)/'2012'!$AE410)*(('2012'!$I410-0.5+'2012'!$I410-0.5)*-1)</f>
        <v>#DIV/0!</v>
      </c>
      <c r="X410" s="13" t="e">
        <f>(('2012'!X410-'2012'!$AE410)/'2012'!$AE410)*(('2012'!$I410-0.5+'2012'!$I410-0.5)*-1)</f>
        <v>#DIV/0!</v>
      </c>
      <c r="Y410" s="13" t="e">
        <f>(('2012'!Y410-'2012'!$AE410)/'2012'!$AE410)*(('2012'!$I410-0.5+'2012'!$I410-0.5)*-1)</f>
        <v>#DIV/0!</v>
      </c>
      <c r="Z410" s="13" t="e">
        <f>(('2012'!Z410-'2012'!$AE410)/'2012'!$AE410)*(('2012'!$I410-0.5+'2012'!$I410-0.5)*-1)</f>
        <v>#DIV/0!</v>
      </c>
      <c r="AA410" s="13" t="e">
        <f>(('2012'!AA410-'2012'!$AE410)/'2012'!$AE410)*(('2012'!$I410-0.5+'2012'!$I410-0.5)*-1)</f>
        <v>#DIV/0!</v>
      </c>
      <c r="AB410" s="13" t="e">
        <f>(('2012'!AB410-'2012'!$AE410)/'2012'!$AE410)*(('2012'!$I410-0.5+'2012'!$I410-0.5)*-1)</f>
        <v>#DIV/0!</v>
      </c>
      <c r="AC410" s="13" t="e">
        <f>(('2012'!AC410-'2012'!$AE410)/'2012'!$AE410)*(('2012'!$I410-0.5+'2012'!$I410-0.5)*-1)</f>
        <v>#DIV/0!</v>
      </c>
      <c r="AD410" s="13" t="e">
        <f>(('2012'!AD410-'2012'!$AE410)/'2012'!$AE410)*(('2012'!$I410-0.5+'2012'!$I410-0.5)*-1)</f>
        <v>#DIV/0!</v>
      </c>
      <c r="AE410" s="6" t="e">
        <f>((('2012'!AE410-'2012'!$AE410)/'2012'!$AE410)*100)*(('2012'!$I410-0.5+'2012'!$I410-0.5)*-1)</f>
        <v>#DIV/0!</v>
      </c>
      <c r="AG410" s="6">
        <f t="shared" si="171"/>
        <v>0</v>
      </c>
      <c r="AH410" s="6">
        <f t="shared" si="194"/>
        <v>0</v>
      </c>
      <c r="AI410" s="8">
        <v>0</v>
      </c>
      <c r="AW410" s="107">
        <f t="shared" si="172"/>
        <v>0</v>
      </c>
      <c r="AX410" s="107">
        <f t="shared" si="173"/>
        <v>0</v>
      </c>
      <c r="AY410" s="107">
        <f t="shared" si="174"/>
        <v>0</v>
      </c>
      <c r="AZ410" s="107">
        <f t="shared" si="175"/>
        <v>0</v>
      </c>
      <c r="BA410" s="107">
        <f t="shared" si="176"/>
        <v>0</v>
      </c>
      <c r="BB410" s="107">
        <f t="shared" si="177"/>
        <v>0</v>
      </c>
      <c r="BC410" s="107">
        <f t="shared" si="178"/>
        <v>0</v>
      </c>
      <c r="BD410" s="107">
        <f t="shared" si="179"/>
        <v>0</v>
      </c>
      <c r="BE410" s="107">
        <f t="shared" si="180"/>
        <v>0</v>
      </c>
      <c r="BF410" s="107">
        <f t="shared" si="181"/>
        <v>0</v>
      </c>
      <c r="BG410" s="107">
        <f t="shared" si="182"/>
        <v>0</v>
      </c>
      <c r="BH410" s="107">
        <f t="shared" si="183"/>
        <v>0</v>
      </c>
      <c r="BI410" s="107">
        <f t="shared" si="184"/>
        <v>0</v>
      </c>
      <c r="BJ410" s="107">
        <f t="shared" si="185"/>
        <v>0</v>
      </c>
      <c r="BK410" s="107">
        <f t="shared" si="186"/>
        <v>0</v>
      </c>
      <c r="BL410" s="107">
        <f t="shared" si="187"/>
        <v>0</v>
      </c>
      <c r="BM410" s="107">
        <f t="shared" si="188"/>
        <v>0</v>
      </c>
      <c r="BN410" s="107">
        <f t="shared" si="189"/>
        <v>0</v>
      </c>
      <c r="BO410" s="107">
        <f t="shared" si="190"/>
        <v>0</v>
      </c>
      <c r="BP410" s="107">
        <f t="shared" si="191"/>
        <v>0</v>
      </c>
      <c r="BQ410" s="107">
        <f t="shared" si="192"/>
        <v>0</v>
      </c>
      <c r="BR410" s="107" t="e">
        <f t="shared" si="193"/>
        <v>#DIV/0!</v>
      </c>
    </row>
    <row r="411" spans="1:70">
      <c r="A411" s="1">
        <v>410</v>
      </c>
      <c r="B411" s="1">
        <f>'2012'!B411</f>
        <v>0</v>
      </c>
      <c r="C411" s="1">
        <f>'2012'!C411</f>
        <v>0</v>
      </c>
      <c r="D411" s="1">
        <f>'2012'!D411</f>
        <v>0</v>
      </c>
      <c r="E411" s="1">
        <f>'2012'!E411</f>
        <v>0</v>
      </c>
      <c r="F411" s="1">
        <f>'2012'!F411</f>
        <v>0</v>
      </c>
      <c r="G411" s="1">
        <f>'2012'!G411</f>
        <v>0</v>
      </c>
      <c r="H411" s="1">
        <f>'2012'!H411</f>
        <v>0</v>
      </c>
      <c r="I411" s="1">
        <f>'2012'!I411</f>
        <v>0</v>
      </c>
      <c r="J411" s="13" t="e">
        <f>(('2012'!J411-'2012'!$AE411)/'2012'!$AE411)*(('2012'!$I411-0.5+'2012'!$I411-0.5)*-1)</f>
        <v>#DIV/0!</v>
      </c>
      <c r="K411" s="13" t="e">
        <f>(('2012'!K411-'2012'!$AE411)/'2012'!$AE411)*(('2012'!$I411-0.5+'2012'!$I411-0.5)*-1)</f>
        <v>#DIV/0!</v>
      </c>
      <c r="L411" s="13" t="e">
        <f>(('2012'!L411-'2012'!$AE411)/'2012'!$AE411)*(('2012'!$I411-0.5+'2012'!$I411-0.5)*-1)</f>
        <v>#DIV/0!</v>
      </c>
      <c r="M411" s="13" t="e">
        <f>(('2012'!M411-'2012'!$AE411)/'2012'!$AE411)*(('2012'!$I411-0.5+'2012'!$I411-0.5)*-1)</f>
        <v>#DIV/0!</v>
      </c>
      <c r="N411" s="13" t="e">
        <f>(('2012'!N411-'2012'!$AE411)/'2012'!$AE411)*(('2012'!$I411-0.5+'2012'!$I411-0.5)*-1)</f>
        <v>#DIV/0!</v>
      </c>
      <c r="O411" s="13" t="e">
        <f>(('2012'!O411-'2012'!$AE411)/'2012'!$AE411)*(('2012'!$I411-0.5+'2012'!$I411-0.5)*-1)</f>
        <v>#DIV/0!</v>
      </c>
      <c r="P411" s="13" t="e">
        <f>(('2012'!P411-'2012'!$AE411)/'2012'!$AE411)*(('2012'!$I411-0.5+'2012'!$I411-0.5)*-1)</f>
        <v>#DIV/0!</v>
      </c>
      <c r="Q411" s="13" t="e">
        <f>(('2012'!Q411-'2012'!$AE411)/'2012'!$AE411)*(('2012'!$I411-0.5+'2012'!$I411-0.5)*-1)</f>
        <v>#DIV/0!</v>
      </c>
      <c r="R411" s="13" t="e">
        <f>(('2012'!R411-'2012'!$AE411)/'2012'!$AE411)*(('2012'!$I411-0.5+'2012'!$I411-0.5)*-1)</f>
        <v>#DIV/0!</v>
      </c>
      <c r="S411" s="13" t="e">
        <f>(('2012'!S411-'2012'!$AE411)/'2012'!$AE411)*(('2012'!$I411-0.5+'2012'!$I411-0.5)*-1)</f>
        <v>#DIV/0!</v>
      </c>
      <c r="T411" s="13" t="e">
        <f>(('2012'!T411-'2012'!$AE411)/'2012'!$AE411)*(('2012'!$I411-0.5+'2012'!$I411-0.5)*-1)</f>
        <v>#DIV/0!</v>
      </c>
      <c r="U411" s="13" t="e">
        <f>(('2012'!U411-'2012'!$AE411)/'2012'!$AE411)*(('2012'!$I411-0.5+'2012'!$I411-0.5)*-1)</f>
        <v>#DIV/0!</v>
      </c>
      <c r="V411" s="13" t="e">
        <f>(('2012'!V411-'2012'!$AE411)/'2012'!$AE411)*(('2012'!$I411-0.5+'2012'!$I411-0.5)*-1)</f>
        <v>#DIV/0!</v>
      </c>
      <c r="W411" s="13" t="e">
        <f>(('2012'!W411-'2012'!$AE411)/'2012'!$AE411)*(('2012'!$I411-0.5+'2012'!$I411-0.5)*-1)</f>
        <v>#DIV/0!</v>
      </c>
      <c r="X411" s="13" t="e">
        <f>(('2012'!X411-'2012'!$AE411)/'2012'!$AE411)*(('2012'!$I411-0.5+'2012'!$I411-0.5)*-1)</f>
        <v>#DIV/0!</v>
      </c>
      <c r="Y411" s="13" t="e">
        <f>(('2012'!Y411-'2012'!$AE411)/'2012'!$AE411)*(('2012'!$I411-0.5+'2012'!$I411-0.5)*-1)</f>
        <v>#DIV/0!</v>
      </c>
      <c r="Z411" s="13" t="e">
        <f>(('2012'!Z411-'2012'!$AE411)/'2012'!$AE411)*(('2012'!$I411-0.5+'2012'!$I411-0.5)*-1)</f>
        <v>#DIV/0!</v>
      </c>
      <c r="AA411" s="13" t="e">
        <f>(('2012'!AA411-'2012'!$AE411)/'2012'!$AE411)*(('2012'!$I411-0.5+'2012'!$I411-0.5)*-1)</f>
        <v>#DIV/0!</v>
      </c>
      <c r="AB411" s="13" t="e">
        <f>(('2012'!AB411-'2012'!$AE411)/'2012'!$AE411)*(('2012'!$I411-0.5+'2012'!$I411-0.5)*-1)</f>
        <v>#DIV/0!</v>
      </c>
      <c r="AC411" s="13" t="e">
        <f>(('2012'!AC411-'2012'!$AE411)/'2012'!$AE411)*(('2012'!$I411-0.5+'2012'!$I411-0.5)*-1)</f>
        <v>#DIV/0!</v>
      </c>
      <c r="AD411" s="13" t="e">
        <f>(('2012'!AD411-'2012'!$AE411)/'2012'!$AE411)*(('2012'!$I411-0.5+'2012'!$I411-0.5)*-1)</f>
        <v>#DIV/0!</v>
      </c>
      <c r="AE411" s="6" t="e">
        <f>((('2012'!AE411-'2012'!$AE411)/'2012'!$AE411)*100)*(('2012'!$I411-0.5+'2012'!$I411-0.5)*-1)</f>
        <v>#DIV/0!</v>
      </c>
      <c r="AG411" s="6">
        <f t="shared" si="171"/>
        <v>0</v>
      </c>
      <c r="AH411" s="6">
        <f t="shared" si="194"/>
        <v>0</v>
      </c>
      <c r="AI411" s="8">
        <v>0</v>
      </c>
      <c r="AW411" s="107">
        <f t="shared" si="172"/>
        <v>0</v>
      </c>
      <c r="AX411" s="107">
        <f t="shared" si="173"/>
        <v>0</v>
      </c>
      <c r="AY411" s="107">
        <f t="shared" si="174"/>
        <v>0</v>
      </c>
      <c r="AZ411" s="107">
        <f t="shared" si="175"/>
        <v>0</v>
      </c>
      <c r="BA411" s="107">
        <f t="shared" si="176"/>
        <v>0</v>
      </c>
      <c r="BB411" s="107">
        <f t="shared" si="177"/>
        <v>0</v>
      </c>
      <c r="BC411" s="107">
        <f t="shared" si="178"/>
        <v>0</v>
      </c>
      <c r="BD411" s="107">
        <f t="shared" si="179"/>
        <v>0</v>
      </c>
      <c r="BE411" s="107">
        <f t="shared" si="180"/>
        <v>0</v>
      </c>
      <c r="BF411" s="107">
        <f t="shared" si="181"/>
        <v>0</v>
      </c>
      <c r="BG411" s="107">
        <f t="shared" si="182"/>
        <v>0</v>
      </c>
      <c r="BH411" s="107">
        <f t="shared" si="183"/>
        <v>0</v>
      </c>
      <c r="BI411" s="107">
        <f t="shared" si="184"/>
        <v>0</v>
      </c>
      <c r="BJ411" s="107">
        <f t="shared" si="185"/>
        <v>0</v>
      </c>
      <c r="BK411" s="107">
        <f t="shared" si="186"/>
        <v>0</v>
      </c>
      <c r="BL411" s="107">
        <f t="shared" si="187"/>
        <v>0</v>
      </c>
      <c r="BM411" s="107">
        <f t="shared" si="188"/>
        <v>0</v>
      </c>
      <c r="BN411" s="107">
        <f t="shared" si="189"/>
        <v>0</v>
      </c>
      <c r="BO411" s="107">
        <f t="shared" si="190"/>
        <v>0</v>
      </c>
      <c r="BP411" s="107">
        <f t="shared" si="191"/>
        <v>0</v>
      </c>
      <c r="BQ411" s="107">
        <f t="shared" si="192"/>
        <v>0</v>
      </c>
      <c r="BR411" s="107" t="e">
        <f t="shared" si="193"/>
        <v>#DIV/0!</v>
      </c>
    </row>
    <row r="412" spans="1:70">
      <c r="A412" s="1">
        <v>411</v>
      </c>
      <c r="B412" s="1">
        <f>'2012'!B412</f>
        <v>0</v>
      </c>
      <c r="C412" s="1">
        <f>'2012'!C412</f>
        <v>0</v>
      </c>
      <c r="D412" s="1">
        <f>'2012'!D412</f>
        <v>0</v>
      </c>
      <c r="E412" s="1">
        <f>'2012'!E412</f>
        <v>0</v>
      </c>
      <c r="F412" s="1">
        <f>'2012'!F412</f>
        <v>0</v>
      </c>
      <c r="G412" s="1">
        <f>'2012'!G412</f>
        <v>0</v>
      </c>
      <c r="H412" s="1">
        <f>'2012'!H412</f>
        <v>0</v>
      </c>
      <c r="I412" s="1">
        <f>'2012'!I412</f>
        <v>0</v>
      </c>
      <c r="J412" s="13" t="e">
        <f>(('2012'!J412-'2012'!$AE412)/'2012'!$AE412)*(('2012'!$I412-0.5+'2012'!$I412-0.5)*-1)</f>
        <v>#DIV/0!</v>
      </c>
      <c r="K412" s="13" t="e">
        <f>(('2012'!K412-'2012'!$AE412)/'2012'!$AE412)*(('2012'!$I412-0.5+'2012'!$I412-0.5)*-1)</f>
        <v>#DIV/0!</v>
      </c>
      <c r="L412" s="13" t="e">
        <f>(('2012'!L412-'2012'!$AE412)/'2012'!$AE412)*(('2012'!$I412-0.5+'2012'!$I412-0.5)*-1)</f>
        <v>#DIV/0!</v>
      </c>
      <c r="M412" s="13" t="e">
        <f>(('2012'!M412-'2012'!$AE412)/'2012'!$AE412)*(('2012'!$I412-0.5+'2012'!$I412-0.5)*-1)</f>
        <v>#DIV/0!</v>
      </c>
      <c r="N412" s="13" t="e">
        <f>(('2012'!N412-'2012'!$AE412)/'2012'!$AE412)*(('2012'!$I412-0.5+'2012'!$I412-0.5)*-1)</f>
        <v>#DIV/0!</v>
      </c>
      <c r="O412" s="13" t="e">
        <f>(('2012'!O412-'2012'!$AE412)/'2012'!$AE412)*(('2012'!$I412-0.5+'2012'!$I412-0.5)*-1)</f>
        <v>#DIV/0!</v>
      </c>
      <c r="P412" s="13" t="e">
        <f>(('2012'!P412-'2012'!$AE412)/'2012'!$AE412)*(('2012'!$I412-0.5+'2012'!$I412-0.5)*-1)</f>
        <v>#DIV/0!</v>
      </c>
      <c r="Q412" s="13" t="e">
        <f>(('2012'!Q412-'2012'!$AE412)/'2012'!$AE412)*(('2012'!$I412-0.5+'2012'!$I412-0.5)*-1)</f>
        <v>#DIV/0!</v>
      </c>
      <c r="R412" s="13" t="e">
        <f>(('2012'!R412-'2012'!$AE412)/'2012'!$AE412)*(('2012'!$I412-0.5+'2012'!$I412-0.5)*-1)</f>
        <v>#DIV/0!</v>
      </c>
      <c r="S412" s="13" t="e">
        <f>(('2012'!S412-'2012'!$AE412)/'2012'!$AE412)*(('2012'!$I412-0.5+'2012'!$I412-0.5)*-1)</f>
        <v>#DIV/0!</v>
      </c>
      <c r="T412" s="13" t="e">
        <f>(('2012'!T412-'2012'!$AE412)/'2012'!$AE412)*(('2012'!$I412-0.5+'2012'!$I412-0.5)*-1)</f>
        <v>#DIV/0!</v>
      </c>
      <c r="U412" s="13" t="e">
        <f>(('2012'!U412-'2012'!$AE412)/'2012'!$AE412)*(('2012'!$I412-0.5+'2012'!$I412-0.5)*-1)</f>
        <v>#DIV/0!</v>
      </c>
      <c r="V412" s="13" t="e">
        <f>(('2012'!V412-'2012'!$AE412)/'2012'!$AE412)*(('2012'!$I412-0.5+'2012'!$I412-0.5)*-1)</f>
        <v>#DIV/0!</v>
      </c>
      <c r="W412" s="13" t="e">
        <f>(('2012'!W412-'2012'!$AE412)/'2012'!$AE412)*(('2012'!$I412-0.5+'2012'!$I412-0.5)*-1)</f>
        <v>#DIV/0!</v>
      </c>
      <c r="X412" s="13" t="e">
        <f>(('2012'!X412-'2012'!$AE412)/'2012'!$AE412)*(('2012'!$I412-0.5+'2012'!$I412-0.5)*-1)</f>
        <v>#DIV/0!</v>
      </c>
      <c r="Y412" s="13" t="e">
        <f>(('2012'!Y412-'2012'!$AE412)/'2012'!$AE412)*(('2012'!$I412-0.5+'2012'!$I412-0.5)*-1)</f>
        <v>#DIV/0!</v>
      </c>
      <c r="Z412" s="13" t="e">
        <f>(('2012'!Z412-'2012'!$AE412)/'2012'!$AE412)*(('2012'!$I412-0.5+'2012'!$I412-0.5)*-1)</f>
        <v>#DIV/0!</v>
      </c>
      <c r="AA412" s="13" t="e">
        <f>(('2012'!AA412-'2012'!$AE412)/'2012'!$AE412)*(('2012'!$I412-0.5+'2012'!$I412-0.5)*-1)</f>
        <v>#DIV/0!</v>
      </c>
      <c r="AB412" s="13" t="e">
        <f>(('2012'!AB412-'2012'!$AE412)/'2012'!$AE412)*(('2012'!$I412-0.5+'2012'!$I412-0.5)*-1)</f>
        <v>#DIV/0!</v>
      </c>
      <c r="AC412" s="13" t="e">
        <f>(('2012'!AC412-'2012'!$AE412)/'2012'!$AE412)*(('2012'!$I412-0.5+'2012'!$I412-0.5)*-1)</f>
        <v>#DIV/0!</v>
      </c>
      <c r="AD412" s="13" t="e">
        <f>(('2012'!AD412-'2012'!$AE412)/'2012'!$AE412)*(('2012'!$I412-0.5+'2012'!$I412-0.5)*-1)</f>
        <v>#DIV/0!</v>
      </c>
      <c r="AE412" s="6" t="e">
        <f>((('2012'!AE412-'2012'!$AE412)/'2012'!$AE412)*100)*(('2012'!$I412-0.5+'2012'!$I412-0.5)*-1)</f>
        <v>#DIV/0!</v>
      </c>
      <c r="AG412" s="6">
        <f t="shared" si="171"/>
        <v>0</v>
      </c>
      <c r="AH412" s="6">
        <f t="shared" si="194"/>
        <v>0</v>
      </c>
      <c r="AI412" s="8">
        <v>0</v>
      </c>
      <c r="AW412" s="107">
        <f t="shared" si="172"/>
        <v>0</v>
      </c>
      <c r="AX412" s="107">
        <f t="shared" si="173"/>
        <v>0</v>
      </c>
      <c r="AY412" s="107">
        <f t="shared" si="174"/>
        <v>0</v>
      </c>
      <c r="AZ412" s="107">
        <f t="shared" si="175"/>
        <v>0</v>
      </c>
      <c r="BA412" s="107">
        <f t="shared" si="176"/>
        <v>0</v>
      </c>
      <c r="BB412" s="107">
        <f t="shared" si="177"/>
        <v>0</v>
      </c>
      <c r="BC412" s="107">
        <f t="shared" si="178"/>
        <v>0</v>
      </c>
      <c r="BD412" s="107">
        <f t="shared" si="179"/>
        <v>0</v>
      </c>
      <c r="BE412" s="107">
        <f t="shared" si="180"/>
        <v>0</v>
      </c>
      <c r="BF412" s="107">
        <f t="shared" si="181"/>
        <v>0</v>
      </c>
      <c r="BG412" s="107">
        <f t="shared" si="182"/>
        <v>0</v>
      </c>
      <c r="BH412" s="107">
        <f t="shared" si="183"/>
        <v>0</v>
      </c>
      <c r="BI412" s="107">
        <f t="shared" si="184"/>
        <v>0</v>
      </c>
      <c r="BJ412" s="107">
        <f t="shared" si="185"/>
        <v>0</v>
      </c>
      <c r="BK412" s="107">
        <f t="shared" si="186"/>
        <v>0</v>
      </c>
      <c r="BL412" s="107">
        <f t="shared" si="187"/>
        <v>0</v>
      </c>
      <c r="BM412" s="107">
        <f t="shared" si="188"/>
        <v>0</v>
      </c>
      <c r="BN412" s="107">
        <f t="shared" si="189"/>
        <v>0</v>
      </c>
      <c r="BO412" s="107">
        <f t="shared" si="190"/>
        <v>0</v>
      </c>
      <c r="BP412" s="107">
        <f t="shared" si="191"/>
        <v>0</v>
      </c>
      <c r="BQ412" s="107">
        <f t="shared" si="192"/>
        <v>0</v>
      </c>
      <c r="BR412" s="107" t="e">
        <f t="shared" si="193"/>
        <v>#DIV/0!</v>
      </c>
    </row>
    <row r="413" spans="1:70">
      <c r="A413" s="1">
        <v>412</v>
      </c>
      <c r="B413" s="1">
        <f>'2012'!B413</f>
        <v>0</v>
      </c>
      <c r="C413" s="1">
        <f>'2012'!C413</f>
        <v>0</v>
      </c>
      <c r="D413" s="1">
        <f>'2012'!D413</f>
        <v>0</v>
      </c>
      <c r="E413" s="1">
        <f>'2012'!E413</f>
        <v>0</v>
      </c>
      <c r="F413" s="1">
        <f>'2012'!F413</f>
        <v>0</v>
      </c>
      <c r="G413" s="1">
        <f>'2012'!G413</f>
        <v>0</v>
      </c>
      <c r="H413" s="1">
        <f>'2012'!H413</f>
        <v>0</v>
      </c>
      <c r="I413" s="1">
        <f>'2012'!I413</f>
        <v>0</v>
      </c>
      <c r="J413" s="13" t="e">
        <f>(('2012'!J413-'2012'!$AE413)/'2012'!$AE413)*(('2012'!$I413-0.5+'2012'!$I413-0.5)*-1)</f>
        <v>#DIV/0!</v>
      </c>
      <c r="K413" s="13" t="e">
        <f>(('2012'!K413-'2012'!$AE413)/'2012'!$AE413)*(('2012'!$I413-0.5+'2012'!$I413-0.5)*-1)</f>
        <v>#DIV/0!</v>
      </c>
      <c r="L413" s="13" t="e">
        <f>(('2012'!L413-'2012'!$AE413)/'2012'!$AE413)*(('2012'!$I413-0.5+'2012'!$I413-0.5)*-1)</f>
        <v>#DIV/0!</v>
      </c>
      <c r="M413" s="13" t="e">
        <f>(('2012'!M413-'2012'!$AE413)/'2012'!$AE413)*(('2012'!$I413-0.5+'2012'!$I413-0.5)*-1)</f>
        <v>#DIV/0!</v>
      </c>
      <c r="N413" s="13" t="e">
        <f>(('2012'!N413-'2012'!$AE413)/'2012'!$AE413)*(('2012'!$I413-0.5+'2012'!$I413-0.5)*-1)</f>
        <v>#DIV/0!</v>
      </c>
      <c r="O413" s="13" t="e">
        <f>(('2012'!O413-'2012'!$AE413)/'2012'!$AE413)*(('2012'!$I413-0.5+'2012'!$I413-0.5)*-1)</f>
        <v>#DIV/0!</v>
      </c>
      <c r="P413" s="13" t="e">
        <f>(('2012'!P413-'2012'!$AE413)/'2012'!$AE413)*(('2012'!$I413-0.5+'2012'!$I413-0.5)*-1)</f>
        <v>#DIV/0!</v>
      </c>
      <c r="Q413" s="13" t="e">
        <f>(('2012'!Q413-'2012'!$AE413)/'2012'!$AE413)*(('2012'!$I413-0.5+'2012'!$I413-0.5)*-1)</f>
        <v>#DIV/0!</v>
      </c>
      <c r="R413" s="13" t="e">
        <f>(('2012'!R413-'2012'!$AE413)/'2012'!$AE413)*(('2012'!$I413-0.5+'2012'!$I413-0.5)*-1)</f>
        <v>#DIV/0!</v>
      </c>
      <c r="S413" s="13" t="e">
        <f>(('2012'!S413-'2012'!$AE413)/'2012'!$AE413)*(('2012'!$I413-0.5+'2012'!$I413-0.5)*-1)</f>
        <v>#DIV/0!</v>
      </c>
      <c r="T413" s="13" t="e">
        <f>(('2012'!T413-'2012'!$AE413)/'2012'!$AE413)*(('2012'!$I413-0.5+'2012'!$I413-0.5)*-1)</f>
        <v>#DIV/0!</v>
      </c>
      <c r="U413" s="13" t="e">
        <f>(('2012'!U413-'2012'!$AE413)/'2012'!$AE413)*(('2012'!$I413-0.5+'2012'!$I413-0.5)*-1)</f>
        <v>#DIV/0!</v>
      </c>
      <c r="V413" s="13" t="e">
        <f>(('2012'!V413-'2012'!$AE413)/'2012'!$AE413)*(('2012'!$I413-0.5+'2012'!$I413-0.5)*-1)</f>
        <v>#DIV/0!</v>
      </c>
      <c r="W413" s="13" t="e">
        <f>(('2012'!W413-'2012'!$AE413)/'2012'!$AE413)*(('2012'!$I413-0.5+'2012'!$I413-0.5)*-1)</f>
        <v>#DIV/0!</v>
      </c>
      <c r="X413" s="13" t="e">
        <f>(('2012'!X413-'2012'!$AE413)/'2012'!$AE413)*(('2012'!$I413-0.5+'2012'!$I413-0.5)*-1)</f>
        <v>#DIV/0!</v>
      </c>
      <c r="Y413" s="13" t="e">
        <f>(('2012'!Y413-'2012'!$AE413)/'2012'!$AE413)*(('2012'!$I413-0.5+'2012'!$I413-0.5)*-1)</f>
        <v>#DIV/0!</v>
      </c>
      <c r="Z413" s="13" t="e">
        <f>(('2012'!Z413-'2012'!$AE413)/'2012'!$AE413)*(('2012'!$I413-0.5+'2012'!$I413-0.5)*-1)</f>
        <v>#DIV/0!</v>
      </c>
      <c r="AA413" s="13" t="e">
        <f>(('2012'!AA413-'2012'!$AE413)/'2012'!$AE413)*(('2012'!$I413-0.5+'2012'!$I413-0.5)*-1)</f>
        <v>#DIV/0!</v>
      </c>
      <c r="AB413" s="13" t="e">
        <f>(('2012'!AB413-'2012'!$AE413)/'2012'!$AE413)*(('2012'!$I413-0.5+'2012'!$I413-0.5)*-1)</f>
        <v>#DIV/0!</v>
      </c>
      <c r="AC413" s="13" t="e">
        <f>(('2012'!AC413-'2012'!$AE413)/'2012'!$AE413)*(('2012'!$I413-0.5+'2012'!$I413-0.5)*-1)</f>
        <v>#DIV/0!</v>
      </c>
      <c r="AD413" s="13" t="e">
        <f>(('2012'!AD413-'2012'!$AE413)/'2012'!$AE413)*(('2012'!$I413-0.5+'2012'!$I413-0.5)*-1)</f>
        <v>#DIV/0!</v>
      </c>
      <c r="AE413" s="6" t="e">
        <f>((('2012'!AE413-'2012'!$AE413)/'2012'!$AE413)*100)*(('2012'!$I413-0.5+'2012'!$I413-0.5)*-1)</f>
        <v>#DIV/0!</v>
      </c>
      <c r="AG413" s="6">
        <f t="shared" si="171"/>
        <v>0</v>
      </c>
      <c r="AH413" s="6">
        <f t="shared" si="194"/>
        <v>0</v>
      </c>
      <c r="AI413" s="8">
        <v>0</v>
      </c>
      <c r="AW413" s="107">
        <f t="shared" si="172"/>
        <v>0</v>
      </c>
      <c r="AX413" s="107">
        <f t="shared" si="173"/>
        <v>0</v>
      </c>
      <c r="AY413" s="107">
        <f t="shared" si="174"/>
        <v>0</v>
      </c>
      <c r="AZ413" s="107">
        <f t="shared" si="175"/>
        <v>0</v>
      </c>
      <c r="BA413" s="107">
        <f t="shared" si="176"/>
        <v>0</v>
      </c>
      <c r="BB413" s="107">
        <f t="shared" si="177"/>
        <v>0</v>
      </c>
      <c r="BC413" s="107">
        <f t="shared" si="178"/>
        <v>0</v>
      </c>
      <c r="BD413" s="107">
        <f t="shared" si="179"/>
        <v>0</v>
      </c>
      <c r="BE413" s="107">
        <f t="shared" si="180"/>
        <v>0</v>
      </c>
      <c r="BF413" s="107">
        <f t="shared" si="181"/>
        <v>0</v>
      </c>
      <c r="BG413" s="107">
        <f t="shared" si="182"/>
        <v>0</v>
      </c>
      <c r="BH413" s="107">
        <f t="shared" si="183"/>
        <v>0</v>
      </c>
      <c r="BI413" s="107">
        <f t="shared" si="184"/>
        <v>0</v>
      </c>
      <c r="BJ413" s="107">
        <f t="shared" si="185"/>
        <v>0</v>
      </c>
      <c r="BK413" s="107">
        <f t="shared" si="186"/>
        <v>0</v>
      </c>
      <c r="BL413" s="107">
        <f t="shared" si="187"/>
        <v>0</v>
      </c>
      <c r="BM413" s="107">
        <f t="shared" si="188"/>
        <v>0</v>
      </c>
      <c r="BN413" s="107">
        <f t="shared" si="189"/>
        <v>0</v>
      </c>
      <c r="BO413" s="107">
        <f t="shared" si="190"/>
        <v>0</v>
      </c>
      <c r="BP413" s="107">
        <f t="shared" si="191"/>
        <v>0</v>
      </c>
      <c r="BQ413" s="107">
        <f t="shared" si="192"/>
        <v>0</v>
      </c>
      <c r="BR413" s="107" t="e">
        <f t="shared" si="193"/>
        <v>#DIV/0!</v>
      </c>
    </row>
    <row r="414" spans="1:70">
      <c r="A414" s="1">
        <v>413</v>
      </c>
      <c r="B414" s="1">
        <f>'2012'!B414</f>
        <v>0</v>
      </c>
      <c r="C414" s="1">
        <f>'2012'!C414</f>
        <v>0</v>
      </c>
      <c r="D414" s="1">
        <f>'2012'!D414</f>
        <v>0</v>
      </c>
      <c r="E414" s="1">
        <f>'2012'!E414</f>
        <v>0</v>
      </c>
      <c r="F414" s="1">
        <f>'2012'!F414</f>
        <v>0</v>
      </c>
      <c r="G414" s="1">
        <f>'2012'!G414</f>
        <v>0</v>
      </c>
      <c r="H414" s="1">
        <f>'2012'!H414</f>
        <v>0</v>
      </c>
      <c r="I414" s="1">
        <f>'2012'!I414</f>
        <v>0</v>
      </c>
      <c r="J414" s="13" t="e">
        <f>(('2012'!J414-'2012'!$AE414)/'2012'!$AE414)*(('2012'!$I414-0.5+'2012'!$I414-0.5)*-1)</f>
        <v>#DIV/0!</v>
      </c>
      <c r="K414" s="13" t="e">
        <f>(('2012'!K414-'2012'!$AE414)/'2012'!$AE414)*(('2012'!$I414-0.5+'2012'!$I414-0.5)*-1)</f>
        <v>#DIV/0!</v>
      </c>
      <c r="L414" s="13" t="e">
        <f>(('2012'!L414-'2012'!$AE414)/'2012'!$AE414)*(('2012'!$I414-0.5+'2012'!$I414-0.5)*-1)</f>
        <v>#DIV/0!</v>
      </c>
      <c r="M414" s="13" t="e">
        <f>(('2012'!M414-'2012'!$AE414)/'2012'!$AE414)*(('2012'!$I414-0.5+'2012'!$I414-0.5)*-1)</f>
        <v>#DIV/0!</v>
      </c>
      <c r="N414" s="13" t="e">
        <f>(('2012'!N414-'2012'!$AE414)/'2012'!$AE414)*(('2012'!$I414-0.5+'2012'!$I414-0.5)*-1)</f>
        <v>#DIV/0!</v>
      </c>
      <c r="O414" s="13" t="e">
        <f>(('2012'!O414-'2012'!$AE414)/'2012'!$AE414)*(('2012'!$I414-0.5+'2012'!$I414-0.5)*-1)</f>
        <v>#DIV/0!</v>
      </c>
      <c r="P414" s="13" t="e">
        <f>(('2012'!P414-'2012'!$AE414)/'2012'!$AE414)*(('2012'!$I414-0.5+'2012'!$I414-0.5)*-1)</f>
        <v>#DIV/0!</v>
      </c>
      <c r="Q414" s="13" t="e">
        <f>(('2012'!Q414-'2012'!$AE414)/'2012'!$AE414)*(('2012'!$I414-0.5+'2012'!$I414-0.5)*-1)</f>
        <v>#DIV/0!</v>
      </c>
      <c r="R414" s="13" t="e">
        <f>(('2012'!R414-'2012'!$AE414)/'2012'!$AE414)*(('2012'!$I414-0.5+'2012'!$I414-0.5)*-1)</f>
        <v>#DIV/0!</v>
      </c>
      <c r="S414" s="13" t="e">
        <f>(('2012'!S414-'2012'!$AE414)/'2012'!$AE414)*(('2012'!$I414-0.5+'2012'!$I414-0.5)*-1)</f>
        <v>#DIV/0!</v>
      </c>
      <c r="T414" s="13" t="e">
        <f>(('2012'!T414-'2012'!$AE414)/'2012'!$AE414)*(('2012'!$I414-0.5+'2012'!$I414-0.5)*-1)</f>
        <v>#DIV/0!</v>
      </c>
      <c r="U414" s="13" t="e">
        <f>(('2012'!U414-'2012'!$AE414)/'2012'!$AE414)*(('2012'!$I414-0.5+'2012'!$I414-0.5)*-1)</f>
        <v>#DIV/0!</v>
      </c>
      <c r="V414" s="13" t="e">
        <f>(('2012'!V414-'2012'!$AE414)/'2012'!$AE414)*(('2012'!$I414-0.5+'2012'!$I414-0.5)*-1)</f>
        <v>#DIV/0!</v>
      </c>
      <c r="W414" s="13" t="e">
        <f>(('2012'!W414-'2012'!$AE414)/'2012'!$AE414)*(('2012'!$I414-0.5+'2012'!$I414-0.5)*-1)</f>
        <v>#DIV/0!</v>
      </c>
      <c r="X414" s="13" t="e">
        <f>(('2012'!X414-'2012'!$AE414)/'2012'!$AE414)*(('2012'!$I414-0.5+'2012'!$I414-0.5)*-1)</f>
        <v>#DIV/0!</v>
      </c>
      <c r="Y414" s="13" t="e">
        <f>(('2012'!Y414-'2012'!$AE414)/'2012'!$AE414)*(('2012'!$I414-0.5+'2012'!$I414-0.5)*-1)</f>
        <v>#DIV/0!</v>
      </c>
      <c r="Z414" s="13" t="e">
        <f>(('2012'!Z414-'2012'!$AE414)/'2012'!$AE414)*(('2012'!$I414-0.5+'2012'!$I414-0.5)*-1)</f>
        <v>#DIV/0!</v>
      </c>
      <c r="AA414" s="13" t="e">
        <f>(('2012'!AA414-'2012'!$AE414)/'2012'!$AE414)*(('2012'!$I414-0.5+'2012'!$I414-0.5)*-1)</f>
        <v>#DIV/0!</v>
      </c>
      <c r="AB414" s="13" t="e">
        <f>(('2012'!AB414-'2012'!$AE414)/'2012'!$AE414)*(('2012'!$I414-0.5+'2012'!$I414-0.5)*-1)</f>
        <v>#DIV/0!</v>
      </c>
      <c r="AC414" s="13" t="e">
        <f>(('2012'!AC414-'2012'!$AE414)/'2012'!$AE414)*(('2012'!$I414-0.5+'2012'!$I414-0.5)*-1)</f>
        <v>#DIV/0!</v>
      </c>
      <c r="AD414" s="13" t="e">
        <f>(('2012'!AD414-'2012'!$AE414)/'2012'!$AE414)*(('2012'!$I414-0.5+'2012'!$I414-0.5)*-1)</f>
        <v>#DIV/0!</v>
      </c>
      <c r="AE414" s="6" t="e">
        <f>((('2012'!AE414-'2012'!$AE414)/'2012'!$AE414)*100)*(('2012'!$I414-0.5+'2012'!$I414-0.5)*-1)</f>
        <v>#DIV/0!</v>
      </c>
      <c r="AG414" s="6">
        <f t="shared" si="171"/>
        <v>0</v>
      </c>
      <c r="AH414" s="6">
        <f t="shared" si="194"/>
        <v>0</v>
      </c>
      <c r="AI414" s="8">
        <v>0</v>
      </c>
      <c r="AW414" s="107">
        <f t="shared" si="172"/>
        <v>0</v>
      </c>
      <c r="AX414" s="107">
        <f t="shared" si="173"/>
        <v>0</v>
      </c>
      <c r="AY414" s="107">
        <f t="shared" si="174"/>
        <v>0</v>
      </c>
      <c r="AZ414" s="107">
        <f t="shared" si="175"/>
        <v>0</v>
      </c>
      <c r="BA414" s="107">
        <f t="shared" si="176"/>
        <v>0</v>
      </c>
      <c r="BB414" s="107">
        <f t="shared" si="177"/>
        <v>0</v>
      </c>
      <c r="BC414" s="107">
        <f t="shared" si="178"/>
        <v>0</v>
      </c>
      <c r="BD414" s="107">
        <f t="shared" si="179"/>
        <v>0</v>
      </c>
      <c r="BE414" s="107">
        <f t="shared" si="180"/>
        <v>0</v>
      </c>
      <c r="BF414" s="107">
        <f t="shared" si="181"/>
        <v>0</v>
      </c>
      <c r="BG414" s="107">
        <f t="shared" si="182"/>
        <v>0</v>
      </c>
      <c r="BH414" s="107">
        <f t="shared" si="183"/>
        <v>0</v>
      </c>
      <c r="BI414" s="107">
        <f t="shared" si="184"/>
        <v>0</v>
      </c>
      <c r="BJ414" s="107">
        <f t="shared" si="185"/>
        <v>0</v>
      </c>
      <c r="BK414" s="107">
        <f t="shared" si="186"/>
        <v>0</v>
      </c>
      <c r="BL414" s="107">
        <f t="shared" si="187"/>
        <v>0</v>
      </c>
      <c r="BM414" s="107">
        <f t="shared" si="188"/>
        <v>0</v>
      </c>
      <c r="BN414" s="107">
        <f t="shared" si="189"/>
        <v>0</v>
      </c>
      <c r="BO414" s="107">
        <f t="shared" si="190"/>
        <v>0</v>
      </c>
      <c r="BP414" s="107">
        <f t="shared" si="191"/>
        <v>0</v>
      </c>
      <c r="BQ414" s="107">
        <f t="shared" si="192"/>
        <v>0</v>
      </c>
      <c r="BR414" s="107" t="e">
        <f t="shared" si="193"/>
        <v>#DIV/0!</v>
      </c>
    </row>
    <row r="415" spans="1:70">
      <c r="A415" s="1">
        <v>414</v>
      </c>
      <c r="B415" s="1">
        <f>'2012'!B415</f>
        <v>0</v>
      </c>
      <c r="C415" s="1">
        <f>'2012'!C415</f>
        <v>0</v>
      </c>
      <c r="D415" s="1">
        <f>'2012'!D415</f>
        <v>0</v>
      </c>
      <c r="E415" s="1">
        <f>'2012'!E415</f>
        <v>0</v>
      </c>
      <c r="F415" s="1">
        <f>'2012'!F415</f>
        <v>0</v>
      </c>
      <c r="G415" s="1">
        <f>'2012'!G415</f>
        <v>0</v>
      </c>
      <c r="H415" s="1">
        <f>'2012'!H415</f>
        <v>0</v>
      </c>
      <c r="I415" s="1">
        <f>'2012'!I415</f>
        <v>0</v>
      </c>
      <c r="J415" s="13" t="e">
        <f>(('2012'!J415-'2012'!$AE415)/'2012'!$AE415)*(('2012'!$I415-0.5+'2012'!$I415-0.5)*-1)</f>
        <v>#DIV/0!</v>
      </c>
      <c r="K415" s="13" t="e">
        <f>(('2012'!K415-'2012'!$AE415)/'2012'!$AE415)*(('2012'!$I415-0.5+'2012'!$I415-0.5)*-1)</f>
        <v>#DIV/0!</v>
      </c>
      <c r="L415" s="13" t="e">
        <f>(('2012'!L415-'2012'!$AE415)/'2012'!$AE415)*(('2012'!$I415-0.5+'2012'!$I415-0.5)*-1)</f>
        <v>#DIV/0!</v>
      </c>
      <c r="M415" s="13" t="e">
        <f>(('2012'!M415-'2012'!$AE415)/'2012'!$AE415)*(('2012'!$I415-0.5+'2012'!$I415-0.5)*-1)</f>
        <v>#DIV/0!</v>
      </c>
      <c r="N415" s="13" t="e">
        <f>(('2012'!N415-'2012'!$AE415)/'2012'!$AE415)*(('2012'!$I415-0.5+'2012'!$I415-0.5)*-1)</f>
        <v>#DIV/0!</v>
      </c>
      <c r="O415" s="13" t="e">
        <f>(('2012'!O415-'2012'!$AE415)/'2012'!$AE415)*(('2012'!$I415-0.5+'2012'!$I415-0.5)*-1)</f>
        <v>#DIV/0!</v>
      </c>
      <c r="P415" s="13" t="e">
        <f>(('2012'!P415-'2012'!$AE415)/'2012'!$AE415)*(('2012'!$I415-0.5+'2012'!$I415-0.5)*-1)</f>
        <v>#DIV/0!</v>
      </c>
      <c r="Q415" s="13" t="e">
        <f>(('2012'!Q415-'2012'!$AE415)/'2012'!$AE415)*(('2012'!$I415-0.5+'2012'!$I415-0.5)*-1)</f>
        <v>#DIV/0!</v>
      </c>
      <c r="R415" s="13" t="e">
        <f>(('2012'!R415-'2012'!$AE415)/'2012'!$AE415)*(('2012'!$I415-0.5+'2012'!$I415-0.5)*-1)</f>
        <v>#DIV/0!</v>
      </c>
      <c r="S415" s="13" t="e">
        <f>(('2012'!S415-'2012'!$AE415)/'2012'!$AE415)*(('2012'!$I415-0.5+'2012'!$I415-0.5)*-1)</f>
        <v>#DIV/0!</v>
      </c>
      <c r="T415" s="13" t="e">
        <f>(('2012'!T415-'2012'!$AE415)/'2012'!$AE415)*(('2012'!$I415-0.5+'2012'!$I415-0.5)*-1)</f>
        <v>#DIV/0!</v>
      </c>
      <c r="U415" s="13" t="e">
        <f>(('2012'!U415-'2012'!$AE415)/'2012'!$AE415)*(('2012'!$I415-0.5+'2012'!$I415-0.5)*-1)</f>
        <v>#DIV/0!</v>
      </c>
      <c r="V415" s="13" t="e">
        <f>(('2012'!V415-'2012'!$AE415)/'2012'!$AE415)*(('2012'!$I415-0.5+'2012'!$I415-0.5)*-1)</f>
        <v>#DIV/0!</v>
      </c>
      <c r="W415" s="13" t="e">
        <f>(('2012'!W415-'2012'!$AE415)/'2012'!$AE415)*(('2012'!$I415-0.5+'2012'!$I415-0.5)*-1)</f>
        <v>#DIV/0!</v>
      </c>
      <c r="X415" s="13" t="e">
        <f>(('2012'!X415-'2012'!$AE415)/'2012'!$AE415)*(('2012'!$I415-0.5+'2012'!$I415-0.5)*-1)</f>
        <v>#DIV/0!</v>
      </c>
      <c r="Y415" s="13" t="e">
        <f>(('2012'!Y415-'2012'!$AE415)/'2012'!$AE415)*(('2012'!$I415-0.5+'2012'!$I415-0.5)*-1)</f>
        <v>#DIV/0!</v>
      </c>
      <c r="Z415" s="13" t="e">
        <f>(('2012'!Z415-'2012'!$AE415)/'2012'!$AE415)*(('2012'!$I415-0.5+'2012'!$I415-0.5)*-1)</f>
        <v>#DIV/0!</v>
      </c>
      <c r="AA415" s="13" t="e">
        <f>(('2012'!AA415-'2012'!$AE415)/'2012'!$AE415)*(('2012'!$I415-0.5+'2012'!$I415-0.5)*-1)</f>
        <v>#DIV/0!</v>
      </c>
      <c r="AB415" s="13" t="e">
        <f>(('2012'!AB415-'2012'!$AE415)/'2012'!$AE415)*(('2012'!$I415-0.5+'2012'!$I415-0.5)*-1)</f>
        <v>#DIV/0!</v>
      </c>
      <c r="AC415" s="13" t="e">
        <f>(('2012'!AC415-'2012'!$AE415)/'2012'!$AE415)*(('2012'!$I415-0.5+'2012'!$I415-0.5)*-1)</f>
        <v>#DIV/0!</v>
      </c>
      <c r="AD415" s="13" t="e">
        <f>(('2012'!AD415-'2012'!$AE415)/'2012'!$AE415)*(('2012'!$I415-0.5+'2012'!$I415-0.5)*-1)</f>
        <v>#DIV/0!</v>
      </c>
      <c r="AE415" s="6" t="e">
        <f>((('2012'!AE415-'2012'!$AE415)/'2012'!$AE415)*100)*(('2012'!$I415-0.5+'2012'!$I415-0.5)*-1)</f>
        <v>#DIV/0!</v>
      </c>
      <c r="AG415" s="6">
        <f t="shared" si="171"/>
        <v>0</v>
      </c>
      <c r="AH415" s="6">
        <f t="shared" si="194"/>
        <v>0</v>
      </c>
      <c r="AI415" s="8">
        <v>0</v>
      </c>
      <c r="AW415" s="107">
        <f t="shared" si="172"/>
        <v>0</v>
      </c>
      <c r="AX415" s="107">
        <f t="shared" si="173"/>
        <v>0</v>
      </c>
      <c r="AY415" s="107">
        <f t="shared" si="174"/>
        <v>0</v>
      </c>
      <c r="AZ415" s="107">
        <f t="shared" si="175"/>
        <v>0</v>
      </c>
      <c r="BA415" s="107">
        <f t="shared" si="176"/>
        <v>0</v>
      </c>
      <c r="BB415" s="107">
        <f t="shared" si="177"/>
        <v>0</v>
      </c>
      <c r="BC415" s="107">
        <f t="shared" si="178"/>
        <v>0</v>
      </c>
      <c r="BD415" s="107">
        <f t="shared" si="179"/>
        <v>0</v>
      </c>
      <c r="BE415" s="107">
        <f t="shared" si="180"/>
        <v>0</v>
      </c>
      <c r="BF415" s="107">
        <f t="shared" si="181"/>
        <v>0</v>
      </c>
      <c r="BG415" s="107">
        <f t="shared" si="182"/>
        <v>0</v>
      </c>
      <c r="BH415" s="107">
        <f t="shared" si="183"/>
        <v>0</v>
      </c>
      <c r="BI415" s="107">
        <f t="shared" si="184"/>
        <v>0</v>
      </c>
      <c r="BJ415" s="107">
        <f t="shared" si="185"/>
        <v>0</v>
      </c>
      <c r="BK415" s="107">
        <f t="shared" si="186"/>
        <v>0</v>
      </c>
      <c r="BL415" s="107">
        <f t="shared" si="187"/>
        <v>0</v>
      </c>
      <c r="BM415" s="107">
        <f t="shared" si="188"/>
        <v>0</v>
      </c>
      <c r="BN415" s="107">
        <f t="shared" si="189"/>
        <v>0</v>
      </c>
      <c r="BO415" s="107">
        <f t="shared" si="190"/>
        <v>0</v>
      </c>
      <c r="BP415" s="107">
        <f t="shared" si="191"/>
        <v>0</v>
      </c>
      <c r="BQ415" s="107">
        <f t="shared" si="192"/>
        <v>0</v>
      </c>
      <c r="BR415" s="107" t="e">
        <f t="shared" si="193"/>
        <v>#DIV/0!</v>
      </c>
    </row>
    <row r="416" spans="1:70">
      <c r="A416" s="1">
        <v>415</v>
      </c>
      <c r="B416" s="1">
        <f>'2012'!B416</f>
        <v>0</v>
      </c>
      <c r="C416" s="1">
        <f>'2012'!C416</f>
        <v>0</v>
      </c>
      <c r="D416" s="1">
        <f>'2012'!D416</f>
        <v>0</v>
      </c>
      <c r="E416" s="1">
        <f>'2012'!E416</f>
        <v>0</v>
      </c>
      <c r="F416" s="1">
        <f>'2012'!F416</f>
        <v>0</v>
      </c>
      <c r="G416" s="1">
        <f>'2012'!G416</f>
        <v>0</v>
      </c>
      <c r="H416" s="1">
        <f>'2012'!H416</f>
        <v>0</v>
      </c>
      <c r="I416" s="1">
        <f>'2012'!I416</f>
        <v>0</v>
      </c>
      <c r="J416" s="13" t="e">
        <f>(('2012'!J416-'2012'!$AE416)/'2012'!$AE416)*(('2012'!$I416-0.5+'2012'!$I416-0.5)*-1)</f>
        <v>#DIV/0!</v>
      </c>
      <c r="K416" s="13" t="e">
        <f>(('2012'!K416-'2012'!$AE416)/'2012'!$AE416)*(('2012'!$I416-0.5+'2012'!$I416-0.5)*-1)</f>
        <v>#DIV/0!</v>
      </c>
      <c r="L416" s="13" t="e">
        <f>(('2012'!L416-'2012'!$AE416)/'2012'!$AE416)*(('2012'!$I416-0.5+'2012'!$I416-0.5)*-1)</f>
        <v>#DIV/0!</v>
      </c>
      <c r="M416" s="13" t="e">
        <f>(('2012'!M416-'2012'!$AE416)/'2012'!$AE416)*(('2012'!$I416-0.5+'2012'!$I416-0.5)*-1)</f>
        <v>#DIV/0!</v>
      </c>
      <c r="N416" s="13" t="e">
        <f>(('2012'!N416-'2012'!$AE416)/'2012'!$AE416)*(('2012'!$I416-0.5+'2012'!$I416-0.5)*-1)</f>
        <v>#DIV/0!</v>
      </c>
      <c r="O416" s="13" t="e">
        <f>(('2012'!O416-'2012'!$AE416)/'2012'!$AE416)*(('2012'!$I416-0.5+'2012'!$I416-0.5)*-1)</f>
        <v>#DIV/0!</v>
      </c>
      <c r="P416" s="13" t="e">
        <f>(('2012'!P416-'2012'!$AE416)/'2012'!$AE416)*(('2012'!$I416-0.5+'2012'!$I416-0.5)*-1)</f>
        <v>#DIV/0!</v>
      </c>
      <c r="Q416" s="13" t="e">
        <f>(('2012'!Q416-'2012'!$AE416)/'2012'!$AE416)*(('2012'!$I416-0.5+'2012'!$I416-0.5)*-1)</f>
        <v>#DIV/0!</v>
      </c>
      <c r="R416" s="13" t="e">
        <f>(('2012'!R416-'2012'!$AE416)/'2012'!$AE416)*(('2012'!$I416-0.5+'2012'!$I416-0.5)*-1)</f>
        <v>#DIV/0!</v>
      </c>
      <c r="S416" s="13" t="e">
        <f>(('2012'!S416-'2012'!$AE416)/'2012'!$AE416)*(('2012'!$I416-0.5+'2012'!$I416-0.5)*-1)</f>
        <v>#DIV/0!</v>
      </c>
      <c r="T416" s="13" t="e">
        <f>(('2012'!T416-'2012'!$AE416)/'2012'!$AE416)*(('2012'!$I416-0.5+'2012'!$I416-0.5)*-1)</f>
        <v>#DIV/0!</v>
      </c>
      <c r="U416" s="13" t="e">
        <f>(('2012'!U416-'2012'!$AE416)/'2012'!$AE416)*(('2012'!$I416-0.5+'2012'!$I416-0.5)*-1)</f>
        <v>#DIV/0!</v>
      </c>
      <c r="V416" s="13" t="e">
        <f>(('2012'!V416-'2012'!$AE416)/'2012'!$AE416)*(('2012'!$I416-0.5+'2012'!$I416-0.5)*-1)</f>
        <v>#DIV/0!</v>
      </c>
      <c r="W416" s="13" t="e">
        <f>(('2012'!W416-'2012'!$AE416)/'2012'!$AE416)*(('2012'!$I416-0.5+'2012'!$I416-0.5)*-1)</f>
        <v>#DIV/0!</v>
      </c>
      <c r="X416" s="13" t="e">
        <f>(('2012'!X416-'2012'!$AE416)/'2012'!$AE416)*(('2012'!$I416-0.5+'2012'!$I416-0.5)*-1)</f>
        <v>#DIV/0!</v>
      </c>
      <c r="Y416" s="13" t="e">
        <f>(('2012'!Y416-'2012'!$AE416)/'2012'!$AE416)*(('2012'!$I416-0.5+'2012'!$I416-0.5)*-1)</f>
        <v>#DIV/0!</v>
      </c>
      <c r="Z416" s="13" t="e">
        <f>(('2012'!Z416-'2012'!$AE416)/'2012'!$AE416)*(('2012'!$I416-0.5+'2012'!$I416-0.5)*-1)</f>
        <v>#DIV/0!</v>
      </c>
      <c r="AA416" s="13" t="e">
        <f>(('2012'!AA416-'2012'!$AE416)/'2012'!$AE416)*(('2012'!$I416-0.5+'2012'!$I416-0.5)*-1)</f>
        <v>#DIV/0!</v>
      </c>
      <c r="AB416" s="13" t="e">
        <f>(('2012'!AB416-'2012'!$AE416)/'2012'!$AE416)*(('2012'!$I416-0.5+'2012'!$I416-0.5)*-1)</f>
        <v>#DIV/0!</v>
      </c>
      <c r="AC416" s="13" t="e">
        <f>(('2012'!AC416-'2012'!$AE416)/'2012'!$AE416)*(('2012'!$I416-0.5+'2012'!$I416-0.5)*-1)</f>
        <v>#DIV/0!</v>
      </c>
      <c r="AD416" s="13" t="e">
        <f>(('2012'!AD416-'2012'!$AE416)/'2012'!$AE416)*(('2012'!$I416-0.5+'2012'!$I416-0.5)*-1)</f>
        <v>#DIV/0!</v>
      </c>
      <c r="AE416" s="6" t="e">
        <f>((('2012'!AE416-'2012'!$AE416)/'2012'!$AE416)*100)*(('2012'!$I416-0.5+'2012'!$I416-0.5)*-1)</f>
        <v>#DIV/0!</v>
      </c>
      <c r="AG416" s="6">
        <f t="shared" si="171"/>
        <v>0</v>
      </c>
      <c r="AH416" s="6">
        <f t="shared" si="194"/>
        <v>0</v>
      </c>
      <c r="AI416" s="8">
        <v>0</v>
      </c>
      <c r="AW416" s="107">
        <f t="shared" si="172"/>
        <v>0</v>
      </c>
      <c r="AX416" s="107">
        <f t="shared" si="173"/>
        <v>0</v>
      </c>
      <c r="AY416" s="107">
        <f t="shared" si="174"/>
        <v>0</v>
      </c>
      <c r="AZ416" s="107">
        <f t="shared" si="175"/>
        <v>0</v>
      </c>
      <c r="BA416" s="107">
        <f t="shared" si="176"/>
        <v>0</v>
      </c>
      <c r="BB416" s="107">
        <f t="shared" si="177"/>
        <v>0</v>
      </c>
      <c r="BC416" s="107">
        <f t="shared" si="178"/>
        <v>0</v>
      </c>
      <c r="BD416" s="107">
        <f t="shared" si="179"/>
        <v>0</v>
      </c>
      <c r="BE416" s="107">
        <f t="shared" si="180"/>
        <v>0</v>
      </c>
      <c r="BF416" s="107">
        <f t="shared" si="181"/>
        <v>0</v>
      </c>
      <c r="BG416" s="107">
        <f t="shared" si="182"/>
        <v>0</v>
      </c>
      <c r="BH416" s="107">
        <f t="shared" si="183"/>
        <v>0</v>
      </c>
      <c r="BI416" s="107">
        <f t="shared" si="184"/>
        <v>0</v>
      </c>
      <c r="BJ416" s="107">
        <f t="shared" si="185"/>
        <v>0</v>
      </c>
      <c r="BK416" s="107">
        <f t="shared" si="186"/>
        <v>0</v>
      </c>
      <c r="BL416" s="107">
        <f t="shared" si="187"/>
        <v>0</v>
      </c>
      <c r="BM416" s="107">
        <f t="shared" si="188"/>
        <v>0</v>
      </c>
      <c r="BN416" s="107">
        <f t="shared" si="189"/>
        <v>0</v>
      </c>
      <c r="BO416" s="107">
        <f t="shared" si="190"/>
        <v>0</v>
      </c>
      <c r="BP416" s="107">
        <f t="shared" si="191"/>
        <v>0</v>
      </c>
      <c r="BQ416" s="107">
        <f t="shared" si="192"/>
        <v>0</v>
      </c>
      <c r="BR416" s="107" t="e">
        <f t="shared" si="193"/>
        <v>#DIV/0!</v>
      </c>
    </row>
    <row r="417" spans="1:70">
      <c r="A417" s="1">
        <v>416</v>
      </c>
      <c r="B417" s="1">
        <f>'2012'!B417</f>
        <v>0</v>
      </c>
      <c r="C417" s="1">
        <f>'2012'!C417</f>
        <v>0</v>
      </c>
      <c r="D417" s="1">
        <f>'2012'!D417</f>
        <v>0</v>
      </c>
      <c r="E417" s="1">
        <f>'2012'!E417</f>
        <v>0</v>
      </c>
      <c r="F417" s="1">
        <f>'2012'!F417</f>
        <v>0</v>
      </c>
      <c r="G417" s="1">
        <f>'2012'!G417</f>
        <v>0</v>
      </c>
      <c r="H417" s="1">
        <f>'2012'!H417</f>
        <v>0</v>
      </c>
      <c r="I417" s="1">
        <f>'2012'!I417</f>
        <v>0</v>
      </c>
      <c r="J417" s="13" t="e">
        <f>(('2012'!J417-'2012'!$AE417)/'2012'!$AE417)*(('2012'!$I417-0.5+'2012'!$I417-0.5)*-1)</f>
        <v>#DIV/0!</v>
      </c>
      <c r="K417" s="13" t="e">
        <f>(('2012'!K417-'2012'!$AE417)/'2012'!$AE417)*(('2012'!$I417-0.5+'2012'!$I417-0.5)*-1)</f>
        <v>#DIV/0!</v>
      </c>
      <c r="L417" s="13" t="e">
        <f>(('2012'!L417-'2012'!$AE417)/'2012'!$AE417)*(('2012'!$I417-0.5+'2012'!$I417-0.5)*-1)</f>
        <v>#DIV/0!</v>
      </c>
      <c r="M417" s="13" t="e">
        <f>(('2012'!M417-'2012'!$AE417)/'2012'!$AE417)*(('2012'!$I417-0.5+'2012'!$I417-0.5)*-1)</f>
        <v>#DIV/0!</v>
      </c>
      <c r="N417" s="13" t="e">
        <f>(('2012'!N417-'2012'!$AE417)/'2012'!$AE417)*(('2012'!$I417-0.5+'2012'!$I417-0.5)*-1)</f>
        <v>#DIV/0!</v>
      </c>
      <c r="O417" s="13" t="e">
        <f>(('2012'!O417-'2012'!$AE417)/'2012'!$AE417)*(('2012'!$I417-0.5+'2012'!$I417-0.5)*-1)</f>
        <v>#DIV/0!</v>
      </c>
      <c r="P417" s="13" t="e">
        <f>(('2012'!P417-'2012'!$AE417)/'2012'!$AE417)*(('2012'!$I417-0.5+'2012'!$I417-0.5)*-1)</f>
        <v>#DIV/0!</v>
      </c>
      <c r="Q417" s="13" t="e">
        <f>(('2012'!Q417-'2012'!$AE417)/'2012'!$AE417)*(('2012'!$I417-0.5+'2012'!$I417-0.5)*-1)</f>
        <v>#DIV/0!</v>
      </c>
      <c r="R417" s="13" t="e">
        <f>(('2012'!R417-'2012'!$AE417)/'2012'!$AE417)*(('2012'!$I417-0.5+'2012'!$I417-0.5)*-1)</f>
        <v>#DIV/0!</v>
      </c>
      <c r="S417" s="13" t="e">
        <f>(('2012'!S417-'2012'!$AE417)/'2012'!$AE417)*(('2012'!$I417-0.5+'2012'!$I417-0.5)*-1)</f>
        <v>#DIV/0!</v>
      </c>
      <c r="T417" s="13" t="e">
        <f>(('2012'!T417-'2012'!$AE417)/'2012'!$AE417)*(('2012'!$I417-0.5+'2012'!$I417-0.5)*-1)</f>
        <v>#DIV/0!</v>
      </c>
      <c r="U417" s="13" t="e">
        <f>(('2012'!U417-'2012'!$AE417)/'2012'!$AE417)*(('2012'!$I417-0.5+'2012'!$I417-0.5)*-1)</f>
        <v>#DIV/0!</v>
      </c>
      <c r="V417" s="13" t="e">
        <f>(('2012'!V417-'2012'!$AE417)/'2012'!$AE417)*(('2012'!$I417-0.5+'2012'!$I417-0.5)*-1)</f>
        <v>#DIV/0!</v>
      </c>
      <c r="W417" s="13" t="e">
        <f>(('2012'!W417-'2012'!$AE417)/'2012'!$AE417)*(('2012'!$I417-0.5+'2012'!$I417-0.5)*-1)</f>
        <v>#DIV/0!</v>
      </c>
      <c r="X417" s="13" t="e">
        <f>(('2012'!X417-'2012'!$AE417)/'2012'!$AE417)*(('2012'!$I417-0.5+'2012'!$I417-0.5)*-1)</f>
        <v>#DIV/0!</v>
      </c>
      <c r="Y417" s="13" t="e">
        <f>(('2012'!Y417-'2012'!$AE417)/'2012'!$AE417)*(('2012'!$I417-0.5+'2012'!$I417-0.5)*-1)</f>
        <v>#DIV/0!</v>
      </c>
      <c r="Z417" s="13" t="e">
        <f>(('2012'!Z417-'2012'!$AE417)/'2012'!$AE417)*(('2012'!$I417-0.5+'2012'!$I417-0.5)*-1)</f>
        <v>#DIV/0!</v>
      </c>
      <c r="AA417" s="13" t="e">
        <f>(('2012'!AA417-'2012'!$AE417)/'2012'!$AE417)*(('2012'!$I417-0.5+'2012'!$I417-0.5)*-1)</f>
        <v>#DIV/0!</v>
      </c>
      <c r="AB417" s="13" t="e">
        <f>(('2012'!AB417-'2012'!$AE417)/'2012'!$AE417)*(('2012'!$I417-0.5+'2012'!$I417-0.5)*-1)</f>
        <v>#DIV/0!</v>
      </c>
      <c r="AC417" s="13" t="e">
        <f>(('2012'!AC417-'2012'!$AE417)/'2012'!$AE417)*(('2012'!$I417-0.5+'2012'!$I417-0.5)*-1)</f>
        <v>#DIV/0!</v>
      </c>
      <c r="AD417" s="13" t="e">
        <f>(('2012'!AD417-'2012'!$AE417)/'2012'!$AE417)*(('2012'!$I417-0.5+'2012'!$I417-0.5)*-1)</f>
        <v>#DIV/0!</v>
      </c>
      <c r="AE417" s="6" t="e">
        <f>((('2012'!AE417-'2012'!$AE417)/'2012'!$AE417)*100)*(('2012'!$I417-0.5+'2012'!$I417-0.5)*-1)</f>
        <v>#DIV/0!</v>
      </c>
      <c r="AG417" s="6">
        <f t="shared" si="171"/>
        <v>0</v>
      </c>
      <c r="AH417" s="6">
        <f t="shared" si="194"/>
        <v>0</v>
      </c>
      <c r="AI417" s="8">
        <v>0</v>
      </c>
      <c r="AW417" s="107">
        <f t="shared" si="172"/>
        <v>0</v>
      </c>
      <c r="AX417" s="107">
        <f t="shared" si="173"/>
        <v>0</v>
      </c>
      <c r="AY417" s="107">
        <f t="shared" si="174"/>
        <v>0</v>
      </c>
      <c r="AZ417" s="107">
        <f t="shared" si="175"/>
        <v>0</v>
      </c>
      <c r="BA417" s="107">
        <f t="shared" si="176"/>
        <v>0</v>
      </c>
      <c r="BB417" s="107">
        <f t="shared" si="177"/>
        <v>0</v>
      </c>
      <c r="BC417" s="107">
        <f t="shared" si="178"/>
        <v>0</v>
      </c>
      <c r="BD417" s="107">
        <f t="shared" si="179"/>
        <v>0</v>
      </c>
      <c r="BE417" s="107">
        <f t="shared" si="180"/>
        <v>0</v>
      </c>
      <c r="BF417" s="107">
        <f t="shared" si="181"/>
        <v>0</v>
      </c>
      <c r="BG417" s="107">
        <f t="shared" si="182"/>
        <v>0</v>
      </c>
      <c r="BH417" s="107">
        <f t="shared" si="183"/>
        <v>0</v>
      </c>
      <c r="BI417" s="107">
        <f t="shared" si="184"/>
        <v>0</v>
      </c>
      <c r="BJ417" s="107">
        <f t="shared" si="185"/>
        <v>0</v>
      </c>
      <c r="BK417" s="107">
        <f t="shared" si="186"/>
        <v>0</v>
      </c>
      <c r="BL417" s="107">
        <f t="shared" si="187"/>
        <v>0</v>
      </c>
      <c r="BM417" s="107">
        <f t="shared" si="188"/>
        <v>0</v>
      </c>
      <c r="BN417" s="107">
        <f t="shared" si="189"/>
        <v>0</v>
      </c>
      <c r="BO417" s="107">
        <f t="shared" si="190"/>
        <v>0</v>
      </c>
      <c r="BP417" s="107">
        <f t="shared" si="191"/>
        <v>0</v>
      </c>
      <c r="BQ417" s="107">
        <f t="shared" si="192"/>
        <v>0</v>
      </c>
      <c r="BR417" s="107" t="e">
        <f t="shared" si="193"/>
        <v>#DIV/0!</v>
      </c>
    </row>
    <row r="418" spans="1:70">
      <c r="A418" s="1">
        <v>417</v>
      </c>
      <c r="B418" s="1">
        <f>'2012'!B418</f>
        <v>0</v>
      </c>
      <c r="C418" s="1">
        <f>'2012'!C418</f>
        <v>0</v>
      </c>
      <c r="D418" s="1">
        <f>'2012'!D418</f>
        <v>0</v>
      </c>
      <c r="E418" s="1">
        <f>'2012'!E418</f>
        <v>0</v>
      </c>
      <c r="F418" s="1">
        <f>'2012'!F418</f>
        <v>0</v>
      </c>
      <c r="G418" s="1">
        <f>'2012'!G418</f>
        <v>0</v>
      </c>
      <c r="H418" s="1">
        <f>'2012'!H418</f>
        <v>0</v>
      </c>
      <c r="I418" s="1">
        <f>'2012'!I418</f>
        <v>0</v>
      </c>
      <c r="J418" s="13" t="e">
        <f>(('2012'!J418-'2012'!$AE418)/'2012'!$AE418)*(('2012'!$I418-0.5+'2012'!$I418-0.5)*-1)</f>
        <v>#DIV/0!</v>
      </c>
      <c r="K418" s="13" t="e">
        <f>(('2012'!K418-'2012'!$AE418)/'2012'!$AE418)*(('2012'!$I418-0.5+'2012'!$I418-0.5)*-1)</f>
        <v>#DIV/0!</v>
      </c>
      <c r="L418" s="13" t="e">
        <f>(('2012'!L418-'2012'!$AE418)/'2012'!$AE418)*(('2012'!$I418-0.5+'2012'!$I418-0.5)*-1)</f>
        <v>#DIV/0!</v>
      </c>
      <c r="M418" s="13" t="e">
        <f>(('2012'!M418-'2012'!$AE418)/'2012'!$AE418)*(('2012'!$I418-0.5+'2012'!$I418-0.5)*-1)</f>
        <v>#DIV/0!</v>
      </c>
      <c r="N418" s="13" t="e">
        <f>(('2012'!N418-'2012'!$AE418)/'2012'!$AE418)*(('2012'!$I418-0.5+'2012'!$I418-0.5)*-1)</f>
        <v>#DIV/0!</v>
      </c>
      <c r="O418" s="13" t="e">
        <f>(('2012'!O418-'2012'!$AE418)/'2012'!$AE418)*(('2012'!$I418-0.5+'2012'!$I418-0.5)*-1)</f>
        <v>#DIV/0!</v>
      </c>
      <c r="P418" s="13" t="e">
        <f>(('2012'!P418-'2012'!$AE418)/'2012'!$AE418)*(('2012'!$I418-0.5+'2012'!$I418-0.5)*-1)</f>
        <v>#DIV/0!</v>
      </c>
      <c r="Q418" s="13" t="e">
        <f>(('2012'!Q418-'2012'!$AE418)/'2012'!$AE418)*(('2012'!$I418-0.5+'2012'!$I418-0.5)*-1)</f>
        <v>#DIV/0!</v>
      </c>
      <c r="R418" s="13" t="e">
        <f>(('2012'!R418-'2012'!$AE418)/'2012'!$AE418)*(('2012'!$I418-0.5+'2012'!$I418-0.5)*-1)</f>
        <v>#DIV/0!</v>
      </c>
      <c r="S418" s="13" t="e">
        <f>(('2012'!S418-'2012'!$AE418)/'2012'!$AE418)*(('2012'!$I418-0.5+'2012'!$I418-0.5)*-1)</f>
        <v>#DIV/0!</v>
      </c>
      <c r="T418" s="13" t="e">
        <f>(('2012'!T418-'2012'!$AE418)/'2012'!$AE418)*(('2012'!$I418-0.5+'2012'!$I418-0.5)*-1)</f>
        <v>#DIV/0!</v>
      </c>
      <c r="U418" s="13" t="e">
        <f>(('2012'!U418-'2012'!$AE418)/'2012'!$AE418)*(('2012'!$I418-0.5+'2012'!$I418-0.5)*-1)</f>
        <v>#DIV/0!</v>
      </c>
      <c r="V418" s="13" t="e">
        <f>(('2012'!V418-'2012'!$AE418)/'2012'!$AE418)*(('2012'!$I418-0.5+'2012'!$I418-0.5)*-1)</f>
        <v>#DIV/0!</v>
      </c>
      <c r="W418" s="13" t="e">
        <f>(('2012'!W418-'2012'!$AE418)/'2012'!$AE418)*(('2012'!$I418-0.5+'2012'!$I418-0.5)*-1)</f>
        <v>#DIV/0!</v>
      </c>
      <c r="X418" s="13" t="e">
        <f>(('2012'!X418-'2012'!$AE418)/'2012'!$AE418)*(('2012'!$I418-0.5+'2012'!$I418-0.5)*-1)</f>
        <v>#DIV/0!</v>
      </c>
      <c r="Y418" s="13" t="e">
        <f>(('2012'!Y418-'2012'!$AE418)/'2012'!$AE418)*(('2012'!$I418-0.5+'2012'!$I418-0.5)*-1)</f>
        <v>#DIV/0!</v>
      </c>
      <c r="Z418" s="13" t="e">
        <f>(('2012'!Z418-'2012'!$AE418)/'2012'!$AE418)*(('2012'!$I418-0.5+'2012'!$I418-0.5)*-1)</f>
        <v>#DIV/0!</v>
      </c>
      <c r="AA418" s="13" t="e">
        <f>(('2012'!AA418-'2012'!$AE418)/'2012'!$AE418)*(('2012'!$I418-0.5+'2012'!$I418-0.5)*-1)</f>
        <v>#DIV/0!</v>
      </c>
      <c r="AB418" s="13" t="e">
        <f>(('2012'!AB418-'2012'!$AE418)/'2012'!$AE418)*(('2012'!$I418-0.5+'2012'!$I418-0.5)*-1)</f>
        <v>#DIV/0!</v>
      </c>
      <c r="AC418" s="13" t="e">
        <f>(('2012'!AC418-'2012'!$AE418)/'2012'!$AE418)*(('2012'!$I418-0.5+'2012'!$I418-0.5)*-1)</f>
        <v>#DIV/0!</v>
      </c>
      <c r="AD418" s="13" t="e">
        <f>(('2012'!AD418-'2012'!$AE418)/'2012'!$AE418)*(('2012'!$I418-0.5+'2012'!$I418-0.5)*-1)</f>
        <v>#DIV/0!</v>
      </c>
      <c r="AE418" s="6" t="e">
        <f>((('2012'!AE418-'2012'!$AE418)/'2012'!$AE418)*100)*(('2012'!$I418-0.5+'2012'!$I418-0.5)*-1)</f>
        <v>#DIV/0!</v>
      </c>
      <c r="AG418" s="6">
        <f t="shared" si="171"/>
        <v>0</v>
      </c>
      <c r="AH418" s="6">
        <f t="shared" si="194"/>
        <v>0</v>
      </c>
      <c r="AI418" s="8">
        <v>0</v>
      </c>
      <c r="AW418" s="107">
        <f t="shared" si="172"/>
        <v>0</v>
      </c>
      <c r="AX418" s="107">
        <f t="shared" si="173"/>
        <v>0</v>
      </c>
      <c r="AY418" s="107">
        <f t="shared" si="174"/>
        <v>0</v>
      </c>
      <c r="AZ418" s="107">
        <f t="shared" si="175"/>
        <v>0</v>
      </c>
      <c r="BA418" s="107">
        <f t="shared" si="176"/>
        <v>0</v>
      </c>
      <c r="BB418" s="107">
        <f t="shared" si="177"/>
        <v>0</v>
      </c>
      <c r="BC418" s="107">
        <f t="shared" si="178"/>
        <v>0</v>
      </c>
      <c r="BD418" s="107">
        <f t="shared" si="179"/>
        <v>0</v>
      </c>
      <c r="BE418" s="107">
        <f t="shared" si="180"/>
        <v>0</v>
      </c>
      <c r="BF418" s="107">
        <f t="shared" si="181"/>
        <v>0</v>
      </c>
      <c r="BG418" s="107">
        <f t="shared" si="182"/>
        <v>0</v>
      </c>
      <c r="BH418" s="107">
        <f t="shared" si="183"/>
        <v>0</v>
      </c>
      <c r="BI418" s="107">
        <f t="shared" si="184"/>
        <v>0</v>
      </c>
      <c r="BJ418" s="107">
        <f t="shared" si="185"/>
        <v>0</v>
      </c>
      <c r="BK418" s="107">
        <f t="shared" si="186"/>
        <v>0</v>
      </c>
      <c r="BL418" s="107">
        <f t="shared" si="187"/>
        <v>0</v>
      </c>
      <c r="BM418" s="107">
        <f t="shared" si="188"/>
        <v>0</v>
      </c>
      <c r="BN418" s="107">
        <f t="shared" si="189"/>
        <v>0</v>
      </c>
      <c r="BO418" s="107">
        <f t="shared" si="190"/>
        <v>0</v>
      </c>
      <c r="BP418" s="107">
        <f t="shared" si="191"/>
        <v>0</v>
      </c>
      <c r="BQ418" s="107">
        <f t="shared" si="192"/>
        <v>0</v>
      </c>
      <c r="BR418" s="107" t="e">
        <f t="shared" si="193"/>
        <v>#DIV/0!</v>
      </c>
    </row>
    <row r="419" spans="1:70">
      <c r="A419" s="1">
        <v>418</v>
      </c>
      <c r="B419" s="1">
        <f>'2012'!B419</f>
        <v>0</v>
      </c>
      <c r="C419" s="1">
        <f>'2012'!C419</f>
        <v>0</v>
      </c>
      <c r="D419" s="1">
        <f>'2012'!D419</f>
        <v>0</v>
      </c>
      <c r="E419" s="1">
        <f>'2012'!E419</f>
        <v>0</v>
      </c>
      <c r="F419" s="1">
        <f>'2012'!F419</f>
        <v>0</v>
      </c>
      <c r="G419" s="1">
        <f>'2012'!G419</f>
        <v>0</v>
      </c>
      <c r="H419" s="1">
        <f>'2012'!H419</f>
        <v>0</v>
      </c>
      <c r="I419" s="1">
        <f>'2012'!I419</f>
        <v>0</v>
      </c>
      <c r="J419" s="13" t="e">
        <f>(('2012'!J419-'2012'!$AE419)/'2012'!$AE419)*(('2012'!$I419-0.5+'2012'!$I419-0.5)*-1)</f>
        <v>#DIV/0!</v>
      </c>
      <c r="K419" s="13" t="e">
        <f>(('2012'!K419-'2012'!$AE419)/'2012'!$AE419)*(('2012'!$I419-0.5+'2012'!$I419-0.5)*-1)</f>
        <v>#DIV/0!</v>
      </c>
      <c r="L419" s="13" t="e">
        <f>(('2012'!L419-'2012'!$AE419)/'2012'!$AE419)*(('2012'!$I419-0.5+'2012'!$I419-0.5)*-1)</f>
        <v>#DIV/0!</v>
      </c>
      <c r="M419" s="13" t="e">
        <f>(('2012'!M419-'2012'!$AE419)/'2012'!$AE419)*(('2012'!$I419-0.5+'2012'!$I419-0.5)*-1)</f>
        <v>#DIV/0!</v>
      </c>
      <c r="N419" s="13" t="e">
        <f>(('2012'!N419-'2012'!$AE419)/'2012'!$AE419)*(('2012'!$I419-0.5+'2012'!$I419-0.5)*-1)</f>
        <v>#DIV/0!</v>
      </c>
      <c r="O419" s="13" t="e">
        <f>(('2012'!O419-'2012'!$AE419)/'2012'!$AE419)*(('2012'!$I419-0.5+'2012'!$I419-0.5)*-1)</f>
        <v>#DIV/0!</v>
      </c>
      <c r="P419" s="13" t="e">
        <f>(('2012'!P419-'2012'!$AE419)/'2012'!$AE419)*(('2012'!$I419-0.5+'2012'!$I419-0.5)*-1)</f>
        <v>#DIV/0!</v>
      </c>
      <c r="Q419" s="13" t="e">
        <f>(('2012'!Q419-'2012'!$AE419)/'2012'!$AE419)*(('2012'!$I419-0.5+'2012'!$I419-0.5)*-1)</f>
        <v>#DIV/0!</v>
      </c>
      <c r="R419" s="13" t="e">
        <f>(('2012'!R419-'2012'!$AE419)/'2012'!$AE419)*(('2012'!$I419-0.5+'2012'!$I419-0.5)*-1)</f>
        <v>#DIV/0!</v>
      </c>
      <c r="S419" s="13" t="e">
        <f>(('2012'!S419-'2012'!$AE419)/'2012'!$AE419)*(('2012'!$I419-0.5+'2012'!$I419-0.5)*-1)</f>
        <v>#DIV/0!</v>
      </c>
      <c r="T419" s="13" t="e">
        <f>(('2012'!T419-'2012'!$AE419)/'2012'!$AE419)*(('2012'!$I419-0.5+'2012'!$I419-0.5)*-1)</f>
        <v>#DIV/0!</v>
      </c>
      <c r="U419" s="13" t="e">
        <f>(('2012'!U419-'2012'!$AE419)/'2012'!$AE419)*(('2012'!$I419-0.5+'2012'!$I419-0.5)*-1)</f>
        <v>#DIV/0!</v>
      </c>
      <c r="V419" s="13" t="e">
        <f>(('2012'!V419-'2012'!$AE419)/'2012'!$AE419)*(('2012'!$I419-0.5+'2012'!$I419-0.5)*-1)</f>
        <v>#DIV/0!</v>
      </c>
      <c r="W419" s="13" t="e">
        <f>(('2012'!W419-'2012'!$AE419)/'2012'!$AE419)*(('2012'!$I419-0.5+'2012'!$I419-0.5)*-1)</f>
        <v>#DIV/0!</v>
      </c>
      <c r="X419" s="13" t="e">
        <f>(('2012'!X419-'2012'!$AE419)/'2012'!$AE419)*(('2012'!$I419-0.5+'2012'!$I419-0.5)*-1)</f>
        <v>#DIV/0!</v>
      </c>
      <c r="Y419" s="13" t="e">
        <f>(('2012'!Y419-'2012'!$AE419)/'2012'!$AE419)*(('2012'!$I419-0.5+'2012'!$I419-0.5)*-1)</f>
        <v>#DIV/0!</v>
      </c>
      <c r="Z419" s="13" t="e">
        <f>(('2012'!Z419-'2012'!$AE419)/'2012'!$AE419)*(('2012'!$I419-0.5+'2012'!$I419-0.5)*-1)</f>
        <v>#DIV/0!</v>
      </c>
      <c r="AA419" s="13" t="e">
        <f>(('2012'!AA419-'2012'!$AE419)/'2012'!$AE419)*(('2012'!$I419-0.5+'2012'!$I419-0.5)*-1)</f>
        <v>#DIV/0!</v>
      </c>
      <c r="AB419" s="13" t="e">
        <f>(('2012'!AB419-'2012'!$AE419)/'2012'!$AE419)*(('2012'!$I419-0.5+'2012'!$I419-0.5)*-1)</f>
        <v>#DIV/0!</v>
      </c>
      <c r="AC419" s="13" t="e">
        <f>(('2012'!AC419-'2012'!$AE419)/'2012'!$AE419)*(('2012'!$I419-0.5+'2012'!$I419-0.5)*-1)</f>
        <v>#DIV/0!</v>
      </c>
      <c r="AD419" s="13" t="e">
        <f>(('2012'!AD419-'2012'!$AE419)/'2012'!$AE419)*(('2012'!$I419-0.5+'2012'!$I419-0.5)*-1)</f>
        <v>#DIV/0!</v>
      </c>
      <c r="AE419" s="6" t="e">
        <f>((('2012'!AE419-'2012'!$AE419)/'2012'!$AE419)*100)*(('2012'!$I419-0.5+'2012'!$I419-0.5)*-1)</f>
        <v>#DIV/0!</v>
      </c>
      <c r="AG419" s="6">
        <f t="shared" si="171"/>
        <v>0</v>
      </c>
      <c r="AH419" s="6">
        <f t="shared" si="194"/>
        <v>0</v>
      </c>
      <c r="AI419" s="8">
        <v>0</v>
      </c>
      <c r="AW419" s="107">
        <f t="shared" si="172"/>
        <v>0</v>
      </c>
      <c r="AX419" s="107">
        <f t="shared" si="173"/>
        <v>0</v>
      </c>
      <c r="AY419" s="107">
        <f t="shared" si="174"/>
        <v>0</v>
      </c>
      <c r="AZ419" s="107">
        <f t="shared" si="175"/>
        <v>0</v>
      </c>
      <c r="BA419" s="107">
        <f t="shared" si="176"/>
        <v>0</v>
      </c>
      <c r="BB419" s="107">
        <f t="shared" si="177"/>
        <v>0</v>
      </c>
      <c r="BC419" s="107">
        <f t="shared" si="178"/>
        <v>0</v>
      </c>
      <c r="BD419" s="107">
        <f t="shared" si="179"/>
        <v>0</v>
      </c>
      <c r="BE419" s="107">
        <f t="shared" si="180"/>
        <v>0</v>
      </c>
      <c r="BF419" s="107">
        <f t="shared" si="181"/>
        <v>0</v>
      </c>
      <c r="BG419" s="107">
        <f t="shared" si="182"/>
        <v>0</v>
      </c>
      <c r="BH419" s="107">
        <f t="shared" si="183"/>
        <v>0</v>
      </c>
      <c r="BI419" s="107">
        <f t="shared" si="184"/>
        <v>0</v>
      </c>
      <c r="BJ419" s="107">
        <f t="shared" si="185"/>
        <v>0</v>
      </c>
      <c r="BK419" s="107">
        <f t="shared" si="186"/>
        <v>0</v>
      </c>
      <c r="BL419" s="107">
        <f t="shared" si="187"/>
        <v>0</v>
      </c>
      <c r="BM419" s="107">
        <f t="shared" si="188"/>
        <v>0</v>
      </c>
      <c r="BN419" s="107">
        <f t="shared" si="189"/>
        <v>0</v>
      </c>
      <c r="BO419" s="107">
        <f t="shared" si="190"/>
        <v>0</v>
      </c>
      <c r="BP419" s="107">
        <f t="shared" si="191"/>
        <v>0</v>
      </c>
      <c r="BQ419" s="107">
        <f t="shared" si="192"/>
        <v>0</v>
      </c>
      <c r="BR419" s="107" t="e">
        <f t="shared" si="193"/>
        <v>#DIV/0!</v>
      </c>
    </row>
    <row r="420" spans="1:70">
      <c r="A420" s="1">
        <v>419</v>
      </c>
      <c r="B420" s="1">
        <f>'2012'!B420</f>
        <v>0</v>
      </c>
      <c r="C420" s="1">
        <f>'2012'!C420</f>
        <v>0</v>
      </c>
      <c r="D420" s="1">
        <f>'2012'!D420</f>
        <v>0</v>
      </c>
      <c r="E420" s="1">
        <f>'2012'!E420</f>
        <v>0</v>
      </c>
      <c r="F420" s="1">
        <f>'2012'!F420</f>
        <v>0</v>
      </c>
      <c r="G420" s="1">
        <f>'2012'!G420</f>
        <v>0</v>
      </c>
      <c r="H420" s="1">
        <f>'2012'!H420</f>
        <v>0</v>
      </c>
      <c r="I420" s="1">
        <f>'2012'!I420</f>
        <v>0</v>
      </c>
      <c r="J420" s="13" t="e">
        <f>(('2012'!J420-'2012'!$AE420)/'2012'!$AE420)*(('2012'!$I420-0.5+'2012'!$I420-0.5)*-1)</f>
        <v>#DIV/0!</v>
      </c>
      <c r="K420" s="13" t="e">
        <f>(('2012'!K420-'2012'!$AE420)/'2012'!$AE420)*(('2012'!$I420-0.5+'2012'!$I420-0.5)*-1)</f>
        <v>#DIV/0!</v>
      </c>
      <c r="L420" s="13" t="e">
        <f>(('2012'!L420-'2012'!$AE420)/'2012'!$AE420)*(('2012'!$I420-0.5+'2012'!$I420-0.5)*-1)</f>
        <v>#DIV/0!</v>
      </c>
      <c r="M420" s="13" t="e">
        <f>(('2012'!M420-'2012'!$AE420)/'2012'!$AE420)*(('2012'!$I420-0.5+'2012'!$I420-0.5)*-1)</f>
        <v>#DIV/0!</v>
      </c>
      <c r="N420" s="13" t="e">
        <f>(('2012'!N420-'2012'!$AE420)/'2012'!$AE420)*(('2012'!$I420-0.5+'2012'!$I420-0.5)*-1)</f>
        <v>#DIV/0!</v>
      </c>
      <c r="O420" s="13" t="e">
        <f>(('2012'!O420-'2012'!$AE420)/'2012'!$AE420)*(('2012'!$I420-0.5+'2012'!$I420-0.5)*-1)</f>
        <v>#DIV/0!</v>
      </c>
      <c r="P420" s="13" t="e">
        <f>(('2012'!P420-'2012'!$AE420)/'2012'!$AE420)*(('2012'!$I420-0.5+'2012'!$I420-0.5)*-1)</f>
        <v>#DIV/0!</v>
      </c>
      <c r="Q420" s="13" t="e">
        <f>(('2012'!Q420-'2012'!$AE420)/'2012'!$AE420)*(('2012'!$I420-0.5+'2012'!$I420-0.5)*-1)</f>
        <v>#DIV/0!</v>
      </c>
      <c r="R420" s="13" t="e">
        <f>(('2012'!R420-'2012'!$AE420)/'2012'!$AE420)*(('2012'!$I420-0.5+'2012'!$I420-0.5)*-1)</f>
        <v>#DIV/0!</v>
      </c>
      <c r="S420" s="13" t="e">
        <f>(('2012'!S420-'2012'!$AE420)/'2012'!$AE420)*(('2012'!$I420-0.5+'2012'!$I420-0.5)*-1)</f>
        <v>#DIV/0!</v>
      </c>
      <c r="T420" s="13" t="e">
        <f>(('2012'!T420-'2012'!$AE420)/'2012'!$AE420)*(('2012'!$I420-0.5+'2012'!$I420-0.5)*-1)</f>
        <v>#DIV/0!</v>
      </c>
      <c r="U420" s="13" t="e">
        <f>(('2012'!U420-'2012'!$AE420)/'2012'!$AE420)*(('2012'!$I420-0.5+'2012'!$I420-0.5)*-1)</f>
        <v>#DIV/0!</v>
      </c>
      <c r="V420" s="13" t="e">
        <f>(('2012'!V420-'2012'!$AE420)/'2012'!$AE420)*(('2012'!$I420-0.5+'2012'!$I420-0.5)*-1)</f>
        <v>#DIV/0!</v>
      </c>
      <c r="W420" s="13" t="e">
        <f>(('2012'!W420-'2012'!$AE420)/'2012'!$AE420)*(('2012'!$I420-0.5+'2012'!$I420-0.5)*-1)</f>
        <v>#DIV/0!</v>
      </c>
      <c r="X420" s="13" t="e">
        <f>(('2012'!X420-'2012'!$AE420)/'2012'!$AE420)*(('2012'!$I420-0.5+'2012'!$I420-0.5)*-1)</f>
        <v>#DIV/0!</v>
      </c>
      <c r="Y420" s="13" t="e">
        <f>(('2012'!Y420-'2012'!$AE420)/'2012'!$AE420)*(('2012'!$I420-0.5+'2012'!$I420-0.5)*-1)</f>
        <v>#DIV/0!</v>
      </c>
      <c r="Z420" s="13" t="e">
        <f>(('2012'!Z420-'2012'!$AE420)/'2012'!$AE420)*(('2012'!$I420-0.5+'2012'!$I420-0.5)*-1)</f>
        <v>#DIV/0!</v>
      </c>
      <c r="AA420" s="13" t="e">
        <f>(('2012'!AA420-'2012'!$AE420)/'2012'!$AE420)*(('2012'!$I420-0.5+'2012'!$I420-0.5)*-1)</f>
        <v>#DIV/0!</v>
      </c>
      <c r="AB420" s="13" t="e">
        <f>(('2012'!AB420-'2012'!$AE420)/'2012'!$AE420)*(('2012'!$I420-0.5+'2012'!$I420-0.5)*-1)</f>
        <v>#DIV/0!</v>
      </c>
      <c r="AC420" s="13" t="e">
        <f>(('2012'!AC420-'2012'!$AE420)/'2012'!$AE420)*(('2012'!$I420-0.5+'2012'!$I420-0.5)*-1)</f>
        <v>#DIV/0!</v>
      </c>
      <c r="AD420" s="13" t="e">
        <f>(('2012'!AD420-'2012'!$AE420)/'2012'!$AE420)*(('2012'!$I420-0.5+'2012'!$I420-0.5)*-1)</f>
        <v>#DIV/0!</v>
      </c>
      <c r="AE420" s="6" t="e">
        <f>((('2012'!AE420-'2012'!$AE420)/'2012'!$AE420)*100)*(('2012'!$I420-0.5+'2012'!$I420-0.5)*-1)</f>
        <v>#DIV/0!</v>
      </c>
      <c r="AG420" s="6">
        <f t="shared" si="171"/>
        <v>0</v>
      </c>
      <c r="AH420" s="6">
        <f t="shared" si="194"/>
        <v>0</v>
      </c>
      <c r="AI420" s="8">
        <v>0</v>
      </c>
      <c r="AW420" s="107">
        <f t="shared" si="172"/>
        <v>0</v>
      </c>
      <c r="AX420" s="107">
        <f t="shared" si="173"/>
        <v>0</v>
      </c>
      <c r="AY420" s="107">
        <f t="shared" si="174"/>
        <v>0</v>
      </c>
      <c r="AZ420" s="107">
        <f t="shared" si="175"/>
        <v>0</v>
      </c>
      <c r="BA420" s="107">
        <f t="shared" si="176"/>
        <v>0</v>
      </c>
      <c r="BB420" s="107">
        <f t="shared" si="177"/>
        <v>0</v>
      </c>
      <c r="BC420" s="107">
        <f t="shared" si="178"/>
        <v>0</v>
      </c>
      <c r="BD420" s="107">
        <f t="shared" si="179"/>
        <v>0</v>
      </c>
      <c r="BE420" s="107">
        <f t="shared" si="180"/>
        <v>0</v>
      </c>
      <c r="BF420" s="107">
        <f t="shared" si="181"/>
        <v>0</v>
      </c>
      <c r="BG420" s="107">
        <f t="shared" si="182"/>
        <v>0</v>
      </c>
      <c r="BH420" s="107">
        <f t="shared" si="183"/>
        <v>0</v>
      </c>
      <c r="BI420" s="107">
        <f t="shared" si="184"/>
        <v>0</v>
      </c>
      <c r="BJ420" s="107">
        <f t="shared" si="185"/>
        <v>0</v>
      </c>
      <c r="BK420" s="107">
        <f t="shared" si="186"/>
        <v>0</v>
      </c>
      <c r="BL420" s="107">
        <f t="shared" si="187"/>
        <v>0</v>
      </c>
      <c r="BM420" s="107">
        <f t="shared" si="188"/>
        <v>0</v>
      </c>
      <c r="BN420" s="107">
        <f t="shared" si="189"/>
        <v>0</v>
      </c>
      <c r="BO420" s="107">
        <f t="shared" si="190"/>
        <v>0</v>
      </c>
      <c r="BP420" s="107">
        <f t="shared" si="191"/>
        <v>0</v>
      </c>
      <c r="BQ420" s="107">
        <f t="shared" si="192"/>
        <v>0</v>
      </c>
      <c r="BR420" s="107" t="e">
        <f t="shared" si="193"/>
        <v>#DIV/0!</v>
      </c>
    </row>
    <row r="421" spans="1:70">
      <c r="A421" s="1">
        <v>420</v>
      </c>
      <c r="B421" s="1">
        <f>'2012'!B421</f>
        <v>0</v>
      </c>
      <c r="C421" s="1">
        <f>'2012'!C421</f>
        <v>0</v>
      </c>
      <c r="D421" s="1">
        <f>'2012'!D421</f>
        <v>0</v>
      </c>
      <c r="E421" s="1">
        <f>'2012'!E421</f>
        <v>0</v>
      </c>
      <c r="F421" s="1">
        <f>'2012'!F421</f>
        <v>0</v>
      </c>
      <c r="G421" s="1">
        <f>'2012'!G421</f>
        <v>0</v>
      </c>
      <c r="H421" s="1">
        <f>'2012'!H421</f>
        <v>0</v>
      </c>
      <c r="I421" s="1">
        <f>'2012'!I421</f>
        <v>0</v>
      </c>
      <c r="J421" s="13" t="e">
        <f>(('2012'!J421-'2012'!$AE421)/'2012'!$AE421)*(('2012'!$I421-0.5+'2012'!$I421-0.5)*-1)</f>
        <v>#DIV/0!</v>
      </c>
      <c r="K421" s="13" t="e">
        <f>(('2012'!K421-'2012'!$AE421)/'2012'!$AE421)*(('2012'!$I421-0.5+'2012'!$I421-0.5)*-1)</f>
        <v>#DIV/0!</v>
      </c>
      <c r="L421" s="13" t="e">
        <f>(('2012'!L421-'2012'!$AE421)/'2012'!$AE421)*(('2012'!$I421-0.5+'2012'!$I421-0.5)*-1)</f>
        <v>#DIV/0!</v>
      </c>
      <c r="M421" s="13" t="e">
        <f>(('2012'!M421-'2012'!$AE421)/'2012'!$AE421)*(('2012'!$I421-0.5+'2012'!$I421-0.5)*-1)</f>
        <v>#DIV/0!</v>
      </c>
      <c r="N421" s="13" t="e">
        <f>(('2012'!N421-'2012'!$AE421)/'2012'!$AE421)*(('2012'!$I421-0.5+'2012'!$I421-0.5)*-1)</f>
        <v>#DIV/0!</v>
      </c>
      <c r="O421" s="13" t="e">
        <f>(('2012'!O421-'2012'!$AE421)/'2012'!$AE421)*(('2012'!$I421-0.5+'2012'!$I421-0.5)*-1)</f>
        <v>#DIV/0!</v>
      </c>
      <c r="P421" s="13" t="e">
        <f>(('2012'!P421-'2012'!$AE421)/'2012'!$AE421)*(('2012'!$I421-0.5+'2012'!$I421-0.5)*-1)</f>
        <v>#DIV/0!</v>
      </c>
      <c r="Q421" s="13" t="e">
        <f>(('2012'!Q421-'2012'!$AE421)/'2012'!$AE421)*(('2012'!$I421-0.5+'2012'!$I421-0.5)*-1)</f>
        <v>#DIV/0!</v>
      </c>
      <c r="R421" s="13" t="e">
        <f>(('2012'!R421-'2012'!$AE421)/'2012'!$AE421)*(('2012'!$I421-0.5+'2012'!$I421-0.5)*-1)</f>
        <v>#DIV/0!</v>
      </c>
      <c r="S421" s="13" t="e">
        <f>(('2012'!S421-'2012'!$AE421)/'2012'!$AE421)*(('2012'!$I421-0.5+'2012'!$I421-0.5)*-1)</f>
        <v>#DIV/0!</v>
      </c>
      <c r="T421" s="13" t="e">
        <f>(('2012'!T421-'2012'!$AE421)/'2012'!$AE421)*(('2012'!$I421-0.5+'2012'!$I421-0.5)*-1)</f>
        <v>#DIV/0!</v>
      </c>
      <c r="U421" s="13" t="e">
        <f>(('2012'!U421-'2012'!$AE421)/'2012'!$AE421)*(('2012'!$I421-0.5+'2012'!$I421-0.5)*-1)</f>
        <v>#DIV/0!</v>
      </c>
      <c r="V421" s="13" t="e">
        <f>(('2012'!V421-'2012'!$AE421)/'2012'!$AE421)*(('2012'!$I421-0.5+'2012'!$I421-0.5)*-1)</f>
        <v>#DIV/0!</v>
      </c>
      <c r="W421" s="13" t="e">
        <f>(('2012'!W421-'2012'!$AE421)/'2012'!$AE421)*(('2012'!$I421-0.5+'2012'!$I421-0.5)*-1)</f>
        <v>#DIV/0!</v>
      </c>
      <c r="X421" s="13" t="e">
        <f>(('2012'!X421-'2012'!$AE421)/'2012'!$AE421)*(('2012'!$I421-0.5+'2012'!$I421-0.5)*-1)</f>
        <v>#DIV/0!</v>
      </c>
      <c r="Y421" s="13" t="e">
        <f>(('2012'!Y421-'2012'!$AE421)/'2012'!$AE421)*(('2012'!$I421-0.5+'2012'!$I421-0.5)*-1)</f>
        <v>#DIV/0!</v>
      </c>
      <c r="Z421" s="13" t="e">
        <f>(('2012'!Z421-'2012'!$AE421)/'2012'!$AE421)*(('2012'!$I421-0.5+'2012'!$I421-0.5)*-1)</f>
        <v>#DIV/0!</v>
      </c>
      <c r="AA421" s="13" t="e">
        <f>(('2012'!AA421-'2012'!$AE421)/'2012'!$AE421)*(('2012'!$I421-0.5+'2012'!$I421-0.5)*-1)</f>
        <v>#DIV/0!</v>
      </c>
      <c r="AB421" s="13" t="e">
        <f>(('2012'!AB421-'2012'!$AE421)/'2012'!$AE421)*(('2012'!$I421-0.5+'2012'!$I421-0.5)*-1)</f>
        <v>#DIV/0!</v>
      </c>
      <c r="AC421" s="13" t="e">
        <f>(('2012'!AC421-'2012'!$AE421)/'2012'!$AE421)*(('2012'!$I421-0.5+'2012'!$I421-0.5)*-1)</f>
        <v>#DIV/0!</v>
      </c>
      <c r="AD421" s="13" t="e">
        <f>(('2012'!AD421-'2012'!$AE421)/'2012'!$AE421)*(('2012'!$I421-0.5+'2012'!$I421-0.5)*-1)</f>
        <v>#DIV/0!</v>
      </c>
      <c r="AE421" s="6" t="e">
        <f>((('2012'!AE421-'2012'!$AE421)/'2012'!$AE421)*100)*(('2012'!$I421-0.5+'2012'!$I421-0.5)*-1)</f>
        <v>#DIV/0!</v>
      </c>
      <c r="AG421" s="6">
        <f t="shared" si="171"/>
        <v>0</v>
      </c>
      <c r="AH421" s="6">
        <f t="shared" si="194"/>
        <v>0</v>
      </c>
      <c r="AI421" s="8">
        <v>0</v>
      </c>
      <c r="AW421" s="107">
        <f t="shared" si="172"/>
        <v>0</v>
      </c>
      <c r="AX421" s="107">
        <f t="shared" si="173"/>
        <v>0</v>
      </c>
      <c r="AY421" s="107">
        <f t="shared" si="174"/>
        <v>0</v>
      </c>
      <c r="AZ421" s="107">
        <f t="shared" si="175"/>
        <v>0</v>
      </c>
      <c r="BA421" s="107">
        <f t="shared" si="176"/>
        <v>0</v>
      </c>
      <c r="BB421" s="107">
        <f t="shared" si="177"/>
        <v>0</v>
      </c>
      <c r="BC421" s="107">
        <f t="shared" si="178"/>
        <v>0</v>
      </c>
      <c r="BD421" s="107">
        <f t="shared" si="179"/>
        <v>0</v>
      </c>
      <c r="BE421" s="107">
        <f t="shared" si="180"/>
        <v>0</v>
      </c>
      <c r="BF421" s="107">
        <f t="shared" si="181"/>
        <v>0</v>
      </c>
      <c r="BG421" s="107">
        <f t="shared" si="182"/>
        <v>0</v>
      </c>
      <c r="BH421" s="107">
        <f t="shared" si="183"/>
        <v>0</v>
      </c>
      <c r="BI421" s="107">
        <f t="shared" si="184"/>
        <v>0</v>
      </c>
      <c r="BJ421" s="107">
        <f t="shared" si="185"/>
        <v>0</v>
      </c>
      <c r="BK421" s="107">
        <f t="shared" si="186"/>
        <v>0</v>
      </c>
      <c r="BL421" s="107">
        <f t="shared" si="187"/>
        <v>0</v>
      </c>
      <c r="BM421" s="107">
        <f t="shared" si="188"/>
        <v>0</v>
      </c>
      <c r="BN421" s="107">
        <f t="shared" si="189"/>
        <v>0</v>
      </c>
      <c r="BO421" s="107">
        <f t="shared" si="190"/>
        <v>0</v>
      </c>
      <c r="BP421" s="107">
        <f t="shared" si="191"/>
        <v>0</v>
      </c>
      <c r="BQ421" s="107">
        <f t="shared" si="192"/>
        <v>0</v>
      </c>
      <c r="BR421" s="107" t="e">
        <f t="shared" si="193"/>
        <v>#DIV/0!</v>
      </c>
    </row>
    <row r="422" spans="1:70">
      <c r="A422" s="1">
        <v>421</v>
      </c>
      <c r="B422" s="1">
        <f>'2012'!B422</f>
        <v>0</v>
      </c>
      <c r="C422" s="1">
        <f>'2012'!C422</f>
        <v>0</v>
      </c>
      <c r="D422" s="1">
        <f>'2012'!D422</f>
        <v>0</v>
      </c>
      <c r="E422" s="1">
        <f>'2012'!E422</f>
        <v>0</v>
      </c>
      <c r="F422" s="1">
        <f>'2012'!F422</f>
        <v>0</v>
      </c>
      <c r="G422" s="1">
        <f>'2012'!G422</f>
        <v>0</v>
      </c>
      <c r="H422" s="1">
        <f>'2012'!H422</f>
        <v>0</v>
      </c>
      <c r="I422" s="1">
        <f>'2012'!I422</f>
        <v>0</v>
      </c>
      <c r="J422" s="13" t="e">
        <f>(('2012'!J422-'2012'!$AE422)/'2012'!$AE422)*(('2012'!$I422-0.5+'2012'!$I422-0.5)*-1)</f>
        <v>#DIV/0!</v>
      </c>
      <c r="K422" s="13" t="e">
        <f>(('2012'!K422-'2012'!$AE422)/'2012'!$AE422)*(('2012'!$I422-0.5+'2012'!$I422-0.5)*-1)</f>
        <v>#DIV/0!</v>
      </c>
      <c r="L422" s="13" t="e">
        <f>(('2012'!L422-'2012'!$AE422)/'2012'!$AE422)*(('2012'!$I422-0.5+'2012'!$I422-0.5)*-1)</f>
        <v>#DIV/0!</v>
      </c>
      <c r="M422" s="13" t="e">
        <f>(('2012'!M422-'2012'!$AE422)/'2012'!$AE422)*(('2012'!$I422-0.5+'2012'!$I422-0.5)*-1)</f>
        <v>#DIV/0!</v>
      </c>
      <c r="N422" s="13" t="e">
        <f>(('2012'!N422-'2012'!$AE422)/'2012'!$AE422)*(('2012'!$I422-0.5+'2012'!$I422-0.5)*-1)</f>
        <v>#DIV/0!</v>
      </c>
      <c r="O422" s="13" t="e">
        <f>(('2012'!O422-'2012'!$AE422)/'2012'!$AE422)*(('2012'!$I422-0.5+'2012'!$I422-0.5)*-1)</f>
        <v>#DIV/0!</v>
      </c>
      <c r="P422" s="13" t="e">
        <f>(('2012'!P422-'2012'!$AE422)/'2012'!$AE422)*(('2012'!$I422-0.5+'2012'!$I422-0.5)*-1)</f>
        <v>#DIV/0!</v>
      </c>
      <c r="Q422" s="13" t="e">
        <f>(('2012'!Q422-'2012'!$AE422)/'2012'!$AE422)*(('2012'!$I422-0.5+'2012'!$I422-0.5)*-1)</f>
        <v>#DIV/0!</v>
      </c>
      <c r="R422" s="13" t="e">
        <f>(('2012'!R422-'2012'!$AE422)/'2012'!$AE422)*(('2012'!$I422-0.5+'2012'!$I422-0.5)*-1)</f>
        <v>#DIV/0!</v>
      </c>
      <c r="S422" s="13" t="e">
        <f>(('2012'!S422-'2012'!$AE422)/'2012'!$AE422)*(('2012'!$I422-0.5+'2012'!$I422-0.5)*-1)</f>
        <v>#DIV/0!</v>
      </c>
      <c r="T422" s="13" t="e">
        <f>(('2012'!T422-'2012'!$AE422)/'2012'!$AE422)*(('2012'!$I422-0.5+'2012'!$I422-0.5)*-1)</f>
        <v>#DIV/0!</v>
      </c>
      <c r="U422" s="13" t="e">
        <f>(('2012'!U422-'2012'!$AE422)/'2012'!$AE422)*(('2012'!$I422-0.5+'2012'!$I422-0.5)*-1)</f>
        <v>#DIV/0!</v>
      </c>
      <c r="V422" s="13" t="e">
        <f>(('2012'!V422-'2012'!$AE422)/'2012'!$AE422)*(('2012'!$I422-0.5+'2012'!$I422-0.5)*-1)</f>
        <v>#DIV/0!</v>
      </c>
      <c r="W422" s="13" t="e">
        <f>(('2012'!W422-'2012'!$AE422)/'2012'!$AE422)*(('2012'!$I422-0.5+'2012'!$I422-0.5)*-1)</f>
        <v>#DIV/0!</v>
      </c>
      <c r="X422" s="13" t="e">
        <f>(('2012'!X422-'2012'!$AE422)/'2012'!$AE422)*(('2012'!$I422-0.5+'2012'!$I422-0.5)*-1)</f>
        <v>#DIV/0!</v>
      </c>
      <c r="Y422" s="13" t="e">
        <f>(('2012'!Y422-'2012'!$AE422)/'2012'!$AE422)*(('2012'!$I422-0.5+'2012'!$I422-0.5)*-1)</f>
        <v>#DIV/0!</v>
      </c>
      <c r="Z422" s="13" t="e">
        <f>(('2012'!Z422-'2012'!$AE422)/'2012'!$AE422)*(('2012'!$I422-0.5+'2012'!$I422-0.5)*-1)</f>
        <v>#DIV/0!</v>
      </c>
      <c r="AA422" s="13" t="e">
        <f>(('2012'!AA422-'2012'!$AE422)/'2012'!$AE422)*(('2012'!$I422-0.5+'2012'!$I422-0.5)*-1)</f>
        <v>#DIV/0!</v>
      </c>
      <c r="AB422" s="13" t="e">
        <f>(('2012'!AB422-'2012'!$AE422)/'2012'!$AE422)*(('2012'!$I422-0.5+'2012'!$I422-0.5)*-1)</f>
        <v>#DIV/0!</v>
      </c>
      <c r="AC422" s="13" t="e">
        <f>(('2012'!AC422-'2012'!$AE422)/'2012'!$AE422)*(('2012'!$I422-0.5+'2012'!$I422-0.5)*-1)</f>
        <v>#DIV/0!</v>
      </c>
      <c r="AD422" s="13" t="e">
        <f>(('2012'!AD422-'2012'!$AE422)/'2012'!$AE422)*(('2012'!$I422-0.5+'2012'!$I422-0.5)*-1)</f>
        <v>#DIV/0!</v>
      </c>
      <c r="AE422" s="6" t="e">
        <f>((('2012'!AE422-'2012'!$AE422)/'2012'!$AE422)*100)*(('2012'!$I422-0.5+'2012'!$I422-0.5)*-1)</f>
        <v>#DIV/0!</v>
      </c>
      <c r="AG422" s="6">
        <f t="shared" si="171"/>
        <v>0</v>
      </c>
      <c r="AH422" s="6">
        <f t="shared" si="194"/>
        <v>0</v>
      </c>
      <c r="AI422" s="8">
        <v>0</v>
      </c>
      <c r="AW422" s="107">
        <f t="shared" si="172"/>
        <v>0</v>
      </c>
      <c r="AX422" s="107">
        <f t="shared" si="173"/>
        <v>0</v>
      </c>
      <c r="AY422" s="107">
        <f t="shared" si="174"/>
        <v>0</v>
      </c>
      <c r="AZ422" s="107">
        <f t="shared" si="175"/>
        <v>0</v>
      </c>
      <c r="BA422" s="107">
        <f t="shared" si="176"/>
        <v>0</v>
      </c>
      <c r="BB422" s="107">
        <f t="shared" si="177"/>
        <v>0</v>
      </c>
      <c r="BC422" s="107">
        <f t="shared" si="178"/>
        <v>0</v>
      </c>
      <c r="BD422" s="107">
        <f t="shared" si="179"/>
        <v>0</v>
      </c>
      <c r="BE422" s="107">
        <f t="shared" si="180"/>
        <v>0</v>
      </c>
      <c r="BF422" s="107">
        <f t="shared" si="181"/>
        <v>0</v>
      </c>
      <c r="BG422" s="107">
        <f t="shared" si="182"/>
        <v>0</v>
      </c>
      <c r="BH422" s="107">
        <f t="shared" si="183"/>
        <v>0</v>
      </c>
      <c r="BI422" s="107">
        <f t="shared" si="184"/>
        <v>0</v>
      </c>
      <c r="BJ422" s="107">
        <f t="shared" si="185"/>
        <v>0</v>
      </c>
      <c r="BK422" s="107">
        <f t="shared" si="186"/>
        <v>0</v>
      </c>
      <c r="BL422" s="107">
        <f t="shared" si="187"/>
        <v>0</v>
      </c>
      <c r="BM422" s="107">
        <f t="shared" si="188"/>
        <v>0</v>
      </c>
      <c r="BN422" s="107">
        <f t="shared" si="189"/>
        <v>0</v>
      </c>
      <c r="BO422" s="107">
        <f t="shared" si="190"/>
        <v>0</v>
      </c>
      <c r="BP422" s="107">
        <f t="shared" si="191"/>
        <v>0</v>
      </c>
      <c r="BQ422" s="107">
        <f t="shared" si="192"/>
        <v>0</v>
      </c>
      <c r="BR422" s="107" t="e">
        <f t="shared" si="193"/>
        <v>#DIV/0!</v>
      </c>
    </row>
    <row r="423" spans="1:70">
      <c r="A423" s="1">
        <v>422</v>
      </c>
      <c r="B423" s="1">
        <f>'2012'!B423</f>
        <v>0</v>
      </c>
      <c r="C423" s="1">
        <f>'2012'!C423</f>
        <v>0</v>
      </c>
      <c r="D423" s="1">
        <f>'2012'!D423</f>
        <v>0</v>
      </c>
      <c r="E423" s="1">
        <f>'2012'!E423</f>
        <v>0</v>
      </c>
      <c r="F423" s="1">
        <f>'2012'!F423</f>
        <v>0</v>
      </c>
      <c r="G423" s="1">
        <f>'2012'!G423</f>
        <v>0</v>
      </c>
      <c r="H423" s="1">
        <f>'2012'!H423</f>
        <v>0</v>
      </c>
      <c r="I423" s="1">
        <f>'2012'!I423</f>
        <v>0</v>
      </c>
      <c r="J423" s="13" t="e">
        <f>(('2012'!J423-'2012'!$AE423)/'2012'!$AE423)*(('2012'!$I423-0.5+'2012'!$I423-0.5)*-1)</f>
        <v>#DIV/0!</v>
      </c>
      <c r="K423" s="13" t="e">
        <f>(('2012'!K423-'2012'!$AE423)/'2012'!$AE423)*(('2012'!$I423-0.5+'2012'!$I423-0.5)*-1)</f>
        <v>#DIV/0!</v>
      </c>
      <c r="L423" s="13" t="e">
        <f>(('2012'!L423-'2012'!$AE423)/'2012'!$AE423)*(('2012'!$I423-0.5+'2012'!$I423-0.5)*-1)</f>
        <v>#DIV/0!</v>
      </c>
      <c r="M423" s="13" t="e">
        <f>(('2012'!M423-'2012'!$AE423)/'2012'!$AE423)*(('2012'!$I423-0.5+'2012'!$I423-0.5)*-1)</f>
        <v>#DIV/0!</v>
      </c>
      <c r="N423" s="13" t="e">
        <f>(('2012'!N423-'2012'!$AE423)/'2012'!$AE423)*(('2012'!$I423-0.5+'2012'!$I423-0.5)*-1)</f>
        <v>#DIV/0!</v>
      </c>
      <c r="O423" s="13" t="e">
        <f>(('2012'!O423-'2012'!$AE423)/'2012'!$AE423)*(('2012'!$I423-0.5+'2012'!$I423-0.5)*-1)</f>
        <v>#DIV/0!</v>
      </c>
      <c r="P423" s="13" t="e">
        <f>(('2012'!P423-'2012'!$AE423)/'2012'!$AE423)*(('2012'!$I423-0.5+'2012'!$I423-0.5)*-1)</f>
        <v>#DIV/0!</v>
      </c>
      <c r="Q423" s="13" t="e">
        <f>(('2012'!Q423-'2012'!$AE423)/'2012'!$AE423)*(('2012'!$I423-0.5+'2012'!$I423-0.5)*-1)</f>
        <v>#DIV/0!</v>
      </c>
      <c r="R423" s="13" t="e">
        <f>(('2012'!R423-'2012'!$AE423)/'2012'!$AE423)*(('2012'!$I423-0.5+'2012'!$I423-0.5)*-1)</f>
        <v>#DIV/0!</v>
      </c>
      <c r="S423" s="13" t="e">
        <f>(('2012'!S423-'2012'!$AE423)/'2012'!$AE423)*(('2012'!$I423-0.5+'2012'!$I423-0.5)*-1)</f>
        <v>#DIV/0!</v>
      </c>
      <c r="T423" s="13" t="e">
        <f>(('2012'!T423-'2012'!$AE423)/'2012'!$AE423)*(('2012'!$I423-0.5+'2012'!$I423-0.5)*-1)</f>
        <v>#DIV/0!</v>
      </c>
      <c r="U423" s="13" t="e">
        <f>(('2012'!U423-'2012'!$AE423)/'2012'!$AE423)*(('2012'!$I423-0.5+'2012'!$I423-0.5)*-1)</f>
        <v>#DIV/0!</v>
      </c>
      <c r="V423" s="13" t="e">
        <f>(('2012'!V423-'2012'!$AE423)/'2012'!$AE423)*(('2012'!$I423-0.5+'2012'!$I423-0.5)*-1)</f>
        <v>#DIV/0!</v>
      </c>
      <c r="W423" s="13" t="e">
        <f>(('2012'!W423-'2012'!$AE423)/'2012'!$AE423)*(('2012'!$I423-0.5+'2012'!$I423-0.5)*-1)</f>
        <v>#DIV/0!</v>
      </c>
      <c r="X423" s="13" t="e">
        <f>(('2012'!X423-'2012'!$AE423)/'2012'!$AE423)*(('2012'!$I423-0.5+'2012'!$I423-0.5)*-1)</f>
        <v>#DIV/0!</v>
      </c>
      <c r="Y423" s="13" t="e">
        <f>(('2012'!Y423-'2012'!$AE423)/'2012'!$AE423)*(('2012'!$I423-0.5+'2012'!$I423-0.5)*-1)</f>
        <v>#DIV/0!</v>
      </c>
      <c r="Z423" s="13" t="e">
        <f>(('2012'!Z423-'2012'!$AE423)/'2012'!$AE423)*(('2012'!$I423-0.5+'2012'!$I423-0.5)*-1)</f>
        <v>#DIV/0!</v>
      </c>
      <c r="AA423" s="13" t="e">
        <f>(('2012'!AA423-'2012'!$AE423)/'2012'!$AE423)*(('2012'!$I423-0.5+'2012'!$I423-0.5)*-1)</f>
        <v>#DIV/0!</v>
      </c>
      <c r="AB423" s="13" t="e">
        <f>(('2012'!AB423-'2012'!$AE423)/'2012'!$AE423)*(('2012'!$I423-0.5+'2012'!$I423-0.5)*-1)</f>
        <v>#DIV/0!</v>
      </c>
      <c r="AC423" s="13" t="e">
        <f>(('2012'!AC423-'2012'!$AE423)/'2012'!$AE423)*(('2012'!$I423-0.5+'2012'!$I423-0.5)*-1)</f>
        <v>#DIV/0!</v>
      </c>
      <c r="AD423" s="13" t="e">
        <f>(('2012'!AD423-'2012'!$AE423)/'2012'!$AE423)*(('2012'!$I423-0.5+'2012'!$I423-0.5)*-1)</f>
        <v>#DIV/0!</v>
      </c>
      <c r="AE423" s="6" t="e">
        <f>((('2012'!AE423-'2012'!$AE423)/'2012'!$AE423)*100)*(('2012'!$I423-0.5+'2012'!$I423-0.5)*-1)</f>
        <v>#DIV/0!</v>
      </c>
      <c r="AG423" s="6">
        <f t="shared" si="171"/>
        <v>0</v>
      </c>
      <c r="AH423" s="6">
        <f t="shared" si="194"/>
        <v>0</v>
      </c>
      <c r="AI423" s="8">
        <v>0</v>
      </c>
      <c r="AW423" s="107">
        <f t="shared" si="172"/>
        <v>0</v>
      </c>
      <c r="AX423" s="107">
        <f t="shared" si="173"/>
        <v>0</v>
      </c>
      <c r="AY423" s="107">
        <f t="shared" si="174"/>
        <v>0</v>
      </c>
      <c r="AZ423" s="107">
        <f t="shared" si="175"/>
        <v>0</v>
      </c>
      <c r="BA423" s="107">
        <f t="shared" si="176"/>
        <v>0</v>
      </c>
      <c r="BB423" s="107">
        <f t="shared" si="177"/>
        <v>0</v>
      </c>
      <c r="BC423" s="107">
        <f t="shared" si="178"/>
        <v>0</v>
      </c>
      <c r="BD423" s="107">
        <f t="shared" si="179"/>
        <v>0</v>
      </c>
      <c r="BE423" s="107">
        <f t="shared" si="180"/>
        <v>0</v>
      </c>
      <c r="BF423" s="107">
        <f t="shared" si="181"/>
        <v>0</v>
      </c>
      <c r="BG423" s="107">
        <f t="shared" si="182"/>
        <v>0</v>
      </c>
      <c r="BH423" s="107">
        <f t="shared" si="183"/>
        <v>0</v>
      </c>
      <c r="BI423" s="107">
        <f t="shared" si="184"/>
        <v>0</v>
      </c>
      <c r="BJ423" s="107">
        <f t="shared" si="185"/>
        <v>0</v>
      </c>
      <c r="BK423" s="107">
        <f t="shared" si="186"/>
        <v>0</v>
      </c>
      <c r="BL423" s="107">
        <f t="shared" si="187"/>
        <v>0</v>
      </c>
      <c r="BM423" s="107">
        <f t="shared" si="188"/>
        <v>0</v>
      </c>
      <c r="BN423" s="107">
        <f t="shared" si="189"/>
        <v>0</v>
      </c>
      <c r="BO423" s="107">
        <f t="shared" si="190"/>
        <v>0</v>
      </c>
      <c r="BP423" s="107">
        <f t="shared" si="191"/>
        <v>0</v>
      </c>
      <c r="BQ423" s="107">
        <f t="shared" si="192"/>
        <v>0</v>
      </c>
      <c r="BR423" s="107" t="e">
        <f t="shared" si="193"/>
        <v>#DIV/0!</v>
      </c>
    </row>
    <row r="424" spans="1:70">
      <c r="A424" s="1">
        <v>423</v>
      </c>
      <c r="B424" s="1">
        <f>'2012'!B424</f>
        <v>0</v>
      </c>
      <c r="C424" s="1">
        <f>'2012'!C424</f>
        <v>0</v>
      </c>
      <c r="D424" s="1">
        <f>'2012'!D424</f>
        <v>0</v>
      </c>
      <c r="E424" s="1">
        <f>'2012'!E424</f>
        <v>0</v>
      </c>
      <c r="F424" s="1">
        <f>'2012'!F424</f>
        <v>0</v>
      </c>
      <c r="G424" s="1">
        <f>'2012'!G424</f>
        <v>0</v>
      </c>
      <c r="H424" s="1">
        <f>'2012'!H424</f>
        <v>0</v>
      </c>
      <c r="I424" s="1">
        <f>'2012'!I424</f>
        <v>0</v>
      </c>
      <c r="J424" s="13" t="e">
        <f>(('2012'!J424-'2012'!$AE424)/'2012'!$AE424)*(('2012'!$I424-0.5+'2012'!$I424-0.5)*-1)</f>
        <v>#DIV/0!</v>
      </c>
      <c r="K424" s="13" t="e">
        <f>(('2012'!K424-'2012'!$AE424)/'2012'!$AE424)*(('2012'!$I424-0.5+'2012'!$I424-0.5)*-1)</f>
        <v>#DIV/0!</v>
      </c>
      <c r="L424" s="13" t="e">
        <f>(('2012'!L424-'2012'!$AE424)/'2012'!$AE424)*(('2012'!$I424-0.5+'2012'!$I424-0.5)*-1)</f>
        <v>#DIV/0!</v>
      </c>
      <c r="M424" s="13" t="e">
        <f>(('2012'!M424-'2012'!$AE424)/'2012'!$AE424)*(('2012'!$I424-0.5+'2012'!$I424-0.5)*-1)</f>
        <v>#DIV/0!</v>
      </c>
      <c r="N424" s="13" t="e">
        <f>(('2012'!N424-'2012'!$AE424)/'2012'!$AE424)*(('2012'!$I424-0.5+'2012'!$I424-0.5)*-1)</f>
        <v>#DIV/0!</v>
      </c>
      <c r="O424" s="13" t="e">
        <f>(('2012'!O424-'2012'!$AE424)/'2012'!$AE424)*(('2012'!$I424-0.5+'2012'!$I424-0.5)*-1)</f>
        <v>#DIV/0!</v>
      </c>
      <c r="P424" s="13" t="e">
        <f>(('2012'!P424-'2012'!$AE424)/'2012'!$AE424)*(('2012'!$I424-0.5+'2012'!$I424-0.5)*-1)</f>
        <v>#DIV/0!</v>
      </c>
      <c r="Q424" s="13" t="e">
        <f>(('2012'!Q424-'2012'!$AE424)/'2012'!$AE424)*(('2012'!$I424-0.5+'2012'!$I424-0.5)*-1)</f>
        <v>#DIV/0!</v>
      </c>
      <c r="R424" s="13" t="e">
        <f>(('2012'!R424-'2012'!$AE424)/'2012'!$AE424)*(('2012'!$I424-0.5+'2012'!$I424-0.5)*-1)</f>
        <v>#DIV/0!</v>
      </c>
      <c r="S424" s="13" t="e">
        <f>(('2012'!S424-'2012'!$AE424)/'2012'!$AE424)*(('2012'!$I424-0.5+'2012'!$I424-0.5)*-1)</f>
        <v>#DIV/0!</v>
      </c>
      <c r="T424" s="13" t="e">
        <f>(('2012'!T424-'2012'!$AE424)/'2012'!$AE424)*(('2012'!$I424-0.5+'2012'!$I424-0.5)*-1)</f>
        <v>#DIV/0!</v>
      </c>
      <c r="U424" s="13" t="e">
        <f>(('2012'!U424-'2012'!$AE424)/'2012'!$AE424)*(('2012'!$I424-0.5+'2012'!$I424-0.5)*-1)</f>
        <v>#DIV/0!</v>
      </c>
      <c r="V424" s="13" t="e">
        <f>(('2012'!V424-'2012'!$AE424)/'2012'!$AE424)*(('2012'!$I424-0.5+'2012'!$I424-0.5)*-1)</f>
        <v>#DIV/0!</v>
      </c>
      <c r="W424" s="13" t="e">
        <f>(('2012'!W424-'2012'!$AE424)/'2012'!$AE424)*(('2012'!$I424-0.5+'2012'!$I424-0.5)*-1)</f>
        <v>#DIV/0!</v>
      </c>
      <c r="X424" s="13" t="e">
        <f>(('2012'!X424-'2012'!$AE424)/'2012'!$AE424)*(('2012'!$I424-0.5+'2012'!$I424-0.5)*-1)</f>
        <v>#DIV/0!</v>
      </c>
      <c r="Y424" s="13" t="e">
        <f>(('2012'!Y424-'2012'!$AE424)/'2012'!$AE424)*(('2012'!$I424-0.5+'2012'!$I424-0.5)*-1)</f>
        <v>#DIV/0!</v>
      </c>
      <c r="Z424" s="13" t="e">
        <f>(('2012'!Z424-'2012'!$AE424)/'2012'!$AE424)*(('2012'!$I424-0.5+'2012'!$I424-0.5)*-1)</f>
        <v>#DIV/0!</v>
      </c>
      <c r="AA424" s="13" t="e">
        <f>(('2012'!AA424-'2012'!$AE424)/'2012'!$AE424)*(('2012'!$I424-0.5+'2012'!$I424-0.5)*-1)</f>
        <v>#DIV/0!</v>
      </c>
      <c r="AB424" s="13" t="e">
        <f>(('2012'!AB424-'2012'!$AE424)/'2012'!$AE424)*(('2012'!$I424-0.5+'2012'!$I424-0.5)*-1)</f>
        <v>#DIV/0!</v>
      </c>
      <c r="AC424" s="13" t="e">
        <f>(('2012'!AC424-'2012'!$AE424)/'2012'!$AE424)*(('2012'!$I424-0.5+'2012'!$I424-0.5)*-1)</f>
        <v>#DIV/0!</v>
      </c>
      <c r="AD424" s="13" t="e">
        <f>(('2012'!AD424-'2012'!$AE424)/'2012'!$AE424)*(('2012'!$I424-0.5+'2012'!$I424-0.5)*-1)</f>
        <v>#DIV/0!</v>
      </c>
      <c r="AE424" s="6" t="e">
        <f>((('2012'!AE424-'2012'!$AE424)/'2012'!$AE424)*100)*(('2012'!$I424-0.5+'2012'!$I424-0.5)*-1)</f>
        <v>#DIV/0!</v>
      </c>
      <c r="AG424" s="6">
        <f t="shared" si="171"/>
        <v>0</v>
      </c>
      <c r="AH424" s="6">
        <f t="shared" si="194"/>
        <v>0</v>
      </c>
      <c r="AI424" s="8">
        <v>0</v>
      </c>
      <c r="AW424" s="107">
        <f t="shared" si="172"/>
        <v>0</v>
      </c>
      <c r="AX424" s="107">
        <f t="shared" si="173"/>
        <v>0</v>
      </c>
      <c r="AY424" s="107">
        <f t="shared" si="174"/>
        <v>0</v>
      </c>
      <c r="AZ424" s="107">
        <f t="shared" si="175"/>
        <v>0</v>
      </c>
      <c r="BA424" s="107">
        <f t="shared" si="176"/>
        <v>0</v>
      </c>
      <c r="BB424" s="107">
        <f t="shared" si="177"/>
        <v>0</v>
      </c>
      <c r="BC424" s="107">
        <f t="shared" si="178"/>
        <v>0</v>
      </c>
      <c r="BD424" s="107">
        <f t="shared" si="179"/>
        <v>0</v>
      </c>
      <c r="BE424" s="107">
        <f t="shared" si="180"/>
        <v>0</v>
      </c>
      <c r="BF424" s="107">
        <f t="shared" si="181"/>
        <v>0</v>
      </c>
      <c r="BG424" s="107">
        <f t="shared" si="182"/>
        <v>0</v>
      </c>
      <c r="BH424" s="107">
        <f t="shared" si="183"/>
        <v>0</v>
      </c>
      <c r="BI424" s="107">
        <f t="shared" si="184"/>
        <v>0</v>
      </c>
      <c r="BJ424" s="107">
        <f t="shared" si="185"/>
        <v>0</v>
      </c>
      <c r="BK424" s="107">
        <f t="shared" si="186"/>
        <v>0</v>
      </c>
      <c r="BL424" s="107">
        <f t="shared" si="187"/>
        <v>0</v>
      </c>
      <c r="BM424" s="107">
        <f t="shared" si="188"/>
        <v>0</v>
      </c>
      <c r="BN424" s="107">
        <f t="shared" si="189"/>
        <v>0</v>
      </c>
      <c r="BO424" s="107">
        <f t="shared" si="190"/>
        <v>0</v>
      </c>
      <c r="BP424" s="107">
        <f t="shared" si="191"/>
        <v>0</v>
      </c>
      <c r="BQ424" s="107">
        <f t="shared" si="192"/>
        <v>0</v>
      </c>
      <c r="BR424" s="107" t="e">
        <f t="shared" si="193"/>
        <v>#DIV/0!</v>
      </c>
    </row>
    <row r="425" spans="1:70">
      <c r="A425" s="1">
        <v>424</v>
      </c>
      <c r="B425" s="1">
        <f>'2012'!B425</f>
        <v>0</v>
      </c>
      <c r="C425" s="1">
        <f>'2012'!C425</f>
        <v>0</v>
      </c>
      <c r="D425" s="1">
        <f>'2012'!D425</f>
        <v>0</v>
      </c>
      <c r="E425" s="1">
        <f>'2012'!E425</f>
        <v>0</v>
      </c>
      <c r="F425" s="1">
        <f>'2012'!F425</f>
        <v>0</v>
      </c>
      <c r="G425" s="1">
        <f>'2012'!G425</f>
        <v>0</v>
      </c>
      <c r="H425" s="1">
        <f>'2012'!H425</f>
        <v>0</v>
      </c>
      <c r="I425" s="1">
        <f>'2012'!I425</f>
        <v>0</v>
      </c>
      <c r="J425" s="13" t="e">
        <f>(('2012'!J425-'2012'!$AE425)/'2012'!$AE425)*(('2012'!$I425-0.5+'2012'!$I425-0.5)*-1)</f>
        <v>#DIV/0!</v>
      </c>
      <c r="K425" s="13" t="e">
        <f>(('2012'!K425-'2012'!$AE425)/'2012'!$AE425)*(('2012'!$I425-0.5+'2012'!$I425-0.5)*-1)</f>
        <v>#DIV/0!</v>
      </c>
      <c r="L425" s="13" t="e">
        <f>(('2012'!L425-'2012'!$AE425)/'2012'!$AE425)*(('2012'!$I425-0.5+'2012'!$I425-0.5)*-1)</f>
        <v>#DIV/0!</v>
      </c>
      <c r="M425" s="13" t="e">
        <f>(('2012'!M425-'2012'!$AE425)/'2012'!$AE425)*(('2012'!$I425-0.5+'2012'!$I425-0.5)*-1)</f>
        <v>#DIV/0!</v>
      </c>
      <c r="N425" s="13" t="e">
        <f>(('2012'!N425-'2012'!$AE425)/'2012'!$AE425)*(('2012'!$I425-0.5+'2012'!$I425-0.5)*-1)</f>
        <v>#DIV/0!</v>
      </c>
      <c r="O425" s="13" t="e">
        <f>(('2012'!O425-'2012'!$AE425)/'2012'!$AE425)*(('2012'!$I425-0.5+'2012'!$I425-0.5)*-1)</f>
        <v>#DIV/0!</v>
      </c>
      <c r="P425" s="13" t="e">
        <f>(('2012'!P425-'2012'!$AE425)/'2012'!$AE425)*(('2012'!$I425-0.5+'2012'!$I425-0.5)*-1)</f>
        <v>#DIV/0!</v>
      </c>
      <c r="Q425" s="13" t="e">
        <f>(('2012'!Q425-'2012'!$AE425)/'2012'!$AE425)*(('2012'!$I425-0.5+'2012'!$I425-0.5)*-1)</f>
        <v>#DIV/0!</v>
      </c>
      <c r="R425" s="13" t="e">
        <f>(('2012'!R425-'2012'!$AE425)/'2012'!$AE425)*(('2012'!$I425-0.5+'2012'!$I425-0.5)*-1)</f>
        <v>#DIV/0!</v>
      </c>
      <c r="S425" s="13" t="e">
        <f>(('2012'!S425-'2012'!$AE425)/'2012'!$AE425)*(('2012'!$I425-0.5+'2012'!$I425-0.5)*-1)</f>
        <v>#DIV/0!</v>
      </c>
      <c r="T425" s="13" t="e">
        <f>(('2012'!T425-'2012'!$AE425)/'2012'!$AE425)*(('2012'!$I425-0.5+'2012'!$I425-0.5)*-1)</f>
        <v>#DIV/0!</v>
      </c>
      <c r="U425" s="13" t="e">
        <f>(('2012'!U425-'2012'!$AE425)/'2012'!$AE425)*(('2012'!$I425-0.5+'2012'!$I425-0.5)*-1)</f>
        <v>#DIV/0!</v>
      </c>
      <c r="V425" s="13" t="e">
        <f>(('2012'!V425-'2012'!$AE425)/'2012'!$AE425)*(('2012'!$I425-0.5+'2012'!$I425-0.5)*-1)</f>
        <v>#DIV/0!</v>
      </c>
      <c r="W425" s="13" t="e">
        <f>(('2012'!W425-'2012'!$AE425)/'2012'!$AE425)*(('2012'!$I425-0.5+'2012'!$I425-0.5)*-1)</f>
        <v>#DIV/0!</v>
      </c>
      <c r="X425" s="13" t="e">
        <f>(('2012'!X425-'2012'!$AE425)/'2012'!$AE425)*(('2012'!$I425-0.5+'2012'!$I425-0.5)*-1)</f>
        <v>#DIV/0!</v>
      </c>
      <c r="Y425" s="13" t="e">
        <f>(('2012'!Y425-'2012'!$AE425)/'2012'!$AE425)*(('2012'!$I425-0.5+'2012'!$I425-0.5)*-1)</f>
        <v>#DIV/0!</v>
      </c>
      <c r="Z425" s="13" t="e">
        <f>(('2012'!Z425-'2012'!$AE425)/'2012'!$AE425)*(('2012'!$I425-0.5+'2012'!$I425-0.5)*-1)</f>
        <v>#DIV/0!</v>
      </c>
      <c r="AA425" s="13" t="e">
        <f>(('2012'!AA425-'2012'!$AE425)/'2012'!$AE425)*(('2012'!$I425-0.5+'2012'!$I425-0.5)*-1)</f>
        <v>#DIV/0!</v>
      </c>
      <c r="AB425" s="13" t="e">
        <f>(('2012'!AB425-'2012'!$AE425)/'2012'!$AE425)*(('2012'!$I425-0.5+'2012'!$I425-0.5)*-1)</f>
        <v>#DIV/0!</v>
      </c>
      <c r="AC425" s="13" t="e">
        <f>(('2012'!AC425-'2012'!$AE425)/'2012'!$AE425)*(('2012'!$I425-0.5+'2012'!$I425-0.5)*-1)</f>
        <v>#DIV/0!</v>
      </c>
      <c r="AD425" s="13" t="e">
        <f>(('2012'!AD425-'2012'!$AE425)/'2012'!$AE425)*(('2012'!$I425-0.5+'2012'!$I425-0.5)*-1)</f>
        <v>#DIV/0!</v>
      </c>
      <c r="AE425" s="6" t="e">
        <f>((('2012'!AE425-'2012'!$AE425)/'2012'!$AE425)*100)*(('2012'!$I425-0.5+'2012'!$I425-0.5)*-1)</f>
        <v>#DIV/0!</v>
      </c>
      <c r="AG425" s="6">
        <f t="shared" si="171"/>
        <v>0</v>
      </c>
      <c r="AH425" s="6">
        <f t="shared" si="194"/>
        <v>0</v>
      </c>
      <c r="AI425" s="8">
        <v>0</v>
      </c>
      <c r="AW425" s="107">
        <f t="shared" si="172"/>
        <v>0</v>
      </c>
      <c r="AX425" s="107">
        <f t="shared" si="173"/>
        <v>0</v>
      </c>
      <c r="AY425" s="107">
        <f t="shared" si="174"/>
        <v>0</v>
      </c>
      <c r="AZ425" s="107">
        <f t="shared" si="175"/>
        <v>0</v>
      </c>
      <c r="BA425" s="107">
        <f t="shared" si="176"/>
        <v>0</v>
      </c>
      <c r="BB425" s="107">
        <f t="shared" si="177"/>
        <v>0</v>
      </c>
      <c r="BC425" s="107">
        <f t="shared" si="178"/>
        <v>0</v>
      </c>
      <c r="BD425" s="107">
        <f t="shared" si="179"/>
        <v>0</v>
      </c>
      <c r="BE425" s="107">
        <f t="shared" si="180"/>
        <v>0</v>
      </c>
      <c r="BF425" s="107">
        <f t="shared" si="181"/>
        <v>0</v>
      </c>
      <c r="BG425" s="107">
        <f t="shared" si="182"/>
        <v>0</v>
      </c>
      <c r="BH425" s="107">
        <f t="shared" si="183"/>
        <v>0</v>
      </c>
      <c r="BI425" s="107">
        <f t="shared" si="184"/>
        <v>0</v>
      </c>
      <c r="BJ425" s="107">
        <f t="shared" si="185"/>
        <v>0</v>
      </c>
      <c r="BK425" s="107">
        <f t="shared" si="186"/>
        <v>0</v>
      </c>
      <c r="BL425" s="107">
        <f t="shared" si="187"/>
        <v>0</v>
      </c>
      <c r="BM425" s="107">
        <f t="shared" si="188"/>
        <v>0</v>
      </c>
      <c r="BN425" s="107">
        <f t="shared" si="189"/>
        <v>0</v>
      </c>
      <c r="BO425" s="107">
        <f t="shared" si="190"/>
        <v>0</v>
      </c>
      <c r="BP425" s="107">
        <f t="shared" si="191"/>
        <v>0</v>
      </c>
      <c r="BQ425" s="107">
        <f t="shared" si="192"/>
        <v>0</v>
      </c>
      <c r="BR425" s="107" t="e">
        <f t="shared" si="193"/>
        <v>#DIV/0!</v>
      </c>
    </row>
    <row r="426" spans="1:70">
      <c r="A426" s="1">
        <v>425</v>
      </c>
      <c r="B426" s="1">
        <f>'2012'!B426</f>
        <v>0</v>
      </c>
      <c r="C426" s="1">
        <f>'2012'!C426</f>
        <v>0</v>
      </c>
      <c r="D426" s="1">
        <f>'2012'!D426</f>
        <v>0</v>
      </c>
      <c r="E426" s="1">
        <f>'2012'!E426</f>
        <v>0</v>
      </c>
      <c r="F426" s="1">
        <f>'2012'!F426</f>
        <v>0</v>
      </c>
      <c r="G426" s="1">
        <f>'2012'!G426</f>
        <v>0</v>
      </c>
      <c r="H426" s="1">
        <f>'2012'!H426</f>
        <v>0</v>
      </c>
      <c r="I426" s="1">
        <f>'2012'!I426</f>
        <v>0</v>
      </c>
      <c r="J426" s="13" t="e">
        <f>(('2012'!J426-'2012'!$AE426)/'2012'!$AE426)*(('2012'!$I426-0.5+'2012'!$I426-0.5)*-1)</f>
        <v>#DIV/0!</v>
      </c>
      <c r="K426" s="13" t="e">
        <f>(('2012'!K426-'2012'!$AE426)/'2012'!$AE426)*(('2012'!$I426-0.5+'2012'!$I426-0.5)*-1)</f>
        <v>#DIV/0!</v>
      </c>
      <c r="L426" s="13" t="e">
        <f>(('2012'!L426-'2012'!$AE426)/'2012'!$AE426)*(('2012'!$I426-0.5+'2012'!$I426-0.5)*-1)</f>
        <v>#DIV/0!</v>
      </c>
      <c r="M426" s="13" t="e">
        <f>(('2012'!M426-'2012'!$AE426)/'2012'!$AE426)*(('2012'!$I426-0.5+'2012'!$I426-0.5)*-1)</f>
        <v>#DIV/0!</v>
      </c>
      <c r="N426" s="13" t="e">
        <f>(('2012'!N426-'2012'!$AE426)/'2012'!$AE426)*(('2012'!$I426-0.5+'2012'!$I426-0.5)*-1)</f>
        <v>#DIV/0!</v>
      </c>
      <c r="O426" s="13" t="e">
        <f>(('2012'!O426-'2012'!$AE426)/'2012'!$AE426)*(('2012'!$I426-0.5+'2012'!$I426-0.5)*-1)</f>
        <v>#DIV/0!</v>
      </c>
      <c r="P426" s="13" t="e">
        <f>(('2012'!P426-'2012'!$AE426)/'2012'!$AE426)*(('2012'!$I426-0.5+'2012'!$I426-0.5)*-1)</f>
        <v>#DIV/0!</v>
      </c>
      <c r="Q426" s="13" t="e">
        <f>(('2012'!Q426-'2012'!$AE426)/'2012'!$AE426)*(('2012'!$I426-0.5+'2012'!$I426-0.5)*-1)</f>
        <v>#DIV/0!</v>
      </c>
      <c r="R426" s="13" t="e">
        <f>(('2012'!R426-'2012'!$AE426)/'2012'!$AE426)*(('2012'!$I426-0.5+'2012'!$I426-0.5)*-1)</f>
        <v>#DIV/0!</v>
      </c>
      <c r="S426" s="13" t="e">
        <f>(('2012'!S426-'2012'!$AE426)/'2012'!$AE426)*(('2012'!$I426-0.5+'2012'!$I426-0.5)*-1)</f>
        <v>#DIV/0!</v>
      </c>
      <c r="T426" s="13" t="e">
        <f>(('2012'!T426-'2012'!$AE426)/'2012'!$AE426)*(('2012'!$I426-0.5+'2012'!$I426-0.5)*-1)</f>
        <v>#DIV/0!</v>
      </c>
      <c r="U426" s="13" t="e">
        <f>(('2012'!U426-'2012'!$AE426)/'2012'!$AE426)*(('2012'!$I426-0.5+'2012'!$I426-0.5)*-1)</f>
        <v>#DIV/0!</v>
      </c>
      <c r="V426" s="13" t="e">
        <f>(('2012'!V426-'2012'!$AE426)/'2012'!$AE426)*(('2012'!$I426-0.5+'2012'!$I426-0.5)*-1)</f>
        <v>#DIV/0!</v>
      </c>
      <c r="W426" s="13" t="e">
        <f>(('2012'!W426-'2012'!$AE426)/'2012'!$AE426)*(('2012'!$I426-0.5+'2012'!$I426-0.5)*-1)</f>
        <v>#DIV/0!</v>
      </c>
      <c r="X426" s="13" t="e">
        <f>(('2012'!X426-'2012'!$AE426)/'2012'!$AE426)*(('2012'!$I426-0.5+'2012'!$I426-0.5)*-1)</f>
        <v>#DIV/0!</v>
      </c>
      <c r="Y426" s="13" t="e">
        <f>(('2012'!Y426-'2012'!$AE426)/'2012'!$AE426)*(('2012'!$I426-0.5+'2012'!$I426-0.5)*-1)</f>
        <v>#DIV/0!</v>
      </c>
      <c r="Z426" s="13" t="e">
        <f>(('2012'!Z426-'2012'!$AE426)/'2012'!$AE426)*(('2012'!$I426-0.5+'2012'!$I426-0.5)*-1)</f>
        <v>#DIV/0!</v>
      </c>
      <c r="AA426" s="13" t="e">
        <f>(('2012'!AA426-'2012'!$AE426)/'2012'!$AE426)*(('2012'!$I426-0.5+'2012'!$I426-0.5)*-1)</f>
        <v>#DIV/0!</v>
      </c>
      <c r="AB426" s="13" t="e">
        <f>(('2012'!AB426-'2012'!$AE426)/'2012'!$AE426)*(('2012'!$I426-0.5+'2012'!$I426-0.5)*-1)</f>
        <v>#DIV/0!</v>
      </c>
      <c r="AC426" s="13" t="e">
        <f>(('2012'!AC426-'2012'!$AE426)/'2012'!$AE426)*(('2012'!$I426-0.5+'2012'!$I426-0.5)*-1)</f>
        <v>#DIV/0!</v>
      </c>
      <c r="AD426" s="13" t="e">
        <f>(('2012'!AD426-'2012'!$AE426)/'2012'!$AE426)*(('2012'!$I426-0.5+'2012'!$I426-0.5)*-1)</f>
        <v>#DIV/0!</v>
      </c>
      <c r="AE426" s="6" t="e">
        <f>((('2012'!AE426-'2012'!$AE426)/'2012'!$AE426)*100)*(('2012'!$I426-0.5+'2012'!$I426-0.5)*-1)</f>
        <v>#DIV/0!</v>
      </c>
      <c r="AG426" s="6">
        <f t="shared" si="171"/>
        <v>0</v>
      </c>
      <c r="AH426" s="6">
        <f t="shared" si="194"/>
        <v>0</v>
      </c>
      <c r="AI426" s="8">
        <v>0</v>
      </c>
      <c r="AW426" s="107">
        <f t="shared" si="172"/>
        <v>0</v>
      </c>
      <c r="AX426" s="107">
        <f t="shared" si="173"/>
        <v>0</v>
      </c>
      <c r="AY426" s="107">
        <f t="shared" si="174"/>
        <v>0</v>
      </c>
      <c r="AZ426" s="107">
        <f t="shared" si="175"/>
        <v>0</v>
      </c>
      <c r="BA426" s="107">
        <f t="shared" si="176"/>
        <v>0</v>
      </c>
      <c r="BB426" s="107">
        <f t="shared" si="177"/>
        <v>0</v>
      </c>
      <c r="BC426" s="107">
        <f t="shared" si="178"/>
        <v>0</v>
      </c>
      <c r="BD426" s="107">
        <f t="shared" si="179"/>
        <v>0</v>
      </c>
      <c r="BE426" s="107">
        <f t="shared" si="180"/>
        <v>0</v>
      </c>
      <c r="BF426" s="107">
        <f t="shared" si="181"/>
        <v>0</v>
      </c>
      <c r="BG426" s="107">
        <f t="shared" si="182"/>
        <v>0</v>
      </c>
      <c r="BH426" s="107">
        <f t="shared" si="183"/>
        <v>0</v>
      </c>
      <c r="BI426" s="107">
        <f t="shared" si="184"/>
        <v>0</v>
      </c>
      <c r="BJ426" s="107">
        <f t="shared" si="185"/>
        <v>0</v>
      </c>
      <c r="BK426" s="107">
        <f t="shared" si="186"/>
        <v>0</v>
      </c>
      <c r="BL426" s="107">
        <f t="shared" si="187"/>
        <v>0</v>
      </c>
      <c r="BM426" s="107">
        <f t="shared" si="188"/>
        <v>0</v>
      </c>
      <c r="BN426" s="107">
        <f t="shared" si="189"/>
        <v>0</v>
      </c>
      <c r="BO426" s="107">
        <f t="shared" si="190"/>
        <v>0</v>
      </c>
      <c r="BP426" s="107">
        <f t="shared" si="191"/>
        <v>0</v>
      </c>
      <c r="BQ426" s="107">
        <f t="shared" si="192"/>
        <v>0</v>
      </c>
      <c r="BR426" s="107" t="e">
        <f t="shared" si="193"/>
        <v>#DIV/0!</v>
      </c>
    </row>
    <row r="427" spans="1:70">
      <c r="A427" s="1">
        <v>426</v>
      </c>
      <c r="B427" s="1">
        <f>'2012'!B427</f>
        <v>0</v>
      </c>
      <c r="C427" s="1">
        <f>'2012'!C427</f>
        <v>0</v>
      </c>
      <c r="D427" s="1">
        <f>'2012'!D427</f>
        <v>0</v>
      </c>
      <c r="E427" s="1">
        <f>'2012'!E427</f>
        <v>0</v>
      </c>
      <c r="F427" s="1">
        <f>'2012'!F427</f>
        <v>0</v>
      </c>
      <c r="G427" s="1">
        <f>'2012'!G427</f>
        <v>0</v>
      </c>
      <c r="H427" s="1">
        <f>'2012'!H427</f>
        <v>0</v>
      </c>
      <c r="I427" s="1">
        <f>'2012'!I427</f>
        <v>0</v>
      </c>
      <c r="J427" s="13" t="e">
        <f>(('2012'!J427-'2012'!$AE427)/'2012'!$AE427)*(('2012'!$I427-0.5+'2012'!$I427-0.5)*-1)</f>
        <v>#DIV/0!</v>
      </c>
      <c r="K427" s="13" t="e">
        <f>(('2012'!K427-'2012'!$AE427)/'2012'!$AE427)*(('2012'!$I427-0.5+'2012'!$I427-0.5)*-1)</f>
        <v>#DIV/0!</v>
      </c>
      <c r="L427" s="13" t="e">
        <f>(('2012'!L427-'2012'!$AE427)/'2012'!$AE427)*(('2012'!$I427-0.5+'2012'!$I427-0.5)*-1)</f>
        <v>#DIV/0!</v>
      </c>
      <c r="M427" s="13" t="e">
        <f>(('2012'!M427-'2012'!$AE427)/'2012'!$AE427)*(('2012'!$I427-0.5+'2012'!$I427-0.5)*-1)</f>
        <v>#DIV/0!</v>
      </c>
      <c r="N427" s="13" t="e">
        <f>(('2012'!N427-'2012'!$AE427)/'2012'!$AE427)*(('2012'!$I427-0.5+'2012'!$I427-0.5)*-1)</f>
        <v>#DIV/0!</v>
      </c>
      <c r="O427" s="13" t="e">
        <f>(('2012'!O427-'2012'!$AE427)/'2012'!$AE427)*(('2012'!$I427-0.5+'2012'!$I427-0.5)*-1)</f>
        <v>#DIV/0!</v>
      </c>
      <c r="P427" s="13" t="e">
        <f>(('2012'!P427-'2012'!$AE427)/'2012'!$AE427)*(('2012'!$I427-0.5+'2012'!$I427-0.5)*-1)</f>
        <v>#DIV/0!</v>
      </c>
      <c r="Q427" s="13" t="e">
        <f>(('2012'!Q427-'2012'!$AE427)/'2012'!$AE427)*(('2012'!$I427-0.5+'2012'!$I427-0.5)*-1)</f>
        <v>#DIV/0!</v>
      </c>
      <c r="R427" s="13" t="e">
        <f>(('2012'!R427-'2012'!$AE427)/'2012'!$AE427)*(('2012'!$I427-0.5+'2012'!$I427-0.5)*-1)</f>
        <v>#DIV/0!</v>
      </c>
      <c r="S427" s="13" t="e">
        <f>(('2012'!S427-'2012'!$AE427)/'2012'!$AE427)*(('2012'!$I427-0.5+'2012'!$I427-0.5)*-1)</f>
        <v>#DIV/0!</v>
      </c>
      <c r="T427" s="13" t="e">
        <f>(('2012'!T427-'2012'!$AE427)/'2012'!$AE427)*(('2012'!$I427-0.5+'2012'!$I427-0.5)*-1)</f>
        <v>#DIV/0!</v>
      </c>
      <c r="U427" s="13" t="e">
        <f>(('2012'!U427-'2012'!$AE427)/'2012'!$AE427)*(('2012'!$I427-0.5+'2012'!$I427-0.5)*-1)</f>
        <v>#DIV/0!</v>
      </c>
      <c r="V427" s="13" t="e">
        <f>(('2012'!V427-'2012'!$AE427)/'2012'!$AE427)*(('2012'!$I427-0.5+'2012'!$I427-0.5)*-1)</f>
        <v>#DIV/0!</v>
      </c>
      <c r="W427" s="13" t="e">
        <f>(('2012'!W427-'2012'!$AE427)/'2012'!$AE427)*(('2012'!$I427-0.5+'2012'!$I427-0.5)*-1)</f>
        <v>#DIV/0!</v>
      </c>
      <c r="X427" s="13" t="e">
        <f>(('2012'!X427-'2012'!$AE427)/'2012'!$AE427)*(('2012'!$I427-0.5+'2012'!$I427-0.5)*-1)</f>
        <v>#DIV/0!</v>
      </c>
      <c r="Y427" s="13" t="e">
        <f>(('2012'!Y427-'2012'!$AE427)/'2012'!$AE427)*(('2012'!$I427-0.5+'2012'!$I427-0.5)*-1)</f>
        <v>#DIV/0!</v>
      </c>
      <c r="Z427" s="13" t="e">
        <f>(('2012'!Z427-'2012'!$AE427)/'2012'!$AE427)*(('2012'!$I427-0.5+'2012'!$I427-0.5)*-1)</f>
        <v>#DIV/0!</v>
      </c>
      <c r="AA427" s="13" t="e">
        <f>(('2012'!AA427-'2012'!$AE427)/'2012'!$AE427)*(('2012'!$I427-0.5+'2012'!$I427-0.5)*-1)</f>
        <v>#DIV/0!</v>
      </c>
      <c r="AB427" s="13" t="e">
        <f>(('2012'!AB427-'2012'!$AE427)/'2012'!$AE427)*(('2012'!$I427-0.5+'2012'!$I427-0.5)*-1)</f>
        <v>#DIV/0!</v>
      </c>
      <c r="AC427" s="13" t="e">
        <f>(('2012'!AC427-'2012'!$AE427)/'2012'!$AE427)*(('2012'!$I427-0.5+'2012'!$I427-0.5)*-1)</f>
        <v>#DIV/0!</v>
      </c>
      <c r="AD427" s="13" t="e">
        <f>(('2012'!AD427-'2012'!$AE427)/'2012'!$AE427)*(('2012'!$I427-0.5+'2012'!$I427-0.5)*-1)</f>
        <v>#DIV/0!</v>
      </c>
      <c r="AE427" s="6" t="e">
        <f>((('2012'!AE427-'2012'!$AE427)/'2012'!$AE427)*100)*(('2012'!$I427-0.5+'2012'!$I427-0.5)*-1)</f>
        <v>#DIV/0!</v>
      </c>
      <c r="AG427" s="6">
        <f t="shared" si="171"/>
        <v>0</v>
      </c>
      <c r="AH427" s="6">
        <f t="shared" si="194"/>
        <v>0</v>
      </c>
      <c r="AI427" s="8">
        <v>0</v>
      </c>
      <c r="AW427" s="107">
        <f t="shared" si="172"/>
        <v>0</v>
      </c>
      <c r="AX427" s="107">
        <f t="shared" si="173"/>
        <v>0</v>
      </c>
      <c r="AY427" s="107">
        <f t="shared" si="174"/>
        <v>0</v>
      </c>
      <c r="AZ427" s="107">
        <f t="shared" si="175"/>
        <v>0</v>
      </c>
      <c r="BA427" s="107">
        <f t="shared" si="176"/>
        <v>0</v>
      </c>
      <c r="BB427" s="107">
        <f t="shared" si="177"/>
        <v>0</v>
      </c>
      <c r="BC427" s="107">
        <f t="shared" si="178"/>
        <v>0</v>
      </c>
      <c r="BD427" s="107">
        <f t="shared" si="179"/>
        <v>0</v>
      </c>
      <c r="BE427" s="107">
        <f t="shared" si="180"/>
        <v>0</v>
      </c>
      <c r="BF427" s="107">
        <f t="shared" si="181"/>
        <v>0</v>
      </c>
      <c r="BG427" s="107">
        <f t="shared" si="182"/>
        <v>0</v>
      </c>
      <c r="BH427" s="107">
        <f t="shared" si="183"/>
        <v>0</v>
      </c>
      <c r="BI427" s="107">
        <f t="shared" si="184"/>
        <v>0</v>
      </c>
      <c r="BJ427" s="107">
        <f t="shared" si="185"/>
        <v>0</v>
      </c>
      <c r="BK427" s="107">
        <f t="shared" si="186"/>
        <v>0</v>
      </c>
      <c r="BL427" s="107">
        <f t="shared" si="187"/>
        <v>0</v>
      </c>
      <c r="BM427" s="107">
        <f t="shared" si="188"/>
        <v>0</v>
      </c>
      <c r="BN427" s="107">
        <f t="shared" si="189"/>
        <v>0</v>
      </c>
      <c r="BO427" s="107">
        <f t="shared" si="190"/>
        <v>0</v>
      </c>
      <c r="BP427" s="107">
        <f t="shared" si="191"/>
        <v>0</v>
      </c>
      <c r="BQ427" s="107">
        <f t="shared" si="192"/>
        <v>0</v>
      </c>
      <c r="BR427" s="107" t="e">
        <f t="shared" si="193"/>
        <v>#DIV/0!</v>
      </c>
    </row>
    <row r="428" spans="1:70">
      <c r="A428" s="1">
        <v>427</v>
      </c>
      <c r="B428" s="1">
        <f>'2012'!B428</f>
        <v>0</v>
      </c>
      <c r="C428" s="1">
        <f>'2012'!C428</f>
        <v>0</v>
      </c>
      <c r="D428" s="1">
        <f>'2012'!D428</f>
        <v>0</v>
      </c>
      <c r="E428" s="1">
        <f>'2012'!E428</f>
        <v>0</v>
      </c>
      <c r="F428" s="1">
        <f>'2012'!F428</f>
        <v>0</v>
      </c>
      <c r="G428" s="1">
        <f>'2012'!G428</f>
        <v>0</v>
      </c>
      <c r="H428" s="1">
        <f>'2012'!H428</f>
        <v>0</v>
      </c>
      <c r="I428" s="1">
        <f>'2012'!I428</f>
        <v>0</v>
      </c>
      <c r="J428" s="13" t="e">
        <f>(('2012'!J428-'2012'!$AE428)/'2012'!$AE428)*(('2012'!$I428-0.5+'2012'!$I428-0.5)*-1)</f>
        <v>#DIV/0!</v>
      </c>
      <c r="K428" s="13" t="e">
        <f>(('2012'!K428-'2012'!$AE428)/'2012'!$AE428)*(('2012'!$I428-0.5+'2012'!$I428-0.5)*-1)</f>
        <v>#DIV/0!</v>
      </c>
      <c r="L428" s="13" t="e">
        <f>(('2012'!L428-'2012'!$AE428)/'2012'!$AE428)*(('2012'!$I428-0.5+'2012'!$I428-0.5)*-1)</f>
        <v>#DIV/0!</v>
      </c>
      <c r="M428" s="13" t="e">
        <f>(('2012'!M428-'2012'!$AE428)/'2012'!$AE428)*(('2012'!$I428-0.5+'2012'!$I428-0.5)*-1)</f>
        <v>#DIV/0!</v>
      </c>
      <c r="N428" s="13" t="e">
        <f>(('2012'!N428-'2012'!$AE428)/'2012'!$AE428)*(('2012'!$I428-0.5+'2012'!$I428-0.5)*-1)</f>
        <v>#DIV/0!</v>
      </c>
      <c r="O428" s="13" t="e">
        <f>(('2012'!O428-'2012'!$AE428)/'2012'!$AE428)*(('2012'!$I428-0.5+'2012'!$I428-0.5)*-1)</f>
        <v>#DIV/0!</v>
      </c>
      <c r="P428" s="13" t="e">
        <f>(('2012'!P428-'2012'!$AE428)/'2012'!$AE428)*(('2012'!$I428-0.5+'2012'!$I428-0.5)*-1)</f>
        <v>#DIV/0!</v>
      </c>
      <c r="Q428" s="13" t="e">
        <f>(('2012'!Q428-'2012'!$AE428)/'2012'!$AE428)*(('2012'!$I428-0.5+'2012'!$I428-0.5)*-1)</f>
        <v>#DIV/0!</v>
      </c>
      <c r="R428" s="13" t="e">
        <f>(('2012'!R428-'2012'!$AE428)/'2012'!$AE428)*(('2012'!$I428-0.5+'2012'!$I428-0.5)*-1)</f>
        <v>#DIV/0!</v>
      </c>
      <c r="S428" s="13" t="e">
        <f>(('2012'!S428-'2012'!$AE428)/'2012'!$AE428)*(('2012'!$I428-0.5+'2012'!$I428-0.5)*-1)</f>
        <v>#DIV/0!</v>
      </c>
      <c r="T428" s="13" t="e">
        <f>(('2012'!T428-'2012'!$AE428)/'2012'!$AE428)*(('2012'!$I428-0.5+'2012'!$I428-0.5)*-1)</f>
        <v>#DIV/0!</v>
      </c>
      <c r="U428" s="13" t="e">
        <f>(('2012'!U428-'2012'!$AE428)/'2012'!$AE428)*(('2012'!$I428-0.5+'2012'!$I428-0.5)*-1)</f>
        <v>#DIV/0!</v>
      </c>
      <c r="V428" s="13" t="e">
        <f>(('2012'!V428-'2012'!$AE428)/'2012'!$AE428)*(('2012'!$I428-0.5+'2012'!$I428-0.5)*-1)</f>
        <v>#DIV/0!</v>
      </c>
      <c r="W428" s="13" t="e">
        <f>(('2012'!W428-'2012'!$AE428)/'2012'!$AE428)*(('2012'!$I428-0.5+'2012'!$I428-0.5)*-1)</f>
        <v>#DIV/0!</v>
      </c>
      <c r="X428" s="13" t="e">
        <f>(('2012'!X428-'2012'!$AE428)/'2012'!$AE428)*(('2012'!$I428-0.5+'2012'!$I428-0.5)*-1)</f>
        <v>#DIV/0!</v>
      </c>
      <c r="Y428" s="13" t="e">
        <f>(('2012'!Y428-'2012'!$AE428)/'2012'!$AE428)*(('2012'!$I428-0.5+'2012'!$I428-0.5)*-1)</f>
        <v>#DIV/0!</v>
      </c>
      <c r="Z428" s="13" t="e">
        <f>(('2012'!Z428-'2012'!$AE428)/'2012'!$AE428)*(('2012'!$I428-0.5+'2012'!$I428-0.5)*-1)</f>
        <v>#DIV/0!</v>
      </c>
      <c r="AA428" s="13" t="e">
        <f>(('2012'!AA428-'2012'!$AE428)/'2012'!$AE428)*(('2012'!$I428-0.5+'2012'!$I428-0.5)*-1)</f>
        <v>#DIV/0!</v>
      </c>
      <c r="AB428" s="13" t="e">
        <f>(('2012'!AB428-'2012'!$AE428)/'2012'!$AE428)*(('2012'!$I428-0.5+'2012'!$I428-0.5)*-1)</f>
        <v>#DIV/0!</v>
      </c>
      <c r="AC428" s="13" t="e">
        <f>(('2012'!AC428-'2012'!$AE428)/'2012'!$AE428)*(('2012'!$I428-0.5+'2012'!$I428-0.5)*-1)</f>
        <v>#DIV/0!</v>
      </c>
      <c r="AD428" s="13" t="e">
        <f>(('2012'!AD428-'2012'!$AE428)/'2012'!$AE428)*(('2012'!$I428-0.5+'2012'!$I428-0.5)*-1)</f>
        <v>#DIV/0!</v>
      </c>
      <c r="AE428" s="6" t="e">
        <f>((('2012'!AE428-'2012'!$AE428)/'2012'!$AE428)*100)*(('2012'!$I428-0.5+'2012'!$I428-0.5)*-1)</f>
        <v>#DIV/0!</v>
      </c>
      <c r="AG428" s="6">
        <f t="shared" si="171"/>
        <v>0</v>
      </c>
      <c r="AH428" s="6">
        <f t="shared" si="194"/>
        <v>0</v>
      </c>
      <c r="AI428" s="8">
        <v>0</v>
      </c>
      <c r="AW428" s="107">
        <f t="shared" si="172"/>
        <v>0</v>
      </c>
      <c r="AX428" s="107">
        <f t="shared" si="173"/>
        <v>0</v>
      </c>
      <c r="AY428" s="107">
        <f t="shared" si="174"/>
        <v>0</v>
      </c>
      <c r="AZ428" s="107">
        <f t="shared" si="175"/>
        <v>0</v>
      </c>
      <c r="BA428" s="107">
        <f t="shared" si="176"/>
        <v>0</v>
      </c>
      <c r="BB428" s="107">
        <f t="shared" si="177"/>
        <v>0</v>
      </c>
      <c r="BC428" s="107">
        <f t="shared" si="178"/>
        <v>0</v>
      </c>
      <c r="BD428" s="107">
        <f t="shared" si="179"/>
        <v>0</v>
      </c>
      <c r="BE428" s="107">
        <f t="shared" si="180"/>
        <v>0</v>
      </c>
      <c r="BF428" s="107">
        <f t="shared" si="181"/>
        <v>0</v>
      </c>
      <c r="BG428" s="107">
        <f t="shared" si="182"/>
        <v>0</v>
      </c>
      <c r="BH428" s="107">
        <f t="shared" si="183"/>
        <v>0</v>
      </c>
      <c r="BI428" s="107">
        <f t="shared" si="184"/>
        <v>0</v>
      </c>
      <c r="BJ428" s="107">
        <f t="shared" si="185"/>
        <v>0</v>
      </c>
      <c r="BK428" s="107">
        <f t="shared" si="186"/>
        <v>0</v>
      </c>
      <c r="BL428" s="107">
        <f t="shared" si="187"/>
        <v>0</v>
      </c>
      <c r="BM428" s="107">
        <f t="shared" si="188"/>
        <v>0</v>
      </c>
      <c r="BN428" s="107">
        <f t="shared" si="189"/>
        <v>0</v>
      </c>
      <c r="BO428" s="107">
        <f t="shared" si="190"/>
        <v>0</v>
      </c>
      <c r="BP428" s="107">
        <f t="shared" si="191"/>
        <v>0</v>
      </c>
      <c r="BQ428" s="107">
        <f t="shared" si="192"/>
        <v>0</v>
      </c>
      <c r="BR428" s="107" t="e">
        <f t="shared" si="193"/>
        <v>#DIV/0!</v>
      </c>
    </row>
    <row r="429" spans="1:70">
      <c r="A429" s="1">
        <v>428</v>
      </c>
      <c r="B429" s="1">
        <f>'2012'!B429</f>
        <v>0</v>
      </c>
      <c r="C429" s="1">
        <f>'2012'!C429</f>
        <v>0</v>
      </c>
      <c r="D429" s="1">
        <f>'2012'!D429</f>
        <v>0</v>
      </c>
      <c r="E429" s="1">
        <f>'2012'!E429</f>
        <v>0</v>
      </c>
      <c r="F429" s="1">
        <f>'2012'!F429</f>
        <v>0</v>
      </c>
      <c r="G429" s="1">
        <f>'2012'!G429</f>
        <v>0</v>
      </c>
      <c r="H429" s="1">
        <f>'2012'!H429</f>
        <v>0</v>
      </c>
      <c r="I429" s="1">
        <f>'2012'!I429</f>
        <v>0</v>
      </c>
      <c r="J429" s="13" t="e">
        <f>(('2012'!J429-'2012'!$AE429)/'2012'!$AE429)*(('2012'!$I429-0.5+'2012'!$I429-0.5)*-1)</f>
        <v>#DIV/0!</v>
      </c>
      <c r="K429" s="13" t="e">
        <f>(('2012'!K429-'2012'!$AE429)/'2012'!$AE429)*(('2012'!$I429-0.5+'2012'!$I429-0.5)*-1)</f>
        <v>#DIV/0!</v>
      </c>
      <c r="L429" s="13" t="e">
        <f>(('2012'!L429-'2012'!$AE429)/'2012'!$AE429)*(('2012'!$I429-0.5+'2012'!$I429-0.5)*-1)</f>
        <v>#DIV/0!</v>
      </c>
      <c r="M429" s="13" t="e">
        <f>(('2012'!M429-'2012'!$AE429)/'2012'!$AE429)*(('2012'!$I429-0.5+'2012'!$I429-0.5)*-1)</f>
        <v>#DIV/0!</v>
      </c>
      <c r="N429" s="13" t="e">
        <f>(('2012'!N429-'2012'!$AE429)/'2012'!$AE429)*(('2012'!$I429-0.5+'2012'!$I429-0.5)*-1)</f>
        <v>#DIV/0!</v>
      </c>
      <c r="O429" s="13" t="e">
        <f>(('2012'!O429-'2012'!$AE429)/'2012'!$AE429)*(('2012'!$I429-0.5+'2012'!$I429-0.5)*-1)</f>
        <v>#DIV/0!</v>
      </c>
      <c r="P429" s="13" t="e">
        <f>(('2012'!P429-'2012'!$AE429)/'2012'!$AE429)*(('2012'!$I429-0.5+'2012'!$I429-0.5)*-1)</f>
        <v>#DIV/0!</v>
      </c>
      <c r="Q429" s="13" t="e">
        <f>(('2012'!Q429-'2012'!$AE429)/'2012'!$AE429)*(('2012'!$I429-0.5+'2012'!$I429-0.5)*-1)</f>
        <v>#DIV/0!</v>
      </c>
      <c r="R429" s="13" t="e">
        <f>(('2012'!R429-'2012'!$AE429)/'2012'!$AE429)*(('2012'!$I429-0.5+'2012'!$I429-0.5)*-1)</f>
        <v>#DIV/0!</v>
      </c>
      <c r="S429" s="13" t="e">
        <f>(('2012'!S429-'2012'!$AE429)/'2012'!$AE429)*(('2012'!$I429-0.5+'2012'!$I429-0.5)*-1)</f>
        <v>#DIV/0!</v>
      </c>
      <c r="T429" s="13" t="e">
        <f>(('2012'!T429-'2012'!$AE429)/'2012'!$AE429)*(('2012'!$I429-0.5+'2012'!$I429-0.5)*-1)</f>
        <v>#DIV/0!</v>
      </c>
      <c r="U429" s="13" t="e">
        <f>(('2012'!U429-'2012'!$AE429)/'2012'!$AE429)*(('2012'!$I429-0.5+'2012'!$I429-0.5)*-1)</f>
        <v>#DIV/0!</v>
      </c>
      <c r="V429" s="13" t="e">
        <f>(('2012'!V429-'2012'!$AE429)/'2012'!$AE429)*(('2012'!$I429-0.5+'2012'!$I429-0.5)*-1)</f>
        <v>#DIV/0!</v>
      </c>
      <c r="W429" s="13" t="e">
        <f>(('2012'!W429-'2012'!$AE429)/'2012'!$AE429)*(('2012'!$I429-0.5+'2012'!$I429-0.5)*-1)</f>
        <v>#DIV/0!</v>
      </c>
      <c r="X429" s="13" t="e">
        <f>(('2012'!X429-'2012'!$AE429)/'2012'!$AE429)*(('2012'!$I429-0.5+'2012'!$I429-0.5)*-1)</f>
        <v>#DIV/0!</v>
      </c>
      <c r="Y429" s="13" t="e">
        <f>(('2012'!Y429-'2012'!$AE429)/'2012'!$AE429)*(('2012'!$I429-0.5+'2012'!$I429-0.5)*-1)</f>
        <v>#DIV/0!</v>
      </c>
      <c r="Z429" s="13" t="e">
        <f>(('2012'!Z429-'2012'!$AE429)/'2012'!$AE429)*(('2012'!$I429-0.5+'2012'!$I429-0.5)*-1)</f>
        <v>#DIV/0!</v>
      </c>
      <c r="AA429" s="13" t="e">
        <f>(('2012'!AA429-'2012'!$AE429)/'2012'!$AE429)*(('2012'!$I429-0.5+'2012'!$I429-0.5)*-1)</f>
        <v>#DIV/0!</v>
      </c>
      <c r="AB429" s="13" t="e">
        <f>(('2012'!AB429-'2012'!$AE429)/'2012'!$AE429)*(('2012'!$I429-0.5+'2012'!$I429-0.5)*-1)</f>
        <v>#DIV/0!</v>
      </c>
      <c r="AC429" s="13" t="e">
        <f>(('2012'!AC429-'2012'!$AE429)/'2012'!$AE429)*(('2012'!$I429-0.5+'2012'!$I429-0.5)*-1)</f>
        <v>#DIV/0!</v>
      </c>
      <c r="AD429" s="13" t="e">
        <f>(('2012'!AD429-'2012'!$AE429)/'2012'!$AE429)*(('2012'!$I429-0.5+'2012'!$I429-0.5)*-1)</f>
        <v>#DIV/0!</v>
      </c>
      <c r="AE429" s="6" t="e">
        <f>((('2012'!AE429-'2012'!$AE429)/'2012'!$AE429)*100)*(('2012'!$I429-0.5+'2012'!$I429-0.5)*-1)</f>
        <v>#DIV/0!</v>
      </c>
      <c r="AG429" s="6">
        <f t="shared" si="171"/>
        <v>0</v>
      </c>
      <c r="AH429" s="6">
        <f t="shared" si="194"/>
        <v>0</v>
      </c>
      <c r="AI429" s="8">
        <v>0</v>
      </c>
      <c r="AW429" s="107">
        <f t="shared" si="172"/>
        <v>0</v>
      </c>
      <c r="AX429" s="107">
        <f t="shared" si="173"/>
        <v>0</v>
      </c>
      <c r="AY429" s="107">
        <f t="shared" si="174"/>
        <v>0</v>
      </c>
      <c r="AZ429" s="107">
        <f t="shared" si="175"/>
        <v>0</v>
      </c>
      <c r="BA429" s="107">
        <f t="shared" si="176"/>
        <v>0</v>
      </c>
      <c r="BB429" s="107">
        <f t="shared" si="177"/>
        <v>0</v>
      </c>
      <c r="BC429" s="107">
        <f t="shared" si="178"/>
        <v>0</v>
      </c>
      <c r="BD429" s="107">
        <f t="shared" si="179"/>
        <v>0</v>
      </c>
      <c r="BE429" s="107">
        <f t="shared" si="180"/>
        <v>0</v>
      </c>
      <c r="BF429" s="107">
        <f t="shared" si="181"/>
        <v>0</v>
      </c>
      <c r="BG429" s="107">
        <f t="shared" si="182"/>
        <v>0</v>
      </c>
      <c r="BH429" s="107">
        <f t="shared" si="183"/>
        <v>0</v>
      </c>
      <c r="BI429" s="107">
        <f t="shared" si="184"/>
        <v>0</v>
      </c>
      <c r="BJ429" s="107">
        <f t="shared" si="185"/>
        <v>0</v>
      </c>
      <c r="BK429" s="107">
        <f t="shared" si="186"/>
        <v>0</v>
      </c>
      <c r="BL429" s="107">
        <f t="shared" si="187"/>
        <v>0</v>
      </c>
      <c r="BM429" s="107">
        <f t="shared" si="188"/>
        <v>0</v>
      </c>
      <c r="BN429" s="107">
        <f t="shared" si="189"/>
        <v>0</v>
      </c>
      <c r="BO429" s="107">
        <f t="shared" si="190"/>
        <v>0</v>
      </c>
      <c r="BP429" s="107">
        <f t="shared" si="191"/>
        <v>0</v>
      </c>
      <c r="BQ429" s="107">
        <f t="shared" si="192"/>
        <v>0</v>
      </c>
      <c r="BR429" s="107" t="e">
        <f t="shared" si="193"/>
        <v>#DIV/0!</v>
      </c>
    </row>
    <row r="430" spans="1:70">
      <c r="A430" s="1">
        <v>429</v>
      </c>
      <c r="B430" s="1">
        <f>'2012'!B430</f>
        <v>0</v>
      </c>
      <c r="C430" s="1">
        <f>'2012'!C430</f>
        <v>0</v>
      </c>
      <c r="D430" s="1">
        <f>'2012'!D430</f>
        <v>0</v>
      </c>
      <c r="E430" s="1">
        <f>'2012'!E430</f>
        <v>0</v>
      </c>
      <c r="F430" s="1">
        <f>'2012'!F430</f>
        <v>0</v>
      </c>
      <c r="G430" s="1">
        <f>'2012'!G430</f>
        <v>0</v>
      </c>
      <c r="H430" s="1">
        <f>'2012'!H430</f>
        <v>0</v>
      </c>
      <c r="I430" s="1">
        <f>'2012'!I430</f>
        <v>0</v>
      </c>
      <c r="J430" s="13" t="e">
        <f>(('2012'!J430-'2012'!$AE430)/'2012'!$AE430)*(('2012'!$I430-0.5+'2012'!$I430-0.5)*-1)</f>
        <v>#DIV/0!</v>
      </c>
      <c r="K430" s="13" t="e">
        <f>(('2012'!K430-'2012'!$AE430)/'2012'!$AE430)*(('2012'!$I430-0.5+'2012'!$I430-0.5)*-1)</f>
        <v>#DIV/0!</v>
      </c>
      <c r="L430" s="13" t="e">
        <f>(('2012'!L430-'2012'!$AE430)/'2012'!$AE430)*(('2012'!$I430-0.5+'2012'!$I430-0.5)*-1)</f>
        <v>#DIV/0!</v>
      </c>
      <c r="M430" s="13" t="e">
        <f>(('2012'!M430-'2012'!$AE430)/'2012'!$AE430)*(('2012'!$I430-0.5+'2012'!$I430-0.5)*-1)</f>
        <v>#DIV/0!</v>
      </c>
      <c r="N430" s="13" t="e">
        <f>(('2012'!N430-'2012'!$AE430)/'2012'!$AE430)*(('2012'!$I430-0.5+'2012'!$I430-0.5)*-1)</f>
        <v>#DIV/0!</v>
      </c>
      <c r="O430" s="13" t="e">
        <f>(('2012'!O430-'2012'!$AE430)/'2012'!$AE430)*(('2012'!$I430-0.5+'2012'!$I430-0.5)*-1)</f>
        <v>#DIV/0!</v>
      </c>
      <c r="P430" s="13" t="e">
        <f>(('2012'!P430-'2012'!$AE430)/'2012'!$AE430)*(('2012'!$I430-0.5+'2012'!$I430-0.5)*-1)</f>
        <v>#DIV/0!</v>
      </c>
      <c r="Q430" s="13" t="e">
        <f>(('2012'!Q430-'2012'!$AE430)/'2012'!$AE430)*(('2012'!$I430-0.5+'2012'!$I430-0.5)*-1)</f>
        <v>#DIV/0!</v>
      </c>
      <c r="R430" s="13" t="e">
        <f>(('2012'!R430-'2012'!$AE430)/'2012'!$AE430)*(('2012'!$I430-0.5+'2012'!$I430-0.5)*-1)</f>
        <v>#DIV/0!</v>
      </c>
      <c r="S430" s="13" t="e">
        <f>(('2012'!S430-'2012'!$AE430)/'2012'!$AE430)*(('2012'!$I430-0.5+'2012'!$I430-0.5)*-1)</f>
        <v>#DIV/0!</v>
      </c>
      <c r="T430" s="13" t="e">
        <f>(('2012'!T430-'2012'!$AE430)/'2012'!$AE430)*(('2012'!$I430-0.5+'2012'!$I430-0.5)*-1)</f>
        <v>#DIV/0!</v>
      </c>
      <c r="U430" s="13" t="e">
        <f>(('2012'!U430-'2012'!$AE430)/'2012'!$AE430)*(('2012'!$I430-0.5+'2012'!$I430-0.5)*-1)</f>
        <v>#DIV/0!</v>
      </c>
      <c r="V430" s="13" t="e">
        <f>(('2012'!V430-'2012'!$AE430)/'2012'!$AE430)*(('2012'!$I430-0.5+'2012'!$I430-0.5)*-1)</f>
        <v>#DIV/0!</v>
      </c>
      <c r="W430" s="13" t="e">
        <f>(('2012'!W430-'2012'!$AE430)/'2012'!$AE430)*(('2012'!$I430-0.5+'2012'!$I430-0.5)*-1)</f>
        <v>#DIV/0!</v>
      </c>
      <c r="X430" s="13" t="e">
        <f>(('2012'!X430-'2012'!$AE430)/'2012'!$AE430)*(('2012'!$I430-0.5+'2012'!$I430-0.5)*-1)</f>
        <v>#DIV/0!</v>
      </c>
      <c r="Y430" s="13" t="e">
        <f>(('2012'!Y430-'2012'!$AE430)/'2012'!$AE430)*(('2012'!$I430-0.5+'2012'!$I430-0.5)*-1)</f>
        <v>#DIV/0!</v>
      </c>
      <c r="Z430" s="13" t="e">
        <f>(('2012'!Z430-'2012'!$AE430)/'2012'!$AE430)*(('2012'!$I430-0.5+'2012'!$I430-0.5)*-1)</f>
        <v>#DIV/0!</v>
      </c>
      <c r="AA430" s="13" t="e">
        <f>(('2012'!AA430-'2012'!$AE430)/'2012'!$AE430)*(('2012'!$I430-0.5+'2012'!$I430-0.5)*-1)</f>
        <v>#DIV/0!</v>
      </c>
      <c r="AB430" s="13" t="e">
        <f>(('2012'!AB430-'2012'!$AE430)/'2012'!$AE430)*(('2012'!$I430-0.5+'2012'!$I430-0.5)*-1)</f>
        <v>#DIV/0!</v>
      </c>
      <c r="AC430" s="13" t="e">
        <f>(('2012'!AC430-'2012'!$AE430)/'2012'!$AE430)*(('2012'!$I430-0.5+'2012'!$I430-0.5)*-1)</f>
        <v>#DIV/0!</v>
      </c>
      <c r="AD430" s="13" t="e">
        <f>(('2012'!AD430-'2012'!$AE430)/'2012'!$AE430)*(('2012'!$I430-0.5+'2012'!$I430-0.5)*-1)</f>
        <v>#DIV/0!</v>
      </c>
      <c r="AE430" s="6" t="e">
        <f>((('2012'!AE430-'2012'!$AE430)/'2012'!$AE430)*100)*(('2012'!$I430-0.5+'2012'!$I430-0.5)*-1)</f>
        <v>#DIV/0!</v>
      </c>
      <c r="AG430" s="6">
        <f t="shared" si="171"/>
        <v>0</v>
      </c>
      <c r="AH430" s="6">
        <f t="shared" si="194"/>
        <v>0</v>
      </c>
      <c r="AI430" s="8">
        <v>0</v>
      </c>
      <c r="AW430" s="107">
        <f t="shared" si="172"/>
        <v>0</v>
      </c>
      <c r="AX430" s="107">
        <f t="shared" si="173"/>
        <v>0</v>
      </c>
      <c r="AY430" s="107">
        <f t="shared" si="174"/>
        <v>0</v>
      </c>
      <c r="AZ430" s="107">
        <f t="shared" si="175"/>
        <v>0</v>
      </c>
      <c r="BA430" s="107">
        <f t="shared" si="176"/>
        <v>0</v>
      </c>
      <c r="BB430" s="107">
        <f t="shared" si="177"/>
        <v>0</v>
      </c>
      <c r="BC430" s="107">
        <f t="shared" si="178"/>
        <v>0</v>
      </c>
      <c r="BD430" s="107">
        <f t="shared" si="179"/>
        <v>0</v>
      </c>
      <c r="BE430" s="107">
        <f t="shared" si="180"/>
        <v>0</v>
      </c>
      <c r="BF430" s="107">
        <f t="shared" si="181"/>
        <v>0</v>
      </c>
      <c r="BG430" s="107">
        <f t="shared" si="182"/>
        <v>0</v>
      </c>
      <c r="BH430" s="107">
        <f t="shared" si="183"/>
        <v>0</v>
      </c>
      <c r="BI430" s="107">
        <f t="shared" si="184"/>
        <v>0</v>
      </c>
      <c r="BJ430" s="107">
        <f t="shared" si="185"/>
        <v>0</v>
      </c>
      <c r="BK430" s="107">
        <f t="shared" si="186"/>
        <v>0</v>
      </c>
      <c r="BL430" s="107">
        <f t="shared" si="187"/>
        <v>0</v>
      </c>
      <c r="BM430" s="107">
        <f t="shared" si="188"/>
        <v>0</v>
      </c>
      <c r="BN430" s="107">
        <f t="shared" si="189"/>
        <v>0</v>
      </c>
      <c r="BO430" s="107">
        <f t="shared" si="190"/>
        <v>0</v>
      </c>
      <c r="BP430" s="107">
        <f t="shared" si="191"/>
        <v>0</v>
      </c>
      <c r="BQ430" s="107">
        <f t="shared" si="192"/>
        <v>0</v>
      </c>
      <c r="BR430" s="107" t="e">
        <f t="shared" si="193"/>
        <v>#DIV/0!</v>
      </c>
    </row>
    <row r="431" spans="1:70">
      <c r="A431" s="1">
        <v>430</v>
      </c>
      <c r="B431" s="1">
        <f>'2012'!B431</f>
        <v>0</v>
      </c>
      <c r="C431" s="1">
        <f>'2012'!C431</f>
        <v>0</v>
      </c>
      <c r="D431" s="1">
        <f>'2012'!D431</f>
        <v>0</v>
      </c>
      <c r="E431" s="1">
        <f>'2012'!E431</f>
        <v>0</v>
      </c>
      <c r="F431" s="1">
        <f>'2012'!F431</f>
        <v>0</v>
      </c>
      <c r="G431" s="1">
        <f>'2012'!G431</f>
        <v>0</v>
      </c>
      <c r="H431" s="1">
        <f>'2012'!H431</f>
        <v>0</v>
      </c>
      <c r="I431" s="1">
        <f>'2012'!I431</f>
        <v>0</v>
      </c>
      <c r="J431" s="13" t="e">
        <f>(('2012'!J431-'2012'!$AE431)/'2012'!$AE431)*(('2012'!$I431-0.5+'2012'!$I431-0.5)*-1)</f>
        <v>#DIV/0!</v>
      </c>
      <c r="K431" s="13" t="e">
        <f>(('2012'!K431-'2012'!$AE431)/'2012'!$AE431)*(('2012'!$I431-0.5+'2012'!$I431-0.5)*-1)</f>
        <v>#DIV/0!</v>
      </c>
      <c r="L431" s="13" t="e">
        <f>(('2012'!L431-'2012'!$AE431)/'2012'!$AE431)*(('2012'!$I431-0.5+'2012'!$I431-0.5)*-1)</f>
        <v>#DIV/0!</v>
      </c>
      <c r="M431" s="13" t="e">
        <f>(('2012'!M431-'2012'!$AE431)/'2012'!$AE431)*(('2012'!$I431-0.5+'2012'!$I431-0.5)*-1)</f>
        <v>#DIV/0!</v>
      </c>
      <c r="N431" s="13" t="e">
        <f>(('2012'!N431-'2012'!$AE431)/'2012'!$AE431)*(('2012'!$I431-0.5+'2012'!$I431-0.5)*-1)</f>
        <v>#DIV/0!</v>
      </c>
      <c r="O431" s="13" t="e">
        <f>(('2012'!O431-'2012'!$AE431)/'2012'!$AE431)*(('2012'!$I431-0.5+'2012'!$I431-0.5)*-1)</f>
        <v>#DIV/0!</v>
      </c>
      <c r="P431" s="13" t="e">
        <f>(('2012'!P431-'2012'!$AE431)/'2012'!$AE431)*(('2012'!$I431-0.5+'2012'!$I431-0.5)*-1)</f>
        <v>#DIV/0!</v>
      </c>
      <c r="Q431" s="13" t="e">
        <f>(('2012'!Q431-'2012'!$AE431)/'2012'!$AE431)*(('2012'!$I431-0.5+'2012'!$I431-0.5)*-1)</f>
        <v>#DIV/0!</v>
      </c>
      <c r="R431" s="13" t="e">
        <f>(('2012'!R431-'2012'!$AE431)/'2012'!$AE431)*(('2012'!$I431-0.5+'2012'!$I431-0.5)*-1)</f>
        <v>#DIV/0!</v>
      </c>
      <c r="S431" s="13" t="e">
        <f>(('2012'!S431-'2012'!$AE431)/'2012'!$AE431)*(('2012'!$I431-0.5+'2012'!$I431-0.5)*-1)</f>
        <v>#DIV/0!</v>
      </c>
      <c r="T431" s="13" t="e">
        <f>(('2012'!T431-'2012'!$AE431)/'2012'!$AE431)*(('2012'!$I431-0.5+'2012'!$I431-0.5)*-1)</f>
        <v>#DIV/0!</v>
      </c>
      <c r="U431" s="13" t="e">
        <f>(('2012'!U431-'2012'!$AE431)/'2012'!$AE431)*(('2012'!$I431-0.5+'2012'!$I431-0.5)*-1)</f>
        <v>#DIV/0!</v>
      </c>
      <c r="V431" s="13" t="e">
        <f>(('2012'!V431-'2012'!$AE431)/'2012'!$AE431)*(('2012'!$I431-0.5+'2012'!$I431-0.5)*-1)</f>
        <v>#DIV/0!</v>
      </c>
      <c r="W431" s="13" t="e">
        <f>(('2012'!W431-'2012'!$AE431)/'2012'!$AE431)*(('2012'!$I431-0.5+'2012'!$I431-0.5)*-1)</f>
        <v>#DIV/0!</v>
      </c>
      <c r="X431" s="13" t="e">
        <f>(('2012'!X431-'2012'!$AE431)/'2012'!$AE431)*(('2012'!$I431-0.5+'2012'!$I431-0.5)*-1)</f>
        <v>#DIV/0!</v>
      </c>
      <c r="Y431" s="13" t="e">
        <f>(('2012'!Y431-'2012'!$AE431)/'2012'!$AE431)*(('2012'!$I431-0.5+'2012'!$I431-0.5)*-1)</f>
        <v>#DIV/0!</v>
      </c>
      <c r="Z431" s="13" t="e">
        <f>(('2012'!Z431-'2012'!$AE431)/'2012'!$AE431)*(('2012'!$I431-0.5+'2012'!$I431-0.5)*-1)</f>
        <v>#DIV/0!</v>
      </c>
      <c r="AA431" s="13" t="e">
        <f>(('2012'!AA431-'2012'!$AE431)/'2012'!$AE431)*(('2012'!$I431-0.5+'2012'!$I431-0.5)*-1)</f>
        <v>#DIV/0!</v>
      </c>
      <c r="AB431" s="13" t="e">
        <f>(('2012'!AB431-'2012'!$AE431)/'2012'!$AE431)*(('2012'!$I431-0.5+'2012'!$I431-0.5)*-1)</f>
        <v>#DIV/0!</v>
      </c>
      <c r="AC431" s="13" t="e">
        <f>(('2012'!AC431-'2012'!$AE431)/'2012'!$AE431)*(('2012'!$I431-0.5+'2012'!$I431-0.5)*-1)</f>
        <v>#DIV/0!</v>
      </c>
      <c r="AD431" s="13" t="e">
        <f>(('2012'!AD431-'2012'!$AE431)/'2012'!$AE431)*(('2012'!$I431-0.5+'2012'!$I431-0.5)*-1)</f>
        <v>#DIV/0!</v>
      </c>
      <c r="AE431" s="6" t="e">
        <f>((('2012'!AE431-'2012'!$AE431)/'2012'!$AE431)*100)*(('2012'!$I431-0.5+'2012'!$I431-0.5)*-1)</f>
        <v>#DIV/0!</v>
      </c>
      <c r="AG431" s="6">
        <f t="shared" si="171"/>
        <v>0</v>
      </c>
      <c r="AH431" s="6">
        <f t="shared" si="194"/>
        <v>0</v>
      </c>
      <c r="AI431" s="8">
        <v>0</v>
      </c>
      <c r="AW431" s="107">
        <f t="shared" si="172"/>
        <v>0</v>
      </c>
      <c r="AX431" s="107">
        <f t="shared" si="173"/>
        <v>0</v>
      </c>
      <c r="AY431" s="107">
        <f t="shared" si="174"/>
        <v>0</v>
      </c>
      <c r="AZ431" s="107">
        <f t="shared" si="175"/>
        <v>0</v>
      </c>
      <c r="BA431" s="107">
        <f t="shared" si="176"/>
        <v>0</v>
      </c>
      <c r="BB431" s="107">
        <f t="shared" si="177"/>
        <v>0</v>
      </c>
      <c r="BC431" s="107">
        <f t="shared" si="178"/>
        <v>0</v>
      </c>
      <c r="BD431" s="107">
        <f t="shared" si="179"/>
        <v>0</v>
      </c>
      <c r="BE431" s="107">
        <f t="shared" si="180"/>
        <v>0</v>
      </c>
      <c r="BF431" s="107">
        <f t="shared" si="181"/>
        <v>0</v>
      </c>
      <c r="BG431" s="107">
        <f t="shared" si="182"/>
        <v>0</v>
      </c>
      <c r="BH431" s="107">
        <f t="shared" si="183"/>
        <v>0</v>
      </c>
      <c r="BI431" s="107">
        <f t="shared" si="184"/>
        <v>0</v>
      </c>
      <c r="BJ431" s="107">
        <f t="shared" si="185"/>
        <v>0</v>
      </c>
      <c r="BK431" s="107">
        <f t="shared" si="186"/>
        <v>0</v>
      </c>
      <c r="BL431" s="107">
        <f t="shared" si="187"/>
        <v>0</v>
      </c>
      <c r="BM431" s="107">
        <f t="shared" si="188"/>
        <v>0</v>
      </c>
      <c r="BN431" s="107">
        <f t="shared" si="189"/>
        <v>0</v>
      </c>
      <c r="BO431" s="107">
        <f t="shared" si="190"/>
        <v>0</v>
      </c>
      <c r="BP431" s="107">
        <f t="shared" si="191"/>
        <v>0</v>
      </c>
      <c r="BQ431" s="107">
        <f t="shared" si="192"/>
        <v>0</v>
      </c>
      <c r="BR431" s="107" t="e">
        <f t="shared" si="193"/>
        <v>#DIV/0!</v>
      </c>
    </row>
    <row r="432" spans="1:70">
      <c r="A432" s="1">
        <v>431</v>
      </c>
      <c r="B432" s="1">
        <f>'2012'!B432</f>
        <v>0</v>
      </c>
      <c r="C432" s="1">
        <f>'2012'!C432</f>
        <v>0</v>
      </c>
      <c r="D432" s="1">
        <f>'2012'!D432</f>
        <v>0</v>
      </c>
      <c r="E432" s="1">
        <f>'2012'!E432</f>
        <v>0</v>
      </c>
      <c r="F432" s="1">
        <f>'2012'!F432</f>
        <v>0</v>
      </c>
      <c r="G432" s="1">
        <f>'2012'!G432</f>
        <v>0</v>
      </c>
      <c r="H432" s="1">
        <f>'2012'!H432</f>
        <v>0</v>
      </c>
      <c r="I432" s="1">
        <f>'2012'!I432</f>
        <v>0</v>
      </c>
      <c r="J432" s="13" t="e">
        <f>(('2012'!J432-'2012'!$AE432)/'2012'!$AE432)*(('2012'!$I432-0.5+'2012'!$I432-0.5)*-1)</f>
        <v>#DIV/0!</v>
      </c>
      <c r="K432" s="13" t="e">
        <f>(('2012'!K432-'2012'!$AE432)/'2012'!$AE432)*(('2012'!$I432-0.5+'2012'!$I432-0.5)*-1)</f>
        <v>#DIV/0!</v>
      </c>
      <c r="L432" s="13" t="e">
        <f>(('2012'!L432-'2012'!$AE432)/'2012'!$AE432)*(('2012'!$I432-0.5+'2012'!$I432-0.5)*-1)</f>
        <v>#DIV/0!</v>
      </c>
      <c r="M432" s="13" t="e">
        <f>(('2012'!M432-'2012'!$AE432)/'2012'!$AE432)*(('2012'!$I432-0.5+'2012'!$I432-0.5)*-1)</f>
        <v>#DIV/0!</v>
      </c>
      <c r="N432" s="13" t="e">
        <f>(('2012'!N432-'2012'!$AE432)/'2012'!$AE432)*(('2012'!$I432-0.5+'2012'!$I432-0.5)*-1)</f>
        <v>#DIV/0!</v>
      </c>
      <c r="O432" s="13" t="e">
        <f>(('2012'!O432-'2012'!$AE432)/'2012'!$AE432)*(('2012'!$I432-0.5+'2012'!$I432-0.5)*-1)</f>
        <v>#DIV/0!</v>
      </c>
      <c r="P432" s="13" t="e">
        <f>(('2012'!P432-'2012'!$AE432)/'2012'!$AE432)*(('2012'!$I432-0.5+'2012'!$I432-0.5)*-1)</f>
        <v>#DIV/0!</v>
      </c>
      <c r="Q432" s="13" t="e">
        <f>(('2012'!Q432-'2012'!$AE432)/'2012'!$AE432)*(('2012'!$I432-0.5+'2012'!$I432-0.5)*-1)</f>
        <v>#DIV/0!</v>
      </c>
      <c r="R432" s="13" t="e">
        <f>(('2012'!R432-'2012'!$AE432)/'2012'!$AE432)*(('2012'!$I432-0.5+'2012'!$I432-0.5)*-1)</f>
        <v>#DIV/0!</v>
      </c>
      <c r="S432" s="13" t="e">
        <f>(('2012'!S432-'2012'!$AE432)/'2012'!$AE432)*(('2012'!$I432-0.5+'2012'!$I432-0.5)*-1)</f>
        <v>#DIV/0!</v>
      </c>
      <c r="T432" s="13" t="e">
        <f>(('2012'!T432-'2012'!$AE432)/'2012'!$AE432)*(('2012'!$I432-0.5+'2012'!$I432-0.5)*-1)</f>
        <v>#DIV/0!</v>
      </c>
      <c r="U432" s="13" t="e">
        <f>(('2012'!U432-'2012'!$AE432)/'2012'!$AE432)*(('2012'!$I432-0.5+'2012'!$I432-0.5)*-1)</f>
        <v>#DIV/0!</v>
      </c>
      <c r="V432" s="13" t="e">
        <f>(('2012'!V432-'2012'!$AE432)/'2012'!$AE432)*(('2012'!$I432-0.5+'2012'!$I432-0.5)*-1)</f>
        <v>#DIV/0!</v>
      </c>
      <c r="W432" s="13" t="e">
        <f>(('2012'!W432-'2012'!$AE432)/'2012'!$AE432)*(('2012'!$I432-0.5+'2012'!$I432-0.5)*-1)</f>
        <v>#DIV/0!</v>
      </c>
      <c r="X432" s="13" t="e">
        <f>(('2012'!X432-'2012'!$AE432)/'2012'!$AE432)*(('2012'!$I432-0.5+'2012'!$I432-0.5)*-1)</f>
        <v>#DIV/0!</v>
      </c>
      <c r="Y432" s="13" t="e">
        <f>(('2012'!Y432-'2012'!$AE432)/'2012'!$AE432)*(('2012'!$I432-0.5+'2012'!$I432-0.5)*-1)</f>
        <v>#DIV/0!</v>
      </c>
      <c r="Z432" s="13" t="e">
        <f>(('2012'!Z432-'2012'!$AE432)/'2012'!$AE432)*(('2012'!$I432-0.5+'2012'!$I432-0.5)*-1)</f>
        <v>#DIV/0!</v>
      </c>
      <c r="AA432" s="13" t="e">
        <f>(('2012'!AA432-'2012'!$AE432)/'2012'!$AE432)*(('2012'!$I432-0.5+'2012'!$I432-0.5)*-1)</f>
        <v>#DIV/0!</v>
      </c>
      <c r="AB432" s="13" t="e">
        <f>(('2012'!AB432-'2012'!$AE432)/'2012'!$AE432)*(('2012'!$I432-0.5+'2012'!$I432-0.5)*-1)</f>
        <v>#DIV/0!</v>
      </c>
      <c r="AC432" s="13" t="e">
        <f>(('2012'!AC432-'2012'!$AE432)/'2012'!$AE432)*(('2012'!$I432-0.5+'2012'!$I432-0.5)*-1)</f>
        <v>#DIV/0!</v>
      </c>
      <c r="AD432" s="13" t="e">
        <f>(('2012'!AD432-'2012'!$AE432)/'2012'!$AE432)*(('2012'!$I432-0.5+'2012'!$I432-0.5)*-1)</f>
        <v>#DIV/0!</v>
      </c>
      <c r="AE432" s="6" t="e">
        <f>((('2012'!AE432-'2012'!$AE432)/'2012'!$AE432)*100)*(('2012'!$I432-0.5+'2012'!$I432-0.5)*-1)</f>
        <v>#DIV/0!</v>
      </c>
      <c r="AG432" s="6">
        <f t="shared" si="171"/>
        <v>0</v>
      </c>
      <c r="AH432" s="6">
        <f t="shared" si="194"/>
        <v>0</v>
      </c>
      <c r="AI432" s="8">
        <v>0</v>
      </c>
      <c r="AW432" s="107">
        <f t="shared" si="172"/>
        <v>0</v>
      </c>
      <c r="AX432" s="107">
        <f t="shared" si="173"/>
        <v>0</v>
      </c>
      <c r="AY432" s="107">
        <f t="shared" si="174"/>
        <v>0</v>
      </c>
      <c r="AZ432" s="107">
        <f t="shared" si="175"/>
        <v>0</v>
      </c>
      <c r="BA432" s="107">
        <f t="shared" si="176"/>
        <v>0</v>
      </c>
      <c r="BB432" s="107">
        <f t="shared" si="177"/>
        <v>0</v>
      </c>
      <c r="BC432" s="107">
        <f t="shared" si="178"/>
        <v>0</v>
      </c>
      <c r="BD432" s="107">
        <f t="shared" si="179"/>
        <v>0</v>
      </c>
      <c r="BE432" s="107">
        <f t="shared" si="180"/>
        <v>0</v>
      </c>
      <c r="BF432" s="107">
        <f t="shared" si="181"/>
        <v>0</v>
      </c>
      <c r="BG432" s="107">
        <f t="shared" si="182"/>
        <v>0</v>
      </c>
      <c r="BH432" s="107">
        <f t="shared" si="183"/>
        <v>0</v>
      </c>
      <c r="BI432" s="107">
        <f t="shared" si="184"/>
        <v>0</v>
      </c>
      <c r="BJ432" s="107">
        <f t="shared" si="185"/>
        <v>0</v>
      </c>
      <c r="BK432" s="107">
        <f t="shared" si="186"/>
        <v>0</v>
      </c>
      <c r="BL432" s="107">
        <f t="shared" si="187"/>
        <v>0</v>
      </c>
      <c r="BM432" s="107">
        <f t="shared" si="188"/>
        <v>0</v>
      </c>
      <c r="BN432" s="107">
        <f t="shared" si="189"/>
        <v>0</v>
      </c>
      <c r="BO432" s="107">
        <f t="shared" si="190"/>
        <v>0</v>
      </c>
      <c r="BP432" s="107">
        <f t="shared" si="191"/>
        <v>0</v>
      </c>
      <c r="BQ432" s="107">
        <f t="shared" si="192"/>
        <v>0</v>
      </c>
      <c r="BR432" s="107" t="e">
        <f t="shared" si="193"/>
        <v>#DIV/0!</v>
      </c>
    </row>
    <row r="433" spans="1:70">
      <c r="A433" s="1">
        <v>432</v>
      </c>
      <c r="B433" s="1">
        <f>'2012'!B433</f>
        <v>0</v>
      </c>
      <c r="C433" s="1">
        <f>'2012'!C433</f>
        <v>0</v>
      </c>
      <c r="D433" s="1">
        <f>'2012'!D433</f>
        <v>0</v>
      </c>
      <c r="E433" s="1">
        <f>'2012'!E433</f>
        <v>0</v>
      </c>
      <c r="F433" s="1">
        <f>'2012'!F433</f>
        <v>0</v>
      </c>
      <c r="G433" s="1">
        <f>'2012'!G433</f>
        <v>0</v>
      </c>
      <c r="H433" s="1">
        <f>'2012'!H433</f>
        <v>0</v>
      </c>
      <c r="I433" s="1">
        <f>'2012'!I433</f>
        <v>0</v>
      </c>
      <c r="J433" s="13" t="e">
        <f>(('2012'!J433-'2012'!$AE433)/'2012'!$AE433)*(('2012'!$I433-0.5+'2012'!$I433-0.5)*-1)</f>
        <v>#DIV/0!</v>
      </c>
      <c r="K433" s="13" t="e">
        <f>(('2012'!K433-'2012'!$AE433)/'2012'!$AE433)*(('2012'!$I433-0.5+'2012'!$I433-0.5)*-1)</f>
        <v>#DIV/0!</v>
      </c>
      <c r="L433" s="13" t="e">
        <f>(('2012'!L433-'2012'!$AE433)/'2012'!$AE433)*(('2012'!$I433-0.5+'2012'!$I433-0.5)*-1)</f>
        <v>#DIV/0!</v>
      </c>
      <c r="M433" s="13" t="e">
        <f>(('2012'!M433-'2012'!$AE433)/'2012'!$AE433)*(('2012'!$I433-0.5+'2012'!$I433-0.5)*-1)</f>
        <v>#DIV/0!</v>
      </c>
      <c r="N433" s="13" t="e">
        <f>(('2012'!N433-'2012'!$AE433)/'2012'!$AE433)*(('2012'!$I433-0.5+'2012'!$I433-0.5)*-1)</f>
        <v>#DIV/0!</v>
      </c>
      <c r="O433" s="13" t="e">
        <f>(('2012'!O433-'2012'!$AE433)/'2012'!$AE433)*(('2012'!$I433-0.5+'2012'!$I433-0.5)*-1)</f>
        <v>#DIV/0!</v>
      </c>
      <c r="P433" s="13" t="e">
        <f>(('2012'!P433-'2012'!$AE433)/'2012'!$AE433)*(('2012'!$I433-0.5+'2012'!$I433-0.5)*-1)</f>
        <v>#DIV/0!</v>
      </c>
      <c r="Q433" s="13" t="e">
        <f>(('2012'!Q433-'2012'!$AE433)/'2012'!$AE433)*(('2012'!$I433-0.5+'2012'!$I433-0.5)*-1)</f>
        <v>#DIV/0!</v>
      </c>
      <c r="R433" s="13" t="e">
        <f>(('2012'!R433-'2012'!$AE433)/'2012'!$AE433)*(('2012'!$I433-0.5+'2012'!$I433-0.5)*-1)</f>
        <v>#DIV/0!</v>
      </c>
      <c r="S433" s="13" t="e">
        <f>(('2012'!S433-'2012'!$AE433)/'2012'!$AE433)*(('2012'!$I433-0.5+'2012'!$I433-0.5)*-1)</f>
        <v>#DIV/0!</v>
      </c>
      <c r="T433" s="13" t="e">
        <f>(('2012'!T433-'2012'!$AE433)/'2012'!$AE433)*(('2012'!$I433-0.5+'2012'!$I433-0.5)*-1)</f>
        <v>#DIV/0!</v>
      </c>
      <c r="U433" s="13" t="e">
        <f>(('2012'!U433-'2012'!$AE433)/'2012'!$AE433)*(('2012'!$I433-0.5+'2012'!$I433-0.5)*-1)</f>
        <v>#DIV/0!</v>
      </c>
      <c r="V433" s="13" t="e">
        <f>(('2012'!V433-'2012'!$AE433)/'2012'!$AE433)*(('2012'!$I433-0.5+'2012'!$I433-0.5)*-1)</f>
        <v>#DIV/0!</v>
      </c>
      <c r="W433" s="13" t="e">
        <f>(('2012'!W433-'2012'!$AE433)/'2012'!$AE433)*(('2012'!$I433-0.5+'2012'!$I433-0.5)*-1)</f>
        <v>#DIV/0!</v>
      </c>
      <c r="X433" s="13" t="e">
        <f>(('2012'!X433-'2012'!$AE433)/'2012'!$AE433)*(('2012'!$I433-0.5+'2012'!$I433-0.5)*-1)</f>
        <v>#DIV/0!</v>
      </c>
      <c r="Y433" s="13" t="e">
        <f>(('2012'!Y433-'2012'!$AE433)/'2012'!$AE433)*(('2012'!$I433-0.5+'2012'!$I433-0.5)*-1)</f>
        <v>#DIV/0!</v>
      </c>
      <c r="Z433" s="13" t="e">
        <f>(('2012'!Z433-'2012'!$AE433)/'2012'!$AE433)*(('2012'!$I433-0.5+'2012'!$I433-0.5)*-1)</f>
        <v>#DIV/0!</v>
      </c>
      <c r="AA433" s="13" t="e">
        <f>(('2012'!AA433-'2012'!$AE433)/'2012'!$AE433)*(('2012'!$I433-0.5+'2012'!$I433-0.5)*-1)</f>
        <v>#DIV/0!</v>
      </c>
      <c r="AB433" s="13" t="e">
        <f>(('2012'!AB433-'2012'!$AE433)/'2012'!$AE433)*(('2012'!$I433-0.5+'2012'!$I433-0.5)*-1)</f>
        <v>#DIV/0!</v>
      </c>
      <c r="AC433" s="13" t="e">
        <f>(('2012'!AC433-'2012'!$AE433)/'2012'!$AE433)*(('2012'!$I433-0.5+'2012'!$I433-0.5)*-1)</f>
        <v>#DIV/0!</v>
      </c>
      <c r="AD433" s="13" t="e">
        <f>(('2012'!AD433-'2012'!$AE433)/'2012'!$AE433)*(('2012'!$I433-0.5+'2012'!$I433-0.5)*-1)</f>
        <v>#DIV/0!</v>
      </c>
      <c r="AE433" s="6" t="e">
        <f>((('2012'!AE433-'2012'!$AE433)/'2012'!$AE433)*100)*(('2012'!$I433-0.5+'2012'!$I433-0.5)*-1)</f>
        <v>#DIV/0!</v>
      </c>
      <c r="AG433" s="6">
        <f t="shared" si="171"/>
        <v>0</v>
      </c>
      <c r="AH433" s="6">
        <f t="shared" si="194"/>
        <v>0</v>
      </c>
      <c r="AI433" s="8">
        <v>0</v>
      </c>
      <c r="AW433" s="107">
        <f t="shared" si="172"/>
        <v>0</v>
      </c>
      <c r="AX433" s="107">
        <f t="shared" si="173"/>
        <v>0</v>
      </c>
      <c r="AY433" s="107">
        <f t="shared" si="174"/>
        <v>0</v>
      </c>
      <c r="AZ433" s="107">
        <f t="shared" si="175"/>
        <v>0</v>
      </c>
      <c r="BA433" s="107">
        <f t="shared" si="176"/>
        <v>0</v>
      </c>
      <c r="BB433" s="107">
        <f t="shared" si="177"/>
        <v>0</v>
      </c>
      <c r="BC433" s="107">
        <f t="shared" si="178"/>
        <v>0</v>
      </c>
      <c r="BD433" s="107">
        <f t="shared" si="179"/>
        <v>0</v>
      </c>
      <c r="BE433" s="107">
        <f t="shared" si="180"/>
        <v>0</v>
      </c>
      <c r="BF433" s="107">
        <f t="shared" si="181"/>
        <v>0</v>
      </c>
      <c r="BG433" s="107">
        <f t="shared" si="182"/>
        <v>0</v>
      </c>
      <c r="BH433" s="107">
        <f t="shared" si="183"/>
        <v>0</v>
      </c>
      <c r="BI433" s="107">
        <f t="shared" si="184"/>
        <v>0</v>
      </c>
      <c r="BJ433" s="107">
        <f t="shared" si="185"/>
        <v>0</v>
      </c>
      <c r="BK433" s="107">
        <f t="shared" si="186"/>
        <v>0</v>
      </c>
      <c r="BL433" s="107">
        <f t="shared" si="187"/>
        <v>0</v>
      </c>
      <c r="BM433" s="107">
        <f t="shared" si="188"/>
        <v>0</v>
      </c>
      <c r="BN433" s="107">
        <f t="shared" si="189"/>
        <v>0</v>
      </c>
      <c r="BO433" s="107">
        <f t="shared" si="190"/>
        <v>0</v>
      </c>
      <c r="BP433" s="107">
        <f t="shared" si="191"/>
        <v>0</v>
      </c>
      <c r="BQ433" s="107">
        <f t="shared" si="192"/>
        <v>0</v>
      </c>
      <c r="BR433" s="107" t="e">
        <f t="shared" si="193"/>
        <v>#DIV/0!</v>
      </c>
    </row>
    <row r="434" spans="1:70">
      <c r="A434" s="1">
        <v>433</v>
      </c>
      <c r="B434" s="1">
        <f>'2012'!B434</f>
        <v>0</v>
      </c>
      <c r="C434" s="1">
        <f>'2012'!C434</f>
        <v>0</v>
      </c>
      <c r="D434" s="1">
        <f>'2012'!D434</f>
        <v>0</v>
      </c>
      <c r="E434" s="1">
        <f>'2012'!E434</f>
        <v>0</v>
      </c>
      <c r="F434" s="1">
        <f>'2012'!F434</f>
        <v>0</v>
      </c>
      <c r="G434" s="1">
        <f>'2012'!G434</f>
        <v>0</v>
      </c>
      <c r="H434" s="1">
        <f>'2012'!H434</f>
        <v>0</v>
      </c>
      <c r="I434" s="1">
        <f>'2012'!I434</f>
        <v>0</v>
      </c>
      <c r="J434" s="13" t="e">
        <f>(('2012'!J434-'2012'!$AE434)/'2012'!$AE434)*(('2012'!$I434-0.5+'2012'!$I434-0.5)*-1)</f>
        <v>#DIV/0!</v>
      </c>
      <c r="K434" s="13" t="e">
        <f>(('2012'!K434-'2012'!$AE434)/'2012'!$AE434)*(('2012'!$I434-0.5+'2012'!$I434-0.5)*-1)</f>
        <v>#DIV/0!</v>
      </c>
      <c r="L434" s="13" t="e">
        <f>(('2012'!L434-'2012'!$AE434)/'2012'!$AE434)*(('2012'!$I434-0.5+'2012'!$I434-0.5)*-1)</f>
        <v>#DIV/0!</v>
      </c>
      <c r="M434" s="13" t="e">
        <f>(('2012'!M434-'2012'!$AE434)/'2012'!$AE434)*(('2012'!$I434-0.5+'2012'!$I434-0.5)*-1)</f>
        <v>#DIV/0!</v>
      </c>
      <c r="N434" s="13" t="e">
        <f>(('2012'!N434-'2012'!$AE434)/'2012'!$AE434)*(('2012'!$I434-0.5+'2012'!$I434-0.5)*-1)</f>
        <v>#DIV/0!</v>
      </c>
      <c r="O434" s="13" t="e">
        <f>(('2012'!O434-'2012'!$AE434)/'2012'!$AE434)*(('2012'!$I434-0.5+'2012'!$I434-0.5)*-1)</f>
        <v>#DIV/0!</v>
      </c>
      <c r="P434" s="13" t="e">
        <f>(('2012'!P434-'2012'!$AE434)/'2012'!$AE434)*(('2012'!$I434-0.5+'2012'!$I434-0.5)*-1)</f>
        <v>#DIV/0!</v>
      </c>
      <c r="Q434" s="13" t="e">
        <f>(('2012'!Q434-'2012'!$AE434)/'2012'!$AE434)*(('2012'!$I434-0.5+'2012'!$I434-0.5)*-1)</f>
        <v>#DIV/0!</v>
      </c>
      <c r="R434" s="13" t="e">
        <f>(('2012'!R434-'2012'!$AE434)/'2012'!$AE434)*(('2012'!$I434-0.5+'2012'!$I434-0.5)*-1)</f>
        <v>#DIV/0!</v>
      </c>
      <c r="S434" s="13" t="e">
        <f>(('2012'!S434-'2012'!$AE434)/'2012'!$AE434)*(('2012'!$I434-0.5+'2012'!$I434-0.5)*-1)</f>
        <v>#DIV/0!</v>
      </c>
      <c r="T434" s="13" t="e">
        <f>(('2012'!T434-'2012'!$AE434)/'2012'!$AE434)*(('2012'!$I434-0.5+'2012'!$I434-0.5)*-1)</f>
        <v>#DIV/0!</v>
      </c>
      <c r="U434" s="13" t="e">
        <f>(('2012'!U434-'2012'!$AE434)/'2012'!$AE434)*(('2012'!$I434-0.5+'2012'!$I434-0.5)*-1)</f>
        <v>#DIV/0!</v>
      </c>
      <c r="V434" s="13" t="e">
        <f>(('2012'!V434-'2012'!$AE434)/'2012'!$AE434)*(('2012'!$I434-0.5+'2012'!$I434-0.5)*-1)</f>
        <v>#DIV/0!</v>
      </c>
      <c r="W434" s="13" t="e">
        <f>(('2012'!W434-'2012'!$AE434)/'2012'!$AE434)*(('2012'!$I434-0.5+'2012'!$I434-0.5)*-1)</f>
        <v>#DIV/0!</v>
      </c>
      <c r="X434" s="13" t="e">
        <f>(('2012'!X434-'2012'!$AE434)/'2012'!$AE434)*(('2012'!$I434-0.5+'2012'!$I434-0.5)*-1)</f>
        <v>#DIV/0!</v>
      </c>
      <c r="Y434" s="13" t="e">
        <f>(('2012'!Y434-'2012'!$AE434)/'2012'!$AE434)*(('2012'!$I434-0.5+'2012'!$I434-0.5)*-1)</f>
        <v>#DIV/0!</v>
      </c>
      <c r="Z434" s="13" t="e">
        <f>(('2012'!Z434-'2012'!$AE434)/'2012'!$AE434)*(('2012'!$I434-0.5+'2012'!$I434-0.5)*-1)</f>
        <v>#DIV/0!</v>
      </c>
      <c r="AA434" s="13" t="e">
        <f>(('2012'!AA434-'2012'!$AE434)/'2012'!$AE434)*(('2012'!$I434-0.5+'2012'!$I434-0.5)*-1)</f>
        <v>#DIV/0!</v>
      </c>
      <c r="AB434" s="13" t="e">
        <f>(('2012'!AB434-'2012'!$AE434)/'2012'!$AE434)*(('2012'!$I434-0.5+'2012'!$I434-0.5)*-1)</f>
        <v>#DIV/0!</v>
      </c>
      <c r="AC434" s="13" t="e">
        <f>(('2012'!AC434-'2012'!$AE434)/'2012'!$AE434)*(('2012'!$I434-0.5+'2012'!$I434-0.5)*-1)</f>
        <v>#DIV/0!</v>
      </c>
      <c r="AD434" s="13" t="e">
        <f>(('2012'!AD434-'2012'!$AE434)/'2012'!$AE434)*(('2012'!$I434-0.5+'2012'!$I434-0.5)*-1)</f>
        <v>#DIV/0!</v>
      </c>
      <c r="AE434" s="6" t="e">
        <f>((('2012'!AE434-'2012'!$AE434)/'2012'!$AE434)*100)*(('2012'!$I434-0.5+'2012'!$I434-0.5)*-1)</f>
        <v>#DIV/0!</v>
      </c>
      <c r="AG434" s="6">
        <f t="shared" si="171"/>
        <v>0</v>
      </c>
      <c r="AH434" s="6">
        <f t="shared" si="194"/>
        <v>0</v>
      </c>
      <c r="AI434" s="8">
        <v>0</v>
      </c>
      <c r="AW434" s="107">
        <f t="shared" si="172"/>
        <v>0</v>
      </c>
      <c r="AX434" s="107">
        <f t="shared" si="173"/>
        <v>0</v>
      </c>
      <c r="AY434" s="107">
        <f t="shared" si="174"/>
        <v>0</v>
      </c>
      <c r="AZ434" s="107">
        <f t="shared" si="175"/>
        <v>0</v>
      </c>
      <c r="BA434" s="107">
        <f t="shared" si="176"/>
        <v>0</v>
      </c>
      <c r="BB434" s="107">
        <f t="shared" si="177"/>
        <v>0</v>
      </c>
      <c r="BC434" s="107">
        <f t="shared" si="178"/>
        <v>0</v>
      </c>
      <c r="BD434" s="107">
        <f t="shared" si="179"/>
        <v>0</v>
      </c>
      <c r="BE434" s="107">
        <f t="shared" si="180"/>
        <v>0</v>
      </c>
      <c r="BF434" s="107">
        <f t="shared" si="181"/>
        <v>0</v>
      </c>
      <c r="BG434" s="107">
        <f t="shared" si="182"/>
        <v>0</v>
      </c>
      <c r="BH434" s="107">
        <f t="shared" si="183"/>
        <v>0</v>
      </c>
      <c r="BI434" s="107">
        <f t="shared" si="184"/>
        <v>0</v>
      </c>
      <c r="BJ434" s="107">
        <f t="shared" si="185"/>
        <v>0</v>
      </c>
      <c r="BK434" s="107">
        <f t="shared" si="186"/>
        <v>0</v>
      </c>
      <c r="BL434" s="107">
        <f t="shared" si="187"/>
        <v>0</v>
      </c>
      <c r="BM434" s="107">
        <f t="shared" si="188"/>
        <v>0</v>
      </c>
      <c r="BN434" s="107">
        <f t="shared" si="189"/>
        <v>0</v>
      </c>
      <c r="BO434" s="107">
        <f t="shared" si="190"/>
        <v>0</v>
      </c>
      <c r="BP434" s="107">
        <f t="shared" si="191"/>
        <v>0</v>
      </c>
      <c r="BQ434" s="107">
        <f t="shared" si="192"/>
        <v>0</v>
      </c>
      <c r="BR434" s="107" t="e">
        <f t="shared" si="193"/>
        <v>#DIV/0!</v>
      </c>
    </row>
    <row r="435" spans="1:70">
      <c r="A435" s="1">
        <v>434</v>
      </c>
      <c r="B435" s="1">
        <f>'2012'!B435</f>
        <v>0</v>
      </c>
      <c r="C435" s="1">
        <f>'2012'!C435</f>
        <v>0</v>
      </c>
      <c r="D435" s="1">
        <f>'2012'!D435</f>
        <v>0</v>
      </c>
      <c r="E435" s="1">
        <f>'2012'!E435</f>
        <v>0</v>
      </c>
      <c r="F435" s="1">
        <f>'2012'!F435</f>
        <v>0</v>
      </c>
      <c r="G435" s="1">
        <f>'2012'!G435</f>
        <v>0</v>
      </c>
      <c r="H435" s="1">
        <f>'2012'!H435</f>
        <v>0</v>
      </c>
      <c r="I435" s="1">
        <f>'2012'!I435</f>
        <v>0</v>
      </c>
      <c r="J435" s="13" t="e">
        <f>(('2012'!J435-'2012'!$AE435)/'2012'!$AE435)*(('2012'!$I435-0.5+'2012'!$I435-0.5)*-1)</f>
        <v>#DIV/0!</v>
      </c>
      <c r="K435" s="13" t="e">
        <f>(('2012'!K435-'2012'!$AE435)/'2012'!$AE435)*(('2012'!$I435-0.5+'2012'!$I435-0.5)*-1)</f>
        <v>#DIV/0!</v>
      </c>
      <c r="L435" s="13" t="e">
        <f>(('2012'!L435-'2012'!$AE435)/'2012'!$AE435)*(('2012'!$I435-0.5+'2012'!$I435-0.5)*-1)</f>
        <v>#DIV/0!</v>
      </c>
      <c r="M435" s="13" t="e">
        <f>(('2012'!M435-'2012'!$AE435)/'2012'!$AE435)*(('2012'!$I435-0.5+'2012'!$I435-0.5)*-1)</f>
        <v>#DIV/0!</v>
      </c>
      <c r="N435" s="13" t="e">
        <f>(('2012'!N435-'2012'!$AE435)/'2012'!$AE435)*(('2012'!$I435-0.5+'2012'!$I435-0.5)*-1)</f>
        <v>#DIV/0!</v>
      </c>
      <c r="O435" s="13" t="e">
        <f>(('2012'!O435-'2012'!$AE435)/'2012'!$AE435)*(('2012'!$I435-0.5+'2012'!$I435-0.5)*-1)</f>
        <v>#DIV/0!</v>
      </c>
      <c r="P435" s="13" t="e">
        <f>(('2012'!P435-'2012'!$AE435)/'2012'!$AE435)*(('2012'!$I435-0.5+'2012'!$I435-0.5)*-1)</f>
        <v>#DIV/0!</v>
      </c>
      <c r="Q435" s="13" t="e">
        <f>(('2012'!Q435-'2012'!$AE435)/'2012'!$AE435)*(('2012'!$I435-0.5+'2012'!$I435-0.5)*-1)</f>
        <v>#DIV/0!</v>
      </c>
      <c r="R435" s="13" t="e">
        <f>(('2012'!R435-'2012'!$AE435)/'2012'!$AE435)*(('2012'!$I435-0.5+'2012'!$I435-0.5)*-1)</f>
        <v>#DIV/0!</v>
      </c>
      <c r="S435" s="13" t="e">
        <f>(('2012'!S435-'2012'!$AE435)/'2012'!$AE435)*(('2012'!$I435-0.5+'2012'!$I435-0.5)*-1)</f>
        <v>#DIV/0!</v>
      </c>
      <c r="T435" s="13" t="e">
        <f>(('2012'!T435-'2012'!$AE435)/'2012'!$AE435)*(('2012'!$I435-0.5+'2012'!$I435-0.5)*-1)</f>
        <v>#DIV/0!</v>
      </c>
      <c r="U435" s="13" t="e">
        <f>(('2012'!U435-'2012'!$AE435)/'2012'!$AE435)*(('2012'!$I435-0.5+'2012'!$I435-0.5)*-1)</f>
        <v>#DIV/0!</v>
      </c>
      <c r="V435" s="13" t="e">
        <f>(('2012'!V435-'2012'!$AE435)/'2012'!$AE435)*(('2012'!$I435-0.5+'2012'!$I435-0.5)*-1)</f>
        <v>#DIV/0!</v>
      </c>
      <c r="W435" s="13" t="e">
        <f>(('2012'!W435-'2012'!$AE435)/'2012'!$AE435)*(('2012'!$I435-0.5+'2012'!$I435-0.5)*-1)</f>
        <v>#DIV/0!</v>
      </c>
      <c r="X435" s="13" t="e">
        <f>(('2012'!X435-'2012'!$AE435)/'2012'!$AE435)*(('2012'!$I435-0.5+'2012'!$I435-0.5)*-1)</f>
        <v>#DIV/0!</v>
      </c>
      <c r="Y435" s="13" t="e">
        <f>(('2012'!Y435-'2012'!$AE435)/'2012'!$AE435)*(('2012'!$I435-0.5+'2012'!$I435-0.5)*-1)</f>
        <v>#DIV/0!</v>
      </c>
      <c r="Z435" s="13" t="e">
        <f>(('2012'!Z435-'2012'!$AE435)/'2012'!$AE435)*(('2012'!$I435-0.5+'2012'!$I435-0.5)*-1)</f>
        <v>#DIV/0!</v>
      </c>
      <c r="AA435" s="13" t="e">
        <f>(('2012'!AA435-'2012'!$AE435)/'2012'!$AE435)*(('2012'!$I435-0.5+'2012'!$I435-0.5)*-1)</f>
        <v>#DIV/0!</v>
      </c>
      <c r="AB435" s="13" t="e">
        <f>(('2012'!AB435-'2012'!$AE435)/'2012'!$AE435)*(('2012'!$I435-0.5+'2012'!$I435-0.5)*-1)</f>
        <v>#DIV/0!</v>
      </c>
      <c r="AC435" s="13" t="e">
        <f>(('2012'!AC435-'2012'!$AE435)/'2012'!$AE435)*(('2012'!$I435-0.5+'2012'!$I435-0.5)*-1)</f>
        <v>#DIV/0!</v>
      </c>
      <c r="AD435" s="13" t="e">
        <f>(('2012'!AD435-'2012'!$AE435)/'2012'!$AE435)*(('2012'!$I435-0.5+'2012'!$I435-0.5)*-1)</f>
        <v>#DIV/0!</v>
      </c>
      <c r="AE435" s="6" t="e">
        <f>((('2012'!AE435-'2012'!$AE435)/'2012'!$AE435)*100)*(('2012'!$I435-0.5+'2012'!$I435-0.5)*-1)</f>
        <v>#DIV/0!</v>
      </c>
      <c r="AG435" s="6">
        <f t="shared" si="171"/>
        <v>0</v>
      </c>
      <c r="AH435" s="6">
        <f t="shared" si="194"/>
        <v>0</v>
      </c>
      <c r="AI435" s="8">
        <v>0</v>
      </c>
      <c r="AW435" s="107">
        <f t="shared" si="172"/>
        <v>0</v>
      </c>
      <c r="AX435" s="107">
        <f t="shared" si="173"/>
        <v>0</v>
      </c>
      <c r="AY435" s="107">
        <f t="shared" si="174"/>
        <v>0</v>
      </c>
      <c r="AZ435" s="107">
        <f t="shared" si="175"/>
        <v>0</v>
      </c>
      <c r="BA435" s="107">
        <f t="shared" si="176"/>
        <v>0</v>
      </c>
      <c r="BB435" s="107">
        <f t="shared" si="177"/>
        <v>0</v>
      </c>
      <c r="BC435" s="107">
        <f t="shared" si="178"/>
        <v>0</v>
      </c>
      <c r="BD435" s="107">
        <f t="shared" si="179"/>
        <v>0</v>
      </c>
      <c r="BE435" s="107">
        <f t="shared" si="180"/>
        <v>0</v>
      </c>
      <c r="BF435" s="107">
        <f t="shared" si="181"/>
        <v>0</v>
      </c>
      <c r="BG435" s="107">
        <f t="shared" si="182"/>
        <v>0</v>
      </c>
      <c r="BH435" s="107">
        <f t="shared" si="183"/>
        <v>0</v>
      </c>
      <c r="BI435" s="107">
        <f t="shared" si="184"/>
        <v>0</v>
      </c>
      <c r="BJ435" s="107">
        <f t="shared" si="185"/>
        <v>0</v>
      </c>
      <c r="BK435" s="107">
        <f t="shared" si="186"/>
        <v>0</v>
      </c>
      <c r="BL435" s="107">
        <f t="shared" si="187"/>
        <v>0</v>
      </c>
      <c r="BM435" s="107">
        <f t="shared" si="188"/>
        <v>0</v>
      </c>
      <c r="BN435" s="107">
        <f t="shared" si="189"/>
        <v>0</v>
      </c>
      <c r="BO435" s="107">
        <f t="shared" si="190"/>
        <v>0</v>
      </c>
      <c r="BP435" s="107">
        <f t="shared" si="191"/>
        <v>0</v>
      </c>
      <c r="BQ435" s="107">
        <f t="shared" si="192"/>
        <v>0</v>
      </c>
      <c r="BR435" s="107" t="e">
        <f t="shared" si="193"/>
        <v>#DIV/0!</v>
      </c>
    </row>
    <row r="436" spans="1:70">
      <c r="A436" s="1">
        <v>435</v>
      </c>
      <c r="B436" s="1">
        <f>'2012'!B436</f>
        <v>0</v>
      </c>
      <c r="C436" s="1">
        <f>'2012'!C436</f>
        <v>0</v>
      </c>
      <c r="D436" s="1">
        <f>'2012'!D436</f>
        <v>0</v>
      </c>
      <c r="E436" s="1">
        <f>'2012'!E436</f>
        <v>0</v>
      </c>
      <c r="F436" s="1">
        <f>'2012'!F436</f>
        <v>0</v>
      </c>
      <c r="G436" s="1">
        <f>'2012'!G436</f>
        <v>0</v>
      </c>
      <c r="H436" s="1">
        <f>'2012'!H436</f>
        <v>0</v>
      </c>
      <c r="I436" s="1">
        <f>'2012'!I436</f>
        <v>0</v>
      </c>
      <c r="J436" s="13" t="e">
        <f>(('2012'!J436-'2012'!$AE436)/'2012'!$AE436)*(('2012'!$I436-0.5+'2012'!$I436-0.5)*-1)</f>
        <v>#DIV/0!</v>
      </c>
      <c r="K436" s="13" t="e">
        <f>(('2012'!K436-'2012'!$AE436)/'2012'!$AE436)*(('2012'!$I436-0.5+'2012'!$I436-0.5)*-1)</f>
        <v>#DIV/0!</v>
      </c>
      <c r="L436" s="13" t="e">
        <f>(('2012'!L436-'2012'!$AE436)/'2012'!$AE436)*(('2012'!$I436-0.5+'2012'!$I436-0.5)*-1)</f>
        <v>#DIV/0!</v>
      </c>
      <c r="M436" s="13" t="e">
        <f>(('2012'!M436-'2012'!$AE436)/'2012'!$AE436)*(('2012'!$I436-0.5+'2012'!$I436-0.5)*-1)</f>
        <v>#DIV/0!</v>
      </c>
      <c r="N436" s="13" t="e">
        <f>(('2012'!N436-'2012'!$AE436)/'2012'!$AE436)*(('2012'!$I436-0.5+'2012'!$I436-0.5)*-1)</f>
        <v>#DIV/0!</v>
      </c>
      <c r="O436" s="13" t="e">
        <f>(('2012'!O436-'2012'!$AE436)/'2012'!$AE436)*(('2012'!$I436-0.5+'2012'!$I436-0.5)*-1)</f>
        <v>#DIV/0!</v>
      </c>
      <c r="P436" s="13" t="e">
        <f>(('2012'!P436-'2012'!$AE436)/'2012'!$AE436)*(('2012'!$I436-0.5+'2012'!$I436-0.5)*-1)</f>
        <v>#DIV/0!</v>
      </c>
      <c r="Q436" s="13" t="e">
        <f>(('2012'!Q436-'2012'!$AE436)/'2012'!$AE436)*(('2012'!$I436-0.5+'2012'!$I436-0.5)*-1)</f>
        <v>#DIV/0!</v>
      </c>
      <c r="R436" s="13" t="e">
        <f>(('2012'!R436-'2012'!$AE436)/'2012'!$AE436)*(('2012'!$I436-0.5+'2012'!$I436-0.5)*-1)</f>
        <v>#DIV/0!</v>
      </c>
      <c r="S436" s="13" t="e">
        <f>(('2012'!S436-'2012'!$AE436)/'2012'!$AE436)*(('2012'!$I436-0.5+'2012'!$I436-0.5)*-1)</f>
        <v>#DIV/0!</v>
      </c>
      <c r="T436" s="13" t="e">
        <f>(('2012'!T436-'2012'!$AE436)/'2012'!$AE436)*(('2012'!$I436-0.5+'2012'!$I436-0.5)*-1)</f>
        <v>#DIV/0!</v>
      </c>
      <c r="U436" s="13" t="e">
        <f>(('2012'!U436-'2012'!$AE436)/'2012'!$AE436)*(('2012'!$I436-0.5+'2012'!$I436-0.5)*-1)</f>
        <v>#DIV/0!</v>
      </c>
      <c r="V436" s="13" t="e">
        <f>(('2012'!V436-'2012'!$AE436)/'2012'!$AE436)*(('2012'!$I436-0.5+'2012'!$I436-0.5)*-1)</f>
        <v>#DIV/0!</v>
      </c>
      <c r="W436" s="13" t="e">
        <f>(('2012'!W436-'2012'!$AE436)/'2012'!$AE436)*(('2012'!$I436-0.5+'2012'!$I436-0.5)*-1)</f>
        <v>#DIV/0!</v>
      </c>
      <c r="X436" s="13" t="e">
        <f>(('2012'!X436-'2012'!$AE436)/'2012'!$AE436)*(('2012'!$I436-0.5+'2012'!$I436-0.5)*-1)</f>
        <v>#DIV/0!</v>
      </c>
      <c r="Y436" s="13" t="e">
        <f>(('2012'!Y436-'2012'!$AE436)/'2012'!$AE436)*(('2012'!$I436-0.5+'2012'!$I436-0.5)*-1)</f>
        <v>#DIV/0!</v>
      </c>
      <c r="Z436" s="13" t="e">
        <f>(('2012'!Z436-'2012'!$AE436)/'2012'!$AE436)*(('2012'!$I436-0.5+'2012'!$I436-0.5)*-1)</f>
        <v>#DIV/0!</v>
      </c>
      <c r="AA436" s="13" t="e">
        <f>(('2012'!AA436-'2012'!$AE436)/'2012'!$AE436)*(('2012'!$I436-0.5+'2012'!$I436-0.5)*-1)</f>
        <v>#DIV/0!</v>
      </c>
      <c r="AB436" s="13" t="e">
        <f>(('2012'!AB436-'2012'!$AE436)/'2012'!$AE436)*(('2012'!$I436-0.5+'2012'!$I436-0.5)*-1)</f>
        <v>#DIV/0!</v>
      </c>
      <c r="AC436" s="13" t="e">
        <f>(('2012'!AC436-'2012'!$AE436)/'2012'!$AE436)*(('2012'!$I436-0.5+'2012'!$I436-0.5)*-1)</f>
        <v>#DIV/0!</v>
      </c>
      <c r="AD436" s="13" t="e">
        <f>(('2012'!AD436-'2012'!$AE436)/'2012'!$AE436)*(('2012'!$I436-0.5+'2012'!$I436-0.5)*-1)</f>
        <v>#DIV/0!</v>
      </c>
      <c r="AE436" s="6" t="e">
        <f>((('2012'!AE436-'2012'!$AE436)/'2012'!$AE436)*100)*(('2012'!$I436-0.5+'2012'!$I436-0.5)*-1)</f>
        <v>#DIV/0!</v>
      </c>
      <c r="AG436" s="6">
        <f t="shared" si="171"/>
        <v>0</v>
      </c>
      <c r="AH436" s="6">
        <f t="shared" si="194"/>
        <v>0</v>
      </c>
      <c r="AI436" s="8">
        <v>0</v>
      </c>
      <c r="AW436" s="107">
        <f t="shared" si="172"/>
        <v>0</v>
      </c>
      <c r="AX436" s="107">
        <f t="shared" si="173"/>
        <v>0</v>
      </c>
      <c r="AY436" s="107">
        <f t="shared" si="174"/>
        <v>0</v>
      </c>
      <c r="AZ436" s="107">
        <f t="shared" si="175"/>
        <v>0</v>
      </c>
      <c r="BA436" s="107">
        <f t="shared" si="176"/>
        <v>0</v>
      </c>
      <c r="BB436" s="107">
        <f t="shared" si="177"/>
        <v>0</v>
      </c>
      <c r="BC436" s="107">
        <f t="shared" si="178"/>
        <v>0</v>
      </c>
      <c r="BD436" s="107">
        <f t="shared" si="179"/>
        <v>0</v>
      </c>
      <c r="BE436" s="107">
        <f t="shared" si="180"/>
        <v>0</v>
      </c>
      <c r="BF436" s="107">
        <f t="shared" si="181"/>
        <v>0</v>
      </c>
      <c r="BG436" s="107">
        <f t="shared" si="182"/>
        <v>0</v>
      </c>
      <c r="BH436" s="107">
        <f t="shared" si="183"/>
        <v>0</v>
      </c>
      <c r="BI436" s="107">
        <f t="shared" si="184"/>
        <v>0</v>
      </c>
      <c r="BJ436" s="107">
        <f t="shared" si="185"/>
        <v>0</v>
      </c>
      <c r="BK436" s="107">
        <f t="shared" si="186"/>
        <v>0</v>
      </c>
      <c r="BL436" s="107">
        <f t="shared" si="187"/>
        <v>0</v>
      </c>
      <c r="BM436" s="107">
        <f t="shared" si="188"/>
        <v>0</v>
      </c>
      <c r="BN436" s="107">
        <f t="shared" si="189"/>
        <v>0</v>
      </c>
      <c r="BO436" s="107">
        <f t="shared" si="190"/>
        <v>0</v>
      </c>
      <c r="BP436" s="107">
        <f t="shared" si="191"/>
        <v>0</v>
      </c>
      <c r="BQ436" s="107">
        <f t="shared" si="192"/>
        <v>0</v>
      </c>
      <c r="BR436" s="107" t="e">
        <f t="shared" si="193"/>
        <v>#DIV/0!</v>
      </c>
    </row>
    <row r="437" spans="1:70">
      <c r="A437" s="1">
        <v>436</v>
      </c>
      <c r="B437" s="1">
        <f>'2012'!B437</f>
        <v>0</v>
      </c>
      <c r="C437" s="1">
        <f>'2012'!C437</f>
        <v>0</v>
      </c>
      <c r="D437" s="1">
        <f>'2012'!D437</f>
        <v>0</v>
      </c>
      <c r="E437" s="1">
        <f>'2012'!E437</f>
        <v>0</v>
      </c>
      <c r="F437" s="1">
        <f>'2012'!F437</f>
        <v>0</v>
      </c>
      <c r="G437" s="1">
        <f>'2012'!G437</f>
        <v>0</v>
      </c>
      <c r="H437" s="1">
        <f>'2012'!H437</f>
        <v>0</v>
      </c>
      <c r="I437" s="1">
        <f>'2012'!I437</f>
        <v>0</v>
      </c>
      <c r="J437" s="13" t="e">
        <f>(('2012'!J437-'2012'!$AE437)/'2012'!$AE437)*(('2012'!$I437-0.5+'2012'!$I437-0.5)*-1)</f>
        <v>#DIV/0!</v>
      </c>
      <c r="K437" s="13" t="e">
        <f>(('2012'!K437-'2012'!$AE437)/'2012'!$AE437)*(('2012'!$I437-0.5+'2012'!$I437-0.5)*-1)</f>
        <v>#DIV/0!</v>
      </c>
      <c r="L437" s="13" t="e">
        <f>(('2012'!L437-'2012'!$AE437)/'2012'!$AE437)*(('2012'!$I437-0.5+'2012'!$I437-0.5)*-1)</f>
        <v>#DIV/0!</v>
      </c>
      <c r="M437" s="13" t="e">
        <f>(('2012'!M437-'2012'!$AE437)/'2012'!$AE437)*(('2012'!$I437-0.5+'2012'!$I437-0.5)*-1)</f>
        <v>#DIV/0!</v>
      </c>
      <c r="N437" s="13" t="e">
        <f>(('2012'!N437-'2012'!$AE437)/'2012'!$AE437)*(('2012'!$I437-0.5+'2012'!$I437-0.5)*-1)</f>
        <v>#DIV/0!</v>
      </c>
      <c r="O437" s="13" t="e">
        <f>(('2012'!O437-'2012'!$AE437)/'2012'!$AE437)*(('2012'!$I437-0.5+'2012'!$I437-0.5)*-1)</f>
        <v>#DIV/0!</v>
      </c>
      <c r="P437" s="13" t="e">
        <f>(('2012'!P437-'2012'!$AE437)/'2012'!$AE437)*(('2012'!$I437-0.5+'2012'!$I437-0.5)*-1)</f>
        <v>#DIV/0!</v>
      </c>
      <c r="Q437" s="13" t="e">
        <f>(('2012'!Q437-'2012'!$AE437)/'2012'!$AE437)*(('2012'!$I437-0.5+'2012'!$I437-0.5)*-1)</f>
        <v>#DIV/0!</v>
      </c>
      <c r="R437" s="13" t="e">
        <f>(('2012'!R437-'2012'!$AE437)/'2012'!$AE437)*(('2012'!$I437-0.5+'2012'!$I437-0.5)*-1)</f>
        <v>#DIV/0!</v>
      </c>
      <c r="S437" s="13" t="e">
        <f>(('2012'!S437-'2012'!$AE437)/'2012'!$AE437)*(('2012'!$I437-0.5+'2012'!$I437-0.5)*-1)</f>
        <v>#DIV/0!</v>
      </c>
      <c r="T437" s="13" t="e">
        <f>(('2012'!T437-'2012'!$AE437)/'2012'!$AE437)*(('2012'!$I437-0.5+'2012'!$I437-0.5)*-1)</f>
        <v>#DIV/0!</v>
      </c>
      <c r="U437" s="13" t="e">
        <f>(('2012'!U437-'2012'!$AE437)/'2012'!$AE437)*(('2012'!$I437-0.5+'2012'!$I437-0.5)*-1)</f>
        <v>#DIV/0!</v>
      </c>
      <c r="V437" s="13" t="e">
        <f>(('2012'!V437-'2012'!$AE437)/'2012'!$AE437)*(('2012'!$I437-0.5+'2012'!$I437-0.5)*-1)</f>
        <v>#DIV/0!</v>
      </c>
      <c r="W437" s="13" t="e">
        <f>(('2012'!W437-'2012'!$AE437)/'2012'!$AE437)*(('2012'!$I437-0.5+'2012'!$I437-0.5)*-1)</f>
        <v>#DIV/0!</v>
      </c>
      <c r="X437" s="13" t="e">
        <f>(('2012'!X437-'2012'!$AE437)/'2012'!$AE437)*(('2012'!$I437-0.5+'2012'!$I437-0.5)*-1)</f>
        <v>#DIV/0!</v>
      </c>
      <c r="Y437" s="13" t="e">
        <f>(('2012'!Y437-'2012'!$AE437)/'2012'!$AE437)*(('2012'!$I437-0.5+'2012'!$I437-0.5)*-1)</f>
        <v>#DIV/0!</v>
      </c>
      <c r="Z437" s="13" t="e">
        <f>(('2012'!Z437-'2012'!$AE437)/'2012'!$AE437)*(('2012'!$I437-0.5+'2012'!$I437-0.5)*-1)</f>
        <v>#DIV/0!</v>
      </c>
      <c r="AA437" s="13" t="e">
        <f>(('2012'!AA437-'2012'!$AE437)/'2012'!$AE437)*(('2012'!$I437-0.5+'2012'!$I437-0.5)*-1)</f>
        <v>#DIV/0!</v>
      </c>
      <c r="AB437" s="13" t="e">
        <f>(('2012'!AB437-'2012'!$AE437)/'2012'!$AE437)*(('2012'!$I437-0.5+'2012'!$I437-0.5)*-1)</f>
        <v>#DIV/0!</v>
      </c>
      <c r="AC437" s="13" t="e">
        <f>(('2012'!AC437-'2012'!$AE437)/'2012'!$AE437)*(('2012'!$I437-0.5+'2012'!$I437-0.5)*-1)</f>
        <v>#DIV/0!</v>
      </c>
      <c r="AD437" s="13" t="e">
        <f>(('2012'!AD437-'2012'!$AE437)/'2012'!$AE437)*(('2012'!$I437-0.5+'2012'!$I437-0.5)*-1)</f>
        <v>#DIV/0!</v>
      </c>
      <c r="AE437" s="6" t="e">
        <f>((('2012'!AE437-'2012'!$AE437)/'2012'!$AE437)*100)*(('2012'!$I437-0.5+'2012'!$I437-0.5)*-1)</f>
        <v>#DIV/0!</v>
      </c>
      <c r="AG437" s="6">
        <f t="shared" si="171"/>
        <v>0</v>
      </c>
      <c r="AH437" s="6">
        <f t="shared" si="194"/>
        <v>0</v>
      </c>
      <c r="AI437" s="8">
        <v>0</v>
      </c>
      <c r="AW437" s="107">
        <f t="shared" si="172"/>
        <v>0</v>
      </c>
      <c r="AX437" s="107">
        <f t="shared" si="173"/>
        <v>0</v>
      </c>
      <c r="AY437" s="107">
        <f t="shared" si="174"/>
        <v>0</v>
      </c>
      <c r="AZ437" s="107">
        <f t="shared" si="175"/>
        <v>0</v>
      </c>
      <c r="BA437" s="107">
        <f t="shared" si="176"/>
        <v>0</v>
      </c>
      <c r="BB437" s="107">
        <f t="shared" si="177"/>
        <v>0</v>
      </c>
      <c r="BC437" s="107">
        <f t="shared" si="178"/>
        <v>0</v>
      </c>
      <c r="BD437" s="107">
        <f t="shared" si="179"/>
        <v>0</v>
      </c>
      <c r="BE437" s="107">
        <f t="shared" si="180"/>
        <v>0</v>
      </c>
      <c r="BF437" s="107">
        <f t="shared" si="181"/>
        <v>0</v>
      </c>
      <c r="BG437" s="107">
        <f t="shared" si="182"/>
        <v>0</v>
      </c>
      <c r="BH437" s="107">
        <f t="shared" si="183"/>
        <v>0</v>
      </c>
      <c r="BI437" s="107">
        <f t="shared" si="184"/>
        <v>0</v>
      </c>
      <c r="BJ437" s="107">
        <f t="shared" si="185"/>
        <v>0</v>
      </c>
      <c r="BK437" s="107">
        <f t="shared" si="186"/>
        <v>0</v>
      </c>
      <c r="BL437" s="107">
        <f t="shared" si="187"/>
        <v>0</v>
      </c>
      <c r="BM437" s="107">
        <f t="shared" si="188"/>
        <v>0</v>
      </c>
      <c r="BN437" s="107">
        <f t="shared" si="189"/>
        <v>0</v>
      </c>
      <c r="BO437" s="107">
        <f t="shared" si="190"/>
        <v>0</v>
      </c>
      <c r="BP437" s="107">
        <f t="shared" si="191"/>
        <v>0</v>
      </c>
      <c r="BQ437" s="107">
        <f t="shared" si="192"/>
        <v>0</v>
      </c>
      <c r="BR437" s="107" t="e">
        <f t="shared" si="193"/>
        <v>#DIV/0!</v>
      </c>
    </row>
    <row r="438" spans="1:70">
      <c r="A438" s="1">
        <v>437</v>
      </c>
      <c r="B438" s="1">
        <f>'2012'!B438</f>
        <v>0</v>
      </c>
      <c r="C438" s="1">
        <f>'2012'!C438</f>
        <v>0</v>
      </c>
      <c r="D438" s="1">
        <f>'2012'!D438</f>
        <v>0</v>
      </c>
      <c r="E438" s="1">
        <f>'2012'!E438</f>
        <v>0</v>
      </c>
      <c r="F438" s="1">
        <f>'2012'!F438</f>
        <v>0</v>
      </c>
      <c r="G438" s="1">
        <f>'2012'!G438</f>
        <v>0</v>
      </c>
      <c r="H438" s="1">
        <f>'2012'!H438</f>
        <v>0</v>
      </c>
      <c r="I438" s="1">
        <f>'2012'!I438</f>
        <v>0</v>
      </c>
      <c r="J438" s="13" t="e">
        <f>(('2012'!J438-'2012'!$AE438)/'2012'!$AE438)*(('2012'!$I438-0.5+'2012'!$I438-0.5)*-1)</f>
        <v>#DIV/0!</v>
      </c>
      <c r="K438" s="13" t="e">
        <f>(('2012'!K438-'2012'!$AE438)/'2012'!$AE438)*(('2012'!$I438-0.5+'2012'!$I438-0.5)*-1)</f>
        <v>#DIV/0!</v>
      </c>
      <c r="L438" s="13" t="e">
        <f>(('2012'!L438-'2012'!$AE438)/'2012'!$AE438)*(('2012'!$I438-0.5+'2012'!$I438-0.5)*-1)</f>
        <v>#DIV/0!</v>
      </c>
      <c r="M438" s="13" t="e">
        <f>(('2012'!M438-'2012'!$AE438)/'2012'!$AE438)*(('2012'!$I438-0.5+'2012'!$I438-0.5)*-1)</f>
        <v>#DIV/0!</v>
      </c>
      <c r="N438" s="13" t="e">
        <f>(('2012'!N438-'2012'!$AE438)/'2012'!$AE438)*(('2012'!$I438-0.5+'2012'!$I438-0.5)*-1)</f>
        <v>#DIV/0!</v>
      </c>
      <c r="O438" s="13" t="e">
        <f>(('2012'!O438-'2012'!$AE438)/'2012'!$AE438)*(('2012'!$I438-0.5+'2012'!$I438-0.5)*-1)</f>
        <v>#DIV/0!</v>
      </c>
      <c r="P438" s="13" t="e">
        <f>(('2012'!P438-'2012'!$AE438)/'2012'!$AE438)*(('2012'!$I438-0.5+'2012'!$I438-0.5)*-1)</f>
        <v>#DIV/0!</v>
      </c>
      <c r="Q438" s="13" t="e">
        <f>(('2012'!Q438-'2012'!$AE438)/'2012'!$AE438)*(('2012'!$I438-0.5+'2012'!$I438-0.5)*-1)</f>
        <v>#DIV/0!</v>
      </c>
      <c r="R438" s="13" t="e">
        <f>(('2012'!R438-'2012'!$AE438)/'2012'!$AE438)*(('2012'!$I438-0.5+'2012'!$I438-0.5)*-1)</f>
        <v>#DIV/0!</v>
      </c>
      <c r="S438" s="13" t="e">
        <f>(('2012'!S438-'2012'!$AE438)/'2012'!$AE438)*(('2012'!$I438-0.5+'2012'!$I438-0.5)*-1)</f>
        <v>#DIV/0!</v>
      </c>
      <c r="T438" s="13" t="e">
        <f>(('2012'!T438-'2012'!$AE438)/'2012'!$AE438)*(('2012'!$I438-0.5+'2012'!$I438-0.5)*-1)</f>
        <v>#DIV/0!</v>
      </c>
      <c r="U438" s="13" t="e">
        <f>(('2012'!U438-'2012'!$AE438)/'2012'!$AE438)*(('2012'!$I438-0.5+'2012'!$I438-0.5)*-1)</f>
        <v>#DIV/0!</v>
      </c>
      <c r="V438" s="13" t="e">
        <f>(('2012'!V438-'2012'!$AE438)/'2012'!$AE438)*(('2012'!$I438-0.5+'2012'!$I438-0.5)*-1)</f>
        <v>#DIV/0!</v>
      </c>
      <c r="W438" s="13" t="e">
        <f>(('2012'!W438-'2012'!$AE438)/'2012'!$AE438)*(('2012'!$I438-0.5+'2012'!$I438-0.5)*-1)</f>
        <v>#DIV/0!</v>
      </c>
      <c r="X438" s="13" t="e">
        <f>(('2012'!X438-'2012'!$AE438)/'2012'!$AE438)*(('2012'!$I438-0.5+'2012'!$I438-0.5)*-1)</f>
        <v>#DIV/0!</v>
      </c>
      <c r="Y438" s="13" t="e">
        <f>(('2012'!Y438-'2012'!$AE438)/'2012'!$AE438)*(('2012'!$I438-0.5+'2012'!$I438-0.5)*-1)</f>
        <v>#DIV/0!</v>
      </c>
      <c r="Z438" s="13" t="e">
        <f>(('2012'!Z438-'2012'!$AE438)/'2012'!$AE438)*(('2012'!$I438-0.5+'2012'!$I438-0.5)*-1)</f>
        <v>#DIV/0!</v>
      </c>
      <c r="AA438" s="13" t="e">
        <f>(('2012'!AA438-'2012'!$AE438)/'2012'!$AE438)*(('2012'!$I438-0.5+'2012'!$I438-0.5)*-1)</f>
        <v>#DIV/0!</v>
      </c>
      <c r="AB438" s="13" t="e">
        <f>(('2012'!AB438-'2012'!$AE438)/'2012'!$AE438)*(('2012'!$I438-0.5+'2012'!$I438-0.5)*-1)</f>
        <v>#DIV/0!</v>
      </c>
      <c r="AC438" s="13" t="e">
        <f>(('2012'!AC438-'2012'!$AE438)/'2012'!$AE438)*(('2012'!$I438-0.5+'2012'!$I438-0.5)*-1)</f>
        <v>#DIV/0!</v>
      </c>
      <c r="AD438" s="13" t="e">
        <f>(('2012'!AD438-'2012'!$AE438)/'2012'!$AE438)*(('2012'!$I438-0.5+'2012'!$I438-0.5)*-1)</f>
        <v>#DIV/0!</v>
      </c>
      <c r="AE438" s="6" t="e">
        <f>((('2012'!AE438-'2012'!$AE438)/'2012'!$AE438)*100)*(('2012'!$I438-0.5+'2012'!$I438-0.5)*-1)</f>
        <v>#DIV/0!</v>
      </c>
      <c r="AG438" s="6">
        <f t="shared" si="171"/>
        <v>0</v>
      </c>
      <c r="AH438" s="6">
        <f t="shared" si="194"/>
        <v>0</v>
      </c>
      <c r="AI438" s="8">
        <v>0</v>
      </c>
      <c r="AW438" s="107">
        <f t="shared" si="172"/>
        <v>0</v>
      </c>
      <c r="AX438" s="107">
        <f t="shared" si="173"/>
        <v>0</v>
      </c>
      <c r="AY438" s="107">
        <f t="shared" si="174"/>
        <v>0</v>
      </c>
      <c r="AZ438" s="107">
        <f t="shared" si="175"/>
        <v>0</v>
      </c>
      <c r="BA438" s="107">
        <f t="shared" si="176"/>
        <v>0</v>
      </c>
      <c r="BB438" s="107">
        <f t="shared" si="177"/>
        <v>0</v>
      </c>
      <c r="BC438" s="107">
        <f t="shared" si="178"/>
        <v>0</v>
      </c>
      <c r="BD438" s="107">
        <f t="shared" si="179"/>
        <v>0</v>
      </c>
      <c r="BE438" s="107">
        <f t="shared" si="180"/>
        <v>0</v>
      </c>
      <c r="BF438" s="107">
        <f t="shared" si="181"/>
        <v>0</v>
      </c>
      <c r="BG438" s="107">
        <f t="shared" si="182"/>
        <v>0</v>
      </c>
      <c r="BH438" s="107">
        <f t="shared" si="183"/>
        <v>0</v>
      </c>
      <c r="BI438" s="107">
        <f t="shared" si="184"/>
        <v>0</v>
      </c>
      <c r="BJ438" s="107">
        <f t="shared" si="185"/>
        <v>0</v>
      </c>
      <c r="BK438" s="107">
        <f t="shared" si="186"/>
        <v>0</v>
      </c>
      <c r="BL438" s="107">
        <f t="shared" si="187"/>
        <v>0</v>
      </c>
      <c r="BM438" s="107">
        <f t="shared" si="188"/>
        <v>0</v>
      </c>
      <c r="BN438" s="107">
        <f t="shared" si="189"/>
        <v>0</v>
      </c>
      <c r="BO438" s="107">
        <f t="shared" si="190"/>
        <v>0</v>
      </c>
      <c r="BP438" s="107">
        <f t="shared" si="191"/>
        <v>0</v>
      </c>
      <c r="BQ438" s="107">
        <f t="shared" si="192"/>
        <v>0</v>
      </c>
      <c r="BR438" s="107" t="e">
        <f t="shared" si="193"/>
        <v>#DIV/0!</v>
      </c>
    </row>
    <row r="439" spans="1:70">
      <c r="A439" s="1">
        <v>438</v>
      </c>
      <c r="B439" s="1">
        <f>'2012'!B439</f>
        <v>0</v>
      </c>
      <c r="C439" s="1">
        <f>'2012'!C439</f>
        <v>0</v>
      </c>
      <c r="D439" s="1">
        <f>'2012'!D439</f>
        <v>0</v>
      </c>
      <c r="E439" s="1">
        <f>'2012'!E439</f>
        <v>0</v>
      </c>
      <c r="F439" s="1">
        <f>'2012'!F439</f>
        <v>0</v>
      </c>
      <c r="G439" s="1">
        <f>'2012'!G439</f>
        <v>0</v>
      </c>
      <c r="H439" s="1">
        <f>'2012'!H439</f>
        <v>0</v>
      </c>
      <c r="I439" s="1">
        <f>'2012'!I439</f>
        <v>0</v>
      </c>
      <c r="J439" s="13" t="e">
        <f>(('2012'!J439-'2012'!$AE439)/'2012'!$AE439)*(('2012'!$I439-0.5+'2012'!$I439-0.5)*-1)</f>
        <v>#DIV/0!</v>
      </c>
      <c r="K439" s="13" t="e">
        <f>(('2012'!K439-'2012'!$AE439)/'2012'!$AE439)*(('2012'!$I439-0.5+'2012'!$I439-0.5)*-1)</f>
        <v>#DIV/0!</v>
      </c>
      <c r="L439" s="13" t="e">
        <f>(('2012'!L439-'2012'!$AE439)/'2012'!$AE439)*(('2012'!$I439-0.5+'2012'!$I439-0.5)*-1)</f>
        <v>#DIV/0!</v>
      </c>
      <c r="M439" s="13" t="e">
        <f>(('2012'!M439-'2012'!$AE439)/'2012'!$AE439)*(('2012'!$I439-0.5+'2012'!$I439-0.5)*-1)</f>
        <v>#DIV/0!</v>
      </c>
      <c r="N439" s="13" t="e">
        <f>(('2012'!N439-'2012'!$AE439)/'2012'!$AE439)*(('2012'!$I439-0.5+'2012'!$I439-0.5)*-1)</f>
        <v>#DIV/0!</v>
      </c>
      <c r="O439" s="13" t="e">
        <f>(('2012'!O439-'2012'!$AE439)/'2012'!$AE439)*(('2012'!$I439-0.5+'2012'!$I439-0.5)*-1)</f>
        <v>#DIV/0!</v>
      </c>
      <c r="P439" s="13" t="e">
        <f>(('2012'!P439-'2012'!$AE439)/'2012'!$AE439)*(('2012'!$I439-0.5+'2012'!$I439-0.5)*-1)</f>
        <v>#DIV/0!</v>
      </c>
      <c r="Q439" s="13" t="e">
        <f>(('2012'!Q439-'2012'!$AE439)/'2012'!$AE439)*(('2012'!$I439-0.5+'2012'!$I439-0.5)*-1)</f>
        <v>#DIV/0!</v>
      </c>
      <c r="R439" s="13" t="e">
        <f>(('2012'!R439-'2012'!$AE439)/'2012'!$AE439)*(('2012'!$I439-0.5+'2012'!$I439-0.5)*-1)</f>
        <v>#DIV/0!</v>
      </c>
      <c r="S439" s="13" t="e">
        <f>(('2012'!S439-'2012'!$AE439)/'2012'!$AE439)*(('2012'!$I439-0.5+'2012'!$I439-0.5)*-1)</f>
        <v>#DIV/0!</v>
      </c>
      <c r="T439" s="13" t="e">
        <f>(('2012'!T439-'2012'!$AE439)/'2012'!$AE439)*(('2012'!$I439-0.5+'2012'!$I439-0.5)*-1)</f>
        <v>#DIV/0!</v>
      </c>
      <c r="U439" s="13" t="e">
        <f>(('2012'!U439-'2012'!$AE439)/'2012'!$AE439)*(('2012'!$I439-0.5+'2012'!$I439-0.5)*-1)</f>
        <v>#DIV/0!</v>
      </c>
      <c r="V439" s="13" t="e">
        <f>(('2012'!V439-'2012'!$AE439)/'2012'!$AE439)*(('2012'!$I439-0.5+'2012'!$I439-0.5)*-1)</f>
        <v>#DIV/0!</v>
      </c>
      <c r="W439" s="13" t="e">
        <f>(('2012'!W439-'2012'!$AE439)/'2012'!$AE439)*(('2012'!$I439-0.5+'2012'!$I439-0.5)*-1)</f>
        <v>#DIV/0!</v>
      </c>
      <c r="X439" s="13" t="e">
        <f>(('2012'!X439-'2012'!$AE439)/'2012'!$AE439)*(('2012'!$I439-0.5+'2012'!$I439-0.5)*-1)</f>
        <v>#DIV/0!</v>
      </c>
      <c r="Y439" s="13" t="e">
        <f>(('2012'!Y439-'2012'!$AE439)/'2012'!$AE439)*(('2012'!$I439-0.5+'2012'!$I439-0.5)*-1)</f>
        <v>#DIV/0!</v>
      </c>
      <c r="Z439" s="13" t="e">
        <f>(('2012'!Z439-'2012'!$AE439)/'2012'!$AE439)*(('2012'!$I439-0.5+'2012'!$I439-0.5)*-1)</f>
        <v>#DIV/0!</v>
      </c>
      <c r="AA439" s="13" t="e">
        <f>(('2012'!AA439-'2012'!$AE439)/'2012'!$AE439)*(('2012'!$I439-0.5+'2012'!$I439-0.5)*-1)</f>
        <v>#DIV/0!</v>
      </c>
      <c r="AB439" s="13" t="e">
        <f>(('2012'!AB439-'2012'!$AE439)/'2012'!$AE439)*(('2012'!$I439-0.5+'2012'!$I439-0.5)*-1)</f>
        <v>#DIV/0!</v>
      </c>
      <c r="AC439" s="13" t="e">
        <f>(('2012'!AC439-'2012'!$AE439)/'2012'!$AE439)*(('2012'!$I439-0.5+'2012'!$I439-0.5)*-1)</f>
        <v>#DIV/0!</v>
      </c>
      <c r="AD439" s="13" t="e">
        <f>(('2012'!AD439-'2012'!$AE439)/'2012'!$AE439)*(('2012'!$I439-0.5+'2012'!$I439-0.5)*-1)</f>
        <v>#DIV/0!</v>
      </c>
      <c r="AE439" s="6" t="e">
        <f>((('2012'!AE439-'2012'!$AE439)/'2012'!$AE439)*100)*(('2012'!$I439-0.5+'2012'!$I439-0.5)*-1)</f>
        <v>#DIV/0!</v>
      </c>
      <c r="AG439" s="6">
        <f t="shared" si="171"/>
        <v>0</v>
      </c>
      <c r="AH439" s="6">
        <f t="shared" si="194"/>
        <v>0</v>
      </c>
      <c r="AI439" s="8">
        <v>0</v>
      </c>
      <c r="AW439" s="107">
        <f t="shared" si="172"/>
        <v>0</v>
      </c>
      <c r="AX439" s="107">
        <f t="shared" si="173"/>
        <v>0</v>
      </c>
      <c r="AY439" s="107">
        <f t="shared" si="174"/>
        <v>0</v>
      </c>
      <c r="AZ439" s="107">
        <f t="shared" si="175"/>
        <v>0</v>
      </c>
      <c r="BA439" s="107">
        <f t="shared" si="176"/>
        <v>0</v>
      </c>
      <c r="BB439" s="107">
        <f t="shared" si="177"/>
        <v>0</v>
      </c>
      <c r="BC439" s="107">
        <f t="shared" si="178"/>
        <v>0</v>
      </c>
      <c r="BD439" s="107">
        <f t="shared" si="179"/>
        <v>0</v>
      </c>
      <c r="BE439" s="107">
        <f t="shared" si="180"/>
        <v>0</v>
      </c>
      <c r="BF439" s="107">
        <f t="shared" si="181"/>
        <v>0</v>
      </c>
      <c r="BG439" s="107">
        <f t="shared" si="182"/>
        <v>0</v>
      </c>
      <c r="BH439" s="107">
        <f t="shared" si="183"/>
        <v>0</v>
      </c>
      <c r="BI439" s="107">
        <f t="shared" si="184"/>
        <v>0</v>
      </c>
      <c r="BJ439" s="107">
        <f t="shared" si="185"/>
        <v>0</v>
      </c>
      <c r="BK439" s="107">
        <f t="shared" si="186"/>
        <v>0</v>
      </c>
      <c r="BL439" s="107">
        <f t="shared" si="187"/>
        <v>0</v>
      </c>
      <c r="BM439" s="107">
        <f t="shared" si="188"/>
        <v>0</v>
      </c>
      <c r="BN439" s="107">
        <f t="shared" si="189"/>
        <v>0</v>
      </c>
      <c r="BO439" s="107">
        <f t="shared" si="190"/>
        <v>0</v>
      </c>
      <c r="BP439" s="107">
        <f t="shared" si="191"/>
        <v>0</v>
      </c>
      <c r="BQ439" s="107">
        <f t="shared" si="192"/>
        <v>0</v>
      </c>
      <c r="BR439" s="107" t="e">
        <f t="shared" si="193"/>
        <v>#DIV/0!</v>
      </c>
    </row>
    <row r="440" spans="1:70">
      <c r="A440" s="1">
        <v>439</v>
      </c>
      <c r="B440" s="1">
        <f>'2012'!B440</f>
        <v>0</v>
      </c>
      <c r="C440" s="1">
        <f>'2012'!C440</f>
        <v>0</v>
      </c>
      <c r="D440" s="1">
        <f>'2012'!D440</f>
        <v>0</v>
      </c>
      <c r="E440" s="1">
        <f>'2012'!E440</f>
        <v>0</v>
      </c>
      <c r="F440" s="1">
        <f>'2012'!F440</f>
        <v>0</v>
      </c>
      <c r="G440" s="1">
        <f>'2012'!G440</f>
        <v>0</v>
      </c>
      <c r="H440" s="1">
        <f>'2012'!H440</f>
        <v>0</v>
      </c>
      <c r="I440" s="1">
        <f>'2012'!I440</f>
        <v>0</v>
      </c>
      <c r="J440" s="13" t="e">
        <f>(('2012'!J440-'2012'!$AE440)/'2012'!$AE440)*(('2012'!$I440-0.5+'2012'!$I440-0.5)*-1)</f>
        <v>#DIV/0!</v>
      </c>
      <c r="K440" s="13" t="e">
        <f>(('2012'!K440-'2012'!$AE440)/'2012'!$AE440)*(('2012'!$I440-0.5+'2012'!$I440-0.5)*-1)</f>
        <v>#DIV/0!</v>
      </c>
      <c r="L440" s="13" t="e">
        <f>(('2012'!L440-'2012'!$AE440)/'2012'!$AE440)*(('2012'!$I440-0.5+'2012'!$I440-0.5)*-1)</f>
        <v>#DIV/0!</v>
      </c>
      <c r="M440" s="13" t="e">
        <f>(('2012'!M440-'2012'!$AE440)/'2012'!$AE440)*(('2012'!$I440-0.5+'2012'!$I440-0.5)*-1)</f>
        <v>#DIV/0!</v>
      </c>
      <c r="N440" s="13" t="e">
        <f>(('2012'!N440-'2012'!$AE440)/'2012'!$AE440)*(('2012'!$I440-0.5+'2012'!$I440-0.5)*-1)</f>
        <v>#DIV/0!</v>
      </c>
      <c r="O440" s="13" t="e">
        <f>(('2012'!O440-'2012'!$AE440)/'2012'!$AE440)*(('2012'!$I440-0.5+'2012'!$I440-0.5)*-1)</f>
        <v>#DIV/0!</v>
      </c>
      <c r="P440" s="13" t="e">
        <f>(('2012'!P440-'2012'!$AE440)/'2012'!$AE440)*(('2012'!$I440-0.5+'2012'!$I440-0.5)*-1)</f>
        <v>#DIV/0!</v>
      </c>
      <c r="Q440" s="13" t="e">
        <f>(('2012'!Q440-'2012'!$AE440)/'2012'!$AE440)*(('2012'!$I440-0.5+'2012'!$I440-0.5)*-1)</f>
        <v>#DIV/0!</v>
      </c>
      <c r="R440" s="13" t="e">
        <f>(('2012'!R440-'2012'!$AE440)/'2012'!$AE440)*(('2012'!$I440-0.5+'2012'!$I440-0.5)*-1)</f>
        <v>#DIV/0!</v>
      </c>
      <c r="S440" s="13" t="e">
        <f>(('2012'!S440-'2012'!$AE440)/'2012'!$AE440)*(('2012'!$I440-0.5+'2012'!$I440-0.5)*-1)</f>
        <v>#DIV/0!</v>
      </c>
      <c r="T440" s="13" t="e">
        <f>(('2012'!T440-'2012'!$AE440)/'2012'!$AE440)*(('2012'!$I440-0.5+'2012'!$I440-0.5)*-1)</f>
        <v>#DIV/0!</v>
      </c>
      <c r="U440" s="13" t="e">
        <f>(('2012'!U440-'2012'!$AE440)/'2012'!$AE440)*(('2012'!$I440-0.5+'2012'!$I440-0.5)*-1)</f>
        <v>#DIV/0!</v>
      </c>
      <c r="V440" s="13" t="e">
        <f>(('2012'!V440-'2012'!$AE440)/'2012'!$AE440)*(('2012'!$I440-0.5+'2012'!$I440-0.5)*-1)</f>
        <v>#DIV/0!</v>
      </c>
      <c r="W440" s="13" t="e">
        <f>(('2012'!W440-'2012'!$AE440)/'2012'!$AE440)*(('2012'!$I440-0.5+'2012'!$I440-0.5)*-1)</f>
        <v>#DIV/0!</v>
      </c>
      <c r="X440" s="13" t="e">
        <f>(('2012'!X440-'2012'!$AE440)/'2012'!$AE440)*(('2012'!$I440-0.5+'2012'!$I440-0.5)*-1)</f>
        <v>#DIV/0!</v>
      </c>
      <c r="Y440" s="13" t="e">
        <f>(('2012'!Y440-'2012'!$AE440)/'2012'!$AE440)*(('2012'!$I440-0.5+'2012'!$I440-0.5)*-1)</f>
        <v>#DIV/0!</v>
      </c>
      <c r="Z440" s="13" t="e">
        <f>(('2012'!Z440-'2012'!$AE440)/'2012'!$AE440)*(('2012'!$I440-0.5+'2012'!$I440-0.5)*-1)</f>
        <v>#DIV/0!</v>
      </c>
      <c r="AA440" s="13" t="e">
        <f>(('2012'!AA440-'2012'!$AE440)/'2012'!$AE440)*(('2012'!$I440-0.5+'2012'!$I440-0.5)*-1)</f>
        <v>#DIV/0!</v>
      </c>
      <c r="AB440" s="13" t="e">
        <f>(('2012'!AB440-'2012'!$AE440)/'2012'!$AE440)*(('2012'!$I440-0.5+'2012'!$I440-0.5)*-1)</f>
        <v>#DIV/0!</v>
      </c>
      <c r="AC440" s="13" t="e">
        <f>(('2012'!AC440-'2012'!$AE440)/'2012'!$AE440)*(('2012'!$I440-0.5+'2012'!$I440-0.5)*-1)</f>
        <v>#DIV/0!</v>
      </c>
      <c r="AD440" s="13" t="e">
        <f>(('2012'!AD440-'2012'!$AE440)/'2012'!$AE440)*(('2012'!$I440-0.5+'2012'!$I440-0.5)*-1)</f>
        <v>#DIV/0!</v>
      </c>
      <c r="AE440" s="6" t="e">
        <f>((('2012'!AE440-'2012'!$AE440)/'2012'!$AE440)*100)*(('2012'!$I440-0.5+'2012'!$I440-0.5)*-1)</f>
        <v>#DIV/0!</v>
      </c>
      <c r="AG440" s="6">
        <f t="shared" ref="AG440:AG485" si="195">MAX(AW440:BQ440)*100</f>
        <v>0</v>
      </c>
      <c r="AH440" s="6">
        <f t="shared" si="194"/>
        <v>0</v>
      </c>
      <c r="AI440" s="8">
        <v>0</v>
      </c>
      <c r="AW440" s="107">
        <f t="shared" ref="AW440:AW490" si="196">IF(ISERROR(J440),0,J440)</f>
        <v>0</v>
      </c>
      <c r="AX440" s="107">
        <f t="shared" ref="AX440:AX490" si="197">IF(ISERROR(K440),0,K440)</f>
        <v>0</v>
      </c>
      <c r="AY440" s="107">
        <f t="shared" ref="AY440:AY490" si="198">IF(ISERROR(L440),0,L440)</f>
        <v>0</v>
      </c>
      <c r="AZ440" s="107">
        <f t="shared" ref="AZ440:AZ490" si="199">IF(ISERROR(M440),0,M440)</f>
        <v>0</v>
      </c>
      <c r="BA440" s="107">
        <f t="shared" ref="BA440:BA490" si="200">IF(ISERROR(N440),0,N440)</f>
        <v>0</v>
      </c>
      <c r="BB440" s="107">
        <f t="shared" ref="BB440:BB490" si="201">IF(ISERROR(O440),0,O440)</f>
        <v>0</v>
      </c>
      <c r="BC440" s="107">
        <f t="shared" ref="BC440:BC490" si="202">IF(ISERROR(P440),0,P440)</f>
        <v>0</v>
      </c>
      <c r="BD440" s="107">
        <f t="shared" ref="BD440:BD490" si="203">IF(ISERROR(Q440),0,Q440)</f>
        <v>0</v>
      </c>
      <c r="BE440" s="107">
        <f t="shared" ref="BE440:BE490" si="204">IF(ISERROR(R440),0,R440)</f>
        <v>0</v>
      </c>
      <c r="BF440" s="107">
        <f t="shared" ref="BF440:BF490" si="205">IF(ISERROR(S440),0,S440)</f>
        <v>0</v>
      </c>
      <c r="BG440" s="107">
        <f t="shared" ref="BG440:BG490" si="206">IF(ISERROR(T440),0,T440)</f>
        <v>0</v>
      </c>
      <c r="BH440" s="107">
        <f t="shared" ref="BH440:BH490" si="207">IF(ISERROR(U440),0,U440)</f>
        <v>0</v>
      </c>
      <c r="BI440" s="107">
        <f t="shared" ref="BI440:BI490" si="208">IF(ISERROR(V440),0,V440)</f>
        <v>0</v>
      </c>
      <c r="BJ440" s="107">
        <f t="shared" ref="BJ440:BJ490" si="209">IF(ISERROR(W440),0,W440)</f>
        <v>0</v>
      </c>
      <c r="BK440" s="107">
        <f t="shared" ref="BK440:BK490" si="210">IF(ISERROR(X440),0,X440)</f>
        <v>0</v>
      </c>
      <c r="BL440" s="107">
        <f t="shared" ref="BL440:BL490" si="211">IF(ISERROR(Y440),0,Y440)</f>
        <v>0</v>
      </c>
      <c r="BM440" s="107">
        <f t="shared" ref="BM440:BM490" si="212">IF(ISERROR(Z440),0,Z440)</f>
        <v>0</v>
      </c>
      <c r="BN440" s="107">
        <f t="shared" ref="BN440:BN490" si="213">IF(ISERROR(AA440),0,AA440)</f>
        <v>0</v>
      </c>
      <c r="BO440" s="107">
        <f t="shared" ref="BO440:BO490" si="214">IF(ISERROR(AB440),0,AB440)</f>
        <v>0</v>
      </c>
      <c r="BP440" s="107">
        <f t="shared" ref="BP440:BP490" si="215">IF(ISERROR(AC440),0,AC440)</f>
        <v>0</v>
      </c>
      <c r="BQ440" s="107">
        <f t="shared" ref="BQ440:BQ490" si="216">IF(ISERROR(AD440),0,AD440)</f>
        <v>0</v>
      </c>
      <c r="BR440" s="107" t="e">
        <f t="shared" ref="BR440:BR490" si="217">IF(AE440=0,AE440,IF(AE440&gt;0,AE440,IF(AE440&lt;0,AE440,0)))</f>
        <v>#DIV/0!</v>
      </c>
    </row>
    <row r="441" spans="1:70">
      <c r="A441" s="1">
        <v>440</v>
      </c>
      <c r="B441" s="1">
        <f>'2012'!B441</f>
        <v>0</v>
      </c>
      <c r="C441" s="1">
        <f>'2012'!C441</f>
        <v>0</v>
      </c>
      <c r="D441" s="1">
        <f>'2012'!D441</f>
        <v>0</v>
      </c>
      <c r="E441" s="1">
        <f>'2012'!E441</f>
        <v>0</v>
      </c>
      <c r="F441" s="1">
        <f>'2012'!F441</f>
        <v>0</v>
      </c>
      <c r="G441" s="1">
        <f>'2012'!G441</f>
        <v>0</v>
      </c>
      <c r="H441" s="1">
        <f>'2012'!H441</f>
        <v>0</v>
      </c>
      <c r="I441" s="1">
        <f>'2012'!I441</f>
        <v>0</v>
      </c>
      <c r="J441" s="13" t="e">
        <f>(('2012'!J441-'2012'!$AE441)/'2012'!$AE441)*(('2012'!$I441-0.5+'2012'!$I441-0.5)*-1)</f>
        <v>#DIV/0!</v>
      </c>
      <c r="K441" s="13" t="e">
        <f>(('2012'!K441-'2012'!$AE441)/'2012'!$AE441)*(('2012'!$I441-0.5+'2012'!$I441-0.5)*-1)</f>
        <v>#DIV/0!</v>
      </c>
      <c r="L441" s="13" t="e">
        <f>(('2012'!L441-'2012'!$AE441)/'2012'!$AE441)*(('2012'!$I441-0.5+'2012'!$I441-0.5)*-1)</f>
        <v>#DIV/0!</v>
      </c>
      <c r="M441" s="13" t="e">
        <f>(('2012'!M441-'2012'!$AE441)/'2012'!$AE441)*(('2012'!$I441-0.5+'2012'!$I441-0.5)*-1)</f>
        <v>#DIV/0!</v>
      </c>
      <c r="N441" s="13" t="e">
        <f>(('2012'!N441-'2012'!$AE441)/'2012'!$AE441)*(('2012'!$I441-0.5+'2012'!$I441-0.5)*-1)</f>
        <v>#DIV/0!</v>
      </c>
      <c r="O441" s="13" t="e">
        <f>(('2012'!O441-'2012'!$AE441)/'2012'!$AE441)*(('2012'!$I441-0.5+'2012'!$I441-0.5)*-1)</f>
        <v>#DIV/0!</v>
      </c>
      <c r="P441" s="13" t="e">
        <f>(('2012'!P441-'2012'!$AE441)/'2012'!$AE441)*(('2012'!$I441-0.5+'2012'!$I441-0.5)*-1)</f>
        <v>#DIV/0!</v>
      </c>
      <c r="Q441" s="13" t="e">
        <f>(('2012'!Q441-'2012'!$AE441)/'2012'!$AE441)*(('2012'!$I441-0.5+'2012'!$I441-0.5)*-1)</f>
        <v>#DIV/0!</v>
      </c>
      <c r="R441" s="13" t="e">
        <f>(('2012'!R441-'2012'!$AE441)/'2012'!$AE441)*(('2012'!$I441-0.5+'2012'!$I441-0.5)*-1)</f>
        <v>#DIV/0!</v>
      </c>
      <c r="S441" s="13" t="e">
        <f>(('2012'!S441-'2012'!$AE441)/'2012'!$AE441)*(('2012'!$I441-0.5+'2012'!$I441-0.5)*-1)</f>
        <v>#DIV/0!</v>
      </c>
      <c r="T441" s="13" t="e">
        <f>(('2012'!T441-'2012'!$AE441)/'2012'!$AE441)*(('2012'!$I441-0.5+'2012'!$I441-0.5)*-1)</f>
        <v>#DIV/0!</v>
      </c>
      <c r="U441" s="13" t="e">
        <f>(('2012'!U441-'2012'!$AE441)/'2012'!$AE441)*(('2012'!$I441-0.5+'2012'!$I441-0.5)*-1)</f>
        <v>#DIV/0!</v>
      </c>
      <c r="V441" s="13" t="e">
        <f>(('2012'!V441-'2012'!$AE441)/'2012'!$AE441)*(('2012'!$I441-0.5+'2012'!$I441-0.5)*-1)</f>
        <v>#DIV/0!</v>
      </c>
      <c r="W441" s="13" t="e">
        <f>(('2012'!W441-'2012'!$AE441)/'2012'!$AE441)*(('2012'!$I441-0.5+'2012'!$I441-0.5)*-1)</f>
        <v>#DIV/0!</v>
      </c>
      <c r="X441" s="13" t="e">
        <f>(('2012'!X441-'2012'!$AE441)/'2012'!$AE441)*(('2012'!$I441-0.5+'2012'!$I441-0.5)*-1)</f>
        <v>#DIV/0!</v>
      </c>
      <c r="Y441" s="13" t="e">
        <f>(('2012'!Y441-'2012'!$AE441)/'2012'!$AE441)*(('2012'!$I441-0.5+'2012'!$I441-0.5)*-1)</f>
        <v>#DIV/0!</v>
      </c>
      <c r="Z441" s="13" t="e">
        <f>(('2012'!Z441-'2012'!$AE441)/'2012'!$AE441)*(('2012'!$I441-0.5+'2012'!$I441-0.5)*-1)</f>
        <v>#DIV/0!</v>
      </c>
      <c r="AA441" s="13" t="e">
        <f>(('2012'!AA441-'2012'!$AE441)/'2012'!$AE441)*(('2012'!$I441-0.5+'2012'!$I441-0.5)*-1)</f>
        <v>#DIV/0!</v>
      </c>
      <c r="AB441" s="13" t="e">
        <f>(('2012'!AB441-'2012'!$AE441)/'2012'!$AE441)*(('2012'!$I441-0.5+'2012'!$I441-0.5)*-1)</f>
        <v>#DIV/0!</v>
      </c>
      <c r="AC441" s="13" t="e">
        <f>(('2012'!AC441-'2012'!$AE441)/'2012'!$AE441)*(('2012'!$I441-0.5+'2012'!$I441-0.5)*-1)</f>
        <v>#DIV/0!</v>
      </c>
      <c r="AD441" s="13" t="e">
        <f>(('2012'!AD441-'2012'!$AE441)/'2012'!$AE441)*(('2012'!$I441-0.5+'2012'!$I441-0.5)*-1)</f>
        <v>#DIV/0!</v>
      </c>
      <c r="AE441" s="6" t="e">
        <f>((('2012'!AE441-'2012'!$AE441)/'2012'!$AE441)*100)*(('2012'!$I441-0.5+'2012'!$I441-0.5)*-1)</f>
        <v>#DIV/0!</v>
      </c>
      <c r="AG441" s="6">
        <f t="shared" si="195"/>
        <v>0</v>
      </c>
      <c r="AH441" s="6">
        <f t="shared" si="194"/>
        <v>0</v>
      </c>
      <c r="AI441" s="8">
        <v>0</v>
      </c>
      <c r="AW441" s="107">
        <f t="shared" si="196"/>
        <v>0</v>
      </c>
      <c r="AX441" s="107">
        <f t="shared" si="197"/>
        <v>0</v>
      </c>
      <c r="AY441" s="107">
        <f t="shared" si="198"/>
        <v>0</v>
      </c>
      <c r="AZ441" s="107">
        <f t="shared" si="199"/>
        <v>0</v>
      </c>
      <c r="BA441" s="107">
        <f t="shared" si="200"/>
        <v>0</v>
      </c>
      <c r="BB441" s="107">
        <f t="shared" si="201"/>
        <v>0</v>
      </c>
      <c r="BC441" s="107">
        <f t="shared" si="202"/>
        <v>0</v>
      </c>
      <c r="BD441" s="107">
        <f t="shared" si="203"/>
        <v>0</v>
      </c>
      <c r="BE441" s="107">
        <f t="shared" si="204"/>
        <v>0</v>
      </c>
      <c r="BF441" s="107">
        <f t="shared" si="205"/>
        <v>0</v>
      </c>
      <c r="BG441" s="107">
        <f t="shared" si="206"/>
        <v>0</v>
      </c>
      <c r="BH441" s="107">
        <f t="shared" si="207"/>
        <v>0</v>
      </c>
      <c r="BI441" s="107">
        <f t="shared" si="208"/>
        <v>0</v>
      </c>
      <c r="BJ441" s="107">
        <f t="shared" si="209"/>
        <v>0</v>
      </c>
      <c r="BK441" s="107">
        <f t="shared" si="210"/>
        <v>0</v>
      </c>
      <c r="BL441" s="107">
        <f t="shared" si="211"/>
        <v>0</v>
      </c>
      <c r="BM441" s="107">
        <f t="shared" si="212"/>
        <v>0</v>
      </c>
      <c r="BN441" s="107">
        <f t="shared" si="213"/>
        <v>0</v>
      </c>
      <c r="BO441" s="107">
        <f t="shared" si="214"/>
        <v>0</v>
      </c>
      <c r="BP441" s="107">
        <f t="shared" si="215"/>
        <v>0</v>
      </c>
      <c r="BQ441" s="107">
        <f t="shared" si="216"/>
        <v>0</v>
      </c>
      <c r="BR441" s="107" t="e">
        <f t="shared" si="217"/>
        <v>#DIV/0!</v>
      </c>
    </row>
    <row r="442" spans="1:70">
      <c r="A442" s="1">
        <v>441</v>
      </c>
      <c r="B442" s="1">
        <f>'2012'!B442</f>
        <v>0</v>
      </c>
      <c r="C442" s="1">
        <f>'2012'!C442</f>
        <v>0</v>
      </c>
      <c r="D442" s="1">
        <f>'2012'!D442</f>
        <v>0</v>
      </c>
      <c r="E442" s="1">
        <f>'2012'!E442</f>
        <v>0</v>
      </c>
      <c r="F442" s="1">
        <f>'2012'!F442</f>
        <v>0</v>
      </c>
      <c r="G442" s="1">
        <f>'2012'!G442</f>
        <v>0</v>
      </c>
      <c r="H442" s="1">
        <f>'2012'!H442</f>
        <v>0</v>
      </c>
      <c r="I442" s="1">
        <f>'2012'!I442</f>
        <v>0</v>
      </c>
      <c r="J442" s="13" t="e">
        <f>(('2012'!J442-'2012'!$AE442)/'2012'!$AE442)*(('2012'!$I442-0.5+'2012'!$I442-0.5)*-1)</f>
        <v>#DIV/0!</v>
      </c>
      <c r="K442" s="13" t="e">
        <f>(('2012'!K442-'2012'!$AE442)/'2012'!$AE442)*(('2012'!$I442-0.5+'2012'!$I442-0.5)*-1)</f>
        <v>#DIV/0!</v>
      </c>
      <c r="L442" s="13" t="e">
        <f>(('2012'!L442-'2012'!$AE442)/'2012'!$AE442)*(('2012'!$I442-0.5+'2012'!$I442-0.5)*-1)</f>
        <v>#DIV/0!</v>
      </c>
      <c r="M442" s="13" t="e">
        <f>(('2012'!M442-'2012'!$AE442)/'2012'!$AE442)*(('2012'!$I442-0.5+'2012'!$I442-0.5)*-1)</f>
        <v>#DIV/0!</v>
      </c>
      <c r="N442" s="13" t="e">
        <f>(('2012'!N442-'2012'!$AE442)/'2012'!$AE442)*(('2012'!$I442-0.5+'2012'!$I442-0.5)*-1)</f>
        <v>#DIV/0!</v>
      </c>
      <c r="O442" s="13" t="e">
        <f>(('2012'!O442-'2012'!$AE442)/'2012'!$AE442)*(('2012'!$I442-0.5+'2012'!$I442-0.5)*-1)</f>
        <v>#DIV/0!</v>
      </c>
      <c r="P442" s="13" t="e">
        <f>(('2012'!P442-'2012'!$AE442)/'2012'!$AE442)*(('2012'!$I442-0.5+'2012'!$I442-0.5)*-1)</f>
        <v>#DIV/0!</v>
      </c>
      <c r="Q442" s="13" t="e">
        <f>(('2012'!Q442-'2012'!$AE442)/'2012'!$AE442)*(('2012'!$I442-0.5+'2012'!$I442-0.5)*-1)</f>
        <v>#DIV/0!</v>
      </c>
      <c r="R442" s="13" t="e">
        <f>(('2012'!R442-'2012'!$AE442)/'2012'!$AE442)*(('2012'!$I442-0.5+'2012'!$I442-0.5)*-1)</f>
        <v>#DIV/0!</v>
      </c>
      <c r="S442" s="13" t="e">
        <f>(('2012'!S442-'2012'!$AE442)/'2012'!$AE442)*(('2012'!$I442-0.5+'2012'!$I442-0.5)*-1)</f>
        <v>#DIV/0!</v>
      </c>
      <c r="T442" s="13" t="e">
        <f>(('2012'!T442-'2012'!$AE442)/'2012'!$AE442)*(('2012'!$I442-0.5+'2012'!$I442-0.5)*-1)</f>
        <v>#DIV/0!</v>
      </c>
      <c r="U442" s="13" t="e">
        <f>(('2012'!U442-'2012'!$AE442)/'2012'!$AE442)*(('2012'!$I442-0.5+'2012'!$I442-0.5)*-1)</f>
        <v>#DIV/0!</v>
      </c>
      <c r="V442" s="13" t="e">
        <f>(('2012'!V442-'2012'!$AE442)/'2012'!$AE442)*(('2012'!$I442-0.5+'2012'!$I442-0.5)*-1)</f>
        <v>#DIV/0!</v>
      </c>
      <c r="W442" s="13" t="e">
        <f>(('2012'!W442-'2012'!$AE442)/'2012'!$AE442)*(('2012'!$I442-0.5+'2012'!$I442-0.5)*-1)</f>
        <v>#DIV/0!</v>
      </c>
      <c r="X442" s="13" t="e">
        <f>(('2012'!X442-'2012'!$AE442)/'2012'!$AE442)*(('2012'!$I442-0.5+'2012'!$I442-0.5)*-1)</f>
        <v>#DIV/0!</v>
      </c>
      <c r="Y442" s="13" t="e">
        <f>(('2012'!Y442-'2012'!$AE442)/'2012'!$AE442)*(('2012'!$I442-0.5+'2012'!$I442-0.5)*-1)</f>
        <v>#DIV/0!</v>
      </c>
      <c r="Z442" s="13" t="e">
        <f>(('2012'!Z442-'2012'!$AE442)/'2012'!$AE442)*(('2012'!$I442-0.5+'2012'!$I442-0.5)*-1)</f>
        <v>#DIV/0!</v>
      </c>
      <c r="AA442" s="13" t="e">
        <f>(('2012'!AA442-'2012'!$AE442)/'2012'!$AE442)*(('2012'!$I442-0.5+'2012'!$I442-0.5)*-1)</f>
        <v>#DIV/0!</v>
      </c>
      <c r="AB442" s="13" t="e">
        <f>(('2012'!AB442-'2012'!$AE442)/'2012'!$AE442)*(('2012'!$I442-0.5+'2012'!$I442-0.5)*-1)</f>
        <v>#DIV/0!</v>
      </c>
      <c r="AC442" s="13" t="e">
        <f>(('2012'!AC442-'2012'!$AE442)/'2012'!$AE442)*(('2012'!$I442-0.5+'2012'!$I442-0.5)*-1)</f>
        <v>#DIV/0!</v>
      </c>
      <c r="AD442" s="13" t="e">
        <f>(('2012'!AD442-'2012'!$AE442)/'2012'!$AE442)*(('2012'!$I442-0.5+'2012'!$I442-0.5)*-1)</f>
        <v>#DIV/0!</v>
      </c>
      <c r="AE442" s="6" t="e">
        <f>((('2012'!AE442-'2012'!$AE442)/'2012'!$AE442)*100)*(('2012'!$I442-0.5+'2012'!$I442-0.5)*-1)</f>
        <v>#DIV/0!</v>
      </c>
      <c r="AG442" s="6">
        <f t="shared" si="195"/>
        <v>0</v>
      </c>
      <c r="AH442" s="6">
        <f t="shared" si="194"/>
        <v>0</v>
      </c>
      <c r="AI442" s="8">
        <v>0</v>
      </c>
      <c r="AW442" s="107">
        <f t="shared" si="196"/>
        <v>0</v>
      </c>
      <c r="AX442" s="107">
        <f t="shared" si="197"/>
        <v>0</v>
      </c>
      <c r="AY442" s="107">
        <f t="shared" si="198"/>
        <v>0</v>
      </c>
      <c r="AZ442" s="107">
        <f t="shared" si="199"/>
        <v>0</v>
      </c>
      <c r="BA442" s="107">
        <f t="shared" si="200"/>
        <v>0</v>
      </c>
      <c r="BB442" s="107">
        <f t="shared" si="201"/>
        <v>0</v>
      </c>
      <c r="BC442" s="107">
        <f t="shared" si="202"/>
        <v>0</v>
      </c>
      <c r="BD442" s="107">
        <f t="shared" si="203"/>
        <v>0</v>
      </c>
      <c r="BE442" s="107">
        <f t="shared" si="204"/>
        <v>0</v>
      </c>
      <c r="BF442" s="107">
        <f t="shared" si="205"/>
        <v>0</v>
      </c>
      <c r="BG442" s="107">
        <f t="shared" si="206"/>
        <v>0</v>
      </c>
      <c r="BH442" s="107">
        <f t="shared" si="207"/>
        <v>0</v>
      </c>
      <c r="BI442" s="107">
        <f t="shared" si="208"/>
        <v>0</v>
      </c>
      <c r="BJ442" s="107">
        <f t="shared" si="209"/>
        <v>0</v>
      </c>
      <c r="BK442" s="107">
        <f t="shared" si="210"/>
        <v>0</v>
      </c>
      <c r="BL442" s="107">
        <f t="shared" si="211"/>
        <v>0</v>
      </c>
      <c r="BM442" s="107">
        <f t="shared" si="212"/>
        <v>0</v>
      </c>
      <c r="BN442" s="107">
        <f t="shared" si="213"/>
        <v>0</v>
      </c>
      <c r="BO442" s="107">
        <f t="shared" si="214"/>
        <v>0</v>
      </c>
      <c r="BP442" s="107">
        <f t="shared" si="215"/>
        <v>0</v>
      </c>
      <c r="BQ442" s="107">
        <f t="shared" si="216"/>
        <v>0</v>
      </c>
      <c r="BR442" s="107" t="e">
        <f t="shared" si="217"/>
        <v>#DIV/0!</v>
      </c>
    </row>
    <row r="443" spans="1:70">
      <c r="A443" s="1">
        <v>442</v>
      </c>
      <c r="B443" s="1">
        <f>'2012'!B443</f>
        <v>0</v>
      </c>
      <c r="C443" s="1">
        <f>'2012'!C443</f>
        <v>0</v>
      </c>
      <c r="D443" s="1">
        <f>'2012'!D443</f>
        <v>0</v>
      </c>
      <c r="E443" s="1">
        <f>'2012'!E443</f>
        <v>0</v>
      </c>
      <c r="F443" s="1">
        <f>'2012'!F443</f>
        <v>0</v>
      </c>
      <c r="G443" s="1">
        <f>'2012'!G443</f>
        <v>0</v>
      </c>
      <c r="H443" s="1">
        <f>'2012'!H443</f>
        <v>0</v>
      </c>
      <c r="I443" s="1">
        <f>'2012'!I443</f>
        <v>0</v>
      </c>
      <c r="J443" s="13" t="e">
        <f>(('2012'!J443-'2012'!$AE443)/'2012'!$AE443)*(('2012'!$I443-0.5+'2012'!$I443-0.5)*-1)</f>
        <v>#DIV/0!</v>
      </c>
      <c r="K443" s="13" t="e">
        <f>(('2012'!K443-'2012'!$AE443)/'2012'!$AE443)*(('2012'!$I443-0.5+'2012'!$I443-0.5)*-1)</f>
        <v>#DIV/0!</v>
      </c>
      <c r="L443" s="13" t="e">
        <f>(('2012'!L443-'2012'!$AE443)/'2012'!$AE443)*(('2012'!$I443-0.5+'2012'!$I443-0.5)*-1)</f>
        <v>#DIV/0!</v>
      </c>
      <c r="M443" s="13" t="e">
        <f>(('2012'!M443-'2012'!$AE443)/'2012'!$AE443)*(('2012'!$I443-0.5+'2012'!$I443-0.5)*-1)</f>
        <v>#DIV/0!</v>
      </c>
      <c r="N443" s="13" t="e">
        <f>(('2012'!N443-'2012'!$AE443)/'2012'!$AE443)*(('2012'!$I443-0.5+'2012'!$I443-0.5)*-1)</f>
        <v>#DIV/0!</v>
      </c>
      <c r="O443" s="13" t="e">
        <f>(('2012'!O443-'2012'!$AE443)/'2012'!$AE443)*(('2012'!$I443-0.5+'2012'!$I443-0.5)*-1)</f>
        <v>#DIV/0!</v>
      </c>
      <c r="P443" s="13" t="e">
        <f>(('2012'!P443-'2012'!$AE443)/'2012'!$AE443)*(('2012'!$I443-0.5+'2012'!$I443-0.5)*-1)</f>
        <v>#DIV/0!</v>
      </c>
      <c r="Q443" s="13" t="e">
        <f>(('2012'!Q443-'2012'!$AE443)/'2012'!$AE443)*(('2012'!$I443-0.5+'2012'!$I443-0.5)*-1)</f>
        <v>#DIV/0!</v>
      </c>
      <c r="R443" s="13" t="e">
        <f>(('2012'!R443-'2012'!$AE443)/'2012'!$AE443)*(('2012'!$I443-0.5+'2012'!$I443-0.5)*-1)</f>
        <v>#DIV/0!</v>
      </c>
      <c r="S443" s="13" t="e">
        <f>(('2012'!S443-'2012'!$AE443)/'2012'!$AE443)*(('2012'!$I443-0.5+'2012'!$I443-0.5)*-1)</f>
        <v>#DIV/0!</v>
      </c>
      <c r="T443" s="13" t="e">
        <f>(('2012'!T443-'2012'!$AE443)/'2012'!$AE443)*(('2012'!$I443-0.5+'2012'!$I443-0.5)*-1)</f>
        <v>#DIV/0!</v>
      </c>
      <c r="U443" s="13" t="e">
        <f>(('2012'!U443-'2012'!$AE443)/'2012'!$AE443)*(('2012'!$I443-0.5+'2012'!$I443-0.5)*-1)</f>
        <v>#DIV/0!</v>
      </c>
      <c r="V443" s="13" t="e">
        <f>(('2012'!V443-'2012'!$AE443)/'2012'!$AE443)*(('2012'!$I443-0.5+'2012'!$I443-0.5)*-1)</f>
        <v>#DIV/0!</v>
      </c>
      <c r="W443" s="13" t="e">
        <f>(('2012'!W443-'2012'!$AE443)/'2012'!$AE443)*(('2012'!$I443-0.5+'2012'!$I443-0.5)*-1)</f>
        <v>#DIV/0!</v>
      </c>
      <c r="X443" s="13" t="e">
        <f>(('2012'!X443-'2012'!$AE443)/'2012'!$AE443)*(('2012'!$I443-0.5+'2012'!$I443-0.5)*-1)</f>
        <v>#DIV/0!</v>
      </c>
      <c r="Y443" s="13" t="e">
        <f>(('2012'!Y443-'2012'!$AE443)/'2012'!$AE443)*(('2012'!$I443-0.5+'2012'!$I443-0.5)*-1)</f>
        <v>#DIV/0!</v>
      </c>
      <c r="Z443" s="13" t="e">
        <f>(('2012'!Z443-'2012'!$AE443)/'2012'!$AE443)*(('2012'!$I443-0.5+'2012'!$I443-0.5)*-1)</f>
        <v>#DIV/0!</v>
      </c>
      <c r="AA443" s="13" t="e">
        <f>(('2012'!AA443-'2012'!$AE443)/'2012'!$AE443)*(('2012'!$I443-0.5+'2012'!$I443-0.5)*-1)</f>
        <v>#DIV/0!</v>
      </c>
      <c r="AB443" s="13" t="e">
        <f>(('2012'!AB443-'2012'!$AE443)/'2012'!$AE443)*(('2012'!$I443-0.5+'2012'!$I443-0.5)*-1)</f>
        <v>#DIV/0!</v>
      </c>
      <c r="AC443" s="13" t="e">
        <f>(('2012'!AC443-'2012'!$AE443)/'2012'!$AE443)*(('2012'!$I443-0.5+'2012'!$I443-0.5)*-1)</f>
        <v>#DIV/0!</v>
      </c>
      <c r="AD443" s="13" t="e">
        <f>(('2012'!AD443-'2012'!$AE443)/'2012'!$AE443)*(('2012'!$I443-0.5+'2012'!$I443-0.5)*-1)</f>
        <v>#DIV/0!</v>
      </c>
      <c r="AE443" s="6" t="e">
        <f>((('2012'!AE443-'2012'!$AE443)/'2012'!$AE443)*100)*(('2012'!$I443-0.5+'2012'!$I443-0.5)*-1)</f>
        <v>#DIV/0!</v>
      </c>
      <c r="AG443" s="6">
        <f t="shared" si="195"/>
        <v>0</v>
      </c>
      <c r="AH443" s="6">
        <f t="shared" si="194"/>
        <v>0</v>
      </c>
      <c r="AI443" s="8">
        <v>0</v>
      </c>
      <c r="AW443" s="107">
        <f t="shared" si="196"/>
        <v>0</v>
      </c>
      <c r="AX443" s="107">
        <f t="shared" si="197"/>
        <v>0</v>
      </c>
      <c r="AY443" s="107">
        <f t="shared" si="198"/>
        <v>0</v>
      </c>
      <c r="AZ443" s="107">
        <f t="shared" si="199"/>
        <v>0</v>
      </c>
      <c r="BA443" s="107">
        <f t="shared" si="200"/>
        <v>0</v>
      </c>
      <c r="BB443" s="107">
        <f t="shared" si="201"/>
        <v>0</v>
      </c>
      <c r="BC443" s="107">
        <f t="shared" si="202"/>
        <v>0</v>
      </c>
      <c r="BD443" s="107">
        <f t="shared" si="203"/>
        <v>0</v>
      </c>
      <c r="BE443" s="107">
        <f t="shared" si="204"/>
        <v>0</v>
      </c>
      <c r="BF443" s="107">
        <f t="shared" si="205"/>
        <v>0</v>
      </c>
      <c r="BG443" s="107">
        <f t="shared" si="206"/>
        <v>0</v>
      </c>
      <c r="BH443" s="107">
        <f t="shared" si="207"/>
        <v>0</v>
      </c>
      <c r="BI443" s="107">
        <f t="shared" si="208"/>
        <v>0</v>
      </c>
      <c r="BJ443" s="107">
        <f t="shared" si="209"/>
        <v>0</v>
      </c>
      <c r="BK443" s="107">
        <f t="shared" si="210"/>
        <v>0</v>
      </c>
      <c r="BL443" s="107">
        <f t="shared" si="211"/>
        <v>0</v>
      </c>
      <c r="BM443" s="107">
        <f t="shared" si="212"/>
        <v>0</v>
      </c>
      <c r="BN443" s="107">
        <f t="shared" si="213"/>
        <v>0</v>
      </c>
      <c r="BO443" s="107">
        <f t="shared" si="214"/>
        <v>0</v>
      </c>
      <c r="BP443" s="107">
        <f t="shared" si="215"/>
        <v>0</v>
      </c>
      <c r="BQ443" s="107">
        <f t="shared" si="216"/>
        <v>0</v>
      </c>
      <c r="BR443" s="107" t="e">
        <f t="shared" si="217"/>
        <v>#DIV/0!</v>
      </c>
    </row>
    <row r="444" spans="1:70">
      <c r="A444" s="1">
        <v>443</v>
      </c>
      <c r="B444" s="1">
        <f>'2012'!B444</f>
        <v>0</v>
      </c>
      <c r="C444" s="1">
        <f>'2012'!C444</f>
        <v>0</v>
      </c>
      <c r="D444" s="1">
        <f>'2012'!D444</f>
        <v>0</v>
      </c>
      <c r="E444" s="1">
        <f>'2012'!E444</f>
        <v>0</v>
      </c>
      <c r="F444" s="1">
        <f>'2012'!F444</f>
        <v>0</v>
      </c>
      <c r="G444" s="1">
        <f>'2012'!G444</f>
        <v>0</v>
      </c>
      <c r="H444" s="1">
        <f>'2012'!H444</f>
        <v>0</v>
      </c>
      <c r="I444" s="1">
        <f>'2012'!I444</f>
        <v>0</v>
      </c>
      <c r="J444" s="13" t="e">
        <f>(('2012'!J444-'2012'!$AE444)/'2012'!$AE444)*(('2012'!$I444-0.5+'2012'!$I444-0.5)*-1)</f>
        <v>#DIV/0!</v>
      </c>
      <c r="K444" s="13" t="e">
        <f>(('2012'!K444-'2012'!$AE444)/'2012'!$AE444)*(('2012'!$I444-0.5+'2012'!$I444-0.5)*-1)</f>
        <v>#DIV/0!</v>
      </c>
      <c r="L444" s="13" t="e">
        <f>(('2012'!L444-'2012'!$AE444)/'2012'!$AE444)*(('2012'!$I444-0.5+'2012'!$I444-0.5)*-1)</f>
        <v>#DIV/0!</v>
      </c>
      <c r="M444" s="13" t="e">
        <f>(('2012'!M444-'2012'!$AE444)/'2012'!$AE444)*(('2012'!$I444-0.5+'2012'!$I444-0.5)*-1)</f>
        <v>#DIV/0!</v>
      </c>
      <c r="N444" s="13" t="e">
        <f>(('2012'!N444-'2012'!$AE444)/'2012'!$AE444)*(('2012'!$I444-0.5+'2012'!$I444-0.5)*-1)</f>
        <v>#DIV/0!</v>
      </c>
      <c r="O444" s="13" t="e">
        <f>(('2012'!O444-'2012'!$AE444)/'2012'!$AE444)*(('2012'!$I444-0.5+'2012'!$I444-0.5)*-1)</f>
        <v>#DIV/0!</v>
      </c>
      <c r="P444" s="13" t="e">
        <f>(('2012'!P444-'2012'!$AE444)/'2012'!$AE444)*(('2012'!$I444-0.5+'2012'!$I444-0.5)*-1)</f>
        <v>#DIV/0!</v>
      </c>
      <c r="Q444" s="13" t="e">
        <f>(('2012'!Q444-'2012'!$AE444)/'2012'!$AE444)*(('2012'!$I444-0.5+'2012'!$I444-0.5)*-1)</f>
        <v>#DIV/0!</v>
      </c>
      <c r="R444" s="13" t="e">
        <f>(('2012'!R444-'2012'!$AE444)/'2012'!$AE444)*(('2012'!$I444-0.5+'2012'!$I444-0.5)*-1)</f>
        <v>#DIV/0!</v>
      </c>
      <c r="S444" s="13" t="e">
        <f>(('2012'!S444-'2012'!$AE444)/'2012'!$AE444)*(('2012'!$I444-0.5+'2012'!$I444-0.5)*-1)</f>
        <v>#DIV/0!</v>
      </c>
      <c r="T444" s="13" t="e">
        <f>(('2012'!T444-'2012'!$AE444)/'2012'!$AE444)*(('2012'!$I444-0.5+'2012'!$I444-0.5)*-1)</f>
        <v>#DIV/0!</v>
      </c>
      <c r="U444" s="13" t="e">
        <f>(('2012'!U444-'2012'!$AE444)/'2012'!$AE444)*(('2012'!$I444-0.5+'2012'!$I444-0.5)*-1)</f>
        <v>#DIV/0!</v>
      </c>
      <c r="V444" s="13" t="e">
        <f>(('2012'!V444-'2012'!$AE444)/'2012'!$AE444)*(('2012'!$I444-0.5+'2012'!$I444-0.5)*-1)</f>
        <v>#DIV/0!</v>
      </c>
      <c r="W444" s="13" t="e">
        <f>(('2012'!W444-'2012'!$AE444)/'2012'!$AE444)*(('2012'!$I444-0.5+'2012'!$I444-0.5)*-1)</f>
        <v>#DIV/0!</v>
      </c>
      <c r="X444" s="13" t="e">
        <f>(('2012'!X444-'2012'!$AE444)/'2012'!$AE444)*(('2012'!$I444-0.5+'2012'!$I444-0.5)*-1)</f>
        <v>#DIV/0!</v>
      </c>
      <c r="Y444" s="13" t="e">
        <f>(('2012'!Y444-'2012'!$AE444)/'2012'!$AE444)*(('2012'!$I444-0.5+'2012'!$I444-0.5)*-1)</f>
        <v>#DIV/0!</v>
      </c>
      <c r="Z444" s="13" t="e">
        <f>(('2012'!Z444-'2012'!$AE444)/'2012'!$AE444)*(('2012'!$I444-0.5+'2012'!$I444-0.5)*-1)</f>
        <v>#DIV/0!</v>
      </c>
      <c r="AA444" s="13" t="e">
        <f>(('2012'!AA444-'2012'!$AE444)/'2012'!$AE444)*(('2012'!$I444-0.5+'2012'!$I444-0.5)*-1)</f>
        <v>#DIV/0!</v>
      </c>
      <c r="AB444" s="13" t="e">
        <f>(('2012'!AB444-'2012'!$AE444)/'2012'!$AE444)*(('2012'!$I444-0.5+'2012'!$I444-0.5)*-1)</f>
        <v>#DIV/0!</v>
      </c>
      <c r="AC444" s="13" t="e">
        <f>(('2012'!AC444-'2012'!$AE444)/'2012'!$AE444)*(('2012'!$I444-0.5+'2012'!$I444-0.5)*-1)</f>
        <v>#DIV/0!</v>
      </c>
      <c r="AD444" s="13" t="e">
        <f>(('2012'!AD444-'2012'!$AE444)/'2012'!$AE444)*(('2012'!$I444-0.5+'2012'!$I444-0.5)*-1)</f>
        <v>#DIV/0!</v>
      </c>
      <c r="AE444" s="6" t="e">
        <f>((('2012'!AE444-'2012'!$AE444)/'2012'!$AE444)*100)*(('2012'!$I444-0.5+'2012'!$I444-0.5)*-1)</f>
        <v>#DIV/0!</v>
      </c>
      <c r="AG444" s="6">
        <f t="shared" si="195"/>
        <v>0</v>
      </c>
      <c r="AH444" s="6">
        <f t="shared" si="194"/>
        <v>0</v>
      </c>
      <c r="AI444" s="8">
        <v>0</v>
      </c>
      <c r="AW444" s="107">
        <f t="shared" si="196"/>
        <v>0</v>
      </c>
      <c r="AX444" s="107">
        <f t="shared" si="197"/>
        <v>0</v>
      </c>
      <c r="AY444" s="107">
        <f t="shared" si="198"/>
        <v>0</v>
      </c>
      <c r="AZ444" s="107">
        <f t="shared" si="199"/>
        <v>0</v>
      </c>
      <c r="BA444" s="107">
        <f t="shared" si="200"/>
        <v>0</v>
      </c>
      <c r="BB444" s="107">
        <f t="shared" si="201"/>
        <v>0</v>
      </c>
      <c r="BC444" s="107">
        <f t="shared" si="202"/>
        <v>0</v>
      </c>
      <c r="BD444" s="107">
        <f t="shared" si="203"/>
        <v>0</v>
      </c>
      <c r="BE444" s="107">
        <f t="shared" si="204"/>
        <v>0</v>
      </c>
      <c r="BF444" s="107">
        <f t="shared" si="205"/>
        <v>0</v>
      </c>
      <c r="BG444" s="107">
        <f t="shared" si="206"/>
        <v>0</v>
      </c>
      <c r="BH444" s="107">
        <f t="shared" si="207"/>
        <v>0</v>
      </c>
      <c r="BI444" s="107">
        <f t="shared" si="208"/>
        <v>0</v>
      </c>
      <c r="BJ444" s="107">
        <f t="shared" si="209"/>
        <v>0</v>
      </c>
      <c r="BK444" s="107">
        <f t="shared" si="210"/>
        <v>0</v>
      </c>
      <c r="BL444" s="107">
        <f t="shared" si="211"/>
        <v>0</v>
      </c>
      <c r="BM444" s="107">
        <f t="shared" si="212"/>
        <v>0</v>
      </c>
      <c r="BN444" s="107">
        <f t="shared" si="213"/>
        <v>0</v>
      </c>
      <c r="BO444" s="107">
        <f t="shared" si="214"/>
        <v>0</v>
      </c>
      <c r="BP444" s="107">
        <f t="shared" si="215"/>
        <v>0</v>
      </c>
      <c r="BQ444" s="107">
        <f t="shared" si="216"/>
        <v>0</v>
      </c>
      <c r="BR444" s="107" t="e">
        <f t="shared" si="217"/>
        <v>#DIV/0!</v>
      </c>
    </row>
    <row r="445" spans="1:70">
      <c r="A445" s="1">
        <v>444</v>
      </c>
      <c r="B445" s="1">
        <f>'2012'!B445</f>
        <v>0</v>
      </c>
      <c r="C445" s="1">
        <f>'2012'!C445</f>
        <v>0</v>
      </c>
      <c r="D445" s="1">
        <f>'2012'!D445</f>
        <v>0</v>
      </c>
      <c r="E445" s="1">
        <f>'2012'!E445</f>
        <v>0</v>
      </c>
      <c r="F445" s="1">
        <f>'2012'!F445</f>
        <v>0</v>
      </c>
      <c r="G445" s="1">
        <f>'2012'!G445</f>
        <v>0</v>
      </c>
      <c r="H445" s="1">
        <f>'2012'!H445</f>
        <v>0</v>
      </c>
      <c r="I445" s="1">
        <f>'2012'!I445</f>
        <v>0</v>
      </c>
      <c r="J445" s="13" t="e">
        <f>(('2012'!J445-'2012'!$AE445)/'2012'!$AE445)*(('2012'!$I445-0.5+'2012'!$I445-0.5)*-1)</f>
        <v>#DIV/0!</v>
      </c>
      <c r="K445" s="13" t="e">
        <f>(('2012'!K445-'2012'!$AE445)/'2012'!$AE445)*(('2012'!$I445-0.5+'2012'!$I445-0.5)*-1)</f>
        <v>#DIV/0!</v>
      </c>
      <c r="L445" s="13" t="e">
        <f>(('2012'!L445-'2012'!$AE445)/'2012'!$AE445)*(('2012'!$I445-0.5+'2012'!$I445-0.5)*-1)</f>
        <v>#DIV/0!</v>
      </c>
      <c r="M445" s="13" t="e">
        <f>(('2012'!M445-'2012'!$AE445)/'2012'!$AE445)*(('2012'!$I445-0.5+'2012'!$I445-0.5)*-1)</f>
        <v>#DIV/0!</v>
      </c>
      <c r="N445" s="13" t="e">
        <f>(('2012'!N445-'2012'!$AE445)/'2012'!$AE445)*(('2012'!$I445-0.5+'2012'!$I445-0.5)*-1)</f>
        <v>#DIV/0!</v>
      </c>
      <c r="O445" s="13" t="e">
        <f>(('2012'!O445-'2012'!$AE445)/'2012'!$AE445)*(('2012'!$I445-0.5+'2012'!$I445-0.5)*-1)</f>
        <v>#DIV/0!</v>
      </c>
      <c r="P445" s="13" t="e">
        <f>(('2012'!P445-'2012'!$AE445)/'2012'!$AE445)*(('2012'!$I445-0.5+'2012'!$I445-0.5)*-1)</f>
        <v>#DIV/0!</v>
      </c>
      <c r="Q445" s="13" t="e">
        <f>(('2012'!Q445-'2012'!$AE445)/'2012'!$AE445)*(('2012'!$I445-0.5+'2012'!$I445-0.5)*-1)</f>
        <v>#DIV/0!</v>
      </c>
      <c r="R445" s="13" t="e">
        <f>(('2012'!R445-'2012'!$AE445)/'2012'!$AE445)*(('2012'!$I445-0.5+'2012'!$I445-0.5)*-1)</f>
        <v>#DIV/0!</v>
      </c>
      <c r="S445" s="13" t="e">
        <f>(('2012'!S445-'2012'!$AE445)/'2012'!$AE445)*(('2012'!$I445-0.5+'2012'!$I445-0.5)*-1)</f>
        <v>#DIV/0!</v>
      </c>
      <c r="T445" s="13" t="e">
        <f>(('2012'!T445-'2012'!$AE445)/'2012'!$AE445)*(('2012'!$I445-0.5+'2012'!$I445-0.5)*-1)</f>
        <v>#DIV/0!</v>
      </c>
      <c r="U445" s="13" t="e">
        <f>(('2012'!U445-'2012'!$AE445)/'2012'!$AE445)*(('2012'!$I445-0.5+'2012'!$I445-0.5)*-1)</f>
        <v>#DIV/0!</v>
      </c>
      <c r="V445" s="13" t="e">
        <f>(('2012'!V445-'2012'!$AE445)/'2012'!$AE445)*(('2012'!$I445-0.5+'2012'!$I445-0.5)*-1)</f>
        <v>#DIV/0!</v>
      </c>
      <c r="W445" s="13" t="e">
        <f>(('2012'!W445-'2012'!$AE445)/'2012'!$AE445)*(('2012'!$I445-0.5+'2012'!$I445-0.5)*-1)</f>
        <v>#DIV/0!</v>
      </c>
      <c r="X445" s="13" t="e">
        <f>(('2012'!X445-'2012'!$AE445)/'2012'!$AE445)*(('2012'!$I445-0.5+'2012'!$I445-0.5)*-1)</f>
        <v>#DIV/0!</v>
      </c>
      <c r="Y445" s="13" t="e">
        <f>(('2012'!Y445-'2012'!$AE445)/'2012'!$AE445)*(('2012'!$I445-0.5+'2012'!$I445-0.5)*-1)</f>
        <v>#DIV/0!</v>
      </c>
      <c r="Z445" s="13" t="e">
        <f>(('2012'!Z445-'2012'!$AE445)/'2012'!$AE445)*(('2012'!$I445-0.5+'2012'!$I445-0.5)*-1)</f>
        <v>#DIV/0!</v>
      </c>
      <c r="AA445" s="13" t="e">
        <f>(('2012'!AA445-'2012'!$AE445)/'2012'!$AE445)*(('2012'!$I445-0.5+'2012'!$I445-0.5)*-1)</f>
        <v>#DIV/0!</v>
      </c>
      <c r="AB445" s="13" t="e">
        <f>(('2012'!AB445-'2012'!$AE445)/'2012'!$AE445)*(('2012'!$I445-0.5+'2012'!$I445-0.5)*-1)</f>
        <v>#DIV/0!</v>
      </c>
      <c r="AC445" s="13" t="e">
        <f>(('2012'!AC445-'2012'!$AE445)/'2012'!$AE445)*(('2012'!$I445-0.5+'2012'!$I445-0.5)*-1)</f>
        <v>#DIV/0!</v>
      </c>
      <c r="AD445" s="13" t="e">
        <f>(('2012'!AD445-'2012'!$AE445)/'2012'!$AE445)*(('2012'!$I445-0.5+'2012'!$I445-0.5)*-1)</f>
        <v>#DIV/0!</v>
      </c>
      <c r="AE445" s="6" t="e">
        <f>((('2012'!AE445-'2012'!$AE445)/'2012'!$AE445)*100)*(('2012'!$I445-0.5+'2012'!$I445-0.5)*-1)</f>
        <v>#DIV/0!</v>
      </c>
      <c r="AG445" s="6">
        <f t="shared" si="195"/>
        <v>0</v>
      </c>
      <c r="AH445" s="6">
        <f t="shared" si="194"/>
        <v>0</v>
      </c>
      <c r="AI445" s="8">
        <v>0</v>
      </c>
      <c r="AW445" s="107">
        <f t="shared" si="196"/>
        <v>0</v>
      </c>
      <c r="AX445" s="107">
        <f t="shared" si="197"/>
        <v>0</v>
      </c>
      <c r="AY445" s="107">
        <f t="shared" si="198"/>
        <v>0</v>
      </c>
      <c r="AZ445" s="107">
        <f t="shared" si="199"/>
        <v>0</v>
      </c>
      <c r="BA445" s="107">
        <f t="shared" si="200"/>
        <v>0</v>
      </c>
      <c r="BB445" s="107">
        <f t="shared" si="201"/>
        <v>0</v>
      </c>
      <c r="BC445" s="107">
        <f t="shared" si="202"/>
        <v>0</v>
      </c>
      <c r="BD445" s="107">
        <f t="shared" si="203"/>
        <v>0</v>
      </c>
      <c r="BE445" s="107">
        <f t="shared" si="204"/>
        <v>0</v>
      </c>
      <c r="BF445" s="107">
        <f t="shared" si="205"/>
        <v>0</v>
      </c>
      <c r="BG445" s="107">
        <f t="shared" si="206"/>
        <v>0</v>
      </c>
      <c r="BH445" s="107">
        <f t="shared" si="207"/>
        <v>0</v>
      </c>
      <c r="BI445" s="107">
        <f t="shared" si="208"/>
        <v>0</v>
      </c>
      <c r="BJ445" s="107">
        <f t="shared" si="209"/>
        <v>0</v>
      </c>
      <c r="BK445" s="107">
        <f t="shared" si="210"/>
        <v>0</v>
      </c>
      <c r="BL445" s="107">
        <f t="shared" si="211"/>
        <v>0</v>
      </c>
      <c r="BM445" s="107">
        <f t="shared" si="212"/>
        <v>0</v>
      </c>
      <c r="BN445" s="107">
        <f t="shared" si="213"/>
        <v>0</v>
      </c>
      <c r="BO445" s="107">
        <f t="shared" si="214"/>
        <v>0</v>
      </c>
      <c r="BP445" s="107">
        <f t="shared" si="215"/>
        <v>0</v>
      </c>
      <c r="BQ445" s="107">
        <f t="shared" si="216"/>
        <v>0</v>
      </c>
      <c r="BR445" s="107" t="e">
        <f t="shared" si="217"/>
        <v>#DIV/0!</v>
      </c>
    </row>
    <row r="446" spans="1:70">
      <c r="A446" s="1">
        <v>445</v>
      </c>
      <c r="B446" s="1">
        <f>'2012'!B446</f>
        <v>0</v>
      </c>
      <c r="C446" s="1">
        <f>'2012'!C446</f>
        <v>0</v>
      </c>
      <c r="D446" s="1">
        <f>'2012'!D446</f>
        <v>0</v>
      </c>
      <c r="E446" s="1">
        <f>'2012'!E446</f>
        <v>0</v>
      </c>
      <c r="F446" s="1">
        <f>'2012'!F446</f>
        <v>0</v>
      </c>
      <c r="G446" s="1">
        <f>'2012'!G446</f>
        <v>0</v>
      </c>
      <c r="H446" s="1">
        <f>'2012'!H446</f>
        <v>0</v>
      </c>
      <c r="I446" s="1">
        <f>'2012'!I446</f>
        <v>0</v>
      </c>
      <c r="J446" s="13" t="e">
        <f>(('2012'!J446-'2012'!$AE446)/'2012'!$AE446)*(('2012'!$I446-0.5+'2012'!$I446-0.5)*-1)</f>
        <v>#DIV/0!</v>
      </c>
      <c r="K446" s="13" t="e">
        <f>(('2012'!K446-'2012'!$AE446)/'2012'!$AE446)*(('2012'!$I446-0.5+'2012'!$I446-0.5)*-1)</f>
        <v>#DIV/0!</v>
      </c>
      <c r="L446" s="13" t="e">
        <f>(('2012'!L446-'2012'!$AE446)/'2012'!$AE446)*(('2012'!$I446-0.5+'2012'!$I446-0.5)*-1)</f>
        <v>#DIV/0!</v>
      </c>
      <c r="M446" s="13" t="e">
        <f>(('2012'!M446-'2012'!$AE446)/'2012'!$AE446)*(('2012'!$I446-0.5+'2012'!$I446-0.5)*-1)</f>
        <v>#DIV/0!</v>
      </c>
      <c r="N446" s="13" t="e">
        <f>(('2012'!N446-'2012'!$AE446)/'2012'!$AE446)*(('2012'!$I446-0.5+'2012'!$I446-0.5)*-1)</f>
        <v>#DIV/0!</v>
      </c>
      <c r="O446" s="13" t="e">
        <f>(('2012'!O446-'2012'!$AE446)/'2012'!$AE446)*(('2012'!$I446-0.5+'2012'!$I446-0.5)*-1)</f>
        <v>#DIV/0!</v>
      </c>
      <c r="P446" s="13" t="e">
        <f>(('2012'!P446-'2012'!$AE446)/'2012'!$AE446)*(('2012'!$I446-0.5+'2012'!$I446-0.5)*-1)</f>
        <v>#DIV/0!</v>
      </c>
      <c r="Q446" s="13" t="e">
        <f>(('2012'!Q446-'2012'!$AE446)/'2012'!$AE446)*(('2012'!$I446-0.5+'2012'!$I446-0.5)*-1)</f>
        <v>#DIV/0!</v>
      </c>
      <c r="R446" s="13" t="e">
        <f>(('2012'!R446-'2012'!$AE446)/'2012'!$AE446)*(('2012'!$I446-0.5+'2012'!$I446-0.5)*-1)</f>
        <v>#DIV/0!</v>
      </c>
      <c r="S446" s="13" t="e">
        <f>(('2012'!S446-'2012'!$AE446)/'2012'!$AE446)*(('2012'!$I446-0.5+'2012'!$I446-0.5)*-1)</f>
        <v>#DIV/0!</v>
      </c>
      <c r="T446" s="13" t="e">
        <f>(('2012'!T446-'2012'!$AE446)/'2012'!$AE446)*(('2012'!$I446-0.5+'2012'!$I446-0.5)*-1)</f>
        <v>#DIV/0!</v>
      </c>
      <c r="U446" s="13" t="e">
        <f>(('2012'!U446-'2012'!$AE446)/'2012'!$AE446)*(('2012'!$I446-0.5+'2012'!$I446-0.5)*-1)</f>
        <v>#DIV/0!</v>
      </c>
      <c r="V446" s="13" t="e">
        <f>(('2012'!V446-'2012'!$AE446)/'2012'!$AE446)*(('2012'!$I446-0.5+'2012'!$I446-0.5)*-1)</f>
        <v>#DIV/0!</v>
      </c>
      <c r="W446" s="13" t="e">
        <f>(('2012'!W446-'2012'!$AE446)/'2012'!$AE446)*(('2012'!$I446-0.5+'2012'!$I446-0.5)*-1)</f>
        <v>#DIV/0!</v>
      </c>
      <c r="X446" s="13" t="e">
        <f>(('2012'!X446-'2012'!$AE446)/'2012'!$AE446)*(('2012'!$I446-0.5+'2012'!$I446-0.5)*-1)</f>
        <v>#DIV/0!</v>
      </c>
      <c r="Y446" s="13" t="e">
        <f>(('2012'!Y446-'2012'!$AE446)/'2012'!$AE446)*(('2012'!$I446-0.5+'2012'!$I446-0.5)*-1)</f>
        <v>#DIV/0!</v>
      </c>
      <c r="Z446" s="13" t="e">
        <f>(('2012'!Z446-'2012'!$AE446)/'2012'!$AE446)*(('2012'!$I446-0.5+'2012'!$I446-0.5)*-1)</f>
        <v>#DIV/0!</v>
      </c>
      <c r="AA446" s="13" t="e">
        <f>(('2012'!AA446-'2012'!$AE446)/'2012'!$AE446)*(('2012'!$I446-0.5+'2012'!$I446-0.5)*-1)</f>
        <v>#DIV/0!</v>
      </c>
      <c r="AB446" s="13" t="e">
        <f>(('2012'!AB446-'2012'!$AE446)/'2012'!$AE446)*(('2012'!$I446-0.5+'2012'!$I446-0.5)*-1)</f>
        <v>#DIV/0!</v>
      </c>
      <c r="AC446" s="13" t="e">
        <f>(('2012'!AC446-'2012'!$AE446)/'2012'!$AE446)*(('2012'!$I446-0.5+'2012'!$I446-0.5)*-1)</f>
        <v>#DIV/0!</v>
      </c>
      <c r="AD446" s="13" t="e">
        <f>(('2012'!AD446-'2012'!$AE446)/'2012'!$AE446)*(('2012'!$I446-0.5+'2012'!$I446-0.5)*-1)</f>
        <v>#DIV/0!</v>
      </c>
      <c r="AE446" s="6" t="e">
        <f>((('2012'!AE446-'2012'!$AE446)/'2012'!$AE446)*100)*(('2012'!$I446-0.5+'2012'!$I446-0.5)*-1)</f>
        <v>#DIV/0!</v>
      </c>
      <c r="AG446" s="6">
        <f t="shared" si="195"/>
        <v>0</v>
      </c>
      <c r="AH446" s="6">
        <f t="shared" si="194"/>
        <v>0</v>
      </c>
      <c r="AI446" s="8">
        <v>0</v>
      </c>
      <c r="AW446" s="107">
        <f t="shared" si="196"/>
        <v>0</v>
      </c>
      <c r="AX446" s="107">
        <f t="shared" si="197"/>
        <v>0</v>
      </c>
      <c r="AY446" s="107">
        <f t="shared" si="198"/>
        <v>0</v>
      </c>
      <c r="AZ446" s="107">
        <f t="shared" si="199"/>
        <v>0</v>
      </c>
      <c r="BA446" s="107">
        <f t="shared" si="200"/>
        <v>0</v>
      </c>
      <c r="BB446" s="107">
        <f t="shared" si="201"/>
        <v>0</v>
      </c>
      <c r="BC446" s="107">
        <f t="shared" si="202"/>
        <v>0</v>
      </c>
      <c r="BD446" s="107">
        <f t="shared" si="203"/>
        <v>0</v>
      </c>
      <c r="BE446" s="107">
        <f t="shared" si="204"/>
        <v>0</v>
      </c>
      <c r="BF446" s="107">
        <f t="shared" si="205"/>
        <v>0</v>
      </c>
      <c r="BG446" s="107">
        <f t="shared" si="206"/>
        <v>0</v>
      </c>
      <c r="BH446" s="107">
        <f t="shared" si="207"/>
        <v>0</v>
      </c>
      <c r="BI446" s="107">
        <f t="shared" si="208"/>
        <v>0</v>
      </c>
      <c r="BJ446" s="107">
        <f t="shared" si="209"/>
        <v>0</v>
      </c>
      <c r="BK446" s="107">
        <f t="shared" si="210"/>
        <v>0</v>
      </c>
      <c r="BL446" s="107">
        <f t="shared" si="211"/>
        <v>0</v>
      </c>
      <c r="BM446" s="107">
        <f t="shared" si="212"/>
        <v>0</v>
      </c>
      <c r="BN446" s="107">
        <f t="shared" si="213"/>
        <v>0</v>
      </c>
      <c r="BO446" s="107">
        <f t="shared" si="214"/>
        <v>0</v>
      </c>
      <c r="BP446" s="107">
        <f t="shared" si="215"/>
        <v>0</v>
      </c>
      <c r="BQ446" s="107">
        <f t="shared" si="216"/>
        <v>0</v>
      </c>
      <c r="BR446" s="107" t="e">
        <f t="shared" si="217"/>
        <v>#DIV/0!</v>
      </c>
    </row>
    <row r="447" spans="1:70">
      <c r="A447" s="1">
        <v>446</v>
      </c>
      <c r="B447" s="1">
        <f>'2012'!B447</f>
        <v>0</v>
      </c>
      <c r="C447" s="1">
        <f>'2012'!C447</f>
        <v>0</v>
      </c>
      <c r="D447" s="1">
        <f>'2012'!D447</f>
        <v>0</v>
      </c>
      <c r="E447" s="1">
        <f>'2012'!E447</f>
        <v>0</v>
      </c>
      <c r="F447" s="1">
        <f>'2012'!F447</f>
        <v>0</v>
      </c>
      <c r="G447" s="1">
        <f>'2012'!G447</f>
        <v>0</v>
      </c>
      <c r="H447" s="1">
        <f>'2012'!H447</f>
        <v>0</v>
      </c>
      <c r="I447" s="1">
        <f>'2012'!I447</f>
        <v>0</v>
      </c>
      <c r="J447" s="13" t="e">
        <f>(('2012'!J447-'2012'!$AE447)/'2012'!$AE447)*(('2012'!$I447-0.5+'2012'!$I447-0.5)*-1)</f>
        <v>#DIV/0!</v>
      </c>
      <c r="K447" s="13" t="e">
        <f>(('2012'!K447-'2012'!$AE447)/'2012'!$AE447)*(('2012'!$I447-0.5+'2012'!$I447-0.5)*-1)</f>
        <v>#DIV/0!</v>
      </c>
      <c r="L447" s="13" t="e">
        <f>(('2012'!L447-'2012'!$AE447)/'2012'!$AE447)*(('2012'!$I447-0.5+'2012'!$I447-0.5)*-1)</f>
        <v>#DIV/0!</v>
      </c>
      <c r="M447" s="13" t="e">
        <f>(('2012'!M447-'2012'!$AE447)/'2012'!$AE447)*(('2012'!$I447-0.5+'2012'!$I447-0.5)*-1)</f>
        <v>#DIV/0!</v>
      </c>
      <c r="N447" s="13" t="e">
        <f>(('2012'!N447-'2012'!$AE447)/'2012'!$AE447)*(('2012'!$I447-0.5+'2012'!$I447-0.5)*-1)</f>
        <v>#DIV/0!</v>
      </c>
      <c r="O447" s="13" t="e">
        <f>(('2012'!O447-'2012'!$AE447)/'2012'!$AE447)*(('2012'!$I447-0.5+'2012'!$I447-0.5)*-1)</f>
        <v>#DIV/0!</v>
      </c>
      <c r="P447" s="13" t="e">
        <f>(('2012'!P447-'2012'!$AE447)/'2012'!$AE447)*(('2012'!$I447-0.5+'2012'!$I447-0.5)*-1)</f>
        <v>#DIV/0!</v>
      </c>
      <c r="Q447" s="13" t="e">
        <f>(('2012'!Q447-'2012'!$AE447)/'2012'!$AE447)*(('2012'!$I447-0.5+'2012'!$I447-0.5)*-1)</f>
        <v>#DIV/0!</v>
      </c>
      <c r="R447" s="13" t="e">
        <f>(('2012'!R447-'2012'!$AE447)/'2012'!$AE447)*(('2012'!$I447-0.5+'2012'!$I447-0.5)*-1)</f>
        <v>#DIV/0!</v>
      </c>
      <c r="S447" s="13" t="e">
        <f>(('2012'!S447-'2012'!$AE447)/'2012'!$AE447)*(('2012'!$I447-0.5+'2012'!$I447-0.5)*-1)</f>
        <v>#DIV/0!</v>
      </c>
      <c r="T447" s="13" t="e">
        <f>(('2012'!T447-'2012'!$AE447)/'2012'!$AE447)*(('2012'!$I447-0.5+'2012'!$I447-0.5)*-1)</f>
        <v>#DIV/0!</v>
      </c>
      <c r="U447" s="13" t="e">
        <f>(('2012'!U447-'2012'!$AE447)/'2012'!$AE447)*(('2012'!$I447-0.5+'2012'!$I447-0.5)*-1)</f>
        <v>#DIV/0!</v>
      </c>
      <c r="V447" s="13" t="e">
        <f>(('2012'!V447-'2012'!$AE447)/'2012'!$AE447)*(('2012'!$I447-0.5+'2012'!$I447-0.5)*-1)</f>
        <v>#DIV/0!</v>
      </c>
      <c r="W447" s="13" t="e">
        <f>(('2012'!W447-'2012'!$AE447)/'2012'!$AE447)*(('2012'!$I447-0.5+'2012'!$I447-0.5)*-1)</f>
        <v>#DIV/0!</v>
      </c>
      <c r="X447" s="13" t="e">
        <f>(('2012'!X447-'2012'!$AE447)/'2012'!$AE447)*(('2012'!$I447-0.5+'2012'!$I447-0.5)*-1)</f>
        <v>#DIV/0!</v>
      </c>
      <c r="Y447" s="13" t="e">
        <f>(('2012'!Y447-'2012'!$AE447)/'2012'!$AE447)*(('2012'!$I447-0.5+'2012'!$I447-0.5)*-1)</f>
        <v>#DIV/0!</v>
      </c>
      <c r="Z447" s="13" t="e">
        <f>(('2012'!Z447-'2012'!$AE447)/'2012'!$AE447)*(('2012'!$I447-0.5+'2012'!$I447-0.5)*-1)</f>
        <v>#DIV/0!</v>
      </c>
      <c r="AA447" s="13" t="e">
        <f>(('2012'!AA447-'2012'!$AE447)/'2012'!$AE447)*(('2012'!$I447-0.5+'2012'!$I447-0.5)*-1)</f>
        <v>#DIV/0!</v>
      </c>
      <c r="AB447" s="13" t="e">
        <f>(('2012'!AB447-'2012'!$AE447)/'2012'!$AE447)*(('2012'!$I447-0.5+'2012'!$I447-0.5)*-1)</f>
        <v>#DIV/0!</v>
      </c>
      <c r="AC447" s="13" t="e">
        <f>(('2012'!AC447-'2012'!$AE447)/'2012'!$AE447)*(('2012'!$I447-0.5+'2012'!$I447-0.5)*-1)</f>
        <v>#DIV/0!</v>
      </c>
      <c r="AD447" s="13" t="e">
        <f>(('2012'!AD447-'2012'!$AE447)/'2012'!$AE447)*(('2012'!$I447-0.5+'2012'!$I447-0.5)*-1)</f>
        <v>#DIV/0!</v>
      </c>
      <c r="AE447" s="6" t="e">
        <f>((('2012'!AE447-'2012'!$AE447)/'2012'!$AE447)*100)*(('2012'!$I447-0.5+'2012'!$I447-0.5)*-1)</f>
        <v>#DIV/0!</v>
      </c>
      <c r="AG447" s="6">
        <f t="shared" si="195"/>
        <v>0</v>
      </c>
      <c r="AH447" s="6">
        <f t="shared" si="194"/>
        <v>0</v>
      </c>
      <c r="AI447" s="8">
        <v>0</v>
      </c>
      <c r="AW447" s="107">
        <f t="shared" si="196"/>
        <v>0</v>
      </c>
      <c r="AX447" s="107">
        <f t="shared" si="197"/>
        <v>0</v>
      </c>
      <c r="AY447" s="107">
        <f t="shared" si="198"/>
        <v>0</v>
      </c>
      <c r="AZ447" s="107">
        <f t="shared" si="199"/>
        <v>0</v>
      </c>
      <c r="BA447" s="107">
        <f t="shared" si="200"/>
        <v>0</v>
      </c>
      <c r="BB447" s="107">
        <f t="shared" si="201"/>
        <v>0</v>
      </c>
      <c r="BC447" s="107">
        <f t="shared" si="202"/>
        <v>0</v>
      </c>
      <c r="BD447" s="107">
        <f t="shared" si="203"/>
        <v>0</v>
      </c>
      <c r="BE447" s="107">
        <f t="shared" si="204"/>
        <v>0</v>
      </c>
      <c r="BF447" s="107">
        <f t="shared" si="205"/>
        <v>0</v>
      </c>
      <c r="BG447" s="107">
        <f t="shared" si="206"/>
        <v>0</v>
      </c>
      <c r="BH447" s="107">
        <f t="shared" si="207"/>
        <v>0</v>
      </c>
      <c r="BI447" s="107">
        <f t="shared" si="208"/>
        <v>0</v>
      </c>
      <c r="BJ447" s="107">
        <f t="shared" si="209"/>
        <v>0</v>
      </c>
      <c r="BK447" s="107">
        <f t="shared" si="210"/>
        <v>0</v>
      </c>
      <c r="BL447" s="107">
        <f t="shared" si="211"/>
        <v>0</v>
      </c>
      <c r="BM447" s="107">
        <f t="shared" si="212"/>
        <v>0</v>
      </c>
      <c r="BN447" s="107">
        <f t="shared" si="213"/>
        <v>0</v>
      </c>
      <c r="BO447" s="107">
        <f t="shared" si="214"/>
        <v>0</v>
      </c>
      <c r="BP447" s="107">
        <f t="shared" si="215"/>
        <v>0</v>
      </c>
      <c r="BQ447" s="107">
        <f t="shared" si="216"/>
        <v>0</v>
      </c>
      <c r="BR447" s="107" t="e">
        <f t="shared" si="217"/>
        <v>#DIV/0!</v>
      </c>
    </row>
    <row r="448" spans="1:70">
      <c r="A448" s="1">
        <v>447</v>
      </c>
      <c r="B448" s="1">
        <f>'2012'!B448</f>
        <v>0</v>
      </c>
      <c r="C448" s="1">
        <f>'2012'!C448</f>
        <v>0</v>
      </c>
      <c r="D448" s="1">
        <f>'2012'!D448</f>
        <v>0</v>
      </c>
      <c r="E448" s="1">
        <f>'2012'!E448</f>
        <v>0</v>
      </c>
      <c r="F448" s="1">
        <f>'2012'!F448</f>
        <v>0</v>
      </c>
      <c r="G448" s="1">
        <f>'2012'!G448</f>
        <v>0</v>
      </c>
      <c r="H448" s="1">
        <f>'2012'!H448</f>
        <v>0</v>
      </c>
      <c r="I448" s="1">
        <f>'2012'!I448</f>
        <v>0</v>
      </c>
      <c r="J448" s="13" t="e">
        <f>(('2012'!J448-'2012'!$AE448)/'2012'!$AE448)*(('2012'!$I448-0.5+'2012'!$I448-0.5)*-1)</f>
        <v>#DIV/0!</v>
      </c>
      <c r="K448" s="13" t="e">
        <f>(('2012'!K448-'2012'!$AE448)/'2012'!$AE448)*(('2012'!$I448-0.5+'2012'!$I448-0.5)*-1)</f>
        <v>#DIV/0!</v>
      </c>
      <c r="L448" s="13" t="e">
        <f>(('2012'!L448-'2012'!$AE448)/'2012'!$AE448)*(('2012'!$I448-0.5+'2012'!$I448-0.5)*-1)</f>
        <v>#DIV/0!</v>
      </c>
      <c r="M448" s="13" t="e">
        <f>(('2012'!M448-'2012'!$AE448)/'2012'!$AE448)*(('2012'!$I448-0.5+'2012'!$I448-0.5)*-1)</f>
        <v>#DIV/0!</v>
      </c>
      <c r="N448" s="13" t="e">
        <f>(('2012'!N448-'2012'!$AE448)/'2012'!$AE448)*(('2012'!$I448-0.5+'2012'!$I448-0.5)*-1)</f>
        <v>#DIV/0!</v>
      </c>
      <c r="O448" s="13" t="e">
        <f>(('2012'!O448-'2012'!$AE448)/'2012'!$AE448)*(('2012'!$I448-0.5+'2012'!$I448-0.5)*-1)</f>
        <v>#DIV/0!</v>
      </c>
      <c r="P448" s="13" t="e">
        <f>(('2012'!P448-'2012'!$AE448)/'2012'!$AE448)*(('2012'!$I448-0.5+'2012'!$I448-0.5)*-1)</f>
        <v>#DIV/0!</v>
      </c>
      <c r="Q448" s="13" t="e">
        <f>(('2012'!Q448-'2012'!$AE448)/'2012'!$AE448)*(('2012'!$I448-0.5+'2012'!$I448-0.5)*-1)</f>
        <v>#DIV/0!</v>
      </c>
      <c r="R448" s="13" t="e">
        <f>(('2012'!R448-'2012'!$AE448)/'2012'!$AE448)*(('2012'!$I448-0.5+'2012'!$I448-0.5)*-1)</f>
        <v>#DIV/0!</v>
      </c>
      <c r="S448" s="13" t="e">
        <f>(('2012'!S448-'2012'!$AE448)/'2012'!$AE448)*(('2012'!$I448-0.5+'2012'!$I448-0.5)*-1)</f>
        <v>#DIV/0!</v>
      </c>
      <c r="T448" s="13" t="e">
        <f>(('2012'!T448-'2012'!$AE448)/'2012'!$AE448)*(('2012'!$I448-0.5+'2012'!$I448-0.5)*-1)</f>
        <v>#DIV/0!</v>
      </c>
      <c r="U448" s="13" t="e">
        <f>(('2012'!U448-'2012'!$AE448)/'2012'!$AE448)*(('2012'!$I448-0.5+'2012'!$I448-0.5)*-1)</f>
        <v>#DIV/0!</v>
      </c>
      <c r="V448" s="13" t="e">
        <f>(('2012'!V448-'2012'!$AE448)/'2012'!$AE448)*(('2012'!$I448-0.5+'2012'!$I448-0.5)*-1)</f>
        <v>#DIV/0!</v>
      </c>
      <c r="W448" s="13" t="e">
        <f>(('2012'!W448-'2012'!$AE448)/'2012'!$AE448)*(('2012'!$I448-0.5+'2012'!$I448-0.5)*-1)</f>
        <v>#DIV/0!</v>
      </c>
      <c r="X448" s="13" t="e">
        <f>(('2012'!X448-'2012'!$AE448)/'2012'!$AE448)*(('2012'!$I448-0.5+'2012'!$I448-0.5)*-1)</f>
        <v>#DIV/0!</v>
      </c>
      <c r="Y448" s="13" t="e">
        <f>(('2012'!Y448-'2012'!$AE448)/'2012'!$AE448)*(('2012'!$I448-0.5+'2012'!$I448-0.5)*-1)</f>
        <v>#DIV/0!</v>
      </c>
      <c r="Z448" s="13" t="e">
        <f>(('2012'!Z448-'2012'!$AE448)/'2012'!$AE448)*(('2012'!$I448-0.5+'2012'!$I448-0.5)*-1)</f>
        <v>#DIV/0!</v>
      </c>
      <c r="AA448" s="13" t="e">
        <f>(('2012'!AA448-'2012'!$AE448)/'2012'!$AE448)*(('2012'!$I448-0.5+'2012'!$I448-0.5)*-1)</f>
        <v>#DIV/0!</v>
      </c>
      <c r="AB448" s="13" t="e">
        <f>(('2012'!AB448-'2012'!$AE448)/'2012'!$AE448)*(('2012'!$I448-0.5+'2012'!$I448-0.5)*-1)</f>
        <v>#DIV/0!</v>
      </c>
      <c r="AC448" s="13" t="e">
        <f>(('2012'!AC448-'2012'!$AE448)/'2012'!$AE448)*(('2012'!$I448-0.5+'2012'!$I448-0.5)*-1)</f>
        <v>#DIV/0!</v>
      </c>
      <c r="AD448" s="13" t="e">
        <f>(('2012'!AD448-'2012'!$AE448)/'2012'!$AE448)*(('2012'!$I448-0.5+'2012'!$I448-0.5)*-1)</f>
        <v>#DIV/0!</v>
      </c>
      <c r="AE448" s="6" t="e">
        <f>((('2012'!AE448-'2012'!$AE448)/'2012'!$AE448)*100)*(('2012'!$I448-0.5+'2012'!$I448-0.5)*-1)</f>
        <v>#DIV/0!</v>
      </c>
      <c r="AG448" s="6">
        <f t="shared" si="195"/>
        <v>0</v>
      </c>
      <c r="AH448" s="6">
        <f t="shared" si="194"/>
        <v>0</v>
      </c>
      <c r="AI448" s="8">
        <v>0</v>
      </c>
      <c r="AW448" s="107">
        <f t="shared" si="196"/>
        <v>0</v>
      </c>
      <c r="AX448" s="107">
        <f t="shared" si="197"/>
        <v>0</v>
      </c>
      <c r="AY448" s="107">
        <f t="shared" si="198"/>
        <v>0</v>
      </c>
      <c r="AZ448" s="107">
        <f t="shared" si="199"/>
        <v>0</v>
      </c>
      <c r="BA448" s="107">
        <f t="shared" si="200"/>
        <v>0</v>
      </c>
      <c r="BB448" s="107">
        <f t="shared" si="201"/>
        <v>0</v>
      </c>
      <c r="BC448" s="107">
        <f t="shared" si="202"/>
        <v>0</v>
      </c>
      <c r="BD448" s="107">
        <f t="shared" si="203"/>
        <v>0</v>
      </c>
      <c r="BE448" s="107">
        <f t="shared" si="204"/>
        <v>0</v>
      </c>
      <c r="BF448" s="107">
        <f t="shared" si="205"/>
        <v>0</v>
      </c>
      <c r="BG448" s="107">
        <f t="shared" si="206"/>
        <v>0</v>
      </c>
      <c r="BH448" s="107">
        <f t="shared" si="207"/>
        <v>0</v>
      </c>
      <c r="BI448" s="107">
        <f t="shared" si="208"/>
        <v>0</v>
      </c>
      <c r="BJ448" s="107">
        <f t="shared" si="209"/>
        <v>0</v>
      </c>
      <c r="BK448" s="107">
        <f t="shared" si="210"/>
        <v>0</v>
      </c>
      <c r="BL448" s="107">
        <f t="shared" si="211"/>
        <v>0</v>
      </c>
      <c r="BM448" s="107">
        <f t="shared" si="212"/>
        <v>0</v>
      </c>
      <c r="BN448" s="107">
        <f t="shared" si="213"/>
        <v>0</v>
      </c>
      <c r="BO448" s="107">
        <f t="shared" si="214"/>
        <v>0</v>
      </c>
      <c r="BP448" s="107">
        <f t="shared" si="215"/>
        <v>0</v>
      </c>
      <c r="BQ448" s="107">
        <f t="shared" si="216"/>
        <v>0</v>
      </c>
      <c r="BR448" s="107" t="e">
        <f t="shared" si="217"/>
        <v>#DIV/0!</v>
      </c>
    </row>
    <row r="449" spans="1:70">
      <c r="A449" s="1">
        <v>448</v>
      </c>
      <c r="B449" s="1">
        <f>'2012'!B449</f>
        <v>0</v>
      </c>
      <c r="C449" s="1">
        <f>'2012'!C449</f>
        <v>0</v>
      </c>
      <c r="D449" s="1">
        <f>'2012'!D449</f>
        <v>0</v>
      </c>
      <c r="E449" s="1">
        <f>'2012'!E449</f>
        <v>0</v>
      </c>
      <c r="F449" s="1">
        <f>'2012'!F449</f>
        <v>0</v>
      </c>
      <c r="G449" s="1">
        <f>'2012'!G449</f>
        <v>0</v>
      </c>
      <c r="H449" s="1">
        <f>'2012'!H449</f>
        <v>0</v>
      </c>
      <c r="I449" s="1">
        <f>'2012'!I449</f>
        <v>0</v>
      </c>
      <c r="J449" s="13" t="e">
        <f>(('2012'!J449-'2012'!$AE449)/'2012'!$AE449)*(('2012'!$I449-0.5+'2012'!$I449-0.5)*-1)</f>
        <v>#DIV/0!</v>
      </c>
      <c r="K449" s="13" t="e">
        <f>(('2012'!K449-'2012'!$AE449)/'2012'!$AE449)*(('2012'!$I449-0.5+'2012'!$I449-0.5)*-1)</f>
        <v>#DIV/0!</v>
      </c>
      <c r="L449" s="13" t="e">
        <f>(('2012'!L449-'2012'!$AE449)/'2012'!$AE449)*(('2012'!$I449-0.5+'2012'!$I449-0.5)*-1)</f>
        <v>#DIV/0!</v>
      </c>
      <c r="M449" s="13" t="e">
        <f>(('2012'!M449-'2012'!$AE449)/'2012'!$AE449)*(('2012'!$I449-0.5+'2012'!$I449-0.5)*-1)</f>
        <v>#DIV/0!</v>
      </c>
      <c r="N449" s="13" t="e">
        <f>(('2012'!N449-'2012'!$AE449)/'2012'!$AE449)*(('2012'!$I449-0.5+'2012'!$I449-0.5)*-1)</f>
        <v>#DIV/0!</v>
      </c>
      <c r="O449" s="13" t="e">
        <f>(('2012'!O449-'2012'!$AE449)/'2012'!$AE449)*(('2012'!$I449-0.5+'2012'!$I449-0.5)*-1)</f>
        <v>#DIV/0!</v>
      </c>
      <c r="P449" s="13" t="e">
        <f>(('2012'!P449-'2012'!$AE449)/'2012'!$AE449)*(('2012'!$I449-0.5+'2012'!$I449-0.5)*-1)</f>
        <v>#DIV/0!</v>
      </c>
      <c r="Q449" s="13" t="e">
        <f>(('2012'!Q449-'2012'!$AE449)/'2012'!$AE449)*(('2012'!$I449-0.5+'2012'!$I449-0.5)*-1)</f>
        <v>#DIV/0!</v>
      </c>
      <c r="R449" s="13" t="e">
        <f>(('2012'!R449-'2012'!$AE449)/'2012'!$AE449)*(('2012'!$I449-0.5+'2012'!$I449-0.5)*-1)</f>
        <v>#DIV/0!</v>
      </c>
      <c r="S449" s="13" t="e">
        <f>(('2012'!S449-'2012'!$AE449)/'2012'!$AE449)*(('2012'!$I449-0.5+'2012'!$I449-0.5)*-1)</f>
        <v>#DIV/0!</v>
      </c>
      <c r="T449" s="13" t="e">
        <f>(('2012'!T449-'2012'!$AE449)/'2012'!$AE449)*(('2012'!$I449-0.5+'2012'!$I449-0.5)*-1)</f>
        <v>#DIV/0!</v>
      </c>
      <c r="U449" s="13" t="e">
        <f>(('2012'!U449-'2012'!$AE449)/'2012'!$AE449)*(('2012'!$I449-0.5+'2012'!$I449-0.5)*-1)</f>
        <v>#DIV/0!</v>
      </c>
      <c r="V449" s="13" t="e">
        <f>(('2012'!V449-'2012'!$AE449)/'2012'!$AE449)*(('2012'!$I449-0.5+'2012'!$I449-0.5)*-1)</f>
        <v>#DIV/0!</v>
      </c>
      <c r="W449" s="13" t="e">
        <f>(('2012'!W449-'2012'!$AE449)/'2012'!$AE449)*(('2012'!$I449-0.5+'2012'!$I449-0.5)*-1)</f>
        <v>#DIV/0!</v>
      </c>
      <c r="X449" s="13" t="e">
        <f>(('2012'!X449-'2012'!$AE449)/'2012'!$AE449)*(('2012'!$I449-0.5+'2012'!$I449-0.5)*-1)</f>
        <v>#DIV/0!</v>
      </c>
      <c r="Y449" s="13" t="e">
        <f>(('2012'!Y449-'2012'!$AE449)/'2012'!$AE449)*(('2012'!$I449-0.5+'2012'!$I449-0.5)*-1)</f>
        <v>#DIV/0!</v>
      </c>
      <c r="Z449" s="13" t="e">
        <f>(('2012'!Z449-'2012'!$AE449)/'2012'!$AE449)*(('2012'!$I449-0.5+'2012'!$I449-0.5)*-1)</f>
        <v>#DIV/0!</v>
      </c>
      <c r="AA449" s="13" t="e">
        <f>(('2012'!AA449-'2012'!$AE449)/'2012'!$AE449)*(('2012'!$I449-0.5+'2012'!$I449-0.5)*-1)</f>
        <v>#DIV/0!</v>
      </c>
      <c r="AB449" s="13" t="e">
        <f>(('2012'!AB449-'2012'!$AE449)/'2012'!$AE449)*(('2012'!$I449-0.5+'2012'!$I449-0.5)*-1)</f>
        <v>#DIV/0!</v>
      </c>
      <c r="AC449" s="13" t="e">
        <f>(('2012'!AC449-'2012'!$AE449)/'2012'!$AE449)*(('2012'!$I449-0.5+'2012'!$I449-0.5)*-1)</f>
        <v>#DIV/0!</v>
      </c>
      <c r="AD449" s="13" t="e">
        <f>(('2012'!AD449-'2012'!$AE449)/'2012'!$AE449)*(('2012'!$I449-0.5+'2012'!$I449-0.5)*-1)</f>
        <v>#DIV/0!</v>
      </c>
      <c r="AE449" s="6" t="e">
        <f>((('2012'!AE449-'2012'!$AE449)/'2012'!$AE449)*100)*(('2012'!$I449-0.5+'2012'!$I449-0.5)*-1)</f>
        <v>#DIV/0!</v>
      </c>
      <c r="AG449" s="6">
        <f t="shared" si="195"/>
        <v>0</v>
      </c>
      <c r="AH449" s="6">
        <f t="shared" si="194"/>
        <v>0</v>
      </c>
      <c r="AI449" s="8">
        <v>0</v>
      </c>
      <c r="AW449" s="107">
        <f t="shared" si="196"/>
        <v>0</v>
      </c>
      <c r="AX449" s="107">
        <f t="shared" si="197"/>
        <v>0</v>
      </c>
      <c r="AY449" s="107">
        <f t="shared" si="198"/>
        <v>0</v>
      </c>
      <c r="AZ449" s="107">
        <f t="shared" si="199"/>
        <v>0</v>
      </c>
      <c r="BA449" s="107">
        <f t="shared" si="200"/>
        <v>0</v>
      </c>
      <c r="BB449" s="107">
        <f t="shared" si="201"/>
        <v>0</v>
      </c>
      <c r="BC449" s="107">
        <f t="shared" si="202"/>
        <v>0</v>
      </c>
      <c r="BD449" s="107">
        <f t="shared" si="203"/>
        <v>0</v>
      </c>
      <c r="BE449" s="107">
        <f t="shared" si="204"/>
        <v>0</v>
      </c>
      <c r="BF449" s="107">
        <f t="shared" si="205"/>
        <v>0</v>
      </c>
      <c r="BG449" s="107">
        <f t="shared" si="206"/>
        <v>0</v>
      </c>
      <c r="BH449" s="107">
        <f t="shared" si="207"/>
        <v>0</v>
      </c>
      <c r="BI449" s="107">
        <f t="shared" si="208"/>
        <v>0</v>
      </c>
      <c r="BJ449" s="107">
        <f t="shared" si="209"/>
        <v>0</v>
      </c>
      <c r="BK449" s="107">
        <f t="shared" si="210"/>
        <v>0</v>
      </c>
      <c r="BL449" s="107">
        <f t="shared" si="211"/>
        <v>0</v>
      </c>
      <c r="BM449" s="107">
        <f t="shared" si="212"/>
        <v>0</v>
      </c>
      <c r="BN449" s="107">
        <f t="shared" si="213"/>
        <v>0</v>
      </c>
      <c r="BO449" s="107">
        <f t="shared" si="214"/>
        <v>0</v>
      </c>
      <c r="BP449" s="107">
        <f t="shared" si="215"/>
        <v>0</v>
      </c>
      <c r="BQ449" s="107">
        <f t="shared" si="216"/>
        <v>0</v>
      </c>
      <c r="BR449" s="107" t="e">
        <f t="shared" si="217"/>
        <v>#DIV/0!</v>
      </c>
    </row>
    <row r="450" spans="1:70">
      <c r="A450" s="1">
        <v>449</v>
      </c>
      <c r="B450" s="1">
        <f>'2012'!B450</f>
        <v>0</v>
      </c>
      <c r="C450" s="1">
        <f>'2012'!C450</f>
        <v>0</v>
      </c>
      <c r="D450" s="1">
        <f>'2012'!D450</f>
        <v>0</v>
      </c>
      <c r="E450" s="1">
        <f>'2012'!E450</f>
        <v>0</v>
      </c>
      <c r="F450" s="1">
        <f>'2012'!F450</f>
        <v>0</v>
      </c>
      <c r="G450" s="1">
        <f>'2012'!G450</f>
        <v>0</v>
      </c>
      <c r="H450" s="1">
        <f>'2012'!H450</f>
        <v>0</v>
      </c>
      <c r="I450" s="1">
        <f>'2012'!I450</f>
        <v>0</v>
      </c>
      <c r="J450" s="13" t="e">
        <f>(('2012'!J450-'2012'!$AE450)/'2012'!$AE450)*(('2012'!$I450-0.5+'2012'!$I450-0.5)*-1)</f>
        <v>#DIV/0!</v>
      </c>
      <c r="K450" s="13" t="e">
        <f>(('2012'!K450-'2012'!$AE450)/'2012'!$AE450)*(('2012'!$I450-0.5+'2012'!$I450-0.5)*-1)</f>
        <v>#DIV/0!</v>
      </c>
      <c r="L450" s="13" t="e">
        <f>(('2012'!L450-'2012'!$AE450)/'2012'!$AE450)*(('2012'!$I450-0.5+'2012'!$I450-0.5)*-1)</f>
        <v>#DIV/0!</v>
      </c>
      <c r="M450" s="13" t="e">
        <f>(('2012'!M450-'2012'!$AE450)/'2012'!$AE450)*(('2012'!$I450-0.5+'2012'!$I450-0.5)*-1)</f>
        <v>#DIV/0!</v>
      </c>
      <c r="N450" s="13" t="e">
        <f>(('2012'!N450-'2012'!$AE450)/'2012'!$AE450)*(('2012'!$I450-0.5+'2012'!$I450-0.5)*-1)</f>
        <v>#DIV/0!</v>
      </c>
      <c r="O450" s="13" t="e">
        <f>(('2012'!O450-'2012'!$AE450)/'2012'!$AE450)*(('2012'!$I450-0.5+'2012'!$I450-0.5)*-1)</f>
        <v>#DIV/0!</v>
      </c>
      <c r="P450" s="13" t="e">
        <f>(('2012'!P450-'2012'!$AE450)/'2012'!$AE450)*(('2012'!$I450-0.5+'2012'!$I450-0.5)*-1)</f>
        <v>#DIV/0!</v>
      </c>
      <c r="Q450" s="13" t="e">
        <f>(('2012'!Q450-'2012'!$AE450)/'2012'!$AE450)*(('2012'!$I450-0.5+'2012'!$I450-0.5)*-1)</f>
        <v>#DIV/0!</v>
      </c>
      <c r="R450" s="13" t="e">
        <f>(('2012'!R450-'2012'!$AE450)/'2012'!$AE450)*(('2012'!$I450-0.5+'2012'!$I450-0.5)*-1)</f>
        <v>#DIV/0!</v>
      </c>
      <c r="S450" s="13" t="e">
        <f>(('2012'!S450-'2012'!$AE450)/'2012'!$AE450)*(('2012'!$I450-0.5+'2012'!$I450-0.5)*-1)</f>
        <v>#DIV/0!</v>
      </c>
      <c r="T450" s="13" t="e">
        <f>(('2012'!T450-'2012'!$AE450)/'2012'!$AE450)*(('2012'!$I450-0.5+'2012'!$I450-0.5)*-1)</f>
        <v>#DIV/0!</v>
      </c>
      <c r="U450" s="13" t="e">
        <f>(('2012'!U450-'2012'!$AE450)/'2012'!$AE450)*(('2012'!$I450-0.5+'2012'!$I450-0.5)*-1)</f>
        <v>#DIV/0!</v>
      </c>
      <c r="V450" s="13" t="e">
        <f>(('2012'!V450-'2012'!$AE450)/'2012'!$AE450)*(('2012'!$I450-0.5+'2012'!$I450-0.5)*-1)</f>
        <v>#DIV/0!</v>
      </c>
      <c r="W450" s="13" t="e">
        <f>(('2012'!W450-'2012'!$AE450)/'2012'!$AE450)*(('2012'!$I450-0.5+'2012'!$I450-0.5)*-1)</f>
        <v>#DIV/0!</v>
      </c>
      <c r="X450" s="13" t="e">
        <f>(('2012'!X450-'2012'!$AE450)/'2012'!$AE450)*(('2012'!$I450-0.5+'2012'!$I450-0.5)*-1)</f>
        <v>#DIV/0!</v>
      </c>
      <c r="Y450" s="13" t="e">
        <f>(('2012'!Y450-'2012'!$AE450)/'2012'!$AE450)*(('2012'!$I450-0.5+'2012'!$I450-0.5)*-1)</f>
        <v>#DIV/0!</v>
      </c>
      <c r="Z450" s="13" t="e">
        <f>(('2012'!Z450-'2012'!$AE450)/'2012'!$AE450)*(('2012'!$I450-0.5+'2012'!$I450-0.5)*-1)</f>
        <v>#DIV/0!</v>
      </c>
      <c r="AA450" s="13" t="e">
        <f>(('2012'!AA450-'2012'!$AE450)/'2012'!$AE450)*(('2012'!$I450-0.5+'2012'!$I450-0.5)*-1)</f>
        <v>#DIV/0!</v>
      </c>
      <c r="AB450" s="13" t="e">
        <f>(('2012'!AB450-'2012'!$AE450)/'2012'!$AE450)*(('2012'!$I450-0.5+'2012'!$I450-0.5)*-1)</f>
        <v>#DIV/0!</v>
      </c>
      <c r="AC450" s="13" t="e">
        <f>(('2012'!AC450-'2012'!$AE450)/'2012'!$AE450)*(('2012'!$I450-0.5+'2012'!$I450-0.5)*-1)</f>
        <v>#DIV/0!</v>
      </c>
      <c r="AD450" s="13" t="e">
        <f>(('2012'!AD450-'2012'!$AE450)/'2012'!$AE450)*(('2012'!$I450-0.5+'2012'!$I450-0.5)*-1)</f>
        <v>#DIV/0!</v>
      </c>
      <c r="AE450" s="6" t="e">
        <f>((('2012'!AE450-'2012'!$AE450)/'2012'!$AE450)*100)*(('2012'!$I450-0.5+'2012'!$I450-0.5)*-1)</f>
        <v>#DIV/0!</v>
      </c>
      <c r="AG450" s="6">
        <f t="shared" si="195"/>
        <v>0</v>
      </c>
      <c r="AH450" s="6">
        <f t="shared" si="194"/>
        <v>0</v>
      </c>
      <c r="AI450" s="8">
        <v>0</v>
      </c>
      <c r="AW450" s="107">
        <f t="shared" si="196"/>
        <v>0</v>
      </c>
      <c r="AX450" s="107">
        <f t="shared" si="197"/>
        <v>0</v>
      </c>
      <c r="AY450" s="107">
        <f t="shared" si="198"/>
        <v>0</v>
      </c>
      <c r="AZ450" s="107">
        <f t="shared" si="199"/>
        <v>0</v>
      </c>
      <c r="BA450" s="107">
        <f t="shared" si="200"/>
        <v>0</v>
      </c>
      <c r="BB450" s="107">
        <f t="shared" si="201"/>
        <v>0</v>
      </c>
      <c r="BC450" s="107">
        <f t="shared" si="202"/>
        <v>0</v>
      </c>
      <c r="BD450" s="107">
        <f t="shared" si="203"/>
        <v>0</v>
      </c>
      <c r="BE450" s="107">
        <f t="shared" si="204"/>
        <v>0</v>
      </c>
      <c r="BF450" s="107">
        <f t="shared" si="205"/>
        <v>0</v>
      </c>
      <c r="BG450" s="107">
        <f t="shared" si="206"/>
        <v>0</v>
      </c>
      <c r="BH450" s="107">
        <f t="shared" si="207"/>
        <v>0</v>
      </c>
      <c r="BI450" s="107">
        <f t="shared" si="208"/>
        <v>0</v>
      </c>
      <c r="BJ450" s="107">
        <f t="shared" si="209"/>
        <v>0</v>
      </c>
      <c r="BK450" s="107">
        <f t="shared" si="210"/>
        <v>0</v>
      </c>
      <c r="BL450" s="107">
        <f t="shared" si="211"/>
        <v>0</v>
      </c>
      <c r="BM450" s="107">
        <f t="shared" si="212"/>
        <v>0</v>
      </c>
      <c r="BN450" s="107">
        <f t="shared" si="213"/>
        <v>0</v>
      </c>
      <c r="BO450" s="107">
        <f t="shared" si="214"/>
        <v>0</v>
      </c>
      <c r="BP450" s="107">
        <f t="shared" si="215"/>
        <v>0</v>
      </c>
      <c r="BQ450" s="107">
        <f t="shared" si="216"/>
        <v>0</v>
      </c>
      <c r="BR450" s="107" t="e">
        <f t="shared" si="217"/>
        <v>#DIV/0!</v>
      </c>
    </row>
    <row r="451" spans="1:70">
      <c r="A451" s="1">
        <v>450</v>
      </c>
      <c r="B451" s="1">
        <f>'2012'!B451</f>
        <v>0</v>
      </c>
      <c r="C451" s="1">
        <f>'2012'!C451</f>
        <v>0</v>
      </c>
      <c r="D451" s="1">
        <f>'2012'!D451</f>
        <v>0</v>
      </c>
      <c r="E451" s="1">
        <f>'2012'!E451</f>
        <v>0</v>
      </c>
      <c r="F451" s="1">
        <f>'2012'!F451</f>
        <v>0</v>
      </c>
      <c r="G451" s="1">
        <f>'2012'!G451</f>
        <v>0</v>
      </c>
      <c r="H451" s="1">
        <f>'2012'!H451</f>
        <v>0</v>
      </c>
      <c r="I451" s="1">
        <f>'2012'!I451</f>
        <v>0</v>
      </c>
      <c r="J451" s="13" t="e">
        <f>(('2012'!J451-'2012'!$AE451)/'2012'!$AE451)*(('2012'!$I451-0.5+'2012'!$I451-0.5)*-1)</f>
        <v>#DIV/0!</v>
      </c>
      <c r="K451" s="13" t="e">
        <f>(('2012'!K451-'2012'!$AE451)/'2012'!$AE451)*(('2012'!$I451-0.5+'2012'!$I451-0.5)*-1)</f>
        <v>#DIV/0!</v>
      </c>
      <c r="L451" s="13" t="e">
        <f>(('2012'!L451-'2012'!$AE451)/'2012'!$AE451)*(('2012'!$I451-0.5+'2012'!$I451-0.5)*-1)</f>
        <v>#DIV/0!</v>
      </c>
      <c r="M451" s="13" t="e">
        <f>(('2012'!M451-'2012'!$AE451)/'2012'!$AE451)*(('2012'!$I451-0.5+'2012'!$I451-0.5)*-1)</f>
        <v>#DIV/0!</v>
      </c>
      <c r="N451" s="13" t="e">
        <f>(('2012'!N451-'2012'!$AE451)/'2012'!$AE451)*(('2012'!$I451-0.5+'2012'!$I451-0.5)*-1)</f>
        <v>#DIV/0!</v>
      </c>
      <c r="O451" s="13" t="e">
        <f>(('2012'!O451-'2012'!$AE451)/'2012'!$AE451)*(('2012'!$I451-0.5+'2012'!$I451-0.5)*-1)</f>
        <v>#DIV/0!</v>
      </c>
      <c r="P451" s="13" t="e">
        <f>(('2012'!P451-'2012'!$AE451)/'2012'!$AE451)*(('2012'!$I451-0.5+'2012'!$I451-0.5)*-1)</f>
        <v>#DIV/0!</v>
      </c>
      <c r="Q451" s="13" t="e">
        <f>(('2012'!Q451-'2012'!$AE451)/'2012'!$AE451)*(('2012'!$I451-0.5+'2012'!$I451-0.5)*-1)</f>
        <v>#DIV/0!</v>
      </c>
      <c r="R451" s="13" t="e">
        <f>(('2012'!R451-'2012'!$AE451)/'2012'!$AE451)*(('2012'!$I451-0.5+'2012'!$I451-0.5)*-1)</f>
        <v>#DIV/0!</v>
      </c>
      <c r="S451" s="13" t="e">
        <f>(('2012'!S451-'2012'!$AE451)/'2012'!$AE451)*(('2012'!$I451-0.5+'2012'!$I451-0.5)*-1)</f>
        <v>#DIV/0!</v>
      </c>
      <c r="T451" s="13" t="e">
        <f>(('2012'!T451-'2012'!$AE451)/'2012'!$AE451)*(('2012'!$I451-0.5+'2012'!$I451-0.5)*-1)</f>
        <v>#DIV/0!</v>
      </c>
      <c r="U451" s="13" t="e">
        <f>(('2012'!U451-'2012'!$AE451)/'2012'!$AE451)*(('2012'!$I451-0.5+'2012'!$I451-0.5)*-1)</f>
        <v>#DIV/0!</v>
      </c>
      <c r="V451" s="13" t="e">
        <f>(('2012'!V451-'2012'!$AE451)/'2012'!$AE451)*(('2012'!$I451-0.5+'2012'!$I451-0.5)*-1)</f>
        <v>#DIV/0!</v>
      </c>
      <c r="W451" s="13" t="e">
        <f>(('2012'!W451-'2012'!$AE451)/'2012'!$AE451)*(('2012'!$I451-0.5+'2012'!$I451-0.5)*-1)</f>
        <v>#DIV/0!</v>
      </c>
      <c r="X451" s="13" t="e">
        <f>(('2012'!X451-'2012'!$AE451)/'2012'!$AE451)*(('2012'!$I451-0.5+'2012'!$I451-0.5)*-1)</f>
        <v>#DIV/0!</v>
      </c>
      <c r="Y451" s="13" t="e">
        <f>(('2012'!Y451-'2012'!$AE451)/'2012'!$AE451)*(('2012'!$I451-0.5+'2012'!$I451-0.5)*-1)</f>
        <v>#DIV/0!</v>
      </c>
      <c r="Z451" s="13" t="e">
        <f>(('2012'!Z451-'2012'!$AE451)/'2012'!$AE451)*(('2012'!$I451-0.5+'2012'!$I451-0.5)*-1)</f>
        <v>#DIV/0!</v>
      </c>
      <c r="AA451" s="13" t="e">
        <f>(('2012'!AA451-'2012'!$AE451)/'2012'!$AE451)*(('2012'!$I451-0.5+'2012'!$I451-0.5)*-1)</f>
        <v>#DIV/0!</v>
      </c>
      <c r="AB451" s="13" t="e">
        <f>(('2012'!AB451-'2012'!$AE451)/'2012'!$AE451)*(('2012'!$I451-0.5+'2012'!$I451-0.5)*-1)</f>
        <v>#DIV/0!</v>
      </c>
      <c r="AC451" s="13" t="e">
        <f>(('2012'!AC451-'2012'!$AE451)/'2012'!$AE451)*(('2012'!$I451-0.5+'2012'!$I451-0.5)*-1)</f>
        <v>#DIV/0!</v>
      </c>
      <c r="AD451" s="13" t="e">
        <f>(('2012'!AD451-'2012'!$AE451)/'2012'!$AE451)*(('2012'!$I451-0.5+'2012'!$I451-0.5)*-1)</f>
        <v>#DIV/0!</v>
      </c>
      <c r="AE451" s="6" t="e">
        <f>((('2012'!AE451-'2012'!$AE451)/'2012'!$AE451)*100)*(('2012'!$I451-0.5+'2012'!$I451-0.5)*-1)</f>
        <v>#DIV/0!</v>
      </c>
      <c r="AG451" s="6">
        <f t="shared" si="195"/>
        <v>0</v>
      </c>
      <c r="AH451" s="6">
        <f t="shared" si="194"/>
        <v>0</v>
      </c>
      <c r="AI451" s="8">
        <v>0</v>
      </c>
      <c r="AW451" s="107">
        <f t="shared" si="196"/>
        <v>0</v>
      </c>
      <c r="AX451" s="107">
        <f t="shared" si="197"/>
        <v>0</v>
      </c>
      <c r="AY451" s="107">
        <f t="shared" si="198"/>
        <v>0</v>
      </c>
      <c r="AZ451" s="107">
        <f t="shared" si="199"/>
        <v>0</v>
      </c>
      <c r="BA451" s="107">
        <f t="shared" si="200"/>
        <v>0</v>
      </c>
      <c r="BB451" s="107">
        <f t="shared" si="201"/>
        <v>0</v>
      </c>
      <c r="BC451" s="107">
        <f t="shared" si="202"/>
        <v>0</v>
      </c>
      <c r="BD451" s="107">
        <f t="shared" si="203"/>
        <v>0</v>
      </c>
      <c r="BE451" s="107">
        <f t="shared" si="204"/>
        <v>0</v>
      </c>
      <c r="BF451" s="107">
        <f t="shared" si="205"/>
        <v>0</v>
      </c>
      <c r="BG451" s="107">
        <f t="shared" si="206"/>
        <v>0</v>
      </c>
      <c r="BH451" s="107">
        <f t="shared" si="207"/>
        <v>0</v>
      </c>
      <c r="BI451" s="107">
        <f t="shared" si="208"/>
        <v>0</v>
      </c>
      <c r="BJ451" s="107">
        <f t="shared" si="209"/>
        <v>0</v>
      </c>
      <c r="BK451" s="107">
        <f t="shared" si="210"/>
        <v>0</v>
      </c>
      <c r="BL451" s="107">
        <f t="shared" si="211"/>
        <v>0</v>
      </c>
      <c r="BM451" s="107">
        <f t="shared" si="212"/>
        <v>0</v>
      </c>
      <c r="BN451" s="107">
        <f t="shared" si="213"/>
        <v>0</v>
      </c>
      <c r="BO451" s="107">
        <f t="shared" si="214"/>
        <v>0</v>
      </c>
      <c r="BP451" s="107">
        <f t="shared" si="215"/>
        <v>0</v>
      </c>
      <c r="BQ451" s="107">
        <f t="shared" si="216"/>
        <v>0</v>
      </c>
      <c r="BR451" s="107" t="e">
        <f t="shared" si="217"/>
        <v>#DIV/0!</v>
      </c>
    </row>
    <row r="452" spans="1:70">
      <c r="A452" s="1">
        <v>451</v>
      </c>
      <c r="B452" s="1">
        <f>'2012'!B452</f>
        <v>0</v>
      </c>
      <c r="C452" s="1">
        <f>'2012'!C452</f>
        <v>0</v>
      </c>
      <c r="D452" s="1">
        <f>'2012'!D452</f>
        <v>0</v>
      </c>
      <c r="E452" s="1">
        <f>'2012'!E452</f>
        <v>0</v>
      </c>
      <c r="F452" s="1">
        <f>'2012'!F452</f>
        <v>0</v>
      </c>
      <c r="G452" s="1">
        <f>'2012'!G452</f>
        <v>0</v>
      </c>
      <c r="H452" s="1">
        <f>'2012'!H452</f>
        <v>0</v>
      </c>
      <c r="I452" s="1">
        <f>'2012'!I452</f>
        <v>0</v>
      </c>
      <c r="J452" s="13" t="e">
        <f>(('2012'!J452-'2012'!$AE452)/'2012'!$AE452)*(('2012'!$I452-0.5+'2012'!$I452-0.5)*-1)</f>
        <v>#DIV/0!</v>
      </c>
      <c r="K452" s="13" t="e">
        <f>(('2012'!K452-'2012'!$AE452)/'2012'!$AE452)*(('2012'!$I452-0.5+'2012'!$I452-0.5)*-1)</f>
        <v>#DIV/0!</v>
      </c>
      <c r="L452" s="13" t="e">
        <f>(('2012'!L452-'2012'!$AE452)/'2012'!$AE452)*(('2012'!$I452-0.5+'2012'!$I452-0.5)*-1)</f>
        <v>#DIV/0!</v>
      </c>
      <c r="M452" s="13" t="e">
        <f>(('2012'!M452-'2012'!$AE452)/'2012'!$AE452)*(('2012'!$I452-0.5+'2012'!$I452-0.5)*-1)</f>
        <v>#DIV/0!</v>
      </c>
      <c r="N452" s="13" t="e">
        <f>(('2012'!N452-'2012'!$AE452)/'2012'!$AE452)*(('2012'!$I452-0.5+'2012'!$I452-0.5)*-1)</f>
        <v>#DIV/0!</v>
      </c>
      <c r="O452" s="13" t="e">
        <f>(('2012'!O452-'2012'!$AE452)/'2012'!$AE452)*(('2012'!$I452-0.5+'2012'!$I452-0.5)*-1)</f>
        <v>#DIV/0!</v>
      </c>
      <c r="P452" s="13" t="e">
        <f>(('2012'!P452-'2012'!$AE452)/'2012'!$AE452)*(('2012'!$I452-0.5+'2012'!$I452-0.5)*-1)</f>
        <v>#DIV/0!</v>
      </c>
      <c r="Q452" s="13" t="e">
        <f>(('2012'!Q452-'2012'!$AE452)/'2012'!$AE452)*(('2012'!$I452-0.5+'2012'!$I452-0.5)*-1)</f>
        <v>#DIV/0!</v>
      </c>
      <c r="R452" s="13" t="e">
        <f>(('2012'!R452-'2012'!$AE452)/'2012'!$AE452)*(('2012'!$I452-0.5+'2012'!$I452-0.5)*-1)</f>
        <v>#DIV/0!</v>
      </c>
      <c r="S452" s="13" t="e">
        <f>(('2012'!S452-'2012'!$AE452)/'2012'!$AE452)*(('2012'!$I452-0.5+'2012'!$I452-0.5)*-1)</f>
        <v>#DIV/0!</v>
      </c>
      <c r="T452" s="13" t="e">
        <f>(('2012'!T452-'2012'!$AE452)/'2012'!$AE452)*(('2012'!$I452-0.5+'2012'!$I452-0.5)*-1)</f>
        <v>#DIV/0!</v>
      </c>
      <c r="U452" s="13" t="e">
        <f>(('2012'!U452-'2012'!$AE452)/'2012'!$AE452)*(('2012'!$I452-0.5+'2012'!$I452-0.5)*-1)</f>
        <v>#DIV/0!</v>
      </c>
      <c r="V452" s="13" t="e">
        <f>(('2012'!V452-'2012'!$AE452)/'2012'!$AE452)*(('2012'!$I452-0.5+'2012'!$I452-0.5)*-1)</f>
        <v>#DIV/0!</v>
      </c>
      <c r="W452" s="13" t="e">
        <f>(('2012'!W452-'2012'!$AE452)/'2012'!$AE452)*(('2012'!$I452-0.5+'2012'!$I452-0.5)*-1)</f>
        <v>#DIV/0!</v>
      </c>
      <c r="X452" s="13" t="e">
        <f>(('2012'!X452-'2012'!$AE452)/'2012'!$AE452)*(('2012'!$I452-0.5+'2012'!$I452-0.5)*-1)</f>
        <v>#DIV/0!</v>
      </c>
      <c r="Y452" s="13" t="e">
        <f>(('2012'!Y452-'2012'!$AE452)/'2012'!$AE452)*(('2012'!$I452-0.5+'2012'!$I452-0.5)*-1)</f>
        <v>#DIV/0!</v>
      </c>
      <c r="Z452" s="13" t="e">
        <f>(('2012'!Z452-'2012'!$AE452)/'2012'!$AE452)*(('2012'!$I452-0.5+'2012'!$I452-0.5)*-1)</f>
        <v>#DIV/0!</v>
      </c>
      <c r="AA452" s="13" t="e">
        <f>(('2012'!AA452-'2012'!$AE452)/'2012'!$AE452)*(('2012'!$I452-0.5+'2012'!$I452-0.5)*-1)</f>
        <v>#DIV/0!</v>
      </c>
      <c r="AB452" s="13" t="e">
        <f>(('2012'!AB452-'2012'!$AE452)/'2012'!$AE452)*(('2012'!$I452-0.5+'2012'!$I452-0.5)*-1)</f>
        <v>#DIV/0!</v>
      </c>
      <c r="AC452" s="13" t="e">
        <f>(('2012'!AC452-'2012'!$AE452)/'2012'!$AE452)*(('2012'!$I452-0.5+'2012'!$I452-0.5)*-1)</f>
        <v>#DIV/0!</v>
      </c>
      <c r="AD452" s="13" t="e">
        <f>(('2012'!AD452-'2012'!$AE452)/'2012'!$AE452)*(('2012'!$I452-0.5+'2012'!$I452-0.5)*-1)</f>
        <v>#DIV/0!</v>
      </c>
      <c r="AE452" s="6" t="e">
        <f>((('2012'!AE452-'2012'!$AE452)/'2012'!$AE452)*100)*(('2012'!$I452-0.5+'2012'!$I452-0.5)*-1)</f>
        <v>#DIV/0!</v>
      </c>
      <c r="AG452" s="6">
        <f t="shared" si="195"/>
        <v>0</v>
      </c>
      <c r="AH452" s="6">
        <f t="shared" si="194"/>
        <v>0</v>
      </c>
      <c r="AI452" s="8">
        <v>0</v>
      </c>
      <c r="AW452" s="107">
        <f t="shared" si="196"/>
        <v>0</v>
      </c>
      <c r="AX452" s="107">
        <f t="shared" si="197"/>
        <v>0</v>
      </c>
      <c r="AY452" s="107">
        <f t="shared" si="198"/>
        <v>0</v>
      </c>
      <c r="AZ452" s="107">
        <f t="shared" si="199"/>
        <v>0</v>
      </c>
      <c r="BA452" s="107">
        <f t="shared" si="200"/>
        <v>0</v>
      </c>
      <c r="BB452" s="107">
        <f t="shared" si="201"/>
        <v>0</v>
      </c>
      <c r="BC452" s="107">
        <f t="shared" si="202"/>
        <v>0</v>
      </c>
      <c r="BD452" s="107">
        <f t="shared" si="203"/>
        <v>0</v>
      </c>
      <c r="BE452" s="107">
        <f t="shared" si="204"/>
        <v>0</v>
      </c>
      <c r="BF452" s="107">
        <f t="shared" si="205"/>
        <v>0</v>
      </c>
      <c r="BG452" s="107">
        <f t="shared" si="206"/>
        <v>0</v>
      </c>
      <c r="BH452" s="107">
        <f t="shared" si="207"/>
        <v>0</v>
      </c>
      <c r="BI452" s="107">
        <f t="shared" si="208"/>
        <v>0</v>
      </c>
      <c r="BJ452" s="107">
        <f t="shared" si="209"/>
        <v>0</v>
      </c>
      <c r="BK452" s="107">
        <f t="shared" si="210"/>
        <v>0</v>
      </c>
      <c r="BL452" s="107">
        <f t="shared" si="211"/>
        <v>0</v>
      </c>
      <c r="BM452" s="107">
        <f t="shared" si="212"/>
        <v>0</v>
      </c>
      <c r="BN452" s="107">
        <f t="shared" si="213"/>
        <v>0</v>
      </c>
      <c r="BO452" s="107">
        <f t="shared" si="214"/>
        <v>0</v>
      </c>
      <c r="BP452" s="107">
        <f t="shared" si="215"/>
        <v>0</v>
      </c>
      <c r="BQ452" s="107">
        <f t="shared" si="216"/>
        <v>0</v>
      </c>
      <c r="BR452" s="107" t="e">
        <f t="shared" si="217"/>
        <v>#DIV/0!</v>
      </c>
    </row>
    <row r="453" spans="1:70">
      <c r="A453" s="1">
        <v>452</v>
      </c>
      <c r="B453" s="1">
        <f>'2012'!B453</f>
        <v>0</v>
      </c>
      <c r="C453" s="1">
        <f>'2012'!C453</f>
        <v>0</v>
      </c>
      <c r="D453" s="1">
        <f>'2012'!D453</f>
        <v>0</v>
      </c>
      <c r="E453" s="1">
        <f>'2012'!E453</f>
        <v>0</v>
      </c>
      <c r="F453" s="1">
        <f>'2012'!F453</f>
        <v>0</v>
      </c>
      <c r="G453" s="1">
        <f>'2012'!G453</f>
        <v>0</v>
      </c>
      <c r="H453" s="1">
        <f>'2012'!H453</f>
        <v>0</v>
      </c>
      <c r="I453" s="1">
        <f>'2012'!I453</f>
        <v>0</v>
      </c>
      <c r="J453" s="13" t="e">
        <f>(('2012'!J453-'2012'!$AE453)/'2012'!$AE453)*(('2012'!$I453-0.5+'2012'!$I453-0.5)*-1)</f>
        <v>#DIV/0!</v>
      </c>
      <c r="K453" s="13" t="e">
        <f>(('2012'!K453-'2012'!$AE453)/'2012'!$AE453)*(('2012'!$I453-0.5+'2012'!$I453-0.5)*-1)</f>
        <v>#DIV/0!</v>
      </c>
      <c r="L453" s="13" t="e">
        <f>(('2012'!L453-'2012'!$AE453)/'2012'!$AE453)*(('2012'!$I453-0.5+'2012'!$I453-0.5)*-1)</f>
        <v>#DIV/0!</v>
      </c>
      <c r="M453" s="13" t="e">
        <f>(('2012'!M453-'2012'!$AE453)/'2012'!$AE453)*(('2012'!$I453-0.5+'2012'!$I453-0.5)*-1)</f>
        <v>#DIV/0!</v>
      </c>
      <c r="N453" s="13" t="e">
        <f>(('2012'!N453-'2012'!$AE453)/'2012'!$AE453)*(('2012'!$I453-0.5+'2012'!$I453-0.5)*-1)</f>
        <v>#DIV/0!</v>
      </c>
      <c r="O453" s="13" t="e">
        <f>(('2012'!O453-'2012'!$AE453)/'2012'!$AE453)*(('2012'!$I453-0.5+'2012'!$I453-0.5)*-1)</f>
        <v>#DIV/0!</v>
      </c>
      <c r="P453" s="13" t="e">
        <f>(('2012'!P453-'2012'!$AE453)/'2012'!$AE453)*(('2012'!$I453-0.5+'2012'!$I453-0.5)*-1)</f>
        <v>#DIV/0!</v>
      </c>
      <c r="Q453" s="13" t="e">
        <f>(('2012'!Q453-'2012'!$AE453)/'2012'!$AE453)*(('2012'!$I453-0.5+'2012'!$I453-0.5)*-1)</f>
        <v>#DIV/0!</v>
      </c>
      <c r="R453" s="13" t="e">
        <f>(('2012'!R453-'2012'!$AE453)/'2012'!$AE453)*(('2012'!$I453-0.5+'2012'!$I453-0.5)*-1)</f>
        <v>#DIV/0!</v>
      </c>
      <c r="S453" s="13" t="e">
        <f>(('2012'!S453-'2012'!$AE453)/'2012'!$AE453)*(('2012'!$I453-0.5+'2012'!$I453-0.5)*-1)</f>
        <v>#DIV/0!</v>
      </c>
      <c r="T453" s="13" t="e">
        <f>(('2012'!T453-'2012'!$AE453)/'2012'!$AE453)*(('2012'!$I453-0.5+'2012'!$I453-0.5)*-1)</f>
        <v>#DIV/0!</v>
      </c>
      <c r="U453" s="13" t="e">
        <f>(('2012'!U453-'2012'!$AE453)/'2012'!$AE453)*(('2012'!$I453-0.5+'2012'!$I453-0.5)*-1)</f>
        <v>#DIV/0!</v>
      </c>
      <c r="V453" s="13" t="e">
        <f>(('2012'!V453-'2012'!$AE453)/'2012'!$AE453)*(('2012'!$I453-0.5+'2012'!$I453-0.5)*-1)</f>
        <v>#DIV/0!</v>
      </c>
      <c r="W453" s="13" t="e">
        <f>(('2012'!W453-'2012'!$AE453)/'2012'!$AE453)*(('2012'!$I453-0.5+'2012'!$I453-0.5)*-1)</f>
        <v>#DIV/0!</v>
      </c>
      <c r="X453" s="13" t="e">
        <f>(('2012'!X453-'2012'!$AE453)/'2012'!$AE453)*(('2012'!$I453-0.5+'2012'!$I453-0.5)*-1)</f>
        <v>#DIV/0!</v>
      </c>
      <c r="Y453" s="13" t="e">
        <f>(('2012'!Y453-'2012'!$AE453)/'2012'!$AE453)*(('2012'!$I453-0.5+'2012'!$I453-0.5)*-1)</f>
        <v>#DIV/0!</v>
      </c>
      <c r="Z453" s="13" t="e">
        <f>(('2012'!Z453-'2012'!$AE453)/'2012'!$AE453)*(('2012'!$I453-0.5+'2012'!$I453-0.5)*-1)</f>
        <v>#DIV/0!</v>
      </c>
      <c r="AA453" s="13" t="e">
        <f>(('2012'!AA453-'2012'!$AE453)/'2012'!$AE453)*(('2012'!$I453-0.5+'2012'!$I453-0.5)*-1)</f>
        <v>#DIV/0!</v>
      </c>
      <c r="AB453" s="13" t="e">
        <f>(('2012'!AB453-'2012'!$AE453)/'2012'!$AE453)*(('2012'!$I453-0.5+'2012'!$I453-0.5)*-1)</f>
        <v>#DIV/0!</v>
      </c>
      <c r="AC453" s="13" t="e">
        <f>(('2012'!AC453-'2012'!$AE453)/'2012'!$AE453)*(('2012'!$I453-0.5+'2012'!$I453-0.5)*-1)</f>
        <v>#DIV/0!</v>
      </c>
      <c r="AD453" s="13" t="e">
        <f>(('2012'!AD453-'2012'!$AE453)/'2012'!$AE453)*(('2012'!$I453-0.5+'2012'!$I453-0.5)*-1)</f>
        <v>#DIV/0!</v>
      </c>
      <c r="AE453" s="6" t="e">
        <f>((('2012'!AE453-'2012'!$AE453)/'2012'!$AE453)*100)*(('2012'!$I453-0.5+'2012'!$I453-0.5)*-1)</f>
        <v>#DIV/0!</v>
      </c>
      <c r="AG453" s="6">
        <f t="shared" si="195"/>
        <v>0</v>
      </c>
      <c r="AH453" s="6">
        <f t="shared" si="194"/>
        <v>0</v>
      </c>
      <c r="AI453" s="8">
        <v>0</v>
      </c>
      <c r="AW453" s="107">
        <f t="shared" si="196"/>
        <v>0</v>
      </c>
      <c r="AX453" s="107">
        <f t="shared" si="197"/>
        <v>0</v>
      </c>
      <c r="AY453" s="107">
        <f t="shared" si="198"/>
        <v>0</v>
      </c>
      <c r="AZ453" s="107">
        <f t="shared" si="199"/>
        <v>0</v>
      </c>
      <c r="BA453" s="107">
        <f t="shared" si="200"/>
        <v>0</v>
      </c>
      <c r="BB453" s="107">
        <f t="shared" si="201"/>
        <v>0</v>
      </c>
      <c r="BC453" s="107">
        <f t="shared" si="202"/>
        <v>0</v>
      </c>
      <c r="BD453" s="107">
        <f t="shared" si="203"/>
        <v>0</v>
      </c>
      <c r="BE453" s="107">
        <f t="shared" si="204"/>
        <v>0</v>
      </c>
      <c r="BF453" s="107">
        <f t="shared" si="205"/>
        <v>0</v>
      </c>
      <c r="BG453" s="107">
        <f t="shared" si="206"/>
        <v>0</v>
      </c>
      <c r="BH453" s="107">
        <f t="shared" si="207"/>
        <v>0</v>
      </c>
      <c r="BI453" s="107">
        <f t="shared" si="208"/>
        <v>0</v>
      </c>
      <c r="BJ453" s="107">
        <f t="shared" si="209"/>
        <v>0</v>
      </c>
      <c r="BK453" s="107">
        <f t="shared" si="210"/>
        <v>0</v>
      </c>
      <c r="BL453" s="107">
        <f t="shared" si="211"/>
        <v>0</v>
      </c>
      <c r="BM453" s="107">
        <f t="shared" si="212"/>
        <v>0</v>
      </c>
      <c r="BN453" s="107">
        <f t="shared" si="213"/>
        <v>0</v>
      </c>
      <c r="BO453" s="107">
        <f t="shared" si="214"/>
        <v>0</v>
      </c>
      <c r="BP453" s="107">
        <f t="shared" si="215"/>
        <v>0</v>
      </c>
      <c r="BQ453" s="107">
        <f t="shared" si="216"/>
        <v>0</v>
      </c>
      <c r="BR453" s="107" t="e">
        <f t="shared" si="217"/>
        <v>#DIV/0!</v>
      </c>
    </row>
    <row r="454" spans="1:70">
      <c r="A454" s="1">
        <v>453</v>
      </c>
      <c r="B454" s="1">
        <f>'2012'!B454</f>
        <v>0</v>
      </c>
      <c r="C454" s="1">
        <f>'2012'!C454</f>
        <v>0</v>
      </c>
      <c r="D454" s="1">
        <f>'2012'!D454</f>
        <v>0</v>
      </c>
      <c r="E454" s="1">
        <f>'2012'!E454</f>
        <v>0</v>
      </c>
      <c r="F454" s="1">
        <f>'2012'!F454</f>
        <v>0</v>
      </c>
      <c r="G454" s="1">
        <f>'2012'!G454</f>
        <v>0</v>
      </c>
      <c r="H454" s="1">
        <f>'2012'!H454</f>
        <v>0</v>
      </c>
      <c r="I454" s="1">
        <f>'2012'!I454</f>
        <v>0</v>
      </c>
      <c r="J454" s="13" t="e">
        <f>(('2012'!J454-'2012'!$AE454)/'2012'!$AE454)*(('2012'!$I454-0.5+'2012'!$I454-0.5)*-1)</f>
        <v>#DIV/0!</v>
      </c>
      <c r="K454" s="13" t="e">
        <f>(('2012'!K454-'2012'!$AE454)/'2012'!$AE454)*(('2012'!$I454-0.5+'2012'!$I454-0.5)*-1)</f>
        <v>#DIV/0!</v>
      </c>
      <c r="L454" s="13" t="e">
        <f>(('2012'!L454-'2012'!$AE454)/'2012'!$AE454)*(('2012'!$I454-0.5+'2012'!$I454-0.5)*-1)</f>
        <v>#DIV/0!</v>
      </c>
      <c r="M454" s="13" t="e">
        <f>(('2012'!M454-'2012'!$AE454)/'2012'!$AE454)*(('2012'!$I454-0.5+'2012'!$I454-0.5)*-1)</f>
        <v>#DIV/0!</v>
      </c>
      <c r="N454" s="13" t="e">
        <f>(('2012'!N454-'2012'!$AE454)/'2012'!$AE454)*(('2012'!$I454-0.5+'2012'!$I454-0.5)*-1)</f>
        <v>#DIV/0!</v>
      </c>
      <c r="O454" s="13" t="e">
        <f>(('2012'!O454-'2012'!$AE454)/'2012'!$AE454)*(('2012'!$I454-0.5+'2012'!$I454-0.5)*-1)</f>
        <v>#DIV/0!</v>
      </c>
      <c r="P454" s="13" t="e">
        <f>(('2012'!P454-'2012'!$AE454)/'2012'!$AE454)*(('2012'!$I454-0.5+'2012'!$I454-0.5)*-1)</f>
        <v>#DIV/0!</v>
      </c>
      <c r="Q454" s="13" t="e">
        <f>(('2012'!Q454-'2012'!$AE454)/'2012'!$AE454)*(('2012'!$I454-0.5+'2012'!$I454-0.5)*-1)</f>
        <v>#DIV/0!</v>
      </c>
      <c r="R454" s="13" t="e">
        <f>(('2012'!R454-'2012'!$AE454)/'2012'!$AE454)*(('2012'!$I454-0.5+'2012'!$I454-0.5)*-1)</f>
        <v>#DIV/0!</v>
      </c>
      <c r="S454" s="13" t="e">
        <f>(('2012'!S454-'2012'!$AE454)/'2012'!$AE454)*(('2012'!$I454-0.5+'2012'!$I454-0.5)*-1)</f>
        <v>#DIV/0!</v>
      </c>
      <c r="T454" s="13" t="e">
        <f>(('2012'!T454-'2012'!$AE454)/'2012'!$AE454)*(('2012'!$I454-0.5+'2012'!$I454-0.5)*-1)</f>
        <v>#DIV/0!</v>
      </c>
      <c r="U454" s="13" t="e">
        <f>(('2012'!U454-'2012'!$AE454)/'2012'!$AE454)*(('2012'!$I454-0.5+'2012'!$I454-0.5)*-1)</f>
        <v>#DIV/0!</v>
      </c>
      <c r="V454" s="13" t="e">
        <f>(('2012'!V454-'2012'!$AE454)/'2012'!$AE454)*(('2012'!$I454-0.5+'2012'!$I454-0.5)*-1)</f>
        <v>#DIV/0!</v>
      </c>
      <c r="W454" s="13" t="e">
        <f>(('2012'!W454-'2012'!$AE454)/'2012'!$AE454)*(('2012'!$I454-0.5+'2012'!$I454-0.5)*-1)</f>
        <v>#DIV/0!</v>
      </c>
      <c r="X454" s="13" t="e">
        <f>(('2012'!X454-'2012'!$AE454)/'2012'!$AE454)*(('2012'!$I454-0.5+'2012'!$I454-0.5)*-1)</f>
        <v>#DIV/0!</v>
      </c>
      <c r="Y454" s="13" t="e">
        <f>(('2012'!Y454-'2012'!$AE454)/'2012'!$AE454)*(('2012'!$I454-0.5+'2012'!$I454-0.5)*-1)</f>
        <v>#DIV/0!</v>
      </c>
      <c r="Z454" s="13" t="e">
        <f>(('2012'!Z454-'2012'!$AE454)/'2012'!$AE454)*(('2012'!$I454-0.5+'2012'!$I454-0.5)*-1)</f>
        <v>#DIV/0!</v>
      </c>
      <c r="AA454" s="13" t="e">
        <f>(('2012'!AA454-'2012'!$AE454)/'2012'!$AE454)*(('2012'!$I454-0.5+'2012'!$I454-0.5)*-1)</f>
        <v>#DIV/0!</v>
      </c>
      <c r="AB454" s="13" t="e">
        <f>(('2012'!AB454-'2012'!$AE454)/'2012'!$AE454)*(('2012'!$I454-0.5+'2012'!$I454-0.5)*-1)</f>
        <v>#DIV/0!</v>
      </c>
      <c r="AC454" s="13" t="e">
        <f>(('2012'!AC454-'2012'!$AE454)/'2012'!$AE454)*(('2012'!$I454-0.5+'2012'!$I454-0.5)*-1)</f>
        <v>#DIV/0!</v>
      </c>
      <c r="AD454" s="13" t="e">
        <f>(('2012'!AD454-'2012'!$AE454)/'2012'!$AE454)*(('2012'!$I454-0.5+'2012'!$I454-0.5)*-1)</f>
        <v>#DIV/0!</v>
      </c>
      <c r="AE454" s="6" t="e">
        <f>((('2012'!AE454-'2012'!$AE454)/'2012'!$AE454)*100)*(('2012'!$I454-0.5+'2012'!$I454-0.5)*-1)</f>
        <v>#DIV/0!</v>
      </c>
      <c r="AG454" s="6">
        <f t="shared" si="195"/>
        <v>0</v>
      </c>
      <c r="AH454" s="6">
        <f t="shared" si="194"/>
        <v>0</v>
      </c>
      <c r="AI454" s="8">
        <v>0</v>
      </c>
      <c r="AW454" s="107">
        <f t="shared" si="196"/>
        <v>0</v>
      </c>
      <c r="AX454" s="107">
        <f t="shared" si="197"/>
        <v>0</v>
      </c>
      <c r="AY454" s="107">
        <f t="shared" si="198"/>
        <v>0</v>
      </c>
      <c r="AZ454" s="107">
        <f t="shared" si="199"/>
        <v>0</v>
      </c>
      <c r="BA454" s="107">
        <f t="shared" si="200"/>
        <v>0</v>
      </c>
      <c r="BB454" s="107">
        <f t="shared" si="201"/>
        <v>0</v>
      </c>
      <c r="BC454" s="107">
        <f t="shared" si="202"/>
        <v>0</v>
      </c>
      <c r="BD454" s="107">
        <f t="shared" si="203"/>
        <v>0</v>
      </c>
      <c r="BE454" s="107">
        <f t="shared" si="204"/>
        <v>0</v>
      </c>
      <c r="BF454" s="107">
        <f t="shared" si="205"/>
        <v>0</v>
      </c>
      <c r="BG454" s="107">
        <f t="shared" si="206"/>
        <v>0</v>
      </c>
      <c r="BH454" s="107">
        <f t="shared" si="207"/>
        <v>0</v>
      </c>
      <c r="BI454" s="107">
        <f t="shared" si="208"/>
        <v>0</v>
      </c>
      <c r="BJ454" s="107">
        <f t="shared" si="209"/>
        <v>0</v>
      </c>
      <c r="BK454" s="107">
        <f t="shared" si="210"/>
        <v>0</v>
      </c>
      <c r="BL454" s="107">
        <f t="shared" si="211"/>
        <v>0</v>
      </c>
      <c r="BM454" s="107">
        <f t="shared" si="212"/>
        <v>0</v>
      </c>
      <c r="BN454" s="107">
        <f t="shared" si="213"/>
        <v>0</v>
      </c>
      <c r="BO454" s="107">
        <f t="shared" si="214"/>
        <v>0</v>
      </c>
      <c r="BP454" s="107">
        <f t="shared" si="215"/>
        <v>0</v>
      </c>
      <c r="BQ454" s="107">
        <f t="shared" si="216"/>
        <v>0</v>
      </c>
      <c r="BR454" s="107" t="e">
        <f t="shared" si="217"/>
        <v>#DIV/0!</v>
      </c>
    </row>
    <row r="455" spans="1:70">
      <c r="A455" s="1">
        <v>454</v>
      </c>
      <c r="B455" s="1">
        <f>'2012'!B455</f>
        <v>0</v>
      </c>
      <c r="C455" s="1">
        <f>'2012'!C455</f>
        <v>0</v>
      </c>
      <c r="D455" s="1">
        <f>'2012'!D455</f>
        <v>0</v>
      </c>
      <c r="E455" s="1">
        <f>'2012'!E455</f>
        <v>0</v>
      </c>
      <c r="F455" s="1">
        <f>'2012'!F455</f>
        <v>0</v>
      </c>
      <c r="G455" s="1">
        <f>'2012'!G455</f>
        <v>0</v>
      </c>
      <c r="H455" s="1">
        <f>'2012'!H455</f>
        <v>0</v>
      </c>
      <c r="I455" s="1">
        <f>'2012'!I455</f>
        <v>0</v>
      </c>
      <c r="J455" s="13" t="e">
        <f>(('2012'!J455-'2012'!$AE455)/'2012'!$AE455)*(('2012'!$I455-0.5+'2012'!$I455-0.5)*-1)</f>
        <v>#DIV/0!</v>
      </c>
      <c r="K455" s="13" t="e">
        <f>(('2012'!K455-'2012'!$AE455)/'2012'!$AE455)*(('2012'!$I455-0.5+'2012'!$I455-0.5)*-1)</f>
        <v>#DIV/0!</v>
      </c>
      <c r="L455" s="13" t="e">
        <f>(('2012'!L455-'2012'!$AE455)/'2012'!$AE455)*(('2012'!$I455-0.5+'2012'!$I455-0.5)*-1)</f>
        <v>#DIV/0!</v>
      </c>
      <c r="M455" s="13" t="e">
        <f>(('2012'!M455-'2012'!$AE455)/'2012'!$AE455)*(('2012'!$I455-0.5+'2012'!$I455-0.5)*-1)</f>
        <v>#DIV/0!</v>
      </c>
      <c r="N455" s="13" t="e">
        <f>(('2012'!N455-'2012'!$AE455)/'2012'!$AE455)*(('2012'!$I455-0.5+'2012'!$I455-0.5)*-1)</f>
        <v>#DIV/0!</v>
      </c>
      <c r="O455" s="13" t="e">
        <f>(('2012'!O455-'2012'!$AE455)/'2012'!$AE455)*(('2012'!$I455-0.5+'2012'!$I455-0.5)*-1)</f>
        <v>#DIV/0!</v>
      </c>
      <c r="P455" s="13" t="e">
        <f>(('2012'!P455-'2012'!$AE455)/'2012'!$AE455)*(('2012'!$I455-0.5+'2012'!$I455-0.5)*-1)</f>
        <v>#DIV/0!</v>
      </c>
      <c r="Q455" s="13" t="e">
        <f>(('2012'!Q455-'2012'!$AE455)/'2012'!$AE455)*(('2012'!$I455-0.5+'2012'!$I455-0.5)*-1)</f>
        <v>#DIV/0!</v>
      </c>
      <c r="R455" s="13" t="e">
        <f>(('2012'!R455-'2012'!$AE455)/'2012'!$AE455)*(('2012'!$I455-0.5+'2012'!$I455-0.5)*-1)</f>
        <v>#DIV/0!</v>
      </c>
      <c r="S455" s="13" t="e">
        <f>(('2012'!S455-'2012'!$AE455)/'2012'!$AE455)*(('2012'!$I455-0.5+'2012'!$I455-0.5)*-1)</f>
        <v>#DIV/0!</v>
      </c>
      <c r="T455" s="13" t="e">
        <f>(('2012'!T455-'2012'!$AE455)/'2012'!$AE455)*(('2012'!$I455-0.5+'2012'!$I455-0.5)*-1)</f>
        <v>#DIV/0!</v>
      </c>
      <c r="U455" s="13" t="e">
        <f>(('2012'!U455-'2012'!$AE455)/'2012'!$AE455)*(('2012'!$I455-0.5+'2012'!$I455-0.5)*-1)</f>
        <v>#DIV/0!</v>
      </c>
      <c r="V455" s="13" t="e">
        <f>(('2012'!V455-'2012'!$AE455)/'2012'!$AE455)*(('2012'!$I455-0.5+'2012'!$I455-0.5)*-1)</f>
        <v>#DIV/0!</v>
      </c>
      <c r="W455" s="13" t="e">
        <f>(('2012'!W455-'2012'!$AE455)/'2012'!$AE455)*(('2012'!$I455-0.5+'2012'!$I455-0.5)*-1)</f>
        <v>#DIV/0!</v>
      </c>
      <c r="X455" s="13" t="e">
        <f>(('2012'!X455-'2012'!$AE455)/'2012'!$AE455)*(('2012'!$I455-0.5+'2012'!$I455-0.5)*-1)</f>
        <v>#DIV/0!</v>
      </c>
      <c r="Y455" s="13" t="e">
        <f>(('2012'!Y455-'2012'!$AE455)/'2012'!$AE455)*(('2012'!$I455-0.5+'2012'!$I455-0.5)*-1)</f>
        <v>#DIV/0!</v>
      </c>
      <c r="Z455" s="13" t="e">
        <f>(('2012'!Z455-'2012'!$AE455)/'2012'!$AE455)*(('2012'!$I455-0.5+'2012'!$I455-0.5)*-1)</f>
        <v>#DIV/0!</v>
      </c>
      <c r="AA455" s="13" t="e">
        <f>(('2012'!AA455-'2012'!$AE455)/'2012'!$AE455)*(('2012'!$I455-0.5+'2012'!$I455-0.5)*-1)</f>
        <v>#DIV/0!</v>
      </c>
      <c r="AB455" s="13" t="e">
        <f>(('2012'!AB455-'2012'!$AE455)/'2012'!$AE455)*(('2012'!$I455-0.5+'2012'!$I455-0.5)*-1)</f>
        <v>#DIV/0!</v>
      </c>
      <c r="AC455" s="13" t="e">
        <f>(('2012'!AC455-'2012'!$AE455)/'2012'!$AE455)*(('2012'!$I455-0.5+'2012'!$I455-0.5)*-1)</f>
        <v>#DIV/0!</v>
      </c>
      <c r="AD455" s="13" t="e">
        <f>(('2012'!AD455-'2012'!$AE455)/'2012'!$AE455)*(('2012'!$I455-0.5+'2012'!$I455-0.5)*-1)</f>
        <v>#DIV/0!</v>
      </c>
      <c r="AE455" s="6" t="e">
        <f>((('2012'!AE455-'2012'!$AE455)/'2012'!$AE455)*100)*(('2012'!$I455-0.5+'2012'!$I455-0.5)*-1)</f>
        <v>#DIV/0!</v>
      </c>
      <c r="AG455" s="6">
        <f t="shared" si="195"/>
        <v>0</v>
      </c>
      <c r="AH455" s="6">
        <f t="shared" ref="AH455:AH485" si="218">(MIN(AW455:BQ455)*-1)*100</f>
        <v>0</v>
      </c>
      <c r="AI455" s="8">
        <v>0</v>
      </c>
      <c r="AW455" s="107">
        <f t="shared" si="196"/>
        <v>0</v>
      </c>
      <c r="AX455" s="107">
        <f t="shared" si="197"/>
        <v>0</v>
      </c>
      <c r="AY455" s="107">
        <f t="shared" si="198"/>
        <v>0</v>
      </c>
      <c r="AZ455" s="107">
        <f t="shared" si="199"/>
        <v>0</v>
      </c>
      <c r="BA455" s="107">
        <f t="shared" si="200"/>
        <v>0</v>
      </c>
      <c r="BB455" s="107">
        <f t="shared" si="201"/>
        <v>0</v>
      </c>
      <c r="BC455" s="107">
        <f t="shared" si="202"/>
        <v>0</v>
      </c>
      <c r="BD455" s="107">
        <f t="shared" si="203"/>
        <v>0</v>
      </c>
      <c r="BE455" s="107">
        <f t="shared" si="204"/>
        <v>0</v>
      </c>
      <c r="BF455" s="107">
        <f t="shared" si="205"/>
        <v>0</v>
      </c>
      <c r="BG455" s="107">
        <f t="shared" si="206"/>
        <v>0</v>
      </c>
      <c r="BH455" s="107">
        <f t="shared" si="207"/>
        <v>0</v>
      </c>
      <c r="BI455" s="107">
        <f t="shared" si="208"/>
        <v>0</v>
      </c>
      <c r="BJ455" s="107">
        <f t="shared" si="209"/>
        <v>0</v>
      </c>
      <c r="BK455" s="107">
        <f t="shared" si="210"/>
        <v>0</v>
      </c>
      <c r="BL455" s="107">
        <f t="shared" si="211"/>
        <v>0</v>
      </c>
      <c r="BM455" s="107">
        <f t="shared" si="212"/>
        <v>0</v>
      </c>
      <c r="BN455" s="107">
        <f t="shared" si="213"/>
        <v>0</v>
      </c>
      <c r="BO455" s="107">
        <f t="shared" si="214"/>
        <v>0</v>
      </c>
      <c r="BP455" s="107">
        <f t="shared" si="215"/>
        <v>0</v>
      </c>
      <c r="BQ455" s="107">
        <f t="shared" si="216"/>
        <v>0</v>
      </c>
      <c r="BR455" s="107" t="e">
        <f t="shared" si="217"/>
        <v>#DIV/0!</v>
      </c>
    </row>
    <row r="456" spans="1:70">
      <c r="A456" s="1">
        <v>455</v>
      </c>
      <c r="B456" s="1">
        <f>'2012'!B456</f>
        <v>0</v>
      </c>
      <c r="C456" s="1">
        <f>'2012'!C456</f>
        <v>0</v>
      </c>
      <c r="D456" s="1">
        <f>'2012'!D456</f>
        <v>0</v>
      </c>
      <c r="E456" s="1">
        <f>'2012'!E456</f>
        <v>0</v>
      </c>
      <c r="F456" s="1">
        <f>'2012'!F456</f>
        <v>0</v>
      </c>
      <c r="G456" s="1">
        <f>'2012'!G456</f>
        <v>0</v>
      </c>
      <c r="H456" s="1">
        <f>'2012'!H456</f>
        <v>0</v>
      </c>
      <c r="I456" s="1">
        <f>'2012'!I456</f>
        <v>0</v>
      </c>
      <c r="J456" s="13" t="e">
        <f>(('2012'!J456-'2012'!$AE456)/'2012'!$AE456)*(('2012'!$I456-0.5+'2012'!$I456-0.5)*-1)</f>
        <v>#DIV/0!</v>
      </c>
      <c r="K456" s="13" t="e">
        <f>(('2012'!K456-'2012'!$AE456)/'2012'!$AE456)*(('2012'!$I456-0.5+'2012'!$I456-0.5)*-1)</f>
        <v>#DIV/0!</v>
      </c>
      <c r="L456" s="13" t="e">
        <f>(('2012'!L456-'2012'!$AE456)/'2012'!$AE456)*(('2012'!$I456-0.5+'2012'!$I456-0.5)*-1)</f>
        <v>#DIV/0!</v>
      </c>
      <c r="M456" s="13" t="e">
        <f>(('2012'!M456-'2012'!$AE456)/'2012'!$AE456)*(('2012'!$I456-0.5+'2012'!$I456-0.5)*-1)</f>
        <v>#DIV/0!</v>
      </c>
      <c r="N456" s="13" t="e">
        <f>(('2012'!N456-'2012'!$AE456)/'2012'!$AE456)*(('2012'!$I456-0.5+'2012'!$I456-0.5)*-1)</f>
        <v>#DIV/0!</v>
      </c>
      <c r="O456" s="13" t="e">
        <f>(('2012'!O456-'2012'!$AE456)/'2012'!$AE456)*(('2012'!$I456-0.5+'2012'!$I456-0.5)*-1)</f>
        <v>#DIV/0!</v>
      </c>
      <c r="P456" s="13" t="e">
        <f>(('2012'!P456-'2012'!$AE456)/'2012'!$AE456)*(('2012'!$I456-0.5+'2012'!$I456-0.5)*-1)</f>
        <v>#DIV/0!</v>
      </c>
      <c r="Q456" s="13" t="e">
        <f>(('2012'!Q456-'2012'!$AE456)/'2012'!$AE456)*(('2012'!$I456-0.5+'2012'!$I456-0.5)*-1)</f>
        <v>#DIV/0!</v>
      </c>
      <c r="R456" s="13" t="e">
        <f>(('2012'!R456-'2012'!$AE456)/'2012'!$AE456)*(('2012'!$I456-0.5+'2012'!$I456-0.5)*-1)</f>
        <v>#DIV/0!</v>
      </c>
      <c r="S456" s="13" t="e">
        <f>(('2012'!S456-'2012'!$AE456)/'2012'!$AE456)*(('2012'!$I456-0.5+'2012'!$I456-0.5)*-1)</f>
        <v>#DIV/0!</v>
      </c>
      <c r="T456" s="13" t="e">
        <f>(('2012'!T456-'2012'!$AE456)/'2012'!$AE456)*(('2012'!$I456-0.5+'2012'!$I456-0.5)*-1)</f>
        <v>#DIV/0!</v>
      </c>
      <c r="U456" s="13" t="e">
        <f>(('2012'!U456-'2012'!$AE456)/'2012'!$AE456)*(('2012'!$I456-0.5+'2012'!$I456-0.5)*-1)</f>
        <v>#DIV/0!</v>
      </c>
      <c r="V456" s="13" t="e">
        <f>(('2012'!V456-'2012'!$AE456)/'2012'!$AE456)*(('2012'!$I456-0.5+'2012'!$I456-0.5)*-1)</f>
        <v>#DIV/0!</v>
      </c>
      <c r="W456" s="13" t="e">
        <f>(('2012'!W456-'2012'!$AE456)/'2012'!$AE456)*(('2012'!$I456-0.5+'2012'!$I456-0.5)*-1)</f>
        <v>#DIV/0!</v>
      </c>
      <c r="X456" s="13" t="e">
        <f>(('2012'!X456-'2012'!$AE456)/'2012'!$AE456)*(('2012'!$I456-0.5+'2012'!$I456-0.5)*-1)</f>
        <v>#DIV/0!</v>
      </c>
      <c r="Y456" s="13" t="e">
        <f>(('2012'!Y456-'2012'!$AE456)/'2012'!$AE456)*(('2012'!$I456-0.5+'2012'!$I456-0.5)*-1)</f>
        <v>#DIV/0!</v>
      </c>
      <c r="Z456" s="13" t="e">
        <f>(('2012'!Z456-'2012'!$AE456)/'2012'!$AE456)*(('2012'!$I456-0.5+'2012'!$I456-0.5)*-1)</f>
        <v>#DIV/0!</v>
      </c>
      <c r="AA456" s="13" t="e">
        <f>(('2012'!AA456-'2012'!$AE456)/'2012'!$AE456)*(('2012'!$I456-0.5+'2012'!$I456-0.5)*-1)</f>
        <v>#DIV/0!</v>
      </c>
      <c r="AB456" s="13" t="e">
        <f>(('2012'!AB456-'2012'!$AE456)/'2012'!$AE456)*(('2012'!$I456-0.5+'2012'!$I456-0.5)*-1)</f>
        <v>#DIV/0!</v>
      </c>
      <c r="AC456" s="13" t="e">
        <f>(('2012'!AC456-'2012'!$AE456)/'2012'!$AE456)*(('2012'!$I456-0.5+'2012'!$I456-0.5)*-1)</f>
        <v>#DIV/0!</v>
      </c>
      <c r="AD456" s="13" t="e">
        <f>(('2012'!AD456-'2012'!$AE456)/'2012'!$AE456)*(('2012'!$I456-0.5+'2012'!$I456-0.5)*-1)</f>
        <v>#DIV/0!</v>
      </c>
      <c r="AE456" s="6" t="e">
        <f>((('2012'!AE456-'2012'!$AE456)/'2012'!$AE456)*100)*(('2012'!$I456-0.5+'2012'!$I456-0.5)*-1)</f>
        <v>#DIV/0!</v>
      </c>
      <c r="AG456" s="6">
        <f t="shared" si="195"/>
        <v>0</v>
      </c>
      <c r="AH456" s="6">
        <f t="shared" si="218"/>
        <v>0</v>
      </c>
      <c r="AI456" s="8">
        <v>0</v>
      </c>
      <c r="AW456" s="107">
        <f t="shared" si="196"/>
        <v>0</v>
      </c>
      <c r="AX456" s="107">
        <f t="shared" si="197"/>
        <v>0</v>
      </c>
      <c r="AY456" s="107">
        <f t="shared" si="198"/>
        <v>0</v>
      </c>
      <c r="AZ456" s="107">
        <f t="shared" si="199"/>
        <v>0</v>
      </c>
      <c r="BA456" s="107">
        <f t="shared" si="200"/>
        <v>0</v>
      </c>
      <c r="BB456" s="107">
        <f t="shared" si="201"/>
        <v>0</v>
      </c>
      <c r="BC456" s="107">
        <f t="shared" si="202"/>
        <v>0</v>
      </c>
      <c r="BD456" s="107">
        <f t="shared" si="203"/>
        <v>0</v>
      </c>
      <c r="BE456" s="107">
        <f t="shared" si="204"/>
        <v>0</v>
      </c>
      <c r="BF456" s="107">
        <f t="shared" si="205"/>
        <v>0</v>
      </c>
      <c r="BG456" s="107">
        <f t="shared" si="206"/>
        <v>0</v>
      </c>
      <c r="BH456" s="107">
        <f t="shared" si="207"/>
        <v>0</v>
      </c>
      <c r="BI456" s="107">
        <f t="shared" si="208"/>
        <v>0</v>
      </c>
      <c r="BJ456" s="107">
        <f t="shared" si="209"/>
        <v>0</v>
      </c>
      <c r="BK456" s="107">
        <f t="shared" si="210"/>
        <v>0</v>
      </c>
      <c r="BL456" s="107">
        <f t="shared" si="211"/>
        <v>0</v>
      </c>
      <c r="BM456" s="107">
        <f t="shared" si="212"/>
        <v>0</v>
      </c>
      <c r="BN456" s="107">
        <f t="shared" si="213"/>
        <v>0</v>
      </c>
      <c r="BO456" s="107">
        <f t="shared" si="214"/>
        <v>0</v>
      </c>
      <c r="BP456" s="107">
        <f t="shared" si="215"/>
        <v>0</v>
      </c>
      <c r="BQ456" s="107">
        <f t="shared" si="216"/>
        <v>0</v>
      </c>
      <c r="BR456" s="107" t="e">
        <f t="shared" si="217"/>
        <v>#DIV/0!</v>
      </c>
    </row>
    <row r="457" spans="1:70">
      <c r="A457" s="1">
        <v>456</v>
      </c>
      <c r="B457" s="1">
        <f>'2012'!B457</f>
        <v>0</v>
      </c>
      <c r="C457" s="1">
        <f>'2012'!C457</f>
        <v>0</v>
      </c>
      <c r="D457" s="1">
        <f>'2012'!D457</f>
        <v>0</v>
      </c>
      <c r="E457" s="1">
        <f>'2012'!E457</f>
        <v>0</v>
      </c>
      <c r="F457" s="1">
        <f>'2012'!F457</f>
        <v>0</v>
      </c>
      <c r="G457" s="1">
        <f>'2012'!G457</f>
        <v>0</v>
      </c>
      <c r="H457" s="1">
        <f>'2012'!H457</f>
        <v>0</v>
      </c>
      <c r="I457" s="1">
        <f>'2012'!I457</f>
        <v>0</v>
      </c>
      <c r="J457" s="13" t="e">
        <f>(('2012'!J457-'2012'!$AE457)/'2012'!$AE457)*(('2012'!$I457-0.5+'2012'!$I457-0.5)*-1)</f>
        <v>#DIV/0!</v>
      </c>
      <c r="K457" s="13" t="e">
        <f>(('2012'!K457-'2012'!$AE457)/'2012'!$AE457)*(('2012'!$I457-0.5+'2012'!$I457-0.5)*-1)</f>
        <v>#DIV/0!</v>
      </c>
      <c r="L457" s="13" t="e">
        <f>(('2012'!L457-'2012'!$AE457)/'2012'!$AE457)*(('2012'!$I457-0.5+'2012'!$I457-0.5)*-1)</f>
        <v>#DIV/0!</v>
      </c>
      <c r="M457" s="13" t="e">
        <f>(('2012'!M457-'2012'!$AE457)/'2012'!$AE457)*(('2012'!$I457-0.5+'2012'!$I457-0.5)*-1)</f>
        <v>#DIV/0!</v>
      </c>
      <c r="N457" s="13" t="e">
        <f>(('2012'!N457-'2012'!$AE457)/'2012'!$AE457)*(('2012'!$I457-0.5+'2012'!$I457-0.5)*-1)</f>
        <v>#DIV/0!</v>
      </c>
      <c r="O457" s="13" t="e">
        <f>(('2012'!O457-'2012'!$AE457)/'2012'!$AE457)*(('2012'!$I457-0.5+'2012'!$I457-0.5)*-1)</f>
        <v>#DIV/0!</v>
      </c>
      <c r="P457" s="13" t="e">
        <f>(('2012'!P457-'2012'!$AE457)/'2012'!$AE457)*(('2012'!$I457-0.5+'2012'!$I457-0.5)*-1)</f>
        <v>#DIV/0!</v>
      </c>
      <c r="Q457" s="13" t="e">
        <f>(('2012'!Q457-'2012'!$AE457)/'2012'!$AE457)*(('2012'!$I457-0.5+'2012'!$I457-0.5)*-1)</f>
        <v>#DIV/0!</v>
      </c>
      <c r="R457" s="13" t="e">
        <f>(('2012'!R457-'2012'!$AE457)/'2012'!$AE457)*(('2012'!$I457-0.5+'2012'!$I457-0.5)*-1)</f>
        <v>#DIV/0!</v>
      </c>
      <c r="S457" s="13" t="e">
        <f>(('2012'!S457-'2012'!$AE457)/'2012'!$AE457)*(('2012'!$I457-0.5+'2012'!$I457-0.5)*-1)</f>
        <v>#DIV/0!</v>
      </c>
      <c r="T457" s="13" t="e">
        <f>(('2012'!T457-'2012'!$AE457)/'2012'!$AE457)*(('2012'!$I457-0.5+'2012'!$I457-0.5)*-1)</f>
        <v>#DIV/0!</v>
      </c>
      <c r="U457" s="13" t="e">
        <f>(('2012'!U457-'2012'!$AE457)/'2012'!$AE457)*(('2012'!$I457-0.5+'2012'!$I457-0.5)*-1)</f>
        <v>#DIV/0!</v>
      </c>
      <c r="V457" s="13" t="e">
        <f>(('2012'!V457-'2012'!$AE457)/'2012'!$AE457)*(('2012'!$I457-0.5+'2012'!$I457-0.5)*-1)</f>
        <v>#DIV/0!</v>
      </c>
      <c r="W457" s="13" t="e">
        <f>(('2012'!W457-'2012'!$AE457)/'2012'!$AE457)*(('2012'!$I457-0.5+'2012'!$I457-0.5)*-1)</f>
        <v>#DIV/0!</v>
      </c>
      <c r="X457" s="13" t="e">
        <f>(('2012'!X457-'2012'!$AE457)/'2012'!$AE457)*(('2012'!$I457-0.5+'2012'!$I457-0.5)*-1)</f>
        <v>#DIV/0!</v>
      </c>
      <c r="Y457" s="13" t="e">
        <f>(('2012'!Y457-'2012'!$AE457)/'2012'!$AE457)*(('2012'!$I457-0.5+'2012'!$I457-0.5)*-1)</f>
        <v>#DIV/0!</v>
      </c>
      <c r="Z457" s="13" t="e">
        <f>(('2012'!Z457-'2012'!$AE457)/'2012'!$AE457)*(('2012'!$I457-0.5+'2012'!$I457-0.5)*-1)</f>
        <v>#DIV/0!</v>
      </c>
      <c r="AA457" s="13" t="e">
        <f>(('2012'!AA457-'2012'!$AE457)/'2012'!$AE457)*(('2012'!$I457-0.5+'2012'!$I457-0.5)*-1)</f>
        <v>#DIV/0!</v>
      </c>
      <c r="AB457" s="13" t="e">
        <f>(('2012'!AB457-'2012'!$AE457)/'2012'!$AE457)*(('2012'!$I457-0.5+'2012'!$I457-0.5)*-1)</f>
        <v>#DIV/0!</v>
      </c>
      <c r="AC457" s="13" t="e">
        <f>(('2012'!AC457-'2012'!$AE457)/'2012'!$AE457)*(('2012'!$I457-0.5+'2012'!$I457-0.5)*-1)</f>
        <v>#DIV/0!</v>
      </c>
      <c r="AD457" s="13" t="e">
        <f>(('2012'!AD457-'2012'!$AE457)/'2012'!$AE457)*(('2012'!$I457-0.5+'2012'!$I457-0.5)*-1)</f>
        <v>#DIV/0!</v>
      </c>
      <c r="AE457" s="6" t="e">
        <f>((('2012'!AE457-'2012'!$AE457)/'2012'!$AE457)*100)*(('2012'!$I457-0.5+'2012'!$I457-0.5)*-1)</f>
        <v>#DIV/0!</v>
      </c>
      <c r="AG457" s="6">
        <f t="shared" si="195"/>
        <v>0</v>
      </c>
      <c r="AH457" s="6">
        <f t="shared" si="218"/>
        <v>0</v>
      </c>
      <c r="AI457" s="8">
        <v>0</v>
      </c>
      <c r="AW457" s="107">
        <f t="shared" si="196"/>
        <v>0</v>
      </c>
      <c r="AX457" s="107">
        <f t="shared" si="197"/>
        <v>0</v>
      </c>
      <c r="AY457" s="107">
        <f t="shared" si="198"/>
        <v>0</v>
      </c>
      <c r="AZ457" s="107">
        <f t="shared" si="199"/>
        <v>0</v>
      </c>
      <c r="BA457" s="107">
        <f t="shared" si="200"/>
        <v>0</v>
      </c>
      <c r="BB457" s="107">
        <f t="shared" si="201"/>
        <v>0</v>
      </c>
      <c r="BC457" s="107">
        <f t="shared" si="202"/>
        <v>0</v>
      </c>
      <c r="BD457" s="107">
        <f t="shared" si="203"/>
        <v>0</v>
      </c>
      <c r="BE457" s="107">
        <f t="shared" si="204"/>
        <v>0</v>
      </c>
      <c r="BF457" s="107">
        <f t="shared" si="205"/>
        <v>0</v>
      </c>
      <c r="BG457" s="107">
        <f t="shared" si="206"/>
        <v>0</v>
      </c>
      <c r="BH457" s="107">
        <f t="shared" si="207"/>
        <v>0</v>
      </c>
      <c r="BI457" s="107">
        <f t="shared" si="208"/>
        <v>0</v>
      </c>
      <c r="BJ457" s="107">
        <f t="shared" si="209"/>
        <v>0</v>
      </c>
      <c r="BK457" s="107">
        <f t="shared" si="210"/>
        <v>0</v>
      </c>
      <c r="BL457" s="107">
        <f t="shared" si="211"/>
        <v>0</v>
      </c>
      <c r="BM457" s="107">
        <f t="shared" si="212"/>
        <v>0</v>
      </c>
      <c r="BN457" s="107">
        <f t="shared" si="213"/>
        <v>0</v>
      </c>
      <c r="BO457" s="107">
        <f t="shared" si="214"/>
        <v>0</v>
      </c>
      <c r="BP457" s="107">
        <f t="shared" si="215"/>
        <v>0</v>
      </c>
      <c r="BQ457" s="107">
        <f t="shared" si="216"/>
        <v>0</v>
      </c>
      <c r="BR457" s="107" t="e">
        <f t="shared" si="217"/>
        <v>#DIV/0!</v>
      </c>
    </row>
    <row r="458" spans="1:70">
      <c r="A458" s="1">
        <v>457</v>
      </c>
      <c r="B458" s="1">
        <f>'2012'!B458</f>
        <v>0</v>
      </c>
      <c r="C458" s="1">
        <f>'2012'!C458</f>
        <v>0</v>
      </c>
      <c r="D458" s="1">
        <f>'2012'!D458</f>
        <v>0</v>
      </c>
      <c r="E458" s="1">
        <f>'2012'!E458</f>
        <v>0</v>
      </c>
      <c r="F458" s="1">
        <f>'2012'!F458</f>
        <v>0</v>
      </c>
      <c r="G458" s="1">
        <f>'2012'!G458</f>
        <v>0</v>
      </c>
      <c r="H458" s="1">
        <f>'2012'!H458</f>
        <v>0</v>
      </c>
      <c r="I458" s="1">
        <f>'2012'!I458</f>
        <v>0</v>
      </c>
      <c r="J458" s="13" t="e">
        <f>(('2012'!J458-'2012'!$AE458)/'2012'!$AE458)*(('2012'!$I458-0.5+'2012'!$I458-0.5)*-1)</f>
        <v>#DIV/0!</v>
      </c>
      <c r="K458" s="13" t="e">
        <f>(('2012'!K458-'2012'!$AE458)/'2012'!$AE458)*(('2012'!$I458-0.5+'2012'!$I458-0.5)*-1)</f>
        <v>#DIV/0!</v>
      </c>
      <c r="L458" s="13" t="e">
        <f>(('2012'!L458-'2012'!$AE458)/'2012'!$AE458)*(('2012'!$I458-0.5+'2012'!$I458-0.5)*-1)</f>
        <v>#DIV/0!</v>
      </c>
      <c r="M458" s="13" t="e">
        <f>(('2012'!M458-'2012'!$AE458)/'2012'!$AE458)*(('2012'!$I458-0.5+'2012'!$I458-0.5)*-1)</f>
        <v>#DIV/0!</v>
      </c>
      <c r="N458" s="13" t="e">
        <f>(('2012'!N458-'2012'!$AE458)/'2012'!$AE458)*(('2012'!$I458-0.5+'2012'!$I458-0.5)*-1)</f>
        <v>#DIV/0!</v>
      </c>
      <c r="O458" s="13" t="e">
        <f>(('2012'!O458-'2012'!$AE458)/'2012'!$AE458)*(('2012'!$I458-0.5+'2012'!$I458-0.5)*-1)</f>
        <v>#DIV/0!</v>
      </c>
      <c r="P458" s="13" t="e">
        <f>(('2012'!P458-'2012'!$AE458)/'2012'!$AE458)*(('2012'!$I458-0.5+'2012'!$I458-0.5)*-1)</f>
        <v>#DIV/0!</v>
      </c>
      <c r="Q458" s="13" t="e">
        <f>(('2012'!Q458-'2012'!$AE458)/'2012'!$AE458)*(('2012'!$I458-0.5+'2012'!$I458-0.5)*-1)</f>
        <v>#DIV/0!</v>
      </c>
      <c r="R458" s="13" t="e">
        <f>(('2012'!R458-'2012'!$AE458)/'2012'!$AE458)*(('2012'!$I458-0.5+'2012'!$I458-0.5)*-1)</f>
        <v>#DIV/0!</v>
      </c>
      <c r="S458" s="13" t="e">
        <f>(('2012'!S458-'2012'!$AE458)/'2012'!$AE458)*(('2012'!$I458-0.5+'2012'!$I458-0.5)*-1)</f>
        <v>#DIV/0!</v>
      </c>
      <c r="T458" s="13" t="e">
        <f>(('2012'!T458-'2012'!$AE458)/'2012'!$AE458)*(('2012'!$I458-0.5+'2012'!$I458-0.5)*-1)</f>
        <v>#DIV/0!</v>
      </c>
      <c r="U458" s="13" t="e">
        <f>(('2012'!U458-'2012'!$AE458)/'2012'!$AE458)*(('2012'!$I458-0.5+'2012'!$I458-0.5)*-1)</f>
        <v>#DIV/0!</v>
      </c>
      <c r="V458" s="13" t="e">
        <f>(('2012'!V458-'2012'!$AE458)/'2012'!$AE458)*(('2012'!$I458-0.5+'2012'!$I458-0.5)*-1)</f>
        <v>#DIV/0!</v>
      </c>
      <c r="W458" s="13" t="e">
        <f>(('2012'!W458-'2012'!$AE458)/'2012'!$AE458)*(('2012'!$I458-0.5+'2012'!$I458-0.5)*-1)</f>
        <v>#DIV/0!</v>
      </c>
      <c r="X458" s="13" t="e">
        <f>(('2012'!X458-'2012'!$AE458)/'2012'!$AE458)*(('2012'!$I458-0.5+'2012'!$I458-0.5)*-1)</f>
        <v>#DIV/0!</v>
      </c>
      <c r="Y458" s="13" t="e">
        <f>(('2012'!Y458-'2012'!$AE458)/'2012'!$AE458)*(('2012'!$I458-0.5+'2012'!$I458-0.5)*-1)</f>
        <v>#DIV/0!</v>
      </c>
      <c r="Z458" s="13" t="e">
        <f>(('2012'!Z458-'2012'!$AE458)/'2012'!$AE458)*(('2012'!$I458-0.5+'2012'!$I458-0.5)*-1)</f>
        <v>#DIV/0!</v>
      </c>
      <c r="AA458" s="13" t="e">
        <f>(('2012'!AA458-'2012'!$AE458)/'2012'!$AE458)*(('2012'!$I458-0.5+'2012'!$I458-0.5)*-1)</f>
        <v>#DIV/0!</v>
      </c>
      <c r="AB458" s="13" t="e">
        <f>(('2012'!AB458-'2012'!$AE458)/'2012'!$AE458)*(('2012'!$I458-0.5+'2012'!$I458-0.5)*-1)</f>
        <v>#DIV/0!</v>
      </c>
      <c r="AC458" s="13" t="e">
        <f>(('2012'!AC458-'2012'!$AE458)/'2012'!$AE458)*(('2012'!$I458-0.5+'2012'!$I458-0.5)*-1)</f>
        <v>#DIV/0!</v>
      </c>
      <c r="AD458" s="13" t="e">
        <f>(('2012'!AD458-'2012'!$AE458)/'2012'!$AE458)*(('2012'!$I458-0.5+'2012'!$I458-0.5)*-1)</f>
        <v>#DIV/0!</v>
      </c>
      <c r="AE458" s="6" t="e">
        <f>((('2012'!AE458-'2012'!$AE458)/'2012'!$AE458)*100)*(('2012'!$I458-0.5+'2012'!$I458-0.5)*-1)</f>
        <v>#DIV/0!</v>
      </c>
      <c r="AG458" s="6">
        <f t="shared" si="195"/>
        <v>0</v>
      </c>
      <c r="AH458" s="6">
        <f t="shared" si="218"/>
        <v>0</v>
      </c>
      <c r="AI458" s="8">
        <v>0</v>
      </c>
      <c r="AW458" s="107">
        <f t="shared" si="196"/>
        <v>0</v>
      </c>
      <c r="AX458" s="107">
        <f t="shared" si="197"/>
        <v>0</v>
      </c>
      <c r="AY458" s="107">
        <f t="shared" si="198"/>
        <v>0</v>
      </c>
      <c r="AZ458" s="107">
        <f t="shared" si="199"/>
        <v>0</v>
      </c>
      <c r="BA458" s="107">
        <f t="shared" si="200"/>
        <v>0</v>
      </c>
      <c r="BB458" s="107">
        <f t="shared" si="201"/>
        <v>0</v>
      </c>
      <c r="BC458" s="107">
        <f t="shared" si="202"/>
        <v>0</v>
      </c>
      <c r="BD458" s="107">
        <f t="shared" si="203"/>
        <v>0</v>
      </c>
      <c r="BE458" s="107">
        <f t="shared" si="204"/>
        <v>0</v>
      </c>
      <c r="BF458" s="107">
        <f t="shared" si="205"/>
        <v>0</v>
      </c>
      <c r="BG458" s="107">
        <f t="shared" si="206"/>
        <v>0</v>
      </c>
      <c r="BH458" s="107">
        <f t="shared" si="207"/>
        <v>0</v>
      </c>
      <c r="BI458" s="107">
        <f t="shared" si="208"/>
        <v>0</v>
      </c>
      <c r="BJ458" s="107">
        <f t="shared" si="209"/>
        <v>0</v>
      </c>
      <c r="BK458" s="107">
        <f t="shared" si="210"/>
        <v>0</v>
      </c>
      <c r="BL458" s="107">
        <f t="shared" si="211"/>
        <v>0</v>
      </c>
      <c r="BM458" s="107">
        <f t="shared" si="212"/>
        <v>0</v>
      </c>
      <c r="BN458" s="107">
        <f t="shared" si="213"/>
        <v>0</v>
      </c>
      <c r="BO458" s="107">
        <f t="shared" si="214"/>
        <v>0</v>
      </c>
      <c r="BP458" s="107">
        <f t="shared" si="215"/>
        <v>0</v>
      </c>
      <c r="BQ458" s="107">
        <f t="shared" si="216"/>
        <v>0</v>
      </c>
      <c r="BR458" s="107" t="e">
        <f t="shared" si="217"/>
        <v>#DIV/0!</v>
      </c>
    </row>
    <row r="459" spans="1:70">
      <c r="A459" s="1">
        <v>458</v>
      </c>
      <c r="B459" s="1">
        <f>'2012'!B459</f>
        <v>0</v>
      </c>
      <c r="C459" s="1">
        <f>'2012'!C459</f>
        <v>0</v>
      </c>
      <c r="D459" s="1">
        <f>'2012'!D459</f>
        <v>0</v>
      </c>
      <c r="E459" s="1">
        <f>'2012'!E459</f>
        <v>0</v>
      </c>
      <c r="F459" s="1">
        <f>'2012'!F459</f>
        <v>0</v>
      </c>
      <c r="G459" s="1">
        <f>'2012'!G459</f>
        <v>0</v>
      </c>
      <c r="H459" s="1">
        <f>'2012'!H459</f>
        <v>0</v>
      </c>
      <c r="I459" s="1">
        <f>'2012'!I459</f>
        <v>0</v>
      </c>
      <c r="J459" s="13" t="e">
        <f>(('2012'!J459-'2012'!$AE459)/'2012'!$AE459)*(('2012'!$I459-0.5+'2012'!$I459-0.5)*-1)</f>
        <v>#DIV/0!</v>
      </c>
      <c r="K459" s="13" t="e">
        <f>(('2012'!K459-'2012'!$AE459)/'2012'!$AE459)*(('2012'!$I459-0.5+'2012'!$I459-0.5)*-1)</f>
        <v>#DIV/0!</v>
      </c>
      <c r="L459" s="13" t="e">
        <f>(('2012'!L459-'2012'!$AE459)/'2012'!$AE459)*(('2012'!$I459-0.5+'2012'!$I459-0.5)*-1)</f>
        <v>#DIV/0!</v>
      </c>
      <c r="M459" s="13" t="e">
        <f>(('2012'!M459-'2012'!$AE459)/'2012'!$AE459)*(('2012'!$I459-0.5+'2012'!$I459-0.5)*-1)</f>
        <v>#DIV/0!</v>
      </c>
      <c r="N459" s="13" t="e">
        <f>(('2012'!N459-'2012'!$AE459)/'2012'!$AE459)*(('2012'!$I459-0.5+'2012'!$I459-0.5)*-1)</f>
        <v>#DIV/0!</v>
      </c>
      <c r="O459" s="13" t="e">
        <f>(('2012'!O459-'2012'!$AE459)/'2012'!$AE459)*(('2012'!$I459-0.5+'2012'!$I459-0.5)*-1)</f>
        <v>#DIV/0!</v>
      </c>
      <c r="P459" s="13" t="e">
        <f>(('2012'!P459-'2012'!$AE459)/'2012'!$AE459)*(('2012'!$I459-0.5+'2012'!$I459-0.5)*-1)</f>
        <v>#DIV/0!</v>
      </c>
      <c r="Q459" s="13" t="e">
        <f>(('2012'!Q459-'2012'!$AE459)/'2012'!$AE459)*(('2012'!$I459-0.5+'2012'!$I459-0.5)*-1)</f>
        <v>#DIV/0!</v>
      </c>
      <c r="R459" s="13" t="e">
        <f>(('2012'!R459-'2012'!$AE459)/'2012'!$AE459)*(('2012'!$I459-0.5+'2012'!$I459-0.5)*-1)</f>
        <v>#DIV/0!</v>
      </c>
      <c r="S459" s="13" t="e">
        <f>(('2012'!S459-'2012'!$AE459)/'2012'!$AE459)*(('2012'!$I459-0.5+'2012'!$I459-0.5)*-1)</f>
        <v>#DIV/0!</v>
      </c>
      <c r="T459" s="13" t="e">
        <f>(('2012'!T459-'2012'!$AE459)/'2012'!$AE459)*(('2012'!$I459-0.5+'2012'!$I459-0.5)*-1)</f>
        <v>#DIV/0!</v>
      </c>
      <c r="U459" s="13" t="e">
        <f>(('2012'!U459-'2012'!$AE459)/'2012'!$AE459)*(('2012'!$I459-0.5+'2012'!$I459-0.5)*-1)</f>
        <v>#DIV/0!</v>
      </c>
      <c r="V459" s="13" t="e">
        <f>(('2012'!V459-'2012'!$AE459)/'2012'!$AE459)*(('2012'!$I459-0.5+'2012'!$I459-0.5)*-1)</f>
        <v>#DIV/0!</v>
      </c>
      <c r="W459" s="13" t="e">
        <f>(('2012'!W459-'2012'!$AE459)/'2012'!$AE459)*(('2012'!$I459-0.5+'2012'!$I459-0.5)*-1)</f>
        <v>#DIV/0!</v>
      </c>
      <c r="X459" s="13" t="e">
        <f>(('2012'!X459-'2012'!$AE459)/'2012'!$AE459)*(('2012'!$I459-0.5+'2012'!$I459-0.5)*-1)</f>
        <v>#DIV/0!</v>
      </c>
      <c r="Y459" s="13" t="e">
        <f>(('2012'!Y459-'2012'!$AE459)/'2012'!$AE459)*(('2012'!$I459-0.5+'2012'!$I459-0.5)*-1)</f>
        <v>#DIV/0!</v>
      </c>
      <c r="Z459" s="13" t="e">
        <f>(('2012'!Z459-'2012'!$AE459)/'2012'!$AE459)*(('2012'!$I459-0.5+'2012'!$I459-0.5)*-1)</f>
        <v>#DIV/0!</v>
      </c>
      <c r="AA459" s="13" t="e">
        <f>(('2012'!AA459-'2012'!$AE459)/'2012'!$AE459)*(('2012'!$I459-0.5+'2012'!$I459-0.5)*-1)</f>
        <v>#DIV/0!</v>
      </c>
      <c r="AB459" s="13" t="e">
        <f>(('2012'!AB459-'2012'!$AE459)/'2012'!$AE459)*(('2012'!$I459-0.5+'2012'!$I459-0.5)*-1)</f>
        <v>#DIV/0!</v>
      </c>
      <c r="AC459" s="13" t="e">
        <f>(('2012'!AC459-'2012'!$AE459)/'2012'!$AE459)*(('2012'!$I459-0.5+'2012'!$I459-0.5)*-1)</f>
        <v>#DIV/0!</v>
      </c>
      <c r="AD459" s="13" t="e">
        <f>(('2012'!AD459-'2012'!$AE459)/'2012'!$AE459)*(('2012'!$I459-0.5+'2012'!$I459-0.5)*-1)</f>
        <v>#DIV/0!</v>
      </c>
      <c r="AE459" s="6" t="e">
        <f>((('2012'!AE459-'2012'!$AE459)/'2012'!$AE459)*100)*(('2012'!$I459-0.5+'2012'!$I459-0.5)*-1)</f>
        <v>#DIV/0!</v>
      </c>
      <c r="AG459" s="6">
        <f t="shared" si="195"/>
        <v>0</v>
      </c>
      <c r="AH459" s="6">
        <f t="shared" si="218"/>
        <v>0</v>
      </c>
      <c r="AI459" s="8">
        <v>0</v>
      </c>
      <c r="AW459" s="107">
        <f t="shared" si="196"/>
        <v>0</v>
      </c>
      <c r="AX459" s="107">
        <f t="shared" si="197"/>
        <v>0</v>
      </c>
      <c r="AY459" s="107">
        <f t="shared" si="198"/>
        <v>0</v>
      </c>
      <c r="AZ459" s="107">
        <f t="shared" si="199"/>
        <v>0</v>
      </c>
      <c r="BA459" s="107">
        <f t="shared" si="200"/>
        <v>0</v>
      </c>
      <c r="BB459" s="107">
        <f t="shared" si="201"/>
        <v>0</v>
      </c>
      <c r="BC459" s="107">
        <f t="shared" si="202"/>
        <v>0</v>
      </c>
      <c r="BD459" s="107">
        <f t="shared" si="203"/>
        <v>0</v>
      </c>
      <c r="BE459" s="107">
        <f t="shared" si="204"/>
        <v>0</v>
      </c>
      <c r="BF459" s="107">
        <f t="shared" si="205"/>
        <v>0</v>
      </c>
      <c r="BG459" s="107">
        <f t="shared" si="206"/>
        <v>0</v>
      </c>
      <c r="BH459" s="107">
        <f t="shared" si="207"/>
        <v>0</v>
      </c>
      <c r="BI459" s="107">
        <f t="shared" si="208"/>
        <v>0</v>
      </c>
      <c r="BJ459" s="107">
        <f t="shared" si="209"/>
        <v>0</v>
      </c>
      <c r="BK459" s="107">
        <f t="shared" si="210"/>
        <v>0</v>
      </c>
      <c r="BL459" s="107">
        <f t="shared" si="211"/>
        <v>0</v>
      </c>
      <c r="BM459" s="107">
        <f t="shared" si="212"/>
        <v>0</v>
      </c>
      <c r="BN459" s="107">
        <f t="shared" si="213"/>
        <v>0</v>
      </c>
      <c r="BO459" s="107">
        <f t="shared" si="214"/>
        <v>0</v>
      </c>
      <c r="BP459" s="107">
        <f t="shared" si="215"/>
        <v>0</v>
      </c>
      <c r="BQ459" s="107">
        <f t="shared" si="216"/>
        <v>0</v>
      </c>
      <c r="BR459" s="107" t="e">
        <f t="shared" si="217"/>
        <v>#DIV/0!</v>
      </c>
    </row>
    <row r="460" spans="1:70">
      <c r="A460" s="1">
        <v>459</v>
      </c>
      <c r="B460" s="1">
        <f>'2012'!B460</f>
        <v>0</v>
      </c>
      <c r="C460" s="1">
        <f>'2012'!C460</f>
        <v>0</v>
      </c>
      <c r="D460" s="1">
        <f>'2012'!D460</f>
        <v>0</v>
      </c>
      <c r="E460" s="1">
        <f>'2012'!E460</f>
        <v>0</v>
      </c>
      <c r="F460" s="1">
        <f>'2012'!F460</f>
        <v>0</v>
      </c>
      <c r="G460" s="1">
        <f>'2012'!G460</f>
        <v>0</v>
      </c>
      <c r="H460" s="1">
        <f>'2012'!H460</f>
        <v>0</v>
      </c>
      <c r="I460" s="1">
        <f>'2012'!I460</f>
        <v>0</v>
      </c>
      <c r="J460" s="13" t="e">
        <f>(('2012'!J460-'2012'!$AE460)/'2012'!$AE460)*(('2012'!$I460-0.5+'2012'!$I460-0.5)*-1)</f>
        <v>#DIV/0!</v>
      </c>
      <c r="K460" s="13" t="e">
        <f>(('2012'!K460-'2012'!$AE460)/'2012'!$AE460)*(('2012'!$I460-0.5+'2012'!$I460-0.5)*-1)</f>
        <v>#DIV/0!</v>
      </c>
      <c r="L460" s="13" t="e">
        <f>(('2012'!L460-'2012'!$AE460)/'2012'!$AE460)*(('2012'!$I460-0.5+'2012'!$I460-0.5)*-1)</f>
        <v>#DIV/0!</v>
      </c>
      <c r="M460" s="13" t="e">
        <f>(('2012'!M460-'2012'!$AE460)/'2012'!$AE460)*(('2012'!$I460-0.5+'2012'!$I460-0.5)*-1)</f>
        <v>#DIV/0!</v>
      </c>
      <c r="N460" s="13" t="e">
        <f>(('2012'!N460-'2012'!$AE460)/'2012'!$AE460)*(('2012'!$I460-0.5+'2012'!$I460-0.5)*-1)</f>
        <v>#DIV/0!</v>
      </c>
      <c r="O460" s="13" t="e">
        <f>(('2012'!O460-'2012'!$AE460)/'2012'!$AE460)*(('2012'!$I460-0.5+'2012'!$I460-0.5)*-1)</f>
        <v>#DIV/0!</v>
      </c>
      <c r="P460" s="13" t="e">
        <f>(('2012'!P460-'2012'!$AE460)/'2012'!$AE460)*(('2012'!$I460-0.5+'2012'!$I460-0.5)*-1)</f>
        <v>#DIV/0!</v>
      </c>
      <c r="Q460" s="13" t="e">
        <f>(('2012'!Q460-'2012'!$AE460)/'2012'!$AE460)*(('2012'!$I460-0.5+'2012'!$I460-0.5)*-1)</f>
        <v>#DIV/0!</v>
      </c>
      <c r="R460" s="13" t="e">
        <f>(('2012'!R460-'2012'!$AE460)/'2012'!$AE460)*(('2012'!$I460-0.5+'2012'!$I460-0.5)*-1)</f>
        <v>#DIV/0!</v>
      </c>
      <c r="S460" s="13" t="e">
        <f>(('2012'!S460-'2012'!$AE460)/'2012'!$AE460)*(('2012'!$I460-0.5+'2012'!$I460-0.5)*-1)</f>
        <v>#DIV/0!</v>
      </c>
      <c r="T460" s="13" t="e">
        <f>(('2012'!T460-'2012'!$AE460)/'2012'!$AE460)*(('2012'!$I460-0.5+'2012'!$I460-0.5)*-1)</f>
        <v>#DIV/0!</v>
      </c>
      <c r="U460" s="13" t="e">
        <f>(('2012'!U460-'2012'!$AE460)/'2012'!$AE460)*(('2012'!$I460-0.5+'2012'!$I460-0.5)*-1)</f>
        <v>#DIV/0!</v>
      </c>
      <c r="V460" s="13" t="e">
        <f>(('2012'!V460-'2012'!$AE460)/'2012'!$AE460)*(('2012'!$I460-0.5+'2012'!$I460-0.5)*-1)</f>
        <v>#DIV/0!</v>
      </c>
      <c r="W460" s="13" t="e">
        <f>(('2012'!W460-'2012'!$AE460)/'2012'!$AE460)*(('2012'!$I460-0.5+'2012'!$I460-0.5)*-1)</f>
        <v>#DIV/0!</v>
      </c>
      <c r="X460" s="13" t="e">
        <f>(('2012'!X460-'2012'!$AE460)/'2012'!$AE460)*(('2012'!$I460-0.5+'2012'!$I460-0.5)*-1)</f>
        <v>#DIV/0!</v>
      </c>
      <c r="Y460" s="13" t="e">
        <f>(('2012'!Y460-'2012'!$AE460)/'2012'!$AE460)*(('2012'!$I460-0.5+'2012'!$I460-0.5)*-1)</f>
        <v>#DIV/0!</v>
      </c>
      <c r="Z460" s="13" t="e">
        <f>(('2012'!Z460-'2012'!$AE460)/'2012'!$AE460)*(('2012'!$I460-0.5+'2012'!$I460-0.5)*-1)</f>
        <v>#DIV/0!</v>
      </c>
      <c r="AA460" s="13" t="e">
        <f>(('2012'!AA460-'2012'!$AE460)/'2012'!$AE460)*(('2012'!$I460-0.5+'2012'!$I460-0.5)*-1)</f>
        <v>#DIV/0!</v>
      </c>
      <c r="AB460" s="13" t="e">
        <f>(('2012'!AB460-'2012'!$AE460)/'2012'!$AE460)*(('2012'!$I460-0.5+'2012'!$I460-0.5)*-1)</f>
        <v>#DIV/0!</v>
      </c>
      <c r="AC460" s="13" t="e">
        <f>(('2012'!AC460-'2012'!$AE460)/'2012'!$AE460)*(('2012'!$I460-0.5+'2012'!$I460-0.5)*-1)</f>
        <v>#DIV/0!</v>
      </c>
      <c r="AD460" s="13" t="e">
        <f>(('2012'!AD460-'2012'!$AE460)/'2012'!$AE460)*(('2012'!$I460-0.5+'2012'!$I460-0.5)*-1)</f>
        <v>#DIV/0!</v>
      </c>
      <c r="AE460" s="6" t="e">
        <f>((('2012'!AE460-'2012'!$AE460)/'2012'!$AE460)*100)*(('2012'!$I460-0.5+'2012'!$I460-0.5)*-1)</f>
        <v>#DIV/0!</v>
      </c>
      <c r="AG460" s="6">
        <f t="shared" si="195"/>
        <v>0</v>
      </c>
      <c r="AH460" s="6">
        <f t="shared" si="218"/>
        <v>0</v>
      </c>
      <c r="AI460" s="8">
        <v>0</v>
      </c>
      <c r="AW460" s="107">
        <f t="shared" si="196"/>
        <v>0</v>
      </c>
      <c r="AX460" s="107">
        <f t="shared" si="197"/>
        <v>0</v>
      </c>
      <c r="AY460" s="107">
        <f t="shared" si="198"/>
        <v>0</v>
      </c>
      <c r="AZ460" s="107">
        <f t="shared" si="199"/>
        <v>0</v>
      </c>
      <c r="BA460" s="107">
        <f t="shared" si="200"/>
        <v>0</v>
      </c>
      <c r="BB460" s="107">
        <f t="shared" si="201"/>
        <v>0</v>
      </c>
      <c r="BC460" s="107">
        <f t="shared" si="202"/>
        <v>0</v>
      </c>
      <c r="BD460" s="107">
        <f t="shared" si="203"/>
        <v>0</v>
      </c>
      <c r="BE460" s="107">
        <f t="shared" si="204"/>
        <v>0</v>
      </c>
      <c r="BF460" s="107">
        <f t="shared" si="205"/>
        <v>0</v>
      </c>
      <c r="BG460" s="107">
        <f t="shared" si="206"/>
        <v>0</v>
      </c>
      <c r="BH460" s="107">
        <f t="shared" si="207"/>
        <v>0</v>
      </c>
      <c r="BI460" s="107">
        <f t="shared" si="208"/>
        <v>0</v>
      </c>
      <c r="BJ460" s="107">
        <f t="shared" si="209"/>
        <v>0</v>
      </c>
      <c r="BK460" s="107">
        <f t="shared" si="210"/>
        <v>0</v>
      </c>
      <c r="BL460" s="107">
        <f t="shared" si="211"/>
        <v>0</v>
      </c>
      <c r="BM460" s="107">
        <f t="shared" si="212"/>
        <v>0</v>
      </c>
      <c r="BN460" s="107">
        <f t="shared" si="213"/>
        <v>0</v>
      </c>
      <c r="BO460" s="107">
        <f t="shared" si="214"/>
        <v>0</v>
      </c>
      <c r="BP460" s="107">
        <f t="shared" si="215"/>
        <v>0</v>
      </c>
      <c r="BQ460" s="107">
        <f t="shared" si="216"/>
        <v>0</v>
      </c>
      <c r="BR460" s="107" t="e">
        <f t="shared" si="217"/>
        <v>#DIV/0!</v>
      </c>
    </row>
    <row r="461" spans="1:70">
      <c r="A461" s="1">
        <v>460</v>
      </c>
      <c r="B461" s="1">
        <f>'2012'!B461</f>
        <v>0</v>
      </c>
      <c r="C461" s="1">
        <f>'2012'!C461</f>
        <v>0</v>
      </c>
      <c r="D461" s="1">
        <f>'2012'!D461</f>
        <v>0</v>
      </c>
      <c r="E461" s="1">
        <f>'2012'!E461</f>
        <v>0</v>
      </c>
      <c r="F461" s="1">
        <f>'2012'!F461</f>
        <v>0</v>
      </c>
      <c r="G461" s="1">
        <f>'2012'!G461</f>
        <v>0</v>
      </c>
      <c r="H461" s="1">
        <f>'2012'!H461</f>
        <v>0</v>
      </c>
      <c r="I461" s="1">
        <f>'2012'!I461</f>
        <v>0</v>
      </c>
      <c r="J461" s="13" t="e">
        <f>(('2012'!J461-'2012'!$AE461)/'2012'!$AE461)*(('2012'!$I461-0.5+'2012'!$I461-0.5)*-1)</f>
        <v>#DIV/0!</v>
      </c>
      <c r="K461" s="13" t="e">
        <f>(('2012'!K461-'2012'!$AE461)/'2012'!$AE461)*(('2012'!$I461-0.5+'2012'!$I461-0.5)*-1)</f>
        <v>#DIV/0!</v>
      </c>
      <c r="L461" s="13" t="e">
        <f>(('2012'!L461-'2012'!$AE461)/'2012'!$AE461)*(('2012'!$I461-0.5+'2012'!$I461-0.5)*-1)</f>
        <v>#DIV/0!</v>
      </c>
      <c r="M461" s="13" t="e">
        <f>(('2012'!M461-'2012'!$AE461)/'2012'!$AE461)*(('2012'!$I461-0.5+'2012'!$I461-0.5)*-1)</f>
        <v>#DIV/0!</v>
      </c>
      <c r="N461" s="13" t="e">
        <f>(('2012'!N461-'2012'!$AE461)/'2012'!$AE461)*(('2012'!$I461-0.5+'2012'!$I461-0.5)*-1)</f>
        <v>#DIV/0!</v>
      </c>
      <c r="O461" s="13" t="e">
        <f>(('2012'!O461-'2012'!$AE461)/'2012'!$AE461)*(('2012'!$I461-0.5+'2012'!$I461-0.5)*-1)</f>
        <v>#DIV/0!</v>
      </c>
      <c r="P461" s="13" t="e">
        <f>(('2012'!P461-'2012'!$AE461)/'2012'!$AE461)*(('2012'!$I461-0.5+'2012'!$I461-0.5)*-1)</f>
        <v>#DIV/0!</v>
      </c>
      <c r="Q461" s="13" t="e">
        <f>(('2012'!Q461-'2012'!$AE461)/'2012'!$AE461)*(('2012'!$I461-0.5+'2012'!$I461-0.5)*-1)</f>
        <v>#DIV/0!</v>
      </c>
      <c r="R461" s="13" t="e">
        <f>(('2012'!R461-'2012'!$AE461)/'2012'!$AE461)*(('2012'!$I461-0.5+'2012'!$I461-0.5)*-1)</f>
        <v>#DIV/0!</v>
      </c>
      <c r="S461" s="13" t="e">
        <f>(('2012'!S461-'2012'!$AE461)/'2012'!$AE461)*(('2012'!$I461-0.5+'2012'!$I461-0.5)*-1)</f>
        <v>#DIV/0!</v>
      </c>
      <c r="T461" s="13" t="e">
        <f>(('2012'!T461-'2012'!$AE461)/'2012'!$AE461)*(('2012'!$I461-0.5+'2012'!$I461-0.5)*-1)</f>
        <v>#DIV/0!</v>
      </c>
      <c r="U461" s="13" t="e">
        <f>(('2012'!U461-'2012'!$AE461)/'2012'!$AE461)*(('2012'!$I461-0.5+'2012'!$I461-0.5)*-1)</f>
        <v>#DIV/0!</v>
      </c>
      <c r="V461" s="13" t="e">
        <f>(('2012'!V461-'2012'!$AE461)/'2012'!$AE461)*(('2012'!$I461-0.5+'2012'!$I461-0.5)*-1)</f>
        <v>#DIV/0!</v>
      </c>
      <c r="W461" s="13" t="e">
        <f>(('2012'!W461-'2012'!$AE461)/'2012'!$AE461)*(('2012'!$I461-0.5+'2012'!$I461-0.5)*-1)</f>
        <v>#DIV/0!</v>
      </c>
      <c r="X461" s="13" t="e">
        <f>(('2012'!X461-'2012'!$AE461)/'2012'!$AE461)*(('2012'!$I461-0.5+'2012'!$I461-0.5)*-1)</f>
        <v>#DIV/0!</v>
      </c>
      <c r="Y461" s="13" t="e">
        <f>(('2012'!Y461-'2012'!$AE461)/'2012'!$AE461)*(('2012'!$I461-0.5+'2012'!$I461-0.5)*-1)</f>
        <v>#DIV/0!</v>
      </c>
      <c r="Z461" s="13" t="e">
        <f>(('2012'!Z461-'2012'!$AE461)/'2012'!$AE461)*(('2012'!$I461-0.5+'2012'!$I461-0.5)*-1)</f>
        <v>#DIV/0!</v>
      </c>
      <c r="AA461" s="13" t="e">
        <f>(('2012'!AA461-'2012'!$AE461)/'2012'!$AE461)*(('2012'!$I461-0.5+'2012'!$I461-0.5)*-1)</f>
        <v>#DIV/0!</v>
      </c>
      <c r="AB461" s="13" t="e">
        <f>(('2012'!AB461-'2012'!$AE461)/'2012'!$AE461)*(('2012'!$I461-0.5+'2012'!$I461-0.5)*-1)</f>
        <v>#DIV/0!</v>
      </c>
      <c r="AC461" s="13" t="e">
        <f>(('2012'!AC461-'2012'!$AE461)/'2012'!$AE461)*(('2012'!$I461-0.5+'2012'!$I461-0.5)*-1)</f>
        <v>#DIV/0!</v>
      </c>
      <c r="AD461" s="13" t="e">
        <f>(('2012'!AD461-'2012'!$AE461)/'2012'!$AE461)*(('2012'!$I461-0.5+'2012'!$I461-0.5)*-1)</f>
        <v>#DIV/0!</v>
      </c>
      <c r="AE461" s="6" t="e">
        <f>((('2012'!AE461-'2012'!$AE461)/'2012'!$AE461)*100)*(('2012'!$I461-0.5+'2012'!$I461-0.5)*-1)</f>
        <v>#DIV/0!</v>
      </c>
      <c r="AG461" s="6">
        <f t="shared" si="195"/>
        <v>0</v>
      </c>
      <c r="AH461" s="6">
        <f t="shared" si="218"/>
        <v>0</v>
      </c>
      <c r="AI461" s="8">
        <v>0</v>
      </c>
      <c r="AW461" s="107">
        <f t="shared" si="196"/>
        <v>0</v>
      </c>
      <c r="AX461" s="107">
        <f t="shared" si="197"/>
        <v>0</v>
      </c>
      <c r="AY461" s="107">
        <f t="shared" si="198"/>
        <v>0</v>
      </c>
      <c r="AZ461" s="107">
        <f t="shared" si="199"/>
        <v>0</v>
      </c>
      <c r="BA461" s="107">
        <f t="shared" si="200"/>
        <v>0</v>
      </c>
      <c r="BB461" s="107">
        <f t="shared" si="201"/>
        <v>0</v>
      </c>
      <c r="BC461" s="107">
        <f t="shared" si="202"/>
        <v>0</v>
      </c>
      <c r="BD461" s="107">
        <f t="shared" si="203"/>
        <v>0</v>
      </c>
      <c r="BE461" s="107">
        <f t="shared" si="204"/>
        <v>0</v>
      </c>
      <c r="BF461" s="107">
        <f t="shared" si="205"/>
        <v>0</v>
      </c>
      <c r="BG461" s="107">
        <f t="shared" si="206"/>
        <v>0</v>
      </c>
      <c r="BH461" s="107">
        <f t="shared" si="207"/>
        <v>0</v>
      </c>
      <c r="BI461" s="107">
        <f t="shared" si="208"/>
        <v>0</v>
      </c>
      <c r="BJ461" s="107">
        <f t="shared" si="209"/>
        <v>0</v>
      </c>
      <c r="BK461" s="107">
        <f t="shared" si="210"/>
        <v>0</v>
      </c>
      <c r="BL461" s="107">
        <f t="shared" si="211"/>
        <v>0</v>
      </c>
      <c r="BM461" s="107">
        <f t="shared" si="212"/>
        <v>0</v>
      </c>
      <c r="BN461" s="107">
        <f t="shared" si="213"/>
        <v>0</v>
      </c>
      <c r="BO461" s="107">
        <f t="shared" si="214"/>
        <v>0</v>
      </c>
      <c r="BP461" s="107">
        <f t="shared" si="215"/>
        <v>0</v>
      </c>
      <c r="BQ461" s="107">
        <f t="shared" si="216"/>
        <v>0</v>
      </c>
      <c r="BR461" s="107" t="e">
        <f t="shared" si="217"/>
        <v>#DIV/0!</v>
      </c>
    </row>
    <row r="462" spans="1:70">
      <c r="A462" s="1">
        <v>461</v>
      </c>
      <c r="B462" s="1">
        <f>'2012'!B462</f>
        <v>0</v>
      </c>
      <c r="C462" s="1">
        <f>'2012'!C462</f>
        <v>0</v>
      </c>
      <c r="D462" s="1">
        <f>'2012'!D462</f>
        <v>0</v>
      </c>
      <c r="E462" s="1">
        <f>'2012'!E462</f>
        <v>0</v>
      </c>
      <c r="F462" s="1">
        <f>'2012'!F462</f>
        <v>0</v>
      </c>
      <c r="G462" s="1">
        <f>'2012'!G462</f>
        <v>0</v>
      </c>
      <c r="H462" s="1">
        <f>'2012'!H462</f>
        <v>0</v>
      </c>
      <c r="I462" s="1">
        <f>'2012'!I462</f>
        <v>0</v>
      </c>
      <c r="J462" s="13" t="e">
        <f>(('2012'!J462-'2012'!$AE462)/'2012'!$AE462)*(('2012'!$I462-0.5+'2012'!$I462-0.5)*-1)</f>
        <v>#DIV/0!</v>
      </c>
      <c r="K462" s="13" t="e">
        <f>(('2012'!K462-'2012'!$AE462)/'2012'!$AE462)*(('2012'!$I462-0.5+'2012'!$I462-0.5)*-1)</f>
        <v>#DIV/0!</v>
      </c>
      <c r="L462" s="13" t="e">
        <f>(('2012'!L462-'2012'!$AE462)/'2012'!$AE462)*(('2012'!$I462-0.5+'2012'!$I462-0.5)*-1)</f>
        <v>#DIV/0!</v>
      </c>
      <c r="M462" s="13" t="e">
        <f>(('2012'!M462-'2012'!$AE462)/'2012'!$AE462)*(('2012'!$I462-0.5+'2012'!$I462-0.5)*-1)</f>
        <v>#DIV/0!</v>
      </c>
      <c r="N462" s="13" t="e">
        <f>(('2012'!N462-'2012'!$AE462)/'2012'!$AE462)*(('2012'!$I462-0.5+'2012'!$I462-0.5)*-1)</f>
        <v>#DIV/0!</v>
      </c>
      <c r="O462" s="13" t="e">
        <f>(('2012'!O462-'2012'!$AE462)/'2012'!$AE462)*(('2012'!$I462-0.5+'2012'!$I462-0.5)*-1)</f>
        <v>#DIV/0!</v>
      </c>
      <c r="P462" s="13" t="e">
        <f>(('2012'!P462-'2012'!$AE462)/'2012'!$AE462)*(('2012'!$I462-0.5+'2012'!$I462-0.5)*-1)</f>
        <v>#DIV/0!</v>
      </c>
      <c r="Q462" s="13" t="e">
        <f>(('2012'!Q462-'2012'!$AE462)/'2012'!$AE462)*(('2012'!$I462-0.5+'2012'!$I462-0.5)*-1)</f>
        <v>#DIV/0!</v>
      </c>
      <c r="R462" s="13" t="e">
        <f>(('2012'!R462-'2012'!$AE462)/'2012'!$AE462)*(('2012'!$I462-0.5+'2012'!$I462-0.5)*-1)</f>
        <v>#DIV/0!</v>
      </c>
      <c r="S462" s="13" t="e">
        <f>(('2012'!S462-'2012'!$AE462)/'2012'!$AE462)*(('2012'!$I462-0.5+'2012'!$I462-0.5)*-1)</f>
        <v>#DIV/0!</v>
      </c>
      <c r="T462" s="13" t="e">
        <f>(('2012'!T462-'2012'!$AE462)/'2012'!$AE462)*(('2012'!$I462-0.5+'2012'!$I462-0.5)*-1)</f>
        <v>#DIV/0!</v>
      </c>
      <c r="U462" s="13" t="e">
        <f>(('2012'!U462-'2012'!$AE462)/'2012'!$AE462)*(('2012'!$I462-0.5+'2012'!$I462-0.5)*-1)</f>
        <v>#DIV/0!</v>
      </c>
      <c r="V462" s="13" t="e">
        <f>(('2012'!V462-'2012'!$AE462)/'2012'!$AE462)*(('2012'!$I462-0.5+'2012'!$I462-0.5)*-1)</f>
        <v>#DIV/0!</v>
      </c>
      <c r="W462" s="13" t="e">
        <f>(('2012'!W462-'2012'!$AE462)/'2012'!$AE462)*(('2012'!$I462-0.5+'2012'!$I462-0.5)*-1)</f>
        <v>#DIV/0!</v>
      </c>
      <c r="X462" s="13" t="e">
        <f>(('2012'!X462-'2012'!$AE462)/'2012'!$AE462)*(('2012'!$I462-0.5+'2012'!$I462-0.5)*-1)</f>
        <v>#DIV/0!</v>
      </c>
      <c r="Y462" s="13" t="e">
        <f>(('2012'!Y462-'2012'!$AE462)/'2012'!$AE462)*(('2012'!$I462-0.5+'2012'!$I462-0.5)*-1)</f>
        <v>#DIV/0!</v>
      </c>
      <c r="Z462" s="13" t="e">
        <f>(('2012'!Z462-'2012'!$AE462)/'2012'!$AE462)*(('2012'!$I462-0.5+'2012'!$I462-0.5)*-1)</f>
        <v>#DIV/0!</v>
      </c>
      <c r="AA462" s="13" t="e">
        <f>(('2012'!AA462-'2012'!$AE462)/'2012'!$AE462)*(('2012'!$I462-0.5+'2012'!$I462-0.5)*-1)</f>
        <v>#DIV/0!</v>
      </c>
      <c r="AB462" s="13" t="e">
        <f>(('2012'!AB462-'2012'!$AE462)/'2012'!$AE462)*(('2012'!$I462-0.5+'2012'!$I462-0.5)*-1)</f>
        <v>#DIV/0!</v>
      </c>
      <c r="AC462" s="13" t="e">
        <f>(('2012'!AC462-'2012'!$AE462)/'2012'!$AE462)*(('2012'!$I462-0.5+'2012'!$I462-0.5)*-1)</f>
        <v>#DIV/0!</v>
      </c>
      <c r="AD462" s="13" t="e">
        <f>(('2012'!AD462-'2012'!$AE462)/'2012'!$AE462)*(('2012'!$I462-0.5+'2012'!$I462-0.5)*-1)</f>
        <v>#DIV/0!</v>
      </c>
      <c r="AE462" s="6" t="e">
        <f>((('2012'!AE462-'2012'!$AE462)/'2012'!$AE462)*100)*(('2012'!$I462-0.5+'2012'!$I462-0.5)*-1)</f>
        <v>#DIV/0!</v>
      </c>
      <c r="AG462" s="6">
        <f t="shared" si="195"/>
        <v>0</v>
      </c>
      <c r="AH462" s="6">
        <f t="shared" si="218"/>
        <v>0</v>
      </c>
      <c r="AI462" s="8">
        <v>0</v>
      </c>
      <c r="AW462" s="107">
        <f t="shared" si="196"/>
        <v>0</v>
      </c>
      <c r="AX462" s="107">
        <f t="shared" si="197"/>
        <v>0</v>
      </c>
      <c r="AY462" s="107">
        <f t="shared" si="198"/>
        <v>0</v>
      </c>
      <c r="AZ462" s="107">
        <f t="shared" si="199"/>
        <v>0</v>
      </c>
      <c r="BA462" s="107">
        <f t="shared" si="200"/>
        <v>0</v>
      </c>
      <c r="BB462" s="107">
        <f t="shared" si="201"/>
        <v>0</v>
      </c>
      <c r="BC462" s="107">
        <f t="shared" si="202"/>
        <v>0</v>
      </c>
      <c r="BD462" s="107">
        <f t="shared" si="203"/>
        <v>0</v>
      </c>
      <c r="BE462" s="107">
        <f t="shared" si="204"/>
        <v>0</v>
      </c>
      <c r="BF462" s="107">
        <f t="shared" si="205"/>
        <v>0</v>
      </c>
      <c r="BG462" s="107">
        <f t="shared" si="206"/>
        <v>0</v>
      </c>
      <c r="BH462" s="107">
        <f t="shared" si="207"/>
        <v>0</v>
      </c>
      <c r="BI462" s="107">
        <f t="shared" si="208"/>
        <v>0</v>
      </c>
      <c r="BJ462" s="107">
        <f t="shared" si="209"/>
        <v>0</v>
      </c>
      <c r="BK462" s="107">
        <f t="shared" si="210"/>
        <v>0</v>
      </c>
      <c r="BL462" s="107">
        <f t="shared" si="211"/>
        <v>0</v>
      </c>
      <c r="BM462" s="107">
        <f t="shared" si="212"/>
        <v>0</v>
      </c>
      <c r="BN462" s="107">
        <f t="shared" si="213"/>
        <v>0</v>
      </c>
      <c r="BO462" s="107">
        <f t="shared" si="214"/>
        <v>0</v>
      </c>
      <c r="BP462" s="107">
        <f t="shared" si="215"/>
        <v>0</v>
      </c>
      <c r="BQ462" s="107">
        <f t="shared" si="216"/>
        <v>0</v>
      </c>
      <c r="BR462" s="107" t="e">
        <f t="shared" si="217"/>
        <v>#DIV/0!</v>
      </c>
    </row>
    <row r="463" spans="1:70">
      <c r="A463" s="1">
        <v>462</v>
      </c>
      <c r="B463" s="1">
        <f>'2012'!B463</f>
        <v>0</v>
      </c>
      <c r="C463" s="1">
        <f>'2012'!C463</f>
        <v>0</v>
      </c>
      <c r="D463" s="1">
        <f>'2012'!D463</f>
        <v>0</v>
      </c>
      <c r="E463" s="1">
        <f>'2012'!E463</f>
        <v>0</v>
      </c>
      <c r="F463" s="1">
        <f>'2012'!F463</f>
        <v>0</v>
      </c>
      <c r="G463" s="1">
        <f>'2012'!G463</f>
        <v>0</v>
      </c>
      <c r="H463" s="1">
        <f>'2012'!H463</f>
        <v>0</v>
      </c>
      <c r="I463" s="1">
        <f>'2012'!I463</f>
        <v>0</v>
      </c>
      <c r="J463" s="13" t="e">
        <f>(('2012'!J463-'2012'!$AE463)/'2012'!$AE463)*(('2012'!$I463-0.5+'2012'!$I463-0.5)*-1)</f>
        <v>#DIV/0!</v>
      </c>
      <c r="K463" s="13" t="e">
        <f>(('2012'!K463-'2012'!$AE463)/'2012'!$AE463)*(('2012'!$I463-0.5+'2012'!$I463-0.5)*-1)</f>
        <v>#DIV/0!</v>
      </c>
      <c r="L463" s="13" t="e">
        <f>(('2012'!L463-'2012'!$AE463)/'2012'!$AE463)*(('2012'!$I463-0.5+'2012'!$I463-0.5)*-1)</f>
        <v>#DIV/0!</v>
      </c>
      <c r="M463" s="13" t="e">
        <f>(('2012'!M463-'2012'!$AE463)/'2012'!$AE463)*(('2012'!$I463-0.5+'2012'!$I463-0.5)*-1)</f>
        <v>#DIV/0!</v>
      </c>
      <c r="N463" s="13" t="e">
        <f>(('2012'!N463-'2012'!$AE463)/'2012'!$AE463)*(('2012'!$I463-0.5+'2012'!$I463-0.5)*-1)</f>
        <v>#DIV/0!</v>
      </c>
      <c r="O463" s="13" t="e">
        <f>(('2012'!O463-'2012'!$AE463)/'2012'!$AE463)*(('2012'!$I463-0.5+'2012'!$I463-0.5)*-1)</f>
        <v>#DIV/0!</v>
      </c>
      <c r="P463" s="13" t="e">
        <f>(('2012'!P463-'2012'!$AE463)/'2012'!$AE463)*(('2012'!$I463-0.5+'2012'!$I463-0.5)*-1)</f>
        <v>#DIV/0!</v>
      </c>
      <c r="Q463" s="13" t="e">
        <f>(('2012'!Q463-'2012'!$AE463)/'2012'!$AE463)*(('2012'!$I463-0.5+'2012'!$I463-0.5)*-1)</f>
        <v>#DIV/0!</v>
      </c>
      <c r="R463" s="13" t="e">
        <f>(('2012'!R463-'2012'!$AE463)/'2012'!$AE463)*(('2012'!$I463-0.5+'2012'!$I463-0.5)*-1)</f>
        <v>#DIV/0!</v>
      </c>
      <c r="S463" s="13" t="e">
        <f>(('2012'!S463-'2012'!$AE463)/'2012'!$AE463)*(('2012'!$I463-0.5+'2012'!$I463-0.5)*-1)</f>
        <v>#DIV/0!</v>
      </c>
      <c r="T463" s="13" t="e">
        <f>(('2012'!T463-'2012'!$AE463)/'2012'!$AE463)*(('2012'!$I463-0.5+'2012'!$I463-0.5)*-1)</f>
        <v>#DIV/0!</v>
      </c>
      <c r="U463" s="13" t="e">
        <f>(('2012'!U463-'2012'!$AE463)/'2012'!$AE463)*(('2012'!$I463-0.5+'2012'!$I463-0.5)*-1)</f>
        <v>#DIV/0!</v>
      </c>
      <c r="V463" s="13" t="e">
        <f>(('2012'!V463-'2012'!$AE463)/'2012'!$AE463)*(('2012'!$I463-0.5+'2012'!$I463-0.5)*-1)</f>
        <v>#DIV/0!</v>
      </c>
      <c r="W463" s="13" t="e">
        <f>(('2012'!W463-'2012'!$AE463)/'2012'!$AE463)*(('2012'!$I463-0.5+'2012'!$I463-0.5)*-1)</f>
        <v>#DIV/0!</v>
      </c>
      <c r="X463" s="13" t="e">
        <f>(('2012'!X463-'2012'!$AE463)/'2012'!$AE463)*(('2012'!$I463-0.5+'2012'!$I463-0.5)*-1)</f>
        <v>#DIV/0!</v>
      </c>
      <c r="Y463" s="13" t="e">
        <f>(('2012'!Y463-'2012'!$AE463)/'2012'!$AE463)*(('2012'!$I463-0.5+'2012'!$I463-0.5)*-1)</f>
        <v>#DIV/0!</v>
      </c>
      <c r="Z463" s="13" t="e">
        <f>(('2012'!Z463-'2012'!$AE463)/'2012'!$AE463)*(('2012'!$I463-0.5+'2012'!$I463-0.5)*-1)</f>
        <v>#DIV/0!</v>
      </c>
      <c r="AA463" s="13" t="e">
        <f>(('2012'!AA463-'2012'!$AE463)/'2012'!$AE463)*(('2012'!$I463-0.5+'2012'!$I463-0.5)*-1)</f>
        <v>#DIV/0!</v>
      </c>
      <c r="AB463" s="13" t="e">
        <f>(('2012'!AB463-'2012'!$AE463)/'2012'!$AE463)*(('2012'!$I463-0.5+'2012'!$I463-0.5)*-1)</f>
        <v>#DIV/0!</v>
      </c>
      <c r="AC463" s="13" t="e">
        <f>(('2012'!AC463-'2012'!$AE463)/'2012'!$AE463)*(('2012'!$I463-0.5+'2012'!$I463-0.5)*-1)</f>
        <v>#DIV/0!</v>
      </c>
      <c r="AD463" s="13" t="e">
        <f>(('2012'!AD463-'2012'!$AE463)/'2012'!$AE463)*(('2012'!$I463-0.5+'2012'!$I463-0.5)*-1)</f>
        <v>#DIV/0!</v>
      </c>
      <c r="AE463" s="6" t="e">
        <f>((('2012'!AE463-'2012'!$AE463)/'2012'!$AE463)*100)*(('2012'!$I463-0.5+'2012'!$I463-0.5)*-1)</f>
        <v>#DIV/0!</v>
      </c>
      <c r="AG463" s="6">
        <f t="shared" si="195"/>
        <v>0</v>
      </c>
      <c r="AH463" s="6">
        <f t="shared" si="218"/>
        <v>0</v>
      </c>
      <c r="AI463" s="8">
        <v>0</v>
      </c>
      <c r="AW463" s="107">
        <f t="shared" si="196"/>
        <v>0</v>
      </c>
      <c r="AX463" s="107">
        <f t="shared" si="197"/>
        <v>0</v>
      </c>
      <c r="AY463" s="107">
        <f t="shared" si="198"/>
        <v>0</v>
      </c>
      <c r="AZ463" s="107">
        <f t="shared" si="199"/>
        <v>0</v>
      </c>
      <c r="BA463" s="107">
        <f t="shared" si="200"/>
        <v>0</v>
      </c>
      <c r="BB463" s="107">
        <f t="shared" si="201"/>
        <v>0</v>
      </c>
      <c r="BC463" s="107">
        <f t="shared" si="202"/>
        <v>0</v>
      </c>
      <c r="BD463" s="107">
        <f t="shared" si="203"/>
        <v>0</v>
      </c>
      <c r="BE463" s="107">
        <f t="shared" si="204"/>
        <v>0</v>
      </c>
      <c r="BF463" s="107">
        <f t="shared" si="205"/>
        <v>0</v>
      </c>
      <c r="BG463" s="107">
        <f t="shared" si="206"/>
        <v>0</v>
      </c>
      <c r="BH463" s="107">
        <f t="shared" si="207"/>
        <v>0</v>
      </c>
      <c r="BI463" s="107">
        <f t="shared" si="208"/>
        <v>0</v>
      </c>
      <c r="BJ463" s="107">
        <f t="shared" si="209"/>
        <v>0</v>
      </c>
      <c r="BK463" s="107">
        <f t="shared" si="210"/>
        <v>0</v>
      </c>
      <c r="BL463" s="107">
        <f t="shared" si="211"/>
        <v>0</v>
      </c>
      <c r="BM463" s="107">
        <f t="shared" si="212"/>
        <v>0</v>
      </c>
      <c r="BN463" s="107">
        <f t="shared" si="213"/>
        <v>0</v>
      </c>
      <c r="BO463" s="107">
        <f t="shared" si="214"/>
        <v>0</v>
      </c>
      <c r="BP463" s="107">
        <f t="shared" si="215"/>
        <v>0</v>
      </c>
      <c r="BQ463" s="107">
        <f t="shared" si="216"/>
        <v>0</v>
      </c>
      <c r="BR463" s="107" t="e">
        <f t="shared" si="217"/>
        <v>#DIV/0!</v>
      </c>
    </row>
    <row r="464" spans="1:70">
      <c r="A464" s="1">
        <v>463</v>
      </c>
      <c r="B464" s="1">
        <f>'2012'!B464</f>
        <v>0</v>
      </c>
      <c r="C464" s="1">
        <f>'2012'!C464</f>
        <v>0</v>
      </c>
      <c r="D464" s="1">
        <f>'2012'!D464</f>
        <v>0</v>
      </c>
      <c r="E464" s="1">
        <f>'2012'!E464</f>
        <v>0</v>
      </c>
      <c r="F464" s="1">
        <f>'2012'!F464</f>
        <v>0</v>
      </c>
      <c r="G464" s="1">
        <f>'2012'!G464</f>
        <v>0</v>
      </c>
      <c r="H464" s="1">
        <f>'2012'!H464</f>
        <v>0</v>
      </c>
      <c r="I464" s="1">
        <f>'2012'!I464</f>
        <v>0</v>
      </c>
      <c r="J464" s="13" t="e">
        <f>(('2012'!J464-'2012'!$AE464)/'2012'!$AE464)*(('2012'!$I464-0.5+'2012'!$I464-0.5)*-1)</f>
        <v>#DIV/0!</v>
      </c>
      <c r="K464" s="13" t="e">
        <f>(('2012'!K464-'2012'!$AE464)/'2012'!$AE464)*(('2012'!$I464-0.5+'2012'!$I464-0.5)*-1)</f>
        <v>#DIV/0!</v>
      </c>
      <c r="L464" s="13" t="e">
        <f>(('2012'!L464-'2012'!$AE464)/'2012'!$AE464)*(('2012'!$I464-0.5+'2012'!$I464-0.5)*-1)</f>
        <v>#DIV/0!</v>
      </c>
      <c r="M464" s="13" t="e">
        <f>(('2012'!M464-'2012'!$AE464)/'2012'!$AE464)*(('2012'!$I464-0.5+'2012'!$I464-0.5)*-1)</f>
        <v>#DIV/0!</v>
      </c>
      <c r="N464" s="13" t="e">
        <f>(('2012'!N464-'2012'!$AE464)/'2012'!$AE464)*(('2012'!$I464-0.5+'2012'!$I464-0.5)*-1)</f>
        <v>#DIV/0!</v>
      </c>
      <c r="O464" s="13" t="e">
        <f>(('2012'!O464-'2012'!$AE464)/'2012'!$AE464)*(('2012'!$I464-0.5+'2012'!$I464-0.5)*-1)</f>
        <v>#DIV/0!</v>
      </c>
      <c r="P464" s="13" t="e">
        <f>(('2012'!P464-'2012'!$AE464)/'2012'!$AE464)*(('2012'!$I464-0.5+'2012'!$I464-0.5)*-1)</f>
        <v>#DIV/0!</v>
      </c>
      <c r="Q464" s="13" t="e">
        <f>(('2012'!Q464-'2012'!$AE464)/'2012'!$AE464)*(('2012'!$I464-0.5+'2012'!$I464-0.5)*-1)</f>
        <v>#DIV/0!</v>
      </c>
      <c r="R464" s="13" t="e">
        <f>(('2012'!R464-'2012'!$AE464)/'2012'!$AE464)*(('2012'!$I464-0.5+'2012'!$I464-0.5)*-1)</f>
        <v>#DIV/0!</v>
      </c>
      <c r="S464" s="13" t="e">
        <f>(('2012'!S464-'2012'!$AE464)/'2012'!$AE464)*(('2012'!$I464-0.5+'2012'!$I464-0.5)*-1)</f>
        <v>#DIV/0!</v>
      </c>
      <c r="T464" s="13" t="e">
        <f>(('2012'!T464-'2012'!$AE464)/'2012'!$AE464)*(('2012'!$I464-0.5+'2012'!$I464-0.5)*-1)</f>
        <v>#DIV/0!</v>
      </c>
      <c r="U464" s="13" t="e">
        <f>(('2012'!U464-'2012'!$AE464)/'2012'!$AE464)*(('2012'!$I464-0.5+'2012'!$I464-0.5)*-1)</f>
        <v>#DIV/0!</v>
      </c>
      <c r="V464" s="13" t="e">
        <f>(('2012'!V464-'2012'!$AE464)/'2012'!$AE464)*(('2012'!$I464-0.5+'2012'!$I464-0.5)*-1)</f>
        <v>#DIV/0!</v>
      </c>
      <c r="W464" s="13" t="e">
        <f>(('2012'!W464-'2012'!$AE464)/'2012'!$AE464)*(('2012'!$I464-0.5+'2012'!$I464-0.5)*-1)</f>
        <v>#DIV/0!</v>
      </c>
      <c r="X464" s="13" t="e">
        <f>(('2012'!X464-'2012'!$AE464)/'2012'!$AE464)*(('2012'!$I464-0.5+'2012'!$I464-0.5)*-1)</f>
        <v>#DIV/0!</v>
      </c>
      <c r="Y464" s="13" t="e">
        <f>(('2012'!Y464-'2012'!$AE464)/'2012'!$AE464)*(('2012'!$I464-0.5+'2012'!$I464-0.5)*-1)</f>
        <v>#DIV/0!</v>
      </c>
      <c r="Z464" s="13" t="e">
        <f>(('2012'!Z464-'2012'!$AE464)/'2012'!$AE464)*(('2012'!$I464-0.5+'2012'!$I464-0.5)*-1)</f>
        <v>#DIV/0!</v>
      </c>
      <c r="AA464" s="13" t="e">
        <f>(('2012'!AA464-'2012'!$AE464)/'2012'!$AE464)*(('2012'!$I464-0.5+'2012'!$I464-0.5)*-1)</f>
        <v>#DIV/0!</v>
      </c>
      <c r="AB464" s="13" t="e">
        <f>(('2012'!AB464-'2012'!$AE464)/'2012'!$AE464)*(('2012'!$I464-0.5+'2012'!$I464-0.5)*-1)</f>
        <v>#DIV/0!</v>
      </c>
      <c r="AC464" s="13" t="e">
        <f>(('2012'!AC464-'2012'!$AE464)/'2012'!$AE464)*(('2012'!$I464-0.5+'2012'!$I464-0.5)*-1)</f>
        <v>#DIV/0!</v>
      </c>
      <c r="AD464" s="13" t="e">
        <f>(('2012'!AD464-'2012'!$AE464)/'2012'!$AE464)*(('2012'!$I464-0.5+'2012'!$I464-0.5)*-1)</f>
        <v>#DIV/0!</v>
      </c>
      <c r="AE464" s="6" t="e">
        <f>((('2012'!AE464-'2012'!$AE464)/'2012'!$AE464)*100)*(('2012'!$I464-0.5+'2012'!$I464-0.5)*-1)</f>
        <v>#DIV/0!</v>
      </c>
      <c r="AG464" s="6">
        <f t="shared" si="195"/>
        <v>0</v>
      </c>
      <c r="AH464" s="6">
        <f t="shared" si="218"/>
        <v>0</v>
      </c>
      <c r="AI464" s="8">
        <v>0</v>
      </c>
      <c r="AW464" s="107">
        <f t="shared" si="196"/>
        <v>0</v>
      </c>
      <c r="AX464" s="107">
        <f t="shared" si="197"/>
        <v>0</v>
      </c>
      <c r="AY464" s="107">
        <f t="shared" si="198"/>
        <v>0</v>
      </c>
      <c r="AZ464" s="107">
        <f t="shared" si="199"/>
        <v>0</v>
      </c>
      <c r="BA464" s="107">
        <f t="shared" si="200"/>
        <v>0</v>
      </c>
      <c r="BB464" s="107">
        <f t="shared" si="201"/>
        <v>0</v>
      </c>
      <c r="BC464" s="107">
        <f t="shared" si="202"/>
        <v>0</v>
      </c>
      <c r="BD464" s="107">
        <f t="shared" si="203"/>
        <v>0</v>
      </c>
      <c r="BE464" s="107">
        <f t="shared" si="204"/>
        <v>0</v>
      </c>
      <c r="BF464" s="107">
        <f t="shared" si="205"/>
        <v>0</v>
      </c>
      <c r="BG464" s="107">
        <f t="shared" si="206"/>
        <v>0</v>
      </c>
      <c r="BH464" s="107">
        <f t="shared" si="207"/>
        <v>0</v>
      </c>
      <c r="BI464" s="107">
        <f t="shared" si="208"/>
        <v>0</v>
      </c>
      <c r="BJ464" s="107">
        <f t="shared" si="209"/>
        <v>0</v>
      </c>
      <c r="BK464" s="107">
        <f t="shared" si="210"/>
        <v>0</v>
      </c>
      <c r="BL464" s="107">
        <f t="shared" si="211"/>
        <v>0</v>
      </c>
      <c r="BM464" s="107">
        <f t="shared" si="212"/>
        <v>0</v>
      </c>
      <c r="BN464" s="107">
        <f t="shared" si="213"/>
        <v>0</v>
      </c>
      <c r="BO464" s="107">
        <f t="shared" si="214"/>
        <v>0</v>
      </c>
      <c r="BP464" s="107">
        <f t="shared" si="215"/>
        <v>0</v>
      </c>
      <c r="BQ464" s="107">
        <f t="shared" si="216"/>
        <v>0</v>
      </c>
      <c r="BR464" s="107" t="e">
        <f t="shared" si="217"/>
        <v>#DIV/0!</v>
      </c>
    </row>
    <row r="465" spans="1:70">
      <c r="A465" s="1">
        <v>464</v>
      </c>
      <c r="B465" s="1">
        <f>'2012'!B465</f>
        <v>0</v>
      </c>
      <c r="C465" s="1">
        <f>'2012'!C465</f>
        <v>0</v>
      </c>
      <c r="D465" s="1">
        <f>'2012'!D465</f>
        <v>0</v>
      </c>
      <c r="E465" s="1">
        <f>'2012'!E465</f>
        <v>0</v>
      </c>
      <c r="F465" s="1">
        <f>'2012'!F465</f>
        <v>0</v>
      </c>
      <c r="G465" s="1">
        <f>'2012'!G465</f>
        <v>0</v>
      </c>
      <c r="H465" s="1">
        <f>'2012'!H465</f>
        <v>0</v>
      </c>
      <c r="I465" s="1">
        <f>'2012'!I465</f>
        <v>0</v>
      </c>
      <c r="J465" s="13" t="e">
        <f>(('2012'!J465-'2012'!$AE465)/'2012'!$AE465)*(('2012'!$I465-0.5+'2012'!$I465-0.5)*-1)</f>
        <v>#DIV/0!</v>
      </c>
      <c r="K465" s="13" t="e">
        <f>(('2012'!K465-'2012'!$AE465)/'2012'!$AE465)*(('2012'!$I465-0.5+'2012'!$I465-0.5)*-1)</f>
        <v>#DIV/0!</v>
      </c>
      <c r="L465" s="13" t="e">
        <f>(('2012'!L465-'2012'!$AE465)/'2012'!$AE465)*(('2012'!$I465-0.5+'2012'!$I465-0.5)*-1)</f>
        <v>#DIV/0!</v>
      </c>
      <c r="M465" s="13" t="e">
        <f>(('2012'!M465-'2012'!$AE465)/'2012'!$AE465)*(('2012'!$I465-0.5+'2012'!$I465-0.5)*-1)</f>
        <v>#DIV/0!</v>
      </c>
      <c r="N465" s="13" t="e">
        <f>(('2012'!N465-'2012'!$AE465)/'2012'!$AE465)*(('2012'!$I465-0.5+'2012'!$I465-0.5)*-1)</f>
        <v>#DIV/0!</v>
      </c>
      <c r="O465" s="13" t="e">
        <f>(('2012'!O465-'2012'!$AE465)/'2012'!$AE465)*(('2012'!$I465-0.5+'2012'!$I465-0.5)*-1)</f>
        <v>#DIV/0!</v>
      </c>
      <c r="P465" s="13" t="e">
        <f>(('2012'!P465-'2012'!$AE465)/'2012'!$AE465)*(('2012'!$I465-0.5+'2012'!$I465-0.5)*-1)</f>
        <v>#DIV/0!</v>
      </c>
      <c r="Q465" s="13" t="e">
        <f>(('2012'!Q465-'2012'!$AE465)/'2012'!$AE465)*(('2012'!$I465-0.5+'2012'!$I465-0.5)*-1)</f>
        <v>#DIV/0!</v>
      </c>
      <c r="R465" s="13" t="e">
        <f>(('2012'!R465-'2012'!$AE465)/'2012'!$AE465)*(('2012'!$I465-0.5+'2012'!$I465-0.5)*-1)</f>
        <v>#DIV/0!</v>
      </c>
      <c r="S465" s="13" t="e">
        <f>(('2012'!S465-'2012'!$AE465)/'2012'!$AE465)*(('2012'!$I465-0.5+'2012'!$I465-0.5)*-1)</f>
        <v>#DIV/0!</v>
      </c>
      <c r="T465" s="13" t="e">
        <f>(('2012'!T465-'2012'!$AE465)/'2012'!$AE465)*(('2012'!$I465-0.5+'2012'!$I465-0.5)*-1)</f>
        <v>#DIV/0!</v>
      </c>
      <c r="U465" s="13" t="e">
        <f>(('2012'!U465-'2012'!$AE465)/'2012'!$AE465)*(('2012'!$I465-0.5+'2012'!$I465-0.5)*-1)</f>
        <v>#DIV/0!</v>
      </c>
      <c r="V465" s="13" t="e">
        <f>(('2012'!V465-'2012'!$AE465)/'2012'!$AE465)*(('2012'!$I465-0.5+'2012'!$I465-0.5)*-1)</f>
        <v>#DIV/0!</v>
      </c>
      <c r="W465" s="13" t="e">
        <f>(('2012'!W465-'2012'!$AE465)/'2012'!$AE465)*(('2012'!$I465-0.5+'2012'!$I465-0.5)*-1)</f>
        <v>#DIV/0!</v>
      </c>
      <c r="X465" s="13" t="e">
        <f>(('2012'!X465-'2012'!$AE465)/'2012'!$AE465)*(('2012'!$I465-0.5+'2012'!$I465-0.5)*-1)</f>
        <v>#DIV/0!</v>
      </c>
      <c r="Y465" s="13" t="e">
        <f>(('2012'!Y465-'2012'!$AE465)/'2012'!$AE465)*(('2012'!$I465-0.5+'2012'!$I465-0.5)*-1)</f>
        <v>#DIV/0!</v>
      </c>
      <c r="Z465" s="13" t="e">
        <f>(('2012'!Z465-'2012'!$AE465)/'2012'!$AE465)*(('2012'!$I465-0.5+'2012'!$I465-0.5)*-1)</f>
        <v>#DIV/0!</v>
      </c>
      <c r="AA465" s="13" t="e">
        <f>(('2012'!AA465-'2012'!$AE465)/'2012'!$AE465)*(('2012'!$I465-0.5+'2012'!$I465-0.5)*-1)</f>
        <v>#DIV/0!</v>
      </c>
      <c r="AB465" s="13" t="e">
        <f>(('2012'!AB465-'2012'!$AE465)/'2012'!$AE465)*(('2012'!$I465-0.5+'2012'!$I465-0.5)*-1)</f>
        <v>#DIV/0!</v>
      </c>
      <c r="AC465" s="13" t="e">
        <f>(('2012'!AC465-'2012'!$AE465)/'2012'!$AE465)*(('2012'!$I465-0.5+'2012'!$I465-0.5)*-1)</f>
        <v>#DIV/0!</v>
      </c>
      <c r="AD465" s="13" t="e">
        <f>(('2012'!AD465-'2012'!$AE465)/'2012'!$AE465)*(('2012'!$I465-0.5+'2012'!$I465-0.5)*-1)</f>
        <v>#DIV/0!</v>
      </c>
      <c r="AE465" s="6" t="e">
        <f>((('2012'!AE465-'2012'!$AE465)/'2012'!$AE465)*100)*(('2012'!$I465-0.5+'2012'!$I465-0.5)*-1)</f>
        <v>#DIV/0!</v>
      </c>
      <c r="AG465" s="6">
        <f t="shared" si="195"/>
        <v>0</v>
      </c>
      <c r="AH465" s="6">
        <f t="shared" si="218"/>
        <v>0</v>
      </c>
      <c r="AI465" s="8">
        <v>0</v>
      </c>
      <c r="AW465" s="107">
        <f t="shared" si="196"/>
        <v>0</v>
      </c>
      <c r="AX465" s="107">
        <f t="shared" si="197"/>
        <v>0</v>
      </c>
      <c r="AY465" s="107">
        <f t="shared" si="198"/>
        <v>0</v>
      </c>
      <c r="AZ465" s="107">
        <f t="shared" si="199"/>
        <v>0</v>
      </c>
      <c r="BA465" s="107">
        <f t="shared" si="200"/>
        <v>0</v>
      </c>
      <c r="BB465" s="107">
        <f t="shared" si="201"/>
        <v>0</v>
      </c>
      <c r="BC465" s="107">
        <f t="shared" si="202"/>
        <v>0</v>
      </c>
      <c r="BD465" s="107">
        <f t="shared" si="203"/>
        <v>0</v>
      </c>
      <c r="BE465" s="107">
        <f t="shared" si="204"/>
        <v>0</v>
      </c>
      <c r="BF465" s="107">
        <f t="shared" si="205"/>
        <v>0</v>
      </c>
      <c r="BG465" s="107">
        <f t="shared" si="206"/>
        <v>0</v>
      </c>
      <c r="BH465" s="107">
        <f t="shared" si="207"/>
        <v>0</v>
      </c>
      <c r="BI465" s="107">
        <f t="shared" si="208"/>
        <v>0</v>
      </c>
      <c r="BJ465" s="107">
        <f t="shared" si="209"/>
        <v>0</v>
      </c>
      <c r="BK465" s="107">
        <f t="shared" si="210"/>
        <v>0</v>
      </c>
      <c r="BL465" s="107">
        <f t="shared" si="211"/>
        <v>0</v>
      </c>
      <c r="BM465" s="107">
        <f t="shared" si="212"/>
        <v>0</v>
      </c>
      <c r="BN465" s="107">
        <f t="shared" si="213"/>
        <v>0</v>
      </c>
      <c r="BO465" s="107">
        <f t="shared" si="214"/>
        <v>0</v>
      </c>
      <c r="BP465" s="107">
        <f t="shared" si="215"/>
        <v>0</v>
      </c>
      <c r="BQ465" s="107">
        <f t="shared" si="216"/>
        <v>0</v>
      </c>
      <c r="BR465" s="107" t="e">
        <f t="shared" si="217"/>
        <v>#DIV/0!</v>
      </c>
    </row>
    <row r="466" spans="1:70">
      <c r="A466" s="1">
        <v>465</v>
      </c>
      <c r="B466" s="1">
        <f>'2012'!B466</f>
        <v>0</v>
      </c>
      <c r="C466" s="1">
        <f>'2012'!C466</f>
        <v>0</v>
      </c>
      <c r="D466" s="1">
        <f>'2012'!D466</f>
        <v>0</v>
      </c>
      <c r="E466" s="1">
        <f>'2012'!E466</f>
        <v>0</v>
      </c>
      <c r="F466" s="1">
        <f>'2012'!F466</f>
        <v>0</v>
      </c>
      <c r="G466" s="1">
        <f>'2012'!G466</f>
        <v>0</v>
      </c>
      <c r="H466" s="1">
        <f>'2012'!H466</f>
        <v>0</v>
      </c>
      <c r="I466" s="1">
        <f>'2012'!I466</f>
        <v>0</v>
      </c>
      <c r="J466" s="13" t="e">
        <f>(('2012'!J466-'2012'!$AE466)/'2012'!$AE466)*(('2012'!$I466-0.5+'2012'!$I466-0.5)*-1)</f>
        <v>#DIV/0!</v>
      </c>
      <c r="K466" s="13" t="e">
        <f>(('2012'!K466-'2012'!$AE466)/'2012'!$AE466)*(('2012'!$I466-0.5+'2012'!$I466-0.5)*-1)</f>
        <v>#DIV/0!</v>
      </c>
      <c r="L466" s="13" t="e">
        <f>(('2012'!L466-'2012'!$AE466)/'2012'!$AE466)*(('2012'!$I466-0.5+'2012'!$I466-0.5)*-1)</f>
        <v>#DIV/0!</v>
      </c>
      <c r="M466" s="13" t="e">
        <f>(('2012'!M466-'2012'!$AE466)/'2012'!$AE466)*(('2012'!$I466-0.5+'2012'!$I466-0.5)*-1)</f>
        <v>#DIV/0!</v>
      </c>
      <c r="N466" s="13" t="e">
        <f>(('2012'!N466-'2012'!$AE466)/'2012'!$AE466)*(('2012'!$I466-0.5+'2012'!$I466-0.5)*-1)</f>
        <v>#DIV/0!</v>
      </c>
      <c r="O466" s="13" t="e">
        <f>(('2012'!O466-'2012'!$AE466)/'2012'!$AE466)*(('2012'!$I466-0.5+'2012'!$I466-0.5)*-1)</f>
        <v>#DIV/0!</v>
      </c>
      <c r="P466" s="13" t="e">
        <f>(('2012'!P466-'2012'!$AE466)/'2012'!$AE466)*(('2012'!$I466-0.5+'2012'!$I466-0.5)*-1)</f>
        <v>#DIV/0!</v>
      </c>
      <c r="Q466" s="13" t="e">
        <f>(('2012'!Q466-'2012'!$AE466)/'2012'!$AE466)*(('2012'!$I466-0.5+'2012'!$I466-0.5)*-1)</f>
        <v>#DIV/0!</v>
      </c>
      <c r="R466" s="13" t="e">
        <f>(('2012'!R466-'2012'!$AE466)/'2012'!$AE466)*(('2012'!$I466-0.5+'2012'!$I466-0.5)*-1)</f>
        <v>#DIV/0!</v>
      </c>
      <c r="S466" s="13" t="e">
        <f>(('2012'!S466-'2012'!$AE466)/'2012'!$AE466)*(('2012'!$I466-0.5+'2012'!$I466-0.5)*-1)</f>
        <v>#DIV/0!</v>
      </c>
      <c r="T466" s="13" t="e">
        <f>(('2012'!T466-'2012'!$AE466)/'2012'!$AE466)*(('2012'!$I466-0.5+'2012'!$I466-0.5)*-1)</f>
        <v>#DIV/0!</v>
      </c>
      <c r="U466" s="13" t="e">
        <f>(('2012'!U466-'2012'!$AE466)/'2012'!$AE466)*(('2012'!$I466-0.5+'2012'!$I466-0.5)*-1)</f>
        <v>#DIV/0!</v>
      </c>
      <c r="V466" s="13" t="e">
        <f>(('2012'!V466-'2012'!$AE466)/'2012'!$AE466)*(('2012'!$I466-0.5+'2012'!$I466-0.5)*-1)</f>
        <v>#DIV/0!</v>
      </c>
      <c r="W466" s="13" t="e">
        <f>(('2012'!W466-'2012'!$AE466)/'2012'!$AE466)*(('2012'!$I466-0.5+'2012'!$I466-0.5)*-1)</f>
        <v>#DIV/0!</v>
      </c>
      <c r="X466" s="13" t="e">
        <f>(('2012'!X466-'2012'!$AE466)/'2012'!$AE466)*(('2012'!$I466-0.5+'2012'!$I466-0.5)*-1)</f>
        <v>#DIV/0!</v>
      </c>
      <c r="Y466" s="13" t="e">
        <f>(('2012'!Y466-'2012'!$AE466)/'2012'!$AE466)*(('2012'!$I466-0.5+'2012'!$I466-0.5)*-1)</f>
        <v>#DIV/0!</v>
      </c>
      <c r="Z466" s="13" t="e">
        <f>(('2012'!Z466-'2012'!$AE466)/'2012'!$AE466)*(('2012'!$I466-0.5+'2012'!$I466-0.5)*-1)</f>
        <v>#DIV/0!</v>
      </c>
      <c r="AA466" s="13" t="e">
        <f>(('2012'!AA466-'2012'!$AE466)/'2012'!$AE466)*(('2012'!$I466-0.5+'2012'!$I466-0.5)*-1)</f>
        <v>#DIV/0!</v>
      </c>
      <c r="AB466" s="13" t="e">
        <f>(('2012'!AB466-'2012'!$AE466)/'2012'!$AE466)*(('2012'!$I466-0.5+'2012'!$I466-0.5)*-1)</f>
        <v>#DIV/0!</v>
      </c>
      <c r="AC466" s="13" t="e">
        <f>(('2012'!AC466-'2012'!$AE466)/'2012'!$AE466)*(('2012'!$I466-0.5+'2012'!$I466-0.5)*-1)</f>
        <v>#DIV/0!</v>
      </c>
      <c r="AD466" s="13" t="e">
        <f>(('2012'!AD466-'2012'!$AE466)/'2012'!$AE466)*(('2012'!$I466-0.5+'2012'!$I466-0.5)*-1)</f>
        <v>#DIV/0!</v>
      </c>
      <c r="AE466" s="6" t="e">
        <f>((('2012'!AE466-'2012'!$AE466)/'2012'!$AE466)*100)*(('2012'!$I466-0.5+'2012'!$I466-0.5)*-1)</f>
        <v>#DIV/0!</v>
      </c>
      <c r="AG466" s="6">
        <f t="shared" si="195"/>
        <v>0</v>
      </c>
      <c r="AH466" s="6">
        <f t="shared" si="218"/>
        <v>0</v>
      </c>
      <c r="AI466" s="8">
        <v>0</v>
      </c>
      <c r="AW466" s="107">
        <f t="shared" si="196"/>
        <v>0</v>
      </c>
      <c r="AX466" s="107">
        <f t="shared" si="197"/>
        <v>0</v>
      </c>
      <c r="AY466" s="107">
        <f t="shared" si="198"/>
        <v>0</v>
      </c>
      <c r="AZ466" s="107">
        <f t="shared" si="199"/>
        <v>0</v>
      </c>
      <c r="BA466" s="107">
        <f t="shared" si="200"/>
        <v>0</v>
      </c>
      <c r="BB466" s="107">
        <f t="shared" si="201"/>
        <v>0</v>
      </c>
      <c r="BC466" s="107">
        <f t="shared" si="202"/>
        <v>0</v>
      </c>
      <c r="BD466" s="107">
        <f t="shared" si="203"/>
        <v>0</v>
      </c>
      <c r="BE466" s="107">
        <f t="shared" si="204"/>
        <v>0</v>
      </c>
      <c r="BF466" s="107">
        <f t="shared" si="205"/>
        <v>0</v>
      </c>
      <c r="BG466" s="107">
        <f t="shared" si="206"/>
        <v>0</v>
      </c>
      <c r="BH466" s="107">
        <f t="shared" si="207"/>
        <v>0</v>
      </c>
      <c r="BI466" s="107">
        <f t="shared" si="208"/>
        <v>0</v>
      </c>
      <c r="BJ466" s="107">
        <f t="shared" si="209"/>
        <v>0</v>
      </c>
      <c r="BK466" s="107">
        <f t="shared" si="210"/>
        <v>0</v>
      </c>
      <c r="BL466" s="107">
        <f t="shared" si="211"/>
        <v>0</v>
      </c>
      <c r="BM466" s="107">
        <f t="shared" si="212"/>
        <v>0</v>
      </c>
      <c r="BN466" s="107">
        <f t="shared" si="213"/>
        <v>0</v>
      </c>
      <c r="BO466" s="107">
        <f t="shared" si="214"/>
        <v>0</v>
      </c>
      <c r="BP466" s="107">
        <f t="shared" si="215"/>
        <v>0</v>
      </c>
      <c r="BQ466" s="107">
        <f t="shared" si="216"/>
        <v>0</v>
      </c>
      <c r="BR466" s="107" t="e">
        <f t="shared" si="217"/>
        <v>#DIV/0!</v>
      </c>
    </row>
    <row r="467" spans="1:70">
      <c r="A467" s="1">
        <v>466</v>
      </c>
      <c r="B467" s="1">
        <f>'2012'!B467</f>
        <v>0</v>
      </c>
      <c r="C467" s="1">
        <f>'2012'!C467</f>
        <v>0</v>
      </c>
      <c r="D467" s="1">
        <f>'2012'!D467</f>
        <v>0</v>
      </c>
      <c r="E467" s="1">
        <f>'2012'!E467</f>
        <v>0</v>
      </c>
      <c r="F467" s="1">
        <f>'2012'!F467</f>
        <v>0</v>
      </c>
      <c r="G467" s="1">
        <f>'2012'!G467</f>
        <v>0</v>
      </c>
      <c r="H467" s="1">
        <f>'2012'!H467</f>
        <v>0</v>
      </c>
      <c r="I467" s="1">
        <f>'2012'!I467</f>
        <v>0</v>
      </c>
      <c r="J467" s="13" t="e">
        <f>(('2012'!J467-'2012'!$AE467)/'2012'!$AE467)*(('2012'!$I467-0.5+'2012'!$I467-0.5)*-1)</f>
        <v>#DIV/0!</v>
      </c>
      <c r="K467" s="13" t="e">
        <f>(('2012'!K467-'2012'!$AE467)/'2012'!$AE467)*(('2012'!$I467-0.5+'2012'!$I467-0.5)*-1)</f>
        <v>#DIV/0!</v>
      </c>
      <c r="L467" s="13" t="e">
        <f>(('2012'!L467-'2012'!$AE467)/'2012'!$AE467)*(('2012'!$I467-0.5+'2012'!$I467-0.5)*-1)</f>
        <v>#DIV/0!</v>
      </c>
      <c r="M467" s="13" t="e">
        <f>(('2012'!M467-'2012'!$AE467)/'2012'!$AE467)*(('2012'!$I467-0.5+'2012'!$I467-0.5)*-1)</f>
        <v>#DIV/0!</v>
      </c>
      <c r="N467" s="13" t="e">
        <f>(('2012'!N467-'2012'!$AE467)/'2012'!$AE467)*(('2012'!$I467-0.5+'2012'!$I467-0.5)*-1)</f>
        <v>#DIV/0!</v>
      </c>
      <c r="O467" s="13" t="e">
        <f>(('2012'!O467-'2012'!$AE467)/'2012'!$AE467)*(('2012'!$I467-0.5+'2012'!$I467-0.5)*-1)</f>
        <v>#DIV/0!</v>
      </c>
      <c r="P467" s="13" t="e">
        <f>(('2012'!P467-'2012'!$AE467)/'2012'!$AE467)*(('2012'!$I467-0.5+'2012'!$I467-0.5)*-1)</f>
        <v>#DIV/0!</v>
      </c>
      <c r="Q467" s="13" t="e">
        <f>(('2012'!Q467-'2012'!$AE467)/'2012'!$AE467)*(('2012'!$I467-0.5+'2012'!$I467-0.5)*-1)</f>
        <v>#DIV/0!</v>
      </c>
      <c r="R467" s="13" t="e">
        <f>(('2012'!R467-'2012'!$AE467)/'2012'!$AE467)*(('2012'!$I467-0.5+'2012'!$I467-0.5)*-1)</f>
        <v>#DIV/0!</v>
      </c>
      <c r="S467" s="13" t="e">
        <f>(('2012'!S467-'2012'!$AE467)/'2012'!$AE467)*(('2012'!$I467-0.5+'2012'!$I467-0.5)*-1)</f>
        <v>#DIV/0!</v>
      </c>
      <c r="T467" s="13" t="e">
        <f>(('2012'!T467-'2012'!$AE467)/'2012'!$AE467)*(('2012'!$I467-0.5+'2012'!$I467-0.5)*-1)</f>
        <v>#DIV/0!</v>
      </c>
      <c r="U467" s="13" t="e">
        <f>(('2012'!U467-'2012'!$AE467)/'2012'!$AE467)*(('2012'!$I467-0.5+'2012'!$I467-0.5)*-1)</f>
        <v>#DIV/0!</v>
      </c>
      <c r="V467" s="13" t="e">
        <f>(('2012'!V467-'2012'!$AE467)/'2012'!$AE467)*(('2012'!$I467-0.5+'2012'!$I467-0.5)*-1)</f>
        <v>#DIV/0!</v>
      </c>
      <c r="W467" s="13" t="e">
        <f>(('2012'!W467-'2012'!$AE467)/'2012'!$AE467)*(('2012'!$I467-0.5+'2012'!$I467-0.5)*-1)</f>
        <v>#DIV/0!</v>
      </c>
      <c r="X467" s="13" t="e">
        <f>(('2012'!X467-'2012'!$AE467)/'2012'!$AE467)*(('2012'!$I467-0.5+'2012'!$I467-0.5)*-1)</f>
        <v>#DIV/0!</v>
      </c>
      <c r="Y467" s="13" t="e">
        <f>(('2012'!Y467-'2012'!$AE467)/'2012'!$AE467)*(('2012'!$I467-0.5+'2012'!$I467-0.5)*-1)</f>
        <v>#DIV/0!</v>
      </c>
      <c r="Z467" s="13" t="e">
        <f>(('2012'!Z467-'2012'!$AE467)/'2012'!$AE467)*(('2012'!$I467-0.5+'2012'!$I467-0.5)*-1)</f>
        <v>#DIV/0!</v>
      </c>
      <c r="AA467" s="13" t="e">
        <f>(('2012'!AA467-'2012'!$AE467)/'2012'!$AE467)*(('2012'!$I467-0.5+'2012'!$I467-0.5)*-1)</f>
        <v>#DIV/0!</v>
      </c>
      <c r="AB467" s="13" t="e">
        <f>(('2012'!AB467-'2012'!$AE467)/'2012'!$AE467)*(('2012'!$I467-0.5+'2012'!$I467-0.5)*-1)</f>
        <v>#DIV/0!</v>
      </c>
      <c r="AC467" s="13" t="e">
        <f>(('2012'!AC467-'2012'!$AE467)/'2012'!$AE467)*(('2012'!$I467-0.5+'2012'!$I467-0.5)*-1)</f>
        <v>#DIV/0!</v>
      </c>
      <c r="AD467" s="13" t="e">
        <f>(('2012'!AD467-'2012'!$AE467)/'2012'!$AE467)*(('2012'!$I467-0.5+'2012'!$I467-0.5)*-1)</f>
        <v>#DIV/0!</v>
      </c>
      <c r="AE467" s="6" t="e">
        <f>((('2012'!AE467-'2012'!$AE467)/'2012'!$AE467)*100)*(('2012'!$I467-0.5+'2012'!$I467-0.5)*-1)</f>
        <v>#DIV/0!</v>
      </c>
      <c r="AG467" s="6">
        <f t="shared" si="195"/>
        <v>0</v>
      </c>
      <c r="AH467" s="6">
        <f t="shared" si="218"/>
        <v>0</v>
      </c>
      <c r="AI467" s="8">
        <v>0</v>
      </c>
      <c r="AW467" s="107">
        <f t="shared" si="196"/>
        <v>0</v>
      </c>
      <c r="AX467" s="107">
        <f t="shared" si="197"/>
        <v>0</v>
      </c>
      <c r="AY467" s="107">
        <f t="shared" si="198"/>
        <v>0</v>
      </c>
      <c r="AZ467" s="107">
        <f t="shared" si="199"/>
        <v>0</v>
      </c>
      <c r="BA467" s="107">
        <f t="shared" si="200"/>
        <v>0</v>
      </c>
      <c r="BB467" s="107">
        <f t="shared" si="201"/>
        <v>0</v>
      </c>
      <c r="BC467" s="107">
        <f t="shared" si="202"/>
        <v>0</v>
      </c>
      <c r="BD467" s="107">
        <f t="shared" si="203"/>
        <v>0</v>
      </c>
      <c r="BE467" s="107">
        <f t="shared" si="204"/>
        <v>0</v>
      </c>
      <c r="BF467" s="107">
        <f t="shared" si="205"/>
        <v>0</v>
      </c>
      <c r="BG467" s="107">
        <f t="shared" si="206"/>
        <v>0</v>
      </c>
      <c r="BH467" s="107">
        <f t="shared" si="207"/>
        <v>0</v>
      </c>
      <c r="BI467" s="107">
        <f t="shared" si="208"/>
        <v>0</v>
      </c>
      <c r="BJ467" s="107">
        <f t="shared" si="209"/>
        <v>0</v>
      </c>
      <c r="BK467" s="107">
        <f t="shared" si="210"/>
        <v>0</v>
      </c>
      <c r="BL467" s="107">
        <f t="shared" si="211"/>
        <v>0</v>
      </c>
      <c r="BM467" s="107">
        <f t="shared" si="212"/>
        <v>0</v>
      </c>
      <c r="BN467" s="107">
        <f t="shared" si="213"/>
        <v>0</v>
      </c>
      <c r="BO467" s="107">
        <f t="shared" si="214"/>
        <v>0</v>
      </c>
      <c r="BP467" s="107">
        <f t="shared" si="215"/>
        <v>0</v>
      </c>
      <c r="BQ467" s="107">
        <f t="shared" si="216"/>
        <v>0</v>
      </c>
      <c r="BR467" s="107" t="e">
        <f t="shared" si="217"/>
        <v>#DIV/0!</v>
      </c>
    </row>
    <row r="468" spans="1:70">
      <c r="A468" s="1">
        <v>467</v>
      </c>
      <c r="B468" s="1">
        <f>'2012'!B468</f>
        <v>0</v>
      </c>
      <c r="C468" s="1">
        <f>'2012'!C468</f>
        <v>0</v>
      </c>
      <c r="D468" s="1">
        <f>'2012'!D468</f>
        <v>0</v>
      </c>
      <c r="E468" s="1">
        <f>'2012'!E468</f>
        <v>0</v>
      </c>
      <c r="F468" s="1">
        <f>'2012'!F468</f>
        <v>0</v>
      </c>
      <c r="G468" s="1">
        <f>'2012'!G468</f>
        <v>0</v>
      </c>
      <c r="H468" s="1">
        <f>'2012'!H468</f>
        <v>0</v>
      </c>
      <c r="I468" s="1">
        <f>'2012'!I468</f>
        <v>0</v>
      </c>
      <c r="J468" s="13" t="e">
        <f>(('2012'!J468-'2012'!$AE468)/'2012'!$AE468)*(('2012'!$I468-0.5+'2012'!$I468-0.5)*-1)</f>
        <v>#DIV/0!</v>
      </c>
      <c r="K468" s="13" t="e">
        <f>(('2012'!K468-'2012'!$AE468)/'2012'!$AE468)*(('2012'!$I468-0.5+'2012'!$I468-0.5)*-1)</f>
        <v>#DIV/0!</v>
      </c>
      <c r="L468" s="13" t="e">
        <f>(('2012'!L468-'2012'!$AE468)/'2012'!$AE468)*(('2012'!$I468-0.5+'2012'!$I468-0.5)*-1)</f>
        <v>#DIV/0!</v>
      </c>
      <c r="M468" s="13" t="e">
        <f>(('2012'!M468-'2012'!$AE468)/'2012'!$AE468)*(('2012'!$I468-0.5+'2012'!$I468-0.5)*-1)</f>
        <v>#DIV/0!</v>
      </c>
      <c r="N468" s="13" t="e">
        <f>(('2012'!N468-'2012'!$AE468)/'2012'!$AE468)*(('2012'!$I468-0.5+'2012'!$I468-0.5)*-1)</f>
        <v>#DIV/0!</v>
      </c>
      <c r="O468" s="13" t="e">
        <f>(('2012'!O468-'2012'!$AE468)/'2012'!$AE468)*(('2012'!$I468-0.5+'2012'!$I468-0.5)*-1)</f>
        <v>#DIV/0!</v>
      </c>
      <c r="P468" s="13" t="e">
        <f>(('2012'!P468-'2012'!$AE468)/'2012'!$AE468)*(('2012'!$I468-0.5+'2012'!$I468-0.5)*-1)</f>
        <v>#DIV/0!</v>
      </c>
      <c r="Q468" s="13" t="e">
        <f>(('2012'!Q468-'2012'!$AE468)/'2012'!$AE468)*(('2012'!$I468-0.5+'2012'!$I468-0.5)*-1)</f>
        <v>#DIV/0!</v>
      </c>
      <c r="R468" s="13" t="e">
        <f>(('2012'!R468-'2012'!$AE468)/'2012'!$AE468)*(('2012'!$I468-0.5+'2012'!$I468-0.5)*-1)</f>
        <v>#DIV/0!</v>
      </c>
      <c r="S468" s="13" t="e">
        <f>(('2012'!S468-'2012'!$AE468)/'2012'!$AE468)*(('2012'!$I468-0.5+'2012'!$I468-0.5)*-1)</f>
        <v>#DIV/0!</v>
      </c>
      <c r="T468" s="13" t="e">
        <f>(('2012'!T468-'2012'!$AE468)/'2012'!$AE468)*(('2012'!$I468-0.5+'2012'!$I468-0.5)*-1)</f>
        <v>#DIV/0!</v>
      </c>
      <c r="U468" s="13" t="e">
        <f>(('2012'!U468-'2012'!$AE468)/'2012'!$AE468)*(('2012'!$I468-0.5+'2012'!$I468-0.5)*-1)</f>
        <v>#DIV/0!</v>
      </c>
      <c r="V468" s="13" t="e">
        <f>(('2012'!V468-'2012'!$AE468)/'2012'!$AE468)*(('2012'!$I468-0.5+'2012'!$I468-0.5)*-1)</f>
        <v>#DIV/0!</v>
      </c>
      <c r="W468" s="13" t="e">
        <f>(('2012'!W468-'2012'!$AE468)/'2012'!$AE468)*(('2012'!$I468-0.5+'2012'!$I468-0.5)*-1)</f>
        <v>#DIV/0!</v>
      </c>
      <c r="X468" s="13" t="e">
        <f>(('2012'!X468-'2012'!$AE468)/'2012'!$AE468)*(('2012'!$I468-0.5+'2012'!$I468-0.5)*-1)</f>
        <v>#DIV/0!</v>
      </c>
      <c r="Y468" s="13" t="e">
        <f>(('2012'!Y468-'2012'!$AE468)/'2012'!$AE468)*(('2012'!$I468-0.5+'2012'!$I468-0.5)*-1)</f>
        <v>#DIV/0!</v>
      </c>
      <c r="Z468" s="13" t="e">
        <f>(('2012'!Z468-'2012'!$AE468)/'2012'!$AE468)*(('2012'!$I468-0.5+'2012'!$I468-0.5)*-1)</f>
        <v>#DIV/0!</v>
      </c>
      <c r="AA468" s="13" t="e">
        <f>(('2012'!AA468-'2012'!$AE468)/'2012'!$AE468)*(('2012'!$I468-0.5+'2012'!$I468-0.5)*-1)</f>
        <v>#DIV/0!</v>
      </c>
      <c r="AB468" s="13" t="e">
        <f>(('2012'!AB468-'2012'!$AE468)/'2012'!$AE468)*(('2012'!$I468-0.5+'2012'!$I468-0.5)*-1)</f>
        <v>#DIV/0!</v>
      </c>
      <c r="AC468" s="13" t="e">
        <f>(('2012'!AC468-'2012'!$AE468)/'2012'!$AE468)*(('2012'!$I468-0.5+'2012'!$I468-0.5)*-1)</f>
        <v>#DIV/0!</v>
      </c>
      <c r="AD468" s="13" t="e">
        <f>(('2012'!AD468-'2012'!$AE468)/'2012'!$AE468)*(('2012'!$I468-0.5+'2012'!$I468-0.5)*-1)</f>
        <v>#DIV/0!</v>
      </c>
      <c r="AE468" s="6" t="e">
        <f>((('2012'!AE468-'2012'!$AE468)/'2012'!$AE468)*100)*(('2012'!$I468-0.5+'2012'!$I468-0.5)*-1)</f>
        <v>#DIV/0!</v>
      </c>
      <c r="AG468" s="6">
        <f t="shared" si="195"/>
        <v>0</v>
      </c>
      <c r="AH468" s="6">
        <f t="shared" si="218"/>
        <v>0</v>
      </c>
      <c r="AI468" s="8">
        <v>0</v>
      </c>
      <c r="AW468" s="107">
        <f t="shared" si="196"/>
        <v>0</v>
      </c>
      <c r="AX468" s="107">
        <f t="shared" si="197"/>
        <v>0</v>
      </c>
      <c r="AY468" s="107">
        <f t="shared" si="198"/>
        <v>0</v>
      </c>
      <c r="AZ468" s="107">
        <f t="shared" si="199"/>
        <v>0</v>
      </c>
      <c r="BA468" s="107">
        <f t="shared" si="200"/>
        <v>0</v>
      </c>
      <c r="BB468" s="107">
        <f t="shared" si="201"/>
        <v>0</v>
      </c>
      <c r="BC468" s="107">
        <f t="shared" si="202"/>
        <v>0</v>
      </c>
      <c r="BD468" s="107">
        <f t="shared" si="203"/>
        <v>0</v>
      </c>
      <c r="BE468" s="107">
        <f t="shared" si="204"/>
        <v>0</v>
      </c>
      <c r="BF468" s="107">
        <f t="shared" si="205"/>
        <v>0</v>
      </c>
      <c r="BG468" s="107">
        <f t="shared" si="206"/>
        <v>0</v>
      </c>
      <c r="BH468" s="107">
        <f t="shared" si="207"/>
        <v>0</v>
      </c>
      <c r="BI468" s="107">
        <f t="shared" si="208"/>
        <v>0</v>
      </c>
      <c r="BJ468" s="107">
        <f t="shared" si="209"/>
        <v>0</v>
      </c>
      <c r="BK468" s="107">
        <f t="shared" si="210"/>
        <v>0</v>
      </c>
      <c r="BL468" s="107">
        <f t="shared" si="211"/>
        <v>0</v>
      </c>
      <c r="BM468" s="107">
        <f t="shared" si="212"/>
        <v>0</v>
      </c>
      <c r="BN468" s="107">
        <f t="shared" si="213"/>
        <v>0</v>
      </c>
      <c r="BO468" s="107">
        <f t="shared" si="214"/>
        <v>0</v>
      </c>
      <c r="BP468" s="107">
        <f t="shared" si="215"/>
        <v>0</v>
      </c>
      <c r="BQ468" s="107">
        <f t="shared" si="216"/>
        <v>0</v>
      </c>
      <c r="BR468" s="107" t="e">
        <f t="shared" si="217"/>
        <v>#DIV/0!</v>
      </c>
    </row>
    <row r="469" spans="1:70">
      <c r="A469" s="1">
        <v>468</v>
      </c>
      <c r="B469" s="1">
        <f>'2012'!B469</f>
        <v>0</v>
      </c>
      <c r="C469" s="1">
        <f>'2012'!C469</f>
        <v>0</v>
      </c>
      <c r="D469" s="1">
        <f>'2012'!D469</f>
        <v>0</v>
      </c>
      <c r="E469" s="1">
        <f>'2012'!E469</f>
        <v>0</v>
      </c>
      <c r="F469" s="1">
        <f>'2012'!F469</f>
        <v>0</v>
      </c>
      <c r="G469" s="1">
        <f>'2012'!G469</f>
        <v>0</v>
      </c>
      <c r="H469" s="1">
        <f>'2012'!H469</f>
        <v>0</v>
      </c>
      <c r="I469" s="1">
        <f>'2012'!I469</f>
        <v>0</v>
      </c>
      <c r="J469" s="13" t="e">
        <f>(('2012'!J469-'2012'!$AE469)/'2012'!$AE469)*(('2012'!$I469-0.5+'2012'!$I469-0.5)*-1)</f>
        <v>#DIV/0!</v>
      </c>
      <c r="K469" s="13" t="e">
        <f>(('2012'!K469-'2012'!$AE469)/'2012'!$AE469)*(('2012'!$I469-0.5+'2012'!$I469-0.5)*-1)</f>
        <v>#DIV/0!</v>
      </c>
      <c r="L469" s="13" t="e">
        <f>(('2012'!L469-'2012'!$AE469)/'2012'!$AE469)*(('2012'!$I469-0.5+'2012'!$I469-0.5)*-1)</f>
        <v>#DIV/0!</v>
      </c>
      <c r="M469" s="13" t="e">
        <f>(('2012'!M469-'2012'!$AE469)/'2012'!$AE469)*(('2012'!$I469-0.5+'2012'!$I469-0.5)*-1)</f>
        <v>#DIV/0!</v>
      </c>
      <c r="N469" s="13" t="e">
        <f>(('2012'!N469-'2012'!$AE469)/'2012'!$AE469)*(('2012'!$I469-0.5+'2012'!$I469-0.5)*-1)</f>
        <v>#DIV/0!</v>
      </c>
      <c r="O469" s="13" t="e">
        <f>(('2012'!O469-'2012'!$AE469)/'2012'!$AE469)*(('2012'!$I469-0.5+'2012'!$I469-0.5)*-1)</f>
        <v>#DIV/0!</v>
      </c>
      <c r="P469" s="13" t="e">
        <f>(('2012'!P469-'2012'!$AE469)/'2012'!$AE469)*(('2012'!$I469-0.5+'2012'!$I469-0.5)*-1)</f>
        <v>#DIV/0!</v>
      </c>
      <c r="Q469" s="13" t="e">
        <f>(('2012'!Q469-'2012'!$AE469)/'2012'!$AE469)*(('2012'!$I469-0.5+'2012'!$I469-0.5)*-1)</f>
        <v>#DIV/0!</v>
      </c>
      <c r="R469" s="13" t="e">
        <f>(('2012'!R469-'2012'!$AE469)/'2012'!$AE469)*(('2012'!$I469-0.5+'2012'!$I469-0.5)*-1)</f>
        <v>#DIV/0!</v>
      </c>
      <c r="S469" s="13" t="e">
        <f>(('2012'!S469-'2012'!$AE469)/'2012'!$AE469)*(('2012'!$I469-0.5+'2012'!$I469-0.5)*-1)</f>
        <v>#DIV/0!</v>
      </c>
      <c r="T469" s="13" t="e">
        <f>(('2012'!T469-'2012'!$AE469)/'2012'!$AE469)*(('2012'!$I469-0.5+'2012'!$I469-0.5)*-1)</f>
        <v>#DIV/0!</v>
      </c>
      <c r="U469" s="13" t="e">
        <f>(('2012'!U469-'2012'!$AE469)/'2012'!$AE469)*(('2012'!$I469-0.5+'2012'!$I469-0.5)*-1)</f>
        <v>#DIV/0!</v>
      </c>
      <c r="V469" s="13" t="e">
        <f>(('2012'!V469-'2012'!$AE469)/'2012'!$AE469)*(('2012'!$I469-0.5+'2012'!$I469-0.5)*-1)</f>
        <v>#DIV/0!</v>
      </c>
      <c r="W469" s="13" t="e">
        <f>(('2012'!W469-'2012'!$AE469)/'2012'!$AE469)*(('2012'!$I469-0.5+'2012'!$I469-0.5)*-1)</f>
        <v>#DIV/0!</v>
      </c>
      <c r="X469" s="13" t="e">
        <f>(('2012'!X469-'2012'!$AE469)/'2012'!$AE469)*(('2012'!$I469-0.5+'2012'!$I469-0.5)*-1)</f>
        <v>#DIV/0!</v>
      </c>
      <c r="Y469" s="13" t="e">
        <f>(('2012'!Y469-'2012'!$AE469)/'2012'!$AE469)*(('2012'!$I469-0.5+'2012'!$I469-0.5)*-1)</f>
        <v>#DIV/0!</v>
      </c>
      <c r="Z469" s="13" t="e">
        <f>(('2012'!Z469-'2012'!$AE469)/'2012'!$AE469)*(('2012'!$I469-0.5+'2012'!$I469-0.5)*-1)</f>
        <v>#DIV/0!</v>
      </c>
      <c r="AA469" s="13" t="e">
        <f>(('2012'!AA469-'2012'!$AE469)/'2012'!$AE469)*(('2012'!$I469-0.5+'2012'!$I469-0.5)*-1)</f>
        <v>#DIV/0!</v>
      </c>
      <c r="AB469" s="13" t="e">
        <f>(('2012'!AB469-'2012'!$AE469)/'2012'!$AE469)*(('2012'!$I469-0.5+'2012'!$I469-0.5)*-1)</f>
        <v>#DIV/0!</v>
      </c>
      <c r="AC469" s="13" t="e">
        <f>(('2012'!AC469-'2012'!$AE469)/'2012'!$AE469)*(('2012'!$I469-0.5+'2012'!$I469-0.5)*-1)</f>
        <v>#DIV/0!</v>
      </c>
      <c r="AD469" s="13" t="e">
        <f>(('2012'!AD469-'2012'!$AE469)/'2012'!$AE469)*(('2012'!$I469-0.5+'2012'!$I469-0.5)*-1)</f>
        <v>#DIV/0!</v>
      </c>
      <c r="AE469" s="6" t="e">
        <f>((('2012'!AE469-'2012'!$AE469)/'2012'!$AE469)*100)*(('2012'!$I469-0.5+'2012'!$I469-0.5)*-1)</f>
        <v>#DIV/0!</v>
      </c>
      <c r="AG469" s="6">
        <f t="shared" si="195"/>
        <v>0</v>
      </c>
      <c r="AH469" s="6">
        <f t="shared" si="218"/>
        <v>0</v>
      </c>
      <c r="AI469" s="8">
        <v>0</v>
      </c>
      <c r="AW469" s="107">
        <f t="shared" si="196"/>
        <v>0</v>
      </c>
      <c r="AX469" s="107">
        <f t="shared" si="197"/>
        <v>0</v>
      </c>
      <c r="AY469" s="107">
        <f t="shared" si="198"/>
        <v>0</v>
      </c>
      <c r="AZ469" s="107">
        <f t="shared" si="199"/>
        <v>0</v>
      </c>
      <c r="BA469" s="107">
        <f t="shared" si="200"/>
        <v>0</v>
      </c>
      <c r="BB469" s="107">
        <f t="shared" si="201"/>
        <v>0</v>
      </c>
      <c r="BC469" s="107">
        <f t="shared" si="202"/>
        <v>0</v>
      </c>
      <c r="BD469" s="107">
        <f t="shared" si="203"/>
        <v>0</v>
      </c>
      <c r="BE469" s="107">
        <f t="shared" si="204"/>
        <v>0</v>
      </c>
      <c r="BF469" s="107">
        <f t="shared" si="205"/>
        <v>0</v>
      </c>
      <c r="BG469" s="107">
        <f t="shared" si="206"/>
        <v>0</v>
      </c>
      <c r="BH469" s="107">
        <f t="shared" si="207"/>
        <v>0</v>
      </c>
      <c r="BI469" s="107">
        <f t="shared" si="208"/>
        <v>0</v>
      </c>
      <c r="BJ469" s="107">
        <f t="shared" si="209"/>
        <v>0</v>
      </c>
      <c r="BK469" s="107">
        <f t="shared" si="210"/>
        <v>0</v>
      </c>
      <c r="BL469" s="107">
        <f t="shared" si="211"/>
        <v>0</v>
      </c>
      <c r="BM469" s="107">
        <f t="shared" si="212"/>
        <v>0</v>
      </c>
      <c r="BN469" s="107">
        <f t="shared" si="213"/>
        <v>0</v>
      </c>
      <c r="BO469" s="107">
        <f t="shared" si="214"/>
        <v>0</v>
      </c>
      <c r="BP469" s="107">
        <f t="shared" si="215"/>
        <v>0</v>
      </c>
      <c r="BQ469" s="107">
        <f t="shared" si="216"/>
        <v>0</v>
      </c>
      <c r="BR469" s="107" t="e">
        <f t="shared" si="217"/>
        <v>#DIV/0!</v>
      </c>
    </row>
    <row r="470" spans="1:70">
      <c r="A470" s="1">
        <v>469</v>
      </c>
      <c r="B470" s="1">
        <f>'2012'!B470</f>
        <v>0</v>
      </c>
      <c r="C470" s="1">
        <f>'2012'!C470</f>
        <v>0</v>
      </c>
      <c r="D470" s="1">
        <f>'2012'!D470</f>
        <v>0</v>
      </c>
      <c r="E470" s="1">
        <f>'2012'!E470</f>
        <v>0</v>
      </c>
      <c r="F470" s="1">
        <f>'2012'!F470</f>
        <v>0</v>
      </c>
      <c r="G470" s="1">
        <f>'2012'!G470</f>
        <v>0</v>
      </c>
      <c r="H470" s="1">
        <f>'2012'!H470</f>
        <v>0</v>
      </c>
      <c r="I470" s="1">
        <f>'2012'!I470</f>
        <v>0</v>
      </c>
      <c r="J470" s="13" t="e">
        <f>(('2012'!J470-'2012'!$AE470)/'2012'!$AE470)*(('2012'!$I470-0.5+'2012'!$I470-0.5)*-1)</f>
        <v>#DIV/0!</v>
      </c>
      <c r="K470" s="13" t="e">
        <f>(('2012'!K470-'2012'!$AE470)/'2012'!$AE470)*(('2012'!$I470-0.5+'2012'!$I470-0.5)*-1)</f>
        <v>#DIV/0!</v>
      </c>
      <c r="L470" s="13" t="e">
        <f>(('2012'!L470-'2012'!$AE470)/'2012'!$AE470)*(('2012'!$I470-0.5+'2012'!$I470-0.5)*-1)</f>
        <v>#DIV/0!</v>
      </c>
      <c r="M470" s="13" t="e">
        <f>(('2012'!M470-'2012'!$AE470)/'2012'!$AE470)*(('2012'!$I470-0.5+'2012'!$I470-0.5)*-1)</f>
        <v>#DIV/0!</v>
      </c>
      <c r="N470" s="13" t="e">
        <f>(('2012'!N470-'2012'!$AE470)/'2012'!$AE470)*(('2012'!$I470-0.5+'2012'!$I470-0.5)*-1)</f>
        <v>#DIV/0!</v>
      </c>
      <c r="O470" s="13" t="e">
        <f>(('2012'!O470-'2012'!$AE470)/'2012'!$AE470)*(('2012'!$I470-0.5+'2012'!$I470-0.5)*-1)</f>
        <v>#DIV/0!</v>
      </c>
      <c r="P470" s="13" t="e">
        <f>(('2012'!P470-'2012'!$AE470)/'2012'!$AE470)*(('2012'!$I470-0.5+'2012'!$I470-0.5)*-1)</f>
        <v>#DIV/0!</v>
      </c>
      <c r="Q470" s="13" t="e">
        <f>(('2012'!Q470-'2012'!$AE470)/'2012'!$AE470)*(('2012'!$I470-0.5+'2012'!$I470-0.5)*-1)</f>
        <v>#DIV/0!</v>
      </c>
      <c r="R470" s="13" t="e">
        <f>(('2012'!R470-'2012'!$AE470)/'2012'!$AE470)*(('2012'!$I470-0.5+'2012'!$I470-0.5)*-1)</f>
        <v>#DIV/0!</v>
      </c>
      <c r="S470" s="13" t="e">
        <f>(('2012'!S470-'2012'!$AE470)/'2012'!$AE470)*(('2012'!$I470-0.5+'2012'!$I470-0.5)*-1)</f>
        <v>#DIV/0!</v>
      </c>
      <c r="T470" s="13" t="e">
        <f>(('2012'!T470-'2012'!$AE470)/'2012'!$AE470)*(('2012'!$I470-0.5+'2012'!$I470-0.5)*-1)</f>
        <v>#DIV/0!</v>
      </c>
      <c r="U470" s="13" t="e">
        <f>(('2012'!U470-'2012'!$AE470)/'2012'!$AE470)*(('2012'!$I470-0.5+'2012'!$I470-0.5)*-1)</f>
        <v>#DIV/0!</v>
      </c>
      <c r="V470" s="13" t="e">
        <f>(('2012'!V470-'2012'!$AE470)/'2012'!$AE470)*(('2012'!$I470-0.5+'2012'!$I470-0.5)*-1)</f>
        <v>#DIV/0!</v>
      </c>
      <c r="W470" s="13" t="e">
        <f>(('2012'!W470-'2012'!$AE470)/'2012'!$AE470)*(('2012'!$I470-0.5+'2012'!$I470-0.5)*-1)</f>
        <v>#DIV/0!</v>
      </c>
      <c r="X470" s="13" t="e">
        <f>(('2012'!X470-'2012'!$AE470)/'2012'!$AE470)*(('2012'!$I470-0.5+'2012'!$I470-0.5)*-1)</f>
        <v>#DIV/0!</v>
      </c>
      <c r="Y470" s="13" t="e">
        <f>(('2012'!Y470-'2012'!$AE470)/'2012'!$AE470)*(('2012'!$I470-0.5+'2012'!$I470-0.5)*-1)</f>
        <v>#DIV/0!</v>
      </c>
      <c r="Z470" s="13" t="e">
        <f>(('2012'!Z470-'2012'!$AE470)/'2012'!$AE470)*(('2012'!$I470-0.5+'2012'!$I470-0.5)*-1)</f>
        <v>#DIV/0!</v>
      </c>
      <c r="AA470" s="13" t="e">
        <f>(('2012'!AA470-'2012'!$AE470)/'2012'!$AE470)*(('2012'!$I470-0.5+'2012'!$I470-0.5)*-1)</f>
        <v>#DIV/0!</v>
      </c>
      <c r="AB470" s="13" t="e">
        <f>(('2012'!AB470-'2012'!$AE470)/'2012'!$AE470)*(('2012'!$I470-0.5+'2012'!$I470-0.5)*-1)</f>
        <v>#DIV/0!</v>
      </c>
      <c r="AC470" s="13" t="e">
        <f>(('2012'!AC470-'2012'!$AE470)/'2012'!$AE470)*(('2012'!$I470-0.5+'2012'!$I470-0.5)*-1)</f>
        <v>#DIV/0!</v>
      </c>
      <c r="AD470" s="13" t="e">
        <f>(('2012'!AD470-'2012'!$AE470)/'2012'!$AE470)*(('2012'!$I470-0.5+'2012'!$I470-0.5)*-1)</f>
        <v>#DIV/0!</v>
      </c>
      <c r="AE470" s="6" t="e">
        <f>((('2012'!AE470-'2012'!$AE470)/'2012'!$AE470)*100)*(('2012'!$I470-0.5+'2012'!$I470-0.5)*-1)</f>
        <v>#DIV/0!</v>
      </c>
      <c r="AG470" s="6">
        <f t="shared" si="195"/>
        <v>0</v>
      </c>
      <c r="AH470" s="6">
        <f t="shared" si="218"/>
        <v>0</v>
      </c>
      <c r="AI470" s="8">
        <v>0</v>
      </c>
      <c r="AW470" s="107">
        <f t="shared" si="196"/>
        <v>0</v>
      </c>
      <c r="AX470" s="107">
        <f t="shared" si="197"/>
        <v>0</v>
      </c>
      <c r="AY470" s="107">
        <f t="shared" si="198"/>
        <v>0</v>
      </c>
      <c r="AZ470" s="107">
        <f t="shared" si="199"/>
        <v>0</v>
      </c>
      <c r="BA470" s="107">
        <f t="shared" si="200"/>
        <v>0</v>
      </c>
      <c r="BB470" s="107">
        <f t="shared" si="201"/>
        <v>0</v>
      </c>
      <c r="BC470" s="107">
        <f t="shared" si="202"/>
        <v>0</v>
      </c>
      <c r="BD470" s="107">
        <f t="shared" si="203"/>
        <v>0</v>
      </c>
      <c r="BE470" s="107">
        <f t="shared" si="204"/>
        <v>0</v>
      </c>
      <c r="BF470" s="107">
        <f t="shared" si="205"/>
        <v>0</v>
      </c>
      <c r="BG470" s="107">
        <f t="shared" si="206"/>
        <v>0</v>
      </c>
      <c r="BH470" s="107">
        <f t="shared" si="207"/>
        <v>0</v>
      </c>
      <c r="BI470" s="107">
        <f t="shared" si="208"/>
        <v>0</v>
      </c>
      <c r="BJ470" s="107">
        <f t="shared" si="209"/>
        <v>0</v>
      </c>
      <c r="BK470" s="107">
        <f t="shared" si="210"/>
        <v>0</v>
      </c>
      <c r="BL470" s="107">
        <f t="shared" si="211"/>
        <v>0</v>
      </c>
      <c r="BM470" s="107">
        <f t="shared" si="212"/>
        <v>0</v>
      </c>
      <c r="BN470" s="107">
        <f t="shared" si="213"/>
        <v>0</v>
      </c>
      <c r="BO470" s="107">
        <f t="shared" si="214"/>
        <v>0</v>
      </c>
      <c r="BP470" s="107">
        <f t="shared" si="215"/>
        <v>0</v>
      </c>
      <c r="BQ470" s="107">
        <f t="shared" si="216"/>
        <v>0</v>
      </c>
      <c r="BR470" s="107" t="e">
        <f t="shared" si="217"/>
        <v>#DIV/0!</v>
      </c>
    </row>
    <row r="471" spans="1:70">
      <c r="A471" s="1">
        <v>470</v>
      </c>
      <c r="B471" s="1">
        <f>'2012'!B471</f>
        <v>0</v>
      </c>
      <c r="C471" s="1">
        <f>'2012'!C471</f>
        <v>0</v>
      </c>
      <c r="D471" s="1">
        <f>'2012'!D471</f>
        <v>0</v>
      </c>
      <c r="E471" s="1">
        <f>'2012'!E471</f>
        <v>0</v>
      </c>
      <c r="F471" s="1">
        <f>'2012'!F471</f>
        <v>0</v>
      </c>
      <c r="G471" s="1">
        <f>'2012'!G471</f>
        <v>0</v>
      </c>
      <c r="H471" s="1">
        <f>'2012'!H471</f>
        <v>0</v>
      </c>
      <c r="I471" s="1">
        <f>'2012'!I471</f>
        <v>0</v>
      </c>
      <c r="J471" s="13" t="e">
        <f>(('2012'!J471-'2012'!$AE471)/'2012'!$AE471)*(('2012'!$I471-0.5+'2012'!$I471-0.5)*-1)</f>
        <v>#DIV/0!</v>
      </c>
      <c r="K471" s="13" t="e">
        <f>(('2012'!K471-'2012'!$AE471)/'2012'!$AE471)*(('2012'!$I471-0.5+'2012'!$I471-0.5)*-1)</f>
        <v>#DIV/0!</v>
      </c>
      <c r="L471" s="13" t="e">
        <f>(('2012'!L471-'2012'!$AE471)/'2012'!$AE471)*(('2012'!$I471-0.5+'2012'!$I471-0.5)*-1)</f>
        <v>#DIV/0!</v>
      </c>
      <c r="M471" s="13" t="e">
        <f>(('2012'!M471-'2012'!$AE471)/'2012'!$AE471)*(('2012'!$I471-0.5+'2012'!$I471-0.5)*-1)</f>
        <v>#DIV/0!</v>
      </c>
      <c r="N471" s="13" t="e">
        <f>(('2012'!N471-'2012'!$AE471)/'2012'!$AE471)*(('2012'!$I471-0.5+'2012'!$I471-0.5)*-1)</f>
        <v>#DIV/0!</v>
      </c>
      <c r="O471" s="13" t="e">
        <f>(('2012'!O471-'2012'!$AE471)/'2012'!$AE471)*(('2012'!$I471-0.5+'2012'!$I471-0.5)*-1)</f>
        <v>#DIV/0!</v>
      </c>
      <c r="P471" s="13" t="e">
        <f>(('2012'!P471-'2012'!$AE471)/'2012'!$AE471)*(('2012'!$I471-0.5+'2012'!$I471-0.5)*-1)</f>
        <v>#DIV/0!</v>
      </c>
      <c r="Q471" s="13" t="e">
        <f>(('2012'!Q471-'2012'!$AE471)/'2012'!$AE471)*(('2012'!$I471-0.5+'2012'!$I471-0.5)*-1)</f>
        <v>#DIV/0!</v>
      </c>
      <c r="R471" s="13" t="e">
        <f>(('2012'!R471-'2012'!$AE471)/'2012'!$AE471)*(('2012'!$I471-0.5+'2012'!$I471-0.5)*-1)</f>
        <v>#DIV/0!</v>
      </c>
      <c r="S471" s="13" t="e">
        <f>(('2012'!S471-'2012'!$AE471)/'2012'!$AE471)*(('2012'!$I471-0.5+'2012'!$I471-0.5)*-1)</f>
        <v>#DIV/0!</v>
      </c>
      <c r="T471" s="13" t="e">
        <f>(('2012'!T471-'2012'!$AE471)/'2012'!$AE471)*(('2012'!$I471-0.5+'2012'!$I471-0.5)*-1)</f>
        <v>#DIV/0!</v>
      </c>
      <c r="U471" s="13" t="e">
        <f>(('2012'!U471-'2012'!$AE471)/'2012'!$AE471)*(('2012'!$I471-0.5+'2012'!$I471-0.5)*-1)</f>
        <v>#DIV/0!</v>
      </c>
      <c r="V471" s="13" t="e">
        <f>(('2012'!V471-'2012'!$AE471)/'2012'!$AE471)*(('2012'!$I471-0.5+'2012'!$I471-0.5)*-1)</f>
        <v>#DIV/0!</v>
      </c>
      <c r="W471" s="13" t="e">
        <f>(('2012'!W471-'2012'!$AE471)/'2012'!$AE471)*(('2012'!$I471-0.5+'2012'!$I471-0.5)*-1)</f>
        <v>#DIV/0!</v>
      </c>
      <c r="X471" s="13" t="e">
        <f>(('2012'!X471-'2012'!$AE471)/'2012'!$AE471)*(('2012'!$I471-0.5+'2012'!$I471-0.5)*-1)</f>
        <v>#DIV/0!</v>
      </c>
      <c r="Y471" s="13" t="e">
        <f>(('2012'!Y471-'2012'!$AE471)/'2012'!$AE471)*(('2012'!$I471-0.5+'2012'!$I471-0.5)*-1)</f>
        <v>#DIV/0!</v>
      </c>
      <c r="Z471" s="13" t="e">
        <f>(('2012'!Z471-'2012'!$AE471)/'2012'!$AE471)*(('2012'!$I471-0.5+'2012'!$I471-0.5)*-1)</f>
        <v>#DIV/0!</v>
      </c>
      <c r="AA471" s="13" t="e">
        <f>(('2012'!AA471-'2012'!$AE471)/'2012'!$AE471)*(('2012'!$I471-0.5+'2012'!$I471-0.5)*-1)</f>
        <v>#DIV/0!</v>
      </c>
      <c r="AB471" s="13" t="e">
        <f>(('2012'!AB471-'2012'!$AE471)/'2012'!$AE471)*(('2012'!$I471-0.5+'2012'!$I471-0.5)*-1)</f>
        <v>#DIV/0!</v>
      </c>
      <c r="AC471" s="13" t="e">
        <f>(('2012'!AC471-'2012'!$AE471)/'2012'!$AE471)*(('2012'!$I471-0.5+'2012'!$I471-0.5)*-1)</f>
        <v>#DIV/0!</v>
      </c>
      <c r="AD471" s="13" t="e">
        <f>(('2012'!AD471-'2012'!$AE471)/'2012'!$AE471)*(('2012'!$I471-0.5+'2012'!$I471-0.5)*-1)</f>
        <v>#DIV/0!</v>
      </c>
      <c r="AE471" s="6" t="e">
        <f>((('2012'!AE471-'2012'!$AE471)/'2012'!$AE471)*100)*(('2012'!$I471-0.5+'2012'!$I471-0.5)*-1)</f>
        <v>#DIV/0!</v>
      </c>
      <c r="AG471" s="6">
        <f t="shared" si="195"/>
        <v>0</v>
      </c>
      <c r="AH471" s="6">
        <f t="shared" si="218"/>
        <v>0</v>
      </c>
      <c r="AI471" s="8">
        <v>0</v>
      </c>
      <c r="AW471" s="107">
        <f t="shared" si="196"/>
        <v>0</v>
      </c>
      <c r="AX471" s="107">
        <f t="shared" si="197"/>
        <v>0</v>
      </c>
      <c r="AY471" s="107">
        <f t="shared" si="198"/>
        <v>0</v>
      </c>
      <c r="AZ471" s="107">
        <f t="shared" si="199"/>
        <v>0</v>
      </c>
      <c r="BA471" s="107">
        <f t="shared" si="200"/>
        <v>0</v>
      </c>
      <c r="BB471" s="107">
        <f t="shared" si="201"/>
        <v>0</v>
      </c>
      <c r="BC471" s="107">
        <f t="shared" si="202"/>
        <v>0</v>
      </c>
      <c r="BD471" s="107">
        <f t="shared" si="203"/>
        <v>0</v>
      </c>
      <c r="BE471" s="107">
        <f t="shared" si="204"/>
        <v>0</v>
      </c>
      <c r="BF471" s="107">
        <f t="shared" si="205"/>
        <v>0</v>
      </c>
      <c r="BG471" s="107">
        <f t="shared" si="206"/>
        <v>0</v>
      </c>
      <c r="BH471" s="107">
        <f t="shared" si="207"/>
        <v>0</v>
      </c>
      <c r="BI471" s="107">
        <f t="shared" si="208"/>
        <v>0</v>
      </c>
      <c r="BJ471" s="107">
        <f t="shared" si="209"/>
        <v>0</v>
      </c>
      <c r="BK471" s="107">
        <f t="shared" si="210"/>
        <v>0</v>
      </c>
      <c r="BL471" s="107">
        <f t="shared" si="211"/>
        <v>0</v>
      </c>
      <c r="BM471" s="107">
        <f t="shared" si="212"/>
        <v>0</v>
      </c>
      <c r="BN471" s="107">
        <f t="shared" si="213"/>
        <v>0</v>
      </c>
      <c r="BO471" s="107">
        <f t="shared" si="214"/>
        <v>0</v>
      </c>
      <c r="BP471" s="107">
        <f t="shared" si="215"/>
        <v>0</v>
      </c>
      <c r="BQ471" s="107">
        <f t="shared" si="216"/>
        <v>0</v>
      </c>
      <c r="BR471" s="107" t="e">
        <f t="shared" si="217"/>
        <v>#DIV/0!</v>
      </c>
    </row>
    <row r="472" spans="1:70">
      <c r="A472" s="1">
        <v>471</v>
      </c>
      <c r="B472" s="1">
        <f>'2012'!B472</f>
        <v>0</v>
      </c>
      <c r="C472" s="1">
        <f>'2012'!C472</f>
        <v>0</v>
      </c>
      <c r="D472" s="1">
        <f>'2012'!D472</f>
        <v>0</v>
      </c>
      <c r="E472" s="1">
        <f>'2012'!E472</f>
        <v>0</v>
      </c>
      <c r="F472" s="1">
        <f>'2012'!F472</f>
        <v>0</v>
      </c>
      <c r="G472" s="1">
        <f>'2012'!G472</f>
        <v>0</v>
      </c>
      <c r="H472" s="1">
        <f>'2012'!H472</f>
        <v>0</v>
      </c>
      <c r="I472" s="1">
        <f>'2012'!I472</f>
        <v>0</v>
      </c>
      <c r="J472" s="13" t="e">
        <f>(('2012'!J472-'2012'!$AE472)/'2012'!$AE472)*(('2012'!$I472-0.5+'2012'!$I472-0.5)*-1)</f>
        <v>#DIV/0!</v>
      </c>
      <c r="K472" s="13" t="e">
        <f>(('2012'!K472-'2012'!$AE472)/'2012'!$AE472)*(('2012'!$I472-0.5+'2012'!$I472-0.5)*-1)</f>
        <v>#DIV/0!</v>
      </c>
      <c r="L472" s="13" t="e">
        <f>(('2012'!L472-'2012'!$AE472)/'2012'!$AE472)*(('2012'!$I472-0.5+'2012'!$I472-0.5)*-1)</f>
        <v>#DIV/0!</v>
      </c>
      <c r="M472" s="13" t="e">
        <f>(('2012'!M472-'2012'!$AE472)/'2012'!$AE472)*(('2012'!$I472-0.5+'2012'!$I472-0.5)*-1)</f>
        <v>#DIV/0!</v>
      </c>
      <c r="N472" s="13" t="e">
        <f>(('2012'!N472-'2012'!$AE472)/'2012'!$AE472)*(('2012'!$I472-0.5+'2012'!$I472-0.5)*-1)</f>
        <v>#DIV/0!</v>
      </c>
      <c r="O472" s="13" t="e">
        <f>(('2012'!O472-'2012'!$AE472)/'2012'!$AE472)*(('2012'!$I472-0.5+'2012'!$I472-0.5)*-1)</f>
        <v>#DIV/0!</v>
      </c>
      <c r="P472" s="13" t="e">
        <f>(('2012'!P472-'2012'!$AE472)/'2012'!$AE472)*(('2012'!$I472-0.5+'2012'!$I472-0.5)*-1)</f>
        <v>#DIV/0!</v>
      </c>
      <c r="Q472" s="13" t="e">
        <f>(('2012'!Q472-'2012'!$AE472)/'2012'!$AE472)*(('2012'!$I472-0.5+'2012'!$I472-0.5)*-1)</f>
        <v>#DIV/0!</v>
      </c>
      <c r="R472" s="13" t="e">
        <f>(('2012'!R472-'2012'!$AE472)/'2012'!$AE472)*(('2012'!$I472-0.5+'2012'!$I472-0.5)*-1)</f>
        <v>#DIV/0!</v>
      </c>
      <c r="S472" s="13" t="e">
        <f>(('2012'!S472-'2012'!$AE472)/'2012'!$AE472)*(('2012'!$I472-0.5+'2012'!$I472-0.5)*-1)</f>
        <v>#DIV/0!</v>
      </c>
      <c r="T472" s="13" t="e">
        <f>(('2012'!T472-'2012'!$AE472)/'2012'!$AE472)*(('2012'!$I472-0.5+'2012'!$I472-0.5)*-1)</f>
        <v>#DIV/0!</v>
      </c>
      <c r="U472" s="13" t="e">
        <f>(('2012'!U472-'2012'!$AE472)/'2012'!$AE472)*(('2012'!$I472-0.5+'2012'!$I472-0.5)*-1)</f>
        <v>#DIV/0!</v>
      </c>
      <c r="V472" s="13" t="e">
        <f>(('2012'!V472-'2012'!$AE472)/'2012'!$AE472)*(('2012'!$I472-0.5+'2012'!$I472-0.5)*-1)</f>
        <v>#DIV/0!</v>
      </c>
      <c r="W472" s="13" t="e">
        <f>(('2012'!W472-'2012'!$AE472)/'2012'!$AE472)*(('2012'!$I472-0.5+'2012'!$I472-0.5)*-1)</f>
        <v>#DIV/0!</v>
      </c>
      <c r="X472" s="13" t="e">
        <f>(('2012'!X472-'2012'!$AE472)/'2012'!$AE472)*(('2012'!$I472-0.5+'2012'!$I472-0.5)*-1)</f>
        <v>#DIV/0!</v>
      </c>
      <c r="Y472" s="13" t="e">
        <f>(('2012'!Y472-'2012'!$AE472)/'2012'!$AE472)*(('2012'!$I472-0.5+'2012'!$I472-0.5)*-1)</f>
        <v>#DIV/0!</v>
      </c>
      <c r="Z472" s="13" t="e">
        <f>(('2012'!Z472-'2012'!$AE472)/'2012'!$AE472)*(('2012'!$I472-0.5+'2012'!$I472-0.5)*-1)</f>
        <v>#DIV/0!</v>
      </c>
      <c r="AA472" s="13" t="e">
        <f>(('2012'!AA472-'2012'!$AE472)/'2012'!$AE472)*(('2012'!$I472-0.5+'2012'!$I472-0.5)*-1)</f>
        <v>#DIV/0!</v>
      </c>
      <c r="AB472" s="13" t="e">
        <f>(('2012'!AB472-'2012'!$AE472)/'2012'!$AE472)*(('2012'!$I472-0.5+'2012'!$I472-0.5)*-1)</f>
        <v>#DIV/0!</v>
      </c>
      <c r="AC472" s="13" t="e">
        <f>(('2012'!AC472-'2012'!$AE472)/'2012'!$AE472)*(('2012'!$I472-0.5+'2012'!$I472-0.5)*-1)</f>
        <v>#DIV/0!</v>
      </c>
      <c r="AD472" s="13" t="e">
        <f>(('2012'!AD472-'2012'!$AE472)/'2012'!$AE472)*(('2012'!$I472-0.5+'2012'!$I472-0.5)*-1)</f>
        <v>#DIV/0!</v>
      </c>
      <c r="AE472" s="6" t="e">
        <f>((('2012'!AE472-'2012'!$AE472)/'2012'!$AE472)*100)*(('2012'!$I472-0.5+'2012'!$I472-0.5)*-1)</f>
        <v>#DIV/0!</v>
      </c>
      <c r="AG472" s="6">
        <f t="shared" si="195"/>
        <v>0</v>
      </c>
      <c r="AH472" s="6">
        <f t="shared" si="218"/>
        <v>0</v>
      </c>
      <c r="AI472" s="8">
        <v>0</v>
      </c>
      <c r="AW472" s="107">
        <f t="shared" si="196"/>
        <v>0</v>
      </c>
      <c r="AX472" s="107">
        <f t="shared" si="197"/>
        <v>0</v>
      </c>
      <c r="AY472" s="107">
        <f t="shared" si="198"/>
        <v>0</v>
      </c>
      <c r="AZ472" s="107">
        <f t="shared" si="199"/>
        <v>0</v>
      </c>
      <c r="BA472" s="107">
        <f t="shared" si="200"/>
        <v>0</v>
      </c>
      <c r="BB472" s="107">
        <f t="shared" si="201"/>
        <v>0</v>
      </c>
      <c r="BC472" s="107">
        <f t="shared" si="202"/>
        <v>0</v>
      </c>
      <c r="BD472" s="107">
        <f t="shared" si="203"/>
        <v>0</v>
      </c>
      <c r="BE472" s="107">
        <f t="shared" si="204"/>
        <v>0</v>
      </c>
      <c r="BF472" s="107">
        <f t="shared" si="205"/>
        <v>0</v>
      </c>
      <c r="BG472" s="107">
        <f t="shared" si="206"/>
        <v>0</v>
      </c>
      <c r="BH472" s="107">
        <f t="shared" si="207"/>
        <v>0</v>
      </c>
      <c r="BI472" s="107">
        <f t="shared" si="208"/>
        <v>0</v>
      </c>
      <c r="BJ472" s="107">
        <f t="shared" si="209"/>
        <v>0</v>
      </c>
      <c r="BK472" s="107">
        <f t="shared" si="210"/>
        <v>0</v>
      </c>
      <c r="BL472" s="107">
        <f t="shared" si="211"/>
        <v>0</v>
      </c>
      <c r="BM472" s="107">
        <f t="shared" si="212"/>
        <v>0</v>
      </c>
      <c r="BN472" s="107">
        <f t="shared" si="213"/>
        <v>0</v>
      </c>
      <c r="BO472" s="107">
        <f t="shared" si="214"/>
        <v>0</v>
      </c>
      <c r="BP472" s="107">
        <f t="shared" si="215"/>
        <v>0</v>
      </c>
      <c r="BQ472" s="107">
        <f t="shared" si="216"/>
        <v>0</v>
      </c>
      <c r="BR472" s="107" t="e">
        <f t="shared" si="217"/>
        <v>#DIV/0!</v>
      </c>
    </row>
    <row r="473" spans="1:70">
      <c r="A473" s="1">
        <v>472</v>
      </c>
      <c r="B473" s="1">
        <f>'2012'!B473</f>
        <v>0</v>
      </c>
      <c r="C473" s="1">
        <f>'2012'!C473</f>
        <v>0</v>
      </c>
      <c r="D473" s="1">
        <f>'2012'!D473</f>
        <v>0</v>
      </c>
      <c r="E473" s="1">
        <f>'2012'!E473</f>
        <v>0</v>
      </c>
      <c r="F473" s="1">
        <f>'2012'!F473</f>
        <v>0</v>
      </c>
      <c r="G473" s="1">
        <f>'2012'!G473</f>
        <v>0</v>
      </c>
      <c r="H473" s="1">
        <f>'2012'!H473</f>
        <v>0</v>
      </c>
      <c r="I473" s="1">
        <f>'2012'!I473</f>
        <v>0</v>
      </c>
      <c r="J473" s="13" t="e">
        <f>(('2012'!J473-'2012'!$AE473)/'2012'!$AE473)*(('2012'!$I473-0.5+'2012'!$I473-0.5)*-1)</f>
        <v>#DIV/0!</v>
      </c>
      <c r="K473" s="13" t="e">
        <f>(('2012'!K473-'2012'!$AE473)/'2012'!$AE473)*(('2012'!$I473-0.5+'2012'!$I473-0.5)*-1)</f>
        <v>#DIV/0!</v>
      </c>
      <c r="L473" s="13" t="e">
        <f>(('2012'!L473-'2012'!$AE473)/'2012'!$AE473)*(('2012'!$I473-0.5+'2012'!$I473-0.5)*-1)</f>
        <v>#DIV/0!</v>
      </c>
      <c r="M473" s="13" t="e">
        <f>(('2012'!M473-'2012'!$AE473)/'2012'!$AE473)*(('2012'!$I473-0.5+'2012'!$I473-0.5)*-1)</f>
        <v>#DIV/0!</v>
      </c>
      <c r="N473" s="13" t="e">
        <f>(('2012'!N473-'2012'!$AE473)/'2012'!$AE473)*(('2012'!$I473-0.5+'2012'!$I473-0.5)*-1)</f>
        <v>#DIV/0!</v>
      </c>
      <c r="O473" s="13" t="e">
        <f>(('2012'!O473-'2012'!$AE473)/'2012'!$AE473)*(('2012'!$I473-0.5+'2012'!$I473-0.5)*-1)</f>
        <v>#DIV/0!</v>
      </c>
      <c r="P473" s="13" t="e">
        <f>(('2012'!P473-'2012'!$AE473)/'2012'!$AE473)*(('2012'!$I473-0.5+'2012'!$I473-0.5)*-1)</f>
        <v>#DIV/0!</v>
      </c>
      <c r="Q473" s="13" t="e">
        <f>(('2012'!Q473-'2012'!$AE473)/'2012'!$AE473)*(('2012'!$I473-0.5+'2012'!$I473-0.5)*-1)</f>
        <v>#DIV/0!</v>
      </c>
      <c r="R473" s="13" t="e">
        <f>(('2012'!R473-'2012'!$AE473)/'2012'!$AE473)*(('2012'!$I473-0.5+'2012'!$I473-0.5)*-1)</f>
        <v>#DIV/0!</v>
      </c>
      <c r="S473" s="13" t="e">
        <f>(('2012'!S473-'2012'!$AE473)/'2012'!$AE473)*(('2012'!$I473-0.5+'2012'!$I473-0.5)*-1)</f>
        <v>#DIV/0!</v>
      </c>
      <c r="T473" s="13" t="e">
        <f>(('2012'!T473-'2012'!$AE473)/'2012'!$AE473)*(('2012'!$I473-0.5+'2012'!$I473-0.5)*-1)</f>
        <v>#DIV/0!</v>
      </c>
      <c r="U473" s="13" t="e">
        <f>(('2012'!U473-'2012'!$AE473)/'2012'!$AE473)*(('2012'!$I473-0.5+'2012'!$I473-0.5)*-1)</f>
        <v>#DIV/0!</v>
      </c>
      <c r="V473" s="13" t="e">
        <f>(('2012'!V473-'2012'!$AE473)/'2012'!$AE473)*(('2012'!$I473-0.5+'2012'!$I473-0.5)*-1)</f>
        <v>#DIV/0!</v>
      </c>
      <c r="W473" s="13" t="e">
        <f>(('2012'!W473-'2012'!$AE473)/'2012'!$AE473)*(('2012'!$I473-0.5+'2012'!$I473-0.5)*-1)</f>
        <v>#DIV/0!</v>
      </c>
      <c r="X473" s="13" t="e">
        <f>(('2012'!X473-'2012'!$AE473)/'2012'!$AE473)*(('2012'!$I473-0.5+'2012'!$I473-0.5)*-1)</f>
        <v>#DIV/0!</v>
      </c>
      <c r="Y473" s="13" t="e">
        <f>(('2012'!Y473-'2012'!$AE473)/'2012'!$AE473)*(('2012'!$I473-0.5+'2012'!$I473-0.5)*-1)</f>
        <v>#DIV/0!</v>
      </c>
      <c r="Z473" s="13" t="e">
        <f>(('2012'!Z473-'2012'!$AE473)/'2012'!$AE473)*(('2012'!$I473-0.5+'2012'!$I473-0.5)*-1)</f>
        <v>#DIV/0!</v>
      </c>
      <c r="AA473" s="13" t="e">
        <f>(('2012'!AA473-'2012'!$AE473)/'2012'!$AE473)*(('2012'!$I473-0.5+'2012'!$I473-0.5)*-1)</f>
        <v>#DIV/0!</v>
      </c>
      <c r="AB473" s="13" t="e">
        <f>(('2012'!AB473-'2012'!$AE473)/'2012'!$AE473)*(('2012'!$I473-0.5+'2012'!$I473-0.5)*-1)</f>
        <v>#DIV/0!</v>
      </c>
      <c r="AC473" s="13" t="e">
        <f>(('2012'!AC473-'2012'!$AE473)/'2012'!$AE473)*(('2012'!$I473-0.5+'2012'!$I473-0.5)*-1)</f>
        <v>#DIV/0!</v>
      </c>
      <c r="AD473" s="13" t="e">
        <f>(('2012'!AD473-'2012'!$AE473)/'2012'!$AE473)*(('2012'!$I473-0.5+'2012'!$I473-0.5)*-1)</f>
        <v>#DIV/0!</v>
      </c>
      <c r="AE473" s="6" t="e">
        <f>((('2012'!AE473-'2012'!$AE473)/'2012'!$AE473)*100)*(('2012'!$I473-0.5+'2012'!$I473-0.5)*-1)</f>
        <v>#DIV/0!</v>
      </c>
      <c r="AG473" s="6">
        <f t="shared" si="195"/>
        <v>0</v>
      </c>
      <c r="AH473" s="6">
        <f t="shared" si="218"/>
        <v>0</v>
      </c>
      <c r="AI473" s="8">
        <v>0</v>
      </c>
      <c r="AW473" s="107">
        <f t="shared" si="196"/>
        <v>0</v>
      </c>
      <c r="AX473" s="107">
        <f t="shared" si="197"/>
        <v>0</v>
      </c>
      <c r="AY473" s="107">
        <f t="shared" si="198"/>
        <v>0</v>
      </c>
      <c r="AZ473" s="107">
        <f t="shared" si="199"/>
        <v>0</v>
      </c>
      <c r="BA473" s="107">
        <f t="shared" si="200"/>
        <v>0</v>
      </c>
      <c r="BB473" s="107">
        <f t="shared" si="201"/>
        <v>0</v>
      </c>
      <c r="BC473" s="107">
        <f t="shared" si="202"/>
        <v>0</v>
      </c>
      <c r="BD473" s="107">
        <f t="shared" si="203"/>
        <v>0</v>
      </c>
      <c r="BE473" s="107">
        <f t="shared" si="204"/>
        <v>0</v>
      </c>
      <c r="BF473" s="107">
        <f t="shared" si="205"/>
        <v>0</v>
      </c>
      <c r="BG473" s="107">
        <f t="shared" si="206"/>
        <v>0</v>
      </c>
      <c r="BH473" s="107">
        <f t="shared" si="207"/>
        <v>0</v>
      </c>
      <c r="BI473" s="107">
        <f t="shared" si="208"/>
        <v>0</v>
      </c>
      <c r="BJ473" s="107">
        <f t="shared" si="209"/>
        <v>0</v>
      </c>
      <c r="BK473" s="107">
        <f t="shared" si="210"/>
        <v>0</v>
      </c>
      <c r="BL473" s="107">
        <f t="shared" si="211"/>
        <v>0</v>
      </c>
      <c r="BM473" s="107">
        <f t="shared" si="212"/>
        <v>0</v>
      </c>
      <c r="BN473" s="107">
        <f t="shared" si="213"/>
        <v>0</v>
      </c>
      <c r="BO473" s="107">
        <f t="shared" si="214"/>
        <v>0</v>
      </c>
      <c r="BP473" s="107">
        <f t="shared" si="215"/>
        <v>0</v>
      </c>
      <c r="BQ473" s="107">
        <f t="shared" si="216"/>
        <v>0</v>
      </c>
      <c r="BR473" s="107" t="e">
        <f t="shared" si="217"/>
        <v>#DIV/0!</v>
      </c>
    </row>
    <row r="474" spans="1:70">
      <c r="A474" s="1">
        <v>473</v>
      </c>
      <c r="B474" s="1">
        <f>'2012'!B474</f>
        <v>0</v>
      </c>
      <c r="C474" s="1">
        <f>'2012'!C474</f>
        <v>0</v>
      </c>
      <c r="D474" s="1">
        <f>'2012'!D474</f>
        <v>0</v>
      </c>
      <c r="E474" s="1">
        <f>'2012'!E474</f>
        <v>0</v>
      </c>
      <c r="F474" s="1">
        <f>'2012'!F474</f>
        <v>0</v>
      </c>
      <c r="G474" s="1">
        <f>'2012'!G474</f>
        <v>0</v>
      </c>
      <c r="H474" s="1">
        <f>'2012'!H474</f>
        <v>0</v>
      </c>
      <c r="I474" s="1">
        <f>'2012'!I474</f>
        <v>0</v>
      </c>
      <c r="J474" s="13" t="e">
        <f>(('2012'!J474-'2012'!$AE474)/'2012'!$AE474)*(('2012'!$I474-0.5+'2012'!$I474-0.5)*-1)</f>
        <v>#DIV/0!</v>
      </c>
      <c r="K474" s="13" t="e">
        <f>(('2012'!K474-'2012'!$AE474)/'2012'!$AE474)*(('2012'!$I474-0.5+'2012'!$I474-0.5)*-1)</f>
        <v>#DIV/0!</v>
      </c>
      <c r="L474" s="13" t="e">
        <f>(('2012'!L474-'2012'!$AE474)/'2012'!$AE474)*(('2012'!$I474-0.5+'2012'!$I474-0.5)*-1)</f>
        <v>#DIV/0!</v>
      </c>
      <c r="M474" s="13" t="e">
        <f>(('2012'!M474-'2012'!$AE474)/'2012'!$AE474)*(('2012'!$I474-0.5+'2012'!$I474-0.5)*-1)</f>
        <v>#DIV/0!</v>
      </c>
      <c r="N474" s="13" t="e">
        <f>(('2012'!N474-'2012'!$AE474)/'2012'!$AE474)*(('2012'!$I474-0.5+'2012'!$I474-0.5)*-1)</f>
        <v>#DIV/0!</v>
      </c>
      <c r="O474" s="13" t="e">
        <f>(('2012'!O474-'2012'!$AE474)/'2012'!$AE474)*(('2012'!$I474-0.5+'2012'!$I474-0.5)*-1)</f>
        <v>#DIV/0!</v>
      </c>
      <c r="P474" s="13" t="e">
        <f>(('2012'!P474-'2012'!$AE474)/'2012'!$AE474)*(('2012'!$I474-0.5+'2012'!$I474-0.5)*-1)</f>
        <v>#DIV/0!</v>
      </c>
      <c r="Q474" s="13" t="e">
        <f>(('2012'!Q474-'2012'!$AE474)/'2012'!$AE474)*(('2012'!$I474-0.5+'2012'!$I474-0.5)*-1)</f>
        <v>#DIV/0!</v>
      </c>
      <c r="R474" s="13" t="e">
        <f>(('2012'!R474-'2012'!$AE474)/'2012'!$AE474)*(('2012'!$I474-0.5+'2012'!$I474-0.5)*-1)</f>
        <v>#DIV/0!</v>
      </c>
      <c r="S474" s="13" t="e">
        <f>(('2012'!S474-'2012'!$AE474)/'2012'!$AE474)*(('2012'!$I474-0.5+'2012'!$I474-0.5)*-1)</f>
        <v>#DIV/0!</v>
      </c>
      <c r="T474" s="13" t="e">
        <f>(('2012'!T474-'2012'!$AE474)/'2012'!$AE474)*(('2012'!$I474-0.5+'2012'!$I474-0.5)*-1)</f>
        <v>#DIV/0!</v>
      </c>
      <c r="U474" s="13" t="e">
        <f>(('2012'!U474-'2012'!$AE474)/'2012'!$AE474)*(('2012'!$I474-0.5+'2012'!$I474-0.5)*-1)</f>
        <v>#DIV/0!</v>
      </c>
      <c r="V474" s="13" t="e">
        <f>(('2012'!V474-'2012'!$AE474)/'2012'!$AE474)*(('2012'!$I474-0.5+'2012'!$I474-0.5)*-1)</f>
        <v>#DIV/0!</v>
      </c>
      <c r="W474" s="13" t="e">
        <f>(('2012'!W474-'2012'!$AE474)/'2012'!$AE474)*(('2012'!$I474-0.5+'2012'!$I474-0.5)*-1)</f>
        <v>#DIV/0!</v>
      </c>
      <c r="X474" s="13" t="e">
        <f>(('2012'!X474-'2012'!$AE474)/'2012'!$AE474)*(('2012'!$I474-0.5+'2012'!$I474-0.5)*-1)</f>
        <v>#DIV/0!</v>
      </c>
      <c r="Y474" s="13" t="e">
        <f>(('2012'!Y474-'2012'!$AE474)/'2012'!$AE474)*(('2012'!$I474-0.5+'2012'!$I474-0.5)*-1)</f>
        <v>#DIV/0!</v>
      </c>
      <c r="Z474" s="13" t="e">
        <f>(('2012'!Z474-'2012'!$AE474)/'2012'!$AE474)*(('2012'!$I474-0.5+'2012'!$I474-0.5)*-1)</f>
        <v>#DIV/0!</v>
      </c>
      <c r="AA474" s="13" t="e">
        <f>(('2012'!AA474-'2012'!$AE474)/'2012'!$AE474)*(('2012'!$I474-0.5+'2012'!$I474-0.5)*-1)</f>
        <v>#DIV/0!</v>
      </c>
      <c r="AB474" s="13" t="e">
        <f>(('2012'!AB474-'2012'!$AE474)/'2012'!$AE474)*(('2012'!$I474-0.5+'2012'!$I474-0.5)*-1)</f>
        <v>#DIV/0!</v>
      </c>
      <c r="AC474" s="13" t="e">
        <f>(('2012'!AC474-'2012'!$AE474)/'2012'!$AE474)*(('2012'!$I474-0.5+'2012'!$I474-0.5)*-1)</f>
        <v>#DIV/0!</v>
      </c>
      <c r="AD474" s="13" t="e">
        <f>(('2012'!AD474-'2012'!$AE474)/'2012'!$AE474)*(('2012'!$I474-0.5+'2012'!$I474-0.5)*-1)</f>
        <v>#DIV/0!</v>
      </c>
      <c r="AE474" s="6" t="e">
        <f>((('2012'!AE474-'2012'!$AE474)/'2012'!$AE474)*100)*(('2012'!$I474-0.5+'2012'!$I474-0.5)*-1)</f>
        <v>#DIV/0!</v>
      </c>
      <c r="AG474" s="6">
        <f t="shared" si="195"/>
        <v>0</v>
      </c>
      <c r="AH474" s="6">
        <f t="shared" si="218"/>
        <v>0</v>
      </c>
      <c r="AI474" s="8">
        <v>0</v>
      </c>
      <c r="AW474" s="107">
        <f t="shared" si="196"/>
        <v>0</v>
      </c>
      <c r="AX474" s="107">
        <f t="shared" si="197"/>
        <v>0</v>
      </c>
      <c r="AY474" s="107">
        <f t="shared" si="198"/>
        <v>0</v>
      </c>
      <c r="AZ474" s="107">
        <f t="shared" si="199"/>
        <v>0</v>
      </c>
      <c r="BA474" s="107">
        <f t="shared" si="200"/>
        <v>0</v>
      </c>
      <c r="BB474" s="107">
        <f t="shared" si="201"/>
        <v>0</v>
      </c>
      <c r="BC474" s="107">
        <f t="shared" si="202"/>
        <v>0</v>
      </c>
      <c r="BD474" s="107">
        <f t="shared" si="203"/>
        <v>0</v>
      </c>
      <c r="BE474" s="107">
        <f t="shared" si="204"/>
        <v>0</v>
      </c>
      <c r="BF474" s="107">
        <f t="shared" si="205"/>
        <v>0</v>
      </c>
      <c r="BG474" s="107">
        <f t="shared" si="206"/>
        <v>0</v>
      </c>
      <c r="BH474" s="107">
        <f t="shared" si="207"/>
        <v>0</v>
      </c>
      <c r="BI474" s="107">
        <f t="shared" si="208"/>
        <v>0</v>
      </c>
      <c r="BJ474" s="107">
        <f t="shared" si="209"/>
        <v>0</v>
      </c>
      <c r="BK474" s="107">
        <f t="shared" si="210"/>
        <v>0</v>
      </c>
      <c r="BL474" s="107">
        <f t="shared" si="211"/>
        <v>0</v>
      </c>
      <c r="BM474" s="107">
        <f t="shared" si="212"/>
        <v>0</v>
      </c>
      <c r="BN474" s="107">
        <f t="shared" si="213"/>
        <v>0</v>
      </c>
      <c r="BO474" s="107">
        <f t="shared" si="214"/>
        <v>0</v>
      </c>
      <c r="BP474" s="107">
        <f t="shared" si="215"/>
        <v>0</v>
      </c>
      <c r="BQ474" s="107">
        <f t="shared" si="216"/>
        <v>0</v>
      </c>
      <c r="BR474" s="107" t="e">
        <f t="shared" si="217"/>
        <v>#DIV/0!</v>
      </c>
    </row>
    <row r="475" spans="1:70">
      <c r="A475" s="1">
        <v>474</v>
      </c>
      <c r="B475" s="1">
        <f>'2012'!B475</f>
        <v>0</v>
      </c>
      <c r="C475" s="1">
        <f>'2012'!C475</f>
        <v>0</v>
      </c>
      <c r="D475" s="1">
        <f>'2012'!D475</f>
        <v>0</v>
      </c>
      <c r="E475" s="1">
        <f>'2012'!E475</f>
        <v>0</v>
      </c>
      <c r="F475" s="1">
        <f>'2012'!F475</f>
        <v>0</v>
      </c>
      <c r="G475" s="1">
        <f>'2012'!G475</f>
        <v>0</v>
      </c>
      <c r="H475" s="1">
        <f>'2012'!H475</f>
        <v>0</v>
      </c>
      <c r="I475" s="1">
        <f>'2012'!I475</f>
        <v>0</v>
      </c>
      <c r="J475" s="13" t="e">
        <f>(('2012'!J475-'2012'!$AE475)/'2012'!$AE475)*(('2012'!$I475-0.5+'2012'!$I475-0.5)*-1)</f>
        <v>#DIV/0!</v>
      </c>
      <c r="K475" s="13" t="e">
        <f>(('2012'!K475-'2012'!$AE475)/'2012'!$AE475)*(('2012'!$I475-0.5+'2012'!$I475-0.5)*-1)</f>
        <v>#DIV/0!</v>
      </c>
      <c r="L475" s="13" t="e">
        <f>(('2012'!L475-'2012'!$AE475)/'2012'!$AE475)*(('2012'!$I475-0.5+'2012'!$I475-0.5)*-1)</f>
        <v>#DIV/0!</v>
      </c>
      <c r="M475" s="13" t="e">
        <f>(('2012'!M475-'2012'!$AE475)/'2012'!$AE475)*(('2012'!$I475-0.5+'2012'!$I475-0.5)*-1)</f>
        <v>#DIV/0!</v>
      </c>
      <c r="N475" s="13" t="e">
        <f>(('2012'!N475-'2012'!$AE475)/'2012'!$AE475)*(('2012'!$I475-0.5+'2012'!$I475-0.5)*-1)</f>
        <v>#DIV/0!</v>
      </c>
      <c r="O475" s="13" t="e">
        <f>(('2012'!O475-'2012'!$AE475)/'2012'!$AE475)*(('2012'!$I475-0.5+'2012'!$I475-0.5)*-1)</f>
        <v>#DIV/0!</v>
      </c>
      <c r="P475" s="13" t="e">
        <f>(('2012'!P475-'2012'!$AE475)/'2012'!$AE475)*(('2012'!$I475-0.5+'2012'!$I475-0.5)*-1)</f>
        <v>#DIV/0!</v>
      </c>
      <c r="Q475" s="13" t="e">
        <f>(('2012'!Q475-'2012'!$AE475)/'2012'!$AE475)*(('2012'!$I475-0.5+'2012'!$I475-0.5)*-1)</f>
        <v>#DIV/0!</v>
      </c>
      <c r="R475" s="13" t="e">
        <f>(('2012'!R475-'2012'!$AE475)/'2012'!$AE475)*(('2012'!$I475-0.5+'2012'!$I475-0.5)*-1)</f>
        <v>#DIV/0!</v>
      </c>
      <c r="S475" s="13" t="e">
        <f>(('2012'!S475-'2012'!$AE475)/'2012'!$AE475)*(('2012'!$I475-0.5+'2012'!$I475-0.5)*-1)</f>
        <v>#DIV/0!</v>
      </c>
      <c r="T475" s="13" t="e">
        <f>(('2012'!T475-'2012'!$AE475)/'2012'!$AE475)*(('2012'!$I475-0.5+'2012'!$I475-0.5)*-1)</f>
        <v>#DIV/0!</v>
      </c>
      <c r="U475" s="13" t="e">
        <f>(('2012'!U475-'2012'!$AE475)/'2012'!$AE475)*(('2012'!$I475-0.5+'2012'!$I475-0.5)*-1)</f>
        <v>#DIV/0!</v>
      </c>
      <c r="V475" s="13" t="e">
        <f>(('2012'!V475-'2012'!$AE475)/'2012'!$AE475)*(('2012'!$I475-0.5+'2012'!$I475-0.5)*-1)</f>
        <v>#DIV/0!</v>
      </c>
      <c r="W475" s="13" t="e">
        <f>(('2012'!W475-'2012'!$AE475)/'2012'!$AE475)*(('2012'!$I475-0.5+'2012'!$I475-0.5)*-1)</f>
        <v>#DIV/0!</v>
      </c>
      <c r="X475" s="13" t="e">
        <f>(('2012'!X475-'2012'!$AE475)/'2012'!$AE475)*(('2012'!$I475-0.5+'2012'!$I475-0.5)*-1)</f>
        <v>#DIV/0!</v>
      </c>
      <c r="Y475" s="13" t="e">
        <f>(('2012'!Y475-'2012'!$AE475)/'2012'!$AE475)*(('2012'!$I475-0.5+'2012'!$I475-0.5)*-1)</f>
        <v>#DIV/0!</v>
      </c>
      <c r="Z475" s="13" t="e">
        <f>(('2012'!Z475-'2012'!$AE475)/'2012'!$AE475)*(('2012'!$I475-0.5+'2012'!$I475-0.5)*-1)</f>
        <v>#DIV/0!</v>
      </c>
      <c r="AA475" s="13" t="e">
        <f>(('2012'!AA475-'2012'!$AE475)/'2012'!$AE475)*(('2012'!$I475-0.5+'2012'!$I475-0.5)*-1)</f>
        <v>#DIV/0!</v>
      </c>
      <c r="AB475" s="13" t="e">
        <f>(('2012'!AB475-'2012'!$AE475)/'2012'!$AE475)*(('2012'!$I475-0.5+'2012'!$I475-0.5)*-1)</f>
        <v>#DIV/0!</v>
      </c>
      <c r="AC475" s="13" t="e">
        <f>(('2012'!AC475-'2012'!$AE475)/'2012'!$AE475)*(('2012'!$I475-0.5+'2012'!$I475-0.5)*-1)</f>
        <v>#DIV/0!</v>
      </c>
      <c r="AD475" s="13" t="e">
        <f>(('2012'!AD475-'2012'!$AE475)/'2012'!$AE475)*(('2012'!$I475-0.5+'2012'!$I475-0.5)*-1)</f>
        <v>#DIV/0!</v>
      </c>
      <c r="AE475" s="6" t="e">
        <f>((('2012'!AE475-'2012'!$AE475)/'2012'!$AE475)*100)*(('2012'!$I475-0.5+'2012'!$I475-0.5)*-1)</f>
        <v>#DIV/0!</v>
      </c>
      <c r="AG475" s="6">
        <f t="shared" si="195"/>
        <v>0</v>
      </c>
      <c r="AH475" s="6">
        <f t="shared" si="218"/>
        <v>0</v>
      </c>
      <c r="AI475" s="8">
        <v>0</v>
      </c>
      <c r="AW475" s="107">
        <f t="shared" si="196"/>
        <v>0</v>
      </c>
      <c r="AX475" s="107">
        <f t="shared" si="197"/>
        <v>0</v>
      </c>
      <c r="AY475" s="107">
        <f t="shared" si="198"/>
        <v>0</v>
      </c>
      <c r="AZ475" s="107">
        <f t="shared" si="199"/>
        <v>0</v>
      </c>
      <c r="BA475" s="107">
        <f t="shared" si="200"/>
        <v>0</v>
      </c>
      <c r="BB475" s="107">
        <f t="shared" si="201"/>
        <v>0</v>
      </c>
      <c r="BC475" s="107">
        <f t="shared" si="202"/>
        <v>0</v>
      </c>
      <c r="BD475" s="107">
        <f t="shared" si="203"/>
        <v>0</v>
      </c>
      <c r="BE475" s="107">
        <f t="shared" si="204"/>
        <v>0</v>
      </c>
      <c r="BF475" s="107">
        <f t="shared" si="205"/>
        <v>0</v>
      </c>
      <c r="BG475" s="107">
        <f t="shared" si="206"/>
        <v>0</v>
      </c>
      <c r="BH475" s="107">
        <f t="shared" si="207"/>
        <v>0</v>
      </c>
      <c r="BI475" s="107">
        <f t="shared" si="208"/>
        <v>0</v>
      </c>
      <c r="BJ475" s="107">
        <f t="shared" si="209"/>
        <v>0</v>
      </c>
      <c r="BK475" s="107">
        <f t="shared" si="210"/>
        <v>0</v>
      </c>
      <c r="BL475" s="107">
        <f t="shared" si="211"/>
        <v>0</v>
      </c>
      <c r="BM475" s="107">
        <f t="shared" si="212"/>
        <v>0</v>
      </c>
      <c r="BN475" s="107">
        <f t="shared" si="213"/>
        <v>0</v>
      </c>
      <c r="BO475" s="107">
        <f t="shared" si="214"/>
        <v>0</v>
      </c>
      <c r="BP475" s="107">
        <f t="shared" si="215"/>
        <v>0</v>
      </c>
      <c r="BQ475" s="107">
        <f t="shared" si="216"/>
        <v>0</v>
      </c>
      <c r="BR475" s="107" t="e">
        <f t="shared" si="217"/>
        <v>#DIV/0!</v>
      </c>
    </row>
    <row r="476" spans="1:70">
      <c r="A476" s="1">
        <v>475</v>
      </c>
      <c r="B476" s="1">
        <f>'2012'!B476</f>
        <v>0</v>
      </c>
      <c r="C476" s="1">
        <f>'2012'!C476</f>
        <v>0</v>
      </c>
      <c r="D476" s="1">
        <f>'2012'!D476</f>
        <v>0</v>
      </c>
      <c r="E476" s="1">
        <f>'2012'!E476</f>
        <v>0</v>
      </c>
      <c r="F476" s="1">
        <f>'2012'!F476</f>
        <v>0</v>
      </c>
      <c r="G476" s="1">
        <f>'2012'!G476</f>
        <v>0</v>
      </c>
      <c r="H476" s="1">
        <f>'2012'!H476</f>
        <v>0</v>
      </c>
      <c r="I476" s="1">
        <f>'2012'!I476</f>
        <v>0</v>
      </c>
      <c r="J476" s="13" t="e">
        <f>(('2012'!J476-'2012'!$AE476)/'2012'!$AE476)*(('2012'!$I476-0.5+'2012'!$I476-0.5)*-1)</f>
        <v>#DIV/0!</v>
      </c>
      <c r="K476" s="13" t="e">
        <f>(('2012'!K476-'2012'!$AE476)/'2012'!$AE476)*(('2012'!$I476-0.5+'2012'!$I476-0.5)*-1)</f>
        <v>#DIV/0!</v>
      </c>
      <c r="L476" s="13" t="e">
        <f>(('2012'!L476-'2012'!$AE476)/'2012'!$AE476)*(('2012'!$I476-0.5+'2012'!$I476-0.5)*-1)</f>
        <v>#DIV/0!</v>
      </c>
      <c r="M476" s="13" t="e">
        <f>(('2012'!M476-'2012'!$AE476)/'2012'!$AE476)*(('2012'!$I476-0.5+'2012'!$I476-0.5)*-1)</f>
        <v>#DIV/0!</v>
      </c>
      <c r="N476" s="13" t="e">
        <f>(('2012'!N476-'2012'!$AE476)/'2012'!$AE476)*(('2012'!$I476-0.5+'2012'!$I476-0.5)*-1)</f>
        <v>#DIV/0!</v>
      </c>
      <c r="O476" s="13" t="e">
        <f>(('2012'!O476-'2012'!$AE476)/'2012'!$AE476)*(('2012'!$I476-0.5+'2012'!$I476-0.5)*-1)</f>
        <v>#DIV/0!</v>
      </c>
      <c r="P476" s="13" t="e">
        <f>(('2012'!P476-'2012'!$AE476)/'2012'!$AE476)*(('2012'!$I476-0.5+'2012'!$I476-0.5)*-1)</f>
        <v>#DIV/0!</v>
      </c>
      <c r="Q476" s="13" t="e">
        <f>(('2012'!Q476-'2012'!$AE476)/'2012'!$AE476)*(('2012'!$I476-0.5+'2012'!$I476-0.5)*-1)</f>
        <v>#DIV/0!</v>
      </c>
      <c r="R476" s="13" t="e">
        <f>(('2012'!R476-'2012'!$AE476)/'2012'!$AE476)*(('2012'!$I476-0.5+'2012'!$I476-0.5)*-1)</f>
        <v>#DIV/0!</v>
      </c>
      <c r="S476" s="13" t="e">
        <f>(('2012'!S476-'2012'!$AE476)/'2012'!$AE476)*(('2012'!$I476-0.5+'2012'!$I476-0.5)*-1)</f>
        <v>#DIV/0!</v>
      </c>
      <c r="T476" s="13" t="e">
        <f>(('2012'!T476-'2012'!$AE476)/'2012'!$AE476)*(('2012'!$I476-0.5+'2012'!$I476-0.5)*-1)</f>
        <v>#DIV/0!</v>
      </c>
      <c r="U476" s="13" t="e">
        <f>(('2012'!U476-'2012'!$AE476)/'2012'!$AE476)*(('2012'!$I476-0.5+'2012'!$I476-0.5)*-1)</f>
        <v>#DIV/0!</v>
      </c>
      <c r="V476" s="13" t="e">
        <f>(('2012'!V476-'2012'!$AE476)/'2012'!$AE476)*(('2012'!$I476-0.5+'2012'!$I476-0.5)*-1)</f>
        <v>#DIV/0!</v>
      </c>
      <c r="W476" s="13" t="e">
        <f>(('2012'!W476-'2012'!$AE476)/'2012'!$AE476)*(('2012'!$I476-0.5+'2012'!$I476-0.5)*-1)</f>
        <v>#DIV/0!</v>
      </c>
      <c r="X476" s="13" t="e">
        <f>(('2012'!X476-'2012'!$AE476)/'2012'!$AE476)*(('2012'!$I476-0.5+'2012'!$I476-0.5)*-1)</f>
        <v>#DIV/0!</v>
      </c>
      <c r="Y476" s="13" t="e">
        <f>(('2012'!Y476-'2012'!$AE476)/'2012'!$AE476)*(('2012'!$I476-0.5+'2012'!$I476-0.5)*-1)</f>
        <v>#DIV/0!</v>
      </c>
      <c r="Z476" s="13" t="e">
        <f>(('2012'!Z476-'2012'!$AE476)/'2012'!$AE476)*(('2012'!$I476-0.5+'2012'!$I476-0.5)*-1)</f>
        <v>#DIV/0!</v>
      </c>
      <c r="AA476" s="13" t="e">
        <f>(('2012'!AA476-'2012'!$AE476)/'2012'!$AE476)*(('2012'!$I476-0.5+'2012'!$I476-0.5)*-1)</f>
        <v>#DIV/0!</v>
      </c>
      <c r="AB476" s="13" t="e">
        <f>(('2012'!AB476-'2012'!$AE476)/'2012'!$AE476)*(('2012'!$I476-0.5+'2012'!$I476-0.5)*-1)</f>
        <v>#DIV/0!</v>
      </c>
      <c r="AC476" s="13" t="e">
        <f>(('2012'!AC476-'2012'!$AE476)/'2012'!$AE476)*(('2012'!$I476-0.5+'2012'!$I476-0.5)*-1)</f>
        <v>#DIV/0!</v>
      </c>
      <c r="AD476" s="13" t="e">
        <f>(('2012'!AD476-'2012'!$AE476)/'2012'!$AE476)*(('2012'!$I476-0.5+'2012'!$I476-0.5)*-1)</f>
        <v>#DIV/0!</v>
      </c>
      <c r="AE476" s="6" t="e">
        <f>((('2012'!AE476-'2012'!$AE476)/'2012'!$AE476)*100)*(('2012'!$I476-0.5+'2012'!$I476-0.5)*-1)</f>
        <v>#DIV/0!</v>
      </c>
      <c r="AG476" s="6">
        <f t="shared" si="195"/>
        <v>0</v>
      </c>
      <c r="AH476" s="6">
        <f t="shared" si="218"/>
        <v>0</v>
      </c>
      <c r="AI476" s="8">
        <v>0</v>
      </c>
      <c r="AW476" s="107">
        <f t="shared" si="196"/>
        <v>0</v>
      </c>
      <c r="AX476" s="107">
        <f t="shared" si="197"/>
        <v>0</v>
      </c>
      <c r="AY476" s="107">
        <f t="shared" si="198"/>
        <v>0</v>
      </c>
      <c r="AZ476" s="107">
        <f t="shared" si="199"/>
        <v>0</v>
      </c>
      <c r="BA476" s="107">
        <f t="shared" si="200"/>
        <v>0</v>
      </c>
      <c r="BB476" s="107">
        <f t="shared" si="201"/>
        <v>0</v>
      </c>
      <c r="BC476" s="107">
        <f t="shared" si="202"/>
        <v>0</v>
      </c>
      <c r="BD476" s="107">
        <f t="shared" si="203"/>
        <v>0</v>
      </c>
      <c r="BE476" s="107">
        <f t="shared" si="204"/>
        <v>0</v>
      </c>
      <c r="BF476" s="107">
        <f t="shared" si="205"/>
        <v>0</v>
      </c>
      <c r="BG476" s="107">
        <f t="shared" si="206"/>
        <v>0</v>
      </c>
      <c r="BH476" s="107">
        <f t="shared" si="207"/>
        <v>0</v>
      </c>
      <c r="BI476" s="107">
        <f t="shared" si="208"/>
        <v>0</v>
      </c>
      <c r="BJ476" s="107">
        <f t="shared" si="209"/>
        <v>0</v>
      </c>
      <c r="BK476" s="107">
        <f t="shared" si="210"/>
        <v>0</v>
      </c>
      <c r="BL476" s="107">
        <f t="shared" si="211"/>
        <v>0</v>
      </c>
      <c r="BM476" s="107">
        <f t="shared" si="212"/>
        <v>0</v>
      </c>
      <c r="BN476" s="107">
        <f t="shared" si="213"/>
        <v>0</v>
      </c>
      <c r="BO476" s="107">
        <f t="shared" si="214"/>
        <v>0</v>
      </c>
      <c r="BP476" s="107">
        <f t="shared" si="215"/>
        <v>0</v>
      </c>
      <c r="BQ476" s="107">
        <f t="shared" si="216"/>
        <v>0</v>
      </c>
      <c r="BR476" s="107" t="e">
        <f t="shared" si="217"/>
        <v>#DIV/0!</v>
      </c>
    </row>
    <row r="477" spans="1:70">
      <c r="A477" s="1">
        <v>476</v>
      </c>
      <c r="B477" s="1">
        <f>'2012'!B477</f>
        <v>0</v>
      </c>
      <c r="C477" s="1">
        <f>'2012'!C477</f>
        <v>0</v>
      </c>
      <c r="D477" s="1">
        <f>'2012'!D477</f>
        <v>0</v>
      </c>
      <c r="E477" s="1">
        <f>'2012'!E477</f>
        <v>0</v>
      </c>
      <c r="F477" s="1">
        <f>'2012'!F477</f>
        <v>0</v>
      </c>
      <c r="G477" s="1">
        <f>'2012'!G477</f>
        <v>0</v>
      </c>
      <c r="H477" s="1">
        <f>'2012'!H477</f>
        <v>0</v>
      </c>
      <c r="I477" s="1">
        <f>'2012'!I477</f>
        <v>0</v>
      </c>
      <c r="J477" s="13" t="e">
        <f>(('2012'!J477-'2012'!$AE477)/'2012'!$AE477)*(('2012'!$I477-0.5+'2012'!$I477-0.5)*-1)</f>
        <v>#DIV/0!</v>
      </c>
      <c r="K477" s="13" t="e">
        <f>(('2012'!K477-'2012'!$AE477)/'2012'!$AE477)*(('2012'!$I477-0.5+'2012'!$I477-0.5)*-1)</f>
        <v>#DIV/0!</v>
      </c>
      <c r="L477" s="13" t="e">
        <f>(('2012'!L477-'2012'!$AE477)/'2012'!$AE477)*(('2012'!$I477-0.5+'2012'!$I477-0.5)*-1)</f>
        <v>#DIV/0!</v>
      </c>
      <c r="M477" s="13" t="e">
        <f>(('2012'!M477-'2012'!$AE477)/'2012'!$AE477)*(('2012'!$I477-0.5+'2012'!$I477-0.5)*-1)</f>
        <v>#DIV/0!</v>
      </c>
      <c r="N477" s="13" t="e">
        <f>(('2012'!N477-'2012'!$AE477)/'2012'!$AE477)*(('2012'!$I477-0.5+'2012'!$I477-0.5)*-1)</f>
        <v>#DIV/0!</v>
      </c>
      <c r="O477" s="13" t="e">
        <f>(('2012'!O477-'2012'!$AE477)/'2012'!$AE477)*(('2012'!$I477-0.5+'2012'!$I477-0.5)*-1)</f>
        <v>#DIV/0!</v>
      </c>
      <c r="P477" s="13" t="e">
        <f>(('2012'!P477-'2012'!$AE477)/'2012'!$AE477)*(('2012'!$I477-0.5+'2012'!$I477-0.5)*-1)</f>
        <v>#DIV/0!</v>
      </c>
      <c r="Q477" s="13" t="e">
        <f>(('2012'!Q477-'2012'!$AE477)/'2012'!$AE477)*(('2012'!$I477-0.5+'2012'!$I477-0.5)*-1)</f>
        <v>#DIV/0!</v>
      </c>
      <c r="R477" s="13" t="e">
        <f>(('2012'!R477-'2012'!$AE477)/'2012'!$AE477)*(('2012'!$I477-0.5+'2012'!$I477-0.5)*-1)</f>
        <v>#DIV/0!</v>
      </c>
      <c r="S477" s="13" t="e">
        <f>(('2012'!S477-'2012'!$AE477)/'2012'!$AE477)*(('2012'!$I477-0.5+'2012'!$I477-0.5)*-1)</f>
        <v>#DIV/0!</v>
      </c>
      <c r="T477" s="13" t="e">
        <f>(('2012'!T477-'2012'!$AE477)/'2012'!$AE477)*(('2012'!$I477-0.5+'2012'!$I477-0.5)*-1)</f>
        <v>#DIV/0!</v>
      </c>
      <c r="U477" s="13" t="e">
        <f>(('2012'!U477-'2012'!$AE477)/'2012'!$AE477)*(('2012'!$I477-0.5+'2012'!$I477-0.5)*-1)</f>
        <v>#DIV/0!</v>
      </c>
      <c r="V477" s="13" t="e">
        <f>(('2012'!V477-'2012'!$AE477)/'2012'!$AE477)*(('2012'!$I477-0.5+'2012'!$I477-0.5)*-1)</f>
        <v>#DIV/0!</v>
      </c>
      <c r="W477" s="13" t="e">
        <f>(('2012'!W477-'2012'!$AE477)/'2012'!$AE477)*(('2012'!$I477-0.5+'2012'!$I477-0.5)*-1)</f>
        <v>#DIV/0!</v>
      </c>
      <c r="X477" s="13" t="e">
        <f>(('2012'!X477-'2012'!$AE477)/'2012'!$AE477)*(('2012'!$I477-0.5+'2012'!$I477-0.5)*-1)</f>
        <v>#DIV/0!</v>
      </c>
      <c r="Y477" s="13" t="e">
        <f>(('2012'!Y477-'2012'!$AE477)/'2012'!$AE477)*(('2012'!$I477-0.5+'2012'!$I477-0.5)*-1)</f>
        <v>#DIV/0!</v>
      </c>
      <c r="Z477" s="13" t="e">
        <f>(('2012'!Z477-'2012'!$AE477)/'2012'!$AE477)*(('2012'!$I477-0.5+'2012'!$I477-0.5)*-1)</f>
        <v>#DIV/0!</v>
      </c>
      <c r="AA477" s="13" t="e">
        <f>(('2012'!AA477-'2012'!$AE477)/'2012'!$AE477)*(('2012'!$I477-0.5+'2012'!$I477-0.5)*-1)</f>
        <v>#DIV/0!</v>
      </c>
      <c r="AB477" s="13" t="e">
        <f>(('2012'!AB477-'2012'!$AE477)/'2012'!$AE477)*(('2012'!$I477-0.5+'2012'!$I477-0.5)*-1)</f>
        <v>#DIV/0!</v>
      </c>
      <c r="AC477" s="13" t="e">
        <f>(('2012'!AC477-'2012'!$AE477)/'2012'!$AE477)*(('2012'!$I477-0.5+'2012'!$I477-0.5)*-1)</f>
        <v>#DIV/0!</v>
      </c>
      <c r="AD477" s="13" t="e">
        <f>(('2012'!AD477-'2012'!$AE477)/'2012'!$AE477)*(('2012'!$I477-0.5+'2012'!$I477-0.5)*-1)</f>
        <v>#DIV/0!</v>
      </c>
      <c r="AE477" s="6" t="e">
        <f>((('2012'!AE477-'2012'!$AE477)/'2012'!$AE477)*100)*(('2012'!$I477-0.5+'2012'!$I477-0.5)*-1)</f>
        <v>#DIV/0!</v>
      </c>
      <c r="AG477" s="6">
        <f t="shared" si="195"/>
        <v>0</v>
      </c>
      <c r="AH477" s="6">
        <f t="shared" si="218"/>
        <v>0</v>
      </c>
      <c r="AI477" s="8">
        <v>0</v>
      </c>
      <c r="AW477" s="107">
        <f t="shared" si="196"/>
        <v>0</v>
      </c>
      <c r="AX477" s="107">
        <f t="shared" si="197"/>
        <v>0</v>
      </c>
      <c r="AY477" s="107">
        <f t="shared" si="198"/>
        <v>0</v>
      </c>
      <c r="AZ477" s="107">
        <f t="shared" si="199"/>
        <v>0</v>
      </c>
      <c r="BA477" s="107">
        <f t="shared" si="200"/>
        <v>0</v>
      </c>
      <c r="BB477" s="107">
        <f t="shared" si="201"/>
        <v>0</v>
      </c>
      <c r="BC477" s="107">
        <f t="shared" si="202"/>
        <v>0</v>
      </c>
      <c r="BD477" s="107">
        <f t="shared" si="203"/>
        <v>0</v>
      </c>
      <c r="BE477" s="107">
        <f t="shared" si="204"/>
        <v>0</v>
      </c>
      <c r="BF477" s="107">
        <f t="shared" si="205"/>
        <v>0</v>
      </c>
      <c r="BG477" s="107">
        <f t="shared" si="206"/>
        <v>0</v>
      </c>
      <c r="BH477" s="107">
        <f t="shared" si="207"/>
        <v>0</v>
      </c>
      <c r="BI477" s="107">
        <f t="shared" si="208"/>
        <v>0</v>
      </c>
      <c r="BJ477" s="107">
        <f t="shared" si="209"/>
        <v>0</v>
      </c>
      <c r="BK477" s="107">
        <f t="shared" si="210"/>
        <v>0</v>
      </c>
      <c r="BL477" s="107">
        <f t="shared" si="211"/>
        <v>0</v>
      </c>
      <c r="BM477" s="107">
        <f t="shared" si="212"/>
        <v>0</v>
      </c>
      <c r="BN477" s="107">
        <f t="shared" si="213"/>
        <v>0</v>
      </c>
      <c r="BO477" s="107">
        <f t="shared" si="214"/>
        <v>0</v>
      </c>
      <c r="BP477" s="107">
        <f t="shared" si="215"/>
        <v>0</v>
      </c>
      <c r="BQ477" s="107">
        <f t="shared" si="216"/>
        <v>0</v>
      </c>
      <c r="BR477" s="107" t="e">
        <f t="shared" si="217"/>
        <v>#DIV/0!</v>
      </c>
    </row>
    <row r="478" spans="1:70">
      <c r="A478" s="1">
        <v>477</v>
      </c>
      <c r="B478" s="1">
        <f>'2012'!B478</f>
        <v>0</v>
      </c>
      <c r="C478" s="1">
        <f>'2012'!C478</f>
        <v>0</v>
      </c>
      <c r="D478" s="1">
        <f>'2012'!D478</f>
        <v>0</v>
      </c>
      <c r="E478" s="1">
        <f>'2012'!E478</f>
        <v>0</v>
      </c>
      <c r="F478" s="1">
        <f>'2012'!F478</f>
        <v>0</v>
      </c>
      <c r="G478" s="1">
        <f>'2012'!G478</f>
        <v>0</v>
      </c>
      <c r="H478" s="1">
        <f>'2012'!H478</f>
        <v>0</v>
      </c>
      <c r="I478" s="1">
        <f>'2012'!I478</f>
        <v>0</v>
      </c>
      <c r="J478" s="13" t="e">
        <f>(('2012'!J478-'2012'!$AE478)/'2012'!$AE478)*(('2012'!$I478-0.5+'2012'!$I478-0.5)*-1)</f>
        <v>#DIV/0!</v>
      </c>
      <c r="K478" s="13" t="e">
        <f>(('2012'!K478-'2012'!$AE478)/'2012'!$AE478)*(('2012'!$I478-0.5+'2012'!$I478-0.5)*-1)</f>
        <v>#DIV/0!</v>
      </c>
      <c r="L478" s="13" t="e">
        <f>(('2012'!L478-'2012'!$AE478)/'2012'!$AE478)*(('2012'!$I478-0.5+'2012'!$I478-0.5)*-1)</f>
        <v>#DIV/0!</v>
      </c>
      <c r="M478" s="13" t="e">
        <f>(('2012'!M478-'2012'!$AE478)/'2012'!$AE478)*(('2012'!$I478-0.5+'2012'!$I478-0.5)*-1)</f>
        <v>#DIV/0!</v>
      </c>
      <c r="N478" s="13" t="e">
        <f>(('2012'!N478-'2012'!$AE478)/'2012'!$AE478)*(('2012'!$I478-0.5+'2012'!$I478-0.5)*-1)</f>
        <v>#DIV/0!</v>
      </c>
      <c r="O478" s="13" t="e">
        <f>(('2012'!O478-'2012'!$AE478)/'2012'!$AE478)*(('2012'!$I478-0.5+'2012'!$I478-0.5)*-1)</f>
        <v>#DIV/0!</v>
      </c>
      <c r="P478" s="13" t="e">
        <f>(('2012'!P478-'2012'!$AE478)/'2012'!$AE478)*(('2012'!$I478-0.5+'2012'!$I478-0.5)*-1)</f>
        <v>#DIV/0!</v>
      </c>
      <c r="Q478" s="13" t="e">
        <f>(('2012'!Q478-'2012'!$AE478)/'2012'!$AE478)*(('2012'!$I478-0.5+'2012'!$I478-0.5)*-1)</f>
        <v>#DIV/0!</v>
      </c>
      <c r="R478" s="13" t="e">
        <f>(('2012'!R478-'2012'!$AE478)/'2012'!$AE478)*(('2012'!$I478-0.5+'2012'!$I478-0.5)*-1)</f>
        <v>#DIV/0!</v>
      </c>
      <c r="S478" s="13" t="e">
        <f>(('2012'!S478-'2012'!$AE478)/'2012'!$AE478)*(('2012'!$I478-0.5+'2012'!$I478-0.5)*-1)</f>
        <v>#DIV/0!</v>
      </c>
      <c r="T478" s="13" t="e">
        <f>(('2012'!T478-'2012'!$AE478)/'2012'!$AE478)*(('2012'!$I478-0.5+'2012'!$I478-0.5)*-1)</f>
        <v>#DIV/0!</v>
      </c>
      <c r="U478" s="13" t="e">
        <f>(('2012'!U478-'2012'!$AE478)/'2012'!$AE478)*(('2012'!$I478-0.5+'2012'!$I478-0.5)*-1)</f>
        <v>#DIV/0!</v>
      </c>
      <c r="V478" s="13" t="e">
        <f>(('2012'!V478-'2012'!$AE478)/'2012'!$AE478)*(('2012'!$I478-0.5+'2012'!$I478-0.5)*-1)</f>
        <v>#DIV/0!</v>
      </c>
      <c r="W478" s="13" t="e">
        <f>(('2012'!W478-'2012'!$AE478)/'2012'!$AE478)*(('2012'!$I478-0.5+'2012'!$I478-0.5)*-1)</f>
        <v>#DIV/0!</v>
      </c>
      <c r="X478" s="13" t="e">
        <f>(('2012'!X478-'2012'!$AE478)/'2012'!$AE478)*(('2012'!$I478-0.5+'2012'!$I478-0.5)*-1)</f>
        <v>#DIV/0!</v>
      </c>
      <c r="Y478" s="13" t="e">
        <f>(('2012'!Y478-'2012'!$AE478)/'2012'!$AE478)*(('2012'!$I478-0.5+'2012'!$I478-0.5)*-1)</f>
        <v>#DIV/0!</v>
      </c>
      <c r="Z478" s="13" t="e">
        <f>(('2012'!Z478-'2012'!$AE478)/'2012'!$AE478)*(('2012'!$I478-0.5+'2012'!$I478-0.5)*-1)</f>
        <v>#DIV/0!</v>
      </c>
      <c r="AA478" s="13" t="e">
        <f>(('2012'!AA478-'2012'!$AE478)/'2012'!$AE478)*(('2012'!$I478-0.5+'2012'!$I478-0.5)*-1)</f>
        <v>#DIV/0!</v>
      </c>
      <c r="AB478" s="13" t="e">
        <f>(('2012'!AB478-'2012'!$AE478)/'2012'!$AE478)*(('2012'!$I478-0.5+'2012'!$I478-0.5)*-1)</f>
        <v>#DIV/0!</v>
      </c>
      <c r="AC478" s="13" t="e">
        <f>(('2012'!AC478-'2012'!$AE478)/'2012'!$AE478)*(('2012'!$I478-0.5+'2012'!$I478-0.5)*-1)</f>
        <v>#DIV/0!</v>
      </c>
      <c r="AD478" s="13" t="e">
        <f>(('2012'!AD478-'2012'!$AE478)/'2012'!$AE478)*(('2012'!$I478-0.5+'2012'!$I478-0.5)*-1)</f>
        <v>#DIV/0!</v>
      </c>
      <c r="AE478" s="6" t="e">
        <f>((('2012'!AE478-'2012'!$AE478)/'2012'!$AE478)*100)*(('2012'!$I478-0.5+'2012'!$I478-0.5)*-1)</f>
        <v>#DIV/0!</v>
      </c>
      <c r="AG478" s="6">
        <f t="shared" si="195"/>
        <v>0</v>
      </c>
      <c r="AH478" s="6">
        <f t="shared" si="218"/>
        <v>0</v>
      </c>
      <c r="AI478" s="8">
        <v>0</v>
      </c>
      <c r="AW478" s="107">
        <f t="shared" si="196"/>
        <v>0</v>
      </c>
      <c r="AX478" s="107">
        <f t="shared" si="197"/>
        <v>0</v>
      </c>
      <c r="AY478" s="107">
        <f t="shared" si="198"/>
        <v>0</v>
      </c>
      <c r="AZ478" s="107">
        <f t="shared" si="199"/>
        <v>0</v>
      </c>
      <c r="BA478" s="107">
        <f t="shared" si="200"/>
        <v>0</v>
      </c>
      <c r="BB478" s="107">
        <f t="shared" si="201"/>
        <v>0</v>
      </c>
      <c r="BC478" s="107">
        <f t="shared" si="202"/>
        <v>0</v>
      </c>
      <c r="BD478" s="107">
        <f t="shared" si="203"/>
        <v>0</v>
      </c>
      <c r="BE478" s="107">
        <f t="shared" si="204"/>
        <v>0</v>
      </c>
      <c r="BF478" s="107">
        <f t="shared" si="205"/>
        <v>0</v>
      </c>
      <c r="BG478" s="107">
        <f t="shared" si="206"/>
        <v>0</v>
      </c>
      <c r="BH478" s="107">
        <f t="shared" si="207"/>
        <v>0</v>
      </c>
      <c r="BI478" s="107">
        <f t="shared" si="208"/>
        <v>0</v>
      </c>
      <c r="BJ478" s="107">
        <f t="shared" si="209"/>
        <v>0</v>
      </c>
      <c r="BK478" s="107">
        <f t="shared" si="210"/>
        <v>0</v>
      </c>
      <c r="BL478" s="107">
        <f t="shared" si="211"/>
        <v>0</v>
      </c>
      <c r="BM478" s="107">
        <f t="shared" si="212"/>
        <v>0</v>
      </c>
      <c r="BN478" s="107">
        <f t="shared" si="213"/>
        <v>0</v>
      </c>
      <c r="BO478" s="107">
        <f t="shared" si="214"/>
        <v>0</v>
      </c>
      <c r="BP478" s="107">
        <f t="shared" si="215"/>
        <v>0</v>
      </c>
      <c r="BQ478" s="107">
        <f t="shared" si="216"/>
        <v>0</v>
      </c>
      <c r="BR478" s="107" t="e">
        <f t="shared" si="217"/>
        <v>#DIV/0!</v>
      </c>
    </row>
    <row r="479" spans="1:70">
      <c r="A479" s="1">
        <v>478</v>
      </c>
      <c r="B479" s="1">
        <f>'2012'!B479</f>
        <v>0</v>
      </c>
      <c r="C479" s="1">
        <f>'2012'!C479</f>
        <v>0</v>
      </c>
      <c r="D479" s="1">
        <f>'2012'!D479</f>
        <v>0</v>
      </c>
      <c r="E479" s="1">
        <f>'2012'!E479</f>
        <v>0</v>
      </c>
      <c r="F479" s="1">
        <f>'2012'!F479</f>
        <v>0</v>
      </c>
      <c r="G479" s="1">
        <f>'2012'!G479</f>
        <v>0</v>
      </c>
      <c r="H479" s="1">
        <f>'2012'!H479</f>
        <v>0</v>
      </c>
      <c r="I479" s="1">
        <f>'2012'!I479</f>
        <v>0</v>
      </c>
      <c r="J479" s="13" t="e">
        <f>(('2012'!J479-'2012'!$AE479)/'2012'!$AE479)*(('2012'!$I479-0.5+'2012'!$I479-0.5)*-1)</f>
        <v>#DIV/0!</v>
      </c>
      <c r="K479" s="13" t="e">
        <f>(('2012'!K479-'2012'!$AE479)/'2012'!$AE479)*(('2012'!$I479-0.5+'2012'!$I479-0.5)*-1)</f>
        <v>#DIV/0!</v>
      </c>
      <c r="L479" s="13" t="e">
        <f>(('2012'!L479-'2012'!$AE479)/'2012'!$AE479)*(('2012'!$I479-0.5+'2012'!$I479-0.5)*-1)</f>
        <v>#DIV/0!</v>
      </c>
      <c r="M479" s="13" t="e">
        <f>(('2012'!M479-'2012'!$AE479)/'2012'!$AE479)*(('2012'!$I479-0.5+'2012'!$I479-0.5)*-1)</f>
        <v>#DIV/0!</v>
      </c>
      <c r="N479" s="13" t="e">
        <f>(('2012'!N479-'2012'!$AE479)/'2012'!$AE479)*(('2012'!$I479-0.5+'2012'!$I479-0.5)*-1)</f>
        <v>#DIV/0!</v>
      </c>
      <c r="O479" s="13" t="e">
        <f>(('2012'!O479-'2012'!$AE479)/'2012'!$AE479)*(('2012'!$I479-0.5+'2012'!$I479-0.5)*-1)</f>
        <v>#DIV/0!</v>
      </c>
      <c r="P479" s="13" t="e">
        <f>(('2012'!P479-'2012'!$AE479)/'2012'!$AE479)*(('2012'!$I479-0.5+'2012'!$I479-0.5)*-1)</f>
        <v>#DIV/0!</v>
      </c>
      <c r="Q479" s="13" t="e">
        <f>(('2012'!Q479-'2012'!$AE479)/'2012'!$AE479)*(('2012'!$I479-0.5+'2012'!$I479-0.5)*-1)</f>
        <v>#DIV/0!</v>
      </c>
      <c r="R479" s="13" t="e">
        <f>(('2012'!R479-'2012'!$AE479)/'2012'!$AE479)*(('2012'!$I479-0.5+'2012'!$I479-0.5)*-1)</f>
        <v>#DIV/0!</v>
      </c>
      <c r="S479" s="13" t="e">
        <f>(('2012'!S479-'2012'!$AE479)/'2012'!$AE479)*(('2012'!$I479-0.5+'2012'!$I479-0.5)*-1)</f>
        <v>#DIV/0!</v>
      </c>
      <c r="T479" s="13" t="e">
        <f>(('2012'!T479-'2012'!$AE479)/'2012'!$AE479)*(('2012'!$I479-0.5+'2012'!$I479-0.5)*-1)</f>
        <v>#DIV/0!</v>
      </c>
      <c r="U479" s="13" t="e">
        <f>(('2012'!U479-'2012'!$AE479)/'2012'!$AE479)*(('2012'!$I479-0.5+'2012'!$I479-0.5)*-1)</f>
        <v>#DIV/0!</v>
      </c>
      <c r="V479" s="13" t="e">
        <f>(('2012'!V479-'2012'!$AE479)/'2012'!$AE479)*(('2012'!$I479-0.5+'2012'!$I479-0.5)*-1)</f>
        <v>#DIV/0!</v>
      </c>
      <c r="W479" s="13" t="e">
        <f>(('2012'!W479-'2012'!$AE479)/'2012'!$AE479)*(('2012'!$I479-0.5+'2012'!$I479-0.5)*-1)</f>
        <v>#DIV/0!</v>
      </c>
      <c r="X479" s="13" t="e">
        <f>(('2012'!X479-'2012'!$AE479)/'2012'!$AE479)*(('2012'!$I479-0.5+'2012'!$I479-0.5)*-1)</f>
        <v>#DIV/0!</v>
      </c>
      <c r="Y479" s="13" t="e">
        <f>(('2012'!Y479-'2012'!$AE479)/'2012'!$AE479)*(('2012'!$I479-0.5+'2012'!$I479-0.5)*-1)</f>
        <v>#DIV/0!</v>
      </c>
      <c r="Z479" s="13" t="e">
        <f>(('2012'!Z479-'2012'!$AE479)/'2012'!$AE479)*(('2012'!$I479-0.5+'2012'!$I479-0.5)*-1)</f>
        <v>#DIV/0!</v>
      </c>
      <c r="AA479" s="13" t="e">
        <f>(('2012'!AA479-'2012'!$AE479)/'2012'!$AE479)*(('2012'!$I479-0.5+'2012'!$I479-0.5)*-1)</f>
        <v>#DIV/0!</v>
      </c>
      <c r="AB479" s="13" t="e">
        <f>(('2012'!AB479-'2012'!$AE479)/'2012'!$AE479)*(('2012'!$I479-0.5+'2012'!$I479-0.5)*-1)</f>
        <v>#DIV/0!</v>
      </c>
      <c r="AC479" s="13" t="e">
        <f>(('2012'!AC479-'2012'!$AE479)/'2012'!$AE479)*(('2012'!$I479-0.5+'2012'!$I479-0.5)*-1)</f>
        <v>#DIV/0!</v>
      </c>
      <c r="AD479" s="13" t="e">
        <f>(('2012'!AD479-'2012'!$AE479)/'2012'!$AE479)*(('2012'!$I479-0.5+'2012'!$I479-0.5)*-1)</f>
        <v>#DIV/0!</v>
      </c>
      <c r="AE479" s="6" t="e">
        <f>((('2012'!AE479-'2012'!$AE479)/'2012'!$AE479)*100)*(('2012'!$I479-0.5+'2012'!$I479-0.5)*-1)</f>
        <v>#DIV/0!</v>
      </c>
      <c r="AG479" s="6">
        <f t="shared" si="195"/>
        <v>0</v>
      </c>
      <c r="AH479" s="6">
        <f t="shared" si="218"/>
        <v>0</v>
      </c>
      <c r="AI479" s="8">
        <v>0</v>
      </c>
      <c r="AW479" s="107">
        <f t="shared" si="196"/>
        <v>0</v>
      </c>
      <c r="AX479" s="107">
        <f t="shared" si="197"/>
        <v>0</v>
      </c>
      <c r="AY479" s="107">
        <f t="shared" si="198"/>
        <v>0</v>
      </c>
      <c r="AZ479" s="107">
        <f t="shared" si="199"/>
        <v>0</v>
      </c>
      <c r="BA479" s="107">
        <f t="shared" si="200"/>
        <v>0</v>
      </c>
      <c r="BB479" s="107">
        <f t="shared" si="201"/>
        <v>0</v>
      </c>
      <c r="BC479" s="107">
        <f t="shared" si="202"/>
        <v>0</v>
      </c>
      <c r="BD479" s="107">
        <f t="shared" si="203"/>
        <v>0</v>
      </c>
      <c r="BE479" s="107">
        <f t="shared" si="204"/>
        <v>0</v>
      </c>
      <c r="BF479" s="107">
        <f t="shared" si="205"/>
        <v>0</v>
      </c>
      <c r="BG479" s="107">
        <f t="shared" si="206"/>
        <v>0</v>
      </c>
      <c r="BH479" s="107">
        <f t="shared" si="207"/>
        <v>0</v>
      </c>
      <c r="BI479" s="107">
        <f t="shared" si="208"/>
        <v>0</v>
      </c>
      <c r="BJ479" s="107">
        <f t="shared" si="209"/>
        <v>0</v>
      </c>
      <c r="BK479" s="107">
        <f t="shared" si="210"/>
        <v>0</v>
      </c>
      <c r="BL479" s="107">
        <f t="shared" si="211"/>
        <v>0</v>
      </c>
      <c r="BM479" s="107">
        <f t="shared" si="212"/>
        <v>0</v>
      </c>
      <c r="BN479" s="107">
        <f t="shared" si="213"/>
        <v>0</v>
      </c>
      <c r="BO479" s="107">
        <f t="shared" si="214"/>
        <v>0</v>
      </c>
      <c r="BP479" s="107">
        <f t="shared" si="215"/>
        <v>0</v>
      </c>
      <c r="BQ479" s="107">
        <f t="shared" si="216"/>
        <v>0</v>
      </c>
      <c r="BR479" s="107" t="e">
        <f t="shared" si="217"/>
        <v>#DIV/0!</v>
      </c>
    </row>
    <row r="480" spans="1:70">
      <c r="A480" s="1">
        <v>479</v>
      </c>
      <c r="B480" s="1">
        <f>'2012'!B480</f>
        <v>0</v>
      </c>
      <c r="C480" s="1">
        <f>'2012'!C480</f>
        <v>0</v>
      </c>
      <c r="D480" s="1">
        <f>'2012'!D480</f>
        <v>0</v>
      </c>
      <c r="E480" s="1">
        <f>'2012'!E480</f>
        <v>0</v>
      </c>
      <c r="F480" s="1">
        <f>'2012'!F480</f>
        <v>0</v>
      </c>
      <c r="G480" s="1">
        <f>'2012'!G480</f>
        <v>0</v>
      </c>
      <c r="H480" s="1">
        <f>'2012'!H480</f>
        <v>0</v>
      </c>
      <c r="I480" s="1">
        <f>'2012'!I480</f>
        <v>0</v>
      </c>
      <c r="J480" s="13" t="e">
        <f>(('2012'!J480-'2012'!$AE480)/'2012'!$AE480)*(('2012'!$I480-0.5+'2012'!$I480-0.5)*-1)</f>
        <v>#DIV/0!</v>
      </c>
      <c r="K480" s="13" t="e">
        <f>(('2012'!K480-'2012'!$AE480)/'2012'!$AE480)*(('2012'!$I480-0.5+'2012'!$I480-0.5)*-1)</f>
        <v>#DIV/0!</v>
      </c>
      <c r="L480" s="13" t="e">
        <f>(('2012'!L480-'2012'!$AE480)/'2012'!$AE480)*(('2012'!$I480-0.5+'2012'!$I480-0.5)*-1)</f>
        <v>#DIV/0!</v>
      </c>
      <c r="M480" s="13" t="e">
        <f>(('2012'!M480-'2012'!$AE480)/'2012'!$AE480)*(('2012'!$I480-0.5+'2012'!$I480-0.5)*-1)</f>
        <v>#DIV/0!</v>
      </c>
      <c r="N480" s="13" t="e">
        <f>(('2012'!N480-'2012'!$AE480)/'2012'!$AE480)*(('2012'!$I480-0.5+'2012'!$I480-0.5)*-1)</f>
        <v>#DIV/0!</v>
      </c>
      <c r="O480" s="13" t="e">
        <f>(('2012'!O480-'2012'!$AE480)/'2012'!$AE480)*(('2012'!$I480-0.5+'2012'!$I480-0.5)*-1)</f>
        <v>#DIV/0!</v>
      </c>
      <c r="P480" s="13" t="e">
        <f>(('2012'!P480-'2012'!$AE480)/'2012'!$AE480)*(('2012'!$I480-0.5+'2012'!$I480-0.5)*-1)</f>
        <v>#DIV/0!</v>
      </c>
      <c r="Q480" s="13" t="e">
        <f>(('2012'!Q480-'2012'!$AE480)/'2012'!$AE480)*(('2012'!$I480-0.5+'2012'!$I480-0.5)*-1)</f>
        <v>#DIV/0!</v>
      </c>
      <c r="R480" s="13" t="e">
        <f>(('2012'!R480-'2012'!$AE480)/'2012'!$AE480)*(('2012'!$I480-0.5+'2012'!$I480-0.5)*-1)</f>
        <v>#DIV/0!</v>
      </c>
      <c r="S480" s="13" t="e">
        <f>(('2012'!S480-'2012'!$AE480)/'2012'!$AE480)*(('2012'!$I480-0.5+'2012'!$I480-0.5)*-1)</f>
        <v>#DIV/0!</v>
      </c>
      <c r="T480" s="13" t="e">
        <f>(('2012'!T480-'2012'!$AE480)/'2012'!$AE480)*(('2012'!$I480-0.5+'2012'!$I480-0.5)*-1)</f>
        <v>#DIV/0!</v>
      </c>
      <c r="U480" s="13" t="e">
        <f>(('2012'!U480-'2012'!$AE480)/'2012'!$AE480)*(('2012'!$I480-0.5+'2012'!$I480-0.5)*-1)</f>
        <v>#DIV/0!</v>
      </c>
      <c r="V480" s="13" t="e">
        <f>(('2012'!V480-'2012'!$AE480)/'2012'!$AE480)*(('2012'!$I480-0.5+'2012'!$I480-0.5)*-1)</f>
        <v>#DIV/0!</v>
      </c>
      <c r="W480" s="13" t="e">
        <f>(('2012'!W480-'2012'!$AE480)/'2012'!$AE480)*(('2012'!$I480-0.5+'2012'!$I480-0.5)*-1)</f>
        <v>#DIV/0!</v>
      </c>
      <c r="X480" s="13" t="e">
        <f>(('2012'!X480-'2012'!$AE480)/'2012'!$AE480)*(('2012'!$I480-0.5+'2012'!$I480-0.5)*-1)</f>
        <v>#DIV/0!</v>
      </c>
      <c r="Y480" s="13" t="e">
        <f>(('2012'!Y480-'2012'!$AE480)/'2012'!$AE480)*(('2012'!$I480-0.5+'2012'!$I480-0.5)*-1)</f>
        <v>#DIV/0!</v>
      </c>
      <c r="Z480" s="13" t="e">
        <f>(('2012'!Z480-'2012'!$AE480)/'2012'!$AE480)*(('2012'!$I480-0.5+'2012'!$I480-0.5)*-1)</f>
        <v>#DIV/0!</v>
      </c>
      <c r="AA480" s="13" t="e">
        <f>(('2012'!AA480-'2012'!$AE480)/'2012'!$AE480)*(('2012'!$I480-0.5+'2012'!$I480-0.5)*-1)</f>
        <v>#DIV/0!</v>
      </c>
      <c r="AB480" s="13" t="e">
        <f>(('2012'!AB480-'2012'!$AE480)/'2012'!$AE480)*(('2012'!$I480-0.5+'2012'!$I480-0.5)*-1)</f>
        <v>#DIV/0!</v>
      </c>
      <c r="AC480" s="13" t="e">
        <f>(('2012'!AC480-'2012'!$AE480)/'2012'!$AE480)*(('2012'!$I480-0.5+'2012'!$I480-0.5)*-1)</f>
        <v>#DIV/0!</v>
      </c>
      <c r="AD480" s="13" t="e">
        <f>(('2012'!AD480-'2012'!$AE480)/'2012'!$AE480)*(('2012'!$I480-0.5+'2012'!$I480-0.5)*-1)</f>
        <v>#DIV/0!</v>
      </c>
      <c r="AE480" s="6" t="e">
        <f>((('2012'!AE480-'2012'!$AE480)/'2012'!$AE480)*100)*(('2012'!$I480-0.5+'2012'!$I480-0.5)*-1)</f>
        <v>#DIV/0!</v>
      </c>
      <c r="AG480" s="6">
        <f t="shared" si="195"/>
        <v>0</v>
      </c>
      <c r="AH480" s="6">
        <f t="shared" si="218"/>
        <v>0</v>
      </c>
      <c r="AI480" s="8">
        <v>0</v>
      </c>
      <c r="AW480" s="107">
        <f t="shared" si="196"/>
        <v>0</v>
      </c>
      <c r="AX480" s="107">
        <f t="shared" si="197"/>
        <v>0</v>
      </c>
      <c r="AY480" s="107">
        <f t="shared" si="198"/>
        <v>0</v>
      </c>
      <c r="AZ480" s="107">
        <f t="shared" si="199"/>
        <v>0</v>
      </c>
      <c r="BA480" s="107">
        <f t="shared" si="200"/>
        <v>0</v>
      </c>
      <c r="BB480" s="107">
        <f t="shared" si="201"/>
        <v>0</v>
      </c>
      <c r="BC480" s="107">
        <f t="shared" si="202"/>
        <v>0</v>
      </c>
      <c r="BD480" s="107">
        <f t="shared" si="203"/>
        <v>0</v>
      </c>
      <c r="BE480" s="107">
        <f t="shared" si="204"/>
        <v>0</v>
      </c>
      <c r="BF480" s="107">
        <f t="shared" si="205"/>
        <v>0</v>
      </c>
      <c r="BG480" s="107">
        <f t="shared" si="206"/>
        <v>0</v>
      </c>
      <c r="BH480" s="107">
        <f t="shared" si="207"/>
        <v>0</v>
      </c>
      <c r="BI480" s="107">
        <f t="shared" si="208"/>
        <v>0</v>
      </c>
      <c r="BJ480" s="107">
        <f t="shared" si="209"/>
        <v>0</v>
      </c>
      <c r="BK480" s="107">
        <f t="shared" si="210"/>
        <v>0</v>
      </c>
      <c r="BL480" s="107">
        <f t="shared" si="211"/>
        <v>0</v>
      </c>
      <c r="BM480" s="107">
        <f t="shared" si="212"/>
        <v>0</v>
      </c>
      <c r="BN480" s="107">
        <f t="shared" si="213"/>
        <v>0</v>
      </c>
      <c r="BO480" s="107">
        <f t="shared" si="214"/>
        <v>0</v>
      </c>
      <c r="BP480" s="107">
        <f t="shared" si="215"/>
        <v>0</v>
      </c>
      <c r="BQ480" s="107">
        <f t="shared" si="216"/>
        <v>0</v>
      </c>
      <c r="BR480" s="107" t="e">
        <f t="shared" si="217"/>
        <v>#DIV/0!</v>
      </c>
    </row>
    <row r="481" spans="1:70">
      <c r="A481" s="1">
        <v>480</v>
      </c>
      <c r="B481" s="1">
        <f>'2012'!B481</f>
        <v>0</v>
      </c>
      <c r="C481" s="1">
        <f>'2012'!C481</f>
        <v>0</v>
      </c>
      <c r="D481" s="1">
        <f>'2012'!D481</f>
        <v>0</v>
      </c>
      <c r="E481" s="1">
        <f>'2012'!E481</f>
        <v>0</v>
      </c>
      <c r="F481" s="1">
        <f>'2012'!F481</f>
        <v>0</v>
      </c>
      <c r="G481" s="1">
        <f>'2012'!G481</f>
        <v>0</v>
      </c>
      <c r="H481" s="1">
        <f>'2012'!H481</f>
        <v>0</v>
      </c>
      <c r="I481" s="1">
        <f>'2012'!I481</f>
        <v>0</v>
      </c>
      <c r="J481" s="13" t="e">
        <f>(('2012'!J481-'2012'!$AE481)/'2012'!$AE481)*(('2012'!$I481-0.5+'2012'!$I481-0.5)*-1)</f>
        <v>#DIV/0!</v>
      </c>
      <c r="K481" s="13" t="e">
        <f>(('2012'!K481-'2012'!$AE481)/'2012'!$AE481)*(('2012'!$I481-0.5+'2012'!$I481-0.5)*-1)</f>
        <v>#DIV/0!</v>
      </c>
      <c r="L481" s="13" t="e">
        <f>(('2012'!L481-'2012'!$AE481)/'2012'!$AE481)*(('2012'!$I481-0.5+'2012'!$I481-0.5)*-1)</f>
        <v>#DIV/0!</v>
      </c>
      <c r="M481" s="13" t="e">
        <f>(('2012'!M481-'2012'!$AE481)/'2012'!$AE481)*(('2012'!$I481-0.5+'2012'!$I481-0.5)*-1)</f>
        <v>#DIV/0!</v>
      </c>
      <c r="N481" s="13" t="e">
        <f>(('2012'!N481-'2012'!$AE481)/'2012'!$AE481)*(('2012'!$I481-0.5+'2012'!$I481-0.5)*-1)</f>
        <v>#DIV/0!</v>
      </c>
      <c r="O481" s="13" t="e">
        <f>(('2012'!O481-'2012'!$AE481)/'2012'!$AE481)*(('2012'!$I481-0.5+'2012'!$I481-0.5)*-1)</f>
        <v>#DIV/0!</v>
      </c>
      <c r="P481" s="13" t="e">
        <f>(('2012'!P481-'2012'!$AE481)/'2012'!$AE481)*(('2012'!$I481-0.5+'2012'!$I481-0.5)*-1)</f>
        <v>#DIV/0!</v>
      </c>
      <c r="Q481" s="13" t="e">
        <f>(('2012'!Q481-'2012'!$AE481)/'2012'!$AE481)*(('2012'!$I481-0.5+'2012'!$I481-0.5)*-1)</f>
        <v>#DIV/0!</v>
      </c>
      <c r="R481" s="13" t="e">
        <f>(('2012'!R481-'2012'!$AE481)/'2012'!$AE481)*(('2012'!$I481-0.5+'2012'!$I481-0.5)*-1)</f>
        <v>#DIV/0!</v>
      </c>
      <c r="S481" s="13" t="e">
        <f>(('2012'!S481-'2012'!$AE481)/'2012'!$AE481)*(('2012'!$I481-0.5+'2012'!$I481-0.5)*-1)</f>
        <v>#DIV/0!</v>
      </c>
      <c r="T481" s="13" t="e">
        <f>(('2012'!T481-'2012'!$AE481)/'2012'!$AE481)*(('2012'!$I481-0.5+'2012'!$I481-0.5)*-1)</f>
        <v>#DIV/0!</v>
      </c>
      <c r="U481" s="13" t="e">
        <f>(('2012'!U481-'2012'!$AE481)/'2012'!$AE481)*(('2012'!$I481-0.5+'2012'!$I481-0.5)*-1)</f>
        <v>#DIV/0!</v>
      </c>
      <c r="V481" s="13" t="e">
        <f>(('2012'!V481-'2012'!$AE481)/'2012'!$AE481)*(('2012'!$I481-0.5+'2012'!$I481-0.5)*-1)</f>
        <v>#DIV/0!</v>
      </c>
      <c r="W481" s="13" t="e">
        <f>(('2012'!W481-'2012'!$AE481)/'2012'!$AE481)*(('2012'!$I481-0.5+'2012'!$I481-0.5)*-1)</f>
        <v>#DIV/0!</v>
      </c>
      <c r="X481" s="13" t="e">
        <f>(('2012'!X481-'2012'!$AE481)/'2012'!$AE481)*(('2012'!$I481-0.5+'2012'!$I481-0.5)*-1)</f>
        <v>#DIV/0!</v>
      </c>
      <c r="Y481" s="13" t="e">
        <f>(('2012'!Y481-'2012'!$AE481)/'2012'!$AE481)*(('2012'!$I481-0.5+'2012'!$I481-0.5)*-1)</f>
        <v>#DIV/0!</v>
      </c>
      <c r="Z481" s="13" t="e">
        <f>(('2012'!Z481-'2012'!$AE481)/'2012'!$AE481)*(('2012'!$I481-0.5+'2012'!$I481-0.5)*-1)</f>
        <v>#DIV/0!</v>
      </c>
      <c r="AA481" s="13" t="e">
        <f>(('2012'!AA481-'2012'!$AE481)/'2012'!$AE481)*(('2012'!$I481-0.5+'2012'!$I481-0.5)*-1)</f>
        <v>#DIV/0!</v>
      </c>
      <c r="AB481" s="13" t="e">
        <f>(('2012'!AB481-'2012'!$AE481)/'2012'!$AE481)*(('2012'!$I481-0.5+'2012'!$I481-0.5)*-1)</f>
        <v>#DIV/0!</v>
      </c>
      <c r="AC481" s="13" t="e">
        <f>(('2012'!AC481-'2012'!$AE481)/'2012'!$AE481)*(('2012'!$I481-0.5+'2012'!$I481-0.5)*-1)</f>
        <v>#DIV/0!</v>
      </c>
      <c r="AD481" s="13" t="e">
        <f>(('2012'!AD481-'2012'!$AE481)/'2012'!$AE481)*(('2012'!$I481-0.5+'2012'!$I481-0.5)*-1)</f>
        <v>#DIV/0!</v>
      </c>
      <c r="AE481" s="6" t="e">
        <f>((('2012'!AE481-'2012'!$AE481)/'2012'!$AE481)*100)*(('2012'!$I481-0.5+'2012'!$I481-0.5)*-1)</f>
        <v>#DIV/0!</v>
      </c>
      <c r="AG481" s="6">
        <f t="shared" si="195"/>
        <v>0</v>
      </c>
      <c r="AH481" s="6">
        <f t="shared" si="218"/>
        <v>0</v>
      </c>
      <c r="AI481" s="8">
        <v>0</v>
      </c>
      <c r="AW481" s="107">
        <f t="shared" si="196"/>
        <v>0</v>
      </c>
      <c r="AX481" s="107">
        <f t="shared" si="197"/>
        <v>0</v>
      </c>
      <c r="AY481" s="107">
        <f t="shared" si="198"/>
        <v>0</v>
      </c>
      <c r="AZ481" s="107">
        <f t="shared" si="199"/>
        <v>0</v>
      </c>
      <c r="BA481" s="107">
        <f t="shared" si="200"/>
        <v>0</v>
      </c>
      <c r="BB481" s="107">
        <f t="shared" si="201"/>
        <v>0</v>
      </c>
      <c r="BC481" s="107">
        <f t="shared" si="202"/>
        <v>0</v>
      </c>
      <c r="BD481" s="107">
        <f t="shared" si="203"/>
        <v>0</v>
      </c>
      <c r="BE481" s="107">
        <f t="shared" si="204"/>
        <v>0</v>
      </c>
      <c r="BF481" s="107">
        <f t="shared" si="205"/>
        <v>0</v>
      </c>
      <c r="BG481" s="107">
        <f t="shared" si="206"/>
        <v>0</v>
      </c>
      <c r="BH481" s="107">
        <f t="shared" si="207"/>
        <v>0</v>
      </c>
      <c r="BI481" s="107">
        <f t="shared" si="208"/>
        <v>0</v>
      </c>
      <c r="BJ481" s="107">
        <f t="shared" si="209"/>
        <v>0</v>
      </c>
      <c r="BK481" s="107">
        <f t="shared" si="210"/>
        <v>0</v>
      </c>
      <c r="BL481" s="107">
        <f t="shared" si="211"/>
        <v>0</v>
      </c>
      <c r="BM481" s="107">
        <f t="shared" si="212"/>
        <v>0</v>
      </c>
      <c r="BN481" s="107">
        <f t="shared" si="213"/>
        <v>0</v>
      </c>
      <c r="BO481" s="107">
        <f t="shared" si="214"/>
        <v>0</v>
      </c>
      <c r="BP481" s="107">
        <f t="shared" si="215"/>
        <v>0</v>
      </c>
      <c r="BQ481" s="107">
        <f t="shared" si="216"/>
        <v>0</v>
      </c>
      <c r="BR481" s="107" t="e">
        <f t="shared" si="217"/>
        <v>#DIV/0!</v>
      </c>
    </row>
    <row r="482" spans="1:70">
      <c r="A482" s="1">
        <v>481</v>
      </c>
      <c r="B482" s="1">
        <f>'2012'!B482</f>
        <v>0</v>
      </c>
      <c r="C482" s="1">
        <f>'2012'!C482</f>
        <v>0</v>
      </c>
      <c r="D482" s="1">
        <f>'2012'!D482</f>
        <v>0</v>
      </c>
      <c r="E482" s="1">
        <f>'2012'!E482</f>
        <v>0</v>
      </c>
      <c r="F482" s="1">
        <f>'2012'!F482</f>
        <v>0</v>
      </c>
      <c r="G482" s="1">
        <f>'2012'!G482</f>
        <v>0</v>
      </c>
      <c r="H482" s="1">
        <f>'2012'!H482</f>
        <v>0</v>
      </c>
      <c r="I482" s="1">
        <f>'2012'!I482</f>
        <v>0</v>
      </c>
      <c r="J482" s="13" t="e">
        <f>(('2012'!J482-'2012'!$AE482)/'2012'!$AE482)*(('2012'!$I482-0.5+'2012'!$I482-0.5)*-1)</f>
        <v>#DIV/0!</v>
      </c>
      <c r="K482" s="13" t="e">
        <f>(('2012'!K482-'2012'!$AE482)/'2012'!$AE482)*(('2012'!$I482-0.5+'2012'!$I482-0.5)*-1)</f>
        <v>#DIV/0!</v>
      </c>
      <c r="L482" s="13" t="e">
        <f>(('2012'!L482-'2012'!$AE482)/'2012'!$AE482)*(('2012'!$I482-0.5+'2012'!$I482-0.5)*-1)</f>
        <v>#DIV/0!</v>
      </c>
      <c r="M482" s="13" t="e">
        <f>(('2012'!M482-'2012'!$AE482)/'2012'!$AE482)*(('2012'!$I482-0.5+'2012'!$I482-0.5)*-1)</f>
        <v>#DIV/0!</v>
      </c>
      <c r="N482" s="13" t="e">
        <f>(('2012'!N482-'2012'!$AE482)/'2012'!$AE482)*(('2012'!$I482-0.5+'2012'!$I482-0.5)*-1)</f>
        <v>#DIV/0!</v>
      </c>
      <c r="O482" s="13" t="e">
        <f>(('2012'!O482-'2012'!$AE482)/'2012'!$AE482)*(('2012'!$I482-0.5+'2012'!$I482-0.5)*-1)</f>
        <v>#DIV/0!</v>
      </c>
      <c r="P482" s="13" t="e">
        <f>(('2012'!P482-'2012'!$AE482)/'2012'!$AE482)*(('2012'!$I482-0.5+'2012'!$I482-0.5)*-1)</f>
        <v>#DIV/0!</v>
      </c>
      <c r="Q482" s="13" t="e">
        <f>(('2012'!Q482-'2012'!$AE482)/'2012'!$AE482)*(('2012'!$I482-0.5+'2012'!$I482-0.5)*-1)</f>
        <v>#DIV/0!</v>
      </c>
      <c r="R482" s="13" t="e">
        <f>(('2012'!R482-'2012'!$AE482)/'2012'!$AE482)*(('2012'!$I482-0.5+'2012'!$I482-0.5)*-1)</f>
        <v>#DIV/0!</v>
      </c>
      <c r="S482" s="13" t="e">
        <f>(('2012'!S482-'2012'!$AE482)/'2012'!$AE482)*(('2012'!$I482-0.5+'2012'!$I482-0.5)*-1)</f>
        <v>#DIV/0!</v>
      </c>
      <c r="T482" s="13" t="e">
        <f>(('2012'!T482-'2012'!$AE482)/'2012'!$AE482)*(('2012'!$I482-0.5+'2012'!$I482-0.5)*-1)</f>
        <v>#DIV/0!</v>
      </c>
      <c r="U482" s="13" t="e">
        <f>(('2012'!U482-'2012'!$AE482)/'2012'!$AE482)*(('2012'!$I482-0.5+'2012'!$I482-0.5)*-1)</f>
        <v>#DIV/0!</v>
      </c>
      <c r="V482" s="13" t="e">
        <f>(('2012'!V482-'2012'!$AE482)/'2012'!$AE482)*(('2012'!$I482-0.5+'2012'!$I482-0.5)*-1)</f>
        <v>#DIV/0!</v>
      </c>
      <c r="W482" s="13" t="e">
        <f>(('2012'!W482-'2012'!$AE482)/'2012'!$AE482)*(('2012'!$I482-0.5+'2012'!$I482-0.5)*-1)</f>
        <v>#DIV/0!</v>
      </c>
      <c r="X482" s="13" t="e">
        <f>(('2012'!X482-'2012'!$AE482)/'2012'!$AE482)*(('2012'!$I482-0.5+'2012'!$I482-0.5)*-1)</f>
        <v>#DIV/0!</v>
      </c>
      <c r="Y482" s="13" t="e">
        <f>(('2012'!Y482-'2012'!$AE482)/'2012'!$AE482)*(('2012'!$I482-0.5+'2012'!$I482-0.5)*-1)</f>
        <v>#DIV/0!</v>
      </c>
      <c r="Z482" s="13" t="e">
        <f>(('2012'!Z482-'2012'!$AE482)/'2012'!$AE482)*(('2012'!$I482-0.5+'2012'!$I482-0.5)*-1)</f>
        <v>#DIV/0!</v>
      </c>
      <c r="AA482" s="13" t="e">
        <f>(('2012'!AA482-'2012'!$AE482)/'2012'!$AE482)*(('2012'!$I482-0.5+'2012'!$I482-0.5)*-1)</f>
        <v>#DIV/0!</v>
      </c>
      <c r="AB482" s="13" t="e">
        <f>(('2012'!AB482-'2012'!$AE482)/'2012'!$AE482)*(('2012'!$I482-0.5+'2012'!$I482-0.5)*-1)</f>
        <v>#DIV/0!</v>
      </c>
      <c r="AC482" s="13" t="e">
        <f>(('2012'!AC482-'2012'!$AE482)/'2012'!$AE482)*(('2012'!$I482-0.5+'2012'!$I482-0.5)*-1)</f>
        <v>#DIV/0!</v>
      </c>
      <c r="AD482" s="13" t="e">
        <f>(('2012'!AD482-'2012'!$AE482)/'2012'!$AE482)*(('2012'!$I482-0.5+'2012'!$I482-0.5)*-1)</f>
        <v>#DIV/0!</v>
      </c>
      <c r="AE482" s="6" t="e">
        <f>((('2012'!AE482-'2012'!$AE482)/'2012'!$AE482)*100)*(('2012'!$I482-0.5+'2012'!$I482-0.5)*-1)</f>
        <v>#DIV/0!</v>
      </c>
      <c r="AG482" s="6">
        <f t="shared" si="195"/>
        <v>0</v>
      </c>
      <c r="AH482" s="6">
        <f t="shared" si="218"/>
        <v>0</v>
      </c>
      <c r="AI482" s="8">
        <v>0</v>
      </c>
      <c r="AW482" s="107">
        <f t="shared" si="196"/>
        <v>0</v>
      </c>
      <c r="AX482" s="107">
        <f t="shared" si="197"/>
        <v>0</v>
      </c>
      <c r="AY482" s="107">
        <f t="shared" si="198"/>
        <v>0</v>
      </c>
      <c r="AZ482" s="107">
        <f t="shared" si="199"/>
        <v>0</v>
      </c>
      <c r="BA482" s="107">
        <f t="shared" si="200"/>
        <v>0</v>
      </c>
      <c r="BB482" s="107">
        <f t="shared" si="201"/>
        <v>0</v>
      </c>
      <c r="BC482" s="107">
        <f t="shared" si="202"/>
        <v>0</v>
      </c>
      <c r="BD482" s="107">
        <f t="shared" si="203"/>
        <v>0</v>
      </c>
      <c r="BE482" s="107">
        <f t="shared" si="204"/>
        <v>0</v>
      </c>
      <c r="BF482" s="107">
        <f t="shared" si="205"/>
        <v>0</v>
      </c>
      <c r="BG482" s="107">
        <f t="shared" si="206"/>
        <v>0</v>
      </c>
      <c r="BH482" s="107">
        <f t="shared" si="207"/>
        <v>0</v>
      </c>
      <c r="BI482" s="107">
        <f t="shared" si="208"/>
        <v>0</v>
      </c>
      <c r="BJ482" s="107">
        <f t="shared" si="209"/>
        <v>0</v>
      </c>
      <c r="BK482" s="107">
        <f t="shared" si="210"/>
        <v>0</v>
      </c>
      <c r="BL482" s="107">
        <f t="shared" si="211"/>
        <v>0</v>
      </c>
      <c r="BM482" s="107">
        <f t="shared" si="212"/>
        <v>0</v>
      </c>
      <c r="BN482" s="107">
        <f t="shared" si="213"/>
        <v>0</v>
      </c>
      <c r="BO482" s="107">
        <f t="shared" si="214"/>
        <v>0</v>
      </c>
      <c r="BP482" s="107">
        <f t="shared" si="215"/>
        <v>0</v>
      </c>
      <c r="BQ482" s="107">
        <f t="shared" si="216"/>
        <v>0</v>
      </c>
      <c r="BR482" s="107" t="e">
        <f t="shared" si="217"/>
        <v>#DIV/0!</v>
      </c>
    </row>
    <row r="483" spans="1:70">
      <c r="A483" s="1">
        <v>482</v>
      </c>
      <c r="B483" s="1">
        <f>'2012'!B483</f>
        <v>0</v>
      </c>
      <c r="C483" s="1">
        <f>'2012'!C483</f>
        <v>0</v>
      </c>
      <c r="D483" s="1">
        <f>'2012'!D483</f>
        <v>0</v>
      </c>
      <c r="E483" s="1">
        <f>'2012'!E483</f>
        <v>0</v>
      </c>
      <c r="F483" s="1">
        <f>'2012'!F483</f>
        <v>0</v>
      </c>
      <c r="G483" s="1">
        <f>'2012'!G483</f>
        <v>0</v>
      </c>
      <c r="H483" s="1">
        <f>'2012'!H483</f>
        <v>0</v>
      </c>
      <c r="I483" s="1">
        <f>'2012'!I483</f>
        <v>0</v>
      </c>
      <c r="J483" s="13" t="e">
        <f>(('2012'!J483-'2012'!$AE483)/'2012'!$AE483)*(('2012'!$I483-0.5+'2012'!$I483-0.5)*-1)</f>
        <v>#DIV/0!</v>
      </c>
      <c r="K483" s="13" t="e">
        <f>(('2012'!K483-'2012'!$AE483)/'2012'!$AE483)*(('2012'!$I483-0.5+'2012'!$I483-0.5)*-1)</f>
        <v>#DIV/0!</v>
      </c>
      <c r="L483" s="13" t="e">
        <f>(('2012'!L483-'2012'!$AE483)/'2012'!$AE483)*(('2012'!$I483-0.5+'2012'!$I483-0.5)*-1)</f>
        <v>#DIV/0!</v>
      </c>
      <c r="M483" s="13" t="e">
        <f>(('2012'!M483-'2012'!$AE483)/'2012'!$AE483)*(('2012'!$I483-0.5+'2012'!$I483-0.5)*-1)</f>
        <v>#DIV/0!</v>
      </c>
      <c r="N483" s="13" t="e">
        <f>(('2012'!N483-'2012'!$AE483)/'2012'!$AE483)*(('2012'!$I483-0.5+'2012'!$I483-0.5)*-1)</f>
        <v>#DIV/0!</v>
      </c>
      <c r="O483" s="13" t="e">
        <f>(('2012'!O483-'2012'!$AE483)/'2012'!$AE483)*(('2012'!$I483-0.5+'2012'!$I483-0.5)*-1)</f>
        <v>#DIV/0!</v>
      </c>
      <c r="P483" s="13" t="e">
        <f>(('2012'!P483-'2012'!$AE483)/'2012'!$AE483)*(('2012'!$I483-0.5+'2012'!$I483-0.5)*-1)</f>
        <v>#DIV/0!</v>
      </c>
      <c r="Q483" s="13" t="e">
        <f>(('2012'!Q483-'2012'!$AE483)/'2012'!$AE483)*(('2012'!$I483-0.5+'2012'!$I483-0.5)*-1)</f>
        <v>#DIV/0!</v>
      </c>
      <c r="R483" s="13" t="e">
        <f>(('2012'!R483-'2012'!$AE483)/'2012'!$AE483)*(('2012'!$I483-0.5+'2012'!$I483-0.5)*-1)</f>
        <v>#DIV/0!</v>
      </c>
      <c r="S483" s="13" t="e">
        <f>(('2012'!S483-'2012'!$AE483)/'2012'!$AE483)*(('2012'!$I483-0.5+'2012'!$I483-0.5)*-1)</f>
        <v>#DIV/0!</v>
      </c>
      <c r="T483" s="13" t="e">
        <f>(('2012'!T483-'2012'!$AE483)/'2012'!$AE483)*(('2012'!$I483-0.5+'2012'!$I483-0.5)*-1)</f>
        <v>#DIV/0!</v>
      </c>
      <c r="U483" s="13" t="e">
        <f>(('2012'!U483-'2012'!$AE483)/'2012'!$AE483)*(('2012'!$I483-0.5+'2012'!$I483-0.5)*-1)</f>
        <v>#DIV/0!</v>
      </c>
      <c r="V483" s="13" t="e">
        <f>(('2012'!V483-'2012'!$AE483)/'2012'!$AE483)*(('2012'!$I483-0.5+'2012'!$I483-0.5)*-1)</f>
        <v>#DIV/0!</v>
      </c>
      <c r="W483" s="13" t="e">
        <f>(('2012'!W483-'2012'!$AE483)/'2012'!$AE483)*(('2012'!$I483-0.5+'2012'!$I483-0.5)*-1)</f>
        <v>#DIV/0!</v>
      </c>
      <c r="X483" s="13" t="e">
        <f>(('2012'!X483-'2012'!$AE483)/'2012'!$AE483)*(('2012'!$I483-0.5+'2012'!$I483-0.5)*-1)</f>
        <v>#DIV/0!</v>
      </c>
      <c r="Y483" s="13" t="e">
        <f>(('2012'!Y483-'2012'!$AE483)/'2012'!$AE483)*(('2012'!$I483-0.5+'2012'!$I483-0.5)*-1)</f>
        <v>#DIV/0!</v>
      </c>
      <c r="Z483" s="13" t="e">
        <f>(('2012'!Z483-'2012'!$AE483)/'2012'!$AE483)*(('2012'!$I483-0.5+'2012'!$I483-0.5)*-1)</f>
        <v>#DIV/0!</v>
      </c>
      <c r="AA483" s="13" t="e">
        <f>(('2012'!AA483-'2012'!$AE483)/'2012'!$AE483)*(('2012'!$I483-0.5+'2012'!$I483-0.5)*-1)</f>
        <v>#DIV/0!</v>
      </c>
      <c r="AB483" s="13" t="e">
        <f>(('2012'!AB483-'2012'!$AE483)/'2012'!$AE483)*(('2012'!$I483-0.5+'2012'!$I483-0.5)*-1)</f>
        <v>#DIV/0!</v>
      </c>
      <c r="AC483" s="13" t="e">
        <f>(('2012'!AC483-'2012'!$AE483)/'2012'!$AE483)*(('2012'!$I483-0.5+'2012'!$I483-0.5)*-1)</f>
        <v>#DIV/0!</v>
      </c>
      <c r="AD483" s="13" t="e">
        <f>(('2012'!AD483-'2012'!$AE483)/'2012'!$AE483)*(('2012'!$I483-0.5+'2012'!$I483-0.5)*-1)</f>
        <v>#DIV/0!</v>
      </c>
      <c r="AE483" s="6" t="e">
        <f>((('2012'!AE483-'2012'!$AE483)/'2012'!$AE483)*100)*(('2012'!$I483-0.5+'2012'!$I483-0.5)*-1)</f>
        <v>#DIV/0!</v>
      </c>
      <c r="AG483" s="6">
        <f t="shared" si="195"/>
        <v>0</v>
      </c>
      <c r="AH483" s="6">
        <f t="shared" si="218"/>
        <v>0</v>
      </c>
      <c r="AI483" s="8">
        <v>0</v>
      </c>
      <c r="AW483" s="107">
        <f t="shared" si="196"/>
        <v>0</v>
      </c>
      <c r="AX483" s="107">
        <f t="shared" si="197"/>
        <v>0</v>
      </c>
      <c r="AY483" s="107">
        <f t="shared" si="198"/>
        <v>0</v>
      </c>
      <c r="AZ483" s="107">
        <f t="shared" si="199"/>
        <v>0</v>
      </c>
      <c r="BA483" s="107">
        <f t="shared" si="200"/>
        <v>0</v>
      </c>
      <c r="BB483" s="107">
        <f t="shared" si="201"/>
        <v>0</v>
      </c>
      <c r="BC483" s="107">
        <f t="shared" si="202"/>
        <v>0</v>
      </c>
      <c r="BD483" s="107">
        <f t="shared" si="203"/>
        <v>0</v>
      </c>
      <c r="BE483" s="107">
        <f t="shared" si="204"/>
        <v>0</v>
      </c>
      <c r="BF483" s="107">
        <f t="shared" si="205"/>
        <v>0</v>
      </c>
      <c r="BG483" s="107">
        <f t="shared" si="206"/>
        <v>0</v>
      </c>
      <c r="BH483" s="107">
        <f t="shared" si="207"/>
        <v>0</v>
      </c>
      <c r="BI483" s="107">
        <f t="shared" si="208"/>
        <v>0</v>
      </c>
      <c r="BJ483" s="107">
        <f t="shared" si="209"/>
        <v>0</v>
      </c>
      <c r="BK483" s="107">
        <f t="shared" si="210"/>
        <v>0</v>
      </c>
      <c r="BL483" s="107">
        <f t="shared" si="211"/>
        <v>0</v>
      </c>
      <c r="BM483" s="107">
        <f t="shared" si="212"/>
        <v>0</v>
      </c>
      <c r="BN483" s="107">
        <f t="shared" si="213"/>
        <v>0</v>
      </c>
      <c r="BO483" s="107">
        <f t="shared" si="214"/>
        <v>0</v>
      </c>
      <c r="BP483" s="107">
        <f t="shared" si="215"/>
        <v>0</v>
      </c>
      <c r="BQ483" s="107">
        <f t="shared" si="216"/>
        <v>0</v>
      </c>
      <c r="BR483" s="107" t="e">
        <f t="shared" si="217"/>
        <v>#DIV/0!</v>
      </c>
    </row>
    <row r="484" spans="1:70">
      <c r="A484" s="1">
        <v>483</v>
      </c>
      <c r="B484" s="1">
        <f>'2012'!B484</f>
        <v>0</v>
      </c>
      <c r="C484" s="1">
        <f>'2012'!C484</f>
        <v>0</v>
      </c>
      <c r="D484" s="1">
        <f>'2012'!D484</f>
        <v>0</v>
      </c>
      <c r="E484" s="1">
        <f>'2012'!E484</f>
        <v>0</v>
      </c>
      <c r="F484" s="1">
        <f>'2012'!F484</f>
        <v>0</v>
      </c>
      <c r="G484" s="1">
        <f>'2012'!G484</f>
        <v>0</v>
      </c>
      <c r="H484" s="1">
        <f>'2012'!H484</f>
        <v>0</v>
      </c>
      <c r="I484" s="1">
        <f>'2012'!I484</f>
        <v>0</v>
      </c>
      <c r="J484" s="13" t="e">
        <f>(('2012'!J484-'2012'!$AE484)/'2012'!$AE484)*(('2012'!$I484-0.5+'2012'!$I484-0.5)*-1)</f>
        <v>#DIV/0!</v>
      </c>
      <c r="K484" s="13" t="e">
        <f>(('2012'!K484-'2012'!$AE484)/'2012'!$AE484)*(('2012'!$I484-0.5+'2012'!$I484-0.5)*-1)</f>
        <v>#DIV/0!</v>
      </c>
      <c r="L484" s="13" t="e">
        <f>(('2012'!L484-'2012'!$AE484)/'2012'!$AE484)*(('2012'!$I484-0.5+'2012'!$I484-0.5)*-1)</f>
        <v>#DIV/0!</v>
      </c>
      <c r="M484" s="13" t="e">
        <f>(('2012'!M484-'2012'!$AE484)/'2012'!$AE484)*(('2012'!$I484-0.5+'2012'!$I484-0.5)*-1)</f>
        <v>#DIV/0!</v>
      </c>
      <c r="N484" s="13" t="e">
        <f>(('2012'!N484-'2012'!$AE484)/'2012'!$AE484)*(('2012'!$I484-0.5+'2012'!$I484-0.5)*-1)</f>
        <v>#DIV/0!</v>
      </c>
      <c r="O484" s="13" t="e">
        <f>(('2012'!O484-'2012'!$AE484)/'2012'!$AE484)*(('2012'!$I484-0.5+'2012'!$I484-0.5)*-1)</f>
        <v>#DIV/0!</v>
      </c>
      <c r="P484" s="13" t="e">
        <f>(('2012'!P484-'2012'!$AE484)/'2012'!$AE484)*(('2012'!$I484-0.5+'2012'!$I484-0.5)*-1)</f>
        <v>#DIV/0!</v>
      </c>
      <c r="Q484" s="13" t="e">
        <f>(('2012'!Q484-'2012'!$AE484)/'2012'!$AE484)*(('2012'!$I484-0.5+'2012'!$I484-0.5)*-1)</f>
        <v>#DIV/0!</v>
      </c>
      <c r="R484" s="13" t="e">
        <f>(('2012'!R484-'2012'!$AE484)/'2012'!$AE484)*(('2012'!$I484-0.5+'2012'!$I484-0.5)*-1)</f>
        <v>#DIV/0!</v>
      </c>
      <c r="S484" s="13" t="e">
        <f>(('2012'!S484-'2012'!$AE484)/'2012'!$AE484)*(('2012'!$I484-0.5+'2012'!$I484-0.5)*-1)</f>
        <v>#DIV/0!</v>
      </c>
      <c r="T484" s="13" t="e">
        <f>(('2012'!T484-'2012'!$AE484)/'2012'!$AE484)*(('2012'!$I484-0.5+'2012'!$I484-0.5)*-1)</f>
        <v>#DIV/0!</v>
      </c>
      <c r="U484" s="13" t="e">
        <f>(('2012'!U484-'2012'!$AE484)/'2012'!$AE484)*(('2012'!$I484-0.5+'2012'!$I484-0.5)*-1)</f>
        <v>#DIV/0!</v>
      </c>
      <c r="V484" s="13" t="e">
        <f>(('2012'!V484-'2012'!$AE484)/'2012'!$AE484)*(('2012'!$I484-0.5+'2012'!$I484-0.5)*-1)</f>
        <v>#DIV/0!</v>
      </c>
      <c r="W484" s="13" t="e">
        <f>(('2012'!W484-'2012'!$AE484)/'2012'!$AE484)*(('2012'!$I484-0.5+'2012'!$I484-0.5)*-1)</f>
        <v>#DIV/0!</v>
      </c>
      <c r="X484" s="13" t="e">
        <f>(('2012'!X484-'2012'!$AE484)/'2012'!$AE484)*(('2012'!$I484-0.5+'2012'!$I484-0.5)*-1)</f>
        <v>#DIV/0!</v>
      </c>
      <c r="Y484" s="13" t="e">
        <f>(('2012'!Y484-'2012'!$AE484)/'2012'!$AE484)*(('2012'!$I484-0.5+'2012'!$I484-0.5)*-1)</f>
        <v>#DIV/0!</v>
      </c>
      <c r="Z484" s="13" t="e">
        <f>(('2012'!Z484-'2012'!$AE484)/'2012'!$AE484)*(('2012'!$I484-0.5+'2012'!$I484-0.5)*-1)</f>
        <v>#DIV/0!</v>
      </c>
      <c r="AA484" s="13" t="e">
        <f>(('2012'!AA484-'2012'!$AE484)/'2012'!$AE484)*(('2012'!$I484-0.5+'2012'!$I484-0.5)*-1)</f>
        <v>#DIV/0!</v>
      </c>
      <c r="AB484" s="13" t="e">
        <f>(('2012'!AB484-'2012'!$AE484)/'2012'!$AE484)*(('2012'!$I484-0.5+'2012'!$I484-0.5)*-1)</f>
        <v>#DIV/0!</v>
      </c>
      <c r="AC484" s="13" t="e">
        <f>(('2012'!AC484-'2012'!$AE484)/'2012'!$AE484)*(('2012'!$I484-0.5+'2012'!$I484-0.5)*-1)</f>
        <v>#DIV/0!</v>
      </c>
      <c r="AD484" s="13" t="e">
        <f>(('2012'!AD484-'2012'!$AE484)/'2012'!$AE484)*(('2012'!$I484-0.5+'2012'!$I484-0.5)*-1)</f>
        <v>#DIV/0!</v>
      </c>
      <c r="AE484" s="6" t="e">
        <f>((('2012'!AE484-'2012'!$AE484)/'2012'!$AE484)*100)*(('2012'!$I484-0.5+'2012'!$I484-0.5)*-1)</f>
        <v>#DIV/0!</v>
      </c>
      <c r="AG484" s="6">
        <f t="shared" si="195"/>
        <v>0</v>
      </c>
      <c r="AH484" s="6">
        <f t="shared" si="218"/>
        <v>0</v>
      </c>
      <c r="AI484" s="8">
        <v>0</v>
      </c>
      <c r="AW484" s="107">
        <f t="shared" si="196"/>
        <v>0</v>
      </c>
      <c r="AX484" s="107">
        <f t="shared" si="197"/>
        <v>0</v>
      </c>
      <c r="AY484" s="107">
        <f t="shared" si="198"/>
        <v>0</v>
      </c>
      <c r="AZ484" s="107">
        <f t="shared" si="199"/>
        <v>0</v>
      </c>
      <c r="BA484" s="107">
        <f t="shared" si="200"/>
        <v>0</v>
      </c>
      <c r="BB484" s="107">
        <f t="shared" si="201"/>
        <v>0</v>
      </c>
      <c r="BC484" s="107">
        <f t="shared" si="202"/>
        <v>0</v>
      </c>
      <c r="BD484" s="107">
        <f t="shared" si="203"/>
        <v>0</v>
      </c>
      <c r="BE484" s="107">
        <f t="shared" si="204"/>
        <v>0</v>
      </c>
      <c r="BF484" s="107">
        <f t="shared" si="205"/>
        <v>0</v>
      </c>
      <c r="BG484" s="107">
        <f t="shared" si="206"/>
        <v>0</v>
      </c>
      <c r="BH484" s="107">
        <f t="shared" si="207"/>
        <v>0</v>
      </c>
      <c r="BI484" s="107">
        <f t="shared" si="208"/>
        <v>0</v>
      </c>
      <c r="BJ484" s="107">
        <f t="shared" si="209"/>
        <v>0</v>
      </c>
      <c r="BK484" s="107">
        <f t="shared" si="210"/>
        <v>0</v>
      </c>
      <c r="BL484" s="107">
        <f t="shared" si="211"/>
        <v>0</v>
      </c>
      <c r="BM484" s="107">
        <f t="shared" si="212"/>
        <v>0</v>
      </c>
      <c r="BN484" s="107">
        <f t="shared" si="213"/>
        <v>0</v>
      </c>
      <c r="BO484" s="107">
        <f t="shared" si="214"/>
        <v>0</v>
      </c>
      <c r="BP484" s="107">
        <f t="shared" si="215"/>
        <v>0</v>
      </c>
      <c r="BQ484" s="107">
        <f t="shared" si="216"/>
        <v>0</v>
      </c>
      <c r="BR484" s="107" t="e">
        <f t="shared" si="217"/>
        <v>#DIV/0!</v>
      </c>
    </row>
    <row r="485" spans="1:70">
      <c r="A485" s="1">
        <v>484</v>
      </c>
      <c r="B485" s="1">
        <f>'2012'!B485</f>
        <v>0</v>
      </c>
      <c r="C485" s="1">
        <f>'2012'!C485</f>
        <v>0</v>
      </c>
      <c r="D485" s="1">
        <f>'2012'!D485</f>
        <v>0</v>
      </c>
      <c r="E485" s="1">
        <f>'2012'!E485</f>
        <v>0</v>
      </c>
      <c r="F485" s="1">
        <f>'2012'!F485</f>
        <v>0</v>
      </c>
      <c r="G485" s="1">
        <f>'2012'!G485</f>
        <v>0</v>
      </c>
      <c r="H485" s="1">
        <f>'2012'!H485</f>
        <v>0</v>
      </c>
      <c r="I485" s="1">
        <f>'2012'!I485</f>
        <v>0</v>
      </c>
      <c r="J485" s="13" t="e">
        <f>(('2012'!J485-'2012'!$AE485)/'2012'!$AE485)*(('2012'!$I485-0.5+'2012'!$I485-0.5)*-1)</f>
        <v>#DIV/0!</v>
      </c>
      <c r="K485" s="13" t="e">
        <f>(('2012'!K485-'2012'!$AE485)/'2012'!$AE485)*(('2012'!$I485-0.5+'2012'!$I485-0.5)*-1)</f>
        <v>#DIV/0!</v>
      </c>
      <c r="L485" s="13" t="e">
        <f>(('2012'!L485-'2012'!$AE485)/'2012'!$AE485)*(('2012'!$I485-0.5+'2012'!$I485-0.5)*-1)</f>
        <v>#DIV/0!</v>
      </c>
      <c r="M485" s="13" t="e">
        <f>(('2012'!M485-'2012'!$AE485)/'2012'!$AE485)*(('2012'!$I485-0.5+'2012'!$I485-0.5)*-1)</f>
        <v>#DIV/0!</v>
      </c>
      <c r="N485" s="13" t="e">
        <f>(('2012'!N485-'2012'!$AE485)/'2012'!$AE485)*(('2012'!$I485-0.5+'2012'!$I485-0.5)*-1)</f>
        <v>#DIV/0!</v>
      </c>
      <c r="O485" s="13" t="e">
        <f>(('2012'!O485-'2012'!$AE485)/'2012'!$AE485)*(('2012'!$I485-0.5+'2012'!$I485-0.5)*-1)</f>
        <v>#DIV/0!</v>
      </c>
      <c r="P485" s="13" t="e">
        <f>(('2012'!P485-'2012'!$AE485)/'2012'!$AE485)*(('2012'!$I485-0.5+'2012'!$I485-0.5)*-1)</f>
        <v>#DIV/0!</v>
      </c>
      <c r="Q485" s="13" t="e">
        <f>(('2012'!Q485-'2012'!$AE485)/'2012'!$AE485)*(('2012'!$I485-0.5+'2012'!$I485-0.5)*-1)</f>
        <v>#DIV/0!</v>
      </c>
      <c r="R485" s="13" t="e">
        <f>(('2012'!R485-'2012'!$AE485)/'2012'!$AE485)*(('2012'!$I485-0.5+'2012'!$I485-0.5)*-1)</f>
        <v>#DIV/0!</v>
      </c>
      <c r="S485" s="13" t="e">
        <f>(('2012'!S485-'2012'!$AE485)/'2012'!$AE485)*(('2012'!$I485-0.5+'2012'!$I485-0.5)*-1)</f>
        <v>#DIV/0!</v>
      </c>
      <c r="T485" s="13" t="e">
        <f>(('2012'!T485-'2012'!$AE485)/'2012'!$AE485)*(('2012'!$I485-0.5+'2012'!$I485-0.5)*-1)</f>
        <v>#DIV/0!</v>
      </c>
      <c r="U485" s="13" t="e">
        <f>(('2012'!U485-'2012'!$AE485)/'2012'!$AE485)*(('2012'!$I485-0.5+'2012'!$I485-0.5)*-1)</f>
        <v>#DIV/0!</v>
      </c>
      <c r="V485" s="13" t="e">
        <f>(('2012'!V485-'2012'!$AE485)/'2012'!$AE485)*(('2012'!$I485-0.5+'2012'!$I485-0.5)*-1)</f>
        <v>#DIV/0!</v>
      </c>
      <c r="W485" s="13" t="e">
        <f>(('2012'!W485-'2012'!$AE485)/'2012'!$AE485)*(('2012'!$I485-0.5+'2012'!$I485-0.5)*-1)</f>
        <v>#DIV/0!</v>
      </c>
      <c r="X485" s="13" t="e">
        <f>(('2012'!X485-'2012'!$AE485)/'2012'!$AE485)*(('2012'!$I485-0.5+'2012'!$I485-0.5)*-1)</f>
        <v>#DIV/0!</v>
      </c>
      <c r="Y485" s="13" t="e">
        <f>(('2012'!Y485-'2012'!$AE485)/'2012'!$AE485)*(('2012'!$I485-0.5+'2012'!$I485-0.5)*-1)</f>
        <v>#DIV/0!</v>
      </c>
      <c r="Z485" s="13" t="e">
        <f>(('2012'!Z485-'2012'!$AE485)/'2012'!$AE485)*(('2012'!$I485-0.5+'2012'!$I485-0.5)*-1)</f>
        <v>#DIV/0!</v>
      </c>
      <c r="AA485" s="13" t="e">
        <f>(('2012'!AA485-'2012'!$AE485)/'2012'!$AE485)*(('2012'!$I485-0.5+'2012'!$I485-0.5)*-1)</f>
        <v>#DIV/0!</v>
      </c>
      <c r="AB485" s="13" t="e">
        <f>(('2012'!AB485-'2012'!$AE485)/'2012'!$AE485)*(('2012'!$I485-0.5+'2012'!$I485-0.5)*-1)</f>
        <v>#DIV/0!</v>
      </c>
      <c r="AC485" s="13" t="e">
        <f>(('2012'!AC485-'2012'!$AE485)/'2012'!$AE485)*(('2012'!$I485-0.5+'2012'!$I485-0.5)*-1)</f>
        <v>#DIV/0!</v>
      </c>
      <c r="AD485" s="13" t="e">
        <f>(('2012'!AD485-'2012'!$AE485)/'2012'!$AE485)*(('2012'!$I485-0.5+'2012'!$I485-0.5)*-1)</f>
        <v>#DIV/0!</v>
      </c>
      <c r="AE485" s="6" t="e">
        <f>((('2012'!AE485-'2012'!$AE485)/'2012'!$AE485)*100)*(('2012'!$I485-0.5+'2012'!$I485-0.5)*-1)</f>
        <v>#DIV/0!</v>
      </c>
      <c r="AG485" s="6">
        <f t="shared" si="195"/>
        <v>0</v>
      </c>
      <c r="AH485" s="6">
        <f t="shared" si="218"/>
        <v>0</v>
      </c>
      <c r="AI485" s="8">
        <v>0</v>
      </c>
      <c r="AW485" s="107">
        <f t="shared" si="196"/>
        <v>0</v>
      </c>
      <c r="AX485" s="107">
        <f t="shared" si="197"/>
        <v>0</v>
      </c>
      <c r="AY485" s="107">
        <f t="shared" si="198"/>
        <v>0</v>
      </c>
      <c r="AZ485" s="107">
        <f t="shared" si="199"/>
        <v>0</v>
      </c>
      <c r="BA485" s="107">
        <f t="shared" si="200"/>
        <v>0</v>
      </c>
      <c r="BB485" s="107">
        <f t="shared" si="201"/>
        <v>0</v>
      </c>
      <c r="BC485" s="107">
        <f t="shared" si="202"/>
        <v>0</v>
      </c>
      <c r="BD485" s="107">
        <f t="shared" si="203"/>
        <v>0</v>
      </c>
      <c r="BE485" s="107">
        <f t="shared" si="204"/>
        <v>0</v>
      </c>
      <c r="BF485" s="107">
        <f t="shared" si="205"/>
        <v>0</v>
      </c>
      <c r="BG485" s="107">
        <f t="shared" si="206"/>
        <v>0</v>
      </c>
      <c r="BH485" s="107">
        <f t="shared" si="207"/>
        <v>0</v>
      </c>
      <c r="BI485" s="107">
        <f t="shared" si="208"/>
        <v>0</v>
      </c>
      <c r="BJ485" s="107">
        <f t="shared" si="209"/>
        <v>0</v>
      </c>
      <c r="BK485" s="107">
        <f t="shared" si="210"/>
        <v>0</v>
      </c>
      <c r="BL485" s="107">
        <f t="shared" si="211"/>
        <v>0</v>
      </c>
      <c r="BM485" s="107">
        <f t="shared" si="212"/>
        <v>0</v>
      </c>
      <c r="BN485" s="107">
        <f t="shared" si="213"/>
        <v>0</v>
      </c>
      <c r="BO485" s="107">
        <f t="shared" si="214"/>
        <v>0</v>
      </c>
      <c r="BP485" s="107">
        <f t="shared" si="215"/>
        <v>0</v>
      </c>
      <c r="BQ485" s="107">
        <f t="shared" si="216"/>
        <v>0</v>
      </c>
      <c r="BR485" s="107" t="e">
        <f t="shared" si="217"/>
        <v>#DIV/0!</v>
      </c>
    </row>
    <row r="486" spans="1:70">
      <c r="AW486" s="107">
        <f t="shared" si="196"/>
        <v>0</v>
      </c>
      <c r="AX486" s="107">
        <f t="shared" si="197"/>
        <v>0</v>
      </c>
      <c r="AY486" s="107">
        <f t="shared" si="198"/>
        <v>0</v>
      </c>
      <c r="AZ486" s="107">
        <f t="shared" si="199"/>
        <v>0</v>
      </c>
      <c r="BA486" s="107">
        <f t="shared" si="200"/>
        <v>0</v>
      </c>
      <c r="BB486" s="107">
        <f t="shared" si="201"/>
        <v>0</v>
      </c>
      <c r="BC486" s="107">
        <f t="shared" si="202"/>
        <v>0</v>
      </c>
      <c r="BD486" s="107">
        <f t="shared" si="203"/>
        <v>0</v>
      </c>
      <c r="BE486" s="107">
        <f t="shared" si="204"/>
        <v>0</v>
      </c>
      <c r="BF486" s="107">
        <f t="shared" si="205"/>
        <v>0</v>
      </c>
      <c r="BG486" s="107">
        <f t="shared" si="206"/>
        <v>0</v>
      </c>
      <c r="BH486" s="107">
        <f t="shared" si="207"/>
        <v>0</v>
      </c>
      <c r="BI486" s="107">
        <f t="shared" si="208"/>
        <v>0</v>
      </c>
      <c r="BJ486" s="107">
        <f t="shared" si="209"/>
        <v>0</v>
      </c>
      <c r="BK486" s="107">
        <f t="shared" si="210"/>
        <v>0</v>
      </c>
      <c r="BL486" s="107">
        <f t="shared" si="211"/>
        <v>0</v>
      </c>
      <c r="BM486" s="107">
        <f t="shared" si="212"/>
        <v>0</v>
      </c>
      <c r="BN486" s="107">
        <f t="shared" si="213"/>
        <v>0</v>
      </c>
      <c r="BO486" s="107">
        <f t="shared" si="214"/>
        <v>0</v>
      </c>
      <c r="BP486" s="107">
        <f t="shared" si="215"/>
        <v>0</v>
      </c>
      <c r="BQ486" s="107">
        <f t="shared" si="216"/>
        <v>0</v>
      </c>
      <c r="BR486" s="107">
        <f t="shared" si="217"/>
        <v>0</v>
      </c>
    </row>
    <row r="487" spans="1:70">
      <c r="AW487" s="107">
        <f t="shared" si="196"/>
        <v>0</v>
      </c>
      <c r="AX487" s="107">
        <f t="shared" si="197"/>
        <v>0</v>
      </c>
      <c r="AY487" s="107">
        <f t="shared" si="198"/>
        <v>0</v>
      </c>
      <c r="AZ487" s="107">
        <f t="shared" si="199"/>
        <v>0</v>
      </c>
      <c r="BA487" s="107">
        <f t="shared" si="200"/>
        <v>0</v>
      </c>
      <c r="BB487" s="107">
        <f t="shared" si="201"/>
        <v>0</v>
      </c>
      <c r="BC487" s="107">
        <f t="shared" si="202"/>
        <v>0</v>
      </c>
      <c r="BD487" s="107">
        <f t="shared" si="203"/>
        <v>0</v>
      </c>
      <c r="BE487" s="107">
        <f t="shared" si="204"/>
        <v>0</v>
      </c>
      <c r="BF487" s="107">
        <f t="shared" si="205"/>
        <v>0</v>
      </c>
      <c r="BG487" s="107">
        <f t="shared" si="206"/>
        <v>0</v>
      </c>
      <c r="BH487" s="107">
        <f t="shared" si="207"/>
        <v>0</v>
      </c>
      <c r="BI487" s="107">
        <f t="shared" si="208"/>
        <v>0</v>
      </c>
      <c r="BJ487" s="107">
        <f t="shared" si="209"/>
        <v>0</v>
      </c>
      <c r="BK487" s="107">
        <f t="shared" si="210"/>
        <v>0</v>
      </c>
      <c r="BL487" s="107">
        <f t="shared" si="211"/>
        <v>0</v>
      </c>
      <c r="BM487" s="107">
        <f t="shared" si="212"/>
        <v>0</v>
      </c>
      <c r="BN487" s="107">
        <f t="shared" si="213"/>
        <v>0</v>
      </c>
      <c r="BO487" s="107">
        <f t="shared" si="214"/>
        <v>0</v>
      </c>
      <c r="BP487" s="107">
        <f t="shared" si="215"/>
        <v>0</v>
      </c>
      <c r="BQ487" s="107">
        <f t="shared" si="216"/>
        <v>0</v>
      </c>
      <c r="BR487" s="107">
        <f t="shared" si="217"/>
        <v>0</v>
      </c>
    </row>
    <row r="488" spans="1:70">
      <c r="AW488" s="107">
        <f t="shared" si="196"/>
        <v>0</v>
      </c>
      <c r="AX488" s="107">
        <f t="shared" si="197"/>
        <v>0</v>
      </c>
      <c r="AY488" s="107">
        <f t="shared" si="198"/>
        <v>0</v>
      </c>
      <c r="AZ488" s="107">
        <f t="shared" si="199"/>
        <v>0</v>
      </c>
      <c r="BA488" s="107">
        <f t="shared" si="200"/>
        <v>0</v>
      </c>
      <c r="BB488" s="107">
        <f t="shared" si="201"/>
        <v>0</v>
      </c>
      <c r="BC488" s="107">
        <f t="shared" si="202"/>
        <v>0</v>
      </c>
      <c r="BD488" s="107">
        <f t="shared" si="203"/>
        <v>0</v>
      </c>
      <c r="BE488" s="107">
        <f t="shared" si="204"/>
        <v>0</v>
      </c>
      <c r="BF488" s="107">
        <f t="shared" si="205"/>
        <v>0</v>
      </c>
      <c r="BG488" s="107">
        <f t="shared" si="206"/>
        <v>0</v>
      </c>
      <c r="BH488" s="107">
        <f t="shared" si="207"/>
        <v>0</v>
      </c>
      <c r="BI488" s="107">
        <f t="shared" si="208"/>
        <v>0</v>
      </c>
      <c r="BJ488" s="107">
        <f t="shared" si="209"/>
        <v>0</v>
      </c>
      <c r="BK488" s="107">
        <f t="shared" si="210"/>
        <v>0</v>
      </c>
      <c r="BL488" s="107">
        <f t="shared" si="211"/>
        <v>0</v>
      </c>
      <c r="BM488" s="107">
        <f t="shared" si="212"/>
        <v>0</v>
      </c>
      <c r="BN488" s="107">
        <f t="shared" si="213"/>
        <v>0</v>
      </c>
      <c r="BO488" s="107">
        <f t="shared" si="214"/>
        <v>0</v>
      </c>
      <c r="BP488" s="107">
        <f t="shared" si="215"/>
        <v>0</v>
      </c>
      <c r="BQ488" s="107">
        <f t="shared" si="216"/>
        <v>0</v>
      </c>
      <c r="BR488" s="107">
        <f t="shared" si="217"/>
        <v>0</v>
      </c>
    </row>
    <row r="489" spans="1:70">
      <c r="AW489" s="107">
        <f t="shared" si="196"/>
        <v>0</v>
      </c>
      <c r="AX489" s="107">
        <f t="shared" si="197"/>
        <v>0</v>
      </c>
      <c r="AY489" s="107">
        <f t="shared" si="198"/>
        <v>0</v>
      </c>
      <c r="AZ489" s="107">
        <f t="shared" si="199"/>
        <v>0</v>
      </c>
      <c r="BA489" s="107">
        <f t="shared" si="200"/>
        <v>0</v>
      </c>
      <c r="BB489" s="107">
        <f t="shared" si="201"/>
        <v>0</v>
      </c>
      <c r="BC489" s="107">
        <f t="shared" si="202"/>
        <v>0</v>
      </c>
      <c r="BD489" s="107">
        <f t="shared" si="203"/>
        <v>0</v>
      </c>
      <c r="BE489" s="107">
        <f t="shared" si="204"/>
        <v>0</v>
      </c>
      <c r="BF489" s="107">
        <f t="shared" si="205"/>
        <v>0</v>
      </c>
      <c r="BG489" s="107">
        <f t="shared" si="206"/>
        <v>0</v>
      </c>
      <c r="BH489" s="107">
        <f t="shared" si="207"/>
        <v>0</v>
      </c>
      <c r="BI489" s="107">
        <f t="shared" si="208"/>
        <v>0</v>
      </c>
      <c r="BJ489" s="107">
        <f t="shared" si="209"/>
        <v>0</v>
      </c>
      <c r="BK489" s="107">
        <f t="shared" si="210"/>
        <v>0</v>
      </c>
      <c r="BL489" s="107">
        <f t="shared" si="211"/>
        <v>0</v>
      </c>
      <c r="BM489" s="107">
        <f t="shared" si="212"/>
        <v>0</v>
      </c>
      <c r="BN489" s="107">
        <f t="shared" si="213"/>
        <v>0</v>
      </c>
      <c r="BO489" s="107">
        <f t="shared" si="214"/>
        <v>0</v>
      </c>
      <c r="BP489" s="107">
        <f t="shared" si="215"/>
        <v>0</v>
      </c>
      <c r="BQ489" s="107">
        <f t="shared" si="216"/>
        <v>0</v>
      </c>
      <c r="BR489" s="107">
        <f t="shared" si="217"/>
        <v>0</v>
      </c>
    </row>
    <row r="490" spans="1:70">
      <c r="AW490" s="107">
        <f t="shared" si="196"/>
        <v>0</v>
      </c>
      <c r="AX490" s="107">
        <f t="shared" si="197"/>
        <v>0</v>
      </c>
      <c r="AY490" s="107">
        <f t="shared" si="198"/>
        <v>0</v>
      </c>
      <c r="AZ490" s="107">
        <f t="shared" si="199"/>
        <v>0</v>
      </c>
      <c r="BA490" s="107">
        <f t="shared" si="200"/>
        <v>0</v>
      </c>
      <c r="BB490" s="107">
        <f t="shared" si="201"/>
        <v>0</v>
      </c>
      <c r="BC490" s="107">
        <f t="shared" si="202"/>
        <v>0</v>
      </c>
      <c r="BD490" s="107">
        <f t="shared" si="203"/>
        <v>0</v>
      </c>
      <c r="BE490" s="107">
        <f t="shared" si="204"/>
        <v>0</v>
      </c>
      <c r="BF490" s="107">
        <f t="shared" si="205"/>
        <v>0</v>
      </c>
      <c r="BG490" s="107">
        <f t="shared" si="206"/>
        <v>0</v>
      </c>
      <c r="BH490" s="107">
        <f t="shared" si="207"/>
        <v>0</v>
      </c>
      <c r="BI490" s="107">
        <f t="shared" si="208"/>
        <v>0</v>
      </c>
      <c r="BJ490" s="107">
        <f t="shared" si="209"/>
        <v>0</v>
      </c>
      <c r="BK490" s="107">
        <f t="shared" si="210"/>
        <v>0</v>
      </c>
      <c r="BL490" s="107">
        <f t="shared" si="211"/>
        <v>0</v>
      </c>
      <c r="BM490" s="107">
        <f t="shared" si="212"/>
        <v>0</v>
      </c>
      <c r="BN490" s="107">
        <f t="shared" si="213"/>
        <v>0</v>
      </c>
      <c r="BO490" s="107">
        <f t="shared" si="214"/>
        <v>0</v>
      </c>
      <c r="BP490" s="107">
        <f t="shared" si="215"/>
        <v>0</v>
      </c>
      <c r="BQ490" s="107">
        <f t="shared" si="216"/>
        <v>0</v>
      </c>
      <c r="BR490" s="107">
        <f t="shared" si="217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rgb="FFFFC000"/>
  </sheetPr>
  <dimension ref="B2:BN433"/>
  <sheetViews>
    <sheetView workbookViewId="0">
      <selection activeCell="F6" sqref="F6"/>
    </sheetView>
  </sheetViews>
  <sheetFormatPr defaultRowHeight="11.25"/>
  <cols>
    <col min="1" max="2" width="9.140625" style="1"/>
    <col min="3" max="3" width="26.42578125" style="1" customWidth="1"/>
    <col min="4" max="4" width="14.5703125" style="1" customWidth="1"/>
    <col min="5" max="5" width="9.140625" style="1"/>
    <col min="6" max="6" width="50.140625" style="1" bestFit="1" customWidth="1"/>
    <col min="7" max="7" width="14.28515625" style="1" customWidth="1"/>
    <col min="8" max="8" width="7.5703125" style="1" customWidth="1"/>
    <col min="9" max="9" width="12.42578125" style="1" customWidth="1"/>
    <col min="10" max="10" width="14.85546875" style="1" customWidth="1"/>
    <col min="11" max="12" width="9.85546875" style="1" bestFit="1" customWidth="1"/>
    <col min="13" max="14" width="6.28515625" style="1" bestFit="1" customWidth="1"/>
    <col min="15" max="15" width="9.85546875" style="1" bestFit="1" customWidth="1"/>
    <col min="16" max="16" width="6.28515625" style="1" bestFit="1" customWidth="1"/>
    <col min="17" max="18" width="9.85546875" style="1" bestFit="1" customWidth="1"/>
    <col min="19" max="19" width="6.28515625" style="1" bestFit="1" customWidth="1"/>
    <col min="20" max="20" width="9.85546875" style="1" bestFit="1" customWidth="1"/>
    <col min="21" max="21" width="5.7109375" style="1" bestFit="1" customWidth="1"/>
    <col min="22" max="24" width="9.85546875" style="1" bestFit="1" customWidth="1"/>
    <col min="25" max="26" width="6.28515625" style="1" bestFit="1" customWidth="1"/>
    <col min="27" max="30" width="9.85546875" style="1" bestFit="1" customWidth="1"/>
    <col min="31" max="31" width="4" style="1" bestFit="1" customWidth="1"/>
    <col min="32" max="32" width="6.28515625" style="1" bestFit="1" customWidth="1"/>
    <col min="33" max="34" width="9.140625" style="1"/>
    <col min="35" max="35" width="9.140625" style="8"/>
    <col min="36" max="66" width="10.28515625" style="8" customWidth="1"/>
    <col min="67" max="16384" width="9.140625" style="1"/>
  </cols>
  <sheetData>
    <row r="2" spans="2:66">
      <c r="J2" s="1">
        <v>1</v>
      </c>
      <c r="K2" s="1">
        <v>2</v>
      </c>
      <c r="L2" s="1">
        <v>3</v>
      </c>
      <c r="M2" s="1">
        <v>4</v>
      </c>
      <c r="N2" s="1">
        <v>5</v>
      </c>
      <c r="O2" s="1">
        <v>6</v>
      </c>
      <c r="P2" s="1">
        <v>7</v>
      </c>
      <c r="Q2" s="1">
        <v>8</v>
      </c>
      <c r="R2" s="1">
        <v>9</v>
      </c>
      <c r="S2" s="1">
        <v>10</v>
      </c>
      <c r="T2" s="1">
        <v>11</v>
      </c>
      <c r="U2" s="1">
        <v>12</v>
      </c>
      <c r="V2" s="1">
        <v>13</v>
      </c>
      <c r="W2" s="1">
        <v>14</v>
      </c>
      <c r="X2" s="1">
        <v>15</v>
      </c>
      <c r="Y2" s="1">
        <v>16</v>
      </c>
      <c r="Z2" s="1">
        <v>17</v>
      </c>
      <c r="AA2" s="1">
        <v>18</v>
      </c>
      <c r="AB2" s="1">
        <v>19</v>
      </c>
      <c r="AC2" s="1">
        <v>20</v>
      </c>
      <c r="AD2" s="1">
        <v>21</v>
      </c>
    </row>
    <row r="3" spans="2:66">
      <c r="J3" s="1" t="str">
        <f>'t-1'!J4</f>
        <v>01</v>
      </c>
      <c r="K3" s="1" t="str">
        <f>'t-1'!K4</f>
        <v>03</v>
      </c>
      <c r="L3" s="1" t="str">
        <f>'t-1'!L4</f>
        <v>04</v>
      </c>
      <c r="M3" s="1" t="str">
        <f>'t-1'!M4</f>
        <v>05</v>
      </c>
      <c r="N3" s="1" t="str">
        <f>'t-1'!N4</f>
        <v>06</v>
      </c>
      <c r="O3" s="1" t="str">
        <f>'t-1'!O4</f>
        <v>07</v>
      </c>
      <c r="P3" s="1" t="str">
        <f>'t-1'!P4</f>
        <v>08</v>
      </c>
      <c r="Q3" s="1" t="str">
        <f>'t-1'!Q4</f>
        <v>09</v>
      </c>
      <c r="R3" s="1" t="str">
        <f>'t-1'!R4</f>
        <v>10</v>
      </c>
      <c r="S3" s="1" t="str">
        <f>'t-1'!S4</f>
        <v>12</v>
      </c>
      <c r="T3" s="1" t="str">
        <f>'t-1'!T4</f>
        <v>13</v>
      </c>
      <c r="U3" s="1" t="str">
        <f>'t-1'!U4</f>
        <v>14</v>
      </c>
      <c r="V3" s="1" t="str">
        <f>'t-1'!V4</f>
        <v>17</v>
      </c>
      <c r="W3" s="1" t="str">
        <f>'t-1'!W4</f>
        <v>18</v>
      </c>
      <c r="X3" s="1" t="str">
        <f>'t-1'!X4</f>
        <v>19</v>
      </c>
      <c r="Y3" s="1" t="str">
        <f>'t-1'!Y4</f>
        <v>20</v>
      </c>
      <c r="Z3" s="1" t="str">
        <f>'t-1'!Z4</f>
        <v>21</v>
      </c>
      <c r="AA3" s="1" t="str">
        <f>'t-1'!AA4</f>
        <v>22</v>
      </c>
      <c r="AB3" s="1" t="str">
        <f>'t-1'!AB4</f>
        <v>23</v>
      </c>
      <c r="AC3" s="1" t="str">
        <f>'t-1'!AC4</f>
        <v>24</v>
      </c>
      <c r="AD3" s="1" t="str">
        <f>'t-1'!AD4</f>
        <v>25</v>
      </c>
      <c r="AE3" s="1" t="str">
        <f>'t-1'!AE4</f>
        <v>46</v>
      </c>
      <c r="AF3" s="1">
        <f>'t-1'!AF4</f>
        <v>0</v>
      </c>
    </row>
    <row r="4" spans="2:66" s="5" customFormat="1" ht="54" customHeight="1">
      <c r="B4" s="1">
        <f>'t-1'!B4</f>
        <v>0</v>
      </c>
      <c r="C4" s="1">
        <f>'t-1'!C4</f>
        <v>0</v>
      </c>
      <c r="D4" s="1">
        <f>'t-1'!D4</f>
        <v>0</v>
      </c>
      <c r="E4" s="1">
        <f>'t-1'!E4</f>
        <v>0</v>
      </c>
      <c r="F4" s="1">
        <f>'t-1'!F4</f>
        <v>0</v>
      </c>
      <c r="G4" s="1">
        <f>'t-1'!G4</f>
        <v>0</v>
      </c>
      <c r="H4" s="1">
        <f>'t-1'!H4</f>
        <v>0</v>
      </c>
      <c r="I4" s="1">
        <f>'t-1'!I4</f>
        <v>0</v>
      </c>
      <c r="J4" s="5" t="str">
        <f>'t-1'!J5</f>
        <v>Stockholm</v>
      </c>
      <c r="K4" s="5" t="str">
        <f>'t-1'!K5</f>
        <v>Uppsala</v>
      </c>
      <c r="L4" s="5" t="str">
        <f>'t-1'!L5</f>
        <v>Sörmland</v>
      </c>
      <c r="M4" s="5" t="str">
        <f>'t-1'!M5</f>
        <v>Östergötland</v>
      </c>
      <c r="N4" s="5" t="str">
        <f>'t-1'!N5</f>
        <v>Jönköping</v>
      </c>
      <c r="O4" s="5" t="str">
        <f>'t-1'!O5</f>
        <v>Kronoberg</v>
      </c>
      <c r="P4" s="5" t="str">
        <f>'t-1'!P5</f>
        <v>Kalmar</v>
      </c>
      <c r="Q4" s="5" t="str">
        <f>'t-1'!Q5</f>
        <v>Gotland</v>
      </c>
      <c r="R4" s="5" t="str">
        <f>'t-1'!R5</f>
        <v>Blekinge</v>
      </c>
      <c r="S4" s="5" t="str">
        <f>'t-1'!S5</f>
        <v>Skåne</v>
      </c>
      <c r="T4" s="5" t="str">
        <f>'t-1'!T5</f>
        <v>Halland</v>
      </c>
      <c r="U4" s="5" t="str">
        <f>'t-1'!U5</f>
        <v>Västra Götaland</v>
      </c>
      <c r="V4" s="5" t="str">
        <f>'t-1'!V5</f>
        <v>Värmland</v>
      </c>
      <c r="W4" s="5" t="str">
        <f>'t-1'!W5</f>
        <v>Örebro</v>
      </c>
      <c r="X4" s="5" t="str">
        <f>'t-1'!X5</f>
        <v>Västmanland</v>
      </c>
      <c r="Y4" s="5" t="str">
        <f>'t-1'!Y5</f>
        <v>Dalarna</v>
      </c>
      <c r="Z4" s="5" t="str">
        <f>'t-1'!Z5</f>
        <v>Gävleborg</v>
      </c>
      <c r="AA4" s="5" t="str">
        <f>'t-1'!AA5</f>
        <v>Västernorrland</v>
      </c>
      <c r="AB4" s="5" t="str">
        <f>'t-1'!AB5</f>
        <v>Jämtland</v>
      </c>
      <c r="AC4" s="5" t="str">
        <f>'t-1'!AC5</f>
        <v>Västerbotten</v>
      </c>
      <c r="AD4" s="5" t="str">
        <f>'t-1'!AD5</f>
        <v>Norrbotten</v>
      </c>
      <c r="AE4" s="5" t="str">
        <f>'t-1'!AE5</f>
        <v>RIKET</v>
      </c>
      <c r="AF4" s="5">
        <f>'t-1'!AF5</f>
        <v>0</v>
      </c>
      <c r="AI4" s="9"/>
      <c r="AJ4" s="8"/>
      <c r="AK4" s="8"/>
      <c r="AL4" s="8"/>
      <c r="AM4" s="8"/>
      <c r="AN4" s="8"/>
      <c r="AO4" s="8"/>
      <c r="AP4" s="8"/>
      <c r="AQ4" s="8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</row>
    <row r="5" spans="2:66" s="7" customFormat="1">
      <c r="B5" s="7" t="str">
        <f>'t-1'!B5</f>
        <v>Indelning kod</v>
      </c>
      <c r="C5" s="7" t="str">
        <f>'t-1'!C5</f>
        <v>Indelning</v>
      </c>
      <c r="D5" s="7" t="str">
        <f>'t-1'!D5</f>
        <v>ArbNr_aret</v>
      </c>
      <c r="E5" s="7" t="str">
        <f>'t-1'!E5</f>
        <v>Kategori</v>
      </c>
      <c r="F5" s="7" t="str">
        <f>'t-1'!F5</f>
        <v>Ettikett</v>
      </c>
      <c r="G5" s="7" t="str">
        <f>'t-1'!G5</f>
        <v>Ny/ändrad 2012</v>
      </c>
      <c r="H5" s="7" t="str">
        <f>'t-1'!H5</f>
        <v>IND_ID</v>
      </c>
      <c r="I5" s="7" t="str">
        <f>'t-1'!I5</f>
        <v>IND_Bra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</row>
    <row r="6" spans="2:66">
      <c r="B6" s="1" t="str">
        <f>'t-1'!B6</f>
        <v>A</v>
      </c>
      <c r="C6" s="1" t="str">
        <f>'t-1'!C6</f>
        <v>Dödlighet, undvikbar slutenvård med mera</v>
      </c>
      <c r="D6" s="1">
        <f>'t-1'!D6</f>
        <v>1</v>
      </c>
      <c r="E6" s="1" t="str">
        <f>'t-1'!E6</f>
        <v>Kvinnor</v>
      </c>
      <c r="F6" s="1" t="str">
        <f>'t-1'!F6</f>
        <v>Återstående medellivslängd</v>
      </c>
      <c r="G6" s="1" t="str">
        <f>'t-1'!G6</f>
        <v>(tom)</v>
      </c>
      <c r="H6" s="1" t="str">
        <f>'t-1'!H6</f>
        <v>A000002</v>
      </c>
      <c r="I6" s="1">
        <f>'t-1'!I6</f>
        <v>0</v>
      </c>
      <c r="J6" s="6">
        <f>(('t-1'!J6-'t-1'!$AE6)/'t-1'!$AE6)*(('t-1'!$I6-0.5+'t-1'!$I6-0.5)*-1)</f>
        <v>3.8392321535693752E-3</v>
      </c>
      <c r="K6" s="6">
        <f>(('t-1'!K6-'t-1'!$AE6)/'t-1'!$AE6)*(('t-1'!$I6-0.5+'t-1'!$I6-0.5)*-1)</f>
        <v>4.3191361727654403E-3</v>
      </c>
      <c r="L6" s="6">
        <f>(('t-1'!L6-'t-1'!$AE6)/'t-1'!$AE6)*(('t-1'!$I6-0.5+'t-1'!$I6-0.5)*-1)</f>
        <v>-7.9184163167366119E-3</v>
      </c>
      <c r="M6" s="6">
        <f>(('t-1'!M6-'t-1'!$AE6)/'t-1'!$AE6)*(('t-1'!$I6-0.5+'t-1'!$I6-0.5)*-1)</f>
        <v>-1.7996400719855006E-3</v>
      </c>
      <c r="N6" s="6">
        <f>(('t-1'!N6-'t-1'!$AE6)/'t-1'!$AE6)*(('t-1'!$I6-0.5+'t-1'!$I6-0.5)*-1)</f>
        <v>3.5992801439713425E-3</v>
      </c>
      <c r="O6" s="6">
        <f>(('t-1'!O6-'t-1'!$AE6)/'t-1'!$AE6)*(('t-1'!$I6-0.5+'t-1'!$I6-0.5)*-1)</f>
        <v>7.6784643071385796E-3</v>
      </c>
      <c r="P6" s="6">
        <f>(('t-1'!P6-'t-1'!$AE6)/'t-1'!$AE6)*(('t-1'!$I6-0.5+'t-1'!$I6-0.5)*-1)</f>
        <v>-3.8392321535692044E-3</v>
      </c>
      <c r="Q6" s="6">
        <f>(('t-1'!Q6-'t-1'!$AE6)/'t-1'!$AE6)*(('t-1'!$I6-0.5+'t-1'!$I6-0.5)*-1)</f>
        <v>4.6790641871625746E-3</v>
      </c>
      <c r="R6" s="6">
        <f>(('t-1'!R6-'t-1'!$AE6)/'t-1'!$AE6)*(('t-1'!$I6-0.5+'t-1'!$I6-0.5)*-1)</f>
        <v>1.0797840431914028E-3</v>
      </c>
      <c r="S6" s="6">
        <f>(('t-1'!S6-'t-1'!$AE6)/'t-1'!$AE6)*(('t-1'!$I6-0.5+'t-1'!$I6-0.5)*-1)</f>
        <v>1.9196160767847728E-3</v>
      </c>
      <c r="T6" s="6">
        <f>(('t-1'!T6-'t-1'!$AE6)/'t-1'!$AE6)*(('t-1'!$I6-0.5+'t-1'!$I6-0.5)*-1)</f>
        <v>1.0557888422315654E-2</v>
      </c>
      <c r="U6" s="6">
        <f>(('t-1'!U6-'t-1'!$AE6)/'t-1'!$AE6)*(('t-1'!$I6-0.5+'t-1'!$I6-0.5)*-1)</f>
        <v>-5.9988002399516687E-4</v>
      </c>
      <c r="V6" s="6">
        <f>(('t-1'!V6-'t-1'!$AE6)/'t-1'!$AE6)*(('t-1'!$I6-0.5+'t-1'!$I6-0.5)*-1)</f>
        <v>-6.4787042591480755E-3</v>
      </c>
      <c r="W6" s="6">
        <f>(('t-1'!W6-'t-1'!$AE6)/'t-1'!$AE6)*(('t-1'!$I6-0.5+'t-1'!$I6-0.5)*-1)</f>
        <v>-3.7192561487701028E-3</v>
      </c>
      <c r="X6" s="6">
        <f>(('t-1'!X6-'t-1'!$AE6)/'t-1'!$AE6)*(('t-1'!$I6-0.5+'t-1'!$I6-0.5)*-1)</f>
        <v>-1.1997600479903337E-3</v>
      </c>
      <c r="Y6" s="6">
        <f>(('t-1'!Y6-'t-1'!$AE6)/'t-1'!$AE6)*(('t-1'!$I6-0.5+'t-1'!$I6-0.5)*-1)</f>
        <v>-3.2393521295740377E-3</v>
      </c>
      <c r="Z6" s="6">
        <f>(('t-1'!Z6-'t-1'!$AE6)/'t-1'!$AE6)*(('t-1'!$I6-0.5+'t-1'!$I6-0.5)*-1)</f>
        <v>-1.0437912417516381E-2</v>
      </c>
      <c r="AA6" s="6">
        <f>(('t-1'!AA6-'t-1'!$AE6)/'t-1'!$AE6)*(('t-1'!$I6-0.5+'t-1'!$I6-0.5)*-1)</f>
        <v>-8.0383923215355431E-3</v>
      </c>
      <c r="AB6" s="6">
        <f>(('t-1'!AB6-'t-1'!$AE6)/'t-1'!$AE6)*(('t-1'!$I6-0.5+'t-1'!$I6-0.5)*-1)</f>
        <v>-4.4391121775643715E-3</v>
      </c>
      <c r="AC6" s="6">
        <f>(('t-1'!AC6-'t-1'!$AE6)/'t-1'!$AE6)*(('t-1'!$I6-0.5+'t-1'!$I6-0.5)*-1)</f>
        <v>-1.0797840431912321E-3</v>
      </c>
      <c r="AD6" s="6">
        <f>(('t-1'!AD6-'t-1'!$AE6)/'t-1'!$AE6)*(('t-1'!$I6-0.5+'t-1'!$I6-0.5)*-1)</f>
        <v>-6.2387522495500423E-3</v>
      </c>
      <c r="AE6" s="6">
        <f>(('t-1'!AE6-'t-1'!$AE6)/'t-1'!$AE6)*(('t-1'!$I6-0.5+'t-1'!$I6-0.5)*-1)</f>
        <v>0</v>
      </c>
      <c r="AF6" s="6">
        <f>(('t-1'!AF6-'t-1'!$AE6)/'t-1'!$AE6)*(('t-1'!$I6-0.5+'t-1'!$I6-0.5)*-1)</f>
        <v>-1</v>
      </c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2:66">
      <c r="B7" s="1">
        <f>'t-1'!B7</f>
        <v>0</v>
      </c>
      <c r="C7" s="1">
        <f>'t-1'!C7</f>
        <v>0</v>
      </c>
      <c r="D7" s="1">
        <f>'t-1'!D7</f>
        <v>0</v>
      </c>
      <c r="E7" s="1" t="str">
        <f>'t-1'!E7</f>
        <v>Män</v>
      </c>
      <c r="F7" s="1" t="str">
        <f>'t-1'!F7</f>
        <v>Återstående medellivslängd</v>
      </c>
      <c r="G7" s="1" t="str">
        <f>'t-1'!G7</f>
        <v>(tom)</v>
      </c>
      <c r="H7" s="1" t="str">
        <f>'t-1'!H7</f>
        <v>A000002</v>
      </c>
      <c r="I7" s="1">
        <f>'t-1'!I7</f>
        <v>0</v>
      </c>
      <c r="J7" s="6">
        <f>(('t-1'!J7-'t-1'!$AE7)/'t-1'!$AE7)*(('t-1'!$I7-0.5+'t-1'!$I7-0.5)*-1)</f>
        <v>3.0245746691872602E-3</v>
      </c>
      <c r="K7" s="6">
        <f>(('t-1'!K7-'t-1'!$AE7)/'t-1'!$AE7)*(('t-1'!$I7-0.5+'t-1'!$I7-0.5)*-1)</f>
        <v>1.3232514177693906E-2</v>
      </c>
      <c r="L7" s="6">
        <f>(('t-1'!L7-'t-1'!$AE7)/'t-1'!$AE7)*(('t-1'!$I7-0.5+'t-1'!$I7-0.5)*-1)</f>
        <v>-6.805293005670978E-3</v>
      </c>
      <c r="M7" s="6">
        <f>(('t-1'!M7-'t-1'!$AE7)/'t-1'!$AE7)*(('t-1'!$I7-0.5+'t-1'!$I7-0.5)*-1)</f>
        <v>3.5286704473850177E-3</v>
      </c>
      <c r="N7" s="6">
        <f>(('t-1'!N7-'t-1'!$AE7)/'t-1'!$AE7)*(('t-1'!$I7-0.5+'t-1'!$I7-0.5)*-1)</f>
        <v>5.0409577819786481E-3</v>
      </c>
      <c r="O7" s="6">
        <f>(('t-1'!O7-'t-1'!$AE7)/'t-1'!$AE7)*(('t-1'!$I7-0.5+'t-1'!$I7-0.5)*-1)</f>
        <v>1.1468178954001398E-2</v>
      </c>
      <c r="P7" s="6">
        <f>(('t-1'!P7-'t-1'!$AE7)/'t-1'!$AE7)*(('t-1'!$I7-0.5+'t-1'!$I7-0.5)*-1)</f>
        <v>-4.5368620037807119E-3</v>
      </c>
      <c r="Q7" s="6">
        <f>(('t-1'!Q7-'t-1'!$AE7)/'t-1'!$AE7)*(('t-1'!$I7-0.5+'t-1'!$I7-0.5)*-1)</f>
        <v>8.8216761184634399E-4</v>
      </c>
      <c r="R7" s="6">
        <f>(('t-1'!R7-'t-1'!$AE7)/'t-1'!$AE7)*(('t-1'!$I7-0.5+'t-1'!$I7-0.5)*-1)</f>
        <v>-2.5204788909887865E-4</v>
      </c>
      <c r="S7" s="6">
        <f>(('t-1'!S7-'t-1'!$AE7)/'t-1'!$AE7)*(('t-1'!$I7-0.5+'t-1'!$I7-0.5)*-1)</f>
        <v>-1.0081915563956937E-3</v>
      </c>
      <c r="T7" s="6">
        <f>(('t-1'!T7-'t-1'!$AE7)/'t-1'!$AE7)*(('t-1'!$I7-0.5+'t-1'!$I7-0.5)*-1)</f>
        <v>1.2476370510397091E-2</v>
      </c>
      <c r="U7" s="6">
        <f>(('t-1'!U7-'t-1'!$AE7)/'t-1'!$AE7)*(('t-1'!$I7-0.5+'t-1'!$I7-0.5)*-1)</f>
        <v>6.3011972274746534E-4</v>
      </c>
      <c r="V7" s="6">
        <f>(('t-1'!V7-'t-1'!$AE7)/'t-1'!$AE7)*(('t-1'!$I7-0.5+'t-1'!$I7-0.5)*-1)</f>
        <v>-9.7038437303087095E-3</v>
      </c>
      <c r="W7" s="6">
        <f>(('t-1'!W7-'t-1'!$AE7)/'t-1'!$AE7)*(('t-1'!$I7-0.5+'t-1'!$I7-0.5)*-1)</f>
        <v>-4.2848141146816536E-3</v>
      </c>
      <c r="X7" s="6">
        <f>(('t-1'!X7-'t-1'!$AE7)/'t-1'!$AE7)*(('t-1'!$I7-0.5+'t-1'!$I7-0.5)*-1)</f>
        <v>-1.2602394454945725E-3</v>
      </c>
      <c r="Y7" s="6">
        <f>(('t-1'!Y7-'t-1'!$AE7)/'t-1'!$AE7)*(('t-1'!$I7-0.5+'t-1'!$I7-0.5)*-1)</f>
        <v>2.8985507246377315E-3</v>
      </c>
      <c r="Z7" s="6">
        <f>(('t-1'!Z7-'t-1'!$AE7)/'t-1'!$AE7)*(('t-1'!$I7-0.5+'t-1'!$I7-0.5)*-1)</f>
        <v>-1.0838059231253932E-2</v>
      </c>
      <c r="AA7" s="6">
        <f>(('t-1'!AA7-'t-1'!$AE7)/'t-1'!$AE7)*(('t-1'!$I7-0.5+'t-1'!$I7-0.5)*-1)</f>
        <v>-1.5752993068683052E-2</v>
      </c>
      <c r="AB7" s="6">
        <f>(('t-1'!AB7-'t-1'!$AE7)/'t-1'!$AE7)*(('t-1'!$I7-0.5+'t-1'!$I7-0.5)*-1)</f>
        <v>-5.0409577819784685E-3</v>
      </c>
      <c r="AC7" s="6">
        <f>(('t-1'!AC7-'t-1'!$AE7)/'t-1'!$AE7)*(('t-1'!$I7-0.5+'t-1'!$I7-0.5)*-1)</f>
        <v>-1.0081915563956937E-3</v>
      </c>
      <c r="AD7" s="6">
        <f>(('t-1'!AD7-'t-1'!$AE7)/'t-1'!$AE7)*(('t-1'!$I7-0.5+'t-1'!$I7-0.5)*-1)</f>
        <v>-1.4240705734089421E-2</v>
      </c>
      <c r="AE7" s="6">
        <f>(('t-1'!AE7-'t-1'!$AE7)/'t-1'!$AE7)*(('t-1'!$I7-0.5+'t-1'!$I7-0.5)*-1)</f>
        <v>0</v>
      </c>
      <c r="AF7" s="6">
        <f>(('t-1'!AF7-'t-1'!$AE7)/'t-1'!$AE7)*(('t-1'!$I7-0.5+'t-1'!$I7-0.5)*-1)</f>
        <v>-1</v>
      </c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2:66">
      <c r="B8" s="1">
        <f>'t-1'!B8</f>
        <v>0</v>
      </c>
      <c r="C8" s="1">
        <f>'t-1'!C8</f>
        <v>0</v>
      </c>
      <c r="D8" s="1">
        <f>'t-1'!D8</f>
        <v>2</v>
      </c>
      <c r="E8" s="1" t="str">
        <f>'t-1'!E8</f>
        <v>Kvinnor</v>
      </c>
      <c r="F8" s="1" t="str">
        <f>'t-1'!F8</f>
        <v xml:space="preserve">Hälsopolitiskt åtgärdbar dödlighet </v>
      </c>
      <c r="G8" s="1" t="str">
        <f>'t-1'!G8</f>
        <v>(tom)</v>
      </c>
      <c r="H8" s="1" t="str">
        <f>'t-1'!H8</f>
        <v>A000010</v>
      </c>
      <c r="I8" s="1">
        <f>'t-1'!I8</f>
        <v>1</v>
      </c>
      <c r="J8" s="6">
        <f>(('t-1'!J8-'t-1'!$AE8)/'t-1'!$AE8)*(('t-1'!$I8-0.5+'t-1'!$I8-0.5)*-1)</f>
        <v>-6.7778879629210059E-2</v>
      </c>
      <c r="K8" s="6">
        <f>(('t-1'!K8-'t-1'!$AE8)/'t-1'!$AE8)*(('t-1'!$I8-0.5+'t-1'!$I8-0.5)*-1)</f>
        <v>8.8786733191399153E-2</v>
      </c>
      <c r="L8" s="6">
        <f>(('t-1'!L8-'t-1'!$AE8)/'t-1'!$AE8)*(('t-1'!$I8-0.5+'t-1'!$I8-0.5)*-1)</f>
        <v>4.8684060497466944E-2</v>
      </c>
      <c r="M8" s="6">
        <f>(('t-1'!M8-'t-1'!$AE8)/'t-1'!$AE8)*(('t-1'!$I8-0.5+'t-1'!$I8-0.5)*-1)</f>
        <v>3.9017563780913714E-2</v>
      </c>
      <c r="N8" s="6">
        <f>(('t-1'!N8-'t-1'!$AE8)/'t-1'!$AE8)*(('t-1'!$I8-0.5+'t-1'!$I8-0.5)*-1)</f>
        <v>0.2253472393994255</v>
      </c>
      <c r="O8" s="6">
        <f>(('t-1'!O8-'t-1'!$AE8)/'t-1'!$AE8)*(('t-1'!$I8-0.5+'t-1'!$I8-0.5)*-1)</f>
        <v>0.13062123630099443</v>
      </c>
      <c r="P8" s="6">
        <f>(('t-1'!P8-'t-1'!$AE8)/'t-1'!$AE8)*(('t-1'!$I8-0.5+'t-1'!$I8-0.5)*-1)</f>
        <v>-5.6879785082499017E-2</v>
      </c>
      <c r="Q8" s="6">
        <f>(('t-1'!Q8-'t-1'!$AE8)/'t-1'!$AE8)*(('t-1'!$I8-0.5+'t-1'!$I8-0.5)*-1)</f>
        <v>-4.5847980827024265E-2</v>
      </c>
      <c r="R8" s="6">
        <f>(('t-1'!R8-'t-1'!$AE8)/'t-1'!$AE8)*(('t-1'!$I8-0.5+'t-1'!$I8-0.5)*-1)</f>
        <v>8.1562326106740649E-2</v>
      </c>
      <c r="S8" s="6">
        <f>(('t-1'!S8-'t-1'!$AE8)/'t-1'!$AE8)*(('t-1'!$I8-0.5+'t-1'!$I8-0.5)*-1)</f>
        <v>-0.1681509529802877</v>
      </c>
      <c r="T8" s="6">
        <f>(('t-1'!T8-'t-1'!$AE8)/'t-1'!$AE8)*(('t-1'!$I8-0.5+'t-1'!$I8-0.5)*-1)</f>
        <v>0.19031735231036789</v>
      </c>
      <c r="U8" s="6">
        <f>(('t-1'!U8-'t-1'!$AE8)/'t-1'!$AE8)*(('t-1'!$I8-0.5+'t-1'!$I8-0.5)*-1)</f>
        <v>4.7091554909783291E-2</v>
      </c>
      <c r="V8" s="6">
        <f>(('t-1'!V8-'t-1'!$AE8)/'t-1'!$AE8)*(('t-1'!$I8-0.5+'t-1'!$I8-0.5)*-1)</f>
        <v>2.4216336590766219E-2</v>
      </c>
      <c r="W8" s="6">
        <f>(('t-1'!W8-'t-1'!$AE8)/'t-1'!$AE8)*(('t-1'!$I8-0.5+'t-1'!$I8-0.5)*-1)</f>
        <v>-4.1074388556374485E-2</v>
      </c>
      <c r="X8" s="6">
        <f>(('t-1'!X8-'t-1'!$AE8)/'t-1'!$AE8)*(('t-1'!$I8-0.5+'t-1'!$I8-0.5)*-1)</f>
        <v>-0.19215664515332961</v>
      </c>
      <c r="Y8" s="6">
        <f>(('t-1'!Y8-'t-1'!$AE8)/'t-1'!$AE8)*(('t-1'!$I8-0.5+'t-1'!$I8-0.5)*-1)</f>
        <v>3.3942007732960106E-2</v>
      </c>
      <c r="Z8" s="6">
        <f>(('t-1'!Z8-'t-1'!$AE8)/'t-1'!$AE8)*(('t-1'!$I8-0.5+'t-1'!$I8-0.5)*-1)</f>
        <v>-0.13343455571757162</v>
      </c>
      <c r="AA8" s="6">
        <f>(('t-1'!AA8-'t-1'!$AE8)/'t-1'!$AE8)*(('t-1'!$I8-0.5+'t-1'!$I8-0.5)*-1)</f>
        <v>0.11877826564417884</v>
      </c>
      <c r="AB8" s="6">
        <f>(('t-1'!AB8-'t-1'!$AE8)/'t-1'!$AE8)*(('t-1'!$I8-0.5+'t-1'!$I8-0.5)*-1)</f>
        <v>-0.10902458831514496</v>
      </c>
      <c r="AC8" s="6">
        <f>(('t-1'!AC8-'t-1'!$AE8)/'t-1'!$AE8)*(('t-1'!$I8-0.5+'t-1'!$I8-0.5)*-1)</f>
        <v>0.29133655970963901</v>
      </c>
      <c r="AD8" s="6">
        <f>(('t-1'!AD8-'t-1'!$AE8)/'t-1'!$AE8)*(('t-1'!$I8-0.5+'t-1'!$I8-0.5)*-1)</f>
        <v>2.6020888079827314E-2</v>
      </c>
      <c r="AE8" s="6">
        <f>(('t-1'!AE8-'t-1'!$AE8)/'t-1'!$AE8)*(('t-1'!$I8-0.5+'t-1'!$I8-0.5)*-1)</f>
        <v>0</v>
      </c>
      <c r="AF8" s="6">
        <f>(('t-1'!AF8-'t-1'!$AE8)/'t-1'!$AE8)*(('t-1'!$I8-0.5+'t-1'!$I8-0.5)*-1)</f>
        <v>1</v>
      </c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2:66">
      <c r="B9" s="1">
        <f>'t-1'!B9</f>
        <v>0</v>
      </c>
      <c r="C9" s="1">
        <f>'t-1'!C9</f>
        <v>0</v>
      </c>
      <c r="D9" s="1">
        <f>'t-1'!D9</f>
        <v>0</v>
      </c>
      <c r="E9" s="1" t="str">
        <f>'t-1'!E9</f>
        <v>Män</v>
      </c>
      <c r="F9" s="1" t="str">
        <f>'t-1'!F9</f>
        <v xml:space="preserve">Hälsopolitiskt åtgärdbar dödlighet </v>
      </c>
      <c r="G9" s="1" t="str">
        <f>'t-1'!G9</f>
        <v>(tom)</v>
      </c>
      <c r="H9" s="1" t="str">
        <f>'t-1'!H9</f>
        <v>A000010</v>
      </c>
      <c r="I9" s="1">
        <f>'t-1'!I9</f>
        <v>1</v>
      </c>
      <c r="J9" s="6">
        <f>(('t-1'!J9-'t-1'!$AE9)/'t-1'!$AE9)*(('t-1'!$I9-0.5+'t-1'!$I9-0.5)*-1)</f>
        <v>-4.7989144293214429E-2</v>
      </c>
      <c r="K9" s="6">
        <f>(('t-1'!K9-'t-1'!$AE9)/'t-1'!$AE9)*(('t-1'!$I9-0.5+'t-1'!$I9-0.5)*-1)</f>
        <v>7.2126477783473419E-2</v>
      </c>
      <c r="L9" s="6">
        <f>(('t-1'!L9-'t-1'!$AE9)/'t-1'!$AE9)*(('t-1'!$I9-0.5+'t-1'!$I9-0.5)*-1)</f>
        <v>-0.11907471298149841</v>
      </c>
      <c r="M9" s="6">
        <f>(('t-1'!M9-'t-1'!$AE9)/'t-1'!$AE9)*(('t-1'!$I9-0.5+'t-1'!$I9-0.5)*-1)</f>
        <v>2.1921356210208576E-2</v>
      </c>
      <c r="N9" s="6">
        <f>(('t-1'!N9-'t-1'!$AE9)/'t-1'!$AE9)*(('t-1'!$I9-0.5+'t-1'!$I9-0.5)*-1)</f>
        <v>0.16608181097364444</v>
      </c>
      <c r="O9" s="6">
        <f>(('t-1'!O9-'t-1'!$AE9)/'t-1'!$AE9)*(('t-1'!$I9-0.5+'t-1'!$I9-0.5)*-1)</f>
        <v>9.4094144483911138E-2</v>
      </c>
      <c r="P9" s="6">
        <f>(('t-1'!P9-'t-1'!$AE9)/'t-1'!$AE9)*(('t-1'!$I9-0.5+'t-1'!$I9-0.5)*-1)</f>
        <v>2.2739323647941012E-2</v>
      </c>
      <c r="Q9" s="6">
        <f>(('t-1'!Q9-'t-1'!$AE9)/'t-1'!$AE9)*(('t-1'!$I9-0.5+'t-1'!$I9-0.5)*-1)</f>
        <v>-3.0643304025580856E-4</v>
      </c>
      <c r="R9" s="6">
        <f>(('t-1'!R9-'t-1'!$AE9)/'t-1'!$AE9)*(('t-1'!$I9-0.5+'t-1'!$I9-0.5)*-1)</f>
        <v>-0.12023520269355197</v>
      </c>
      <c r="S9" s="6">
        <f>(('t-1'!S9-'t-1'!$AE9)/'t-1'!$AE9)*(('t-1'!$I9-0.5+'t-1'!$I9-0.5)*-1)</f>
        <v>-0.17498656573170809</v>
      </c>
      <c r="T9" s="6">
        <f>(('t-1'!T9-'t-1'!$AE9)/'t-1'!$AE9)*(('t-1'!$I9-0.5+'t-1'!$I9-0.5)*-1)</f>
        <v>0.10875633240919055</v>
      </c>
      <c r="U9" s="6">
        <f>(('t-1'!U9-'t-1'!$AE9)/'t-1'!$AE9)*(('t-1'!$I9-0.5+'t-1'!$I9-0.5)*-1)</f>
        <v>2.4717977958010024E-2</v>
      </c>
      <c r="V9" s="6">
        <f>(('t-1'!V9-'t-1'!$AE9)/'t-1'!$AE9)*(('t-1'!$I9-0.5+'t-1'!$I9-0.5)*-1)</f>
        <v>4.9665894789959517E-2</v>
      </c>
      <c r="W9" s="6">
        <f>(('t-1'!W9-'t-1'!$AE9)/'t-1'!$AE9)*(('t-1'!$I9-0.5+'t-1'!$I9-0.5)*-1)</f>
        <v>3.2798484359314595E-2</v>
      </c>
      <c r="X9" s="6">
        <f>(('t-1'!X9-'t-1'!$AE9)/'t-1'!$AE9)*(('t-1'!$I9-0.5+'t-1'!$I9-0.5)*-1)</f>
        <v>-6.1163966656683499E-2</v>
      </c>
      <c r="Y9" s="6">
        <f>(('t-1'!Y9-'t-1'!$AE9)/'t-1'!$AE9)*(('t-1'!$I9-0.5+'t-1'!$I9-0.5)*-1)</f>
        <v>9.5616828448262373E-2</v>
      </c>
      <c r="Z9" s="6">
        <f>(('t-1'!Z9-'t-1'!$AE9)/'t-1'!$AE9)*(('t-1'!$I9-0.5+'t-1'!$I9-0.5)*-1)</f>
        <v>-4.9460354446659402E-2</v>
      </c>
      <c r="AA9" s="6">
        <f>(('t-1'!AA9-'t-1'!$AE9)/'t-1'!$AE9)*(('t-1'!$I9-0.5+'t-1'!$I9-0.5)*-1)</f>
        <v>-5.5296044973074263E-2</v>
      </c>
      <c r="AB9" s="6">
        <f>(('t-1'!AB9-'t-1'!$AE9)/'t-1'!$AE9)*(('t-1'!$I9-0.5+'t-1'!$I9-0.5)*-1)</f>
        <v>0.11695445932723222</v>
      </c>
      <c r="AC9" s="6">
        <f>(('t-1'!AC9-'t-1'!$AE9)/'t-1'!$AE9)*(('t-1'!$I9-0.5+'t-1'!$I9-0.5)*-1)</f>
        <v>0.26178327597228668</v>
      </c>
      <c r="AD9" s="6">
        <f>(('t-1'!AD9-'t-1'!$AE9)/'t-1'!$AE9)*(('t-1'!$I9-0.5+'t-1'!$I9-0.5)*-1)</f>
        <v>0.13026816338841668</v>
      </c>
      <c r="AE9" s="6">
        <f>(('t-1'!AE9-'t-1'!$AE9)/'t-1'!$AE9)*(('t-1'!$I9-0.5+'t-1'!$I9-0.5)*-1)</f>
        <v>0</v>
      </c>
      <c r="AF9" s="6">
        <f>(('t-1'!AF9-'t-1'!$AE9)/'t-1'!$AE9)*(('t-1'!$I9-0.5+'t-1'!$I9-0.5)*-1)</f>
        <v>1</v>
      </c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2:66">
      <c r="B10" s="1">
        <f>'t-1'!B10</f>
        <v>0</v>
      </c>
      <c r="C10" s="1">
        <f>'t-1'!C10</f>
        <v>0</v>
      </c>
      <c r="D10" s="1">
        <f>'t-1'!D10</f>
        <v>0</v>
      </c>
      <c r="E10" s="1" t="str">
        <f>'t-1'!E10</f>
        <v>Totalt</v>
      </c>
      <c r="F10" s="1" t="str">
        <f>'t-1'!F10</f>
        <v xml:space="preserve">Hälsopolitiskt åtgärdbar dödlighet </v>
      </c>
      <c r="G10" s="1" t="str">
        <f>'t-1'!G10</f>
        <v>(tom)</v>
      </c>
      <c r="H10" s="1" t="str">
        <f>'t-1'!H10</f>
        <v>A000010</v>
      </c>
      <c r="I10" s="1">
        <f>'t-1'!I10</f>
        <v>1</v>
      </c>
      <c r="J10" s="6">
        <f>(('t-1'!J10-'t-1'!$AE10)/'t-1'!$AE10)*(('t-1'!$I10-0.5+'t-1'!$I10-0.5)*-1)</f>
        <v>-4.9444750460702305E-2</v>
      </c>
      <c r="K10" s="6">
        <f>(('t-1'!K10-'t-1'!$AE10)/'t-1'!$AE10)*(('t-1'!$I10-0.5+'t-1'!$I10-0.5)*-1)</f>
        <v>7.3218017007948583E-2</v>
      </c>
      <c r="L10" s="6">
        <f>(('t-1'!L10-'t-1'!$AE10)/'t-1'!$AE10)*(('t-1'!$I10-0.5+'t-1'!$I10-0.5)*-1)</f>
        <v>-5.2779156912068789E-2</v>
      </c>
      <c r="M10" s="6">
        <f>(('t-1'!M10-'t-1'!$AE10)/'t-1'!$AE10)*(('t-1'!$I10-0.5+'t-1'!$I10-0.5)*-1)</f>
        <v>3.1608097713739902E-2</v>
      </c>
      <c r="N10" s="6">
        <f>(('t-1'!N10-'t-1'!$AE10)/'t-1'!$AE10)*(('t-1'!$I10-0.5+'t-1'!$I10-0.5)*-1)</f>
        <v>0.1923315732165789</v>
      </c>
      <c r="O10" s="6">
        <f>(('t-1'!O10-'t-1'!$AE10)/'t-1'!$AE10)*(('t-1'!$I10-0.5+'t-1'!$I10-0.5)*-1)</f>
        <v>0.10438845413296577</v>
      </c>
      <c r="P10" s="6">
        <f>(('t-1'!P10-'t-1'!$AE10)/'t-1'!$AE10)*(('t-1'!$I10-0.5+'t-1'!$I10-0.5)*-1)</f>
        <v>-8.7646095007904174E-3</v>
      </c>
      <c r="Q10" s="6">
        <f>(('t-1'!Q10-'t-1'!$AE10)/'t-1'!$AE10)*(('t-1'!$I10-0.5+'t-1'!$I10-0.5)*-1)</f>
        <v>-8.4247030601366218E-3</v>
      </c>
      <c r="R10" s="6">
        <f>(('t-1'!R10-'t-1'!$AE10)/'t-1'!$AE10)*(('t-1'!$I10-0.5+'t-1'!$I10-0.5)*-1)</f>
        <v>-4.3102593506312153E-2</v>
      </c>
      <c r="S10" s="6">
        <f>(('t-1'!S10-'t-1'!$AE10)/'t-1'!$AE10)*(('t-1'!$I10-0.5+'t-1'!$I10-0.5)*-1)</f>
        <v>-0.16997282570351024</v>
      </c>
      <c r="T10" s="6">
        <f>(('t-1'!T10-'t-1'!$AE10)/'t-1'!$AE10)*(('t-1'!$I10-0.5+'t-1'!$I10-0.5)*-1)</f>
        <v>0.14171438061010688</v>
      </c>
      <c r="U10" s="6">
        <f>(('t-1'!U10-'t-1'!$AE10)/'t-1'!$AE10)*(('t-1'!$I10-0.5+'t-1'!$I10-0.5)*-1)</f>
        <v>3.2523212835116798E-2</v>
      </c>
      <c r="V10" s="6">
        <f>(('t-1'!V10-'t-1'!$AE10)/'t-1'!$AE10)*(('t-1'!$I10-0.5+'t-1'!$I10-0.5)*-1)</f>
        <v>3.2165973226050623E-2</v>
      </c>
      <c r="W10" s="6">
        <f>(('t-1'!W10-'t-1'!$AE10)/'t-1'!$AE10)*(('t-1'!$I10-0.5+'t-1'!$I10-0.5)*-1)</f>
        <v>8.5850027902248534E-4</v>
      </c>
      <c r="X10" s="6">
        <f>(('t-1'!X10-'t-1'!$AE10)/'t-1'!$AE10)*(('t-1'!$I10-0.5+'t-1'!$I10-0.5)*-1)</f>
        <v>-0.11791262485818235</v>
      </c>
      <c r="Y10" s="6">
        <f>(('t-1'!Y10-'t-1'!$AE10)/'t-1'!$AE10)*(('t-1'!$I10-0.5+'t-1'!$I10-0.5)*-1)</f>
        <v>6.4540600747210672E-2</v>
      </c>
      <c r="Z10" s="6">
        <f>(('t-1'!Z10-'t-1'!$AE10)/'t-1'!$AE10)*(('t-1'!$I10-0.5+'t-1'!$I10-0.5)*-1)</f>
        <v>-8.4719559522853052E-2</v>
      </c>
      <c r="AA10" s="6">
        <f>(('t-1'!AA10-'t-1'!$AE10)/'t-1'!$AE10)*(('t-1'!$I10-0.5+'t-1'!$I10-0.5)*-1)</f>
        <v>1.2427177016150313E-2</v>
      </c>
      <c r="AB10" s="6">
        <f>(('t-1'!AB10-'t-1'!$AE10)/'t-1'!$AE10)*(('t-1'!$I10-0.5+'t-1'!$I10-0.5)*-1)</f>
        <v>2.1218195379789931E-2</v>
      </c>
      <c r="AC10" s="6">
        <f>(('t-1'!AC10-'t-1'!$AE10)/'t-1'!$AE10)*(('t-1'!$I10-0.5+'t-1'!$I10-0.5)*-1)</f>
        <v>0.27576444353703367</v>
      </c>
      <c r="AD10" s="6">
        <f>(('t-1'!AD10-'t-1'!$AE10)/'t-1'!$AE10)*(('t-1'!$I10-0.5+'t-1'!$I10-0.5)*-1)</f>
        <v>7.9663878871190752E-2</v>
      </c>
      <c r="AE10" s="6">
        <f>(('t-1'!AE10-'t-1'!$AE10)/'t-1'!$AE10)*(('t-1'!$I10-0.5+'t-1'!$I10-0.5)*-1)</f>
        <v>0</v>
      </c>
      <c r="AF10" s="6">
        <f>(('t-1'!AF10-'t-1'!$AE10)/'t-1'!$AE10)*(('t-1'!$I10-0.5+'t-1'!$I10-0.5)*-1)</f>
        <v>1</v>
      </c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2:66">
      <c r="B11" s="1">
        <f>'t-1'!B11</f>
        <v>0</v>
      </c>
      <c r="C11" s="1">
        <f>'t-1'!C11</f>
        <v>0</v>
      </c>
      <c r="D11" s="1">
        <f>'t-1'!D11</f>
        <v>3</v>
      </c>
      <c r="E11" s="1" t="str">
        <f>'t-1'!E11</f>
        <v>Kvinnor</v>
      </c>
      <c r="F11" s="1" t="str">
        <f>'t-1'!F11</f>
        <v>Sjukvårdsrelaterad åtgärdbar dödlighet</v>
      </c>
      <c r="G11" s="1" t="str">
        <f>'t-1'!G11</f>
        <v>(tom)</v>
      </c>
      <c r="H11" s="1" t="str">
        <f>'t-1'!H11</f>
        <v>A000050</v>
      </c>
      <c r="I11" s="1">
        <f>'t-1'!I11</f>
        <v>1</v>
      </c>
      <c r="J11" s="6">
        <f>(('t-1'!J11-'t-1'!$AE11)/'t-1'!$AE11)*(('t-1'!$I11-0.5+'t-1'!$I11-0.5)*-1)</f>
        <v>0.10560482312015386</v>
      </c>
      <c r="K11" s="6">
        <f>(('t-1'!K11-'t-1'!$AE11)/'t-1'!$AE11)*(('t-1'!$I11-0.5+'t-1'!$I11-0.5)*-1)</f>
        <v>0.12141096747511709</v>
      </c>
      <c r="L11" s="6">
        <f>(('t-1'!L11-'t-1'!$AE11)/'t-1'!$AE11)*(('t-1'!$I11-0.5+'t-1'!$I11-0.5)*-1)</f>
        <v>-0.19472508191985205</v>
      </c>
      <c r="M11" s="6">
        <f>(('t-1'!M11-'t-1'!$AE11)/'t-1'!$AE11)*(('t-1'!$I11-0.5+'t-1'!$I11-0.5)*-1)</f>
        <v>-7.9592069307621253E-3</v>
      </c>
      <c r="N11" s="6">
        <f>(('t-1'!N11-'t-1'!$AE11)/'t-1'!$AE11)*(('t-1'!$I11-0.5+'t-1'!$I11-0.5)*-1)</f>
        <v>-0.13429146212127699</v>
      </c>
      <c r="O11" s="6">
        <f>(('t-1'!O11-'t-1'!$AE11)/'t-1'!$AE11)*(('t-1'!$I11-0.5+'t-1'!$I11-0.5)*-1)</f>
        <v>0.12869924744785688</v>
      </c>
      <c r="P11" s="6">
        <f>(('t-1'!P11-'t-1'!$AE11)/'t-1'!$AE11)*(('t-1'!$I11-0.5+'t-1'!$I11-0.5)*-1)</f>
        <v>-4.4425479673117663E-2</v>
      </c>
      <c r="Q11" s="6">
        <f>(('t-1'!Q11-'t-1'!$AE11)/'t-1'!$AE11)*(('t-1'!$I11-0.5+'t-1'!$I11-0.5)*-1)</f>
        <v>-3.7294779954419301E-2</v>
      </c>
      <c r="R11" s="6">
        <f>(('t-1'!R11-'t-1'!$AE11)/'t-1'!$AE11)*(('t-1'!$I11-0.5+'t-1'!$I11-0.5)*-1)</f>
        <v>2.2865496889295324E-2</v>
      </c>
      <c r="S11" s="6">
        <f>(('t-1'!S11-'t-1'!$AE11)/'t-1'!$AE11)*(('t-1'!$I11-0.5+'t-1'!$I11-0.5)*-1)</f>
        <v>6.0444837458502272E-2</v>
      </c>
      <c r="T11" s="6">
        <f>(('t-1'!T11-'t-1'!$AE11)/'t-1'!$AE11)*(('t-1'!$I11-0.5+'t-1'!$I11-0.5)*-1)</f>
        <v>0.23169587887364274</v>
      </c>
      <c r="U11" s="6">
        <f>(('t-1'!U11-'t-1'!$AE11)/'t-1'!$AE11)*(('t-1'!$I11-0.5+'t-1'!$I11-0.5)*-1)</f>
        <v>3.7098917292463861E-2</v>
      </c>
      <c r="V11" s="6">
        <f>(('t-1'!V11-'t-1'!$AE11)/'t-1'!$AE11)*(('t-1'!$I11-0.5+'t-1'!$I11-0.5)*-1)</f>
        <v>-0.14547262547954992</v>
      </c>
      <c r="W11" s="6">
        <f>(('t-1'!W11-'t-1'!$AE11)/'t-1'!$AE11)*(('t-1'!$I11-0.5+'t-1'!$I11-0.5)*-1)</f>
        <v>-0.15216305691624188</v>
      </c>
      <c r="X11" s="6">
        <f>(('t-1'!X11-'t-1'!$AE11)/'t-1'!$AE11)*(('t-1'!$I11-0.5+'t-1'!$I11-0.5)*-1)</f>
        <v>-8.4463294283375442E-2</v>
      </c>
      <c r="Y11" s="6">
        <f>(('t-1'!Y11-'t-1'!$AE11)/'t-1'!$AE11)*(('t-1'!$I11-0.5+'t-1'!$I11-0.5)*-1)</f>
        <v>-0.1784547433020926</v>
      </c>
      <c r="Z11" s="6">
        <f>(('t-1'!Z11-'t-1'!$AE11)/'t-1'!$AE11)*(('t-1'!$I11-0.5+'t-1'!$I11-0.5)*-1)</f>
        <v>-0.16462746663298602</v>
      </c>
      <c r="AA11" s="6">
        <f>(('t-1'!AA11-'t-1'!$AE11)/'t-1'!$AE11)*(('t-1'!$I11-0.5+'t-1'!$I11-0.5)*-1)</f>
        <v>-0.13519943656978636</v>
      </c>
      <c r="AB11" s="6">
        <f>(('t-1'!AB11-'t-1'!$AE11)/'t-1'!$AE11)*(('t-1'!$I11-0.5+'t-1'!$I11-0.5)*-1)</f>
        <v>-0.20399525269001403</v>
      </c>
      <c r="AC11" s="6">
        <f>(('t-1'!AC11-'t-1'!$AE11)/'t-1'!$AE11)*(('t-1'!$I11-0.5+'t-1'!$I11-0.5)*-1)</f>
        <v>3.0877398450147541E-2</v>
      </c>
      <c r="AD11" s="6">
        <f>(('t-1'!AD11-'t-1'!$AE11)/'t-1'!$AE11)*(('t-1'!$I11-0.5+'t-1'!$I11-0.5)*-1)</f>
        <v>-9.0732164115027311E-2</v>
      </c>
      <c r="AE11" s="6">
        <f>(('t-1'!AE11-'t-1'!$AE11)/'t-1'!$AE11)*(('t-1'!$I11-0.5+'t-1'!$I11-0.5)*-1)</f>
        <v>0</v>
      </c>
      <c r="AF11" s="6">
        <f>(('t-1'!AF11-'t-1'!$AE11)/'t-1'!$AE11)*(('t-1'!$I11-0.5+'t-1'!$I11-0.5)*-1)</f>
        <v>1</v>
      </c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2:66">
      <c r="B12" s="1">
        <f>'t-1'!B12</f>
        <v>0</v>
      </c>
      <c r="C12" s="1">
        <f>'t-1'!C12</f>
        <v>0</v>
      </c>
      <c r="D12" s="1">
        <f>'t-1'!D12</f>
        <v>0</v>
      </c>
      <c r="E12" s="1" t="str">
        <f>'t-1'!E12</f>
        <v>Män</v>
      </c>
      <c r="F12" s="1" t="str">
        <f>'t-1'!F12</f>
        <v>Sjukvårdsrelaterad åtgärdbar dödlighet</v>
      </c>
      <c r="G12" s="1" t="str">
        <f>'t-1'!G12</f>
        <v>(tom)</v>
      </c>
      <c r="H12" s="1" t="str">
        <f>'t-1'!H12</f>
        <v>A000050</v>
      </c>
      <c r="I12" s="1">
        <f>'t-1'!I12</f>
        <v>1</v>
      </c>
      <c r="J12" s="6">
        <f>(('t-1'!J12-'t-1'!$AE12)/'t-1'!$AE12)*(('t-1'!$I12-0.5+'t-1'!$I12-0.5)*-1)</f>
        <v>7.1221815648638997E-2</v>
      </c>
      <c r="K12" s="6">
        <f>(('t-1'!K12-'t-1'!$AE12)/'t-1'!$AE12)*(('t-1'!$I12-0.5+'t-1'!$I12-0.5)*-1)</f>
        <v>0.27966826147001778</v>
      </c>
      <c r="L12" s="6">
        <f>(('t-1'!L12-'t-1'!$AE12)/'t-1'!$AE12)*(('t-1'!$I12-0.5+'t-1'!$I12-0.5)*-1)</f>
        <v>-0.11791734576997351</v>
      </c>
      <c r="M12" s="6">
        <f>(('t-1'!M12-'t-1'!$AE12)/'t-1'!$AE12)*(('t-1'!$I12-0.5+'t-1'!$I12-0.5)*-1)</f>
        <v>-1.871584796594725E-2</v>
      </c>
      <c r="N12" s="6">
        <f>(('t-1'!N12-'t-1'!$AE12)/'t-1'!$AE12)*(('t-1'!$I12-0.5+'t-1'!$I12-0.5)*-1)</f>
        <v>-2.1173883571558551E-2</v>
      </c>
      <c r="O12" s="6">
        <f>(('t-1'!O12-'t-1'!$AE12)/'t-1'!$AE12)*(('t-1'!$I12-0.5+'t-1'!$I12-0.5)*-1)</f>
        <v>0.12968589979683276</v>
      </c>
      <c r="P12" s="6">
        <f>(('t-1'!P12-'t-1'!$AE12)/'t-1'!$AE12)*(('t-1'!$I12-0.5+'t-1'!$I12-0.5)*-1)</f>
        <v>-8.4190122507711018E-2</v>
      </c>
      <c r="Q12" s="6">
        <f>(('t-1'!Q12-'t-1'!$AE12)/'t-1'!$AE12)*(('t-1'!$I12-0.5+'t-1'!$I12-0.5)*-1)</f>
        <v>0.18563204251942508</v>
      </c>
      <c r="R12" s="6">
        <f>(('t-1'!R12-'t-1'!$AE12)/'t-1'!$AE12)*(('t-1'!$I12-0.5+'t-1'!$I12-0.5)*-1)</f>
        <v>6.4653387508423841E-3</v>
      </c>
      <c r="S12" s="6">
        <f>(('t-1'!S12-'t-1'!$AE12)/'t-1'!$AE12)*(('t-1'!$I12-0.5+'t-1'!$I12-0.5)*-1)</f>
        <v>6.7237011458337423E-2</v>
      </c>
      <c r="T12" s="6">
        <f>(('t-1'!T12-'t-1'!$AE12)/'t-1'!$AE12)*(('t-1'!$I12-0.5+'t-1'!$I12-0.5)*-1)</f>
        <v>0.32071412064060961</v>
      </c>
      <c r="U12" s="6">
        <f>(('t-1'!U12-'t-1'!$AE12)/'t-1'!$AE12)*(('t-1'!$I12-0.5+'t-1'!$I12-0.5)*-1)</f>
        <v>-1.9345665755208578E-2</v>
      </c>
      <c r="V12" s="6">
        <f>(('t-1'!V12-'t-1'!$AE12)/'t-1'!$AE12)*(('t-1'!$I12-0.5+'t-1'!$I12-0.5)*-1)</f>
        <v>-0.19283536758447994</v>
      </c>
      <c r="W12" s="6">
        <f>(('t-1'!W12-'t-1'!$AE12)/'t-1'!$AE12)*(('t-1'!$I12-0.5+'t-1'!$I12-0.5)*-1)</f>
        <v>-1.3183508385849349E-2</v>
      </c>
      <c r="X12" s="6">
        <f>(('t-1'!X12-'t-1'!$AE12)/'t-1'!$AE12)*(('t-1'!$I12-0.5+'t-1'!$I12-0.5)*-1)</f>
        <v>-0.12314511405246795</v>
      </c>
      <c r="Y12" s="6">
        <f>(('t-1'!Y12-'t-1'!$AE12)/'t-1'!$AE12)*(('t-1'!$I12-0.5+'t-1'!$I12-0.5)*-1)</f>
        <v>-0.11562043949198224</v>
      </c>
      <c r="Z12" s="6">
        <f>(('t-1'!Z12-'t-1'!$AE12)/'t-1'!$AE12)*(('t-1'!$I12-0.5+'t-1'!$I12-0.5)*-1)</f>
        <v>-0.15390891338498222</v>
      </c>
      <c r="AA12" s="6">
        <f>(('t-1'!AA12-'t-1'!$AE12)/'t-1'!$AE12)*(('t-1'!$I12-0.5+'t-1'!$I12-0.5)*-1)</f>
        <v>-0.15875496595928623</v>
      </c>
      <c r="AB12" s="6">
        <f>(('t-1'!AB12-'t-1'!$AE12)/'t-1'!$AE12)*(('t-1'!$I12-0.5+'t-1'!$I12-0.5)*-1)</f>
        <v>-4.0461100574943629E-3</v>
      </c>
      <c r="AC12" s="6">
        <f>(('t-1'!AC12-'t-1'!$AE12)/'t-1'!$AE12)*(('t-1'!$I12-0.5+'t-1'!$I12-0.5)*-1)</f>
        <v>5.0824809223446232E-2</v>
      </c>
      <c r="AD12" s="6">
        <f>(('t-1'!AD12-'t-1'!$AE12)/'t-1'!$AE12)*(('t-1'!$I12-0.5+'t-1'!$I12-0.5)*-1)</f>
        <v>-0.26758410727901927</v>
      </c>
      <c r="AE12" s="6">
        <f>(('t-1'!AE12-'t-1'!$AE12)/'t-1'!$AE12)*(('t-1'!$I12-0.5+'t-1'!$I12-0.5)*-1)</f>
        <v>0</v>
      </c>
      <c r="AF12" s="6">
        <f>(('t-1'!AF12-'t-1'!$AE12)/'t-1'!$AE12)*(('t-1'!$I12-0.5+'t-1'!$I12-0.5)*-1)</f>
        <v>1</v>
      </c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2:66">
      <c r="B13" s="1">
        <f>'t-1'!B13</f>
        <v>0</v>
      </c>
      <c r="C13" s="1">
        <f>'t-1'!C13</f>
        <v>0</v>
      </c>
      <c r="D13" s="1">
        <f>'t-1'!D13</f>
        <v>0</v>
      </c>
      <c r="E13" s="1" t="str">
        <f>'t-1'!E13</f>
        <v>Totalt</v>
      </c>
      <c r="F13" s="1" t="str">
        <f>'t-1'!F13</f>
        <v>Sjukvårdsrelaterad åtgärdbar dödlighet</v>
      </c>
      <c r="G13" s="1" t="str">
        <f>'t-1'!G13</f>
        <v>(tom)</v>
      </c>
      <c r="H13" s="1" t="str">
        <f>'t-1'!H13</f>
        <v>A000050</v>
      </c>
      <c r="I13" s="1">
        <f>'t-1'!I13</f>
        <v>1</v>
      </c>
      <c r="J13" s="6">
        <f>(('t-1'!J13-'t-1'!$AE13)/'t-1'!$AE13)*(('t-1'!$I13-0.5+'t-1'!$I13-0.5)*-1)</f>
        <v>9.089275622495338E-2</v>
      </c>
      <c r="K13" s="6">
        <f>(('t-1'!K13-'t-1'!$AE13)/'t-1'!$AE13)*(('t-1'!$I13-0.5+'t-1'!$I13-0.5)*-1)</f>
        <v>0.20928358397018182</v>
      </c>
      <c r="L13" s="6">
        <f>(('t-1'!L13-'t-1'!$AE13)/'t-1'!$AE13)*(('t-1'!$I13-0.5+'t-1'!$I13-0.5)*-1)</f>
        <v>-0.15669089308862014</v>
      </c>
      <c r="M13" s="6">
        <f>(('t-1'!M13-'t-1'!$AE13)/'t-1'!$AE13)*(('t-1'!$I13-0.5+'t-1'!$I13-0.5)*-1)</f>
        <v>-1.7336952772886802E-2</v>
      </c>
      <c r="N13" s="6">
        <f>(('t-1'!N13-'t-1'!$AE13)/'t-1'!$AE13)*(('t-1'!$I13-0.5+'t-1'!$I13-0.5)*-1)</f>
        <v>-6.708628659678105E-2</v>
      </c>
      <c r="O13" s="6">
        <f>(('t-1'!O13-'t-1'!$AE13)/'t-1'!$AE13)*(('t-1'!$I13-0.5+'t-1'!$I13-0.5)*-1)</f>
        <v>0.13070171265982342</v>
      </c>
      <c r="P13" s="6">
        <f>(('t-1'!P13-'t-1'!$AE13)/'t-1'!$AE13)*(('t-1'!$I13-0.5+'t-1'!$I13-0.5)*-1)</f>
        <v>-7.3961606841250874E-2</v>
      </c>
      <c r="Q13" s="6">
        <f>(('t-1'!Q13-'t-1'!$AE13)/'t-1'!$AE13)*(('t-1'!$I13-0.5+'t-1'!$I13-0.5)*-1)</f>
        <v>8.9979078165349544E-2</v>
      </c>
      <c r="R13" s="6">
        <f>(('t-1'!R13-'t-1'!$AE13)/'t-1'!$AE13)*(('t-1'!$I13-0.5+'t-1'!$I13-0.5)*-1)</f>
        <v>2.7546147757068549E-3</v>
      </c>
      <c r="S13" s="6">
        <f>(('t-1'!S13-'t-1'!$AE13)/'t-1'!$AE13)*(('t-1'!$I13-0.5+'t-1'!$I13-0.5)*-1)</f>
        <v>6.6533516768066792E-2</v>
      </c>
      <c r="T13" s="6">
        <f>(('t-1'!T13-'t-1'!$AE13)/'t-1'!$AE13)*(('t-1'!$I13-0.5+'t-1'!$I13-0.5)*-1)</f>
        <v>0.28026145469320196</v>
      </c>
      <c r="U13" s="6">
        <f>(('t-1'!U13-'t-1'!$AE13)/'t-1'!$AE13)*(('t-1'!$I13-0.5+'t-1'!$I13-0.5)*-1)</f>
        <v>4.6227100975373145E-3</v>
      </c>
      <c r="V13" s="6">
        <f>(('t-1'!V13-'t-1'!$AE13)/'t-1'!$AE13)*(('t-1'!$I13-0.5+'t-1'!$I13-0.5)*-1)</f>
        <v>-0.17381943231182362</v>
      </c>
      <c r="W13" s="6">
        <f>(('t-1'!W13-'t-1'!$AE13)/'t-1'!$AE13)*(('t-1'!$I13-0.5+'t-1'!$I13-0.5)*-1)</f>
        <v>-8.0236763203708372E-2</v>
      </c>
      <c r="X13" s="6">
        <f>(('t-1'!X13-'t-1'!$AE13)/'t-1'!$AE13)*(('t-1'!$I13-0.5+'t-1'!$I13-0.5)*-1)</f>
        <v>-0.10424459575170218</v>
      </c>
      <c r="Y13" s="6">
        <f>(('t-1'!Y13-'t-1'!$AE13)/'t-1'!$AE13)*(('t-1'!$I13-0.5+'t-1'!$I13-0.5)*-1)</f>
        <v>-0.14740455480552717</v>
      </c>
      <c r="Z13" s="6">
        <f>(('t-1'!Z13-'t-1'!$AE13)/'t-1'!$AE13)*(('t-1'!$I13-0.5+'t-1'!$I13-0.5)*-1)</f>
        <v>-0.15793104834707253</v>
      </c>
      <c r="AA13" s="6">
        <f>(('t-1'!AA13-'t-1'!$AE13)/'t-1'!$AE13)*(('t-1'!$I13-0.5+'t-1'!$I13-0.5)*-1)</f>
        <v>-0.14657885264679696</v>
      </c>
      <c r="AB13" s="6">
        <f>(('t-1'!AB13-'t-1'!$AE13)/'t-1'!$AE13)*(('t-1'!$I13-0.5+'t-1'!$I13-0.5)*-1)</f>
        <v>-9.3263314297987024E-2</v>
      </c>
      <c r="AC13" s="6">
        <f>(('t-1'!AC13-'t-1'!$AE13)/'t-1'!$AE13)*(('t-1'!$I13-0.5+'t-1'!$I13-0.5)*-1)</f>
        <v>4.0101778649930891E-2</v>
      </c>
      <c r="AD13" s="6">
        <f>(('t-1'!AD13-'t-1'!$AE13)/'t-1'!$AE13)*(('t-1'!$I13-0.5+'t-1'!$I13-0.5)*-1)</f>
        <v>-0.19260165377559391</v>
      </c>
      <c r="AE13" s="6">
        <f>(('t-1'!AE13-'t-1'!$AE13)/'t-1'!$AE13)*(('t-1'!$I13-0.5+'t-1'!$I13-0.5)*-1)</f>
        <v>0</v>
      </c>
      <c r="AF13" s="6">
        <f>(('t-1'!AF13-'t-1'!$AE13)/'t-1'!$AE13)*(('t-1'!$I13-0.5+'t-1'!$I13-0.5)*-1)</f>
        <v>1</v>
      </c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2:66">
      <c r="B14" s="1">
        <f>'t-1'!B14</f>
        <v>0</v>
      </c>
      <c r="C14" s="1">
        <f>'t-1'!C14</f>
        <v>0</v>
      </c>
      <c r="D14" s="1">
        <f>'t-1'!D14</f>
        <v>4</v>
      </c>
      <c r="E14" s="1" t="str">
        <f>'t-1'!E14</f>
        <v>Kvinnor</v>
      </c>
      <c r="F14" s="1" t="str">
        <f>'t-1'!F14</f>
        <v>Åtgärdbar dödlighet i ischemisk hjärtsjukdom</v>
      </c>
      <c r="G14" s="1" t="str">
        <f>'t-1'!G14</f>
        <v>(tom)</v>
      </c>
      <c r="H14" s="1" t="str">
        <f>'t-1'!H14</f>
        <v>A000100</v>
      </c>
      <c r="I14" s="1">
        <f>'t-1'!I14</f>
        <v>1</v>
      </c>
      <c r="J14" s="6">
        <f>(('t-1'!J14-'t-1'!$AE14)/'t-1'!$AE14)*(('t-1'!$I14-0.5+'t-1'!$I14-0.5)*-1)</f>
        <v>0.14878389460372393</v>
      </c>
      <c r="K14" s="6">
        <f>(('t-1'!K14-'t-1'!$AE14)/'t-1'!$AE14)*(('t-1'!$I14-0.5+'t-1'!$I14-0.5)*-1)</f>
        <v>0.14728633442132402</v>
      </c>
      <c r="L14" s="6">
        <f>(('t-1'!L14-'t-1'!$AE14)/'t-1'!$AE14)*(('t-1'!$I14-0.5+'t-1'!$I14-0.5)*-1)</f>
        <v>-2.6002067768647365E-3</v>
      </c>
      <c r="M14" s="6">
        <f>(('t-1'!M14-'t-1'!$AE14)/'t-1'!$AE14)*(('t-1'!$I14-0.5+'t-1'!$I14-0.5)*-1)</f>
        <v>-0.14309889383348467</v>
      </c>
      <c r="N14" s="6">
        <f>(('t-1'!N14-'t-1'!$AE14)/'t-1'!$AE14)*(('t-1'!$I14-0.5+'t-1'!$I14-0.5)*-1)</f>
        <v>-8.5300243659564276E-2</v>
      </c>
      <c r="O14" s="6">
        <f>(('t-1'!O14-'t-1'!$AE14)/'t-1'!$AE14)*(('t-1'!$I14-0.5+'t-1'!$I14-0.5)*-1)</f>
        <v>4.9902918834961923E-2</v>
      </c>
      <c r="P14" s="6">
        <f>(('t-1'!P14-'t-1'!$AE14)/'t-1'!$AE14)*(('t-1'!$I14-0.5+'t-1'!$I14-0.5)*-1)</f>
        <v>1.3604559359537818E-2</v>
      </c>
      <c r="Q14" s="6">
        <f>(('t-1'!Q14-'t-1'!$AE14)/'t-1'!$AE14)*(('t-1'!$I14-0.5+'t-1'!$I14-0.5)*-1)</f>
        <v>0.36196161910370339</v>
      </c>
      <c r="R14" s="6">
        <f>(('t-1'!R14-'t-1'!$AE14)/'t-1'!$AE14)*(('t-1'!$I14-0.5+'t-1'!$I14-0.5)*-1)</f>
        <v>-0.17546040571344934</v>
      </c>
      <c r="S14" s="6">
        <f>(('t-1'!S14-'t-1'!$AE14)/'t-1'!$AE14)*(('t-1'!$I14-0.5+'t-1'!$I14-0.5)*-1)</f>
        <v>-4.4229938724121697E-2</v>
      </c>
      <c r="T14" s="6">
        <f>(('t-1'!T14-'t-1'!$AE14)/'t-1'!$AE14)*(('t-1'!$I14-0.5+'t-1'!$I14-0.5)*-1)</f>
        <v>0.189959199914946</v>
      </c>
      <c r="U14" s="6">
        <f>(('t-1'!U14-'t-1'!$AE14)/'t-1'!$AE14)*(('t-1'!$I14-0.5+'t-1'!$I14-0.5)*-1)</f>
        <v>1.9891683005656666E-2</v>
      </c>
      <c r="V14" s="6">
        <f>(('t-1'!V14-'t-1'!$AE14)/'t-1'!$AE14)*(('t-1'!$I14-0.5+'t-1'!$I14-0.5)*-1)</f>
        <v>-0.26536266231765798</v>
      </c>
      <c r="W14" s="6">
        <f>(('t-1'!W14-'t-1'!$AE14)/'t-1'!$AE14)*(('t-1'!$I14-0.5+'t-1'!$I14-0.5)*-1)</f>
        <v>-3.5772176487115795E-2</v>
      </c>
      <c r="X14" s="6">
        <f>(('t-1'!X14-'t-1'!$AE14)/'t-1'!$AE14)*(('t-1'!$I14-0.5+'t-1'!$I14-0.5)*-1)</f>
        <v>0.15144536355719296</v>
      </c>
      <c r="Y14" s="6">
        <f>(('t-1'!Y14-'t-1'!$AE14)/'t-1'!$AE14)*(('t-1'!$I14-0.5+'t-1'!$I14-0.5)*-1)</f>
        <v>-0.21655849801520133</v>
      </c>
      <c r="Z14" s="6">
        <f>(('t-1'!Z14-'t-1'!$AE14)/'t-1'!$AE14)*(('t-1'!$I14-0.5+'t-1'!$I14-0.5)*-1)</f>
        <v>-4.7122822486626796E-2</v>
      </c>
      <c r="AA14" s="6">
        <f>(('t-1'!AA14-'t-1'!$AE14)/'t-1'!$AE14)*(('t-1'!$I14-0.5+'t-1'!$I14-0.5)*-1)</f>
        <v>-0.14598192258545981</v>
      </c>
      <c r="AB14" s="6">
        <f>(('t-1'!AB14-'t-1'!$AE14)/'t-1'!$AE14)*(('t-1'!$I14-0.5+'t-1'!$I14-0.5)*-1)</f>
        <v>-0.20512566622131423</v>
      </c>
      <c r="AC14" s="6">
        <f>(('t-1'!AC14-'t-1'!$AE14)/'t-1'!$AE14)*(('t-1'!$I14-0.5+'t-1'!$I14-0.5)*-1)</f>
        <v>1.5834566076113884E-2</v>
      </c>
      <c r="AD14" s="6">
        <f>(('t-1'!AD14-'t-1'!$AE14)/'t-1'!$AE14)*(('t-1'!$I14-0.5+'t-1'!$I14-0.5)*-1)</f>
        <v>-0.15983381593506854</v>
      </c>
      <c r="AE14" s="6">
        <f>(('t-1'!AE14-'t-1'!$AE14)/'t-1'!$AE14)*(('t-1'!$I14-0.5+'t-1'!$I14-0.5)*-1)</f>
        <v>0</v>
      </c>
      <c r="AF14" s="6">
        <f>(('t-1'!AF14-'t-1'!$AE14)/'t-1'!$AE14)*(('t-1'!$I14-0.5+'t-1'!$I14-0.5)*-1)</f>
        <v>1</v>
      </c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2:66">
      <c r="B15" s="1">
        <f>'t-1'!B15</f>
        <v>0</v>
      </c>
      <c r="C15" s="1">
        <f>'t-1'!C15</f>
        <v>0</v>
      </c>
      <c r="D15" s="1">
        <f>'t-1'!D15</f>
        <v>0</v>
      </c>
      <c r="E15" s="1" t="str">
        <f>'t-1'!E15</f>
        <v>Män</v>
      </c>
      <c r="F15" s="1" t="str">
        <f>'t-1'!F15</f>
        <v>Åtgärdbar dödlighet i ischemisk hjärtsjukdom</v>
      </c>
      <c r="G15" s="1" t="str">
        <f>'t-1'!G15</f>
        <v>(tom)</v>
      </c>
      <c r="H15" s="1" t="str">
        <f>'t-1'!H15</f>
        <v>A000100</v>
      </c>
      <c r="I15" s="1">
        <f>'t-1'!I15</f>
        <v>1</v>
      </c>
      <c r="J15" s="6">
        <f>(('t-1'!J15-'t-1'!$AE15)/'t-1'!$AE15)*(('t-1'!$I15-0.5+'t-1'!$I15-0.5)*-1)</f>
        <v>0.10522796747367148</v>
      </c>
      <c r="K15" s="6">
        <f>(('t-1'!K15-'t-1'!$AE15)/'t-1'!$AE15)*(('t-1'!$I15-0.5+'t-1'!$I15-0.5)*-1)</f>
        <v>0.30006192428880391</v>
      </c>
      <c r="L15" s="6">
        <f>(('t-1'!L15-'t-1'!$AE15)/'t-1'!$AE15)*(('t-1'!$I15-0.5+'t-1'!$I15-0.5)*-1)</f>
        <v>-3.62846182923958E-2</v>
      </c>
      <c r="M15" s="6">
        <f>(('t-1'!M15-'t-1'!$AE15)/'t-1'!$AE15)*(('t-1'!$I15-0.5+'t-1'!$I15-0.5)*-1)</f>
        <v>9.4856381196279732E-2</v>
      </c>
      <c r="N15" s="6">
        <f>(('t-1'!N15-'t-1'!$AE15)/'t-1'!$AE15)*(('t-1'!$I15-0.5+'t-1'!$I15-0.5)*-1)</f>
        <v>-1.5856154795449065E-2</v>
      </c>
      <c r="O15" s="6">
        <f>(('t-1'!O15-'t-1'!$AE15)/'t-1'!$AE15)*(('t-1'!$I15-0.5+'t-1'!$I15-0.5)*-1)</f>
        <v>0.11370580626129428</v>
      </c>
      <c r="P15" s="6">
        <f>(('t-1'!P15-'t-1'!$AE15)/'t-1'!$AE15)*(('t-1'!$I15-0.5+'t-1'!$I15-0.5)*-1)</f>
        <v>-0.16497465890964033</v>
      </c>
      <c r="Q15" s="6">
        <f>(('t-1'!Q15-'t-1'!$AE15)/'t-1'!$AE15)*(('t-1'!$I15-0.5+'t-1'!$I15-0.5)*-1)</f>
        <v>-0.21284298752629288</v>
      </c>
      <c r="R15" s="6">
        <f>(('t-1'!R15-'t-1'!$AE15)/'t-1'!$AE15)*(('t-1'!$I15-0.5+'t-1'!$I15-0.5)*-1)</f>
        <v>-6.7074105568256562E-2</v>
      </c>
      <c r="S15" s="6">
        <f>(('t-1'!S15-'t-1'!$AE15)/'t-1'!$AE15)*(('t-1'!$I15-0.5+'t-1'!$I15-0.5)*-1)</f>
        <v>-2.955628271495896E-2</v>
      </c>
      <c r="T15" s="6">
        <f>(('t-1'!T15-'t-1'!$AE15)/'t-1'!$AE15)*(('t-1'!$I15-0.5+'t-1'!$I15-0.5)*-1)</f>
        <v>0.2334764369748597</v>
      </c>
      <c r="U15" s="6">
        <f>(('t-1'!U15-'t-1'!$AE15)/'t-1'!$AE15)*(('t-1'!$I15-0.5+'t-1'!$I15-0.5)*-1)</f>
        <v>3.1658250995505365E-2</v>
      </c>
      <c r="V15" s="6">
        <f>(('t-1'!V15-'t-1'!$AE15)/'t-1'!$AE15)*(('t-1'!$I15-0.5+'t-1'!$I15-0.5)*-1)</f>
        <v>-0.31408337739303921</v>
      </c>
      <c r="W15" s="6">
        <f>(('t-1'!W15-'t-1'!$AE15)/'t-1'!$AE15)*(('t-1'!$I15-0.5+'t-1'!$I15-0.5)*-1)</f>
        <v>-9.5136967874593734E-2</v>
      </c>
      <c r="X15" s="6">
        <f>(('t-1'!X15-'t-1'!$AE15)/'t-1'!$AE15)*(('t-1'!$I15-0.5+'t-1'!$I15-0.5)*-1)</f>
        <v>0.16701231136522576</v>
      </c>
      <c r="Y15" s="6">
        <f>(('t-1'!Y15-'t-1'!$AE15)/'t-1'!$AE15)*(('t-1'!$I15-0.5+'t-1'!$I15-0.5)*-1)</f>
        <v>-8.504110304695553E-2</v>
      </c>
      <c r="Z15" s="6">
        <f>(('t-1'!Z15-'t-1'!$AE15)/'t-1'!$AE15)*(('t-1'!$I15-0.5+'t-1'!$I15-0.5)*-1)</f>
        <v>-7.5958731659030956E-2</v>
      </c>
      <c r="AA15" s="6">
        <f>(('t-1'!AA15-'t-1'!$AE15)/'t-1'!$AE15)*(('t-1'!$I15-0.5+'t-1'!$I15-0.5)*-1)</f>
        <v>-0.12464152425392029</v>
      </c>
      <c r="AB15" s="6">
        <f>(('t-1'!AB15-'t-1'!$AE15)/'t-1'!$AE15)*(('t-1'!$I15-0.5+'t-1'!$I15-0.5)*-1)</f>
        <v>-0.18837558597221118</v>
      </c>
      <c r="AC15" s="6">
        <f>(('t-1'!AC15-'t-1'!$AE15)/'t-1'!$AE15)*(('t-1'!$I15-0.5+'t-1'!$I15-0.5)*-1)</f>
        <v>-9.4593724480718205E-2</v>
      </c>
      <c r="AD15" s="6">
        <f>(('t-1'!AD15-'t-1'!$AE15)/'t-1'!$AE15)*(('t-1'!$I15-0.5+'t-1'!$I15-0.5)*-1)</f>
        <v>-0.30669623397604323</v>
      </c>
      <c r="AE15" s="6">
        <f>(('t-1'!AE15-'t-1'!$AE15)/'t-1'!$AE15)*(('t-1'!$I15-0.5+'t-1'!$I15-0.5)*-1)</f>
        <v>0</v>
      </c>
      <c r="AF15" s="6">
        <f>(('t-1'!AF15-'t-1'!$AE15)/'t-1'!$AE15)*(('t-1'!$I15-0.5+'t-1'!$I15-0.5)*-1)</f>
        <v>1</v>
      </c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2:66">
      <c r="B16" s="1">
        <f>'t-1'!B16</f>
        <v>0</v>
      </c>
      <c r="C16" s="1">
        <f>'t-1'!C16</f>
        <v>0</v>
      </c>
      <c r="D16" s="1">
        <f>'t-1'!D16</f>
        <v>0</v>
      </c>
      <c r="E16" s="1" t="str">
        <f>'t-1'!E16</f>
        <v>Totalt</v>
      </c>
      <c r="F16" s="1" t="str">
        <f>'t-1'!F16</f>
        <v>Åtgärdbar dödlighet i ischemisk hjärtsjukdom</v>
      </c>
      <c r="G16" s="1" t="str">
        <f>'t-1'!G16</f>
        <v>(tom)</v>
      </c>
      <c r="H16" s="1" t="str">
        <f>'t-1'!H16</f>
        <v>A000100</v>
      </c>
      <c r="I16" s="1">
        <f>'t-1'!I16</f>
        <v>1</v>
      </c>
      <c r="J16" s="6">
        <f>(('t-1'!J16-'t-1'!$AE16)/'t-1'!$AE16)*(('t-1'!$I16-0.5+'t-1'!$I16-0.5)*-1)</f>
        <v>0.12644338988617665</v>
      </c>
      <c r="K16" s="6">
        <f>(('t-1'!K16-'t-1'!$AE16)/'t-1'!$AE16)*(('t-1'!$I16-0.5+'t-1'!$I16-0.5)*-1)</f>
        <v>0.25251928976456378</v>
      </c>
      <c r="L16" s="6">
        <f>(('t-1'!L16-'t-1'!$AE16)/'t-1'!$AE16)*(('t-1'!$I16-0.5+'t-1'!$I16-0.5)*-1)</f>
        <v>-3.4426955128105494E-2</v>
      </c>
      <c r="M16" s="6">
        <f>(('t-1'!M16-'t-1'!$AE16)/'t-1'!$AE16)*(('t-1'!$I16-0.5+'t-1'!$I16-0.5)*-1)</f>
        <v>2.5424658782653081E-2</v>
      </c>
      <c r="N16" s="6">
        <f>(('t-1'!N16-'t-1'!$AE16)/'t-1'!$AE16)*(('t-1'!$I16-0.5+'t-1'!$I16-0.5)*-1)</f>
        <v>-2.8479472619159247E-2</v>
      </c>
      <c r="O16" s="6">
        <f>(('t-1'!O16-'t-1'!$AE16)/'t-1'!$AE16)*(('t-1'!$I16-0.5+'t-1'!$I16-0.5)*-1)</f>
        <v>9.0160493087619004E-2</v>
      </c>
      <c r="P16" s="6">
        <f>(('t-1'!P16-'t-1'!$AE16)/'t-1'!$AE16)*(('t-1'!$I16-0.5+'t-1'!$I16-0.5)*-1)</f>
        <v>-0.11762231266625511</v>
      </c>
      <c r="Q16" s="6">
        <f>(('t-1'!Q16-'t-1'!$AE16)/'t-1'!$AE16)*(('t-1'!$I16-0.5+'t-1'!$I16-0.5)*-1)</f>
        <v>-3.4158172064626444E-2</v>
      </c>
      <c r="R16" s="6">
        <f>(('t-1'!R16-'t-1'!$AE16)/'t-1'!$AE16)*(('t-1'!$I16-0.5+'t-1'!$I16-0.5)*-1)</f>
        <v>-0.11078363484462252</v>
      </c>
      <c r="S16" s="6">
        <f>(('t-1'!S16-'t-1'!$AE16)/'t-1'!$AE16)*(('t-1'!$I16-0.5+'t-1'!$I16-0.5)*-1)</f>
        <v>-3.3378023972113896E-2</v>
      </c>
      <c r="T16" s="6">
        <f>(('t-1'!T16-'t-1'!$AE16)/'t-1'!$AE16)*(('t-1'!$I16-0.5+'t-1'!$I16-0.5)*-1)</f>
        <v>0.21827643198946925</v>
      </c>
      <c r="U16" s="6">
        <f>(('t-1'!U16-'t-1'!$AE16)/'t-1'!$AE16)*(('t-1'!$I16-0.5+'t-1'!$I16-0.5)*-1)</f>
        <v>2.7576131561828723E-2</v>
      </c>
      <c r="V16" s="6">
        <f>(('t-1'!V16-'t-1'!$AE16)/'t-1'!$AE16)*(('t-1'!$I16-0.5+'t-1'!$I16-0.5)*-1)</f>
        <v>-0.29843787791251897</v>
      </c>
      <c r="W16" s="6">
        <f>(('t-1'!W16-'t-1'!$AE16)/'t-1'!$AE16)*(('t-1'!$I16-0.5+'t-1'!$I16-0.5)*-1)</f>
        <v>-8.3744431131711192E-2</v>
      </c>
      <c r="X16" s="6">
        <f>(('t-1'!X16-'t-1'!$AE16)/'t-1'!$AE16)*(('t-1'!$I16-0.5+'t-1'!$I16-0.5)*-1)</f>
        <v>0.15672359017750728</v>
      </c>
      <c r="Y16" s="6">
        <f>(('t-1'!Y16-'t-1'!$AE16)/'t-1'!$AE16)*(('t-1'!$I16-0.5+'t-1'!$I16-0.5)*-1)</f>
        <v>-0.13139020543502705</v>
      </c>
      <c r="Z16" s="6">
        <f>(('t-1'!Z16-'t-1'!$AE16)/'t-1'!$AE16)*(('t-1'!$I16-0.5+'t-1'!$I16-0.5)*-1)</f>
        <v>-6.6397319952986311E-2</v>
      </c>
      <c r="AA16" s="6">
        <f>(('t-1'!AA16-'t-1'!$AE16)/'t-1'!$AE16)*(('t-1'!$I16-0.5+'t-1'!$I16-0.5)*-1)</f>
        <v>-0.13297324051122594</v>
      </c>
      <c r="AB16" s="6">
        <f>(('t-1'!AB16-'t-1'!$AE16)/'t-1'!$AE16)*(('t-1'!$I16-0.5+'t-1'!$I16-0.5)*-1)</f>
        <v>-0.19931801414846573</v>
      </c>
      <c r="AC16" s="6">
        <f>(('t-1'!AC16-'t-1'!$AE16)/'t-1'!$AE16)*(('t-1'!$I16-0.5+'t-1'!$I16-0.5)*-1)</f>
        <v>-6.5643929443208224E-2</v>
      </c>
      <c r="AD16" s="6">
        <f>(('t-1'!AD16-'t-1'!$AE16)/'t-1'!$AE16)*(('t-1'!$I16-0.5+'t-1'!$I16-0.5)*-1)</f>
        <v>-0.27229824129549324</v>
      </c>
      <c r="AE16" s="6">
        <f>(('t-1'!AE16-'t-1'!$AE16)/'t-1'!$AE16)*(('t-1'!$I16-0.5+'t-1'!$I16-0.5)*-1)</f>
        <v>0</v>
      </c>
      <c r="AF16" s="6">
        <f>(('t-1'!AF16-'t-1'!$AE16)/'t-1'!$AE16)*(('t-1'!$I16-0.5+'t-1'!$I16-0.5)*-1)</f>
        <v>1</v>
      </c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2:66">
      <c r="B17" s="1">
        <f>'t-1'!B17</f>
        <v>0</v>
      </c>
      <c r="C17" s="1">
        <f>'t-1'!C17</f>
        <v>0</v>
      </c>
      <c r="D17" s="1">
        <f>'t-1'!D17</f>
        <v>5</v>
      </c>
      <c r="E17" s="1" t="str">
        <f>'t-1'!E17</f>
        <v>Kvinnor</v>
      </c>
      <c r="F17" s="1" t="str">
        <f>'t-1'!F17</f>
        <v>Självmord i befolkningen</v>
      </c>
      <c r="G17" s="1" t="str">
        <f>'t-1'!G17</f>
        <v>(tom)</v>
      </c>
      <c r="H17" s="1" t="str">
        <f>'t-1'!H17</f>
        <v>A002930</v>
      </c>
      <c r="I17" s="1">
        <f>'t-1'!I17</f>
        <v>1</v>
      </c>
      <c r="J17" s="6">
        <f>(('t-1'!J17-'t-1'!$AE17)/'t-1'!$AE17)*(('t-1'!$I17-0.5+'t-1'!$I17-0.5)*-1)</f>
        <v>-0.13996514170760466</v>
      </c>
      <c r="K17" s="6">
        <f>(('t-1'!K17-'t-1'!$AE17)/'t-1'!$AE17)*(('t-1'!$I17-0.5+'t-1'!$I17-0.5)*-1)</f>
        <v>-7.4236366294912856E-2</v>
      </c>
      <c r="L17" s="6">
        <f>(('t-1'!L17-'t-1'!$AE17)/'t-1'!$AE17)*(('t-1'!$I17-0.5+'t-1'!$I17-0.5)*-1)</f>
        <v>-0.17456656421891281</v>
      </c>
      <c r="M17" s="6">
        <f>(('t-1'!M17-'t-1'!$AE17)/'t-1'!$AE17)*(('t-1'!$I17-0.5+'t-1'!$I17-0.5)*-1)</f>
        <v>9.8960730782966994E-2</v>
      </c>
      <c r="N17" s="6">
        <f>(('t-1'!N17-'t-1'!$AE17)/'t-1'!$AE17)*(('t-1'!$I17-0.5+'t-1'!$I17-0.5)*-1)</f>
        <v>4.8912783939151078E-2</v>
      </c>
      <c r="O17" s="6">
        <f>(('t-1'!O17-'t-1'!$AE17)/'t-1'!$AE17)*(('t-1'!$I17-0.5+'t-1'!$I17-0.5)*-1)</f>
        <v>0.23541398317807619</v>
      </c>
      <c r="P17" s="6">
        <f>(('t-1'!P17-'t-1'!$AE17)/'t-1'!$AE17)*(('t-1'!$I17-0.5+'t-1'!$I17-0.5)*-1)</f>
        <v>-4.1021261883311975E-2</v>
      </c>
      <c r="Q17" s="6">
        <f>(('t-1'!Q17-'t-1'!$AE17)/'t-1'!$AE17)*(('t-1'!$I17-0.5+'t-1'!$I17-0.5)*-1)</f>
        <v>0.39921102128585589</v>
      </c>
      <c r="R17" s="6">
        <f>(('t-1'!R17-'t-1'!$AE17)/'t-1'!$AE17)*(('t-1'!$I17-0.5+'t-1'!$I17-0.5)*-1)</f>
        <v>0.18164957040406607</v>
      </c>
      <c r="S17" s="6">
        <f>(('t-1'!S17-'t-1'!$AE17)/'t-1'!$AE17)*(('t-1'!$I17-0.5+'t-1'!$I17-0.5)*-1)</f>
        <v>-0.19248381044271778</v>
      </c>
      <c r="T17" s="6">
        <f>(('t-1'!T17-'t-1'!$AE17)/'t-1'!$AE17)*(('t-1'!$I17-0.5+'t-1'!$I17-0.5)*-1)</f>
        <v>3.3078629196540678E-2</v>
      </c>
      <c r="U17" s="6">
        <f>(('t-1'!U17-'t-1'!$AE17)/'t-1'!$AE17)*(('t-1'!$I17-0.5+'t-1'!$I17-0.5)*-1)</f>
        <v>0.19157698396770753</v>
      </c>
      <c r="V17" s="6">
        <f>(('t-1'!V17-'t-1'!$AE17)/'t-1'!$AE17)*(('t-1'!$I17-0.5+'t-1'!$I17-0.5)*-1)</f>
        <v>-5.4034080020882572E-2</v>
      </c>
      <c r="W17" s="6">
        <f>(('t-1'!W17-'t-1'!$AE17)/'t-1'!$AE17)*(('t-1'!$I17-0.5+'t-1'!$I17-0.5)*-1)</f>
        <v>3.9947788904183504E-2</v>
      </c>
      <c r="X17" s="6">
        <f>(('t-1'!X17-'t-1'!$AE17)/'t-1'!$AE17)*(('t-1'!$I17-0.5+'t-1'!$I17-0.5)*-1)</f>
        <v>4.4034908397047524E-2</v>
      </c>
      <c r="Y17" s="6">
        <f>(('t-1'!Y17-'t-1'!$AE17)/'t-1'!$AE17)*(('t-1'!$I17-0.5+'t-1'!$I17-0.5)*-1)</f>
        <v>0.10747666473847581</v>
      </c>
      <c r="Z17" s="6">
        <f>(('t-1'!Z17-'t-1'!$AE17)/'t-1'!$AE17)*(('t-1'!$I17-0.5+'t-1'!$I17-0.5)*-1)</f>
        <v>-0.30260275830553812</v>
      </c>
      <c r="AA17" s="6">
        <f>(('t-1'!AA17-'t-1'!$AE17)/'t-1'!$AE17)*(('t-1'!$I17-0.5+'t-1'!$I17-0.5)*-1)</f>
        <v>4.7677718092685666E-2</v>
      </c>
      <c r="AB17" s="6">
        <f>(('t-1'!AB17-'t-1'!$AE17)/'t-1'!$AE17)*(('t-1'!$I17-0.5+'t-1'!$I17-0.5)*-1)</f>
        <v>0.1522328289153673</v>
      </c>
      <c r="AC17" s="6">
        <f>(('t-1'!AC17-'t-1'!$AE17)/'t-1'!$AE17)*(('t-1'!$I17-0.5+'t-1'!$I17-0.5)*-1)</f>
        <v>0.23477430889818984</v>
      </c>
      <c r="AD17" s="6">
        <f>(('t-1'!AD17-'t-1'!$AE17)/'t-1'!$AE17)*(('t-1'!$I17-0.5+'t-1'!$I17-0.5)*-1)</f>
        <v>6.7082694009234986E-2</v>
      </c>
      <c r="AE17" s="6">
        <f>(('t-1'!AE17-'t-1'!$AE17)/'t-1'!$AE17)*(('t-1'!$I17-0.5+'t-1'!$I17-0.5)*-1)</f>
        <v>0</v>
      </c>
      <c r="AF17" s="6">
        <f>(('t-1'!AF17-'t-1'!$AE17)/'t-1'!$AE17)*(('t-1'!$I17-0.5+'t-1'!$I17-0.5)*-1)</f>
        <v>1</v>
      </c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2:66">
      <c r="B18" s="1">
        <f>'t-1'!B18</f>
        <v>0</v>
      </c>
      <c r="C18" s="1">
        <f>'t-1'!C18</f>
        <v>0</v>
      </c>
      <c r="D18" s="1">
        <f>'t-1'!D18</f>
        <v>0</v>
      </c>
      <c r="E18" s="1" t="str">
        <f>'t-1'!E18</f>
        <v>Män</v>
      </c>
      <c r="F18" s="1" t="str">
        <f>'t-1'!F18</f>
        <v>Självmord i befolkningen</v>
      </c>
      <c r="G18" s="1" t="str">
        <f>'t-1'!G18</f>
        <v>(tom)</v>
      </c>
      <c r="H18" s="1" t="str">
        <f>'t-1'!H18</f>
        <v>A002930</v>
      </c>
      <c r="I18" s="1">
        <f>'t-1'!I18</f>
        <v>1</v>
      </c>
      <c r="J18" s="6">
        <f>(('t-1'!J18-'t-1'!$AE18)/'t-1'!$AE18)*(('t-1'!$I18-0.5+'t-1'!$I18-0.5)*-1)</f>
        <v>7.459113789143472E-2</v>
      </c>
      <c r="K18" s="6">
        <f>(('t-1'!K18-'t-1'!$AE18)/'t-1'!$AE18)*(('t-1'!$I18-0.5+'t-1'!$I18-0.5)*-1)</f>
        <v>-6.4944939527329382E-2</v>
      </c>
      <c r="L18" s="6">
        <f>(('t-1'!L18-'t-1'!$AE18)/'t-1'!$AE18)*(('t-1'!$I18-0.5+'t-1'!$I18-0.5)*-1)</f>
        <v>-3.1678897561370226E-2</v>
      </c>
      <c r="M18" s="6">
        <f>(('t-1'!M18-'t-1'!$AE18)/'t-1'!$AE18)*(('t-1'!$I18-0.5+'t-1'!$I18-0.5)*-1)</f>
        <v>0.10880233691866525</v>
      </c>
      <c r="N18" s="6">
        <f>(('t-1'!N18-'t-1'!$AE18)/'t-1'!$AE18)*(('t-1'!$I18-0.5+'t-1'!$I18-0.5)*-1)</f>
        <v>0.1543856173322298</v>
      </c>
      <c r="O18" s="6">
        <f>(('t-1'!O18-'t-1'!$AE18)/'t-1'!$AE18)*(('t-1'!$I18-0.5+'t-1'!$I18-0.5)*-1)</f>
        <v>7.1099010042592128E-2</v>
      </c>
      <c r="P18" s="6">
        <f>(('t-1'!P18-'t-1'!$AE18)/'t-1'!$AE18)*(('t-1'!$I18-0.5+'t-1'!$I18-0.5)*-1)</f>
        <v>-1.3035307383342191E-2</v>
      </c>
      <c r="Q18" s="6">
        <f>(('t-1'!Q18-'t-1'!$AE18)/'t-1'!$AE18)*(('t-1'!$I18-0.5+'t-1'!$I18-0.5)*-1)</f>
        <v>-0.19956108337747916</v>
      </c>
      <c r="R18" s="6">
        <f>(('t-1'!R18-'t-1'!$AE18)/'t-1'!$AE18)*(('t-1'!$I18-0.5+'t-1'!$I18-0.5)*-1)</f>
        <v>-0.15432465780759883</v>
      </c>
      <c r="S18" s="6">
        <f>(('t-1'!S18-'t-1'!$AE18)/'t-1'!$AE18)*(('t-1'!$I18-0.5+'t-1'!$I18-0.5)*-1)</f>
        <v>-0.13994717072353963</v>
      </c>
      <c r="T18" s="6">
        <f>(('t-1'!T18-'t-1'!$AE18)/'t-1'!$AE18)*(('t-1'!$I18-0.5+'t-1'!$I18-0.5)*-1)</f>
        <v>-5.431014821547551E-3</v>
      </c>
      <c r="U18" s="6">
        <f>(('t-1'!U18-'t-1'!$AE18)/'t-1'!$AE18)*(('t-1'!$I18-0.5+'t-1'!$I18-0.5)*-1)</f>
        <v>0.11060885410975486</v>
      </c>
      <c r="V18" s="6">
        <f>(('t-1'!V18-'t-1'!$AE18)/'t-1'!$AE18)*(('t-1'!$I18-0.5+'t-1'!$I18-0.5)*-1)</f>
        <v>-0.52631557742637702</v>
      </c>
      <c r="W18" s="6">
        <f>(('t-1'!W18-'t-1'!$AE18)/'t-1'!$AE18)*(('t-1'!$I18-0.5+'t-1'!$I18-0.5)*-1)</f>
        <v>7.475822502267436E-2</v>
      </c>
      <c r="X18" s="6">
        <f>(('t-1'!X18-'t-1'!$AE18)/'t-1'!$AE18)*(('t-1'!$I18-0.5+'t-1'!$I18-0.5)*-1)</f>
        <v>-5.6175776956470108E-2</v>
      </c>
      <c r="Y18" s="6">
        <f>(('t-1'!Y18-'t-1'!$AE18)/'t-1'!$AE18)*(('t-1'!$I18-0.5+'t-1'!$I18-0.5)*-1)</f>
        <v>-0.16227286333828059</v>
      </c>
      <c r="Z18" s="6">
        <f>(('t-1'!Z18-'t-1'!$AE18)/'t-1'!$AE18)*(('t-1'!$I18-0.5+'t-1'!$I18-0.5)*-1)</f>
        <v>-0.4668668543507698</v>
      </c>
      <c r="AA18" s="6">
        <f>(('t-1'!AA18-'t-1'!$AE18)/'t-1'!$AE18)*(('t-1'!$I18-0.5+'t-1'!$I18-0.5)*-1)</f>
        <v>6.8159398746884661E-2</v>
      </c>
      <c r="AB18" s="6">
        <f>(('t-1'!AB18-'t-1'!$AE18)/'t-1'!$AE18)*(('t-1'!$I18-0.5+'t-1'!$I18-0.5)*-1)</f>
        <v>-0.23321816828787362</v>
      </c>
      <c r="AC18" s="6">
        <f>(('t-1'!AC18-'t-1'!$AE18)/'t-1'!$AE18)*(('t-1'!$I18-0.5+'t-1'!$I18-0.5)*-1)</f>
        <v>0.25073818645695395</v>
      </c>
      <c r="AD18" s="6">
        <f>(('t-1'!AD18-'t-1'!$AE18)/'t-1'!$AE18)*(('t-1'!$I18-0.5+'t-1'!$I18-0.5)*-1)</f>
        <v>0.13700079357129472</v>
      </c>
      <c r="AE18" s="6">
        <f>(('t-1'!AE18-'t-1'!$AE18)/'t-1'!$AE18)*(('t-1'!$I18-0.5+'t-1'!$I18-0.5)*-1)</f>
        <v>0</v>
      </c>
      <c r="AF18" s="6">
        <f>(('t-1'!AF18-'t-1'!$AE18)/'t-1'!$AE18)*(('t-1'!$I18-0.5+'t-1'!$I18-0.5)*-1)</f>
        <v>1</v>
      </c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2:66">
      <c r="B19" s="1">
        <f>'t-1'!B19</f>
        <v>0</v>
      </c>
      <c r="C19" s="1">
        <f>'t-1'!C19</f>
        <v>0</v>
      </c>
      <c r="D19" s="1">
        <f>'t-1'!D19</f>
        <v>0</v>
      </c>
      <c r="E19" s="1" t="str">
        <f>'t-1'!E19</f>
        <v>Totalt</v>
      </c>
      <c r="F19" s="1" t="str">
        <f>'t-1'!F19</f>
        <v>Självmord i befolkningen</v>
      </c>
      <c r="G19" s="1" t="str">
        <f>'t-1'!G19</f>
        <v>(tom)</v>
      </c>
      <c r="H19" s="1" t="str">
        <f>'t-1'!H19</f>
        <v>A002930</v>
      </c>
      <c r="I19" s="1">
        <f>'t-1'!I19</f>
        <v>1</v>
      </c>
      <c r="J19" s="6">
        <f>(('t-1'!J19-'t-1'!$AE19)/'t-1'!$AE19)*(('t-1'!$I19-0.5+'t-1'!$I19-0.5)*-1)</f>
        <v>2.6496048357791731E-2</v>
      </c>
      <c r="K19" s="6">
        <f>(('t-1'!K19-'t-1'!$AE19)/'t-1'!$AE19)*(('t-1'!$I19-0.5+'t-1'!$I19-0.5)*-1)</f>
        <v>-6.6681496364970394E-2</v>
      </c>
      <c r="L19" s="6">
        <f>(('t-1'!L19-'t-1'!$AE19)/'t-1'!$AE19)*(('t-1'!$I19-0.5+'t-1'!$I19-0.5)*-1)</f>
        <v>-8.4341250429152415E-2</v>
      </c>
      <c r="M19" s="6">
        <f>(('t-1'!M19-'t-1'!$AE19)/'t-1'!$AE19)*(('t-1'!$I19-0.5+'t-1'!$I19-0.5)*-1)</f>
        <v>9.6849639420954689E-2</v>
      </c>
      <c r="N19" s="6">
        <f>(('t-1'!N19-'t-1'!$AE19)/'t-1'!$AE19)*(('t-1'!$I19-0.5+'t-1'!$I19-0.5)*-1)</f>
        <v>0.12104008261993815</v>
      </c>
      <c r="O19" s="6">
        <f>(('t-1'!O19-'t-1'!$AE19)/'t-1'!$AE19)*(('t-1'!$I19-0.5+'t-1'!$I19-0.5)*-1)</f>
        <v>0.10215842466572753</v>
      </c>
      <c r="P19" s="6">
        <f>(('t-1'!P19-'t-1'!$AE19)/'t-1'!$AE19)*(('t-1'!$I19-0.5+'t-1'!$I19-0.5)*-1)</f>
        <v>-3.486074356011741E-2</v>
      </c>
      <c r="Q19" s="6">
        <f>(('t-1'!Q19-'t-1'!$AE19)/'t-1'!$AE19)*(('t-1'!$I19-0.5+'t-1'!$I19-0.5)*-1)</f>
        <v>3.2682781241778823E-3</v>
      </c>
      <c r="R19" s="6">
        <f>(('t-1'!R19-'t-1'!$AE19)/'t-1'!$AE19)*(('t-1'!$I19-0.5+'t-1'!$I19-0.5)*-1)</f>
        <v>-7.0364070654262256E-2</v>
      </c>
      <c r="S19" s="6">
        <f>(('t-1'!S19-'t-1'!$AE19)/'t-1'!$AE19)*(('t-1'!$I19-0.5+'t-1'!$I19-0.5)*-1)</f>
        <v>-0.15234709796325455</v>
      </c>
      <c r="T19" s="6">
        <f>(('t-1'!T19-'t-1'!$AE19)/'t-1'!$AE19)*(('t-1'!$I19-0.5+'t-1'!$I19-0.5)*-1)</f>
        <v>-5.1696999454638615E-4</v>
      </c>
      <c r="U19" s="6">
        <f>(('t-1'!U19-'t-1'!$AE19)/'t-1'!$AE19)*(('t-1'!$I19-0.5+'t-1'!$I19-0.5)*-1)</f>
        <v>0.13184333338374449</v>
      </c>
      <c r="V19" s="6">
        <f>(('t-1'!V19-'t-1'!$AE19)/'t-1'!$AE19)*(('t-1'!$I19-0.5+'t-1'!$I19-0.5)*-1)</f>
        <v>-0.39307680999513733</v>
      </c>
      <c r="W19" s="6">
        <f>(('t-1'!W19-'t-1'!$AE19)/'t-1'!$AE19)*(('t-1'!$I19-0.5+'t-1'!$I19-0.5)*-1)</f>
        <v>6.2598926130963892E-2</v>
      </c>
      <c r="X19" s="6">
        <f>(('t-1'!X19-'t-1'!$AE19)/'t-1'!$AE19)*(('t-1'!$I19-0.5+'t-1'!$I19-0.5)*-1)</f>
        <v>-4.0077059842299631E-2</v>
      </c>
      <c r="Y19" s="6">
        <f>(('t-1'!Y19-'t-1'!$AE19)/'t-1'!$AE19)*(('t-1'!$I19-0.5+'t-1'!$I19-0.5)*-1)</f>
        <v>-8.9437397313258463E-2</v>
      </c>
      <c r="Z19" s="6">
        <f>(('t-1'!Z19-'t-1'!$AE19)/'t-1'!$AE19)*(('t-1'!$I19-0.5+'t-1'!$I19-0.5)*-1)</f>
        <v>-0.41644413416994047</v>
      </c>
      <c r="AA19" s="6">
        <f>(('t-1'!AA19-'t-1'!$AE19)/'t-1'!$AE19)*(('t-1'!$I19-0.5+'t-1'!$I19-0.5)*-1)</f>
        <v>6.0311520748962927E-2</v>
      </c>
      <c r="AB19" s="6">
        <f>(('t-1'!AB19-'t-1'!$AE19)/'t-1'!$AE19)*(('t-1'!$I19-0.5+'t-1'!$I19-0.5)*-1)</f>
        <v>-0.11474428982281479</v>
      </c>
      <c r="AC19" s="6">
        <f>(('t-1'!AC19-'t-1'!$AE19)/'t-1'!$AE19)*(('t-1'!$I19-0.5+'t-1'!$I19-0.5)*-1)</f>
        <v>0.23211105883006822</v>
      </c>
      <c r="AD19" s="6">
        <f>(('t-1'!AD19-'t-1'!$AE19)/'t-1'!$AE19)*(('t-1'!$I19-0.5+'t-1'!$I19-0.5)*-1)</f>
        <v>0.10673262498849398</v>
      </c>
      <c r="AE19" s="6">
        <f>(('t-1'!AE19-'t-1'!$AE19)/'t-1'!$AE19)*(('t-1'!$I19-0.5+'t-1'!$I19-0.5)*-1)</f>
        <v>0</v>
      </c>
      <c r="AF19" s="6">
        <f>(('t-1'!AF19-'t-1'!$AE19)/'t-1'!$AE19)*(('t-1'!$I19-0.5+'t-1'!$I19-0.5)*-1)</f>
        <v>1</v>
      </c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2:66">
      <c r="B20" s="1">
        <f>'t-1'!B20</f>
        <v>0</v>
      </c>
      <c r="C20" s="1">
        <f>'t-1'!C20</f>
        <v>0</v>
      </c>
      <c r="D20" s="1">
        <f>'t-1'!D20</f>
        <v>6</v>
      </c>
      <c r="E20" s="1" t="str">
        <f>'t-1'!E20</f>
        <v>Totalt</v>
      </c>
      <c r="F20" s="1" t="str">
        <f>'t-1'!F20</f>
        <v>Responstid för ambulans</v>
      </c>
      <c r="G20" s="1" t="str">
        <f>'t-1'!G20</f>
        <v>NY</v>
      </c>
      <c r="H20" s="1" t="str">
        <f>'t-1'!H20</f>
        <v>F000001</v>
      </c>
      <c r="I20" s="1">
        <f>'t-1'!I20</f>
        <v>1</v>
      </c>
      <c r="J20" s="6">
        <f>(('t-1'!J20-'t-1'!$AE20)/'t-1'!$AE20)*(('t-1'!$I20-0.5+'t-1'!$I20-0.5)*-1)</f>
        <v>0</v>
      </c>
      <c r="K20" s="6" t="e">
        <f>(('t-1'!K20-'t-1'!$AE20)/'t-1'!$AE20)*(('t-1'!$I20-0.5+'t-1'!$I20-0.5)*-1)</f>
        <v>#VALUE!</v>
      </c>
      <c r="L20" s="6" t="e">
        <f>(('t-1'!L20-'t-1'!$AE20)/'t-1'!$AE20)*(('t-1'!$I20-0.5+'t-1'!$I20-0.5)*-1)</f>
        <v>#VALUE!</v>
      </c>
      <c r="M20" s="6">
        <f>(('t-1'!M20-'t-1'!$AE20)/'t-1'!$AE20)*(('t-1'!$I20-0.5+'t-1'!$I20-0.5)*-1)</f>
        <v>8.244994110718501E-2</v>
      </c>
      <c r="N20" s="6">
        <f>(('t-1'!N20-'t-1'!$AE20)/'t-1'!$AE20)*(('t-1'!$I20-0.5+'t-1'!$I20-0.5)*-1)</f>
        <v>-2.8268551236749141E-2</v>
      </c>
      <c r="O20" s="6">
        <f>(('t-1'!O20-'t-1'!$AE20)/'t-1'!$AE20)*(('t-1'!$I20-0.5+'t-1'!$I20-0.5)*-1)</f>
        <v>-0.22320376914016488</v>
      </c>
      <c r="P20" s="6">
        <f>(('t-1'!P20-'t-1'!$AE20)/'t-1'!$AE20)*(('t-1'!$I20-0.5+'t-1'!$I20-0.5)*-1)</f>
        <v>0.10247349823321562</v>
      </c>
      <c r="Q20" s="6" t="e">
        <f>(('t-1'!Q20-'t-1'!$AE20)/'t-1'!$AE20)*(('t-1'!$I20-0.5+'t-1'!$I20-0.5)*-1)</f>
        <v>#VALUE!</v>
      </c>
      <c r="R20" s="6">
        <f>(('t-1'!R20-'t-1'!$AE20)/'t-1'!$AE20)*(('t-1'!$I20-0.5+'t-1'!$I20-0.5)*-1)</f>
        <v>1.648998822143705E-2</v>
      </c>
      <c r="S20" s="6">
        <f>(('t-1'!S20-'t-1'!$AE20)/'t-1'!$AE20)*(('t-1'!$I20-0.5+'t-1'!$I20-0.5)*-1)</f>
        <v>-7.1849234393403932E-2</v>
      </c>
      <c r="T20" s="6">
        <f>(('t-1'!T20-'t-1'!$AE20)/'t-1'!$AE20)*(('t-1'!$I20-0.5+'t-1'!$I20-0.5)*-1)</f>
        <v>0.15371024734982325</v>
      </c>
      <c r="U20" s="6">
        <f>(('t-1'!U20-'t-1'!$AE20)/'t-1'!$AE20)*(('t-1'!$I20-0.5+'t-1'!$I20-0.5)*-1)</f>
        <v>-0.10129564193168435</v>
      </c>
      <c r="V20" s="6">
        <f>(('t-1'!V20-'t-1'!$AE20)/'t-1'!$AE20)*(('t-1'!$I20-0.5+'t-1'!$I20-0.5)*-1)</f>
        <v>-0.17491166077738513</v>
      </c>
      <c r="W20" s="6">
        <f>(('t-1'!W20-'t-1'!$AE20)/'t-1'!$AE20)*(('t-1'!$I20-0.5+'t-1'!$I20-0.5)*-1)</f>
        <v>1.0600706713780944E-2</v>
      </c>
      <c r="X20" s="6" t="e">
        <f>(('t-1'!X20-'t-1'!$AE20)/'t-1'!$AE20)*(('t-1'!$I20-0.5+'t-1'!$I20-0.5)*-1)</f>
        <v>#VALUE!</v>
      </c>
      <c r="Y20" s="6">
        <f>(('t-1'!Y20-'t-1'!$AE20)/'t-1'!$AE20)*(('t-1'!$I20-0.5+'t-1'!$I20-0.5)*-1)</f>
        <v>-0.10954063604240274</v>
      </c>
      <c r="Z20" s="6">
        <f>(('t-1'!Z20-'t-1'!$AE20)/'t-1'!$AE20)*(('t-1'!$I20-0.5+'t-1'!$I20-0.5)*-1)</f>
        <v>0.14958775029446411</v>
      </c>
      <c r="AA20" s="6">
        <f>(('t-1'!AA20-'t-1'!$AE20)/'t-1'!$AE20)*(('t-1'!$I20-0.5+'t-1'!$I20-0.5)*-1)</f>
        <v>2.709069493521787E-2</v>
      </c>
      <c r="AB20" s="6">
        <f>(('t-1'!AB20-'t-1'!$AE20)/'t-1'!$AE20)*(('t-1'!$I20-0.5+'t-1'!$I20-0.5)*-1)</f>
        <v>-0.68256772673733801</v>
      </c>
      <c r="AC20" s="6">
        <f>(('t-1'!AC20-'t-1'!$AE20)/'t-1'!$AE20)*(('t-1'!$I20-0.5+'t-1'!$I20-0.5)*-1)</f>
        <v>-0.143698468786808</v>
      </c>
      <c r="AD20" s="6">
        <f>(('t-1'!AD20-'t-1'!$AE20)/'t-1'!$AE20)*(('t-1'!$I20-0.5+'t-1'!$I20-0.5)*-1)</f>
        <v>0.12779740871613665</v>
      </c>
      <c r="AE20" s="6">
        <f>(('t-1'!AE20-'t-1'!$AE20)/'t-1'!$AE20)*(('t-1'!$I20-0.5+'t-1'!$I20-0.5)*-1)</f>
        <v>0</v>
      </c>
      <c r="AF20" s="6">
        <f>(('t-1'!AF20-'t-1'!$AE20)/'t-1'!$AE20)*(('t-1'!$I20-0.5+'t-1'!$I20-0.5)*-1)</f>
        <v>1</v>
      </c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2:66">
      <c r="B21" s="1">
        <f>'t-1'!B21</f>
        <v>0</v>
      </c>
      <c r="C21" s="1">
        <f>'t-1'!C21</f>
        <v>0</v>
      </c>
      <c r="D21" s="1">
        <f>'t-1'!D21</f>
        <v>7</v>
      </c>
      <c r="E21" s="1" t="str">
        <f>'t-1'!E21</f>
        <v>Kvinnor</v>
      </c>
      <c r="F21" s="1" t="str">
        <f>'t-1'!F21</f>
        <v>Undvikbar slutenvård</v>
      </c>
      <c r="G21" s="1" t="str">
        <f>'t-1'!G21</f>
        <v>Ändrad</v>
      </c>
      <c r="H21" s="1" t="str">
        <f>'t-1'!H21</f>
        <v>A000490</v>
      </c>
      <c r="I21" s="1">
        <f>'t-1'!I21</f>
        <v>1</v>
      </c>
      <c r="J21" s="6">
        <f>(('t-1'!J21-'t-1'!$AE21)/'t-1'!$AE21)*(('t-1'!$I21-0.5+'t-1'!$I21-0.5)*-1)</f>
        <v>3.2974048653929541E-2</v>
      </c>
      <c r="K21" s="6">
        <f>(('t-1'!K21-'t-1'!$AE21)/'t-1'!$AE21)*(('t-1'!$I21-0.5+'t-1'!$I21-0.5)*-1)</f>
        <v>8.3794355471887627E-2</v>
      </c>
      <c r="L21" s="6">
        <f>(('t-1'!L21-'t-1'!$AE21)/'t-1'!$AE21)*(('t-1'!$I21-0.5+'t-1'!$I21-0.5)*-1)</f>
        <v>3.8607041465399915E-2</v>
      </c>
      <c r="M21" s="6">
        <f>(('t-1'!M21-'t-1'!$AE21)/'t-1'!$AE21)*(('t-1'!$I21-0.5+'t-1'!$I21-0.5)*-1)</f>
        <v>0.10660539721977697</v>
      </c>
      <c r="N21" s="6">
        <f>(('t-1'!N21-'t-1'!$AE21)/'t-1'!$AE21)*(('t-1'!$I21-0.5+'t-1'!$I21-0.5)*-1)</f>
        <v>3.7948633952268794E-2</v>
      </c>
      <c r="O21" s="6">
        <f>(('t-1'!O21-'t-1'!$AE21)/'t-1'!$AE21)*(('t-1'!$I21-0.5+'t-1'!$I21-0.5)*-1)</f>
        <v>-0.14976234961343338</v>
      </c>
      <c r="P21" s="6">
        <f>(('t-1'!P21-'t-1'!$AE21)/'t-1'!$AE21)*(('t-1'!$I21-0.5+'t-1'!$I21-0.5)*-1)</f>
        <v>-3.0764324028366232E-2</v>
      </c>
      <c r="Q21" s="6">
        <f>(('t-1'!Q21-'t-1'!$AE21)/'t-1'!$AE21)*(('t-1'!$I21-0.5+'t-1'!$I21-0.5)*-1)</f>
        <v>-0.16842761851734253</v>
      </c>
      <c r="R21" s="6">
        <f>(('t-1'!R21-'t-1'!$AE21)/'t-1'!$AE21)*(('t-1'!$I21-0.5+'t-1'!$I21-0.5)*-1)</f>
        <v>0.18740463977446498</v>
      </c>
      <c r="S21" s="6">
        <f>(('t-1'!S21-'t-1'!$AE21)/'t-1'!$AE21)*(('t-1'!$I21-0.5+'t-1'!$I21-0.5)*-1)</f>
        <v>9.4035826578538564E-4</v>
      </c>
      <c r="T21" s="6">
        <f>(('t-1'!T21-'t-1'!$AE21)/'t-1'!$AE21)*(('t-1'!$I21-0.5+'t-1'!$I21-0.5)*-1)</f>
        <v>3.8874929750510261E-2</v>
      </c>
      <c r="U21" s="6">
        <f>(('t-1'!U21-'t-1'!$AE21)/'t-1'!$AE21)*(('t-1'!$I21-0.5+'t-1'!$I21-0.5)*-1)</f>
        <v>-2.0732970647690384E-2</v>
      </c>
      <c r="V21" s="6">
        <f>(('t-1'!V21-'t-1'!$AE21)/'t-1'!$AE21)*(('t-1'!$I21-0.5+'t-1'!$I21-0.5)*-1)</f>
        <v>-9.1404109431413083E-2</v>
      </c>
      <c r="W21" s="6">
        <f>(('t-1'!W21-'t-1'!$AE21)/'t-1'!$AE21)*(('t-1'!$I21-0.5+'t-1'!$I21-0.5)*-1)</f>
        <v>-6.2827070332040408E-2</v>
      </c>
      <c r="X21" s="6">
        <f>(('t-1'!X21-'t-1'!$AE21)/'t-1'!$AE21)*(('t-1'!$I21-0.5+'t-1'!$I21-0.5)*-1)</f>
        <v>-0.1293612680046535</v>
      </c>
      <c r="Y21" s="6">
        <f>(('t-1'!Y21-'t-1'!$AE21)/'t-1'!$AE21)*(('t-1'!$I21-0.5+'t-1'!$I21-0.5)*-1)</f>
        <v>-8.2608992153794886E-2</v>
      </c>
      <c r="Z21" s="6">
        <f>(('t-1'!Z21-'t-1'!$AE21)/'t-1'!$AE21)*(('t-1'!$I21-0.5+'t-1'!$I21-0.5)*-1)</f>
        <v>6.3185459776598216E-2</v>
      </c>
      <c r="AA21" s="6">
        <f>(('t-1'!AA21-'t-1'!$AE21)/'t-1'!$AE21)*(('t-1'!$I21-0.5+'t-1'!$I21-0.5)*-1)</f>
        <v>-4.7110488659633305E-2</v>
      </c>
      <c r="AB21" s="6">
        <f>(('t-1'!AB21-'t-1'!$AE21)/'t-1'!$AE21)*(('t-1'!$I21-0.5+'t-1'!$I21-0.5)*-1)</f>
        <v>0.10455185125737097</v>
      </c>
      <c r="AC21" s="6">
        <f>(('t-1'!AC21-'t-1'!$AE21)/'t-1'!$AE21)*(('t-1'!$I21-0.5+'t-1'!$I21-0.5)*-1)</f>
        <v>-5.9442384591345321E-2</v>
      </c>
      <c r="AD21" s="6">
        <f>(('t-1'!AD21-'t-1'!$AE21)/'t-1'!$AE21)*(('t-1'!$I21-0.5+'t-1'!$I21-0.5)*-1)</f>
        <v>-0.1032928160784648</v>
      </c>
      <c r="AE21" s="6">
        <f>(('t-1'!AE21-'t-1'!$AE21)/'t-1'!$AE21)*(('t-1'!$I21-0.5+'t-1'!$I21-0.5)*-1)</f>
        <v>0</v>
      </c>
      <c r="AF21" s="6">
        <f>(('t-1'!AF21-'t-1'!$AE21)/'t-1'!$AE21)*(('t-1'!$I21-0.5+'t-1'!$I21-0.5)*-1)</f>
        <v>1</v>
      </c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2:66">
      <c r="B22" s="1">
        <f>'t-1'!B22</f>
        <v>0</v>
      </c>
      <c r="C22" s="1">
        <f>'t-1'!C22</f>
        <v>0</v>
      </c>
      <c r="D22" s="1">
        <f>'t-1'!D22</f>
        <v>0</v>
      </c>
      <c r="E22" s="1" t="str">
        <f>'t-1'!E22</f>
        <v>Män</v>
      </c>
      <c r="F22" s="1" t="str">
        <f>'t-1'!F22</f>
        <v>Undvikbar slutenvård</v>
      </c>
      <c r="G22" s="1" t="str">
        <f>'t-1'!G22</f>
        <v>Ändrad</v>
      </c>
      <c r="H22" s="1" t="str">
        <f>'t-1'!H22</f>
        <v>A000490</v>
      </c>
      <c r="I22" s="1">
        <f>'t-1'!I22</f>
        <v>1</v>
      </c>
      <c r="J22" s="6">
        <f>(('t-1'!J22-'t-1'!$AE22)/'t-1'!$AE22)*(('t-1'!$I22-0.5+'t-1'!$I22-0.5)*-1)</f>
        <v>-3.7791918305140749E-3</v>
      </c>
      <c r="K22" s="6">
        <f>(('t-1'!K22-'t-1'!$AE22)/'t-1'!$AE22)*(('t-1'!$I22-0.5+'t-1'!$I22-0.5)*-1)</f>
        <v>7.5138498212483432E-2</v>
      </c>
      <c r="L22" s="6">
        <f>(('t-1'!L22-'t-1'!$AE22)/'t-1'!$AE22)*(('t-1'!$I22-0.5+'t-1'!$I22-0.5)*-1)</f>
        <v>4.9859386421737553E-2</v>
      </c>
      <c r="M22" s="6">
        <f>(('t-1'!M22-'t-1'!$AE22)/'t-1'!$AE22)*(('t-1'!$I22-0.5+'t-1'!$I22-0.5)*-1)</f>
        <v>0.11755756350736388</v>
      </c>
      <c r="N22" s="6">
        <f>(('t-1'!N22-'t-1'!$AE22)/'t-1'!$AE22)*(('t-1'!$I22-0.5+'t-1'!$I22-0.5)*-1)</f>
        <v>4.3891449734168586E-2</v>
      </c>
      <c r="O22" s="6">
        <f>(('t-1'!O22-'t-1'!$AE22)/'t-1'!$AE22)*(('t-1'!$I22-0.5+'t-1'!$I22-0.5)*-1)</f>
        <v>-0.10058167918275487</v>
      </c>
      <c r="P22" s="6">
        <f>(('t-1'!P22-'t-1'!$AE22)/'t-1'!$AE22)*(('t-1'!$I22-0.5+'t-1'!$I22-0.5)*-1)</f>
        <v>9.004469286547561E-3</v>
      </c>
      <c r="Q22" s="6">
        <f>(('t-1'!Q22-'t-1'!$AE22)/'t-1'!$AE22)*(('t-1'!$I22-0.5+'t-1'!$I22-0.5)*-1)</f>
        <v>-0.10403269657801115</v>
      </c>
      <c r="R22" s="6">
        <f>(('t-1'!R22-'t-1'!$AE22)/'t-1'!$AE22)*(('t-1'!$I22-0.5+'t-1'!$I22-0.5)*-1)</f>
        <v>0.12850393054144341</v>
      </c>
      <c r="S22" s="6">
        <f>(('t-1'!S22-'t-1'!$AE22)/'t-1'!$AE22)*(('t-1'!$I22-0.5+'t-1'!$I22-0.5)*-1)</f>
        <v>-2.3037777825175784E-2</v>
      </c>
      <c r="T22" s="6">
        <f>(('t-1'!T22-'t-1'!$AE22)/'t-1'!$AE22)*(('t-1'!$I22-0.5+'t-1'!$I22-0.5)*-1)</f>
        <v>8.5085239344379351E-2</v>
      </c>
      <c r="U22" s="6">
        <f>(('t-1'!U22-'t-1'!$AE22)/'t-1'!$AE22)*(('t-1'!$I22-0.5+'t-1'!$I22-0.5)*-1)</f>
        <v>-5.3102970740917105E-3</v>
      </c>
      <c r="V22" s="6">
        <f>(('t-1'!V22-'t-1'!$AE22)/'t-1'!$AE22)*(('t-1'!$I22-0.5+'t-1'!$I22-0.5)*-1)</f>
        <v>-5.4428117217786842E-2</v>
      </c>
      <c r="W22" s="6">
        <f>(('t-1'!W22-'t-1'!$AE22)/'t-1'!$AE22)*(('t-1'!$I22-0.5+'t-1'!$I22-0.5)*-1)</f>
        <v>-4.1181439398714666E-3</v>
      </c>
      <c r="X22" s="6">
        <f>(('t-1'!X22-'t-1'!$AE22)/'t-1'!$AE22)*(('t-1'!$I22-0.5+'t-1'!$I22-0.5)*-1)</f>
        <v>-1.8472440637128482E-2</v>
      </c>
      <c r="Y22" s="6">
        <f>(('t-1'!Y22-'t-1'!$AE22)/'t-1'!$AE22)*(('t-1'!$I22-0.5+'t-1'!$I22-0.5)*-1)</f>
        <v>-9.5676799035610424E-2</v>
      </c>
      <c r="Z22" s="6">
        <f>(('t-1'!Z22-'t-1'!$AE22)/'t-1'!$AE22)*(('t-1'!$I22-0.5+'t-1'!$I22-0.5)*-1)</f>
        <v>5.4232604920415681E-3</v>
      </c>
      <c r="AA22" s="6">
        <f>(('t-1'!AA22-'t-1'!$AE22)/'t-1'!$AE22)*(('t-1'!$I22-0.5+'t-1'!$I22-0.5)*-1)</f>
        <v>-1.131114748495171E-2</v>
      </c>
      <c r="AB22" s="6">
        <f>(('t-1'!AB22-'t-1'!$AE22)/'t-1'!$AE22)*(('t-1'!$I22-0.5+'t-1'!$I22-0.5)*-1)</f>
        <v>9.1601154496745357E-2</v>
      </c>
      <c r="AC22" s="6">
        <f>(('t-1'!AC22-'t-1'!$AE22)/'t-1'!$AE22)*(('t-1'!$I22-0.5+'t-1'!$I22-0.5)*-1)</f>
        <v>-6.4063848706804802E-2</v>
      </c>
      <c r="AD22" s="6">
        <f>(('t-1'!AD22-'t-1'!$AE22)/'t-1'!$AE22)*(('t-1'!$I22-0.5+'t-1'!$I22-0.5)*-1)</f>
        <v>-6.3686659152066477E-2</v>
      </c>
      <c r="AE22" s="6">
        <f>(('t-1'!AE22-'t-1'!$AE22)/'t-1'!$AE22)*(('t-1'!$I22-0.5+'t-1'!$I22-0.5)*-1)</f>
        <v>0</v>
      </c>
      <c r="AF22" s="6">
        <f>(('t-1'!AF22-'t-1'!$AE22)/'t-1'!$AE22)*(('t-1'!$I22-0.5+'t-1'!$I22-0.5)*-1)</f>
        <v>1</v>
      </c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2:66">
      <c r="B23" s="1">
        <f>'t-1'!B23</f>
        <v>0</v>
      </c>
      <c r="C23" s="1">
        <f>'t-1'!C23</f>
        <v>0</v>
      </c>
      <c r="D23" s="1">
        <f>'t-1'!D23</f>
        <v>0</v>
      </c>
      <c r="E23" s="1" t="str">
        <f>'t-1'!E23</f>
        <v>Totalt</v>
      </c>
      <c r="F23" s="1" t="str">
        <f>'t-1'!F23</f>
        <v>Undvikbar slutenvård</v>
      </c>
      <c r="G23" s="1" t="str">
        <f>'t-1'!G23</f>
        <v>Ändrad</v>
      </c>
      <c r="H23" s="1" t="str">
        <f>'t-1'!H23</f>
        <v>A000490</v>
      </c>
      <c r="I23" s="1">
        <f>'t-1'!I23</f>
        <v>1</v>
      </c>
      <c r="J23" s="6">
        <f>(('t-1'!J23-'t-1'!$AE23)/'t-1'!$AE23)*(('t-1'!$I23-0.5+'t-1'!$I23-0.5)*-1)</f>
        <v>1.7494120241973738E-2</v>
      </c>
      <c r="K23" s="6">
        <f>(('t-1'!K23-'t-1'!$AE23)/'t-1'!$AE23)*(('t-1'!$I23-0.5+'t-1'!$I23-0.5)*-1)</f>
        <v>7.284193970681109E-2</v>
      </c>
      <c r="L23" s="6">
        <f>(('t-1'!L23-'t-1'!$AE23)/'t-1'!$AE23)*(('t-1'!$I23-0.5+'t-1'!$I23-0.5)*-1)</f>
        <v>4.6722468866406672E-2</v>
      </c>
      <c r="M23" s="6">
        <f>(('t-1'!M23-'t-1'!$AE23)/'t-1'!$AE23)*(('t-1'!$I23-0.5+'t-1'!$I23-0.5)*-1)</f>
        <v>0.11087335373646647</v>
      </c>
      <c r="N23" s="6">
        <f>(('t-1'!N23-'t-1'!$AE23)/'t-1'!$AE23)*(('t-1'!$I23-0.5+'t-1'!$I23-0.5)*-1)</f>
        <v>4.3308645190682969E-2</v>
      </c>
      <c r="O23" s="6">
        <f>(('t-1'!O23-'t-1'!$AE23)/'t-1'!$AE23)*(('t-1'!$I23-0.5+'t-1'!$I23-0.5)*-1)</f>
        <v>-0.13281393048383602</v>
      </c>
      <c r="P23" s="6">
        <f>(('t-1'!P23-'t-1'!$AE23)/'t-1'!$AE23)*(('t-1'!$I23-0.5+'t-1'!$I23-0.5)*-1)</f>
        <v>-1.3425431044715448E-2</v>
      </c>
      <c r="Q23" s="6">
        <f>(('t-1'!Q23-'t-1'!$AE23)/'t-1'!$AE23)*(('t-1'!$I23-0.5+'t-1'!$I23-0.5)*-1)</f>
        <v>-0.13610347843952528</v>
      </c>
      <c r="R23" s="6">
        <f>(('t-1'!R23-'t-1'!$AE23)/'t-1'!$AE23)*(('t-1'!$I23-0.5+'t-1'!$I23-0.5)*-1)</f>
        <v>0.1537065551932949</v>
      </c>
      <c r="S23" s="6">
        <f>(('t-1'!S23-'t-1'!$AE23)/'t-1'!$AE23)*(('t-1'!$I23-0.5+'t-1'!$I23-0.5)*-1)</f>
        <v>-8.25328476308714E-3</v>
      </c>
      <c r="T23" s="6">
        <f>(('t-1'!T23-'t-1'!$AE23)/'t-1'!$AE23)*(('t-1'!$I23-0.5+'t-1'!$I23-0.5)*-1)</f>
        <v>6.1415688452347288E-2</v>
      </c>
      <c r="U23" s="6">
        <f>(('t-1'!U23-'t-1'!$AE23)/'t-1'!$AE23)*(('t-1'!$I23-0.5+'t-1'!$I23-0.5)*-1)</f>
        <v>-1.4207987679597734E-2</v>
      </c>
      <c r="V23" s="6">
        <f>(('t-1'!V23-'t-1'!$AE23)/'t-1'!$AE23)*(('t-1'!$I23-0.5+'t-1'!$I23-0.5)*-1)</f>
        <v>-7.0094437044018507E-2</v>
      </c>
      <c r="W23" s="6">
        <f>(('t-1'!W23-'t-1'!$AE23)/'t-1'!$AE23)*(('t-1'!$I23-0.5+'t-1'!$I23-0.5)*-1)</f>
        <v>-2.914284581615588E-2</v>
      </c>
      <c r="X23" s="6">
        <f>(('t-1'!X23-'t-1'!$AE23)/'t-1'!$AE23)*(('t-1'!$I23-0.5+'t-1'!$I23-0.5)*-1)</f>
        <v>-7.1647580900805807E-2</v>
      </c>
      <c r="Y23" s="6">
        <f>(('t-1'!Y23-'t-1'!$AE23)/'t-1'!$AE23)*(('t-1'!$I23-0.5+'t-1'!$I23-0.5)*-1)</f>
        <v>-9.0516095781387945E-2</v>
      </c>
      <c r="Z23" s="6">
        <f>(('t-1'!Z23-'t-1'!$AE23)/'t-1'!$AE23)*(('t-1'!$I23-0.5+'t-1'!$I23-0.5)*-1)</f>
        <v>3.0379134829633243E-2</v>
      </c>
      <c r="AA23" s="6">
        <f>(('t-1'!AA23-'t-1'!$AE23)/'t-1'!$AE23)*(('t-1'!$I23-0.5+'t-1'!$I23-0.5)*-1)</f>
        <v>-2.8187988866324717E-2</v>
      </c>
      <c r="AB23" s="6">
        <f>(('t-1'!AB23-'t-1'!$AE23)/'t-1'!$AE23)*(('t-1'!$I23-0.5+'t-1'!$I23-0.5)*-1)</f>
        <v>9.6852580539452643E-2</v>
      </c>
      <c r="AC23" s="6">
        <f>(('t-1'!AC23-'t-1'!$AE23)/'t-1'!$AE23)*(('t-1'!$I23-0.5+'t-1'!$I23-0.5)*-1)</f>
        <v>-6.0896296802517368E-2</v>
      </c>
      <c r="AD23" s="6">
        <f>(('t-1'!AD23-'t-1'!$AE23)/'t-1'!$AE23)*(('t-1'!$I23-0.5+'t-1'!$I23-0.5)*-1)</f>
        <v>-8.5790596867698465E-2</v>
      </c>
      <c r="AE23" s="6">
        <f>(('t-1'!AE23-'t-1'!$AE23)/'t-1'!$AE23)*(('t-1'!$I23-0.5+'t-1'!$I23-0.5)*-1)</f>
        <v>0</v>
      </c>
      <c r="AF23" s="6">
        <f>(('t-1'!AF23-'t-1'!$AE23)/'t-1'!$AE23)*(('t-1'!$I23-0.5+'t-1'!$I23-0.5)*-1)</f>
        <v>1</v>
      </c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2:66">
      <c r="B24" s="1">
        <f>'t-1'!B24</f>
        <v>0</v>
      </c>
      <c r="C24" s="1">
        <f>'t-1'!C24</f>
        <v>0</v>
      </c>
      <c r="D24" s="1">
        <f>'t-1'!D24</f>
        <v>8</v>
      </c>
      <c r="E24" s="1" t="str">
        <f>'t-1'!E24</f>
        <v>Kvinnor</v>
      </c>
      <c r="F24" s="1" t="str">
        <f>'t-1'!F24</f>
        <v>Vårdrelaterade infektioner</v>
      </c>
      <c r="G24" s="1" t="str">
        <f>'t-1'!G24</f>
        <v>(tom)</v>
      </c>
      <c r="H24" s="1" t="str">
        <f>'t-1'!H24</f>
        <v>A000910</v>
      </c>
      <c r="I24" s="1">
        <f>'t-1'!I24</f>
        <v>1</v>
      </c>
      <c r="J24" s="6">
        <f>(('t-1'!J24-'t-1'!$AE24)/'t-1'!$AE24)*(('t-1'!$I24-0.5+'t-1'!$I24-0.5)*-1)</f>
        <v>-0.20445154806108481</v>
      </c>
      <c r="K24" s="6">
        <f>(('t-1'!K24-'t-1'!$AE24)/'t-1'!$AE24)*(('t-1'!$I24-0.5+'t-1'!$I24-0.5)*-1)</f>
        <v>-0.183509767543381</v>
      </c>
      <c r="L24" s="6">
        <f>(('t-1'!L24-'t-1'!$AE24)/'t-1'!$AE24)*(('t-1'!$I24-0.5+'t-1'!$I24-0.5)*-1)</f>
        <v>-0.15539411640945039</v>
      </c>
      <c r="M24" s="6">
        <f>(('t-1'!M24-'t-1'!$AE24)/'t-1'!$AE24)*(('t-1'!$I24-0.5+'t-1'!$I24-0.5)*-1)</f>
        <v>-0.12935102441931406</v>
      </c>
      <c r="N24" s="6">
        <f>(('t-1'!N24-'t-1'!$AE24)/'t-1'!$AE24)*(('t-1'!$I24-0.5+'t-1'!$I24-0.5)*-1)</f>
        <v>0.27284198350873201</v>
      </c>
      <c r="O24" s="6">
        <f>(('t-1'!O24-'t-1'!$AE24)/'t-1'!$AE24)*(('t-1'!$I24-0.5+'t-1'!$I24-0.5)*-1)</f>
        <v>-7.8145543931858366E-2</v>
      </c>
      <c r="P24" s="6">
        <f>(('t-1'!P24-'t-1'!$AE24)/'t-1'!$AE24)*(('t-1'!$I24-0.5+'t-1'!$I24-0.5)*-1)</f>
        <v>0.41346538615446177</v>
      </c>
      <c r="Q24" s="6">
        <f>(('t-1'!Q24-'t-1'!$AE24)/'t-1'!$AE24)*(('t-1'!$I24-0.5+'t-1'!$I24-0.5)*-1)</f>
        <v>0.169827931172469</v>
      </c>
      <c r="R24" s="6">
        <f>(('t-1'!R24-'t-1'!$AE24)/'t-1'!$AE24)*(('t-1'!$I24-0.5+'t-1'!$I24-0.5)*-1)</f>
        <v>-5.1191905333561966E-2</v>
      </c>
      <c r="S24" s="6">
        <f>(('t-1'!S24-'t-1'!$AE24)/'t-1'!$AE24)*(('t-1'!$I24-0.5+'t-1'!$I24-0.5)*-1)</f>
        <v>5.3755240698103064E-2</v>
      </c>
      <c r="T24" s="6">
        <f>(('t-1'!T24-'t-1'!$AE24)/'t-1'!$AE24)*(('t-1'!$I24-0.5+'t-1'!$I24-0.5)*-1)</f>
        <v>0.18465243240153201</v>
      </c>
      <c r="U24" s="6">
        <f>(('t-1'!U24-'t-1'!$AE24)/'t-1'!$AE24)*(('t-1'!$I24-0.5+'t-1'!$I24-0.5)*-1)</f>
        <v>-6.53874883286647E-2</v>
      </c>
      <c r="V24" s="6">
        <f>(('t-1'!V24-'t-1'!$AE24)/'t-1'!$AE24)*(('t-1'!$I24-0.5+'t-1'!$I24-0.5)*-1)</f>
        <v>0.2750209672910261</v>
      </c>
      <c r="W24" s="6">
        <f>(('t-1'!W24-'t-1'!$AE24)/'t-1'!$AE24)*(('t-1'!$I24-0.5+'t-1'!$I24-0.5)*-1)</f>
        <v>0.1105299262562169</v>
      </c>
      <c r="X24" s="6">
        <f>(('t-1'!X24-'t-1'!$AE24)/'t-1'!$AE24)*(('t-1'!$I24-0.5+'t-1'!$I24-0.5)*-1)</f>
        <v>0.33806878233020787</v>
      </c>
      <c r="Y24" s="6">
        <f>(('t-1'!Y24-'t-1'!$AE24)/'t-1'!$AE24)*(('t-1'!$I24-0.5+'t-1'!$I24-0.5)*-1)</f>
        <v>0.19919093039144928</v>
      </c>
      <c r="Z24" s="6">
        <f>(('t-1'!Z24-'t-1'!$AE24)/'t-1'!$AE24)*(('t-1'!$I24-0.5+'t-1'!$I24-0.5)*-1)</f>
        <v>-0.14243862682687747</v>
      </c>
      <c r="AA24" s="6">
        <f>(('t-1'!AA24-'t-1'!$AE24)/'t-1'!$AE24)*(('t-1'!$I24-0.5+'t-1'!$I24-0.5)*-1)</f>
        <v>-5.3679933511866229E-2</v>
      </c>
      <c r="AB24" s="6">
        <f>(('t-1'!AB24-'t-1'!$AE24)/'t-1'!$AE24)*(('t-1'!$I24-0.5+'t-1'!$I24-0.5)*-1)</f>
        <v>0.34949203562021836</v>
      </c>
      <c r="AC24" s="6">
        <f>(('t-1'!AC24-'t-1'!$AE24)/'t-1'!$AE24)*(('t-1'!$I24-0.5+'t-1'!$I24-0.5)*-1)</f>
        <v>0.10825506673257547</v>
      </c>
      <c r="AD24" s="6">
        <f>(('t-1'!AD24-'t-1'!$AE24)/'t-1'!$AE24)*(('t-1'!$I24-0.5+'t-1'!$I24-0.5)*-1)</f>
        <v>0.1105299262562169</v>
      </c>
      <c r="AE24" s="6">
        <f>(('t-1'!AE24-'t-1'!$AE24)/'t-1'!$AE24)*(('t-1'!$I24-0.5+'t-1'!$I24-0.5)*-1)</f>
        <v>0</v>
      </c>
      <c r="AF24" s="6">
        <f>(('t-1'!AF24-'t-1'!$AE24)/'t-1'!$AE24)*(('t-1'!$I24-0.5+'t-1'!$I24-0.5)*-1)</f>
        <v>1</v>
      </c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2:66">
      <c r="B25" s="1">
        <f>'t-1'!B25</f>
        <v>0</v>
      </c>
      <c r="C25" s="1">
        <f>'t-1'!C25</f>
        <v>0</v>
      </c>
      <c r="D25" s="1">
        <f>'t-1'!D25</f>
        <v>0</v>
      </c>
      <c r="E25" s="1" t="str">
        <f>'t-1'!E25</f>
        <v>Män</v>
      </c>
      <c r="F25" s="1" t="str">
        <f>'t-1'!F25</f>
        <v>Vårdrelaterade infektioner</v>
      </c>
      <c r="G25" s="1" t="str">
        <f>'t-1'!G25</f>
        <v>(tom)</v>
      </c>
      <c r="H25" s="1" t="str">
        <f>'t-1'!H25</f>
        <v>A000910</v>
      </c>
      <c r="I25" s="1">
        <f>'t-1'!I25</f>
        <v>1</v>
      </c>
      <c r="J25" s="6">
        <f>(('t-1'!J25-'t-1'!$AE25)/'t-1'!$AE25)*(('t-1'!$I25-0.5+'t-1'!$I25-0.5)*-1)</f>
        <v>-8.643092013805205E-2</v>
      </c>
      <c r="K25" s="6">
        <f>(('t-1'!K25-'t-1'!$AE25)/'t-1'!$AE25)*(('t-1'!$I25-0.5+'t-1'!$I25-0.5)*-1)</f>
        <v>-7.7030065601891573E-2</v>
      </c>
      <c r="L25" s="6">
        <f>(('t-1'!L25-'t-1'!$AE25)/'t-1'!$AE25)*(('t-1'!$I25-0.5+'t-1'!$I25-0.5)*-1)</f>
        <v>-0.17688604260344276</v>
      </c>
      <c r="M25" s="6">
        <f>(('t-1'!M25-'t-1'!$AE25)/'t-1'!$AE25)*(('t-1'!$I25-0.5+'t-1'!$I25-0.5)*-1)</f>
        <v>-0.21805084066183739</v>
      </c>
      <c r="N25" s="6">
        <f>(('t-1'!N25-'t-1'!$AE25)/'t-1'!$AE25)*(('t-1'!$I25-0.5+'t-1'!$I25-0.5)*-1)</f>
        <v>0.30630052827895832</v>
      </c>
      <c r="O25" s="6">
        <f>(('t-1'!O25-'t-1'!$AE25)/'t-1'!$AE25)*(('t-1'!$I25-0.5+'t-1'!$I25-0.5)*-1)</f>
        <v>0.20134078212290507</v>
      </c>
      <c r="P25" s="6">
        <f>(('t-1'!P25-'t-1'!$AE25)/'t-1'!$AE25)*(('t-1'!$I25-0.5+'t-1'!$I25-0.5)*-1)</f>
        <v>-6.81656206175138E-2</v>
      </c>
      <c r="Q25" s="6">
        <f>(('t-1'!Q25-'t-1'!$AE25)/'t-1'!$AE25)*(('t-1'!$I25-0.5+'t-1'!$I25-0.5)*-1)</f>
        <v>-0.19798882681564239</v>
      </c>
      <c r="R25" s="6">
        <f>(('t-1'!R25-'t-1'!$AE25)/'t-1'!$AE25)*(('t-1'!$I25-0.5+'t-1'!$I25-0.5)*-1)</f>
        <v>0.21817998249983173</v>
      </c>
      <c r="S25" s="6">
        <f>(('t-1'!S25-'t-1'!$AE25)/'t-1'!$AE25)*(('t-1'!$I25-0.5+'t-1'!$I25-0.5)*-1)</f>
        <v>-6.4673223213283407E-2</v>
      </c>
      <c r="T25" s="6">
        <f>(('t-1'!T25-'t-1'!$AE25)/'t-1'!$AE25)*(('t-1'!$I25-0.5+'t-1'!$I25-0.5)*-1)</f>
        <v>0.17785080512652002</v>
      </c>
      <c r="U25" s="6">
        <f>(('t-1'!U25-'t-1'!$AE25)/'t-1'!$AE25)*(('t-1'!$I25-0.5+'t-1'!$I25-0.5)*-1)</f>
        <v>4.4635328647341509E-2</v>
      </c>
      <c r="V25" s="6">
        <f>(('t-1'!V25-'t-1'!$AE25)/'t-1'!$AE25)*(('t-1'!$I25-0.5+'t-1'!$I25-0.5)*-1)</f>
        <v>0.31673641056142071</v>
      </c>
      <c r="W25" s="6">
        <f>(('t-1'!W25-'t-1'!$AE25)/'t-1'!$AE25)*(('t-1'!$I25-0.5+'t-1'!$I25-0.5)*-1)</f>
        <v>-6.5826358376906063E-2</v>
      </c>
      <c r="X25" s="6">
        <f>(('t-1'!X25-'t-1'!$AE25)/'t-1'!$AE25)*(('t-1'!$I25-0.5+'t-1'!$I25-0.5)*-1)</f>
        <v>0.47027704936723297</v>
      </c>
      <c r="Y25" s="6">
        <f>(('t-1'!Y25-'t-1'!$AE25)/'t-1'!$AE25)*(('t-1'!$I25-0.5+'t-1'!$I25-0.5)*-1)</f>
        <v>9.5991841801897956E-3</v>
      </c>
      <c r="Z25" s="6">
        <f>(('t-1'!Z25-'t-1'!$AE25)/'t-1'!$AE25)*(('t-1'!$I25-0.5+'t-1'!$I25-0.5)*-1)</f>
        <v>-6.9632881085394921E-2</v>
      </c>
      <c r="AA25" s="6">
        <f>(('t-1'!AA25-'t-1'!$AE25)/'t-1'!$AE25)*(('t-1'!$I25-0.5+'t-1'!$I25-0.5)*-1)</f>
        <v>-0.253501014605306</v>
      </c>
      <c r="AB25" s="6">
        <f>(('t-1'!AB25-'t-1'!$AE25)/'t-1'!$AE25)*(('t-1'!$I25-0.5+'t-1'!$I25-0.5)*-1)</f>
        <v>0.18170162102756673</v>
      </c>
      <c r="AC25" s="6">
        <f>(('t-1'!AC25-'t-1'!$AE25)/'t-1'!$AE25)*(('t-1'!$I25-0.5+'t-1'!$I25-0.5)*-1)</f>
        <v>-4.9451128612085636E-2</v>
      </c>
      <c r="AD25" s="6">
        <f>(('t-1'!AD25-'t-1'!$AE25)/'t-1'!$AE25)*(('t-1'!$I25-0.5+'t-1'!$I25-0.5)*-1)</f>
        <v>4.5081369929560432E-2</v>
      </c>
      <c r="AE25" s="6">
        <f>(('t-1'!AE25-'t-1'!$AE25)/'t-1'!$AE25)*(('t-1'!$I25-0.5+'t-1'!$I25-0.5)*-1)</f>
        <v>0</v>
      </c>
      <c r="AF25" s="6">
        <f>(('t-1'!AF25-'t-1'!$AE25)/'t-1'!$AE25)*(('t-1'!$I25-0.5+'t-1'!$I25-0.5)*-1)</f>
        <v>1</v>
      </c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2:66">
      <c r="B26" s="1">
        <f>'t-1'!B26</f>
        <v>0</v>
      </c>
      <c r="C26" s="1">
        <f>'t-1'!C26</f>
        <v>0</v>
      </c>
      <c r="D26" s="1">
        <f>'t-1'!D26</f>
        <v>0</v>
      </c>
      <c r="E26" s="1" t="str">
        <f>'t-1'!E26</f>
        <v>Totalt</v>
      </c>
      <c r="F26" s="1" t="str">
        <f>'t-1'!F26</f>
        <v>Vårdrelaterade infektioner</v>
      </c>
      <c r="G26" s="1" t="str">
        <f>'t-1'!G26</f>
        <v>(tom)</v>
      </c>
      <c r="H26" s="1" t="str">
        <f>'t-1'!H26</f>
        <v>A000910</v>
      </c>
      <c r="I26" s="1">
        <f>'t-1'!I26</f>
        <v>1</v>
      </c>
      <c r="J26" s="6">
        <f>(('t-1'!J26-'t-1'!$AE26)/'t-1'!$AE26)*(('t-1'!$I26-0.5+'t-1'!$I26-0.5)*-1)</f>
        <v>-0.14070110490013385</v>
      </c>
      <c r="K26" s="6">
        <f>(('t-1'!K26-'t-1'!$AE26)/'t-1'!$AE26)*(('t-1'!$I26-0.5+'t-1'!$I26-0.5)*-1)</f>
        <v>-0.13355475040257647</v>
      </c>
      <c r="L26" s="6">
        <f>(('t-1'!L26-'t-1'!$AE26)/'t-1'!$AE26)*(('t-1'!$I26-0.5+'t-1'!$I26-0.5)*-1)</f>
        <v>-0.16521829091661483</v>
      </c>
      <c r="M26" s="6">
        <f>(('t-1'!M26-'t-1'!$AE26)/'t-1'!$AE26)*(('t-1'!$I26-0.5+'t-1'!$I26-0.5)*-1)</f>
        <v>-0.18811396521969989</v>
      </c>
      <c r="N26" s="6">
        <f>(('t-1'!N26-'t-1'!$AE26)/'t-1'!$AE26)*(('t-1'!$I26-0.5+'t-1'!$I26-0.5)*-1)</f>
        <v>0.29223757112908072</v>
      </c>
      <c r="O26" s="6">
        <f>(('t-1'!O26-'t-1'!$AE26)/'t-1'!$AE26)*(('t-1'!$I26-0.5+'t-1'!$I26-0.5)*-1)</f>
        <v>6.4278872468527815E-2</v>
      </c>
      <c r="P26" s="6">
        <f>(('t-1'!P26-'t-1'!$AE26)/'t-1'!$AE26)*(('t-1'!$I26-0.5+'t-1'!$I26-0.5)*-1)</f>
        <v>0.16036448298008998</v>
      </c>
      <c r="Q26" s="6">
        <f>(('t-1'!Q26-'t-1'!$AE26)/'t-1'!$AE26)*(('t-1'!$I26-0.5+'t-1'!$I26-0.5)*-1)</f>
        <v>1.6722222222222412E-2</v>
      </c>
      <c r="R26" s="6">
        <f>(('t-1'!R26-'t-1'!$AE26)/'t-1'!$AE26)*(('t-1'!$I26-0.5+'t-1'!$I26-0.5)*-1)</f>
        <v>9.214409722222229E-2</v>
      </c>
      <c r="S26" s="6">
        <f>(('t-1'!S26-'t-1'!$AE26)/'t-1'!$AE26)*(('t-1'!$I26-0.5+'t-1'!$I26-0.5)*-1)</f>
        <v>-1.8896338867603224E-2</v>
      </c>
      <c r="T26" s="6">
        <f>(('t-1'!T26-'t-1'!$AE26)/'t-1'!$AE26)*(('t-1'!$I26-0.5+'t-1'!$I26-0.5)*-1)</f>
        <v>0.18702998683963154</v>
      </c>
      <c r="U26" s="6">
        <f>(('t-1'!U26-'t-1'!$AE26)/'t-1'!$AE26)*(('t-1'!$I26-0.5+'t-1'!$I26-0.5)*-1)</f>
        <v>-8.5207526561412346E-3</v>
      </c>
      <c r="V26" s="6">
        <f>(('t-1'!V26-'t-1'!$AE26)/'t-1'!$AE26)*(('t-1'!$I26-0.5+'t-1'!$I26-0.5)*-1)</f>
        <v>0.29535785785785795</v>
      </c>
      <c r="W26" s="6">
        <f>(('t-1'!W26-'t-1'!$AE26)/'t-1'!$AE26)*(('t-1'!$I26-0.5+'t-1'!$I26-0.5)*-1)</f>
        <v>2.9888027562446299E-2</v>
      </c>
      <c r="X26" s="6">
        <f>(('t-1'!X26-'t-1'!$AE26)/'t-1'!$AE26)*(('t-1'!$I26-0.5+'t-1'!$I26-0.5)*-1)</f>
        <v>0.40652981277981287</v>
      </c>
      <c r="Y26" s="6">
        <f>(('t-1'!Y26-'t-1'!$AE26)/'t-1'!$AE26)*(('t-1'!$I26-0.5+'t-1'!$I26-0.5)*-1)</f>
        <v>0.10690497335701603</v>
      </c>
      <c r="Z26" s="6">
        <f>(('t-1'!Z26-'t-1'!$AE26)/'t-1'!$AE26)*(('t-1'!$I26-0.5+'t-1'!$I26-0.5)*-1)</f>
        <v>-9.5054446460980019E-2</v>
      </c>
      <c r="AA26" s="6">
        <f>(('t-1'!AA26-'t-1'!$AE26)/'t-1'!$AE26)*(('t-1'!$I26-0.5+'t-1'!$I26-0.5)*-1)</f>
        <v>-0.15668852081895554</v>
      </c>
      <c r="AB26" s="6">
        <f>(('t-1'!AB26-'t-1'!$AE26)/'t-1'!$AE26)*(('t-1'!$I26-0.5+'t-1'!$I26-0.5)*-1)</f>
        <v>0.25800238715277785</v>
      </c>
      <c r="AC26" s="6">
        <f>(('t-1'!AC26-'t-1'!$AE26)/'t-1'!$AE26)*(('t-1'!$I26-0.5+'t-1'!$I26-0.5)*-1)</f>
        <v>1.7543379994167357E-2</v>
      </c>
      <c r="AD26" s="6">
        <f>(('t-1'!AD26-'t-1'!$AE26)/'t-1'!$AE26)*(('t-1'!$I26-0.5+'t-1'!$I26-0.5)*-1)</f>
        <v>8.6173068979760431E-2</v>
      </c>
      <c r="AE26" s="6">
        <f>(('t-1'!AE26-'t-1'!$AE26)/'t-1'!$AE26)*(('t-1'!$I26-0.5+'t-1'!$I26-0.5)*-1)</f>
        <v>0</v>
      </c>
      <c r="AF26" s="6">
        <f>(('t-1'!AF26-'t-1'!$AE26)/'t-1'!$AE26)*(('t-1'!$I26-0.5+'t-1'!$I26-0.5)*-1)</f>
        <v>1</v>
      </c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2:66">
      <c r="B27" s="1">
        <f>'t-1'!B27</f>
        <v>0</v>
      </c>
      <c r="C27" s="1">
        <f>'t-1'!C27</f>
        <v>0</v>
      </c>
      <c r="D27" s="1">
        <f>'t-1'!D27</f>
        <v>9</v>
      </c>
      <c r="E27" s="1" t="str">
        <f>'t-1'!E27</f>
        <v>Totalt</v>
      </c>
      <c r="F27" s="1" t="str">
        <f>'t-1'!F27</f>
        <v xml:space="preserve">MPR - vaccination av barn </v>
      </c>
      <c r="G27" s="1" t="str">
        <f>'t-1'!G27</f>
        <v>(tom)</v>
      </c>
      <c r="H27" s="1" t="str">
        <f>'t-1'!H27</f>
        <v>A000700</v>
      </c>
      <c r="I27" s="1">
        <f>'t-1'!I27</f>
        <v>0</v>
      </c>
      <c r="J27" s="6" t="e">
        <f>(('t-1'!J27-'t-1'!$AE27)/'t-1'!$AE27)*(('t-1'!$I27-0.5+'t-1'!$I27-0.5)*-1)</f>
        <v>#VALUE!</v>
      </c>
      <c r="K27" s="6" t="e">
        <f>(('t-1'!K27-'t-1'!$AE27)/'t-1'!$AE27)*(('t-1'!$I27-0.5+'t-1'!$I27-0.5)*-1)</f>
        <v>#VALUE!</v>
      </c>
      <c r="L27" s="6" t="e">
        <f>(('t-1'!L27-'t-1'!$AE27)/'t-1'!$AE27)*(('t-1'!$I27-0.5+'t-1'!$I27-0.5)*-1)</f>
        <v>#VALUE!</v>
      </c>
      <c r="M27" s="6" t="e">
        <f>(('t-1'!M27-'t-1'!$AE27)/'t-1'!$AE27)*(('t-1'!$I27-0.5+'t-1'!$I27-0.5)*-1)</f>
        <v>#VALUE!</v>
      </c>
      <c r="N27" s="6" t="e">
        <f>(('t-1'!N27-'t-1'!$AE27)/'t-1'!$AE27)*(('t-1'!$I27-0.5+'t-1'!$I27-0.5)*-1)</f>
        <v>#VALUE!</v>
      </c>
      <c r="O27" s="6" t="e">
        <f>(('t-1'!O27-'t-1'!$AE27)/'t-1'!$AE27)*(('t-1'!$I27-0.5+'t-1'!$I27-0.5)*-1)</f>
        <v>#VALUE!</v>
      </c>
      <c r="P27" s="6" t="e">
        <f>(('t-1'!P27-'t-1'!$AE27)/'t-1'!$AE27)*(('t-1'!$I27-0.5+'t-1'!$I27-0.5)*-1)</f>
        <v>#VALUE!</v>
      </c>
      <c r="Q27" s="6" t="e">
        <f>(('t-1'!Q27-'t-1'!$AE27)/'t-1'!$AE27)*(('t-1'!$I27-0.5+'t-1'!$I27-0.5)*-1)</f>
        <v>#VALUE!</v>
      </c>
      <c r="R27" s="6" t="e">
        <f>(('t-1'!R27-'t-1'!$AE27)/'t-1'!$AE27)*(('t-1'!$I27-0.5+'t-1'!$I27-0.5)*-1)</f>
        <v>#VALUE!</v>
      </c>
      <c r="S27" s="6" t="e">
        <f>(('t-1'!S27-'t-1'!$AE27)/'t-1'!$AE27)*(('t-1'!$I27-0.5+'t-1'!$I27-0.5)*-1)</f>
        <v>#VALUE!</v>
      </c>
      <c r="T27" s="6" t="e">
        <f>(('t-1'!T27-'t-1'!$AE27)/'t-1'!$AE27)*(('t-1'!$I27-0.5+'t-1'!$I27-0.5)*-1)</f>
        <v>#VALUE!</v>
      </c>
      <c r="U27" s="6" t="e">
        <f>(('t-1'!U27-'t-1'!$AE27)/'t-1'!$AE27)*(('t-1'!$I27-0.5+'t-1'!$I27-0.5)*-1)</f>
        <v>#VALUE!</v>
      </c>
      <c r="V27" s="6" t="e">
        <f>(('t-1'!V27-'t-1'!$AE27)/'t-1'!$AE27)*(('t-1'!$I27-0.5+'t-1'!$I27-0.5)*-1)</f>
        <v>#VALUE!</v>
      </c>
      <c r="W27" s="6" t="e">
        <f>(('t-1'!W27-'t-1'!$AE27)/'t-1'!$AE27)*(('t-1'!$I27-0.5+'t-1'!$I27-0.5)*-1)</f>
        <v>#VALUE!</v>
      </c>
      <c r="X27" s="6" t="e">
        <f>(('t-1'!X27-'t-1'!$AE27)/'t-1'!$AE27)*(('t-1'!$I27-0.5+'t-1'!$I27-0.5)*-1)</f>
        <v>#VALUE!</v>
      </c>
      <c r="Y27" s="6" t="e">
        <f>(('t-1'!Y27-'t-1'!$AE27)/'t-1'!$AE27)*(('t-1'!$I27-0.5+'t-1'!$I27-0.5)*-1)</f>
        <v>#VALUE!</v>
      </c>
      <c r="Z27" s="6" t="e">
        <f>(('t-1'!Z27-'t-1'!$AE27)/'t-1'!$AE27)*(('t-1'!$I27-0.5+'t-1'!$I27-0.5)*-1)</f>
        <v>#VALUE!</v>
      </c>
      <c r="AA27" s="6" t="e">
        <f>(('t-1'!AA27-'t-1'!$AE27)/'t-1'!$AE27)*(('t-1'!$I27-0.5+'t-1'!$I27-0.5)*-1)</f>
        <v>#VALUE!</v>
      </c>
      <c r="AB27" s="6" t="e">
        <f>(('t-1'!AB27-'t-1'!$AE27)/'t-1'!$AE27)*(('t-1'!$I27-0.5+'t-1'!$I27-0.5)*-1)</f>
        <v>#VALUE!</v>
      </c>
      <c r="AC27" s="6" t="e">
        <f>(('t-1'!AC27-'t-1'!$AE27)/'t-1'!$AE27)*(('t-1'!$I27-0.5+'t-1'!$I27-0.5)*-1)</f>
        <v>#VALUE!</v>
      </c>
      <c r="AD27" s="6" t="e">
        <f>(('t-1'!AD27-'t-1'!$AE27)/'t-1'!$AE27)*(('t-1'!$I27-0.5+'t-1'!$I27-0.5)*-1)</f>
        <v>#VALUE!</v>
      </c>
      <c r="AE27" s="6" t="e">
        <f>(('t-1'!AE27-'t-1'!$AE27)/'t-1'!$AE27)*(('t-1'!$I27-0.5+'t-1'!$I27-0.5)*-1)</f>
        <v>#VALUE!</v>
      </c>
      <c r="AF27" s="6" t="e">
        <f>(('t-1'!AF27-'t-1'!$AE27)/'t-1'!$AE27)*(('t-1'!$I27-0.5+'t-1'!$I27-0.5)*-1)</f>
        <v>#VALUE!</v>
      </c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2:66">
      <c r="B28" s="1">
        <f>'t-1'!B28</f>
        <v>0</v>
      </c>
      <c r="C28" s="1">
        <f>'t-1'!C28</f>
        <v>0</v>
      </c>
      <c r="D28" s="1">
        <f>'t-1'!D28</f>
        <v>10</v>
      </c>
      <c r="E28" s="1" t="str">
        <f>'t-1'!E28</f>
        <v>Kvinnor</v>
      </c>
      <c r="F28" s="1" t="str">
        <f>'t-1'!F28</f>
        <v>Deltagandefrekvens gynekologiskt cellprov</v>
      </c>
      <c r="G28" s="1" t="str">
        <f>'t-1'!G28</f>
        <v>NY</v>
      </c>
      <c r="H28" s="1" t="str">
        <f>'t-1'!H28</f>
        <v>F000004</v>
      </c>
      <c r="I28" s="1">
        <f>'t-1'!I28</f>
        <v>0</v>
      </c>
      <c r="J28" s="6">
        <f>(('t-1'!J28-'t-1'!$AE28)/'t-1'!$AE28)*(('t-1'!$I28-0.5+'t-1'!$I28-0.5)*-1)</f>
        <v>-5.4560877898094814E-2</v>
      </c>
      <c r="K28" s="6">
        <f>(('t-1'!K28-'t-1'!$AE28)/'t-1'!$AE28)*(('t-1'!$I28-0.5+'t-1'!$I28-0.5)*-1)</f>
        <v>-0.18456825276359337</v>
      </c>
      <c r="L28" s="6">
        <f>(('t-1'!L28-'t-1'!$AE28)/'t-1'!$AE28)*(('t-1'!$I28-0.5+'t-1'!$I28-0.5)*-1)</f>
        <v>-0.16280397004162744</v>
      </c>
      <c r="M28" s="6">
        <f>(('t-1'!M28-'t-1'!$AE28)/'t-1'!$AE28)*(('t-1'!$I28-0.5+'t-1'!$I28-0.5)*-1)</f>
        <v>-4.5189612480585832E-2</v>
      </c>
      <c r="N28" s="6">
        <f>(('t-1'!N28-'t-1'!$AE28)/'t-1'!$AE28)*(('t-1'!$I28-0.5+'t-1'!$I28-0.5)*-1)</f>
        <v>4.5185021349981778E-2</v>
      </c>
      <c r="O28" s="6">
        <f>(('t-1'!O28-'t-1'!$AE28)/'t-1'!$AE28)*(('t-1'!$I28-0.5+'t-1'!$I28-0.5)*-1)</f>
        <v>-0.10309991941354446</v>
      </c>
      <c r="P28" s="6">
        <f>(('t-1'!P28-'t-1'!$AE28)/'t-1'!$AE28)*(('t-1'!$I28-0.5+'t-1'!$I28-0.5)*-1)</f>
        <v>8.6936857108552687E-2</v>
      </c>
      <c r="Q28" s="6">
        <f>(('t-1'!Q28-'t-1'!$AE28)/'t-1'!$AE28)*(('t-1'!$I28-0.5+'t-1'!$I28-0.5)*-1)</f>
        <v>-8.8099722345484813E-2</v>
      </c>
      <c r="R28" s="6">
        <f>(('t-1'!R28-'t-1'!$AE28)/'t-1'!$AE28)*(('t-1'!$I28-0.5+'t-1'!$I28-0.5)*-1)</f>
        <v>5.3764774228833259E-2</v>
      </c>
      <c r="S28" s="6">
        <f>(('t-1'!S28-'t-1'!$AE28)/'t-1'!$AE28)*(('t-1'!$I28-0.5+'t-1'!$I28-0.5)*-1)</f>
        <v>-2.944487329587173E-2</v>
      </c>
      <c r="T28" s="6">
        <f>(('t-1'!T28-'t-1'!$AE28)/'t-1'!$AE28)*(('t-1'!$I28-0.5+'t-1'!$I28-0.5)*-1)</f>
        <v>0.13225949842575277</v>
      </c>
      <c r="U28" s="6">
        <f>(('t-1'!U28-'t-1'!$AE28)/'t-1'!$AE28)*(('t-1'!$I28-0.5+'t-1'!$I28-0.5)*-1)</f>
        <v>6.1209512801719927E-2</v>
      </c>
      <c r="V28" s="6">
        <f>(('t-1'!V28-'t-1'!$AE28)/'t-1'!$AE28)*(('t-1'!$I28-0.5+'t-1'!$I28-0.5)*-1)</f>
        <v>5.9885866979558423E-2</v>
      </c>
      <c r="W28" s="6">
        <f>(('t-1'!W28-'t-1'!$AE28)/'t-1'!$AE28)*(('t-1'!$I28-0.5+'t-1'!$I28-0.5)*-1)</f>
        <v>-2.0395237100014365E-2</v>
      </c>
      <c r="X28" s="6">
        <f>(('t-1'!X28-'t-1'!$AE28)/'t-1'!$AE28)*(('t-1'!$I28-0.5+'t-1'!$I28-0.5)*-1)</f>
        <v>-3.5469500570134802E-2</v>
      </c>
      <c r="Y28" s="6">
        <f>(('t-1'!Y28-'t-1'!$AE28)/'t-1'!$AE28)*(('t-1'!$I28-0.5+'t-1'!$I28-0.5)*-1)</f>
        <v>0.15496339948772411</v>
      </c>
      <c r="Z28" s="6">
        <f>(('t-1'!Z28-'t-1'!$AE28)/'t-1'!$AE28)*(('t-1'!$I28-0.5+'t-1'!$I28-0.5)*-1)</f>
        <v>0.11126645319455673</v>
      </c>
      <c r="AA28" s="6">
        <f>(('t-1'!AA28-'t-1'!$AE28)/'t-1'!$AE28)*(('t-1'!$I28-0.5+'t-1'!$I28-0.5)*-1)</f>
        <v>6.7024996426159264E-2</v>
      </c>
      <c r="AB28" s="6">
        <f>(('t-1'!AB28-'t-1'!$AE28)/'t-1'!$AE28)*(('t-1'!$I28-0.5+'t-1'!$I28-0.5)*-1)</f>
        <v>4.8122769249365226E-2</v>
      </c>
      <c r="AC28" s="6">
        <f>(('t-1'!AC28-'t-1'!$AE28)/'t-1'!$AE28)*(('t-1'!$I28-0.5+'t-1'!$I28-0.5)*-1)</f>
        <v>6.7049309096156945E-2</v>
      </c>
      <c r="AD28" s="6">
        <f>(('t-1'!AD28-'t-1'!$AE28)/'t-1'!$AE28)*(('t-1'!$I28-0.5+'t-1'!$I28-0.5)*-1)</f>
        <v>7.2025481852787995E-2</v>
      </c>
      <c r="AE28" s="6">
        <f>(('t-1'!AE28-'t-1'!$AE28)/'t-1'!$AE28)*(('t-1'!$I28-0.5+'t-1'!$I28-0.5)*-1)</f>
        <v>0</v>
      </c>
      <c r="AF28" s="6">
        <f>(('t-1'!AF28-'t-1'!$AE28)/'t-1'!$AE28)*(('t-1'!$I28-0.5+'t-1'!$I28-0.5)*-1)</f>
        <v>-1</v>
      </c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2:66">
      <c r="B29" s="1">
        <f>'t-1'!B29</f>
        <v>0</v>
      </c>
      <c r="C29" s="1">
        <f>'t-1'!C29</f>
        <v>0</v>
      </c>
      <c r="D29" s="1">
        <f>'t-1'!D29</f>
        <v>11</v>
      </c>
      <c r="E29" s="1" t="str">
        <f>'t-1'!E29</f>
        <v>Kvinnor</v>
      </c>
      <c r="F29" s="1" t="str">
        <f>'t-1'!F29</f>
        <v>Andel patienter med trycksår i slutenvård</v>
      </c>
      <c r="G29" s="1" t="str">
        <f>'t-1'!G29</f>
        <v>NY</v>
      </c>
      <c r="H29" s="1" t="str">
        <f>'t-1'!H29</f>
        <v>A000710</v>
      </c>
      <c r="I29" s="1">
        <f>'t-1'!I29</f>
        <v>1</v>
      </c>
      <c r="J29" s="6">
        <f>(('t-1'!J29-'t-1'!$AE29)/'t-1'!$AE29)*(('t-1'!$I29-0.5+'t-1'!$I29-0.5)*-1)</f>
        <v>-0.25141768555265454</v>
      </c>
      <c r="K29" s="6" t="e">
        <f>(('t-1'!K29-'t-1'!$AE29)/'t-1'!$AE29)*(('t-1'!$I29-0.5+'t-1'!$I29-0.5)*-1)</f>
        <v>#VALUE!</v>
      </c>
      <c r="L29" s="6">
        <f>(('t-1'!L29-'t-1'!$AE29)/'t-1'!$AE29)*(('t-1'!$I29-0.5+'t-1'!$I29-0.5)*-1)</f>
        <v>-0.11338990496890107</v>
      </c>
      <c r="M29" s="6" t="e">
        <f>(('t-1'!M29-'t-1'!$AE29)/'t-1'!$AE29)*(('t-1'!$I29-0.5+'t-1'!$I29-0.5)*-1)</f>
        <v>#VALUE!</v>
      </c>
      <c r="N29" s="6">
        <f>(('t-1'!N29-'t-1'!$AE29)/'t-1'!$AE29)*(('t-1'!$I29-0.5+'t-1'!$I29-0.5)*-1)</f>
        <v>0.14042987877737095</v>
      </c>
      <c r="O29" s="6">
        <f>(('t-1'!O29-'t-1'!$AE29)/'t-1'!$AE29)*(('t-1'!$I29-0.5+'t-1'!$I29-0.5)*-1)</f>
        <v>0.14196482542241148</v>
      </c>
      <c r="P29" s="6">
        <f>(('t-1'!P29-'t-1'!$AE29)/'t-1'!$AE29)*(('t-1'!$I29-0.5+'t-1'!$I29-0.5)*-1)</f>
        <v>0.22724265761324053</v>
      </c>
      <c r="Q29" s="6">
        <f>(('t-1'!Q29-'t-1'!$AE29)/'t-1'!$AE29)*(('t-1'!$I29-0.5+'t-1'!$I29-0.5)*-1)</f>
        <v>0.12294709665080916</v>
      </c>
      <c r="R29" s="6" t="e">
        <f>(('t-1'!R29-'t-1'!$AE29)/'t-1'!$AE29)*(('t-1'!$I29-0.5+'t-1'!$I29-0.5)*-1)</f>
        <v>#VALUE!</v>
      </c>
      <c r="S29" s="6">
        <f>(('t-1'!S29-'t-1'!$AE29)/'t-1'!$AE29)*(('t-1'!$I29-0.5+'t-1'!$I29-0.5)*-1)</f>
        <v>-1.2496875325011959E-2</v>
      </c>
      <c r="T29" s="6">
        <f>(('t-1'!T29-'t-1'!$AE29)/'t-1'!$AE29)*(('t-1'!$I29-0.5+'t-1'!$I29-0.5)*-1)</f>
        <v>0.24181507256260426</v>
      </c>
      <c r="U29" s="6">
        <f>(('t-1'!U29-'t-1'!$AE29)/'t-1'!$AE29)*(('t-1'!$I29-0.5+'t-1'!$I29-0.5)*-1)</f>
        <v>-0.70217504268428477</v>
      </c>
      <c r="V29" s="6">
        <f>(('t-1'!V29-'t-1'!$AE29)/'t-1'!$AE29)*(('t-1'!$I29-0.5+'t-1'!$I29-0.5)*-1)</f>
        <v>-0.24781493286540873</v>
      </c>
      <c r="W29" s="6">
        <f>(('t-1'!W29-'t-1'!$AE29)/'t-1'!$AE29)*(('t-1'!$I29-0.5+'t-1'!$I29-0.5)*-1)</f>
        <v>0.34471823520193218</v>
      </c>
      <c r="X29" s="6">
        <f>(('t-1'!X29-'t-1'!$AE29)/'t-1'!$AE29)*(('t-1'!$I29-0.5+'t-1'!$I29-0.5)*-1)</f>
        <v>-0.12234737974251478</v>
      </c>
      <c r="Y29" s="6" t="e">
        <f>(('t-1'!Y29-'t-1'!$AE29)/'t-1'!$AE29)*(('t-1'!$I29-0.5+'t-1'!$I29-0.5)*-1)</f>
        <v>#VALUE!</v>
      </c>
      <c r="Z29" s="6" t="e">
        <f>(('t-1'!Z29-'t-1'!$AE29)/'t-1'!$AE29)*(('t-1'!$I29-0.5+'t-1'!$I29-0.5)*-1)</f>
        <v>#VALUE!</v>
      </c>
      <c r="AA29" s="6">
        <f>(('t-1'!AA29-'t-1'!$AE29)/'t-1'!$AE29)*(('t-1'!$I29-0.5+'t-1'!$I29-0.5)*-1)</f>
        <v>-0.14322826122609644</v>
      </c>
      <c r="AB29" s="6">
        <f>(('t-1'!AB29-'t-1'!$AE29)/'t-1'!$AE29)*(('t-1'!$I29-0.5+'t-1'!$I29-0.5)*-1)</f>
        <v>0.28789741333574859</v>
      </c>
      <c r="AC29" s="6">
        <f>(('t-1'!AC29-'t-1'!$AE29)/'t-1'!$AE29)*(('t-1'!$I29-0.5+'t-1'!$I29-0.5)*-1)</f>
        <v>0.21596785912723845</v>
      </c>
      <c r="AD29" s="6">
        <f>(('t-1'!AD29-'t-1'!$AE29)/'t-1'!$AE29)*(('t-1'!$I29-0.5+'t-1'!$I29-0.5)*-1)</f>
        <v>-6.1953981853777783E-2</v>
      </c>
      <c r="AE29" s="6">
        <f>(('t-1'!AE29-'t-1'!$AE29)/'t-1'!$AE29)*(('t-1'!$I29-0.5+'t-1'!$I29-0.5)*-1)</f>
        <v>0</v>
      </c>
      <c r="AF29" s="6">
        <f>(('t-1'!AF29-'t-1'!$AE29)/'t-1'!$AE29)*(('t-1'!$I29-0.5+'t-1'!$I29-0.5)*-1)</f>
        <v>1</v>
      </c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2:66">
      <c r="B30" s="1">
        <f>'t-1'!B30</f>
        <v>0</v>
      </c>
      <c r="C30" s="1">
        <f>'t-1'!C30</f>
        <v>0</v>
      </c>
      <c r="D30" s="1">
        <f>'t-1'!D30</f>
        <v>0</v>
      </c>
      <c r="E30" s="1" t="str">
        <f>'t-1'!E30</f>
        <v>Män</v>
      </c>
      <c r="F30" s="1" t="str">
        <f>'t-1'!F30</f>
        <v>Andel patienter med trycksår i slutenvård</v>
      </c>
      <c r="G30" s="1" t="str">
        <f>'t-1'!G30</f>
        <v>NY</v>
      </c>
      <c r="H30" s="1" t="str">
        <f>'t-1'!H30</f>
        <v>A000710</v>
      </c>
      <c r="I30" s="1">
        <f>'t-1'!I30</f>
        <v>1</v>
      </c>
      <c r="J30" s="6">
        <f>(('t-1'!J30-'t-1'!$AE30)/'t-1'!$AE30)*(('t-1'!$I30-0.5+'t-1'!$I30-0.5)*-1)</f>
        <v>-0.35517431391004706</v>
      </c>
      <c r="K30" s="6" t="e">
        <f>(('t-1'!K30-'t-1'!$AE30)/'t-1'!$AE30)*(('t-1'!$I30-0.5+'t-1'!$I30-0.5)*-1)</f>
        <v>#VALUE!</v>
      </c>
      <c r="L30" s="6">
        <f>(('t-1'!L30-'t-1'!$AE30)/'t-1'!$AE30)*(('t-1'!$I30-0.5+'t-1'!$I30-0.5)*-1)</f>
        <v>-0.35767617418188091</v>
      </c>
      <c r="M30" s="6" t="e">
        <f>(('t-1'!M30-'t-1'!$AE30)/'t-1'!$AE30)*(('t-1'!$I30-0.5+'t-1'!$I30-0.5)*-1)</f>
        <v>#VALUE!</v>
      </c>
      <c r="N30" s="6">
        <f>(('t-1'!N30-'t-1'!$AE30)/'t-1'!$AE30)*(('t-1'!$I30-0.5+'t-1'!$I30-0.5)*-1)</f>
        <v>0.37601751590630728</v>
      </c>
      <c r="O30" s="6">
        <f>(('t-1'!O30-'t-1'!$AE30)/'t-1'!$AE30)*(('t-1'!$I30-0.5+'t-1'!$I30-0.5)*-1)</f>
        <v>-0.2364550872013558</v>
      </c>
      <c r="P30" s="6">
        <f>(('t-1'!P30-'t-1'!$AE30)/'t-1'!$AE30)*(('t-1'!$I30-0.5+'t-1'!$I30-0.5)*-1)</f>
        <v>0.19773680616525224</v>
      </c>
      <c r="Q30" s="6">
        <f>(('t-1'!Q30-'t-1'!$AE30)/'t-1'!$AE30)*(('t-1'!$I30-0.5+'t-1'!$I30-0.5)*-1)</f>
        <v>0.74743566120017213</v>
      </c>
      <c r="R30" s="6" t="e">
        <f>(('t-1'!R30-'t-1'!$AE30)/'t-1'!$AE30)*(('t-1'!$I30-0.5+'t-1'!$I30-0.5)*-1)</f>
        <v>#VALUE!</v>
      </c>
      <c r="S30" s="6">
        <f>(('t-1'!S30-'t-1'!$AE30)/'t-1'!$AE30)*(('t-1'!$I30-0.5+'t-1'!$I30-0.5)*-1)</f>
        <v>5.7503808868934407E-2</v>
      </c>
      <c r="T30" s="6">
        <f>(('t-1'!T30-'t-1'!$AE30)/'t-1'!$AE30)*(('t-1'!$I30-0.5+'t-1'!$I30-0.5)*-1)</f>
        <v>4.0639640832592326E-2</v>
      </c>
      <c r="U30" s="6">
        <f>(('t-1'!U30-'t-1'!$AE30)/'t-1'!$AE30)*(('t-1'!$I30-0.5+'t-1'!$I30-0.5)*-1)</f>
        <v>-0.13653952459922591</v>
      </c>
      <c r="V30" s="6">
        <f>(('t-1'!V30-'t-1'!$AE30)/'t-1'!$AE30)*(('t-1'!$I30-0.5+'t-1'!$I30-0.5)*-1)</f>
        <v>0.15886061615563887</v>
      </c>
      <c r="W30" s="6">
        <f>(('t-1'!W30-'t-1'!$AE30)/'t-1'!$AE30)*(('t-1'!$I30-0.5+'t-1'!$I30-0.5)*-1)</f>
        <v>0.46899382867085337</v>
      </c>
      <c r="X30" s="6">
        <f>(('t-1'!X30-'t-1'!$AE30)/'t-1'!$AE30)*(('t-1'!$I30-0.5+'t-1'!$I30-0.5)*-1)</f>
        <v>-0.22674107417059305</v>
      </c>
      <c r="Y30" s="6" t="e">
        <f>(('t-1'!Y30-'t-1'!$AE30)/'t-1'!$AE30)*(('t-1'!$I30-0.5+'t-1'!$I30-0.5)*-1)</f>
        <v>#VALUE!</v>
      </c>
      <c r="Z30" s="6" t="e">
        <f>(('t-1'!Z30-'t-1'!$AE30)/'t-1'!$AE30)*(('t-1'!$I30-0.5+'t-1'!$I30-0.5)*-1)</f>
        <v>#VALUE!</v>
      </c>
      <c r="AA30" s="6">
        <f>(('t-1'!AA30-'t-1'!$AE30)/'t-1'!$AE30)*(('t-1'!$I30-0.5+'t-1'!$I30-0.5)*-1)</f>
        <v>-6.0770222959277649E-2</v>
      </c>
      <c r="AB30" s="6">
        <f>(('t-1'!AB30-'t-1'!$AE30)/'t-1'!$AE30)*(('t-1'!$I30-0.5+'t-1'!$I30-0.5)*-1)</f>
        <v>-0.12611255648363698</v>
      </c>
      <c r="AC30" s="6">
        <f>(('t-1'!AC30-'t-1'!$AE30)/'t-1'!$AE30)*(('t-1'!$I30-0.5+'t-1'!$I30-0.5)*-1)</f>
        <v>7.4209526319835739E-2</v>
      </c>
      <c r="AD30" s="6">
        <f>(('t-1'!AD30-'t-1'!$AE30)/'t-1'!$AE30)*(('t-1'!$I30-0.5+'t-1'!$I30-0.5)*-1)</f>
        <v>-4.4649094950777936E-2</v>
      </c>
      <c r="AE30" s="6">
        <f>(('t-1'!AE30-'t-1'!$AE30)/'t-1'!$AE30)*(('t-1'!$I30-0.5+'t-1'!$I30-0.5)*-1)</f>
        <v>0</v>
      </c>
      <c r="AF30" s="6">
        <f>(('t-1'!AF30-'t-1'!$AE30)/'t-1'!$AE30)*(('t-1'!$I30-0.5+'t-1'!$I30-0.5)*-1)</f>
        <v>1</v>
      </c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2:66">
      <c r="B31" s="1">
        <f>'t-1'!B31</f>
        <v>0</v>
      </c>
      <c r="C31" s="1">
        <f>'t-1'!C31</f>
        <v>0</v>
      </c>
      <c r="D31" s="1">
        <f>'t-1'!D31</f>
        <v>0</v>
      </c>
      <c r="E31" s="1" t="str">
        <f>'t-1'!E31</f>
        <v>Totalt</v>
      </c>
      <c r="F31" s="1" t="str">
        <f>'t-1'!F31</f>
        <v>Andel patienter med trycksår i slutenvård</v>
      </c>
      <c r="G31" s="1" t="str">
        <f>'t-1'!G31</f>
        <v>NY</v>
      </c>
      <c r="H31" s="1" t="str">
        <f>'t-1'!H31</f>
        <v>A000710</v>
      </c>
      <c r="I31" s="1">
        <f>'t-1'!I31</f>
        <v>1</v>
      </c>
      <c r="J31" s="6">
        <f>(('t-1'!J31-'t-1'!$AE31)/'t-1'!$AE31)*(('t-1'!$I31-0.5+'t-1'!$I31-0.5)*-1)</f>
        <v>-0.29768430883141256</v>
      </c>
      <c r="K31" s="6" t="e">
        <f>(('t-1'!K31-'t-1'!$AE31)/'t-1'!$AE31)*(('t-1'!$I31-0.5+'t-1'!$I31-0.5)*-1)</f>
        <v>#VALUE!</v>
      </c>
      <c r="L31" s="6">
        <f>(('t-1'!L31-'t-1'!$AE31)/'t-1'!$AE31)*(('t-1'!$I31-0.5+'t-1'!$I31-0.5)*-1)</f>
        <v>-0.22611460792027266</v>
      </c>
      <c r="M31" s="6" t="e">
        <f>(('t-1'!M31-'t-1'!$AE31)/'t-1'!$AE31)*(('t-1'!$I31-0.5+'t-1'!$I31-0.5)*-1)</f>
        <v>#VALUE!</v>
      </c>
      <c r="N31" s="6">
        <f>(('t-1'!N31-'t-1'!$AE31)/'t-1'!$AE31)*(('t-1'!$I31-0.5+'t-1'!$I31-0.5)*-1)</f>
        <v>0.25731305500863899</v>
      </c>
      <c r="O31" s="6">
        <f>(('t-1'!O31-'t-1'!$AE31)/'t-1'!$AE31)*(('t-1'!$I31-0.5+'t-1'!$I31-0.5)*-1)</f>
        <v>-3.477464834172149E-2</v>
      </c>
      <c r="P31" s="6">
        <f>(('t-1'!P31-'t-1'!$AE31)/'t-1'!$AE31)*(('t-1'!$I31-0.5+'t-1'!$I31-0.5)*-1)</f>
        <v>0.21394322584165437</v>
      </c>
      <c r="Q31" s="6">
        <f>(('t-1'!Q31-'t-1'!$AE31)/'t-1'!$AE31)*(('t-1'!$I31-0.5+'t-1'!$I31-0.5)*-1)</f>
        <v>0.41331210878480468</v>
      </c>
      <c r="R31" s="6" t="e">
        <f>(('t-1'!R31-'t-1'!$AE31)/'t-1'!$AE31)*(('t-1'!$I31-0.5+'t-1'!$I31-0.5)*-1)</f>
        <v>#VALUE!</v>
      </c>
      <c r="S31" s="6">
        <f>(('t-1'!S31-'t-1'!$AE31)/'t-1'!$AE31)*(('t-1'!$I31-0.5+'t-1'!$I31-0.5)*-1)</f>
        <v>2.1578545947603778E-2</v>
      </c>
      <c r="T31" s="6">
        <f>(('t-1'!T31-'t-1'!$AE31)/'t-1'!$AE31)*(('t-1'!$I31-0.5+'t-1'!$I31-0.5)*-1)</f>
        <v>0.14656614033491069</v>
      </c>
      <c r="U31" s="6">
        <f>(('t-1'!U31-'t-1'!$AE31)/'t-1'!$AE31)*(('t-1'!$I31-0.5+'t-1'!$I31-0.5)*-1)</f>
        <v>-0.49700039339103058</v>
      </c>
      <c r="V31" s="6">
        <f>(('t-1'!V31-'t-1'!$AE31)/'t-1'!$AE31)*(('t-1'!$I31-0.5+'t-1'!$I31-0.5)*-1)</f>
        <v>-6.1283023173267101E-2</v>
      </c>
      <c r="W31" s="6">
        <f>(('t-1'!W31-'t-1'!$AE31)/'t-1'!$AE31)*(('t-1'!$I31-0.5+'t-1'!$I31-0.5)*-1)</f>
        <v>0.39731152993348107</v>
      </c>
      <c r="X31" s="6">
        <f>(('t-1'!X31-'t-1'!$AE31)/'t-1'!$AE31)*(('t-1'!$I31-0.5+'t-1'!$I31-0.5)*-1)</f>
        <v>-0.16992467718794849</v>
      </c>
      <c r="Y31" s="6" t="e">
        <f>(('t-1'!Y31-'t-1'!$AE31)/'t-1'!$AE31)*(('t-1'!$I31-0.5+'t-1'!$I31-0.5)*-1)</f>
        <v>#VALUE!</v>
      </c>
      <c r="Z31" s="6" t="e">
        <f>(('t-1'!Z31-'t-1'!$AE31)/'t-1'!$AE31)*(('t-1'!$I31-0.5+'t-1'!$I31-0.5)*-1)</f>
        <v>#VALUE!</v>
      </c>
      <c r="AA31" s="6">
        <f>(('t-1'!AA31-'t-1'!$AE31)/'t-1'!$AE31)*(('t-1'!$I31-0.5+'t-1'!$I31-0.5)*-1)</f>
        <v>-0.10772615004631064</v>
      </c>
      <c r="AB31" s="6">
        <f>(('t-1'!AB31-'t-1'!$AE31)/'t-1'!$AE31)*(('t-1'!$I31-0.5+'t-1'!$I31-0.5)*-1)</f>
        <v>8.7673416871783358E-2</v>
      </c>
      <c r="AC31" s="6">
        <f>(('t-1'!AC31-'t-1'!$AE31)/'t-1'!$AE31)*(('t-1'!$I31-0.5+'t-1'!$I31-0.5)*-1)</f>
        <v>0.14778441711796067</v>
      </c>
      <c r="AD31" s="6">
        <f>(('t-1'!AD31-'t-1'!$AE31)/'t-1'!$AE31)*(('t-1'!$I31-0.5+'t-1'!$I31-0.5)*-1)</f>
        <v>-5.4405275663094679E-2</v>
      </c>
      <c r="AE31" s="6">
        <f>(('t-1'!AE31-'t-1'!$AE31)/'t-1'!$AE31)*(('t-1'!$I31-0.5+'t-1'!$I31-0.5)*-1)</f>
        <v>0</v>
      </c>
      <c r="AF31" s="6">
        <f>(('t-1'!AF31-'t-1'!$AE31)/'t-1'!$AE31)*(('t-1'!$I31-0.5+'t-1'!$I31-0.5)*-1)</f>
        <v>1</v>
      </c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2:66">
      <c r="B32" s="1">
        <f>'t-1'!B32</f>
        <v>0</v>
      </c>
      <c r="C32" s="1">
        <f>'t-1'!C32</f>
        <v>0</v>
      </c>
      <c r="D32" s="1">
        <f>'t-1'!D32</f>
        <v>12</v>
      </c>
      <c r="E32" s="1" t="str">
        <f>'t-1'!E32</f>
        <v>Kvinnor</v>
      </c>
      <c r="F32" s="1" t="str">
        <f>'t-1'!F32</f>
        <v xml:space="preserve">Smärtskattning i livets slutskede </v>
      </c>
      <c r="G32" s="1" t="str">
        <f>'t-1'!G32</f>
        <v>(tom)</v>
      </c>
      <c r="H32" s="1" t="str">
        <f>'t-1'!H32</f>
        <v>A009700</v>
      </c>
      <c r="I32" s="1">
        <f>'t-1'!I32</f>
        <v>0</v>
      </c>
      <c r="J32" s="6">
        <f>(('t-1'!J32-'t-1'!$AE32)/'t-1'!$AE32)*(('t-1'!$I32-0.5+'t-1'!$I32-0.5)*-1)</f>
        <v>0.62283194900466887</v>
      </c>
      <c r="K32" s="6">
        <f>(('t-1'!K32-'t-1'!$AE32)/'t-1'!$AE32)*(('t-1'!$I32-0.5+'t-1'!$I32-0.5)*-1)</f>
        <v>-8.3295244083836928E-2</v>
      </c>
      <c r="L32" s="6">
        <f>(('t-1'!L32-'t-1'!$AE32)/'t-1'!$AE32)*(('t-1'!$I32-0.5+'t-1'!$I32-0.5)*-1)</f>
        <v>0.25184618946494425</v>
      </c>
      <c r="M32" s="6">
        <f>(('t-1'!M32-'t-1'!$AE32)/'t-1'!$AE32)*(('t-1'!$I32-0.5+'t-1'!$I32-0.5)*-1)</f>
        <v>0.68153128395923968</v>
      </c>
      <c r="N32" s="6">
        <f>(('t-1'!N32-'t-1'!$AE32)/'t-1'!$AE32)*(('t-1'!$I32-0.5+'t-1'!$I32-0.5)*-1)</f>
        <v>-0.17781882405241903</v>
      </c>
      <c r="O32" s="6">
        <f>(('t-1'!O32-'t-1'!$AE32)/'t-1'!$AE32)*(('t-1'!$I32-0.5+'t-1'!$I32-0.5)*-1)</f>
        <v>-0.20163659625887023</v>
      </c>
      <c r="P32" s="6">
        <f>(('t-1'!P32-'t-1'!$AE32)/'t-1'!$AE32)*(('t-1'!$I32-0.5+'t-1'!$I32-0.5)*-1)</f>
        <v>0.16968799961833442</v>
      </c>
      <c r="Q32" s="6">
        <f>(('t-1'!Q32-'t-1'!$AE32)/'t-1'!$AE32)*(('t-1'!$I32-0.5+'t-1'!$I32-0.5)*-1)</f>
        <v>-0.35968863782740368</v>
      </c>
      <c r="R32" s="6">
        <f>(('t-1'!R32-'t-1'!$AE32)/'t-1'!$AE32)*(('t-1'!$I32-0.5+'t-1'!$I32-0.5)*-1)</f>
        <v>-0.21324232937064064</v>
      </c>
      <c r="S32" s="6">
        <f>(('t-1'!S32-'t-1'!$AE32)/'t-1'!$AE32)*(('t-1'!$I32-0.5+'t-1'!$I32-0.5)*-1)</f>
        <v>-0.20091196291498173</v>
      </c>
      <c r="T32" s="6">
        <f>(('t-1'!T32-'t-1'!$AE32)/'t-1'!$AE32)*(('t-1'!$I32-0.5+'t-1'!$I32-0.5)*-1)</f>
        <v>-0.18102595923711093</v>
      </c>
      <c r="U32" s="6">
        <f>(('t-1'!U32-'t-1'!$AE32)/'t-1'!$AE32)*(('t-1'!$I32-0.5+'t-1'!$I32-0.5)*-1)</f>
        <v>-0.46039317651037476</v>
      </c>
      <c r="V32" s="6">
        <f>(('t-1'!V32-'t-1'!$AE32)/'t-1'!$AE32)*(('t-1'!$I32-0.5+'t-1'!$I32-0.5)*-1)</f>
        <v>-0.58329232124783548</v>
      </c>
      <c r="W32" s="6">
        <f>(('t-1'!W32-'t-1'!$AE32)/'t-1'!$AE32)*(('t-1'!$I32-0.5+'t-1'!$I32-0.5)*-1)</f>
        <v>-6.0435369297577236E-2</v>
      </c>
      <c r="X32" s="6">
        <f>(('t-1'!X32-'t-1'!$AE32)/'t-1'!$AE32)*(('t-1'!$I32-0.5+'t-1'!$I32-0.5)*-1)</f>
        <v>-0.47239710634379833</v>
      </c>
      <c r="Y32" s="6">
        <f>(('t-1'!Y32-'t-1'!$AE32)/'t-1'!$AE32)*(('t-1'!$I32-0.5+'t-1'!$I32-0.5)*-1)</f>
        <v>3.331062037352496E-2</v>
      </c>
      <c r="Z32" s="6">
        <f>(('t-1'!Z32-'t-1'!$AE32)/'t-1'!$AE32)*(('t-1'!$I32-0.5+'t-1'!$I32-0.5)*-1)</f>
        <v>0.17568593256558859</v>
      </c>
      <c r="AA32" s="6">
        <f>(('t-1'!AA32-'t-1'!$AE32)/'t-1'!$AE32)*(('t-1'!$I32-0.5+'t-1'!$I32-0.5)*-1)</f>
        <v>-3.5725699993052397E-2</v>
      </c>
      <c r="AB32" s="6">
        <f>(('t-1'!AB32-'t-1'!$AE32)/'t-1'!$AE32)*(('t-1'!$I32-0.5+'t-1'!$I32-0.5)*-1)</f>
        <v>0.3349315669175239</v>
      </c>
      <c r="AC32" s="6">
        <f>(('t-1'!AC32-'t-1'!$AE32)/'t-1'!$AE32)*(('t-1'!$I32-0.5+'t-1'!$I32-0.5)*-1)</f>
        <v>0.35732814553621683</v>
      </c>
      <c r="AD32" s="6">
        <f>(('t-1'!AD32-'t-1'!$AE32)/'t-1'!$AE32)*(('t-1'!$I32-0.5+'t-1'!$I32-0.5)*-1)</f>
        <v>-2.8386159097299128E-2</v>
      </c>
      <c r="AE32" s="6">
        <f>(('t-1'!AE32-'t-1'!$AE32)/'t-1'!$AE32)*(('t-1'!$I32-0.5+'t-1'!$I32-0.5)*-1)</f>
        <v>0</v>
      </c>
      <c r="AF32" s="6">
        <f>(('t-1'!AF32-'t-1'!$AE32)/'t-1'!$AE32)*(('t-1'!$I32-0.5+'t-1'!$I32-0.5)*-1)</f>
        <v>-1</v>
      </c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2:66">
      <c r="B33" s="1">
        <f>'t-1'!B33</f>
        <v>0</v>
      </c>
      <c r="C33" s="1">
        <f>'t-1'!C33</f>
        <v>0</v>
      </c>
      <c r="D33" s="1">
        <f>'t-1'!D33</f>
        <v>0</v>
      </c>
      <c r="E33" s="1" t="str">
        <f>'t-1'!E33</f>
        <v>Män</v>
      </c>
      <c r="F33" s="1" t="str">
        <f>'t-1'!F33</f>
        <v xml:space="preserve">Smärtskattning i livets slutskede </v>
      </c>
      <c r="G33" s="1" t="str">
        <f>'t-1'!G33</f>
        <v>(tom)</v>
      </c>
      <c r="H33" s="1" t="str">
        <f>'t-1'!H33</f>
        <v>A009700</v>
      </c>
      <c r="I33" s="1">
        <f>'t-1'!I33</f>
        <v>0</v>
      </c>
      <c r="J33" s="6">
        <f>(('t-1'!J33-'t-1'!$AE33)/'t-1'!$AE33)*(('t-1'!$I33-0.5+'t-1'!$I33-0.5)*-1)</f>
        <v>0.7816796086151977</v>
      </c>
      <c r="K33" s="6">
        <f>(('t-1'!K33-'t-1'!$AE33)/'t-1'!$AE33)*(('t-1'!$I33-0.5+'t-1'!$I33-0.5)*-1)</f>
        <v>-9.4531208709898965E-2</v>
      </c>
      <c r="L33" s="6">
        <f>(('t-1'!L33-'t-1'!$AE33)/'t-1'!$AE33)*(('t-1'!$I33-0.5+'t-1'!$I33-0.5)*-1)</f>
        <v>0.35595636611309195</v>
      </c>
      <c r="M33" s="6">
        <f>(('t-1'!M33-'t-1'!$AE33)/'t-1'!$AE33)*(('t-1'!$I33-0.5+'t-1'!$I33-0.5)*-1)</f>
        <v>0.69438280680419073</v>
      </c>
      <c r="N33" s="6">
        <f>(('t-1'!N33-'t-1'!$AE33)/'t-1'!$AE33)*(('t-1'!$I33-0.5+'t-1'!$I33-0.5)*-1)</f>
        <v>-0.11005860101521658</v>
      </c>
      <c r="O33" s="6">
        <f>(('t-1'!O33-'t-1'!$AE33)/'t-1'!$AE33)*(('t-1'!$I33-0.5+'t-1'!$I33-0.5)*-1)</f>
        <v>-0.21497818349689507</v>
      </c>
      <c r="P33" s="6">
        <f>(('t-1'!P33-'t-1'!$AE33)/'t-1'!$AE33)*(('t-1'!$I33-0.5+'t-1'!$I33-0.5)*-1)</f>
        <v>0.13978250689538516</v>
      </c>
      <c r="Q33" s="6">
        <f>(('t-1'!Q33-'t-1'!$AE33)/'t-1'!$AE33)*(('t-1'!$I33-0.5+'t-1'!$I33-0.5)*-1)</f>
        <v>-0.2983261788293235</v>
      </c>
      <c r="R33" s="6">
        <f>(('t-1'!R33-'t-1'!$AE33)/'t-1'!$AE33)*(('t-1'!$I33-0.5+'t-1'!$I33-0.5)*-1)</f>
        <v>-0.35414114187699092</v>
      </c>
      <c r="S33" s="6">
        <f>(('t-1'!S33-'t-1'!$AE33)/'t-1'!$AE33)*(('t-1'!$I33-0.5+'t-1'!$I33-0.5)*-1)</f>
        <v>-0.11572414082321611</v>
      </c>
      <c r="T33" s="6">
        <f>(('t-1'!T33-'t-1'!$AE33)/'t-1'!$AE33)*(('t-1'!$I33-0.5+'t-1'!$I33-0.5)*-1)</f>
        <v>-6.0441639456825791E-2</v>
      </c>
      <c r="U33" s="6">
        <f>(('t-1'!U33-'t-1'!$AE33)/'t-1'!$AE33)*(('t-1'!$I33-0.5+'t-1'!$I33-0.5)*-1)</f>
        <v>-0.48331291350159272</v>
      </c>
      <c r="V33" s="6">
        <f>(('t-1'!V33-'t-1'!$AE33)/'t-1'!$AE33)*(('t-1'!$I33-0.5+'t-1'!$I33-0.5)*-1)</f>
        <v>-0.47560419371873469</v>
      </c>
      <c r="W33" s="6">
        <f>(('t-1'!W33-'t-1'!$AE33)/'t-1'!$AE33)*(('t-1'!$I33-0.5+'t-1'!$I33-0.5)*-1)</f>
        <v>-0.11611334674714945</v>
      </c>
      <c r="X33" s="6">
        <f>(('t-1'!X33-'t-1'!$AE33)/'t-1'!$AE33)*(('t-1'!$I33-0.5+'t-1'!$I33-0.5)*-1)</f>
        <v>-0.56807342611899392</v>
      </c>
      <c r="Y33" s="6">
        <f>(('t-1'!Y33-'t-1'!$AE33)/'t-1'!$AE33)*(('t-1'!$I33-0.5+'t-1'!$I33-0.5)*-1)</f>
        <v>-9.3606631999936324E-2</v>
      </c>
      <c r="Z33" s="6">
        <f>(('t-1'!Z33-'t-1'!$AE33)/'t-1'!$AE33)*(('t-1'!$I33-0.5+'t-1'!$I33-0.5)*-1)</f>
        <v>0.15557387233825046</v>
      </c>
      <c r="AA33" s="6">
        <f>(('t-1'!AA33-'t-1'!$AE33)/'t-1'!$AE33)*(('t-1'!$I33-0.5+'t-1'!$I33-0.5)*-1)</f>
        <v>-0.11272512191016687</v>
      </c>
      <c r="AB33" s="6">
        <f>(('t-1'!AB33-'t-1'!$AE33)/'t-1'!$AE33)*(('t-1'!$I33-0.5+'t-1'!$I33-0.5)*-1)</f>
        <v>0.13157865618596187</v>
      </c>
      <c r="AC33" s="6">
        <f>(('t-1'!AC33-'t-1'!$AE33)/'t-1'!$AE33)*(('t-1'!$I33-0.5+'t-1'!$I33-0.5)*-1)</f>
        <v>0.25629472450026458</v>
      </c>
      <c r="AD33" s="6">
        <f>(('t-1'!AD33-'t-1'!$AE33)/'t-1'!$AE33)*(('t-1'!$I33-0.5+'t-1'!$I33-0.5)*-1)</f>
        <v>-0.14989517819706488</v>
      </c>
      <c r="AE33" s="6">
        <f>(('t-1'!AE33-'t-1'!$AE33)/'t-1'!$AE33)*(('t-1'!$I33-0.5+'t-1'!$I33-0.5)*-1)</f>
        <v>0</v>
      </c>
      <c r="AF33" s="6">
        <f>(('t-1'!AF33-'t-1'!$AE33)/'t-1'!$AE33)*(('t-1'!$I33-0.5+'t-1'!$I33-0.5)*-1)</f>
        <v>-1</v>
      </c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2:66">
      <c r="B34" s="1">
        <f>'t-1'!B34</f>
        <v>0</v>
      </c>
      <c r="C34" s="1">
        <f>'t-1'!C34</f>
        <v>0</v>
      </c>
      <c r="D34" s="1">
        <f>'t-1'!D34</f>
        <v>0</v>
      </c>
      <c r="E34" s="1" t="str">
        <f>'t-1'!E34</f>
        <v>Totalt</v>
      </c>
      <c r="F34" s="1" t="str">
        <f>'t-1'!F34</f>
        <v xml:space="preserve">Smärtskattning i livets slutskede </v>
      </c>
      <c r="G34" s="1" t="str">
        <f>'t-1'!G34</f>
        <v>(tom)</v>
      </c>
      <c r="H34" s="1" t="str">
        <f>'t-1'!H34</f>
        <v>A009700</v>
      </c>
      <c r="I34" s="1">
        <f>'t-1'!I34</f>
        <v>0</v>
      </c>
      <c r="J34" s="6">
        <f>(('t-1'!J34-'t-1'!$AE34)/'t-1'!$AE34)*(('t-1'!$I34-0.5+'t-1'!$I34-0.5)*-1)</f>
        <v>0.68798773997685214</v>
      </c>
      <c r="K34" s="6">
        <f>(('t-1'!K34-'t-1'!$AE34)/'t-1'!$AE34)*(('t-1'!$I34-0.5+'t-1'!$I34-0.5)*-1)</f>
        <v>-8.8193897436814689E-2</v>
      </c>
      <c r="L34" s="6">
        <f>(('t-1'!L34-'t-1'!$AE34)/'t-1'!$AE34)*(('t-1'!$I34-0.5+'t-1'!$I34-0.5)*-1)</f>
        <v>0.29953215101729941</v>
      </c>
      <c r="M34" s="6">
        <f>(('t-1'!M34-'t-1'!$AE34)/'t-1'!$AE34)*(('t-1'!$I34-0.5+'t-1'!$I34-0.5)*-1)</f>
        <v>0.68775496499867572</v>
      </c>
      <c r="N34" s="6">
        <f>(('t-1'!N34-'t-1'!$AE34)/'t-1'!$AE34)*(('t-1'!$I34-0.5+'t-1'!$I34-0.5)*-1)</f>
        <v>-0.14781110234493794</v>
      </c>
      <c r="O34" s="6">
        <f>(('t-1'!O34-'t-1'!$AE34)/'t-1'!$AE34)*(('t-1'!$I34-0.5+'t-1'!$I34-0.5)*-1)</f>
        <v>-0.20728698416018815</v>
      </c>
      <c r="P34" s="6">
        <f>(('t-1'!P34-'t-1'!$AE34)/'t-1'!$AE34)*(('t-1'!$I34-0.5+'t-1'!$I34-0.5)*-1)</f>
        <v>0.15628885382995683</v>
      </c>
      <c r="Q34" s="6">
        <f>(('t-1'!Q34-'t-1'!$AE34)/'t-1'!$AE34)*(('t-1'!$I34-0.5+'t-1'!$I34-0.5)*-1)</f>
        <v>-0.33146347593094999</v>
      </c>
      <c r="R34" s="6">
        <f>(('t-1'!R34-'t-1'!$AE34)/'t-1'!$AE34)*(('t-1'!$I34-0.5+'t-1'!$I34-0.5)*-1)</f>
        <v>-0.2785982236200551</v>
      </c>
      <c r="S34" s="6">
        <f>(('t-1'!S34-'t-1'!$AE34)/'t-1'!$AE34)*(('t-1'!$I34-0.5+'t-1'!$I34-0.5)*-1)</f>
        <v>-0.16243283362002314</v>
      </c>
      <c r="T34" s="6">
        <f>(('t-1'!T34-'t-1'!$AE34)/'t-1'!$AE34)*(('t-1'!$I34-0.5+'t-1'!$I34-0.5)*-1)</f>
        <v>-0.12559915373478589</v>
      </c>
      <c r="U34" s="6">
        <f>(('t-1'!U34-'t-1'!$AE34)/'t-1'!$AE34)*(('t-1'!$I34-0.5+'t-1'!$I34-0.5)*-1)</f>
        <v>-0.47071668564049374</v>
      </c>
      <c r="V34" s="6">
        <f>(('t-1'!V34-'t-1'!$AE34)/'t-1'!$AE34)*(('t-1'!$I34-0.5+'t-1'!$I34-0.5)*-1)</f>
        <v>-0.53506417974996967</v>
      </c>
      <c r="W34" s="6">
        <f>(('t-1'!W34-'t-1'!$AE34)/'t-1'!$AE34)*(('t-1'!$I34-0.5+'t-1'!$I34-0.5)*-1)</f>
        <v>-8.5710864575281667E-2</v>
      </c>
      <c r="X34" s="6">
        <f>(('t-1'!X34-'t-1'!$AE34)/'t-1'!$AE34)*(('t-1'!$I34-0.5+'t-1'!$I34-0.5)*-1)</f>
        <v>-0.51469335043530973</v>
      </c>
      <c r="Y34" s="6">
        <f>(('t-1'!Y34-'t-1'!$AE34)/'t-1'!$AE34)*(('t-1'!$I34-0.5+'t-1'!$I34-0.5)*-1)</f>
        <v>-2.3418931181302099E-2</v>
      </c>
      <c r="Z34" s="6">
        <f>(('t-1'!Z34-'t-1'!$AE34)/'t-1'!$AE34)*(('t-1'!$I34-0.5+'t-1'!$I34-0.5)*-1)</f>
        <v>0.16672003756050482</v>
      </c>
      <c r="AA34" s="6">
        <f>(('t-1'!AA34-'t-1'!$AE34)/'t-1'!$AE34)*(('t-1'!$I34-0.5+'t-1'!$I34-0.5)*-1)</f>
        <v>-7.076998216028102E-2</v>
      </c>
      <c r="AB34" s="6">
        <f>(('t-1'!AB34-'t-1'!$AE34)/'t-1'!$AE34)*(('t-1'!$I34-0.5+'t-1'!$I34-0.5)*-1)</f>
        <v>0.24513863059255345</v>
      </c>
      <c r="AC34" s="6">
        <f>(('t-1'!AC34-'t-1'!$AE34)/'t-1'!$AE34)*(('t-1'!$I34-0.5+'t-1'!$I34-0.5)*-1)</f>
        <v>0.31170575430551756</v>
      </c>
      <c r="AD34" s="6">
        <f>(('t-1'!AD34-'t-1'!$AE34)/'t-1'!$AE34)*(('t-1'!$I34-0.5+'t-1'!$I34-0.5)*-1)</f>
        <v>-8.534068778132714E-2</v>
      </c>
      <c r="AE34" s="6">
        <f>(('t-1'!AE34-'t-1'!$AE34)/'t-1'!$AE34)*(('t-1'!$I34-0.5+'t-1'!$I34-0.5)*-1)</f>
        <v>0</v>
      </c>
      <c r="AF34" s="6">
        <f>(('t-1'!AF34-'t-1'!$AE34)/'t-1'!$AE34)*(('t-1'!$I34-0.5+'t-1'!$I34-0.5)*-1)</f>
        <v>-1</v>
      </c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2:66">
      <c r="B35" s="1">
        <f>'t-1'!B35</f>
        <v>0</v>
      </c>
      <c r="C35" s="1">
        <f>'t-1'!C35</f>
        <v>0</v>
      </c>
      <c r="D35" s="1">
        <f>'t-1'!D35</f>
        <v>13</v>
      </c>
      <c r="E35" s="1" t="str">
        <f>'t-1'!E35</f>
        <v>Kvinnor</v>
      </c>
      <c r="F35" s="1" t="str">
        <f>'t-1'!F35</f>
        <v>Vidbehovsordination av opioider i livets slutskede</v>
      </c>
      <c r="G35" s="1" t="str">
        <f>'t-1'!G35</f>
        <v>(tom)</v>
      </c>
      <c r="H35" s="1" t="str">
        <f>'t-1'!H35</f>
        <v>A009600</v>
      </c>
      <c r="I35" s="1">
        <f>'t-1'!I35</f>
        <v>0</v>
      </c>
      <c r="J35" s="6">
        <f>(('t-1'!J35-'t-1'!$AE35)/'t-1'!$AE35)*(('t-1'!$I35-0.5+'t-1'!$I35-0.5)*-1)</f>
        <v>1.9671412158327111E-2</v>
      </c>
      <c r="K35" s="6">
        <f>(('t-1'!K35-'t-1'!$AE35)/'t-1'!$AE35)*(('t-1'!$I35-0.5+'t-1'!$I35-0.5)*-1)</f>
        <v>-5.0794477599794543E-3</v>
      </c>
      <c r="L35" s="6">
        <f>(('t-1'!L35-'t-1'!$AE35)/'t-1'!$AE35)*(('t-1'!$I35-0.5+'t-1'!$I35-0.5)*-1)</f>
        <v>3.5921150050464458E-3</v>
      </c>
      <c r="M35" s="6">
        <f>(('t-1'!M35-'t-1'!$AE35)/'t-1'!$AE35)*(('t-1'!$I35-0.5+'t-1'!$I35-0.5)*-1)</f>
        <v>1.6407359683608128E-2</v>
      </c>
      <c r="N35" s="6">
        <f>(('t-1'!N35-'t-1'!$AE35)/'t-1'!$AE35)*(('t-1'!$I35-0.5+'t-1'!$I35-0.5)*-1)</f>
        <v>-6.3078197596825227E-3</v>
      </c>
      <c r="O35" s="6">
        <f>(('t-1'!O35-'t-1'!$AE35)/'t-1'!$AE35)*(('t-1'!$I35-0.5+'t-1'!$I35-0.5)*-1)</f>
        <v>-7.7908552716458874E-3</v>
      </c>
      <c r="P35" s="6">
        <f>(('t-1'!P35-'t-1'!$AE35)/'t-1'!$AE35)*(('t-1'!$I35-0.5+'t-1'!$I35-0.5)*-1)</f>
        <v>1.7364407405668025E-2</v>
      </c>
      <c r="Q35" s="6">
        <f>(('t-1'!Q35-'t-1'!$AE35)/'t-1'!$AE35)*(('t-1'!$I35-0.5+'t-1'!$I35-0.5)*-1)</f>
        <v>-7.0949519377699222E-2</v>
      </c>
      <c r="R35" s="6">
        <f>(('t-1'!R35-'t-1'!$AE35)/'t-1'!$AE35)*(('t-1'!$I35-0.5+'t-1'!$I35-0.5)*-1)</f>
        <v>-4.4899041555663148E-2</v>
      </c>
      <c r="S35" s="6">
        <f>(('t-1'!S35-'t-1'!$AE35)/'t-1'!$AE35)*(('t-1'!$I35-0.5+'t-1'!$I35-0.5)*-1)</f>
        <v>-1.2723264206570674E-2</v>
      </c>
      <c r="T35" s="6">
        <f>(('t-1'!T35-'t-1'!$AE35)/'t-1'!$AE35)*(('t-1'!$I35-0.5+'t-1'!$I35-0.5)*-1)</f>
        <v>2.0208498366195034E-2</v>
      </c>
      <c r="U35" s="6">
        <f>(('t-1'!U35-'t-1'!$AE35)/'t-1'!$AE35)*(('t-1'!$I35-0.5+'t-1'!$I35-0.5)*-1)</f>
        <v>1.2884433979784921E-2</v>
      </c>
      <c r="V35" s="6">
        <f>(('t-1'!V35-'t-1'!$AE35)/'t-1'!$AE35)*(('t-1'!$I35-0.5+'t-1'!$I35-0.5)*-1)</f>
        <v>-5.309692426715814E-2</v>
      </c>
      <c r="W35" s="6">
        <f>(('t-1'!W35-'t-1'!$AE35)/'t-1'!$AE35)*(('t-1'!$I35-0.5+'t-1'!$I35-0.5)*-1)</f>
        <v>1.3546424187477068E-2</v>
      </c>
      <c r="X35" s="6">
        <f>(('t-1'!X35-'t-1'!$AE35)/'t-1'!$AE35)*(('t-1'!$I35-0.5+'t-1'!$I35-0.5)*-1)</f>
        <v>-0.10750349633656527</v>
      </c>
      <c r="Y35" s="6">
        <f>(('t-1'!Y35-'t-1'!$AE35)/'t-1'!$AE35)*(('t-1'!$I35-0.5+'t-1'!$I35-0.5)*-1)</f>
        <v>2.187652779332161E-2</v>
      </c>
      <c r="Z35" s="6">
        <f>(('t-1'!Z35-'t-1'!$AE35)/'t-1'!$AE35)*(('t-1'!$I35-0.5+'t-1'!$I35-0.5)*-1)</f>
        <v>-5.8911053128643783E-3</v>
      </c>
      <c r="AA35" s="6">
        <f>(('t-1'!AA35-'t-1'!$AE35)/'t-1'!$AE35)*(('t-1'!$I35-0.5+'t-1'!$I35-0.5)*-1)</f>
        <v>7.6849785092063822E-3</v>
      </c>
      <c r="AB35" s="6">
        <f>(('t-1'!AB35-'t-1'!$AE35)/'t-1'!$AE35)*(('t-1'!$I35-0.5+'t-1'!$I35-0.5)*-1)</f>
        <v>-2.2705915439911673E-2</v>
      </c>
      <c r="AC35" s="6">
        <f>(('t-1'!AC35-'t-1'!$AE35)/'t-1'!$AE35)*(('t-1'!$I35-0.5+'t-1'!$I35-0.5)*-1)</f>
        <v>3.6776849118868228E-2</v>
      </c>
      <c r="AD35" s="6">
        <f>(('t-1'!AD35-'t-1'!$AE35)/'t-1'!$AE35)*(('t-1'!$I35-0.5+'t-1'!$I35-0.5)*-1)</f>
        <v>-5.1748746305184451E-3</v>
      </c>
      <c r="AE35" s="6">
        <f>(('t-1'!AE35-'t-1'!$AE35)/'t-1'!$AE35)*(('t-1'!$I35-0.5+'t-1'!$I35-0.5)*-1)</f>
        <v>0</v>
      </c>
      <c r="AF35" s="6">
        <f>(('t-1'!AF35-'t-1'!$AE35)/'t-1'!$AE35)*(('t-1'!$I35-0.5+'t-1'!$I35-0.5)*-1)</f>
        <v>-1</v>
      </c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2:66">
      <c r="B36" s="1">
        <f>'t-1'!B36</f>
        <v>0</v>
      </c>
      <c r="C36" s="1">
        <f>'t-1'!C36</f>
        <v>0</v>
      </c>
      <c r="D36" s="1">
        <f>'t-1'!D36</f>
        <v>0</v>
      </c>
      <c r="E36" s="1" t="str">
        <f>'t-1'!E36</f>
        <v>Män</v>
      </c>
      <c r="F36" s="1" t="str">
        <f>'t-1'!F36</f>
        <v>Vidbehovsordination av opioider i livets slutskede</v>
      </c>
      <c r="G36" s="1" t="str">
        <f>'t-1'!G36</f>
        <v>(tom)</v>
      </c>
      <c r="H36" s="1" t="str">
        <f>'t-1'!H36</f>
        <v>A009600</v>
      </c>
      <c r="I36" s="1">
        <f>'t-1'!I36</f>
        <v>0</v>
      </c>
      <c r="J36" s="6">
        <f>(('t-1'!J36-'t-1'!$AE36)/'t-1'!$AE36)*(('t-1'!$I36-0.5+'t-1'!$I36-0.5)*-1)</f>
        <v>1.6800937390260381E-2</v>
      </c>
      <c r="K36" s="6">
        <f>(('t-1'!K36-'t-1'!$AE36)/'t-1'!$AE36)*(('t-1'!$I36-0.5+'t-1'!$I36-0.5)*-1)</f>
        <v>-4.9669131175573811E-2</v>
      </c>
      <c r="L36" s="6">
        <f>(('t-1'!L36-'t-1'!$AE36)/'t-1'!$AE36)*(('t-1'!$I36-0.5+'t-1'!$I36-0.5)*-1)</f>
        <v>1.6077029560707154E-2</v>
      </c>
      <c r="M36" s="6">
        <f>(('t-1'!M36-'t-1'!$AE36)/'t-1'!$AE36)*(('t-1'!$I36-0.5+'t-1'!$I36-0.5)*-1)</f>
        <v>4.8805884636196244E-3</v>
      </c>
      <c r="N36" s="6">
        <f>(('t-1'!N36-'t-1'!$AE36)/'t-1'!$AE36)*(('t-1'!$I36-0.5+'t-1'!$I36-0.5)*-1)</f>
        <v>3.7217211526153439E-3</v>
      </c>
      <c r="O36" s="6">
        <f>(('t-1'!O36-'t-1'!$AE36)/'t-1'!$AE36)*(('t-1'!$I36-0.5+'t-1'!$I36-0.5)*-1)</f>
        <v>-1.7846962226301215E-3</v>
      </c>
      <c r="P36" s="6">
        <f>(('t-1'!P36-'t-1'!$AE36)/'t-1'!$AE36)*(('t-1'!$I36-0.5+'t-1'!$I36-0.5)*-1)</f>
        <v>4.7898442402641555E-3</v>
      </c>
      <c r="Q36" s="6">
        <f>(('t-1'!Q36-'t-1'!$AE36)/'t-1'!$AE36)*(('t-1'!$I36-0.5+'t-1'!$I36-0.5)*-1)</f>
        <v>-2.8397722574946653E-2</v>
      </c>
      <c r="R36" s="6">
        <f>(('t-1'!R36-'t-1'!$AE36)/'t-1'!$AE36)*(('t-1'!$I36-0.5+'t-1'!$I36-0.5)*-1)</f>
        <v>-6.4610366606348557E-2</v>
      </c>
      <c r="S36" s="6">
        <f>(('t-1'!S36-'t-1'!$AE36)/'t-1'!$AE36)*(('t-1'!$I36-0.5+'t-1'!$I36-0.5)*-1)</f>
        <v>-9.1815203515138999E-3</v>
      </c>
      <c r="T36" s="6">
        <f>(('t-1'!T36-'t-1'!$AE36)/'t-1'!$AE36)*(('t-1'!$I36-0.5+'t-1'!$I36-0.5)*-1)</f>
        <v>-5.1006291485402033E-3</v>
      </c>
      <c r="U36" s="6">
        <f>(('t-1'!U36-'t-1'!$AE36)/'t-1'!$AE36)*(('t-1'!$I36-0.5+'t-1'!$I36-0.5)*-1)</f>
        <v>2.0234396623806224E-2</v>
      </c>
      <c r="V36" s="6">
        <f>(('t-1'!V36-'t-1'!$AE36)/'t-1'!$AE36)*(('t-1'!$I36-0.5+'t-1'!$I36-0.5)*-1)</f>
        <v>-1.6889170241937056E-2</v>
      </c>
      <c r="W36" s="6">
        <f>(('t-1'!W36-'t-1'!$AE36)/'t-1'!$AE36)*(('t-1'!$I36-0.5+'t-1'!$I36-0.5)*-1)</f>
        <v>6.9700651472310556E-3</v>
      </c>
      <c r="X36" s="6">
        <f>(('t-1'!X36-'t-1'!$AE36)/'t-1'!$AE36)*(('t-1'!$I36-0.5+'t-1'!$I36-0.5)*-1)</f>
        <v>-9.5464874198958799E-2</v>
      </c>
      <c r="Y36" s="6">
        <f>(('t-1'!Y36-'t-1'!$AE36)/'t-1'!$AE36)*(('t-1'!$I36-0.5+'t-1'!$I36-0.5)*-1)</f>
        <v>3.1199656307990591E-2</v>
      </c>
      <c r="Z36" s="6">
        <f>(('t-1'!Z36-'t-1'!$AE36)/'t-1'!$AE36)*(('t-1'!$I36-0.5+'t-1'!$I36-0.5)*-1)</f>
        <v>-1.5252180620695078E-2</v>
      </c>
      <c r="AA36" s="6">
        <f>(('t-1'!AA36-'t-1'!$AE36)/'t-1'!$AE36)*(('t-1'!$I36-0.5+'t-1'!$I36-0.5)*-1)</f>
        <v>-1.2925888769281807E-2</v>
      </c>
      <c r="AB36" s="6">
        <f>(('t-1'!AB36-'t-1'!$AE36)/'t-1'!$AE36)*(('t-1'!$I36-0.5+'t-1'!$I36-0.5)*-1)</f>
        <v>-1.9870164946814463E-2</v>
      </c>
      <c r="AC36" s="6">
        <f>(('t-1'!AC36-'t-1'!$AE36)/'t-1'!$AE36)*(('t-1'!$I36-0.5+'t-1'!$I36-0.5)*-1)</f>
        <v>4.0840222157351204E-2</v>
      </c>
      <c r="AD36" s="6">
        <f>(('t-1'!AD36-'t-1'!$AE36)/'t-1'!$AE36)*(('t-1'!$I36-0.5+'t-1'!$I36-0.5)*-1)</f>
        <v>5.813625221710291E-3</v>
      </c>
      <c r="AE36" s="6">
        <f>(('t-1'!AE36-'t-1'!$AE36)/'t-1'!$AE36)*(('t-1'!$I36-0.5+'t-1'!$I36-0.5)*-1)</f>
        <v>0</v>
      </c>
      <c r="AF36" s="6">
        <f>(('t-1'!AF36-'t-1'!$AE36)/'t-1'!$AE36)*(('t-1'!$I36-0.5+'t-1'!$I36-0.5)*-1)</f>
        <v>-1</v>
      </c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2:66">
      <c r="B37" s="1">
        <f>'t-1'!B37</f>
        <v>0</v>
      </c>
      <c r="C37" s="1">
        <f>'t-1'!C37</f>
        <v>0</v>
      </c>
      <c r="D37" s="1">
        <f>'t-1'!D37</f>
        <v>0</v>
      </c>
      <c r="E37" s="1" t="str">
        <f>'t-1'!E37</f>
        <v>Totalt</v>
      </c>
      <c r="F37" s="1" t="str">
        <f>'t-1'!F37</f>
        <v>Vidbehovsordination av opioider i livets slutskede</v>
      </c>
      <c r="G37" s="1" t="str">
        <f>'t-1'!G37</f>
        <v>(tom)</v>
      </c>
      <c r="H37" s="1" t="str">
        <f>'t-1'!H37</f>
        <v>A009600</v>
      </c>
      <c r="I37" s="1">
        <f>'t-1'!I37</f>
        <v>0</v>
      </c>
      <c r="J37" s="6">
        <f>(('t-1'!J37-'t-1'!$AE37)/'t-1'!$AE37)*(('t-1'!$I37-0.5+'t-1'!$I37-0.5)*-1)</f>
        <v>1.870509236635285E-2</v>
      </c>
      <c r="K37" s="6">
        <f>(('t-1'!K37-'t-1'!$AE37)/'t-1'!$AE37)*(('t-1'!$I37-0.5+'t-1'!$I37-0.5)*-1)</f>
        <v>-2.5081737043898655E-2</v>
      </c>
      <c r="L37" s="6">
        <f>(('t-1'!L37-'t-1'!$AE37)/'t-1'!$AE37)*(('t-1'!$I37-0.5+'t-1'!$I37-0.5)*-1)</f>
        <v>9.1101303262778426E-3</v>
      </c>
      <c r="M37" s="6">
        <f>(('t-1'!M37-'t-1'!$AE37)/'t-1'!$AE37)*(('t-1'!$I37-0.5+'t-1'!$I37-0.5)*-1)</f>
        <v>1.1222476743271675E-2</v>
      </c>
      <c r="N37" s="6">
        <f>(('t-1'!N37-'t-1'!$AE37)/'t-1'!$AE37)*(('t-1'!$I37-0.5+'t-1'!$I37-0.5)*-1)</f>
        <v>-1.9127610001318778E-3</v>
      </c>
      <c r="O37" s="6">
        <f>(('t-1'!O37-'t-1'!$AE37)/'t-1'!$AE37)*(('t-1'!$I37-0.5+'t-1'!$I37-0.5)*-1)</f>
        <v>-5.1806092224778999E-3</v>
      </c>
      <c r="P37" s="6">
        <f>(('t-1'!P37-'t-1'!$AE37)/'t-1'!$AE37)*(('t-1'!$I37-0.5+'t-1'!$I37-0.5)*-1)</f>
        <v>1.1728824329219699E-2</v>
      </c>
      <c r="Q37" s="6">
        <f>(('t-1'!Q37-'t-1'!$AE37)/'t-1'!$AE37)*(('t-1'!$I37-0.5+'t-1'!$I37-0.5)*-1)</f>
        <v>-5.1980728476295486E-2</v>
      </c>
      <c r="R37" s="6">
        <f>(('t-1'!R37-'t-1'!$AE37)/'t-1'!$AE37)*(('t-1'!$I37-0.5+'t-1'!$I37-0.5)*-1)</f>
        <v>-5.401393951328242E-2</v>
      </c>
      <c r="S37" s="6">
        <f>(('t-1'!S37-'t-1'!$AE37)/'t-1'!$AE37)*(('t-1'!$I37-0.5+'t-1'!$I37-0.5)*-1)</f>
        <v>-1.1171521487466368E-2</v>
      </c>
      <c r="T37" s="6">
        <f>(('t-1'!T37-'t-1'!$AE37)/'t-1'!$AE37)*(('t-1'!$I37-0.5+'t-1'!$I37-0.5)*-1)</f>
        <v>8.8266246426440473E-3</v>
      </c>
      <c r="U37" s="6">
        <f>(('t-1'!U37-'t-1'!$AE37)/'t-1'!$AE37)*(('t-1'!$I37-0.5+'t-1'!$I37-0.5)*-1)</f>
        <v>1.6115340967185875E-2</v>
      </c>
      <c r="V37" s="6">
        <f>(('t-1'!V37-'t-1'!$AE37)/'t-1'!$AE37)*(('t-1'!$I37-0.5+'t-1'!$I37-0.5)*-1)</f>
        <v>-3.7230137114688151E-2</v>
      </c>
      <c r="W37" s="6">
        <f>(('t-1'!W37-'t-1'!$AE37)/'t-1'!$AE37)*(('t-1'!$I37-0.5+'t-1'!$I37-0.5)*-1)</f>
        <v>1.0524792020309129E-2</v>
      </c>
      <c r="X37" s="6">
        <f>(('t-1'!X37-'t-1'!$AE37)/'t-1'!$AE37)*(('t-1'!$I37-0.5+'t-1'!$I37-0.5)*-1)</f>
        <v>-0.10226322853916428</v>
      </c>
      <c r="Y37" s="6">
        <f>(('t-1'!Y37-'t-1'!$AE37)/'t-1'!$AE37)*(('t-1'!$I37-0.5+'t-1'!$I37-0.5)*-1)</f>
        <v>2.5967456950488722E-2</v>
      </c>
      <c r="Z37" s="6">
        <f>(('t-1'!Z37-'t-1'!$AE37)/'t-1'!$AE37)*(('t-1'!$I37-0.5+'t-1'!$I37-0.5)*-1)</f>
        <v>-1.007306653319283E-2</v>
      </c>
      <c r="AA37" s="6">
        <f>(('t-1'!AA37-'t-1'!$AE37)/'t-1'!$AE37)*(('t-1'!$I37-0.5+'t-1'!$I37-0.5)*-1)</f>
        <v>-1.6261196700836328E-3</v>
      </c>
      <c r="AB37" s="6">
        <f>(('t-1'!AB37-'t-1'!$AE37)/'t-1'!$AE37)*(('t-1'!$I37-0.5+'t-1'!$I37-0.5)*-1)</f>
        <v>-2.1415693747867094E-2</v>
      </c>
      <c r="AC37" s="6">
        <f>(('t-1'!AC37-'t-1'!$AE37)/'t-1'!$AE37)*(('t-1'!$I37-0.5+'t-1'!$I37-0.5)*-1)</f>
        <v>3.8552161806788277E-2</v>
      </c>
      <c r="AD37" s="6">
        <f>(('t-1'!AD37-'t-1'!$AE37)/'t-1'!$AE37)*(('t-1'!$I37-0.5+'t-1'!$I37-0.5)*-1)</f>
        <v>-2.4877431941046585E-4</v>
      </c>
      <c r="AE37" s="6">
        <f>(('t-1'!AE37-'t-1'!$AE37)/'t-1'!$AE37)*(('t-1'!$I37-0.5+'t-1'!$I37-0.5)*-1)</f>
        <v>0</v>
      </c>
      <c r="AF37" s="6">
        <f>(('t-1'!AF37-'t-1'!$AE37)/'t-1'!$AE37)*(('t-1'!$I37-0.5+'t-1'!$I37-0.5)*-1)</f>
        <v>-1</v>
      </c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2:66">
      <c r="B38" s="1">
        <f>'t-1'!B38</f>
        <v>0</v>
      </c>
      <c r="C38" s="1">
        <f>'t-1'!C38</f>
        <v>0</v>
      </c>
      <c r="D38" s="1">
        <f>'t-1'!D38</f>
        <v>14</v>
      </c>
      <c r="E38" s="1" t="str">
        <f>'t-1'!E38</f>
        <v>Kvinnor</v>
      </c>
      <c r="F38" s="1" t="str">
        <f>'t-1'!F38</f>
        <v>Brytpunktssamtal i livets slutskede</v>
      </c>
      <c r="G38" s="1" t="str">
        <f>'t-1'!G38</f>
        <v>(tom)</v>
      </c>
      <c r="H38" s="1" t="str">
        <f>'t-1'!H38</f>
        <v>A020440</v>
      </c>
      <c r="I38" s="1">
        <f>'t-1'!I38</f>
        <v>0</v>
      </c>
      <c r="J38" s="6">
        <f>(('t-1'!J38-'t-1'!$AE38)/'t-1'!$AE38)*(('t-1'!$I38-0.5+'t-1'!$I38-0.5)*-1)</f>
        <v>0.28531500108510005</v>
      </c>
      <c r="K38" s="6">
        <f>(('t-1'!K38-'t-1'!$AE38)/'t-1'!$AE38)*(('t-1'!$I38-0.5+'t-1'!$I38-0.5)*-1)</f>
        <v>1.8837005438287126E-2</v>
      </c>
      <c r="L38" s="6">
        <f>(('t-1'!L38-'t-1'!$AE38)/'t-1'!$AE38)*(('t-1'!$I38-0.5+'t-1'!$I38-0.5)*-1)</f>
        <v>-0.16436381013586454</v>
      </c>
      <c r="M38" s="6">
        <f>(('t-1'!M38-'t-1'!$AE38)/'t-1'!$AE38)*(('t-1'!$I38-0.5+'t-1'!$I38-0.5)*-1)</f>
        <v>0.22304869570927505</v>
      </c>
      <c r="N38" s="6">
        <f>(('t-1'!N38-'t-1'!$AE38)/'t-1'!$AE38)*(('t-1'!$I38-0.5+'t-1'!$I38-0.5)*-1)</f>
        <v>5.8560517090053221E-2</v>
      </c>
      <c r="O38" s="6">
        <f>(('t-1'!O38-'t-1'!$AE38)/'t-1'!$AE38)*(('t-1'!$I38-0.5+'t-1'!$I38-0.5)*-1)</f>
        <v>-4.1465703264929349E-2</v>
      </c>
      <c r="P38" s="6">
        <f>(('t-1'!P38-'t-1'!$AE38)/'t-1'!$AE38)*(('t-1'!$I38-0.5+'t-1'!$I38-0.5)*-1)</f>
        <v>4.1610965979212731E-2</v>
      </c>
      <c r="Q38" s="6">
        <f>(('t-1'!Q38-'t-1'!$AE38)/'t-1'!$AE38)*(('t-1'!$I38-0.5+'t-1'!$I38-0.5)*-1)</f>
        <v>3.9347771641987566E-3</v>
      </c>
      <c r="R38" s="6">
        <f>(('t-1'!R38-'t-1'!$AE38)/'t-1'!$AE38)*(('t-1'!$I38-0.5+'t-1'!$I38-0.5)*-1)</f>
        <v>-6.1177964828754719E-2</v>
      </c>
      <c r="S38" s="6">
        <f>(('t-1'!S38-'t-1'!$AE38)/'t-1'!$AE38)*(('t-1'!$I38-0.5+'t-1'!$I38-0.5)*-1)</f>
        <v>6.2703881653392815E-2</v>
      </c>
      <c r="T38" s="6">
        <f>(('t-1'!T38-'t-1'!$AE38)/'t-1'!$AE38)*(('t-1'!$I38-0.5+'t-1'!$I38-0.5)*-1)</f>
        <v>3.6379031370307596E-2</v>
      </c>
      <c r="U38" s="6">
        <f>(('t-1'!U38-'t-1'!$AE38)/'t-1'!$AE38)*(('t-1'!$I38-0.5+'t-1'!$I38-0.5)*-1)</f>
        <v>-5.6183072646680002E-2</v>
      </c>
      <c r="V38" s="6">
        <f>(('t-1'!V38-'t-1'!$AE38)/'t-1'!$AE38)*(('t-1'!$I38-0.5+'t-1'!$I38-0.5)*-1)</f>
        <v>-0.19365050508659459</v>
      </c>
      <c r="W38" s="6">
        <f>(('t-1'!W38-'t-1'!$AE38)/'t-1'!$AE38)*(('t-1'!$I38-0.5+'t-1'!$I38-0.5)*-1)</f>
        <v>-1.5727173180008675E-2</v>
      </c>
      <c r="X38" s="6">
        <f>(('t-1'!X38-'t-1'!$AE38)/'t-1'!$AE38)*(('t-1'!$I38-0.5+'t-1'!$I38-0.5)*-1)</f>
        <v>-0.17720032677694031</v>
      </c>
      <c r="Y38" s="6">
        <f>(('t-1'!Y38-'t-1'!$AE38)/'t-1'!$AE38)*(('t-1'!$I38-0.5+'t-1'!$I38-0.5)*-1)</f>
        <v>-0.31880775762841834</v>
      </c>
      <c r="Z38" s="6">
        <f>(('t-1'!Z38-'t-1'!$AE38)/'t-1'!$AE38)*(('t-1'!$I38-0.5+'t-1'!$I38-0.5)*-1)</f>
        <v>-0.23555250043878462</v>
      </c>
      <c r="AA38" s="6">
        <f>(('t-1'!AA38-'t-1'!$AE38)/'t-1'!$AE38)*(('t-1'!$I38-0.5+'t-1'!$I38-0.5)*-1)</f>
        <v>-8.1394526988614629E-2</v>
      </c>
      <c r="AB38" s="6">
        <f>(('t-1'!AB38-'t-1'!$AE38)/'t-1'!$AE38)*(('t-1'!$I38-0.5+'t-1'!$I38-0.5)*-1)</f>
        <v>-0.15546096973913831</v>
      </c>
      <c r="AC38" s="6">
        <f>(('t-1'!AC38-'t-1'!$AE38)/'t-1'!$AE38)*(('t-1'!$I38-0.5+'t-1'!$I38-0.5)*-1)</f>
        <v>-1.0705442869137108E-3</v>
      </c>
      <c r="AD38" s="6">
        <f>(('t-1'!AD38-'t-1'!$AE38)/'t-1'!$AE38)*(('t-1'!$I38-0.5+'t-1'!$I38-0.5)*-1)</f>
        <v>-9.8173176117882371E-2</v>
      </c>
      <c r="AE38" s="6">
        <f>(('t-1'!AE38-'t-1'!$AE38)/'t-1'!$AE38)*(('t-1'!$I38-0.5+'t-1'!$I38-0.5)*-1)</f>
        <v>0</v>
      </c>
      <c r="AF38" s="6">
        <f>(('t-1'!AF38-'t-1'!$AE38)/'t-1'!$AE38)*(('t-1'!$I38-0.5+'t-1'!$I38-0.5)*-1)</f>
        <v>-1</v>
      </c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2:66">
      <c r="B39" s="1">
        <f>'t-1'!B39</f>
        <v>0</v>
      </c>
      <c r="C39" s="1">
        <f>'t-1'!C39</f>
        <v>0</v>
      </c>
      <c r="D39" s="1">
        <f>'t-1'!D39</f>
        <v>0</v>
      </c>
      <c r="E39" s="1" t="str">
        <f>'t-1'!E39</f>
        <v>Män</v>
      </c>
      <c r="F39" s="1" t="str">
        <f>'t-1'!F39</f>
        <v>Brytpunktssamtal i livets slutskede</v>
      </c>
      <c r="G39" s="1" t="str">
        <f>'t-1'!G39</f>
        <v>(tom)</v>
      </c>
      <c r="H39" s="1" t="str">
        <f>'t-1'!H39</f>
        <v>A020440</v>
      </c>
      <c r="I39" s="1">
        <f>'t-1'!I39</f>
        <v>0</v>
      </c>
      <c r="J39" s="6">
        <f>(('t-1'!J39-'t-1'!$AE39)/'t-1'!$AE39)*(('t-1'!$I39-0.5+'t-1'!$I39-0.5)*-1)</f>
        <v>0.27563629004137086</v>
      </c>
      <c r="K39" s="6">
        <f>(('t-1'!K39-'t-1'!$AE39)/'t-1'!$AE39)*(('t-1'!$I39-0.5+'t-1'!$I39-0.5)*-1)</f>
        <v>-8.4815046197349697E-2</v>
      </c>
      <c r="L39" s="6">
        <f>(('t-1'!L39-'t-1'!$AE39)/'t-1'!$AE39)*(('t-1'!$I39-0.5+'t-1'!$I39-0.5)*-1)</f>
        <v>-0.26809805441857948</v>
      </c>
      <c r="M39" s="6">
        <f>(('t-1'!M39-'t-1'!$AE39)/'t-1'!$AE39)*(('t-1'!$I39-0.5+'t-1'!$I39-0.5)*-1)</f>
        <v>0.19650558124565953</v>
      </c>
      <c r="N39" s="6">
        <f>(('t-1'!N39-'t-1'!$AE39)/'t-1'!$AE39)*(('t-1'!$I39-0.5+'t-1'!$I39-0.5)*-1)</f>
        <v>3.8510880955686951E-2</v>
      </c>
      <c r="O39" s="6">
        <f>(('t-1'!O39-'t-1'!$AE39)/'t-1'!$AE39)*(('t-1'!$I39-0.5+'t-1'!$I39-0.5)*-1)</f>
        <v>-2.7561721055725179E-2</v>
      </c>
      <c r="P39" s="6">
        <f>(('t-1'!P39-'t-1'!$AE39)/'t-1'!$AE39)*(('t-1'!$I39-0.5+'t-1'!$I39-0.5)*-1)</f>
        <v>9.9286997709750149E-2</v>
      </c>
      <c r="Q39" s="6">
        <f>(('t-1'!Q39-'t-1'!$AE39)/'t-1'!$AE39)*(('t-1'!$I39-0.5+'t-1'!$I39-0.5)*-1)</f>
        <v>0.19319849008688217</v>
      </c>
      <c r="R39" s="6">
        <f>(('t-1'!R39-'t-1'!$AE39)/'t-1'!$AE39)*(('t-1'!$I39-0.5+'t-1'!$I39-0.5)*-1)</f>
        <v>-0.10553249215120079</v>
      </c>
      <c r="S39" s="6">
        <f>(('t-1'!S39-'t-1'!$AE39)/'t-1'!$AE39)*(('t-1'!$I39-0.5+'t-1'!$I39-0.5)*-1)</f>
        <v>0.10027840275434373</v>
      </c>
      <c r="T39" s="6">
        <f>(('t-1'!T39-'t-1'!$AE39)/'t-1'!$AE39)*(('t-1'!$I39-0.5+'t-1'!$I39-0.5)*-1)</f>
        <v>8.0905806486796156E-2</v>
      </c>
      <c r="U39" s="6">
        <f>(('t-1'!U39-'t-1'!$AE39)/'t-1'!$AE39)*(('t-1'!$I39-0.5+'t-1'!$I39-0.5)*-1)</f>
        <v>-4.3029742115044775E-2</v>
      </c>
      <c r="V39" s="6">
        <f>(('t-1'!V39-'t-1'!$AE39)/'t-1'!$AE39)*(('t-1'!$I39-0.5+'t-1'!$I39-0.5)*-1)</f>
        <v>-9.4843306925386756E-2</v>
      </c>
      <c r="W39" s="6">
        <f>(('t-1'!W39-'t-1'!$AE39)/'t-1'!$AE39)*(('t-1'!$I39-0.5+'t-1'!$I39-0.5)*-1)</f>
        <v>2.3707739262105242E-2</v>
      </c>
      <c r="X39" s="6">
        <f>(('t-1'!X39-'t-1'!$AE39)/'t-1'!$AE39)*(('t-1'!$I39-0.5+'t-1'!$I39-0.5)*-1)</f>
        <v>-0.26983171090978769</v>
      </c>
      <c r="Y39" s="6">
        <f>(('t-1'!Y39-'t-1'!$AE39)/'t-1'!$AE39)*(('t-1'!$I39-0.5+'t-1'!$I39-0.5)*-1)</f>
        <v>-0.2516111240273648</v>
      </c>
      <c r="Z39" s="6">
        <f>(('t-1'!Z39-'t-1'!$AE39)/'t-1'!$AE39)*(('t-1'!$I39-0.5+'t-1'!$I39-0.5)*-1)</f>
        <v>-0.15147711580494955</v>
      </c>
      <c r="AA39" s="6">
        <f>(('t-1'!AA39-'t-1'!$AE39)/'t-1'!$AE39)*(('t-1'!$I39-0.5+'t-1'!$I39-0.5)*-1)</f>
        <v>-9.1912906637012182E-2</v>
      </c>
      <c r="AB39" s="6">
        <f>(('t-1'!AB39-'t-1'!$AE39)/'t-1'!$AE39)*(('t-1'!$I39-0.5+'t-1'!$I39-0.5)*-1)</f>
        <v>-0.19294594497848083</v>
      </c>
      <c r="AC39" s="6">
        <f>(('t-1'!AC39-'t-1'!$AE39)/'t-1'!$AE39)*(('t-1'!$I39-0.5+'t-1'!$I39-0.5)*-1)</f>
        <v>-6.0425849061839614E-2</v>
      </c>
      <c r="AD39" s="6">
        <f>(('t-1'!AD39-'t-1'!$AE39)/'t-1'!$AE39)*(('t-1'!$I39-0.5+'t-1'!$I39-0.5)*-1)</f>
        <v>-0.1470757509885513</v>
      </c>
      <c r="AE39" s="6">
        <f>(('t-1'!AE39-'t-1'!$AE39)/'t-1'!$AE39)*(('t-1'!$I39-0.5+'t-1'!$I39-0.5)*-1)</f>
        <v>0</v>
      </c>
      <c r="AF39" s="6">
        <f>(('t-1'!AF39-'t-1'!$AE39)/'t-1'!$AE39)*(('t-1'!$I39-0.5+'t-1'!$I39-0.5)*-1)</f>
        <v>-1</v>
      </c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2:66">
      <c r="B40" s="1">
        <f>'t-1'!B40</f>
        <v>0</v>
      </c>
      <c r="C40" s="1">
        <f>'t-1'!C40</f>
        <v>0</v>
      </c>
      <c r="D40" s="1">
        <f>'t-1'!D40</f>
        <v>0</v>
      </c>
      <c r="E40" s="1" t="str">
        <f>'t-1'!E40</f>
        <v>Totalt</v>
      </c>
      <c r="F40" s="1" t="str">
        <f>'t-1'!F40</f>
        <v>Brytpunktssamtal i livets slutskede</v>
      </c>
      <c r="G40" s="1" t="str">
        <f>'t-1'!G40</f>
        <v>(tom)</v>
      </c>
      <c r="H40" s="1" t="str">
        <f>'t-1'!H40</f>
        <v>A020440</v>
      </c>
      <c r="I40" s="1">
        <f>'t-1'!I40</f>
        <v>0</v>
      </c>
      <c r="J40" s="6">
        <f>(('t-1'!J40-'t-1'!$AE40)/'t-1'!$AE40)*(('t-1'!$I40-0.5+'t-1'!$I40-0.5)*-1)</f>
        <v>0.27854255234543224</v>
      </c>
      <c r="K40" s="6">
        <f>(('t-1'!K40-'t-1'!$AE40)/'t-1'!$AE40)*(('t-1'!$I40-0.5+'t-1'!$I40-0.5)*-1)</f>
        <v>-2.8991968764715964E-2</v>
      </c>
      <c r="L40" s="6">
        <f>(('t-1'!L40-'t-1'!$AE40)/'t-1'!$AE40)*(('t-1'!$I40-0.5+'t-1'!$I40-0.5)*-1)</f>
        <v>-0.21223277722328954</v>
      </c>
      <c r="M40" s="6">
        <f>(('t-1'!M40-'t-1'!$AE40)/'t-1'!$AE40)*(('t-1'!$I40-0.5+'t-1'!$I40-0.5)*-1)</f>
        <v>0.21124044272090481</v>
      </c>
      <c r="N40" s="6">
        <f>(('t-1'!N40-'t-1'!$AE40)/'t-1'!$AE40)*(('t-1'!$I40-0.5+'t-1'!$I40-0.5)*-1)</f>
        <v>4.9102634525921778E-2</v>
      </c>
      <c r="O40" s="6">
        <f>(('t-1'!O40-'t-1'!$AE40)/'t-1'!$AE40)*(('t-1'!$I40-0.5+'t-1'!$I40-0.5)*-1)</f>
        <v>-3.2991219383475226E-2</v>
      </c>
      <c r="P40" s="6">
        <f>(('t-1'!P40-'t-1'!$AE40)/'t-1'!$AE40)*(('t-1'!$I40-0.5+'t-1'!$I40-0.5)*-1)</f>
        <v>6.8795842826594511E-2</v>
      </c>
      <c r="Q40" s="6">
        <f>(('t-1'!Q40-'t-1'!$AE40)/'t-1'!$AE40)*(('t-1'!$I40-0.5+'t-1'!$I40-0.5)*-1)</f>
        <v>9.2738188576756461E-2</v>
      </c>
      <c r="R40" s="6">
        <f>(('t-1'!R40-'t-1'!$AE40)/'t-1'!$AE40)*(('t-1'!$I40-0.5+'t-1'!$I40-0.5)*-1)</f>
        <v>-8.1183650443612448E-2</v>
      </c>
      <c r="S40" s="6">
        <f>(('t-1'!S40-'t-1'!$AE40)/'t-1'!$AE40)*(('t-1'!$I40-0.5+'t-1'!$I40-0.5)*-1)</f>
        <v>8.0103342482351195E-2</v>
      </c>
      <c r="T40" s="6">
        <f>(('t-1'!T40-'t-1'!$AE40)/'t-1'!$AE40)*(('t-1'!$I40-0.5+'t-1'!$I40-0.5)*-1)</f>
        <v>5.7746213952422701E-2</v>
      </c>
      <c r="U40" s="6">
        <f>(('t-1'!U40-'t-1'!$AE40)/'t-1'!$AE40)*(('t-1'!$I40-0.5+'t-1'!$I40-0.5)*-1)</f>
        <v>-4.9911527302837488E-2</v>
      </c>
      <c r="V40" s="6">
        <f>(('t-1'!V40-'t-1'!$AE40)/'t-1'!$AE40)*(('t-1'!$I40-0.5+'t-1'!$I40-0.5)*-1)</f>
        <v>-0.14859206552413445</v>
      </c>
      <c r="W40" s="6">
        <f>(('t-1'!W40-'t-1'!$AE40)/'t-1'!$AE40)*(('t-1'!$I40-0.5+'t-1'!$I40-0.5)*-1)</f>
        <v>3.405791261578704E-3</v>
      </c>
      <c r="X40" s="6">
        <f>(('t-1'!X40-'t-1'!$AE40)/'t-1'!$AE40)*(('t-1'!$I40-0.5+'t-1'!$I40-0.5)*-1)</f>
        <v>-0.2193390073515476</v>
      </c>
      <c r="Y40" s="6">
        <f>(('t-1'!Y40-'t-1'!$AE40)/'t-1'!$AE40)*(('t-1'!$I40-0.5+'t-1'!$I40-0.5)*-1)</f>
        <v>-0.2884287709147047</v>
      </c>
      <c r="Z40" s="6">
        <f>(('t-1'!Z40-'t-1'!$AE40)/'t-1'!$AE40)*(('t-1'!$I40-0.5+'t-1'!$I40-0.5)*-1)</f>
        <v>-0.19640883268167791</v>
      </c>
      <c r="AA40" s="6">
        <f>(('t-1'!AA40-'t-1'!$AE40)/'t-1'!$AE40)*(('t-1'!$I40-0.5+'t-1'!$I40-0.5)*-1)</f>
        <v>-8.5733147123927406E-2</v>
      </c>
      <c r="AB40" s="6">
        <f>(('t-1'!AB40-'t-1'!$AE40)/'t-1'!$AE40)*(('t-1'!$I40-0.5+'t-1'!$I40-0.5)*-1)</f>
        <v>-0.17287020761802901</v>
      </c>
      <c r="AC40" s="6">
        <f>(('t-1'!AC40-'t-1'!$AE40)/'t-1'!$AE40)*(('t-1'!$I40-0.5+'t-1'!$I40-0.5)*-1)</f>
        <v>-2.8271569783996899E-2</v>
      </c>
      <c r="AD40" s="6">
        <f>(('t-1'!AD40-'t-1'!$AE40)/'t-1'!$AE40)*(('t-1'!$I40-0.5+'t-1'!$I40-0.5)*-1)</f>
        <v>-0.12028221850984168</v>
      </c>
      <c r="AE40" s="6">
        <f>(('t-1'!AE40-'t-1'!$AE40)/'t-1'!$AE40)*(('t-1'!$I40-0.5+'t-1'!$I40-0.5)*-1)</f>
        <v>0</v>
      </c>
      <c r="AF40" s="6">
        <f>(('t-1'!AF40-'t-1'!$AE40)/'t-1'!$AE40)*(('t-1'!$I40-0.5+'t-1'!$I40-0.5)*-1)</f>
        <v>-1</v>
      </c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2:66">
      <c r="B41" s="1" t="str">
        <f>'t-1'!B41</f>
        <v>B</v>
      </c>
      <c r="C41" s="1" t="str">
        <f>'t-1'!C41</f>
        <v>Läkemedelsbehandling</v>
      </c>
      <c r="D41" s="1">
        <f>'t-1'!D41</f>
        <v>15</v>
      </c>
      <c r="E41" s="1" t="str">
        <f>'t-1'!E41</f>
        <v>Kvinnor</v>
      </c>
      <c r="F41" s="1" t="str">
        <f>'t-1'!F41</f>
        <v>Tio eller fler läkemedel bland äldre</v>
      </c>
      <c r="G41" s="1" t="str">
        <f>'t-1'!G41</f>
        <v>(tom)</v>
      </c>
      <c r="H41" s="1" t="str">
        <f>'t-1'!H41</f>
        <v>A001000</v>
      </c>
      <c r="I41" s="1">
        <f>'t-1'!I41</f>
        <v>1</v>
      </c>
      <c r="J41" s="6">
        <f>(('t-1'!J41-'t-1'!$AE41)/'t-1'!$AE41)*(('t-1'!$I41-0.5+'t-1'!$I41-0.5)*-1)</f>
        <v>6.5833622242766024E-2</v>
      </c>
      <c r="K41" s="6">
        <f>(('t-1'!K41-'t-1'!$AE41)/'t-1'!$AE41)*(('t-1'!$I41-0.5+'t-1'!$I41-0.5)*-1)</f>
        <v>-0.27578470866756877</v>
      </c>
      <c r="L41" s="6">
        <f>(('t-1'!L41-'t-1'!$AE41)/'t-1'!$AE41)*(('t-1'!$I41-0.5+'t-1'!$I41-0.5)*-1)</f>
        <v>0.13716196380936357</v>
      </c>
      <c r="M41" s="6">
        <f>(('t-1'!M41-'t-1'!$AE41)/'t-1'!$AE41)*(('t-1'!$I41-0.5+'t-1'!$I41-0.5)*-1)</f>
        <v>0.13970267413907003</v>
      </c>
      <c r="N41" s="6">
        <f>(('t-1'!N41-'t-1'!$AE41)/'t-1'!$AE41)*(('t-1'!$I41-0.5+'t-1'!$I41-0.5)*-1)</f>
        <v>1.2290318997264552E-2</v>
      </c>
      <c r="O41" s="6">
        <f>(('t-1'!O41-'t-1'!$AE41)/'t-1'!$AE41)*(('t-1'!$I41-0.5+'t-1'!$I41-0.5)*-1)</f>
        <v>-0.15407580781061661</v>
      </c>
      <c r="P41" s="6">
        <f>(('t-1'!P41-'t-1'!$AE41)/'t-1'!$AE41)*(('t-1'!$I41-0.5+'t-1'!$I41-0.5)*-1)</f>
        <v>0.17164245268041728</v>
      </c>
      <c r="Q41" s="6">
        <f>(('t-1'!Q41-'t-1'!$AE41)/'t-1'!$AE41)*(('t-1'!$I41-0.5+'t-1'!$I41-0.5)*-1)</f>
        <v>0.21379780846466392</v>
      </c>
      <c r="R41" s="6">
        <f>(('t-1'!R41-'t-1'!$AE41)/'t-1'!$AE41)*(('t-1'!$I41-0.5+'t-1'!$I41-0.5)*-1)</f>
        <v>5.8879464513598538E-2</v>
      </c>
      <c r="S41" s="6">
        <f>(('t-1'!S41-'t-1'!$AE41)/'t-1'!$AE41)*(('t-1'!$I41-0.5+'t-1'!$I41-0.5)*-1)</f>
        <v>-2.1780679474997792E-2</v>
      </c>
      <c r="T41" s="6">
        <f>(('t-1'!T41-'t-1'!$AE41)/'t-1'!$AE41)*(('t-1'!$I41-0.5+'t-1'!$I41-0.5)*-1)</f>
        <v>9.6632961343421031E-2</v>
      </c>
      <c r="U41" s="6">
        <f>(('t-1'!U41-'t-1'!$AE41)/'t-1'!$AE41)*(('t-1'!$I41-0.5+'t-1'!$I41-0.5)*-1)</f>
        <v>-0.14728700394157077</v>
      </c>
      <c r="V41" s="6">
        <f>(('t-1'!V41-'t-1'!$AE41)/'t-1'!$AE41)*(('t-1'!$I41-0.5+'t-1'!$I41-0.5)*-1)</f>
        <v>-3.2294916440667898E-2</v>
      </c>
      <c r="W41" s="6">
        <f>(('t-1'!W41-'t-1'!$AE41)/'t-1'!$AE41)*(('t-1'!$I41-0.5+'t-1'!$I41-0.5)*-1)</f>
        <v>0.16789401358138453</v>
      </c>
      <c r="X41" s="6">
        <f>(('t-1'!X41-'t-1'!$AE41)/'t-1'!$AE41)*(('t-1'!$I41-0.5+'t-1'!$I41-0.5)*-1)</f>
        <v>-1.1990521663032255E-2</v>
      </c>
      <c r="Y41" s="6">
        <f>(('t-1'!Y41-'t-1'!$AE41)/'t-1'!$AE41)*(('t-1'!$I41-0.5+'t-1'!$I41-0.5)*-1)</f>
        <v>5.031868999187504E-2</v>
      </c>
      <c r="Z41" s="6">
        <f>(('t-1'!Z41-'t-1'!$AE41)/'t-1'!$AE41)*(('t-1'!$I41-0.5+'t-1'!$I41-0.5)*-1)</f>
        <v>8.4346100650372097E-2</v>
      </c>
      <c r="AA41" s="6">
        <f>(('t-1'!AA41-'t-1'!$AE41)/'t-1'!$AE41)*(('t-1'!$I41-0.5+'t-1'!$I41-0.5)*-1)</f>
        <v>-1.1303673903576028E-2</v>
      </c>
      <c r="AB41" s="6">
        <f>(('t-1'!AB41-'t-1'!$AE41)/'t-1'!$AE41)*(('t-1'!$I41-0.5+'t-1'!$I41-0.5)*-1)</f>
        <v>0.1463261654605818</v>
      </c>
      <c r="AC41" s="6">
        <f>(('t-1'!AC41-'t-1'!$AE41)/'t-1'!$AE41)*(('t-1'!$I41-0.5+'t-1'!$I41-0.5)*-1)</f>
        <v>-0.18876702651978106</v>
      </c>
      <c r="AD41" s="6">
        <f>(('t-1'!AD41-'t-1'!$AE41)/'t-1'!$AE41)*(('t-1'!$I41-0.5+'t-1'!$I41-0.5)*-1)</f>
        <v>3.5076948362346622E-3</v>
      </c>
      <c r="AE41" s="6">
        <f>(('t-1'!AE41-'t-1'!$AE41)/'t-1'!$AE41)*(('t-1'!$I41-0.5+'t-1'!$I41-0.5)*-1)</f>
        <v>0</v>
      </c>
      <c r="AF41" s="6">
        <f>(('t-1'!AF41-'t-1'!$AE41)/'t-1'!$AE41)*(('t-1'!$I41-0.5+'t-1'!$I41-0.5)*-1)</f>
        <v>1</v>
      </c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2:66">
      <c r="B42" s="1">
        <f>'t-1'!B42</f>
        <v>0</v>
      </c>
      <c r="C42" s="1">
        <f>'t-1'!C42</f>
        <v>0</v>
      </c>
      <c r="D42" s="1">
        <f>'t-1'!D42</f>
        <v>0</v>
      </c>
      <c r="E42" s="1" t="str">
        <f>'t-1'!E42</f>
        <v>Män</v>
      </c>
      <c r="F42" s="1" t="str">
        <f>'t-1'!F42</f>
        <v>Tio eller fler läkemedel bland äldre</v>
      </c>
      <c r="G42" s="1" t="str">
        <f>'t-1'!G42</f>
        <v>(tom)</v>
      </c>
      <c r="H42" s="1" t="str">
        <f>'t-1'!H42</f>
        <v>A001000</v>
      </c>
      <c r="I42" s="1">
        <f>'t-1'!I42</f>
        <v>1</v>
      </c>
      <c r="J42" s="6">
        <f>(('t-1'!J42-'t-1'!$AE42)/'t-1'!$AE42)*(('t-1'!$I42-0.5+'t-1'!$I42-0.5)*-1)</f>
        <v>2.5715898783369787E-2</v>
      </c>
      <c r="K42" s="6">
        <f>(('t-1'!K42-'t-1'!$AE42)/'t-1'!$AE42)*(('t-1'!$I42-0.5+'t-1'!$I42-0.5)*-1)</f>
        <v>-0.20180570263996295</v>
      </c>
      <c r="L42" s="6">
        <f>(('t-1'!L42-'t-1'!$AE42)/'t-1'!$AE42)*(('t-1'!$I42-0.5+'t-1'!$I42-0.5)*-1)</f>
        <v>0.1301102291962867</v>
      </c>
      <c r="M42" s="6">
        <f>(('t-1'!M42-'t-1'!$AE42)/'t-1'!$AE42)*(('t-1'!$I42-0.5+'t-1'!$I42-0.5)*-1)</f>
        <v>0.11344962922303856</v>
      </c>
      <c r="N42" s="6">
        <f>(('t-1'!N42-'t-1'!$AE42)/'t-1'!$AE42)*(('t-1'!$I42-0.5+'t-1'!$I42-0.5)*-1)</f>
        <v>-1.6971696964344769E-2</v>
      </c>
      <c r="O42" s="6">
        <f>(('t-1'!O42-'t-1'!$AE42)/'t-1'!$AE42)*(('t-1'!$I42-0.5+'t-1'!$I42-0.5)*-1)</f>
        <v>-0.18898104082840711</v>
      </c>
      <c r="P42" s="6">
        <f>(('t-1'!P42-'t-1'!$AE42)/'t-1'!$AE42)*(('t-1'!$I42-0.5+'t-1'!$I42-0.5)*-1)</f>
        <v>0.17024087407911684</v>
      </c>
      <c r="Q42" s="6">
        <f>(('t-1'!Q42-'t-1'!$AE42)/'t-1'!$AE42)*(('t-1'!$I42-0.5+'t-1'!$I42-0.5)*-1)</f>
        <v>0.21720057347187721</v>
      </c>
      <c r="R42" s="6">
        <f>(('t-1'!R42-'t-1'!$AE42)/'t-1'!$AE42)*(('t-1'!$I42-0.5+'t-1'!$I42-0.5)*-1)</f>
        <v>0.11426602278809818</v>
      </c>
      <c r="S42" s="6">
        <f>(('t-1'!S42-'t-1'!$AE42)/'t-1'!$AE42)*(('t-1'!$I42-0.5+'t-1'!$I42-0.5)*-1)</f>
        <v>-5.8858429638609912E-2</v>
      </c>
      <c r="T42" s="6">
        <f>(('t-1'!T42-'t-1'!$AE42)/'t-1'!$AE42)*(('t-1'!$I42-0.5+'t-1'!$I42-0.5)*-1)</f>
        <v>5.6597549655737552E-2</v>
      </c>
      <c r="U42" s="6">
        <f>(('t-1'!U42-'t-1'!$AE42)/'t-1'!$AE42)*(('t-1'!$I42-0.5+'t-1'!$I42-0.5)*-1)</f>
        <v>-0.11490227980306157</v>
      </c>
      <c r="V42" s="6">
        <f>(('t-1'!V42-'t-1'!$AE42)/'t-1'!$AE42)*(('t-1'!$I42-0.5+'t-1'!$I42-0.5)*-1)</f>
        <v>-4.9696083621971254E-2</v>
      </c>
      <c r="W42" s="6">
        <f>(('t-1'!W42-'t-1'!$AE42)/'t-1'!$AE42)*(('t-1'!$I42-0.5+'t-1'!$I42-0.5)*-1)</f>
        <v>0.1083194066129147</v>
      </c>
      <c r="X42" s="6">
        <f>(('t-1'!X42-'t-1'!$AE42)/'t-1'!$AE42)*(('t-1'!$I42-0.5+'t-1'!$I42-0.5)*-1)</f>
        <v>6.2052254726834351E-2</v>
      </c>
      <c r="Y42" s="6">
        <f>(('t-1'!Y42-'t-1'!$AE42)/'t-1'!$AE42)*(('t-1'!$I42-0.5+'t-1'!$I42-0.5)*-1)</f>
        <v>0.11841964399699806</v>
      </c>
      <c r="Z42" s="6">
        <f>(('t-1'!Z42-'t-1'!$AE42)/'t-1'!$AE42)*(('t-1'!$I42-0.5+'t-1'!$I42-0.5)*-1)</f>
        <v>0.12577687351574954</v>
      </c>
      <c r="AA42" s="6">
        <f>(('t-1'!AA42-'t-1'!$AE42)/'t-1'!$AE42)*(('t-1'!$I42-0.5+'t-1'!$I42-0.5)*-1)</f>
        <v>3.192864523163183E-3</v>
      </c>
      <c r="AB42" s="6">
        <f>(('t-1'!AB42-'t-1'!$AE42)/'t-1'!$AE42)*(('t-1'!$I42-0.5+'t-1'!$I42-0.5)*-1)</f>
        <v>0.11486056186517017</v>
      </c>
      <c r="AC42" s="6">
        <f>(('t-1'!AC42-'t-1'!$AE42)/'t-1'!$AE42)*(('t-1'!$I42-0.5+'t-1'!$I42-0.5)*-1)</f>
        <v>-0.11024614325633876</v>
      </c>
      <c r="AD42" s="6">
        <f>(('t-1'!AD42-'t-1'!$AE42)/'t-1'!$AE42)*(('t-1'!$I42-0.5+'t-1'!$I42-0.5)*-1)</f>
        <v>0.10978987305825649</v>
      </c>
      <c r="AE42" s="6">
        <f>(('t-1'!AE42-'t-1'!$AE42)/'t-1'!$AE42)*(('t-1'!$I42-0.5+'t-1'!$I42-0.5)*-1)</f>
        <v>0</v>
      </c>
      <c r="AF42" s="6">
        <f>(('t-1'!AF42-'t-1'!$AE42)/'t-1'!$AE42)*(('t-1'!$I42-0.5+'t-1'!$I42-0.5)*-1)</f>
        <v>1</v>
      </c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2:66">
      <c r="B43" s="1">
        <f>'t-1'!B43</f>
        <v>0</v>
      </c>
      <c r="C43" s="1">
        <f>'t-1'!C43</f>
        <v>0</v>
      </c>
      <c r="D43" s="1">
        <f>'t-1'!D43</f>
        <v>0</v>
      </c>
      <c r="E43" s="1" t="str">
        <f>'t-1'!E43</f>
        <v>Totalt</v>
      </c>
      <c r="F43" s="1" t="str">
        <f>'t-1'!F43</f>
        <v>Tio eller fler läkemedel bland äldre</v>
      </c>
      <c r="G43" s="1" t="str">
        <f>'t-1'!G43</f>
        <v>(tom)</v>
      </c>
      <c r="H43" s="1" t="str">
        <f>'t-1'!H43</f>
        <v>A001000</v>
      </c>
      <c r="I43" s="1">
        <f>'t-1'!I43</f>
        <v>1</v>
      </c>
      <c r="J43" s="6">
        <f>(('t-1'!J43-'t-1'!$AE43)/'t-1'!$AE43)*(('t-1'!$I43-0.5+'t-1'!$I43-0.5)*-1)</f>
        <v>4.8038903520552574E-2</v>
      </c>
      <c r="K43" s="6">
        <f>(('t-1'!K43-'t-1'!$AE43)/'t-1'!$AE43)*(('t-1'!$I43-0.5+'t-1'!$I43-0.5)*-1)</f>
        <v>-0.24697597918242248</v>
      </c>
      <c r="L43" s="6">
        <f>(('t-1'!L43-'t-1'!$AE43)/'t-1'!$AE43)*(('t-1'!$I43-0.5+'t-1'!$I43-0.5)*-1)</f>
        <v>0.13527856833949548</v>
      </c>
      <c r="M43" s="6">
        <f>(('t-1'!M43-'t-1'!$AE43)/'t-1'!$AE43)*(('t-1'!$I43-0.5+'t-1'!$I43-0.5)*-1)</f>
        <v>0.13097397973538391</v>
      </c>
      <c r="N43" s="6">
        <f>(('t-1'!N43-'t-1'!$AE43)/'t-1'!$AE43)*(('t-1'!$I43-0.5+'t-1'!$I43-0.5)*-1)</f>
        <v>2.6411282021897536E-3</v>
      </c>
      <c r="O43" s="6">
        <f>(('t-1'!O43-'t-1'!$AE43)/'t-1'!$AE43)*(('t-1'!$I43-0.5+'t-1'!$I43-0.5)*-1)</f>
        <v>-0.16223765403105758</v>
      </c>
      <c r="P43" s="6">
        <f>(('t-1'!P43-'t-1'!$AE43)/'t-1'!$AE43)*(('t-1'!$I43-0.5+'t-1'!$I43-0.5)*-1)</f>
        <v>0.17321356882065606</v>
      </c>
      <c r="Q43" s="6">
        <f>(('t-1'!Q43-'t-1'!$AE43)/'t-1'!$AE43)*(('t-1'!$I43-0.5+'t-1'!$I43-0.5)*-1)</f>
        <v>0.21522980845595613</v>
      </c>
      <c r="R43" s="6">
        <f>(('t-1'!R43-'t-1'!$AE43)/'t-1'!$AE43)*(('t-1'!$I43-0.5+'t-1'!$I43-0.5)*-1)</f>
        <v>8.1578365846834436E-2</v>
      </c>
      <c r="S43" s="6">
        <f>(('t-1'!S43-'t-1'!$AE43)/'t-1'!$AE43)*(('t-1'!$I43-0.5+'t-1'!$I43-0.5)*-1)</f>
        <v>-3.4931371291145548E-2</v>
      </c>
      <c r="T43" s="6">
        <f>(('t-1'!T43-'t-1'!$AE43)/'t-1'!$AE43)*(('t-1'!$I43-0.5+'t-1'!$I43-0.5)*-1)</f>
        <v>8.6044131700106358E-2</v>
      </c>
      <c r="U43" s="6">
        <f>(('t-1'!U43-'t-1'!$AE43)/'t-1'!$AE43)*(('t-1'!$I43-0.5+'t-1'!$I43-0.5)*-1)</f>
        <v>-0.13513527756286425</v>
      </c>
      <c r="V43" s="6">
        <f>(('t-1'!V43-'t-1'!$AE43)/'t-1'!$AE43)*(('t-1'!$I43-0.5+'t-1'!$I43-0.5)*-1)</f>
        <v>-3.6887669430696747E-2</v>
      </c>
      <c r="W43" s="6">
        <f>(('t-1'!W43-'t-1'!$AE43)/'t-1'!$AE43)*(('t-1'!$I43-0.5+'t-1'!$I43-0.5)*-1)</f>
        <v>0.14729341807368115</v>
      </c>
      <c r="X43" s="6">
        <f>(('t-1'!X43-'t-1'!$AE43)/'t-1'!$AE43)*(('t-1'!$I43-0.5+'t-1'!$I43-0.5)*-1)</f>
        <v>1.4263940534325014E-2</v>
      </c>
      <c r="Y43" s="6">
        <f>(('t-1'!Y43-'t-1'!$AE43)/'t-1'!$AE43)*(('t-1'!$I43-0.5+'t-1'!$I43-0.5)*-1)</f>
        <v>7.4989283884590571E-2</v>
      </c>
      <c r="Z43" s="6">
        <f>(('t-1'!Z43-'t-1'!$AE43)/'t-1'!$AE43)*(('t-1'!$I43-0.5+'t-1'!$I43-0.5)*-1)</f>
        <v>0.10036213649373778</v>
      </c>
      <c r="AA43" s="6">
        <f>(('t-1'!AA43-'t-1'!$AE43)/'t-1'!$AE43)*(('t-1'!$I43-0.5+'t-1'!$I43-0.5)*-1)</f>
        <v>-5.8910133056808388E-3</v>
      </c>
      <c r="AB43" s="6">
        <f>(('t-1'!AB43-'t-1'!$AE43)/'t-1'!$AE43)*(('t-1'!$I43-0.5+'t-1'!$I43-0.5)*-1)</f>
        <v>0.13704274140379794</v>
      </c>
      <c r="AC43" s="6">
        <f>(('t-1'!AC43-'t-1'!$AE43)/'t-1'!$AE43)*(('t-1'!$I43-0.5+'t-1'!$I43-0.5)*-1)</f>
        <v>-0.15881743844435497</v>
      </c>
      <c r="AD43" s="6">
        <f>(('t-1'!AD43-'t-1'!$AE43)/'t-1'!$AE43)*(('t-1'!$I43-0.5+'t-1'!$I43-0.5)*-1)</f>
        <v>4.4632471914619672E-2</v>
      </c>
      <c r="AE43" s="6">
        <f>(('t-1'!AE43-'t-1'!$AE43)/'t-1'!$AE43)*(('t-1'!$I43-0.5+'t-1'!$I43-0.5)*-1)</f>
        <v>0</v>
      </c>
      <c r="AF43" s="6">
        <f>(('t-1'!AF43-'t-1'!$AE43)/'t-1'!$AE43)*(('t-1'!$I43-0.5+'t-1'!$I43-0.5)*-1)</f>
        <v>1</v>
      </c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2:66">
      <c r="B44" s="1">
        <f>'t-1'!B44</f>
        <v>0</v>
      </c>
      <c r="C44" s="1">
        <f>'t-1'!C44</f>
        <v>0</v>
      </c>
      <c r="D44" s="1">
        <f>'t-1'!D44</f>
        <v>16</v>
      </c>
      <c r="E44" s="1" t="str">
        <f>'t-1'!E44</f>
        <v>Kvinnor</v>
      </c>
      <c r="F44" s="1" t="str">
        <f>'t-1'!F44</f>
        <v>Läkemedelsinteraktion bland äldre</v>
      </c>
      <c r="G44" s="1" t="str">
        <f>'t-1'!G44</f>
        <v>Ändrad</v>
      </c>
      <c r="H44" s="1" t="str">
        <f>'t-1'!H44</f>
        <v>A001200</v>
      </c>
      <c r="I44" s="1">
        <f>'t-1'!I44</f>
        <v>1</v>
      </c>
      <c r="J44" s="6" t="e">
        <f>(('t-1'!J44-'t-1'!$AE44)/'t-1'!$AE44)*(('t-1'!$I44-0.5+'t-1'!$I44-0.5)*-1)</f>
        <v>#VALUE!</v>
      </c>
      <c r="K44" s="6" t="e">
        <f>(('t-1'!K44-'t-1'!$AE44)/'t-1'!$AE44)*(('t-1'!$I44-0.5+'t-1'!$I44-0.5)*-1)</f>
        <v>#VALUE!</v>
      </c>
      <c r="L44" s="6" t="e">
        <f>(('t-1'!L44-'t-1'!$AE44)/'t-1'!$AE44)*(('t-1'!$I44-0.5+'t-1'!$I44-0.5)*-1)</f>
        <v>#VALUE!</v>
      </c>
      <c r="M44" s="6" t="e">
        <f>(('t-1'!M44-'t-1'!$AE44)/'t-1'!$AE44)*(('t-1'!$I44-0.5+'t-1'!$I44-0.5)*-1)</f>
        <v>#VALUE!</v>
      </c>
      <c r="N44" s="6" t="e">
        <f>(('t-1'!N44-'t-1'!$AE44)/'t-1'!$AE44)*(('t-1'!$I44-0.5+'t-1'!$I44-0.5)*-1)</f>
        <v>#VALUE!</v>
      </c>
      <c r="O44" s="6" t="e">
        <f>(('t-1'!O44-'t-1'!$AE44)/'t-1'!$AE44)*(('t-1'!$I44-0.5+'t-1'!$I44-0.5)*-1)</f>
        <v>#VALUE!</v>
      </c>
      <c r="P44" s="6" t="e">
        <f>(('t-1'!P44-'t-1'!$AE44)/'t-1'!$AE44)*(('t-1'!$I44-0.5+'t-1'!$I44-0.5)*-1)</f>
        <v>#VALUE!</v>
      </c>
      <c r="Q44" s="6" t="e">
        <f>(('t-1'!Q44-'t-1'!$AE44)/'t-1'!$AE44)*(('t-1'!$I44-0.5+'t-1'!$I44-0.5)*-1)</f>
        <v>#VALUE!</v>
      </c>
      <c r="R44" s="6" t="e">
        <f>(('t-1'!R44-'t-1'!$AE44)/'t-1'!$AE44)*(('t-1'!$I44-0.5+'t-1'!$I44-0.5)*-1)</f>
        <v>#VALUE!</v>
      </c>
      <c r="S44" s="6" t="e">
        <f>(('t-1'!S44-'t-1'!$AE44)/'t-1'!$AE44)*(('t-1'!$I44-0.5+'t-1'!$I44-0.5)*-1)</f>
        <v>#VALUE!</v>
      </c>
      <c r="T44" s="6" t="e">
        <f>(('t-1'!T44-'t-1'!$AE44)/'t-1'!$AE44)*(('t-1'!$I44-0.5+'t-1'!$I44-0.5)*-1)</f>
        <v>#VALUE!</v>
      </c>
      <c r="U44" s="6" t="e">
        <f>(('t-1'!U44-'t-1'!$AE44)/'t-1'!$AE44)*(('t-1'!$I44-0.5+'t-1'!$I44-0.5)*-1)</f>
        <v>#VALUE!</v>
      </c>
      <c r="V44" s="6" t="e">
        <f>(('t-1'!V44-'t-1'!$AE44)/'t-1'!$AE44)*(('t-1'!$I44-0.5+'t-1'!$I44-0.5)*-1)</f>
        <v>#VALUE!</v>
      </c>
      <c r="W44" s="6" t="e">
        <f>(('t-1'!W44-'t-1'!$AE44)/'t-1'!$AE44)*(('t-1'!$I44-0.5+'t-1'!$I44-0.5)*-1)</f>
        <v>#VALUE!</v>
      </c>
      <c r="X44" s="6" t="e">
        <f>(('t-1'!X44-'t-1'!$AE44)/'t-1'!$AE44)*(('t-1'!$I44-0.5+'t-1'!$I44-0.5)*-1)</f>
        <v>#VALUE!</v>
      </c>
      <c r="Y44" s="6" t="e">
        <f>(('t-1'!Y44-'t-1'!$AE44)/'t-1'!$AE44)*(('t-1'!$I44-0.5+'t-1'!$I44-0.5)*-1)</f>
        <v>#VALUE!</v>
      </c>
      <c r="Z44" s="6" t="e">
        <f>(('t-1'!Z44-'t-1'!$AE44)/'t-1'!$AE44)*(('t-1'!$I44-0.5+'t-1'!$I44-0.5)*-1)</f>
        <v>#VALUE!</v>
      </c>
      <c r="AA44" s="6" t="e">
        <f>(('t-1'!AA44-'t-1'!$AE44)/'t-1'!$AE44)*(('t-1'!$I44-0.5+'t-1'!$I44-0.5)*-1)</f>
        <v>#VALUE!</v>
      </c>
      <c r="AB44" s="6" t="e">
        <f>(('t-1'!AB44-'t-1'!$AE44)/'t-1'!$AE44)*(('t-1'!$I44-0.5+'t-1'!$I44-0.5)*-1)</f>
        <v>#VALUE!</v>
      </c>
      <c r="AC44" s="6" t="e">
        <f>(('t-1'!AC44-'t-1'!$AE44)/'t-1'!$AE44)*(('t-1'!$I44-0.5+'t-1'!$I44-0.5)*-1)</f>
        <v>#VALUE!</v>
      </c>
      <c r="AD44" s="6" t="e">
        <f>(('t-1'!AD44-'t-1'!$AE44)/'t-1'!$AE44)*(('t-1'!$I44-0.5+'t-1'!$I44-0.5)*-1)</f>
        <v>#VALUE!</v>
      </c>
      <c r="AE44" s="6" t="e">
        <f>(('t-1'!AE44-'t-1'!$AE44)/'t-1'!$AE44)*(('t-1'!$I44-0.5+'t-1'!$I44-0.5)*-1)</f>
        <v>#VALUE!</v>
      </c>
      <c r="AF44" s="6" t="e">
        <f>(('t-1'!AF44-'t-1'!$AE44)/'t-1'!$AE44)*(('t-1'!$I44-0.5+'t-1'!$I44-0.5)*-1)</f>
        <v>#VALUE!</v>
      </c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2:66">
      <c r="B45" s="1">
        <f>'t-1'!B45</f>
        <v>0</v>
      </c>
      <c r="C45" s="1">
        <f>'t-1'!C45</f>
        <v>0</v>
      </c>
      <c r="D45" s="1">
        <f>'t-1'!D45</f>
        <v>0</v>
      </c>
      <c r="E45" s="1" t="str">
        <f>'t-1'!E45</f>
        <v>Män</v>
      </c>
      <c r="F45" s="1" t="str">
        <f>'t-1'!F45</f>
        <v>Läkemedelsinteraktion bland äldre</v>
      </c>
      <c r="G45" s="1" t="str">
        <f>'t-1'!G45</f>
        <v>Ändrad</v>
      </c>
      <c r="H45" s="1" t="str">
        <f>'t-1'!H45</f>
        <v>A001200</v>
      </c>
      <c r="I45" s="1">
        <f>'t-1'!I45</f>
        <v>1</v>
      </c>
      <c r="J45" s="6" t="e">
        <f>(('t-1'!J45-'t-1'!$AE45)/'t-1'!$AE45)*(('t-1'!$I45-0.5+'t-1'!$I45-0.5)*-1)</f>
        <v>#VALUE!</v>
      </c>
      <c r="K45" s="6" t="e">
        <f>(('t-1'!K45-'t-1'!$AE45)/'t-1'!$AE45)*(('t-1'!$I45-0.5+'t-1'!$I45-0.5)*-1)</f>
        <v>#VALUE!</v>
      </c>
      <c r="L45" s="6" t="e">
        <f>(('t-1'!L45-'t-1'!$AE45)/'t-1'!$AE45)*(('t-1'!$I45-0.5+'t-1'!$I45-0.5)*-1)</f>
        <v>#VALUE!</v>
      </c>
      <c r="M45" s="6" t="e">
        <f>(('t-1'!M45-'t-1'!$AE45)/'t-1'!$AE45)*(('t-1'!$I45-0.5+'t-1'!$I45-0.5)*-1)</f>
        <v>#VALUE!</v>
      </c>
      <c r="N45" s="6" t="e">
        <f>(('t-1'!N45-'t-1'!$AE45)/'t-1'!$AE45)*(('t-1'!$I45-0.5+'t-1'!$I45-0.5)*-1)</f>
        <v>#VALUE!</v>
      </c>
      <c r="O45" s="6" t="e">
        <f>(('t-1'!O45-'t-1'!$AE45)/'t-1'!$AE45)*(('t-1'!$I45-0.5+'t-1'!$I45-0.5)*-1)</f>
        <v>#VALUE!</v>
      </c>
      <c r="P45" s="6" t="e">
        <f>(('t-1'!P45-'t-1'!$AE45)/'t-1'!$AE45)*(('t-1'!$I45-0.5+'t-1'!$I45-0.5)*-1)</f>
        <v>#VALUE!</v>
      </c>
      <c r="Q45" s="6" t="e">
        <f>(('t-1'!Q45-'t-1'!$AE45)/'t-1'!$AE45)*(('t-1'!$I45-0.5+'t-1'!$I45-0.5)*-1)</f>
        <v>#VALUE!</v>
      </c>
      <c r="R45" s="6" t="e">
        <f>(('t-1'!R45-'t-1'!$AE45)/'t-1'!$AE45)*(('t-1'!$I45-0.5+'t-1'!$I45-0.5)*-1)</f>
        <v>#VALUE!</v>
      </c>
      <c r="S45" s="6" t="e">
        <f>(('t-1'!S45-'t-1'!$AE45)/'t-1'!$AE45)*(('t-1'!$I45-0.5+'t-1'!$I45-0.5)*-1)</f>
        <v>#VALUE!</v>
      </c>
      <c r="T45" s="6" t="e">
        <f>(('t-1'!T45-'t-1'!$AE45)/'t-1'!$AE45)*(('t-1'!$I45-0.5+'t-1'!$I45-0.5)*-1)</f>
        <v>#VALUE!</v>
      </c>
      <c r="U45" s="6" t="e">
        <f>(('t-1'!U45-'t-1'!$AE45)/'t-1'!$AE45)*(('t-1'!$I45-0.5+'t-1'!$I45-0.5)*-1)</f>
        <v>#VALUE!</v>
      </c>
      <c r="V45" s="6" t="e">
        <f>(('t-1'!V45-'t-1'!$AE45)/'t-1'!$AE45)*(('t-1'!$I45-0.5+'t-1'!$I45-0.5)*-1)</f>
        <v>#VALUE!</v>
      </c>
      <c r="W45" s="6" t="e">
        <f>(('t-1'!W45-'t-1'!$AE45)/'t-1'!$AE45)*(('t-1'!$I45-0.5+'t-1'!$I45-0.5)*-1)</f>
        <v>#VALUE!</v>
      </c>
      <c r="X45" s="6" t="e">
        <f>(('t-1'!X45-'t-1'!$AE45)/'t-1'!$AE45)*(('t-1'!$I45-0.5+'t-1'!$I45-0.5)*-1)</f>
        <v>#VALUE!</v>
      </c>
      <c r="Y45" s="6" t="e">
        <f>(('t-1'!Y45-'t-1'!$AE45)/'t-1'!$AE45)*(('t-1'!$I45-0.5+'t-1'!$I45-0.5)*-1)</f>
        <v>#VALUE!</v>
      </c>
      <c r="Z45" s="6" t="e">
        <f>(('t-1'!Z45-'t-1'!$AE45)/'t-1'!$AE45)*(('t-1'!$I45-0.5+'t-1'!$I45-0.5)*-1)</f>
        <v>#VALUE!</v>
      </c>
      <c r="AA45" s="6" t="e">
        <f>(('t-1'!AA45-'t-1'!$AE45)/'t-1'!$AE45)*(('t-1'!$I45-0.5+'t-1'!$I45-0.5)*-1)</f>
        <v>#VALUE!</v>
      </c>
      <c r="AB45" s="6" t="e">
        <f>(('t-1'!AB45-'t-1'!$AE45)/'t-1'!$AE45)*(('t-1'!$I45-0.5+'t-1'!$I45-0.5)*-1)</f>
        <v>#VALUE!</v>
      </c>
      <c r="AC45" s="6" t="e">
        <f>(('t-1'!AC45-'t-1'!$AE45)/'t-1'!$AE45)*(('t-1'!$I45-0.5+'t-1'!$I45-0.5)*-1)</f>
        <v>#VALUE!</v>
      </c>
      <c r="AD45" s="6" t="e">
        <f>(('t-1'!AD45-'t-1'!$AE45)/'t-1'!$AE45)*(('t-1'!$I45-0.5+'t-1'!$I45-0.5)*-1)</f>
        <v>#VALUE!</v>
      </c>
      <c r="AE45" s="6" t="e">
        <f>(('t-1'!AE45-'t-1'!$AE45)/'t-1'!$AE45)*(('t-1'!$I45-0.5+'t-1'!$I45-0.5)*-1)</f>
        <v>#VALUE!</v>
      </c>
      <c r="AF45" s="6" t="e">
        <f>(('t-1'!AF45-'t-1'!$AE45)/'t-1'!$AE45)*(('t-1'!$I45-0.5+'t-1'!$I45-0.5)*-1)</f>
        <v>#VALUE!</v>
      </c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2:66">
      <c r="B46" s="1">
        <f>'t-1'!B46</f>
        <v>0</v>
      </c>
      <c r="C46" s="1">
        <f>'t-1'!C46</f>
        <v>0</v>
      </c>
      <c r="D46" s="1">
        <f>'t-1'!D46</f>
        <v>0</v>
      </c>
      <c r="E46" s="1" t="str">
        <f>'t-1'!E46</f>
        <v>Totalt</v>
      </c>
      <c r="F46" s="1" t="str">
        <f>'t-1'!F46</f>
        <v>Läkemedelsinteraktion bland äldre</v>
      </c>
      <c r="G46" s="1" t="str">
        <f>'t-1'!G46</f>
        <v>Ändrad</v>
      </c>
      <c r="H46" s="1" t="str">
        <f>'t-1'!H46</f>
        <v>A001200</v>
      </c>
      <c r="I46" s="1">
        <f>'t-1'!I46</f>
        <v>1</v>
      </c>
      <c r="J46" s="6" t="e">
        <f>(('t-1'!J46-'t-1'!$AE46)/'t-1'!$AE46)*(('t-1'!$I46-0.5+'t-1'!$I46-0.5)*-1)</f>
        <v>#VALUE!</v>
      </c>
      <c r="K46" s="6" t="e">
        <f>(('t-1'!K46-'t-1'!$AE46)/'t-1'!$AE46)*(('t-1'!$I46-0.5+'t-1'!$I46-0.5)*-1)</f>
        <v>#VALUE!</v>
      </c>
      <c r="L46" s="6" t="e">
        <f>(('t-1'!L46-'t-1'!$AE46)/'t-1'!$AE46)*(('t-1'!$I46-0.5+'t-1'!$I46-0.5)*-1)</f>
        <v>#VALUE!</v>
      </c>
      <c r="M46" s="6" t="e">
        <f>(('t-1'!M46-'t-1'!$AE46)/'t-1'!$AE46)*(('t-1'!$I46-0.5+'t-1'!$I46-0.5)*-1)</f>
        <v>#VALUE!</v>
      </c>
      <c r="N46" s="6" t="e">
        <f>(('t-1'!N46-'t-1'!$AE46)/'t-1'!$AE46)*(('t-1'!$I46-0.5+'t-1'!$I46-0.5)*-1)</f>
        <v>#VALUE!</v>
      </c>
      <c r="O46" s="6" t="e">
        <f>(('t-1'!O46-'t-1'!$AE46)/'t-1'!$AE46)*(('t-1'!$I46-0.5+'t-1'!$I46-0.5)*-1)</f>
        <v>#VALUE!</v>
      </c>
      <c r="P46" s="6" t="e">
        <f>(('t-1'!P46-'t-1'!$AE46)/'t-1'!$AE46)*(('t-1'!$I46-0.5+'t-1'!$I46-0.5)*-1)</f>
        <v>#VALUE!</v>
      </c>
      <c r="Q46" s="6" t="e">
        <f>(('t-1'!Q46-'t-1'!$AE46)/'t-1'!$AE46)*(('t-1'!$I46-0.5+'t-1'!$I46-0.5)*-1)</f>
        <v>#VALUE!</v>
      </c>
      <c r="R46" s="6" t="e">
        <f>(('t-1'!R46-'t-1'!$AE46)/'t-1'!$AE46)*(('t-1'!$I46-0.5+'t-1'!$I46-0.5)*-1)</f>
        <v>#VALUE!</v>
      </c>
      <c r="S46" s="6" t="e">
        <f>(('t-1'!S46-'t-1'!$AE46)/'t-1'!$AE46)*(('t-1'!$I46-0.5+'t-1'!$I46-0.5)*-1)</f>
        <v>#VALUE!</v>
      </c>
      <c r="T46" s="6" t="e">
        <f>(('t-1'!T46-'t-1'!$AE46)/'t-1'!$AE46)*(('t-1'!$I46-0.5+'t-1'!$I46-0.5)*-1)</f>
        <v>#VALUE!</v>
      </c>
      <c r="U46" s="6" t="e">
        <f>(('t-1'!U46-'t-1'!$AE46)/'t-1'!$AE46)*(('t-1'!$I46-0.5+'t-1'!$I46-0.5)*-1)</f>
        <v>#VALUE!</v>
      </c>
      <c r="V46" s="6" t="e">
        <f>(('t-1'!V46-'t-1'!$AE46)/'t-1'!$AE46)*(('t-1'!$I46-0.5+'t-1'!$I46-0.5)*-1)</f>
        <v>#VALUE!</v>
      </c>
      <c r="W46" s="6" t="e">
        <f>(('t-1'!W46-'t-1'!$AE46)/'t-1'!$AE46)*(('t-1'!$I46-0.5+'t-1'!$I46-0.5)*-1)</f>
        <v>#VALUE!</v>
      </c>
      <c r="X46" s="6" t="e">
        <f>(('t-1'!X46-'t-1'!$AE46)/'t-1'!$AE46)*(('t-1'!$I46-0.5+'t-1'!$I46-0.5)*-1)</f>
        <v>#VALUE!</v>
      </c>
      <c r="Y46" s="6" t="e">
        <f>(('t-1'!Y46-'t-1'!$AE46)/'t-1'!$AE46)*(('t-1'!$I46-0.5+'t-1'!$I46-0.5)*-1)</f>
        <v>#VALUE!</v>
      </c>
      <c r="Z46" s="6" t="e">
        <f>(('t-1'!Z46-'t-1'!$AE46)/'t-1'!$AE46)*(('t-1'!$I46-0.5+'t-1'!$I46-0.5)*-1)</f>
        <v>#VALUE!</v>
      </c>
      <c r="AA46" s="6" t="e">
        <f>(('t-1'!AA46-'t-1'!$AE46)/'t-1'!$AE46)*(('t-1'!$I46-0.5+'t-1'!$I46-0.5)*-1)</f>
        <v>#VALUE!</v>
      </c>
      <c r="AB46" s="6" t="e">
        <f>(('t-1'!AB46-'t-1'!$AE46)/'t-1'!$AE46)*(('t-1'!$I46-0.5+'t-1'!$I46-0.5)*-1)</f>
        <v>#VALUE!</v>
      </c>
      <c r="AC46" s="6" t="e">
        <f>(('t-1'!AC46-'t-1'!$AE46)/'t-1'!$AE46)*(('t-1'!$I46-0.5+'t-1'!$I46-0.5)*-1)</f>
        <v>#VALUE!</v>
      </c>
      <c r="AD46" s="6" t="e">
        <f>(('t-1'!AD46-'t-1'!$AE46)/'t-1'!$AE46)*(('t-1'!$I46-0.5+'t-1'!$I46-0.5)*-1)</f>
        <v>#VALUE!</v>
      </c>
      <c r="AE46" s="6" t="e">
        <f>(('t-1'!AE46-'t-1'!$AE46)/'t-1'!$AE46)*(('t-1'!$I46-0.5+'t-1'!$I46-0.5)*-1)</f>
        <v>#VALUE!</v>
      </c>
      <c r="AF46" s="6" t="e">
        <f>(('t-1'!AF46-'t-1'!$AE46)/'t-1'!$AE46)*(('t-1'!$I46-0.5+'t-1'!$I46-0.5)*-1)</f>
        <v>#VALUE!</v>
      </c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2:66">
      <c r="B47" s="1">
        <f>'t-1'!B47</f>
        <v>0</v>
      </c>
      <c r="C47" s="1">
        <f>'t-1'!C47</f>
        <v>0</v>
      </c>
      <c r="D47" s="1">
        <f>'t-1'!D47</f>
        <v>17</v>
      </c>
      <c r="E47" s="1" t="str">
        <f>'t-1'!E47</f>
        <v>Kvinnor</v>
      </c>
      <c r="F47" s="1" t="str">
        <f>'t-1'!F47</f>
        <v>Äldre med läkemedel som bör undvikas</v>
      </c>
      <c r="G47" s="1" t="str">
        <f>'t-1'!G47</f>
        <v>(tom)</v>
      </c>
      <c r="H47" s="1" t="str">
        <f>'t-1'!H47</f>
        <v>A020490</v>
      </c>
      <c r="I47" s="1">
        <f>'t-1'!I47</f>
        <v>1</v>
      </c>
      <c r="J47" s="6" t="e">
        <f>(('t-1'!J47-'t-1'!$AE47)/'t-1'!$AE47)*(('t-1'!$I47-0.5+'t-1'!$I47-0.5)*-1)</f>
        <v>#VALUE!</v>
      </c>
      <c r="K47" s="6" t="e">
        <f>(('t-1'!K47-'t-1'!$AE47)/'t-1'!$AE47)*(('t-1'!$I47-0.5+'t-1'!$I47-0.5)*-1)</f>
        <v>#VALUE!</v>
      </c>
      <c r="L47" s="6" t="e">
        <f>(('t-1'!L47-'t-1'!$AE47)/'t-1'!$AE47)*(('t-1'!$I47-0.5+'t-1'!$I47-0.5)*-1)</f>
        <v>#VALUE!</v>
      </c>
      <c r="M47" s="6" t="e">
        <f>(('t-1'!M47-'t-1'!$AE47)/'t-1'!$AE47)*(('t-1'!$I47-0.5+'t-1'!$I47-0.5)*-1)</f>
        <v>#VALUE!</v>
      </c>
      <c r="N47" s="6" t="e">
        <f>(('t-1'!N47-'t-1'!$AE47)/'t-1'!$AE47)*(('t-1'!$I47-0.5+'t-1'!$I47-0.5)*-1)</f>
        <v>#VALUE!</v>
      </c>
      <c r="O47" s="6" t="e">
        <f>(('t-1'!O47-'t-1'!$AE47)/'t-1'!$AE47)*(('t-1'!$I47-0.5+'t-1'!$I47-0.5)*-1)</f>
        <v>#VALUE!</v>
      </c>
      <c r="P47" s="6" t="e">
        <f>(('t-1'!P47-'t-1'!$AE47)/'t-1'!$AE47)*(('t-1'!$I47-0.5+'t-1'!$I47-0.5)*-1)</f>
        <v>#VALUE!</v>
      </c>
      <c r="Q47" s="6" t="e">
        <f>(('t-1'!Q47-'t-1'!$AE47)/'t-1'!$AE47)*(('t-1'!$I47-0.5+'t-1'!$I47-0.5)*-1)</f>
        <v>#VALUE!</v>
      </c>
      <c r="R47" s="6" t="e">
        <f>(('t-1'!R47-'t-1'!$AE47)/'t-1'!$AE47)*(('t-1'!$I47-0.5+'t-1'!$I47-0.5)*-1)</f>
        <v>#VALUE!</v>
      </c>
      <c r="S47" s="6" t="e">
        <f>(('t-1'!S47-'t-1'!$AE47)/'t-1'!$AE47)*(('t-1'!$I47-0.5+'t-1'!$I47-0.5)*-1)</f>
        <v>#VALUE!</v>
      </c>
      <c r="T47" s="6" t="e">
        <f>(('t-1'!T47-'t-1'!$AE47)/'t-1'!$AE47)*(('t-1'!$I47-0.5+'t-1'!$I47-0.5)*-1)</f>
        <v>#VALUE!</v>
      </c>
      <c r="U47" s="6" t="e">
        <f>(('t-1'!U47-'t-1'!$AE47)/'t-1'!$AE47)*(('t-1'!$I47-0.5+'t-1'!$I47-0.5)*-1)</f>
        <v>#VALUE!</v>
      </c>
      <c r="V47" s="6" t="e">
        <f>(('t-1'!V47-'t-1'!$AE47)/'t-1'!$AE47)*(('t-1'!$I47-0.5+'t-1'!$I47-0.5)*-1)</f>
        <v>#VALUE!</v>
      </c>
      <c r="W47" s="6" t="e">
        <f>(('t-1'!W47-'t-1'!$AE47)/'t-1'!$AE47)*(('t-1'!$I47-0.5+'t-1'!$I47-0.5)*-1)</f>
        <v>#VALUE!</v>
      </c>
      <c r="X47" s="6" t="e">
        <f>(('t-1'!X47-'t-1'!$AE47)/'t-1'!$AE47)*(('t-1'!$I47-0.5+'t-1'!$I47-0.5)*-1)</f>
        <v>#VALUE!</v>
      </c>
      <c r="Y47" s="6" t="e">
        <f>(('t-1'!Y47-'t-1'!$AE47)/'t-1'!$AE47)*(('t-1'!$I47-0.5+'t-1'!$I47-0.5)*-1)</f>
        <v>#VALUE!</v>
      </c>
      <c r="Z47" s="6" t="e">
        <f>(('t-1'!Z47-'t-1'!$AE47)/'t-1'!$AE47)*(('t-1'!$I47-0.5+'t-1'!$I47-0.5)*-1)</f>
        <v>#VALUE!</v>
      </c>
      <c r="AA47" s="6" t="e">
        <f>(('t-1'!AA47-'t-1'!$AE47)/'t-1'!$AE47)*(('t-1'!$I47-0.5+'t-1'!$I47-0.5)*-1)</f>
        <v>#VALUE!</v>
      </c>
      <c r="AB47" s="6" t="e">
        <f>(('t-1'!AB47-'t-1'!$AE47)/'t-1'!$AE47)*(('t-1'!$I47-0.5+'t-1'!$I47-0.5)*-1)</f>
        <v>#VALUE!</v>
      </c>
      <c r="AC47" s="6" t="e">
        <f>(('t-1'!AC47-'t-1'!$AE47)/'t-1'!$AE47)*(('t-1'!$I47-0.5+'t-1'!$I47-0.5)*-1)</f>
        <v>#VALUE!</v>
      </c>
      <c r="AD47" s="6" t="e">
        <f>(('t-1'!AD47-'t-1'!$AE47)/'t-1'!$AE47)*(('t-1'!$I47-0.5+'t-1'!$I47-0.5)*-1)</f>
        <v>#VALUE!</v>
      </c>
      <c r="AE47" s="6" t="e">
        <f>(('t-1'!AE47-'t-1'!$AE47)/'t-1'!$AE47)*(('t-1'!$I47-0.5+'t-1'!$I47-0.5)*-1)</f>
        <v>#VALUE!</v>
      </c>
      <c r="AF47" s="6" t="e">
        <f>(('t-1'!AF47-'t-1'!$AE47)/'t-1'!$AE47)*(('t-1'!$I47-0.5+'t-1'!$I47-0.5)*-1)</f>
        <v>#VALUE!</v>
      </c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2:66">
      <c r="B48" s="1">
        <f>'t-1'!B48</f>
        <v>0</v>
      </c>
      <c r="C48" s="1">
        <f>'t-1'!C48</f>
        <v>0</v>
      </c>
      <c r="D48" s="1">
        <f>'t-1'!D48</f>
        <v>0</v>
      </c>
      <c r="E48" s="1" t="str">
        <f>'t-1'!E48</f>
        <v>Män</v>
      </c>
      <c r="F48" s="1" t="str">
        <f>'t-1'!F48</f>
        <v>Äldre med läkemedel som bör undvikas</v>
      </c>
      <c r="G48" s="1" t="str">
        <f>'t-1'!G48</f>
        <v>(tom)</v>
      </c>
      <c r="H48" s="1" t="str">
        <f>'t-1'!H48</f>
        <v>A020490</v>
      </c>
      <c r="I48" s="1">
        <f>'t-1'!I48</f>
        <v>1</v>
      </c>
      <c r="J48" s="6" t="e">
        <f>(('t-1'!J48-'t-1'!$AE48)/'t-1'!$AE48)*(('t-1'!$I48-0.5+'t-1'!$I48-0.5)*-1)</f>
        <v>#VALUE!</v>
      </c>
      <c r="K48" s="6" t="e">
        <f>(('t-1'!K48-'t-1'!$AE48)/'t-1'!$AE48)*(('t-1'!$I48-0.5+'t-1'!$I48-0.5)*-1)</f>
        <v>#VALUE!</v>
      </c>
      <c r="L48" s="6" t="e">
        <f>(('t-1'!L48-'t-1'!$AE48)/'t-1'!$AE48)*(('t-1'!$I48-0.5+'t-1'!$I48-0.5)*-1)</f>
        <v>#VALUE!</v>
      </c>
      <c r="M48" s="6" t="e">
        <f>(('t-1'!M48-'t-1'!$AE48)/'t-1'!$AE48)*(('t-1'!$I48-0.5+'t-1'!$I48-0.5)*-1)</f>
        <v>#VALUE!</v>
      </c>
      <c r="N48" s="6" t="e">
        <f>(('t-1'!N48-'t-1'!$AE48)/'t-1'!$AE48)*(('t-1'!$I48-0.5+'t-1'!$I48-0.5)*-1)</f>
        <v>#VALUE!</v>
      </c>
      <c r="O48" s="6" t="e">
        <f>(('t-1'!O48-'t-1'!$AE48)/'t-1'!$AE48)*(('t-1'!$I48-0.5+'t-1'!$I48-0.5)*-1)</f>
        <v>#VALUE!</v>
      </c>
      <c r="P48" s="6" t="e">
        <f>(('t-1'!P48-'t-1'!$AE48)/'t-1'!$AE48)*(('t-1'!$I48-0.5+'t-1'!$I48-0.5)*-1)</f>
        <v>#VALUE!</v>
      </c>
      <c r="Q48" s="6" t="e">
        <f>(('t-1'!Q48-'t-1'!$AE48)/'t-1'!$AE48)*(('t-1'!$I48-0.5+'t-1'!$I48-0.5)*-1)</f>
        <v>#VALUE!</v>
      </c>
      <c r="R48" s="6" t="e">
        <f>(('t-1'!R48-'t-1'!$AE48)/'t-1'!$AE48)*(('t-1'!$I48-0.5+'t-1'!$I48-0.5)*-1)</f>
        <v>#VALUE!</v>
      </c>
      <c r="S48" s="6" t="e">
        <f>(('t-1'!S48-'t-1'!$AE48)/'t-1'!$AE48)*(('t-1'!$I48-0.5+'t-1'!$I48-0.5)*-1)</f>
        <v>#VALUE!</v>
      </c>
      <c r="T48" s="6" t="e">
        <f>(('t-1'!T48-'t-1'!$AE48)/'t-1'!$AE48)*(('t-1'!$I48-0.5+'t-1'!$I48-0.5)*-1)</f>
        <v>#VALUE!</v>
      </c>
      <c r="U48" s="6" t="e">
        <f>(('t-1'!U48-'t-1'!$AE48)/'t-1'!$AE48)*(('t-1'!$I48-0.5+'t-1'!$I48-0.5)*-1)</f>
        <v>#VALUE!</v>
      </c>
      <c r="V48" s="6" t="e">
        <f>(('t-1'!V48-'t-1'!$AE48)/'t-1'!$AE48)*(('t-1'!$I48-0.5+'t-1'!$I48-0.5)*-1)</f>
        <v>#VALUE!</v>
      </c>
      <c r="W48" s="6" t="e">
        <f>(('t-1'!W48-'t-1'!$AE48)/'t-1'!$AE48)*(('t-1'!$I48-0.5+'t-1'!$I48-0.5)*-1)</f>
        <v>#VALUE!</v>
      </c>
      <c r="X48" s="6" t="e">
        <f>(('t-1'!X48-'t-1'!$AE48)/'t-1'!$AE48)*(('t-1'!$I48-0.5+'t-1'!$I48-0.5)*-1)</f>
        <v>#VALUE!</v>
      </c>
      <c r="Y48" s="6" t="e">
        <f>(('t-1'!Y48-'t-1'!$AE48)/'t-1'!$AE48)*(('t-1'!$I48-0.5+'t-1'!$I48-0.5)*-1)</f>
        <v>#VALUE!</v>
      </c>
      <c r="Z48" s="6" t="e">
        <f>(('t-1'!Z48-'t-1'!$AE48)/'t-1'!$AE48)*(('t-1'!$I48-0.5+'t-1'!$I48-0.5)*-1)</f>
        <v>#VALUE!</v>
      </c>
      <c r="AA48" s="6" t="e">
        <f>(('t-1'!AA48-'t-1'!$AE48)/'t-1'!$AE48)*(('t-1'!$I48-0.5+'t-1'!$I48-0.5)*-1)</f>
        <v>#VALUE!</v>
      </c>
      <c r="AB48" s="6" t="e">
        <f>(('t-1'!AB48-'t-1'!$AE48)/'t-1'!$AE48)*(('t-1'!$I48-0.5+'t-1'!$I48-0.5)*-1)</f>
        <v>#VALUE!</v>
      </c>
      <c r="AC48" s="6" t="e">
        <f>(('t-1'!AC48-'t-1'!$AE48)/'t-1'!$AE48)*(('t-1'!$I48-0.5+'t-1'!$I48-0.5)*-1)</f>
        <v>#VALUE!</v>
      </c>
      <c r="AD48" s="6" t="e">
        <f>(('t-1'!AD48-'t-1'!$AE48)/'t-1'!$AE48)*(('t-1'!$I48-0.5+'t-1'!$I48-0.5)*-1)</f>
        <v>#VALUE!</v>
      </c>
      <c r="AE48" s="6" t="e">
        <f>(('t-1'!AE48-'t-1'!$AE48)/'t-1'!$AE48)*(('t-1'!$I48-0.5+'t-1'!$I48-0.5)*-1)</f>
        <v>#VALUE!</v>
      </c>
      <c r="AF48" s="6" t="e">
        <f>(('t-1'!AF48-'t-1'!$AE48)/'t-1'!$AE48)*(('t-1'!$I48-0.5+'t-1'!$I48-0.5)*-1)</f>
        <v>#VALUE!</v>
      </c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2:66">
      <c r="B49" s="1">
        <f>'t-1'!B49</f>
        <v>0</v>
      </c>
      <c r="C49" s="1">
        <f>'t-1'!C49</f>
        <v>0</v>
      </c>
      <c r="D49" s="1">
        <f>'t-1'!D49</f>
        <v>0</v>
      </c>
      <c r="E49" s="1" t="str">
        <f>'t-1'!E49</f>
        <v>Totalt</v>
      </c>
      <c r="F49" s="1" t="str">
        <f>'t-1'!F49</f>
        <v>Äldre med läkemedel som bör undvikas</v>
      </c>
      <c r="G49" s="1" t="str">
        <f>'t-1'!G49</f>
        <v>(tom)</v>
      </c>
      <c r="H49" s="1" t="str">
        <f>'t-1'!H49</f>
        <v>A020490</v>
      </c>
      <c r="I49" s="1">
        <f>'t-1'!I49</f>
        <v>1</v>
      </c>
      <c r="J49" s="6" t="e">
        <f>(('t-1'!J49-'t-1'!$AE49)/'t-1'!$AE49)*(('t-1'!$I49-0.5+'t-1'!$I49-0.5)*-1)</f>
        <v>#VALUE!</v>
      </c>
      <c r="K49" s="6" t="e">
        <f>(('t-1'!K49-'t-1'!$AE49)/'t-1'!$AE49)*(('t-1'!$I49-0.5+'t-1'!$I49-0.5)*-1)</f>
        <v>#VALUE!</v>
      </c>
      <c r="L49" s="6" t="e">
        <f>(('t-1'!L49-'t-1'!$AE49)/'t-1'!$AE49)*(('t-1'!$I49-0.5+'t-1'!$I49-0.5)*-1)</f>
        <v>#VALUE!</v>
      </c>
      <c r="M49" s="6" t="e">
        <f>(('t-1'!M49-'t-1'!$AE49)/'t-1'!$AE49)*(('t-1'!$I49-0.5+'t-1'!$I49-0.5)*-1)</f>
        <v>#VALUE!</v>
      </c>
      <c r="N49" s="6" t="e">
        <f>(('t-1'!N49-'t-1'!$AE49)/'t-1'!$AE49)*(('t-1'!$I49-0.5+'t-1'!$I49-0.5)*-1)</f>
        <v>#VALUE!</v>
      </c>
      <c r="O49" s="6" t="e">
        <f>(('t-1'!O49-'t-1'!$AE49)/'t-1'!$AE49)*(('t-1'!$I49-0.5+'t-1'!$I49-0.5)*-1)</f>
        <v>#VALUE!</v>
      </c>
      <c r="P49" s="6" t="e">
        <f>(('t-1'!P49-'t-1'!$AE49)/'t-1'!$AE49)*(('t-1'!$I49-0.5+'t-1'!$I49-0.5)*-1)</f>
        <v>#VALUE!</v>
      </c>
      <c r="Q49" s="6" t="e">
        <f>(('t-1'!Q49-'t-1'!$AE49)/'t-1'!$AE49)*(('t-1'!$I49-0.5+'t-1'!$I49-0.5)*-1)</f>
        <v>#VALUE!</v>
      </c>
      <c r="R49" s="6" t="e">
        <f>(('t-1'!R49-'t-1'!$AE49)/'t-1'!$AE49)*(('t-1'!$I49-0.5+'t-1'!$I49-0.5)*-1)</f>
        <v>#VALUE!</v>
      </c>
      <c r="S49" s="6" t="e">
        <f>(('t-1'!S49-'t-1'!$AE49)/'t-1'!$AE49)*(('t-1'!$I49-0.5+'t-1'!$I49-0.5)*-1)</f>
        <v>#VALUE!</v>
      </c>
      <c r="T49" s="6" t="e">
        <f>(('t-1'!T49-'t-1'!$AE49)/'t-1'!$AE49)*(('t-1'!$I49-0.5+'t-1'!$I49-0.5)*-1)</f>
        <v>#VALUE!</v>
      </c>
      <c r="U49" s="6" t="e">
        <f>(('t-1'!U49-'t-1'!$AE49)/'t-1'!$AE49)*(('t-1'!$I49-0.5+'t-1'!$I49-0.5)*-1)</f>
        <v>#VALUE!</v>
      </c>
      <c r="V49" s="6" t="e">
        <f>(('t-1'!V49-'t-1'!$AE49)/'t-1'!$AE49)*(('t-1'!$I49-0.5+'t-1'!$I49-0.5)*-1)</f>
        <v>#VALUE!</v>
      </c>
      <c r="W49" s="6" t="e">
        <f>(('t-1'!W49-'t-1'!$AE49)/'t-1'!$AE49)*(('t-1'!$I49-0.5+'t-1'!$I49-0.5)*-1)</f>
        <v>#VALUE!</v>
      </c>
      <c r="X49" s="6" t="e">
        <f>(('t-1'!X49-'t-1'!$AE49)/'t-1'!$AE49)*(('t-1'!$I49-0.5+'t-1'!$I49-0.5)*-1)</f>
        <v>#VALUE!</v>
      </c>
      <c r="Y49" s="6" t="e">
        <f>(('t-1'!Y49-'t-1'!$AE49)/'t-1'!$AE49)*(('t-1'!$I49-0.5+'t-1'!$I49-0.5)*-1)</f>
        <v>#VALUE!</v>
      </c>
      <c r="Z49" s="6" t="e">
        <f>(('t-1'!Z49-'t-1'!$AE49)/'t-1'!$AE49)*(('t-1'!$I49-0.5+'t-1'!$I49-0.5)*-1)</f>
        <v>#VALUE!</v>
      </c>
      <c r="AA49" s="6" t="e">
        <f>(('t-1'!AA49-'t-1'!$AE49)/'t-1'!$AE49)*(('t-1'!$I49-0.5+'t-1'!$I49-0.5)*-1)</f>
        <v>#VALUE!</v>
      </c>
      <c r="AB49" s="6" t="e">
        <f>(('t-1'!AB49-'t-1'!$AE49)/'t-1'!$AE49)*(('t-1'!$I49-0.5+'t-1'!$I49-0.5)*-1)</f>
        <v>#VALUE!</v>
      </c>
      <c r="AC49" s="6" t="e">
        <f>(('t-1'!AC49-'t-1'!$AE49)/'t-1'!$AE49)*(('t-1'!$I49-0.5+'t-1'!$I49-0.5)*-1)</f>
        <v>#VALUE!</v>
      </c>
      <c r="AD49" s="6" t="e">
        <f>(('t-1'!AD49-'t-1'!$AE49)/'t-1'!$AE49)*(('t-1'!$I49-0.5+'t-1'!$I49-0.5)*-1)</f>
        <v>#VALUE!</v>
      </c>
      <c r="AE49" s="6" t="e">
        <f>(('t-1'!AE49-'t-1'!$AE49)/'t-1'!$AE49)*(('t-1'!$I49-0.5+'t-1'!$I49-0.5)*-1)</f>
        <v>#VALUE!</v>
      </c>
      <c r="AF49" s="6" t="e">
        <f>(('t-1'!AF49-'t-1'!$AE49)/'t-1'!$AE49)*(('t-1'!$I49-0.5+'t-1'!$I49-0.5)*-1)</f>
        <v>#VALUE!</v>
      </c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2:66">
      <c r="B50" s="1">
        <f>'t-1'!B50</f>
        <v>0</v>
      </c>
      <c r="C50" s="1">
        <f>'t-1'!C50</f>
        <v>0</v>
      </c>
      <c r="D50" s="1">
        <f>'t-1'!D50</f>
        <v>18</v>
      </c>
      <c r="E50" s="1" t="str">
        <f>'t-1'!E50</f>
        <v>Kvinnor</v>
      </c>
      <c r="F50" s="1" t="str">
        <f>'t-1'!F50</f>
        <v>Förekomst av antibiotikabehandling</v>
      </c>
      <c r="G50" s="1" t="str">
        <f>'t-1'!G50</f>
        <v>(tom)</v>
      </c>
      <c r="H50" s="1" t="str">
        <f>'t-1'!H50</f>
        <v>A001375</v>
      </c>
      <c r="I50" s="1">
        <f>'t-1'!I50</f>
        <v>1</v>
      </c>
      <c r="J50" s="6">
        <f>(('t-1'!J50-'t-1'!$AE50)/'t-1'!$AE50)*(('t-1'!$I50-0.5+'t-1'!$I50-0.5)*-1)</f>
        <v>-0.10230584040660042</v>
      </c>
      <c r="K50" s="6">
        <f>(('t-1'!K50-'t-1'!$AE50)/'t-1'!$AE50)*(('t-1'!$I50-0.5+'t-1'!$I50-0.5)*-1)</f>
        <v>1.4181880348082263E-3</v>
      </c>
      <c r="L50" s="6">
        <f>(('t-1'!L50-'t-1'!$AE50)/'t-1'!$AE50)*(('t-1'!$I50-0.5+'t-1'!$I50-0.5)*-1)</f>
        <v>8.4124115627092891E-2</v>
      </c>
      <c r="M50" s="6">
        <f>(('t-1'!M50-'t-1'!$AE50)/'t-1'!$AE50)*(('t-1'!$I50-0.5+'t-1'!$I50-0.5)*-1)</f>
        <v>7.9422576005102219E-2</v>
      </c>
      <c r="N50" s="6">
        <f>(('t-1'!N50-'t-1'!$AE50)/'t-1'!$AE50)*(('t-1'!$I50-0.5+'t-1'!$I50-0.5)*-1)</f>
        <v>7.2646455344806862E-2</v>
      </c>
      <c r="O50" s="6">
        <f>(('t-1'!O50-'t-1'!$AE50)/'t-1'!$AE50)*(('t-1'!$I50-0.5+'t-1'!$I50-0.5)*-1)</f>
        <v>3.3108738591855827E-2</v>
      </c>
      <c r="P50" s="6">
        <f>(('t-1'!P50-'t-1'!$AE50)/'t-1'!$AE50)*(('t-1'!$I50-0.5+'t-1'!$I50-0.5)*-1)</f>
        <v>9.6702257637788586E-2</v>
      </c>
      <c r="Q50" s="6">
        <f>(('t-1'!Q50-'t-1'!$AE50)/'t-1'!$AE50)*(('t-1'!$I50-0.5+'t-1'!$I50-0.5)*-1)</f>
        <v>2.6884950015639879E-2</v>
      </c>
      <c r="R50" s="6">
        <f>(('t-1'!R50-'t-1'!$AE50)/'t-1'!$AE50)*(('t-1'!$I50-0.5+'t-1'!$I50-0.5)*-1)</f>
        <v>-1.5853856099205223E-2</v>
      </c>
      <c r="S50" s="6">
        <f>(('t-1'!S50-'t-1'!$AE50)/'t-1'!$AE50)*(('t-1'!$I50-0.5+'t-1'!$I50-0.5)*-1)</f>
        <v>-8.8616351416407016E-2</v>
      </c>
      <c r="T50" s="6">
        <f>(('t-1'!T50-'t-1'!$AE50)/'t-1'!$AE50)*(('t-1'!$I50-0.5+'t-1'!$I50-0.5)*-1)</f>
        <v>1.2400161014838113E-2</v>
      </c>
      <c r="U50" s="6">
        <f>(('t-1'!U50-'t-1'!$AE50)/'t-1'!$AE50)*(('t-1'!$I50-0.5+'t-1'!$I50-0.5)*-1)</f>
        <v>-5.5141399309320029E-2</v>
      </c>
      <c r="V50" s="6">
        <f>(('t-1'!V50-'t-1'!$AE50)/'t-1'!$AE50)*(('t-1'!$I50-0.5+'t-1'!$I50-0.5)*-1)</f>
        <v>9.6597673913402765E-2</v>
      </c>
      <c r="W50" s="6">
        <f>(('t-1'!W50-'t-1'!$AE50)/'t-1'!$AE50)*(('t-1'!$I50-0.5+'t-1'!$I50-0.5)*-1)</f>
        <v>0.10891923233773315</v>
      </c>
      <c r="X50" s="6">
        <f>(('t-1'!X50-'t-1'!$AE50)/'t-1'!$AE50)*(('t-1'!$I50-0.5+'t-1'!$I50-0.5)*-1)</f>
        <v>4.6076233920309219E-2</v>
      </c>
      <c r="Y50" s="6">
        <f>(('t-1'!Y50-'t-1'!$AE50)/'t-1'!$AE50)*(('t-1'!$I50-0.5+'t-1'!$I50-0.5)*-1)</f>
        <v>0.19414376150128318</v>
      </c>
      <c r="Z50" s="6">
        <f>(('t-1'!Z50-'t-1'!$AE50)/'t-1'!$AE50)*(('t-1'!$I50-0.5+'t-1'!$I50-0.5)*-1)</f>
        <v>0.12064315649091581</v>
      </c>
      <c r="AA50" s="6">
        <f>(('t-1'!AA50-'t-1'!$AE50)/'t-1'!$AE50)*(('t-1'!$I50-0.5+'t-1'!$I50-0.5)*-1)</f>
        <v>0.159797202588812</v>
      </c>
      <c r="AB50" s="6">
        <f>(('t-1'!AB50-'t-1'!$AE50)/'t-1'!$AE50)*(('t-1'!$I50-0.5+'t-1'!$I50-0.5)*-1)</f>
        <v>0.19472409774716301</v>
      </c>
      <c r="AC50" s="6">
        <f>(('t-1'!AC50-'t-1'!$AE50)/'t-1'!$AE50)*(('t-1'!$I50-0.5+'t-1'!$I50-0.5)*-1)</f>
        <v>0.20120035566194722</v>
      </c>
      <c r="AD50" s="6">
        <f>(('t-1'!AD50-'t-1'!$AE50)/'t-1'!$AE50)*(('t-1'!$I50-0.5+'t-1'!$I50-0.5)*-1)</f>
        <v>9.1780003396413873E-2</v>
      </c>
      <c r="AE50" s="6">
        <f>(('t-1'!AE50-'t-1'!$AE50)/'t-1'!$AE50)*(('t-1'!$I50-0.5+'t-1'!$I50-0.5)*-1)</f>
        <v>0</v>
      </c>
      <c r="AF50" s="6">
        <f>(('t-1'!AF50-'t-1'!$AE50)/'t-1'!$AE50)*(('t-1'!$I50-0.5+'t-1'!$I50-0.5)*-1)</f>
        <v>1</v>
      </c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2:66">
      <c r="B51" s="1">
        <f>'t-1'!B51</f>
        <v>0</v>
      </c>
      <c r="C51" s="1">
        <f>'t-1'!C51</f>
        <v>0</v>
      </c>
      <c r="D51" s="1">
        <f>'t-1'!D51</f>
        <v>0</v>
      </c>
      <c r="E51" s="1" t="str">
        <f>'t-1'!E51</f>
        <v>Män</v>
      </c>
      <c r="F51" s="1" t="str">
        <f>'t-1'!F51</f>
        <v>Förekomst av antibiotikabehandling</v>
      </c>
      <c r="G51" s="1" t="str">
        <f>'t-1'!G51</f>
        <v>(tom)</v>
      </c>
      <c r="H51" s="1" t="str">
        <f>'t-1'!H51</f>
        <v>A001375</v>
      </c>
      <c r="I51" s="1">
        <f>'t-1'!I51</f>
        <v>1</v>
      </c>
      <c r="J51" s="6">
        <f>(('t-1'!J51-'t-1'!$AE51)/'t-1'!$AE51)*(('t-1'!$I51-0.5+'t-1'!$I51-0.5)*-1)</f>
        <v>-0.1157227047845422</v>
      </c>
      <c r="K51" s="6">
        <f>(('t-1'!K51-'t-1'!$AE51)/'t-1'!$AE51)*(('t-1'!$I51-0.5+'t-1'!$I51-0.5)*-1)</f>
        <v>-4.2352504824127557E-2</v>
      </c>
      <c r="L51" s="6">
        <f>(('t-1'!L51-'t-1'!$AE51)/'t-1'!$AE51)*(('t-1'!$I51-0.5+'t-1'!$I51-0.5)*-1)</f>
        <v>0.11718331497804288</v>
      </c>
      <c r="M51" s="6">
        <f>(('t-1'!M51-'t-1'!$AE51)/'t-1'!$AE51)*(('t-1'!$I51-0.5+'t-1'!$I51-0.5)*-1)</f>
        <v>0.10520910345461741</v>
      </c>
      <c r="N51" s="6">
        <f>(('t-1'!N51-'t-1'!$AE51)/'t-1'!$AE51)*(('t-1'!$I51-0.5+'t-1'!$I51-0.5)*-1)</f>
        <v>4.1461527125136607E-2</v>
      </c>
      <c r="O51" s="6">
        <f>(('t-1'!O51-'t-1'!$AE51)/'t-1'!$AE51)*(('t-1'!$I51-0.5+'t-1'!$I51-0.5)*-1)</f>
        <v>9.4990119610249731E-3</v>
      </c>
      <c r="P51" s="6">
        <f>(('t-1'!P51-'t-1'!$AE51)/'t-1'!$AE51)*(('t-1'!$I51-0.5+'t-1'!$I51-0.5)*-1)</f>
        <v>7.0269978010728387E-2</v>
      </c>
      <c r="Q51" s="6">
        <f>(('t-1'!Q51-'t-1'!$AE51)/'t-1'!$AE51)*(('t-1'!$I51-0.5+'t-1'!$I51-0.5)*-1)</f>
        <v>6.7783332923336465E-2</v>
      </c>
      <c r="R51" s="6">
        <f>(('t-1'!R51-'t-1'!$AE51)/'t-1'!$AE51)*(('t-1'!$I51-0.5+'t-1'!$I51-0.5)*-1)</f>
        <v>5.5357909787919712E-2</v>
      </c>
      <c r="S51" s="6">
        <f>(('t-1'!S51-'t-1'!$AE51)/'t-1'!$AE51)*(('t-1'!$I51-0.5+'t-1'!$I51-0.5)*-1)</f>
        <v>-8.9036479918794195E-2</v>
      </c>
      <c r="T51" s="6">
        <f>(('t-1'!T51-'t-1'!$AE51)/'t-1'!$AE51)*(('t-1'!$I51-0.5+'t-1'!$I51-0.5)*-1)</f>
        <v>-5.1226623361528304E-3</v>
      </c>
      <c r="U51" s="6">
        <f>(('t-1'!U51-'t-1'!$AE51)/'t-1'!$AE51)*(('t-1'!$I51-0.5+'t-1'!$I51-0.5)*-1)</f>
        <v>-6.820849387562844E-2</v>
      </c>
      <c r="V51" s="6">
        <f>(('t-1'!V51-'t-1'!$AE51)/'t-1'!$AE51)*(('t-1'!$I51-0.5+'t-1'!$I51-0.5)*-1)</f>
        <v>0.11455442297160064</v>
      </c>
      <c r="W51" s="6">
        <f>(('t-1'!W51-'t-1'!$AE51)/'t-1'!$AE51)*(('t-1'!$I51-0.5+'t-1'!$I51-0.5)*-1)</f>
        <v>0.13633867456758256</v>
      </c>
      <c r="X51" s="6">
        <f>(('t-1'!X51-'t-1'!$AE51)/'t-1'!$AE51)*(('t-1'!$I51-0.5+'t-1'!$I51-0.5)*-1)</f>
        <v>8.0479547507778831E-2</v>
      </c>
      <c r="Y51" s="6">
        <f>(('t-1'!Y51-'t-1'!$AE51)/'t-1'!$AE51)*(('t-1'!$I51-0.5+'t-1'!$I51-0.5)*-1)</f>
        <v>0.22594701160405362</v>
      </c>
      <c r="Z51" s="6">
        <f>(('t-1'!Z51-'t-1'!$AE51)/'t-1'!$AE51)*(('t-1'!$I51-0.5+'t-1'!$I51-0.5)*-1)</f>
        <v>0.15878683109490577</v>
      </c>
      <c r="AA51" s="6">
        <f>(('t-1'!AA51-'t-1'!$AE51)/'t-1'!$AE51)*(('t-1'!$I51-0.5+'t-1'!$I51-0.5)*-1)</f>
        <v>0.17366101624203834</v>
      </c>
      <c r="AB51" s="6">
        <f>(('t-1'!AB51-'t-1'!$AE51)/'t-1'!$AE51)*(('t-1'!$I51-0.5+'t-1'!$I51-0.5)*-1)</f>
        <v>0.22036765670027966</v>
      </c>
      <c r="AC51" s="6">
        <f>(('t-1'!AC51-'t-1'!$AE51)/'t-1'!$AE51)*(('t-1'!$I51-0.5+'t-1'!$I51-0.5)*-1)</f>
        <v>0.18325849195890612</v>
      </c>
      <c r="AD51" s="6">
        <f>(('t-1'!AD51-'t-1'!$AE51)/'t-1'!$AE51)*(('t-1'!$I51-0.5+'t-1'!$I51-0.5)*-1)</f>
        <v>0.10191314690711779</v>
      </c>
      <c r="AE51" s="6">
        <f>(('t-1'!AE51-'t-1'!$AE51)/'t-1'!$AE51)*(('t-1'!$I51-0.5+'t-1'!$I51-0.5)*-1)</f>
        <v>0</v>
      </c>
      <c r="AF51" s="6">
        <f>(('t-1'!AF51-'t-1'!$AE51)/'t-1'!$AE51)*(('t-1'!$I51-0.5+'t-1'!$I51-0.5)*-1)</f>
        <v>1</v>
      </c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2:66">
      <c r="B52" s="1">
        <f>'t-1'!B52</f>
        <v>0</v>
      </c>
      <c r="C52" s="1">
        <f>'t-1'!C52</f>
        <v>0</v>
      </c>
      <c r="D52" s="1">
        <f>'t-1'!D52</f>
        <v>0</v>
      </c>
      <c r="E52" s="1" t="str">
        <f>'t-1'!E52</f>
        <v>Totalt</v>
      </c>
      <c r="F52" s="1" t="str">
        <f>'t-1'!F52</f>
        <v>Förekomst av antibiotikabehandling</v>
      </c>
      <c r="G52" s="1" t="str">
        <f>'t-1'!G52</f>
        <v>(tom)</v>
      </c>
      <c r="H52" s="1" t="str">
        <f>'t-1'!H52</f>
        <v>A001375</v>
      </c>
      <c r="I52" s="1">
        <f>'t-1'!I52</f>
        <v>1</v>
      </c>
      <c r="J52" s="6">
        <f>(('t-1'!J52-'t-1'!$AE52)/'t-1'!$AE52)*(('t-1'!$I52-0.5+'t-1'!$I52-0.5)*-1)</f>
        <v>-0.11010515106991291</v>
      </c>
      <c r="K52" s="6">
        <f>(('t-1'!K52-'t-1'!$AE52)/'t-1'!$AE52)*(('t-1'!$I52-0.5+'t-1'!$I52-0.5)*-1)</f>
        <v>-1.7763582102173676E-2</v>
      </c>
      <c r="L52" s="6">
        <f>(('t-1'!L52-'t-1'!$AE52)/'t-1'!$AE52)*(('t-1'!$I52-0.5+'t-1'!$I52-0.5)*-1)</f>
        <v>9.8570346057229932E-2</v>
      </c>
      <c r="M52" s="6">
        <f>(('t-1'!M52-'t-1'!$AE52)/'t-1'!$AE52)*(('t-1'!$I52-0.5+'t-1'!$I52-0.5)*-1)</f>
        <v>9.1660017448658482E-2</v>
      </c>
      <c r="N52" s="6">
        <f>(('t-1'!N52-'t-1'!$AE52)/'t-1'!$AE52)*(('t-1'!$I52-0.5+'t-1'!$I52-0.5)*-1)</f>
        <v>6.1753778095815504E-2</v>
      </c>
      <c r="O52" s="6">
        <f>(('t-1'!O52-'t-1'!$AE52)/'t-1'!$AE52)*(('t-1'!$I52-0.5+'t-1'!$I52-0.5)*-1)</f>
        <v>2.7205044586330055E-2</v>
      </c>
      <c r="P52" s="6">
        <f>(('t-1'!P52-'t-1'!$AE52)/'t-1'!$AE52)*(('t-1'!$I52-0.5+'t-1'!$I52-0.5)*-1)</f>
        <v>8.7796610911465442E-2</v>
      </c>
      <c r="Q52" s="6">
        <f>(('t-1'!Q52-'t-1'!$AE52)/'t-1'!$AE52)*(('t-1'!$I52-0.5+'t-1'!$I52-0.5)*-1)</f>
        <v>4.2682507554376449E-2</v>
      </c>
      <c r="R52" s="6">
        <f>(('t-1'!R52-'t-1'!$AE52)/'t-1'!$AE52)*(('t-1'!$I52-0.5+'t-1'!$I52-0.5)*-1)</f>
        <v>1.9425432823785921E-2</v>
      </c>
      <c r="S52" s="6">
        <f>(('t-1'!S52-'t-1'!$AE52)/'t-1'!$AE52)*(('t-1'!$I52-0.5+'t-1'!$I52-0.5)*-1)</f>
        <v>-9.0325449191913237E-2</v>
      </c>
      <c r="T52" s="6">
        <f>(('t-1'!T52-'t-1'!$AE52)/'t-1'!$AE52)*(('t-1'!$I52-0.5+'t-1'!$I52-0.5)*-1)</f>
        <v>4.4114398367756285E-3</v>
      </c>
      <c r="U52" s="6">
        <f>(('t-1'!U52-'t-1'!$AE52)/'t-1'!$AE52)*(('t-1'!$I52-0.5+'t-1'!$I52-0.5)*-1)</f>
        <v>-6.0737309923388001E-2</v>
      </c>
      <c r="V52" s="6">
        <f>(('t-1'!V52-'t-1'!$AE52)/'t-1'!$AE52)*(('t-1'!$I52-0.5+'t-1'!$I52-0.5)*-1)</f>
        <v>0.10495271447718675</v>
      </c>
      <c r="W52" s="6">
        <f>(('t-1'!W52-'t-1'!$AE52)/'t-1'!$AE52)*(('t-1'!$I52-0.5+'t-1'!$I52-0.5)*-1)</f>
        <v>0.12015171641648414</v>
      </c>
      <c r="X52" s="6">
        <f>(('t-1'!X52-'t-1'!$AE52)/'t-1'!$AE52)*(('t-1'!$I52-0.5+'t-1'!$I52-0.5)*-1)</f>
        <v>5.9768675547309892E-2</v>
      </c>
      <c r="Y52" s="6">
        <f>(('t-1'!Y52-'t-1'!$AE52)/'t-1'!$AE52)*(('t-1'!$I52-0.5+'t-1'!$I52-0.5)*-1)</f>
        <v>0.20925011662157159</v>
      </c>
      <c r="Z52" s="6">
        <f>(('t-1'!Z52-'t-1'!$AE52)/'t-1'!$AE52)*(('t-1'!$I52-0.5+'t-1'!$I52-0.5)*-1)</f>
        <v>0.13835015363937786</v>
      </c>
      <c r="AA52" s="6">
        <f>(('t-1'!AA52-'t-1'!$AE52)/'t-1'!$AE52)*(('t-1'!$I52-0.5+'t-1'!$I52-0.5)*-1)</f>
        <v>0.16738307920027434</v>
      </c>
      <c r="AB52" s="6">
        <f>(('t-1'!AB52-'t-1'!$AE52)/'t-1'!$AE52)*(('t-1'!$I52-0.5+'t-1'!$I52-0.5)*-1)</f>
        <v>0.20684476000513791</v>
      </c>
      <c r="AC52" s="6">
        <f>(('t-1'!AC52-'t-1'!$AE52)/'t-1'!$AE52)*(('t-1'!$I52-0.5+'t-1'!$I52-0.5)*-1)</f>
        <v>0.19589226206129712</v>
      </c>
      <c r="AD52" s="6">
        <f>(('t-1'!AD52-'t-1'!$AE52)/'t-1'!$AE52)*(('t-1'!$I52-0.5+'t-1'!$I52-0.5)*-1)</f>
        <v>0.10000183647610977</v>
      </c>
      <c r="AE52" s="6">
        <f>(('t-1'!AE52-'t-1'!$AE52)/'t-1'!$AE52)*(('t-1'!$I52-0.5+'t-1'!$I52-0.5)*-1)</f>
        <v>0</v>
      </c>
      <c r="AF52" s="6">
        <f>(('t-1'!AF52-'t-1'!$AE52)/'t-1'!$AE52)*(('t-1'!$I52-0.5+'t-1'!$I52-0.5)*-1)</f>
        <v>1</v>
      </c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2:66">
      <c r="B53" s="1">
        <f>'t-1'!B53</f>
        <v>0</v>
      </c>
      <c r="C53" s="1">
        <f>'t-1'!C53</f>
        <v>0</v>
      </c>
      <c r="D53" s="1">
        <f>'t-1'!D53</f>
        <v>19</v>
      </c>
      <c r="E53" s="1" t="str">
        <f>'t-1'!E53</f>
        <v>Kvinnor</v>
      </c>
      <c r="F53" s="1" t="str">
        <f>'t-1'!F53</f>
        <v>Penicillin V vid behandling av barn med luftvägsantibiotika</v>
      </c>
      <c r="G53" s="1" t="str">
        <f>'t-1'!G53</f>
        <v>(tom)</v>
      </c>
      <c r="H53" s="1" t="str">
        <f>'t-1'!H53</f>
        <v>A001320</v>
      </c>
      <c r="I53" s="1">
        <f>'t-1'!I53</f>
        <v>0</v>
      </c>
      <c r="J53" s="6">
        <f>(('t-1'!J53-'t-1'!$AE53)/'t-1'!$AE53)*(('t-1'!$I53-0.5+'t-1'!$I53-0.5)*-1)</f>
        <v>-6.3929973291933506E-2</v>
      </c>
      <c r="K53" s="6">
        <f>(('t-1'!K53-'t-1'!$AE53)/'t-1'!$AE53)*(('t-1'!$I53-0.5+'t-1'!$I53-0.5)*-1)</f>
        <v>-8.8836217593165848E-3</v>
      </c>
      <c r="L53" s="6">
        <f>(('t-1'!L53-'t-1'!$AE53)/'t-1'!$AE53)*(('t-1'!$I53-0.5+'t-1'!$I53-0.5)*-1)</f>
        <v>2.5656466678680288E-2</v>
      </c>
      <c r="M53" s="6">
        <f>(('t-1'!M53-'t-1'!$AE53)/'t-1'!$AE53)*(('t-1'!$I53-0.5+'t-1'!$I53-0.5)*-1)</f>
        <v>1.7636705574055594E-2</v>
      </c>
      <c r="N53" s="6">
        <f>(('t-1'!N53-'t-1'!$AE53)/'t-1'!$AE53)*(('t-1'!$I53-0.5+'t-1'!$I53-0.5)*-1)</f>
        <v>4.4039978739978815E-2</v>
      </c>
      <c r="O53" s="6">
        <f>(('t-1'!O53-'t-1'!$AE53)/'t-1'!$AE53)*(('t-1'!$I53-0.5+'t-1'!$I53-0.5)*-1)</f>
        <v>-4.3487158859689505E-2</v>
      </c>
      <c r="P53" s="6">
        <f>(('t-1'!P53-'t-1'!$AE53)/'t-1'!$AE53)*(('t-1'!$I53-0.5+'t-1'!$I53-0.5)*-1)</f>
        <v>7.2944552491115797E-2</v>
      </c>
      <c r="Q53" s="6">
        <f>(('t-1'!Q53-'t-1'!$AE53)/'t-1'!$AE53)*(('t-1'!$I53-0.5+'t-1'!$I53-0.5)*-1)</f>
        <v>-1.1755561413840654E-2</v>
      </c>
      <c r="R53" s="6">
        <f>(('t-1'!R53-'t-1'!$AE53)/'t-1'!$AE53)*(('t-1'!$I53-0.5+'t-1'!$I53-0.5)*-1)</f>
        <v>4.061731668160766E-2</v>
      </c>
      <c r="S53" s="6">
        <f>(('t-1'!S53-'t-1'!$AE53)/'t-1'!$AE53)*(('t-1'!$I53-0.5+'t-1'!$I53-0.5)*-1)</f>
        <v>3.6388624390450847E-2</v>
      </c>
      <c r="T53" s="6">
        <f>(('t-1'!T53-'t-1'!$AE53)/'t-1'!$AE53)*(('t-1'!$I53-0.5+'t-1'!$I53-0.5)*-1)</f>
        <v>1.6000569075322713E-2</v>
      </c>
      <c r="U53" s="6">
        <f>(('t-1'!U53-'t-1'!$AE53)/'t-1'!$AE53)*(('t-1'!$I53-0.5+'t-1'!$I53-0.5)*-1)</f>
        <v>1.0951913315014078E-2</v>
      </c>
      <c r="V53" s="6">
        <f>(('t-1'!V53-'t-1'!$AE53)/'t-1'!$AE53)*(('t-1'!$I53-0.5+'t-1'!$I53-0.5)*-1)</f>
        <v>0.16022264472722289</v>
      </c>
      <c r="W53" s="6">
        <f>(('t-1'!W53-'t-1'!$AE53)/'t-1'!$AE53)*(('t-1'!$I53-0.5+'t-1'!$I53-0.5)*-1)</f>
        <v>1.1463847386655171E-2</v>
      </c>
      <c r="X53" s="6">
        <f>(('t-1'!X53-'t-1'!$AE53)/'t-1'!$AE53)*(('t-1'!$I53-0.5+'t-1'!$I53-0.5)*-1)</f>
        <v>9.7749893193503218E-2</v>
      </c>
      <c r="Y53" s="6">
        <f>(('t-1'!Y53-'t-1'!$AE53)/'t-1'!$AE53)*(('t-1'!$I53-0.5+'t-1'!$I53-0.5)*-1)</f>
        <v>5.9944528340172762E-2</v>
      </c>
      <c r="Z53" s="6">
        <f>(('t-1'!Z53-'t-1'!$AE53)/'t-1'!$AE53)*(('t-1'!$I53-0.5+'t-1'!$I53-0.5)*-1)</f>
        <v>7.8914105283368462E-3</v>
      </c>
      <c r="AA53" s="6">
        <f>(('t-1'!AA53-'t-1'!$AE53)/'t-1'!$AE53)*(('t-1'!$I53-0.5+'t-1'!$I53-0.5)*-1)</f>
        <v>2.1496886236293412E-3</v>
      </c>
      <c r="AB53" s="6">
        <f>(('t-1'!AB53-'t-1'!$AE53)/'t-1'!$AE53)*(('t-1'!$I53-0.5+'t-1'!$I53-0.5)*-1)</f>
        <v>5.6510869512454764E-2</v>
      </c>
      <c r="AC53" s="6">
        <f>(('t-1'!AC53-'t-1'!$AE53)/'t-1'!$AE53)*(('t-1'!$I53-0.5+'t-1'!$I53-0.5)*-1)</f>
        <v>-6.2403220189661086E-3</v>
      </c>
      <c r="AD53" s="6">
        <f>(('t-1'!AD53-'t-1'!$AE53)/'t-1'!$AE53)*(('t-1'!$I53-0.5+'t-1'!$I53-0.5)*-1)</f>
        <v>3.9521415204510767E-2</v>
      </c>
      <c r="AE53" s="6">
        <f>(('t-1'!AE53-'t-1'!$AE53)/'t-1'!$AE53)*(('t-1'!$I53-0.5+'t-1'!$I53-0.5)*-1)</f>
        <v>0</v>
      </c>
      <c r="AF53" s="6">
        <f>(('t-1'!AF53-'t-1'!$AE53)/'t-1'!$AE53)*(('t-1'!$I53-0.5+'t-1'!$I53-0.5)*-1)</f>
        <v>-1</v>
      </c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2:66">
      <c r="B54" s="1">
        <f>'t-1'!B54</f>
        <v>0</v>
      </c>
      <c r="C54" s="1">
        <f>'t-1'!C54</f>
        <v>0</v>
      </c>
      <c r="D54" s="1">
        <f>'t-1'!D54</f>
        <v>0</v>
      </c>
      <c r="E54" s="1" t="str">
        <f>'t-1'!E54</f>
        <v>Män</v>
      </c>
      <c r="F54" s="1" t="str">
        <f>'t-1'!F54</f>
        <v>Penicillin V vid behandling av barn med luftvägsantibiotika</v>
      </c>
      <c r="G54" s="1" t="str">
        <f>'t-1'!G54</f>
        <v>(tom)</v>
      </c>
      <c r="H54" s="1" t="str">
        <f>'t-1'!H54</f>
        <v>A001320</v>
      </c>
      <c r="I54" s="1">
        <f>'t-1'!I54</f>
        <v>0</v>
      </c>
      <c r="J54" s="6">
        <f>(('t-1'!J54-'t-1'!$AE54)/'t-1'!$AE54)*(('t-1'!$I54-0.5+'t-1'!$I54-0.5)*-1)</f>
        <v>-4.9695697566739284E-2</v>
      </c>
      <c r="K54" s="6">
        <f>(('t-1'!K54-'t-1'!$AE54)/'t-1'!$AE54)*(('t-1'!$I54-0.5+'t-1'!$I54-0.5)*-1)</f>
        <v>-7.8839333676465981E-3</v>
      </c>
      <c r="L54" s="6">
        <f>(('t-1'!L54-'t-1'!$AE54)/'t-1'!$AE54)*(('t-1'!$I54-0.5+'t-1'!$I54-0.5)*-1)</f>
        <v>3.1303491576608147E-3</v>
      </c>
      <c r="M54" s="6">
        <f>(('t-1'!M54-'t-1'!$AE54)/'t-1'!$AE54)*(('t-1'!$I54-0.5+'t-1'!$I54-0.5)*-1)</f>
        <v>-1.3411252400700969E-2</v>
      </c>
      <c r="N54" s="6">
        <f>(('t-1'!N54-'t-1'!$AE54)/'t-1'!$AE54)*(('t-1'!$I54-0.5+'t-1'!$I54-0.5)*-1)</f>
        <v>7.5034280261417313E-2</v>
      </c>
      <c r="O54" s="6">
        <f>(('t-1'!O54-'t-1'!$AE54)/'t-1'!$AE54)*(('t-1'!$I54-0.5+'t-1'!$I54-0.5)*-1)</f>
        <v>-5.3619505720419756E-2</v>
      </c>
      <c r="P54" s="6">
        <f>(('t-1'!P54-'t-1'!$AE54)/'t-1'!$AE54)*(('t-1'!$I54-0.5+'t-1'!$I54-0.5)*-1)</f>
        <v>3.2465666770106524E-2</v>
      </c>
      <c r="Q54" s="6">
        <f>(('t-1'!Q54-'t-1'!$AE54)/'t-1'!$AE54)*(('t-1'!$I54-0.5+'t-1'!$I54-0.5)*-1)</f>
        <v>-8.7731453219704825E-2</v>
      </c>
      <c r="R54" s="6">
        <f>(('t-1'!R54-'t-1'!$AE54)/'t-1'!$AE54)*(('t-1'!$I54-0.5+'t-1'!$I54-0.5)*-1)</f>
        <v>6.2812316475935354E-2</v>
      </c>
      <c r="S54" s="6">
        <f>(('t-1'!S54-'t-1'!$AE54)/'t-1'!$AE54)*(('t-1'!$I54-0.5+'t-1'!$I54-0.5)*-1)</f>
        <v>2.9840317895139402E-2</v>
      </c>
      <c r="T54" s="6">
        <f>(('t-1'!T54-'t-1'!$AE54)/'t-1'!$AE54)*(('t-1'!$I54-0.5+'t-1'!$I54-0.5)*-1)</f>
        <v>5.9800531838619811E-3</v>
      </c>
      <c r="U54" s="6">
        <f>(('t-1'!U54-'t-1'!$AE54)/'t-1'!$AE54)*(('t-1'!$I54-0.5+'t-1'!$I54-0.5)*-1)</f>
        <v>2.7290617368956006E-3</v>
      </c>
      <c r="V54" s="6">
        <f>(('t-1'!V54-'t-1'!$AE54)/'t-1'!$AE54)*(('t-1'!$I54-0.5+'t-1'!$I54-0.5)*-1)</f>
        <v>0.15264486234458746</v>
      </c>
      <c r="W54" s="6">
        <f>(('t-1'!W54-'t-1'!$AE54)/'t-1'!$AE54)*(('t-1'!$I54-0.5+'t-1'!$I54-0.5)*-1)</f>
        <v>2.1465723777063236E-2</v>
      </c>
      <c r="X54" s="6">
        <f>(('t-1'!X54-'t-1'!$AE54)/'t-1'!$AE54)*(('t-1'!$I54-0.5+'t-1'!$I54-0.5)*-1)</f>
        <v>0.10757454186364991</v>
      </c>
      <c r="Y54" s="6">
        <f>(('t-1'!Y54-'t-1'!$AE54)/'t-1'!$AE54)*(('t-1'!$I54-0.5+'t-1'!$I54-0.5)*-1)</f>
        <v>7.5981113723962629E-2</v>
      </c>
      <c r="Z54" s="6">
        <f>(('t-1'!Z54-'t-1'!$AE54)/'t-1'!$AE54)*(('t-1'!$I54-0.5+'t-1'!$I54-0.5)*-1)</f>
        <v>5.8659953736571986E-3</v>
      </c>
      <c r="AA54" s="6">
        <f>(('t-1'!AA54-'t-1'!$AE54)/'t-1'!$AE54)*(('t-1'!$I54-0.5+'t-1'!$I54-0.5)*-1)</f>
        <v>6.0865168948370102E-3</v>
      </c>
      <c r="AB54" s="6">
        <f>(('t-1'!AB54-'t-1'!$AE54)/'t-1'!$AE54)*(('t-1'!$I54-0.5+'t-1'!$I54-0.5)*-1)</f>
        <v>8.7340174207173091E-2</v>
      </c>
      <c r="AC54" s="6">
        <f>(('t-1'!AC54-'t-1'!$AE54)/'t-1'!$AE54)*(('t-1'!$I54-0.5+'t-1'!$I54-0.5)*-1)</f>
        <v>-4.3040340206280871E-2</v>
      </c>
      <c r="AD54" s="6">
        <f>(('t-1'!AD54-'t-1'!$AE54)/'t-1'!$AE54)*(('t-1'!$I54-0.5+'t-1'!$I54-0.5)*-1)</f>
        <v>1.4098481800558319E-2</v>
      </c>
      <c r="AE54" s="6">
        <f>(('t-1'!AE54-'t-1'!$AE54)/'t-1'!$AE54)*(('t-1'!$I54-0.5+'t-1'!$I54-0.5)*-1)</f>
        <v>0</v>
      </c>
      <c r="AF54" s="6">
        <f>(('t-1'!AF54-'t-1'!$AE54)/'t-1'!$AE54)*(('t-1'!$I54-0.5+'t-1'!$I54-0.5)*-1)</f>
        <v>-1</v>
      </c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2:66">
      <c r="B55" s="1">
        <f>'t-1'!B55</f>
        <v>0</v>
      </c>
      <c r="C55" s="1">
        <f>'t-1'!C55</f>
        <v>0</v>
      </c>
      <c r="D55" s="1">
        <f>'t-1'!D55</f>
        <v>0</v>
      </c>
      <c r="E55" s="1" t="str">
        <f>'t-1'!E55</f>
        <v>Totalt</v>
      </c>
      <c r="F55" s="1" t="str">
        <f>'t-1'!F55</f>
        <v>Penicillin V vid behandling av barn med luftvägsantibiotika</v>
      </c>
      <c r="G55" s="1" t="str">
        <f>'t-1'!G55</f>
        <v>(tom)</v>
      </c>
      <c r="H55" s="1" t="str">
        <f>'t-1'!H55</f>
        <v>A001320</v>
      </c>
      <c r="I55" s="1">
        <f>'t-1'!I55</f>
        <v>0</v>
      </c>
      <c r="J55" s="6">
        <f>(('t-1'!J55-'t-1'!$AE55)/'t-1'!$AE55)*(('t-1'!$I55-0.5+'t-1'!$I55-0.5)*-1)</f>
        <v>-5.617878914738552E-2</v>
      </c>
      <c r="K55" s="6">
        <f>(('t-1'!K55-'t-1'!$AE55)/'t-1'!$AE55)*(('t-1'!$I55-0.5+'t-1'!$I55-0.5)*-1)</f>
        <v>-7.9991952698435908E-3</v>
      </c>
      <c r="L55" s="6">
        <f>(('t-1'!L55-'t-1'!$AE55)/'t-1'!$AE55)*(('t-1'!$I55-0.5+'t-1'!$I55-0.5)*-1)</f>
        <v>1.2637843323180463E-2</v>
      </c>
      <c r="M55" s="6">
        <f>(('t-1'!M55-'t-1'!$AE55)/'t-1'!$AE55)*(('t-1'!$I55-0.5+'t-1'!$I55-0.5)*-1)</f>
        <v>3.7881488691605204E-4</v>
      </c>
      <c r="N55" s="6">
        <f>(('t-1'!N55-'t-1'!$AE55)/'t-1'!$AE55)*(('t-1'!$I55-0.5+'t-1'!$I55-0.5)*-1)</f>
        <v>6.0972761955198337E-2</v>
      </c>
      <c r="O55" s="6">
        <f>(('t-1'!O55-'t-1'!$AE55)/'t-1'!$AE55)*(('t-1'!$I55-0.5+'t-1'!$I55-0.5)*-1)</f>
        <v>-4.9861657418680205E-2</v>
      </c>
      <c r="P55" s="6">
        <f>(('t-1'!P55-'t-1'!$AE55)/'t-1'!$AE55)*(('t-1'!$I55-0.5+'t-1'!$I55-0.5)*-1)</f>
        <v>5.1482360285383277E-2</v>
      </c>
      <c r="Q55" s="6">
        <f>(('t-1'!Q55-'t-1'!$AE55)/'t-1'!$AE55)*(('t-1'!$I55-0.5+'t-1'!$I55-0.5)*-1)</f>
        <v>-5.1654371356340295E-2</v>
      </c>
      <c r="R55" s="6">
        <f>(('t-1'!R55-'t-1'!$AE55)/'t-1'!$AE55)*(('t-1'!$I55-0.5+'t-1'!$I55-0.5)*-1)</f>
        <v>4.8933377514596678E-2</v>
      </c>
      <c r="S55" s="6">
        <f>(('t-1'!S55-'t-1'!$AE55)/'t-1'!$AE55)*(('t-1'!$I55-0.5+'t-1'!$I55-0.5)*-1)</f>
        <v>3.2538760922658609E-2</v>
      </c>
      <c r="T55" s="6">
        <f>(('t-1'!T55-'t-1'!$AE55)/'t-1'!$AE55)*(('t-1'!$I55-0.5+'t-1'!$I55-0.5)*-1)</f>
        <v>1.0675204104123651E-2</v>
      </c>
      <c r="U55" s="6">
        <f>(('t-1'!U55-'t-1'!$AE55)/'t-1'!$AE55)*(('t-1'!$I55-0.5+'t-1'!$I55-0.5)*-1)</f>
        <v>6.6870413296981771E-3</v>
      </c>
      <c r="V55" s="6">
        <f>(('t-1'!V55-'t-1'!$AE55)/'t-1'!$AE55)*(('t-1'!$I55-0.5+'t-1'!$I55-0.5)*-1)</f>
        <v>0.15637667288458765</v>
      </c>
      <c r="W55" s="6">
        <f>(('t-1'!W55-'t-1'!$AE55)/'t-1'!$AE55)*(('t-1'!$I55-0.5+'t-1'!$I55-0.5)*-1)</f>
        <v>1.7514448900374707E-2</v>
      </c>
      <c r="X55" s="6">
        <f>(('t-1'!X55-'t-1'!$AE55)/'t-1'!$AE55)*(('t-1'!$I55-0.5+'t-1'!$I55-0.5)*-1)</f>
        <v>0.10346942247297714</v>
      </c>
      <c r="Y55" s="6">
        <f>(('t-1'!Y55-'t-1'!$AE55)/'t-1'!$AE55)*(('t-1'!$I55-0.5+'t-1'!$I55-0.5)*-1)</f>
        <v>6.8631677670069502E-2</v>
      </c>
      <c r="Z55" s="6">
        <f>(('t-1'!Z55-'t-1'!$AE55)/'t-1'!$AE55)*(('t-1'!$I55-0.5+'t-1'!$I55-0.5)*-1)</f>
        <v>5.5843095370877822E-3</v>
      </c>
      <c r="AA55" s="6">
        <f>(('t-1'!AA55-'t-1'!$AE55)/'t-1'!$AE55)*(('t-1'!$I55-0.5+'t-1'!$I55-0.5)*-1)</f>
        <v>4.3548623304925094E-3</v>
      </c>
      <c r="AB55" s="6">
        <f>(('t-1'!AB55-'t-1'!$AE55)/'t-1'!$AE55)*(('t-1'!$I55-0.5+'t-1'!$I55-0.5)*-1)</f>
        <v>7.2462311557788844E-2</v>
      </c>
      <c r="AC55" s="6">
        <f>(('t-1'!AC55-'t-1'!$AE55)/'t-1'!$AE55)*(('t-1'!$I55-0.5+'t-1'!$I55-0.5)*-1)</f>
        <v>-2.6756937469212507E-2</v>
      </c>
      <c r="AD55" s="6">
        <f>(('t-1'!AD55-'t-1'!$AE55)/'t-1'!$AE55)*(('t-1'!$I55-0.5+'t-1'!$I55-0.5)*-1)</f>
        <v>2.5729279307932014E-2</v>
      </c>
      <c r="AE55" s="6">
        <f>(('t-1'!AE55-'t-1'!$AE55)/'t-1'!$AE55)*(('t-1'!$I55-0.5+'t-1'!$I55-0.5)*-1)</f>
        <v>0</v>
      </c>
      <c r="AF55" s="6">
        <f>(('t-1'!AF55-'t-1'!$AE55)/'t-1'!$AE55)*(('t-1'!$I55-0.5+'t-1'!$I55-0.5)*-1)</f>
        <v>-1</v>
      </c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2:66">
      <c r="B56" s="1">
        <f>'t-1'!B56</f>
        <v>0</v>
      </c>
      <c r="C56" s="1">
        <f>'t-1'!C56</f>
        <v>0</v>
      </c>
      <c r="D56" s="1">
        <f>'t-1'!D56</f>
        <v>20</v>
      </c>
      <c r="E56" s="1" t="str">
        <f>'t-1'!E56</f>
        <v>Kvinnor</v>
      </c>
      <c r="F56" s="1" t="str">
        <f>'t-1'!F56</f>
        <v>Kinoloner vid behandling med urinvägsantibiotika</v>
      </c>
      <c r="G56" s="1" t="str">
        <f>'t-1'!G56</f>
        <v>(tom)</v>
      </c>
      <c r="H56" s="1" t="str">
        <f>'t-1'!H56</f>
        <v>A001300</v>
      </c>
      <c r="I56" s="1">
        <f>'t-1'!I56</f>
        <v>1</v>
      </c>
      <c r="J56" s="6">
        <f>(('t-1'!J56-'t-1'!$AE56)/'t-1'!$AE56)*(('t-1'!$I56-0.5+'t-1'!$I56-0.5)*-1)</f>
        <v>-1.8869610052520868E-2</v>
      </c>
      <c r="K56" s="6">
        <f>(('t-1'!K56-'t-1'!$AE56)/'t-1'!$AE56)*(('t-1'!$I56-0.5+'t-1'!$I56-0.5)*-1)</f>
        <v>-7.5792586776109061E-2</v>
      </c>
      <c r="L56" s="6">
        <f>(('t-1'!L56-'t-1'!$AE56)/'t-1'!$AE56)*(('t-1'!$I56-0.5+'t-1'!$I56-0.5)*-1)</f>
        <v>4.6217366984649393E-2</v>
      </c>
      <c r="M56" s="6">
        <f>(('t-1'!M56-'t-1'!$AE56)/'t-1'!$AE56)*(('t-1'!$I56-0.5+'t-1'!$I56-0.5)*-1)</f>
        <v>-4.9595501014731536E-2</v>
      </c>
      <c r="N56" s="6">
        <f>(('t-1'!N56-'t-1'!$AE56)/'t-1'!$AE56)*(('t-1'!$I56-0.5+'t-1'!$I56-0.5)*-1)</f>
        <v>-2.8220268677167145E-2</v>
      </c>
      <c r="O56" s="6">
        <f>(('t-1'!O56-'t-1'!$AE56)/'t-1'!$AE56)*(('t-1'!$I56-0.5+'t-1'!$I56-0.5)*-1)</f>
        <v>-0.2242475141882829</v>
      </c>
      <c r="P56" s="6">
        <f>(('t-1'!P56-'t-1'!$AE56)/'t-1'!$AE56)*(('t-1'!$I56-0.5+'t-1'!$I56-0.5)*-1)</f>
        <v>2.9913498910401112E-2</v>
      </c>
      <c r="Q56" s="6">
        <f>(('t-1'!Q56-'t-1'!$AE56)/'t-1'!$AE56)*(('t-1'!$I56-0.5+'t-1'!$I56-0.5)*-1)</f>
        <v>-2.0941693141324209E-3</v>
      </c>
      <c r="R56" s="6">
        <f>(('t-1'!R56-'t-1'!$AE56)/'t-1'!$AE56)*(('t-1'!$I56-0.5+'t-1'!$I56-0.5)*-1)</f>
        <v>0.10700903185489918</v>
      </c>
      <c r="S56" s="6">
        <f>(('t-1'!S56-'t-1'!$AE56)/'t-1'!$AE56)*(('t-1'!$I56-0.5+'t-1'!$I56-0.5)*-1)</f>
        <v>4.9842542148526729E-2</v>
      </c>
      <c r="T56" s="6">
        <f>(('t-1'!T56-'t-1'!$AE56)/'t-1'!$AE56)*(('t-1'!$I56-0.5+'t-1'!$I56-0.5)*-1)</f>
        <v>-0.10368240882957901</v>
      </c>
      <c r="U56" s="6">
        <f>(('t-1'!U56-'t-1'!$AE56)/'t-1'!$AE56)*(('t-1'!$I56-0.5+'t-1'!$I56-0.5)*-1)</f>
        <v>7.1313034563390248E-2</v>
      </c>
      <c r="V56" s="6">
        <f>(('t-1'!V56-'t-1'!$AE56)/'t-1'!$AE56)*(('t-1'!$I56-0.5+'t-1'!$I56-0.5)*-1)</f>
        <v>-4.2835281425435429E-3</v>
      </c>
      <c r="W56" s="6">
        <f>(('t-1'!W56-'t-1'!$AE56)/'t-1'!$AE56)*(('t-1'!$I56-0.5+'t-1'!$I56-0.5)*-1)</f>
        <v>-0.15527505500563837</v>
      </c>
      <c r="X56" s="6">
        <f>(('t-1'!X56-'t-1'!$AE56)/'t-1'!$AE56)*(('t-1'!$I56-0.5+'t-1'!$I56-0.5)*-1)</f>
        <v>-1.838159620466925E-2</v>
      </c>
      <c r="Y56" s="6">
        <f>(('t-1'!Y56-'t-1'!$AE56)/'t-1'!$AE56)*(('t-1'!$I56-0.5+'t-1'!$I56-0.5)*-1)</f>
        <v>0.18932354690101671</v>
      </c>
      <c r="Z56" s="6">
        <f>(('t-1'!Z56-'t-1'!$AE56)/'t-1'!$AE56)*(('t-1'!$I56-0.5+'t-1'!$I56-0.5)*-1)</f>
        <v>1.6373443212186589E-3</v>
      </c>
      <c r="AA56" s="6">
        <f>(('t-1'!AA56-'t-1'!$AE56)/'t-1'!$AE56)*(('t-1'!$I56-0.5+'t-1'!$I56-0.5)*-1)</f>
        <v>-0.18324249638135212</v>
      </c>
      <c r="AB56" s="6">
        <f>(('t-1'!AB56-'t-1'!$AE56)/'t-1'!$AE56)*(('t-1'!$I56-0.5+'t-1'!$I56-0.5)*-1)</f>
        <v>-1.1178946478584311E-2</v>
      </c>
      <c r="AC56" s="6">
        <f>(('t-1'!AC56-'t-1'!$AE56)/'t-1'!$AE56)*(('t-1'!$I56-0.5+'t-1'!$I56-0.5)*-1)</f>
        <v>-0.13965360189995174</v>
      </c>
      <c r="AD56" s="6">
        <f>(('t-1'!AD56-'t-1'!$AE56)/'t-1'!$AE56)*(('t-1'!$I56-0.5+'t-1'!$I56-0.5)*-1)</f>
        <v>3.3412436831102225E-2</v>
      </c>
      <c r="AE56" s="6">
        <f>(('t-1'!AE56-'t-1'!$AE56)/'t-1'!$AE56)*(('t-1'!$I56-0.5+'t-1'!$I56-0.5)*-1)</f>
        <v>0</v>
      </c>
      <c r="AF56" s="6">
        <f>(('t-1'!AF56-'t-1'!$AE56)/'t-1'!$AE56)*(('t-1'!$I56-0.5+'t-1'!$I56-0.5)*-1)</f>
        <v>1</v>
      </c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2:66">
      <c r="B57" s="1">
        <f>'t-1'!B57</f>
        <v>0</v>
      </c>
      <c r="C57" s="1">
        <f>'t-1'!C57</f>
        <v>0</v>
      </c>
      <c r="D57" s="1">
        <f>'t-1'!D57</f>
        <v>21</v>
      </c>
      <c r="E57" s="1" t="str">
        <f>'t-1'!E57</f>
        <v>Kvinnor</v>
      </c>
      <c r="F57" s="1" t="str">
        <f>'t-1'!F57</f>
        <v>Kombinationspreparat vid astma</v>
      </c>
      <c r="G57" s="1" t="str">
        <f>'t-1'!G57</f>
        <v>(tom)</v>
      </c>
      <c r="H57" s="1" t="str">
        <f>'t-1'!H57</f>
        <v>D001450</v>
      </c>
      <c r="I57" s="1">
        <f>'t-1'!I57</f>
        <v>1</v>
      </c>
      <c r="J57" s="6">
        <f>(('t-1'!J57-'t-1'!$AE57)/'t-1'!$AE57)*(('t-1'!$I57-0.5+'t-1'!$I57-0.5)*-1)</f>
        <v>1.5067222193608451E-3</v>
      </c>
      <c r="K57" s="6">
        <f>(('t-1'!K57-'t-1'!$AE57)/'t-1'!$AE57)*(('t-1'!$I57-0.5+'t-1'!$I57-0.5)*-1)</f>
        <v>1.9599833245127912E-2</v>
      </c>
      <c r="L57" s="6">
        <f>(('t-1'!L57-'t-1'!$AE57)/'t-1'!$AE57)*(('t-1'!$I57-0.5+'t-1'!$I57-0.5)*-1)</f>
        <v>-0.14453352796134211</v>
      </c>
      <c r="M57" s="6">
        <f>(('t-1'!M57-'t-1'!$AE57)/'t-1'!$AE57)*(('t-1'!$I57-0.5+'t-1'!$I57-0.5)*-1)</f>
        <v>0.18103200490585641</v>
      </c>
      <c r="N57" s="6">
        <f>(('t-1'!N57-'t-1'!$AE57)/'t-1'!$AE57)*(('t-1'!$I57-0.5+'t-1'!$I57-0.5)*-1)</f>
        <v>7.1504274821984709E-2</v>
      </c>
      <c r="O57" s="6">
        <f>(('t-1'!O57-'t-1'!$AE57)/'t-1'!$AE57)*(('t-1'!$I57-0.5+'t-1'!$I57-0.5)*-1)</f>
        <v>0.11890229042518004</v>
      </c>
      <c r="P57" s="6">
        <f>(('t-1'!P57-'t-1'!$AE57)/'t-1'!$AE57)*(('t-1'!$I57-0.5+'t-1'!$I57-0.5)*-1)</f>
        <v>1.866769200402791E-2</v>
      </c>
      <c r="Q57" s="6">
        <f>(('t-1'!Q57-'t-1'!$AE57)/'t-1'!$AE57)*(('t-1'!$I57-0.5+'t-1'!$I57-0.5)*-1)</f>
        <v>0.24179048117975613</v>
      </c>
      <c r="R57" s="6">
        <f>(('t-1'!R57-'t-1'!$AE57)/'t-1'!$AE57)*(('t-1'!$I57-0.5+'t-1'!$I57-0.5)*-1)</f>
        <v>-4.9734839358436228E-2</v>
      </c>
      <c r="S57" s="6">
        <f>(('t-1'!S57-'t-1'!$AE57)/'t-1'!$AE57)*(('t-1'!$I57-0.5+'t-1'!$I57-0.5)*-1)</f>
        <v>-4.8851633101948261E-2</v>
      </c>
      <c r="T57" s="6">
        <f>(('t-1'!T57-'t-1'!$AE57)/'t-1'!$AE57)*(('t-1'!$I57-0.5+'t-1'!$I57-0.5)*-1)</f>
        <v>-5.9994247924810964E-2</v>
      </c>
      <c r="U57" s="6">
        <f>(('t-1'!U57-'t-1'!$AE57)/'t-1'!$AE57)*(('t-1'!$I57-0.5+'t-1'!$I57-0.5)*-1)</f>
        <v>-2.9280491097246241E-2</v>
      </c>
      <c r="V57" s="6">
        <f>(('t-1'!V57-'t-1'!$AE57)/'t-1'!$AE57)*(('t-1'!$I57-0.5+'t-1'!$I57-0.5)*-1)</f>
        <v>6.1330140597448402E-2</v>
      </c>
      <c r="W57" s="6">
        <f>(('t-1'!W57-'t-1'!$AE57)/'t-1'!$AE57)*(('t-1'!$I57-0.5+'t-1'!$I57-0.5)*-1)</f>
        <v>0.1073816339419448</v>
      </c>
      <c r="X57" s="6">
        <f>(('t-1'!X57-'t-1'!$AE57)/'t-1'!$AE57)*(('t-1'!$I57-0.5+'t-1'!$I57-0.5)*-1)</f>
        <v>-8.3086850804512339E-3</v>
      </c>
      <c r="Y57" s="6">
        <f>(('t-1'!Y57-'t-1'!$AE57)/'t-1'!$AE57)*(('t-1'!$I57-0.5+'t-1'!$I57-0.5)*-1)</f>
        <v>3.9274376060583144E-3</v>
      </c>
      <c r="Z57" s="6">
        <f>(('t-1'!Z57-'t-1'!$AE57)/'t-1'!$AE57)*(('t-1'!$I57-0.5+'t-1'!$I57-0.5)*-1)</f>
        <v>-0.11820646303029958</v>
      </c>
      <c r="AA57" s="6">
        <f>(('t-1'!AA57-'t-1'!$AE57)/'t-1'!$AE57)*(('t-1'!$I57-0.5+'t-1'!$I57-0.5)*-1)</f>
        <v>-9.6313447826361961E-2</v>
      </c>
      <c r="AB57" s="6">
        <f>(('t-1'!AB57-'t-1'!$AE57)/'t-1'!$AE57)*(('t-1'!$I57-0.5+'t-1'!$I57-0.5)*-1)</f>
        <v>5.0522292920972246E-2</v>
      </c>
      <c r="AC57" s="6">
        <f>(('t-1'!AC57-'t-1'!$AE57)/'t-1'!$AE57)*(('t-1'!$I57-0.5+'t-1'!$I57-0.5)*-1)</f>
        <v>-0.12928080652805213</v>
      </c>
      <c r="AD57" s="6">
        <f>(('t-1'!AD57-'t-1'!$AE57)/'t-1'!$AE57)*(('t-1'!$I57-0.5+'t-1'!$I57-0.5)*-1)</f>
        <v>0.35696852761047942</v>
      </c>
      <c r="AE57" s="6">
        <f>(('t-1'!AE57-'t-1'!$AE57)/'t-1'!$AE57)*(('t-1'!$I57-0.5+'t-1'!$I57-0.5)*-1)</f>
        <v>0</v>
      </c>
      <c r="AF57" s="6">
        <f>(('t-1'!AF57-'t-1'!$AE57)/'t-1'!$AE57)*(('t-1'!$I57-0.5+'t-1'!$I57-0.5)*-1)</f>
        <v>1</v>
      </c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2:66">
      <c r="B58" s="1">
        <f>'t-1'!B58</f>
        <v>0</v>
      </c>
      <c r="C58" s="1">
        <f>'t-1'!C58</f>
        <v>0</v>
      </c>
      <c r="D58" s="1">
        <f>'t-1'!D58</f>
        <v>0</v>
      </c>
      <c r="E58" s="1" t="str">
        <f>'t-1'!E58</f>
        <v>Män</v>
      </c>
      <c r="F58" s="1" t="str">
        <f>'t-1'!F58</f>
        <v>Kombinationspreparat vid astma</v>
      </c>
      <c r="G58" s="1" t="str">
        <f>'t-1'!G58</f>
        <v>(tom)</v>
      </c>
      <c r="H58" s="1" t="str">
        <f>'t-1'!H58</f>
        <v>D001450</v>
      </c>
      <c r="I58" s="1">
        <f>'t-1'!I58</f>
        <v>1</v>
      </c>
      <c r="J58" s="6">
        <f>(('t-1'!J58-'t-1'!$AE58)/'t-1'!$AE58)*(('t-1'!$I58-0.5+'t-1'!$I58-0.5)*-1)</f>
        <v>-5.1512944208599067E-2</v>
      </c>
      <c r="K58" s="6">
        <f>(('t-1'!K58-'t-1'!$AE58)/'t-1'!$AE58)*(('t-1'!$I58-0.5+'t-1'!$I58-0.5)*-1)</f>
        <v>8.5511557464053325E-2</v>
      </c>
      <c r="L58" s="6">
        <f>(('t-1'!L58-'t-1'!$AE58)/'t-1'!$AE58)*(('t-1'!$I58-0.5+'t-1'!$I58-0.5)*-1)</f>
        <v>-2.8601942438604856E-2</v>
      </c>
      <c r="M58" s="6">
        <f>(('t-1'!M58-'t-1'!$AE58)/'t-1'!$AE58)*(('t-1'!$I58-0.5+'t-1'!$I58-0.5)*-1)</f>
        <v>0.14703016907097527</v>
      </c>
      <c r="N58" s="6">
        <f>(('t-1'!N58-'t-1'!$AE58)/'t-1'!$AE58)*(('t-1'!$I58-0.5+'t-1'!$I58-0.5)*-1)</f>
        <v>3.8770455443250779E-2</v>
      </c>
      <c r="O58" s="6">
        <f>(('t-1'!O58-'t-1'!$AE58)/'t-1'!$AE58)*(('t-1'!$I58-0.5+'t-1'!$I58-0.5)*-1)</f>
        <v>-8.1701674841870922E-2</v>
      </c>
      <c r="P58" s="6">
        <f>(('t-1'!P58-'t-1'!$AE58)/'t-1'!$AE58)*(('t-1'!$I58-0.5+'t-1'!$I58-0.5)*-1)</f>
        <v>-5.5691379128228373E-3</v>
      </c>
      <c r="Q58" s="6">
        <f>(('t-1'!Q58-'t-1'!$AE58)/'t-1'!$AE58)*(('t-1'!$I58-0.5+'t-1'!$I58-0.5)*-1)</f>
        <v>0.22867778932335492</v>
      </c>
      <c r="R58" s="6">
        <f>(('t-1'!R58-'t-1'!$AE58)/'t-1'!$AE58)*(('t-1'!$I58-0.5+'t-1'!$I58-0.5)*-1)</f>
        <v>3.4644995536518973E-2</v>
      </c>
      <c r="S58" s="6">
        <f>(('t-1'!S58-'t-1'!$AE58)/'t-1'!$AE58)*(('t-1'!$I58-0.5+'t-1'!$I58-0.5)*-1)</f>
        <v>-2.9517366571009271E-2</v>
      </c>
      <c r="T58" s="6">
        <f>(('t-1'!T58-'t-1'!$AE58)/'t-1'!$AE58)*(('t-1'!$I58-0.5+'t-1'!$I58-0.5)*-1)</f>
        <v>7.0992047744104433E-2</v>
      </c>
      <c r="U58" s="6">
        <f>(('t-1'!U58-'t-1'!$AE58)/'t-1'!$AE58)*(('t-1'!$I58-0.5+'t-1'!$I58-0.5)*-1)</f>
        <v>2.0657186759383248E-2</v>
      </c>
      <c r="V58" s="6">
        <f>(('t-1'!V58-'t-1'!$AE58)/'t-1'!$AE58)*(('t-1'!$I58-0.5+'t-1'!$I58-0.5)*-1)</f>
        <v>-1.5124527171493997E-2</v>
      </c>
      <c r="W58" s="6">
        <f>(('t-1'!W58-'t-1'!$AE58)/'t-1'!$AE58)*(('t-1'!$I58-0.5+'t-1'!$I58-0.5)*-1)</f>
        <v>0.18171681353611763</v>
      </c>
      <c r="X58" s="6">
        <f>(('t-1'!X58-'t-1'!$AE58)/'t-1'!$AE58)*(('t-1'!$I58-0.5+'t-1'!$I58-0.5)*-1)</f>
        <v>5.253609872118091E-2</v>
      </c>
      <c r="Y58" s="6">
        <f>(('t-1'!Y58-'t-1'!$AE58)/'t-1'!$AE58)*(('t-1'!$I58-0.5+'t-1'!$I58-0.5)*-1)</f>
        <v>0.11020664478636379</v>
      </c>
      <c r="Z58" s="6">
        <f>(('t-1'!Z58-'t-1'!$AE58)/'t-1'!$AE58)*(('t-1'!$I58-0.5+'t-1'!$I58-0.5)*-1)</f>
        <v>-0.12212886367915507</v>
      </c>
      <c r="AA58" s="6">
        <f>(('t-1'!AA58-'t-1'!$AE58)/'t-1'!$AE58)*(('t-1'!$I58-0.5+'t-1'!$I58-0.5)*-1)</f>
        <v>4.0143468532245645E-2</v>
      </c>
      <c r="AB58" s="6">
        <f>(('t-1'!AB58-'t-1'!$AE58)/'t-1'!$AE58)*(('t-1'!$I58-0.5+'t-1'!$I58-0.5)*-1)</f>
        <v>-0.13082992905268837</v>
      </c>
      <c r="AC58" s="6">
        <f>(('t-1'!AC58-'t-1'!$AE58)/'t-1'!$AE58)*(('t-1'!$I58-0.5+'t-1'!$I58-0.5)*-1)</f>
        <v>6.8792306262924957E-2</v>
      </c>
      <c r="AD58" s="6">
        <f>(('t-1'!AD58-'t-1'!$AE58)/'t-1'!$AE58)*(('t-1'!$I58-0.5+'t-1'!$I58-0.5)*-1)</f>
        <v>-4.4893567668627989E-2</v>
      </c>
      <c r="AE58" s="6">
        <f>(('t-1'!AE58-'t-1'!$AE58)/'t-1'!$AE58)*(('t-1'!$I58-0.5+'t-1'!$I58-0.5)*-1)</f>
        <v>0</v>
      </c>
      <c r="AF58" s="6">
        <f>(('t-1'!AF58-'t-1'!$AE58)/'t-1'!$AE58)*(('t-1'!$I58-0.5+'t-1'!$I58-0.5)*-1)</f>
        <v>1</v>
      </c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2:66">
      <c r="B59" s="1">
        <f>'t-1'!B59</f>
        <v>0</v>
      </c>
      <c r="C59" s="1">
        <f>'t-1'!C59</f>
        <v>0</v>
      </c>
      <c r="D59" s="1">
        <f>'t-1'!D59</f>
        <v>0</v>
      </c>
      <c r="E59" s="1" t="str">
        <f>'t-1'!E59</f>
        <v>Totalt</v>
      </c>
      <c r="F59" s="1" t="str">
        <f>'t-1'!F59</f>
        <v>Kombinationspreparat vid astma</v>
      </c>
      <c r="G59" s="1" t="str">
        <f>'t-1'!G59</f>
        <v>(tom)</v>
      </c>
      <c r="H59" s="1" t="str">
        <f>'t-1'!H59</f>
        <v>D001450</v>
      </c>
      <c r="I59" s="1">
        <f>'t-1'!I59</f>
        <v>1</v>
      </c>
      <c r="J59" s="6">
        <f>(('t-1'!J59-'t-1'!$AE59)/'t-1'!$AE59)*(('t-1'!$I59-0.5+'t-1'!$I59-0.5)*-1)</f>
        <v>-2.3482300363907256E-2</v>
      </c>
      <c r="K59" s="6">
        <f>(('t-1'!K59-'t-1'!$AE59)/'t-1'!$AE59)*(('t-1'!$I59-0.5+'t-1'!$I59-0.5)*-1)</f>
        <v>5.3169688593468448E-2</v>
      </c>
      <c r="L59" s="6">
        <f>(('t-1'!L59-'t-1'!$AE59)/'t-1'!$AE59)*(('t-1'!$I59-0.5+'t-1'!$I59-0.5)*-1)</f>
        <v>-8.75796029319936E-2</v>
      </c>
      <c r="M59" s="6">
        <f>(('t-1'!M59-'t-1'!$AE59)/'t-1'!$AE59)*(('t-1'!$I59-0.5+'t-1'!$I59-0.5)*-1)</f>
        <v>0.16596449908410807</v>
      </c>
      <c r="N59" s="6">
        <f>(('t-1'!N59-'t-1'!$AE59)/'t-1'!$AE59)*(('t-1'!$I59-0.5+'t-1'!$I59-0.5)*-1)</f>
        <v>6.0321328389656918E-2</v>
      </c>
      <c r="O59" s="6">
        <f>(('t-1'!O59-'t-1'!$AE59)/'t-1'!$AE59)*(('t-1'!$I59-0.5+'t-1'!$I59-0.5)*-1)</f>
        <v>4.3263781043342976E-2</v>
      </c>
      <c r="P59" s="6">
        <f>(('t-1'!P59-'t-1'!$AE59)/'t-1'!$AE59)*(('t-1'!$I59-0.5+'t-1'!$I59-0.5)*-1)</f>
        <v>1.2912453518756273E-2</v>
      </c>
      <c r="Q59" s="6">
        <f>(('t-1'!Q59-'t-1'!$AE59)/'t-1'!$AE59)*(('t-1'!$I59-0.5+'t-1'!$I59-0.5)*-1)</f>
        <v>0.17139100348217176</v>
      </c>
      <c r="R59" s="6">
        <f>(('t-1'!R59-'t-1'!$AE59)/'t-1'!$AE59)*(('t-1'!$I59-0.5+'t-1'!$I59-0.5)*-1)</f>
        <v>-7.2993242768708711E-3</v>
      </c>
      <c r="S59" s="6">
        <f>(('t-1'!S59-'t-1'!$AE59)/'t-1'!$AE59)*(('t-1'!$I59-0.5+'t-1'!$I59-0.5)*-1)</f>
        <v>-3.9302911347563509E-2</v>
      </c>
      <c r="T59" s="6">
        <f>(('t-1'!T59-'t-1'!$AE59)/'t-1'!$AE59)*(('t-1'!$I59-0.5+'t-1'!$I59-0.5)*-1)</f>
        <v>4.9790767772939001E-3</v>
      </c>
      <c r="U59" s="6">
        <f>(('t-1'!U59-'t-1'!$AE59)/'t-1'!$AE59)*(('t-1'!$I59-0.5+'t-1'!$I59-0.5)*-1)</f>
        <v>-7.0431601638700787E-3</v>
      </c>
      <c r="V59" s="6">
        <f>(('t-1'!V59-'t-1'!$AE59)/'t-1'!$AE59)*(('t-1'!$I59-0.5+'t-1'!$I59-0.5)*-1)</f>
        <v>2.2974610801853264E-2</v>
      </c>
      <c r="W59" s="6">
        <f>(('t-1'!W59-'t-1'!$AE59)/'t-1'!$AE59)*(('t-1'!$I59-0.5+'t-1'!$I59-0.5)*-1)</f>
        <v>0.14893156920874409</v>
      </c>
      <c r="X59" s="6">
        <f>(('t-1'!X59-'t-1'!$AE59)/'t-1'!$AE59)*(('t-1'!$I59-0.5+'t-1'!$I59-0.5)*-1)</f>
        <v>3.3636152640038594E-2</v>
      </c>
      <c r="Y59" s="6">
        <f>(('t-1'!Y59-'t-1'!$AE59)/'t-1'!$AE59)*(('t-1'!$I59-0.5+'t-1'!$I59-0.5)*-1)</f>
        <v>5.1978935420113628E-2</v>
      </c>
      <c r="Z59" s="6">
        <f>(('t-1'!Z59-'t-1'!$AE59)/'t-1'!$AE59)*(('t-1'!$I59-0.5+'t-1'!$I59-0.5)*-1)</f>
        <v>-0.11864426745364443</v>
      </c>
      <c r="AA59" s="6">
        <f>(('t-1'!AA59-'t-1'!$AE59)/'t-1'!$AE59)*(('t-1'!$I59-0.5+'t-1'!$I59-0.5)*-1)</f>
        <v>-5.1734083136739349E-2</v>
      </c>
      <c r="AB59" s="6">
        <f>(('t-1'!AB59-'t-1'!$AE59)/'t-1'!$AE59)*(('t-1'!$I59-0.5+'t-1'!$I59-0.5)*-1)</f>
        <v>-6.2303380666422936E-2</v>
      </c>
      <c r="AC59" s="6">
        <f>(('t-1'!AC59-'t-1'!$AE59)/'t-1'!$AE59)*(('t-1'!$I59-0.5+'t-1'!$I59-0.5)*-1)</f>
        <v>-3.3054488595030837E-2</v>
      </c>
      <c r="AD59" s="6">
        <f>(('t-1'!AD59-'t-1'!$AE59)/'t-1'!$AE59)*(('t-1'!$I59-0.5+'t-1'!$I59-0.5)*-1)</f>
        <v>0.13996694422966896</v>
      </c>
      <c r="AE59" s="6">
        <f>(('t-1'!AE59-'t-1'!$AE59)/'t-1'!$AE59)*(('t-1'!$I59-0.5+'t-1'!$I59-0.5)*-1)</f>
        <v>0</v>
      </c>
      <c r="AF59" s="6">
        <f>(('t-1'!AF59-'t-1'!$AE59)/'t-1'!$AE59)*(('t-1'!$I59-0.5+'t-1'!$I59-0.5)*-1)</f>
        <v>1</v>
      </c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2:66">
      <c r="B60" s="1">
        <f>'t-1'!B60</f>
        <v>0</v>
      </c>
      <c r="C60" s="1">
        <f>'t-1'!C60</f>
        <v>0</v>
      </c>
      <c r="D60" s="1">
        <f>'t-1'!D60</f>
        <v>22</v>
      </c>
      <c r="E60" s="1" t="str">
        <f>'t-1'!E60</f>
        <v>Kvinnor</v>
      </c>
      <c r="F60" s="1" t="str">
        <f>'t-1'!F60</f>
        <v>Uttagsföljsamhet vid blodtryckssänkande behandling</v>
      </c>
      <c r="G60" s="1" t="str">
        <f>'t-1'!G60</f>
        <v>(tom)</v>
      </c>
      <c r="H60" s="1" t="str">
        <f>'t-1'!H60</f>
        <v>A020150</v>
      </c>
      <c r="I60" s="1">
        <f>'t-1'!I60</f>
        <v>0</v>
      </c>
      <c r="J60" s="6">
        <f>(('t-1'!J60-'t-1'!$AE60)/'t-1'!$AE60)*(('t-1'!$I60-0.5+'t-1'!$I60-0.5)*-1)</f>
        <v>-6.2146892655367117E-2</v>
      </c>
      <c r="K60" s="6">
        <f>(('t-1'!K60-'t-1'!$AE60)/'t-1'!$AE60)*(('t-1'!$I60-0.5+'t-1'!$I60-0.5)*-1)</f>
        <v>-2.8248587570621872E-3</v>
      </c>
      <c r="L60" s="6">
        <f>(('t-1'!L60-'t-1'!$AE60)/'t-1'!$AE60)*(('t-1'!$I60-0.5+'t-1'!$I60-0.5)*-1)</f>
        <v>3.6723163841808029E-2</v>
      </c>
      <c r="M60" s="6">
        <f>(('t-1'!M60-'t-1'!$AE60)/'t-1'!$AE60)*(('t-1'!$I60-0.5+'t-1'!$I60-0.5)*-1)</f>
        <v>5.2259887005649756E-2</v>
      </c>
      <c r="N60" s="6">
        <f>(('t-1'!N60-'t-1'!$AE60)/'t-1'!$AE60)*(('t-1'!$I60-0.5+'t-1'!$I60-0.5)*-1)</f>
        <v>3.5310734463276837E-2</v>
      </c>
      <c r="O60" s="6">
        <f>(('t-1'!O60-'t-1'!$AE60)/'t-1'!$AE60)*(('t-1'!$I60-0.5+'t-1'!$I60-0.5)*-1)</f>
        <v>0</v>
      </c>
      <c r="P60" s="6">
        <f>(('t-1'!P60-'t-1'!$AE60)/'t-1'!$AE60)*(('t-1'!$I60-0.5+'t-1'!$I60-0.5)*-1)</f>
        <v>2.8248587570621469E-2</v>
      </c>
      <c r="Q60" s="6">
        <f>(('t-1'!Q60-'t-1'!$AE60)/'t-1'!$AE60)*(('t-1'!$I60-0.5+'t-1'!$I60-0.5)*-1)</f>
        <v>-6.0734463276836119E-2</v>
      </c>
      <c r="R60" s="6">
        <f>(('t-1'!R60-'t-1'!$AE60)/'t-1'!$AE60)*(('t-1'!$I60-0.5+'t-1'!$I60-0.5)*-1)</f>
        <v>6.7796610169491484E-2</v>
      </c>
      <c r="S60" s="6">
        <f>(('t-1'!S60-'t-1'!$AE60)/'t-1'!$AE60)*(('t-1'!$I60-0.5+'t-1'!$I60-0.5)*-1)</f>
        <v>-2.6836158192090277E-2</v>
      </c>
      <c r="T60" s="6">
        <f>(('t-1'!T60-'t-1'!$AE60)/'t-1'!$AE60)*(('t-1'!$I60-0.5+'t-1'!$I60-0.5)*-1)</f>
        <v>-1.9774011299434908E-2</v>
      </c>
      <c r="U60" s="6">
        <f>(('t-1'!U60-'t-1'!$AE60)/'t-1'!$AE60)*(('t-1'!$I60-0.5+'t-1'!$I60-0.5)*-1)</f>
        <v>-4.2372881355931804E-3</v>
      </c>
      <c r="V60" s="6">
        <f>(('t-1'!V60-'t-1'!$AE60)/'t-1'!$AE60)*(('t-1'!$I60-0.5+'t-1'!$I60-0.5)*-1)</f>
        <v>2.9661016949152665E-2</v>
      </c>
      <c r="W60" s="6">
        <f>(('t-1'!W60-'t-1'!$AE60)/'t-1'!$AE60)*(('t-1'!$I60-0.5+'t-1'!$I60-0.5)*-1)</f>
        <v>2.9661016949152665E-2</v>
      </c>
      <c r="X60" s="6">
        <f>(('t-1'!X60-'t-1'!$AE60)/'t-1'!$AE60)*(('t-1'!$I60-0.5+'t-1'!$I60-0.5)*-1)</f>
        <v>4.096045197740121E-2</v>
      </c>
      <c r="Y60" s="6">
        <f>(('t-1'!Y60-'t-1'!$AE60)/'t-1'!$AE60)*(('t-1'!$I60-0.5+'t-1'!$I60-0.5)*-1)</f>
        <v>4.3785310734463401E-2</v>
      </c>
      <c r="Z60" s="6">
        <f>(('t-1'!Z60-'t-1'!$AE60)/'t-1'!$AE60)*(('t-1'!$I60-0.5+'t-1'!$I60-0.5)*-1)</f>
        <v>6.4971751412429501E-2</v>
      </c>
      <c r="AA60" s="6">
        <f>(('t-1'!AA60-'t-1'!$AE60)/'t-1'!$AE60)*(('t-1'!$I60-0.5+'t-1'!$I60-0.5)*-1)</f>
        <v>5.7909604519774137E-2</v>
      </c>
      <c r="AB60" s="6">
        <f>(('t-1'!AB60-'t-1'!$AE60)/'t-1'!$AE60)*(('t-1'!$I60-0.5+'t-1'!$I60-0.5)*-1)</f>
        <v>6.4971751412429501E-2</v>
      </c>
      <c r="AC60" s="6">
        <f>(('t-1'!AC60-'t-1'!$AE60)/'t-1'!$AE60)*(('t-1'!$I60-0.5+'t-1'!$I60-0.5)*-1)</f>
        <v>7.6271186440678054E-2</v>
      </c>
      <c r="AD60" s="6">
        <f>(('t-1'!AD60-'t-1'!$AE60)/'t-1'!$AE60)*(('t-1'!$I60-0.5+'t-1'!$I60-0.5)*-1)</f>
        <v>6.6384180790960493E-2</v>
      </c>
      <c r="AE60" s="6">
        <f>(('t-1'!AE60-'t-1'!$AE60)/'t-1'!$AE60)*(('t-1'!$I60-0.5+'t-1'!$I60-0.5)*-1)</f>
        <v>0</v>
      </c>
      <c r="AF60" s="6">
        <f>(('t-1'!AF60-'t-1'!$AE60)/'t-1'!$AE60)*(('t-1'!$I60-0.5+'t-1'!$I60-0.5)*-1)</f>
        <v>-1</v>
      </c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2:66">
      <c r="B61" s="1">
        <f>'t-1'!B61</f>
        <v>0</v>
      </c>
      <c r="C61" s="1">
        <f>'t-1'!C61</f>
        <v>0</v>
      </c>
      <c r="D61" s="1">
        <f>'t-1'!D61</f>
        <v>0</v>
      </c>
      <c r="E61" s="1" t="str">
        <f>'t-1'!E61</f>
        <v>Män</v>
      </c>
      <c r="F61" s="1" t="str">
        <f>'t-1'!F61</f>
        <v>Uttagsföljsamhet vid blodtryckssänkande behandling</v>
      </c>
      <c r="G61" s="1" t="str">
        <f>'t-1'!G61</f>
        <v>(tom)</v>
      </c>
      <c r="H61" s="1" t="str">
        <f>'t-1'!H61</f>
        <v>A020150</v>
      </c>
      <c r="I61" s="1">
        <f>'t-1'!I61</f>
        <v>0</v>
      </c>
      <c r="J61" s="6">
        <f>(('t-1'!J61-'t-1'!$AE61)/'t-1'!$AE61)*(('t-1'!$I61-0.5+'t-1'!$I61-0.5)*-1)</f>
        <v>-4.4757033248081841E-2</v>
      </c>
      <c r="K61" s="6">
        <f>(('t-1'!K61-'t-1'!$AE61)/'t-1'!$AE61)*(('t-1'!$I61-0.5+'t-1'!$I61-0.5)*-1)</f>
        <v>1.1508951406649507E-2</v>
      </c>
      <c r="L61" s="6">
        <f>(('t-1'!L61-'t-1'!$AE61)/'t-1'!$AE61)*(('t-1'!$I61-0.5+'t-1'!$I61-0.5)*-1)</f>
        <v>2.9411764705882314E-2</v>
      </c>
      <c r="M61" s="6">
        <f>(('t-1'!M61-'t-1'!$AE61)/'t-1'!$AE61)*(('t-1'!$I61-0.5+'t-1'!$I61-0.5)*-1)</f>
        <v>4.4757033248081841E-2</v>
      </c>
      <c r="N61" s="6">
        <f>(('t-1'!N61-'t-1'!$AE61)/'t-1'!$AE61)*(('t-1'!$I61-0.5+'t-1'!$I61-0.5)*-1)</f>
        <v>2.1739130434782643E-2</v>
      </c>
      <c r="O61" s="6">
        <f>(('t-1'!O61-'t-1'!$AE61)/'t-1'!$AE61)*(('t-1'!$I61-0.5+'t-1'!$I61-0.5)*-1)</f>
        <v>1.1508951406649507E-2</v>
      </c>
      <c r="P61" s="6">
        <f>(('t-1'!P61-'t-1'!$AE61)/'t-1'!$AE61)*(('t-1'!$I61-0.5+'t-1'!$I61-0.5)*-1)</f>
        <v>2.3017902813299195E-2</v>
      </c>
      <c r="Q61" s="6">
        <f>(('t-1'!Q61-'t-1'!$AE61)/'t-1'!$AE61)*(('t-1'!$I61-0.5+'t-1'!$I61-0.5)*-1)</f>
        <v>-1.6624040920716076E-2</v>
      </c>
      <c r="R61" s="6">
        <f>(('t-1'!R61-'t-1'!$AE61)/'t-1'!$AE61)*(('t-1'!$I61-0.5+'t-1'!$I61-0.5)*-1)</f>
        <v>4.4757033248081841E-2</v>
      </c>
      <c r="S61" s="6">
        <f>(('t-1'!S61-'t-1'!$AE61)/'t-1'!$AE61)*(('t-1'!$I61-0.5+'t-1'!$I61-0.5)*-1)</f>
        <v>-5.1150895140665686E-3</v>
      </c>
      <c r="T61" s="6">
        <f>(('t-1'!T61-'t-1'!$AE61)/'t-1'!$AE61)*(('t-1'!$I61-0.5+'t-1'!$I61-0.5)*-1)</f>
        <v>-1.9181585677749361E-2</v>
      </c>
      <c r="U61" s="6">
        <f>(('t-1'!U61-'t-1'!$AE61)/'t-1'!$AE61)*(('t-1'!$I61-0.5+'t-1'!$I61-0.5)*-1)</f>
        <v>-7.6726342710998529E-3</v>
      </c>
      <c r="V61" s="6">
        <f>(('t-1'!V61-'t-1'!$AE61)/'t-1'!$AE61)*(('t-1'!$I61-0.5+'t-1'!$I61-0.5)*-1)</f>
        <v>-3.8363171355498358E-3</v>
      </c>
      <c r="W61" s="6">
        <f>(('t-1'!W61-'t-1'!$AE61)/'t-1'!$AE61)*(('t-1'!$I61-0.5+'t-1'!$I61-0.5)*-1)</f>
        <v>3.9641943734015271E-2</v>
      </c>
      <c r="X61" s="6">
        <f>(('t-1'!X61-'t-1'!$AE61)/'t-1'!$AE61)*(('t-1'!$I61-0.5+'t-1'!$I61-0.5)*-1)</f>
        <v>3.4526854219948881E-2</v>
      </c>
      <c r="Y61" s="6">
        <f>(('t-1'!Y61-'t-1'!$AE61)/'t-1'!$AE61)*(('t-1'!$I61-0.5+'t-1'!$I61-0.5)*-1)</f>
        <v>3.4526854219948881E-2</v>
      </c>
      <c r="Z61" s="6">
        <f>(('t-1'!Z61-'t-1'!$AE61)/'t-1'!$AE61)*(('t-1'!$I61-0.5+'t-1'!$I61-0.5)*-1)</f>
        <v>1.278772378516624E-2</v>
      </c>
      <c r="AA61" s="6">
        <f>(('t-1'!AA61-'t-1'!$AE61)/'t-1'!$AE61)*(('t-1'!$I61-0.5+'t-1'!$I61-0.5)*-1)</f>
        <v>4.603580562659839E-2</v>
      </c>
      <c r="AB61" s="6">
        <f>(('t-1'!AB61-'t-1'!$AE61)/'t-1'!$AE61)*(('t-1'!$I61-0.5+'t-1'!$I61-0.5)*-1)</f>
        <v>2.8132992327365765E-2</v>
      </c>
      <c r="AC61" s="6">
        <f>(('t-1'!AC61-'t-1'!$AE61)/'t-1'!$AE61)*(('t-1'!$I61-0.5+'t-1'!$I61-0.5)*-1)</f>
        <v>5.242966751918151E-2</v>
      </c>
      <c r="AD61" s="6">
        <f>(('t-1'!AD61-'t-1'!$AE61)/'t-1'!$AE61)*(('t-1'!$I61-0.5+'t-1'!$I61-0.5)*-1)</f>
        <v>2.8132992327365765E-2</v>
      </c>
      <c r="AE61" s="6">
        <f>(('t-1'!AE61-'t-1'!$AE61)/'t-1'!$AE61)*(('t-1'!$I61-0.5+'t-1'!$I61-0.5)*-1)</f>
        <v>0</v>
      </c>
      <c r="AF61" s="6">
        <f>(('t-1'!AF61-'t-1'!$AE61)/'t-1'!$AE61)*(('t-1'!$I61-0.5+'t-1'!$I61-0.5)*-1)</f>
        <v>-1</v>
      </c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2:66">
      <c r="B62" s="1">
        <f>'t-1'!B62</f>
        <v>0</v>
      </c>
      <c r="C62" s="1">
        <f>'t-1'!C62</f>
        <v>0</v>
      </c>
      <c r="D62" s="1">
        <f>'t-1'!D62</f>
        <v>0</v>
      </c>
      <c r="E62" s="1" t="str">
        <f>'t-1'!E62</f>
        <v>Totalt</v>
      </c>
      <c r="F62" s="1" t="str">
        <f>'t-1'!F62</f>
        <v>Uttagsföljsamhet vid blodtryckssänkande behandling</v>
      </c>
      <c r="G62" s="1" t="str">
        <f>'t-1'!G62</f>
        <v>(tom)</v>
      </c>
      <c r="H62" s="1" t="str">
        <f>'t-1'!H62</f>
        <v>A020150</v>
      </c>
      <c r="I62" s="1">
        <f>'t-1'!I62</f>
        <v>0</v>
      </c>
      <c r="J62" s="6">
        <f>(('t-1'!J62-'t-1'!$AE62)/'t-1'!$AE62)*(('t-1'!$I62-0.5+'t-1'!$I62-0.5)*-1)</f>
        <v>-5.4959785522788129E-2</v>
      </c>
      <c r="K62" s="6">
        <f>(('t-1'!K62-'t-1'!$AE62)/'t-1'!$AE62)*(('t-1'!$I62-0.5+'t-1'!$I62-0.5)*-1)</f>
        <v>5.3619302949062426E-3</v>
      </c>
      <c r="L62" s="6">
        <f>(('t-1'!L62-'t-1'!$AE62)/'t-1'!$AE62)*(('t-1'!$I62-0.5+'t-1'!$I62-0.5)*-1)</f>
        <v>3.351206434316354E-2</v>
      </c>
      <c r="M62" s="6">
        <f>(('t-1'!M62-'t-1'!$AE62)/'t-1'!$AE62)*(('t-1'!$I62-0.5+'t-1'!$I62-0.5)*-1)</f>
        <v>4.8257372654155611E-2</v>
      </c>
      <c r="N62" s="6">
        <f>(('t-1'!N62-'t-1'!$AE62)/'t-1'!$AE62)*(('t-1'!$I62-0.5+'t-1'!$I62-0.5)*-1)</f>
        <v>2.8150134048257489E-2</v>
      </c>
      <c r="O62" s="6">
        <f>(('t-1'!O62-'t-1'!$AE62)/'t-1'!$AE62)*(('t-1'!$I62-0.5+'t-1'!$I62-0.5)*-1)</f>
        <v>4.0214477211797774E-3</v>
      </c>
      <c r="P62" s="6">
        <f>(('t-1'!P62-'t-1'!$AE62)/'t-1'!$AE62)*(('t-1'!$I62-0.5+'t-1'!$I62-0.5)*-1)</f>
        <v>2.5469168900804369E-2</v>
      </c>
      <c r="Q62" s="6">
        <f>(('t-1'!Q62-'t-1'!$AE62)/'t-1'!$AE62)*(('t-1'!$I62-0.5+'t-1'!$I62-0.5)*-1)</f>
        <v>-4.2895442359249178E-2</v>
      </c>
      <c r="R62" s="6">
        <f>(('t-1'!R62-'t-1'!$AE62)/'t-1'!$AE62)*(('t-1'!$I62-0.5+'t-1'!$I62-0.5)*-1)</f>
        <v>5.630026809651479E-2</v>
      </c>
      <c r="S62" s="6">
        <f>(('t-1'!S62-'t-1'!$AE62)/'t-1'!$AE62)*(('t-1'!$I62-0.5+'t-1'!$I62-0.5)*-1)</f>
        <v>-1.7426273458445003E-2</v>
      </c>
      <c r="T62" s="6">
        <f>(('t-1'!T62-'t-1'!$AE62)/'t-1'!$AE62)*(('t-1'!$I62-0.5+'t-1'!$I62-0.5)*-1)</f>
        <v>-1.7426273458445003E-2</v>
      </c>
      <c r="U62" s="6">
        <f>(('t-1'!U62-'t-1'!$AE62)/'t-1'!$AE62)*(('t-1'!$I62-0.5+'t-1'!$I62-0.5)*-1)</f>
        <v>-6.7024128686327079E-3</v>
      </c>
      <c r="V62" s="6">
        <f>(('t-1'!V62-'t-1'!$AE62)/'t-1'!$AE62)*(('t-1'!$I62-0.5+'t-1'!$I62-0.5)*-1)</f>
        <v>1.2064343163538951E-2</v>
      </c>
      <c r="W62" s="6">
        <f>(('t-1'!W62-'t-1'!$AE62)/'t-1'!$AE62)*(('t-1'!$I62-0.5+'t-1'!$I62-0.5)*-1)</f>
        <v>3.619302949061666E-2</v>
      </c>
      <c r="X62" s="6">
        <f>(('t-1'!X62-'t-1'!$AE62)/'t-1'!$AE62)*(('t-1'!$I62-0.5+'t-1'!$I62-0.5)*-1)</f>
        <v>3.753351206434332E-2</v>
      </c>
      <c r="Y62" s="6">
        <f>(('t-1'!Y62-'t-1'!$AE62)/'t-1'!$AE62)*(('t-1'!$I62-0.5+'t-1'!$I62-0.5)*-1)</f>
        <v>3.8873994638069787E-2</v>
      </c>
      <c r="Z62" s="6">
        <f>(('t-1'!Z62-'t-1'!$AE62)/'t-1'!$AE62)*(('t-1'!$I62-0.5+'t-1'!$I62-0.5)*-1)</f>
        <v>3.8873994638069787E-2</v>
      </c>
      <c r="AA62" s="6">
        <f>(('t-1'!AA62-'t-1'!$AE62)/'t-1'!$AE62)*(('t-1'!$I62-0.5+'t-1'!$I62-0.5)*-1)</f>
        <v>5.2278820375335204E-2</v>
      </c>
      <c r="AB62" s="6">
        <f>(('t-1'!AB62-'t-1'!$AE62)/'t-1'!$AE62)*(('t-1'!$I62-0.5+'t-1'!$I62-0.5)*-1)</f>
        <v>4.6916890080428958E-2</v>
      </c>
      <c r="AC62" s="6">
        <f>(('t-1'!AC62-'t-1'!$AE62)/'t-1'!$AE62)*(('t-1'!$I62-0.5+'t-1'!$I62-0.5)*-1)</f>
        <v>6.4343163538874149E-2</v>
      </c>
      <c r="AD62" s="6">
        <f>(('t-1'!AD62-'t-1'!$AE62)/'t-1'!$AE62)*(('t-1'!$I62-0.5+'t-1'!$I62-0.5)*-1)</f>
        <v>4.6916890080428958E-2</v>
      </c>
      <c r="AE62" s="6">
        <f>(('t-1'!AE62-'t-1'!$AE62)/'t-1'!$AE62)*(('t-1'!$I62-0.5+'t-1'!$I62-0.5)*-1)</f>
        <v>0</v>
      </c>
      <c r="AF62" s="6">
        <f>(('t-1'!AF62-'t-1'!$AE62)/'t-1'!$AE62)*(('t-1'!$I62-0.5+'t-1'!$I62-0.5)*-1)</f>
        <v>-1</v>
      </c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2:66">
      <c r="B63" s="1">
        <f>'t-1'!B63</f>
        <v>0</v>
      </c>
      <c r="C63" s="1">
        <f>'t-1'!C63</f>
        <v>0</v>
      </c>
      <c r="D63" s="1">
        <f>'t-1'!D63</f>
        <v>23</v>
      </c>
      <c r="E63" s="1" t="str">
        <f>'t-1'!E63</f>
        <v>Kvinnor</v>
      </c>
      <c r="F63" s="1" t="str">
        <f>'t-1'!F63</f>
        <v>God viruskontroll vid HIV</v>
      </c>
      <c r="G63" s="1" t="str">
        <f>'t-1'!G63</f>
        <v>(tom)</v>
      </c>
      <c r="H63" s="1" t="str">
        <f>'t-1'!H63</f>
        <v>A009500</v>
      </c>
      <c r="I63" s="1">
        <f>'t-1'!I63</f>
        <v>0</v>
      </c>
      <c r="J63" s="6">
        <f>(('t-1'!J63-'t-1'!$AE63)/'t-1'!$AE63)*(('t-1'!$I63-0.5+'t-1'!$I63-0.5)*-1)</f>
        <v>7.2945019052803673E-3</v>
      </c>
      <c r="K63" s="6">
        <f>(('t-1'!K63-'t-1'!$AE63)/'t-1'!$AE63)*(('t-1'!$I63-0.5+'t-1'!$I63-0.5)*-1)</f>
        <v>1.0996189439303267E-2</v>
      </c>
      <c r="L63" s="6">
        <f>(('t-1'!L63-'t-1'!$AE63)/'t-1'!$AE63)*(('t-1'!$I63-0.5+'t-1'!$I63-0.5)*-1)</f>
        <v>5.9335873707131226E-2</v>
      </c>
      <c r="M63" s="6">
        <f>(('t-1'!M63-'t-1'!$AE63)/'t-1'!$AE63)*(('t-1'!$I63-0.5+'t-1'!$I63-0.5)*-1)</f>
        <v>1.7093086554164479E-2</v>
      </c>
      <c r="N63" s="6">
        <f>(('t-1'!N63-'t-1'!$AE63)/'t-1'!$AE63)*(('t-1'!$I63-0.5+'t-1'!$I63-0.5)*-1)</f>
        <v>2.9831246597713766E-2</v>
      </c>
      <c r="O63" s="6">
        <f>(('t-1'!O63-'t-1'!$AE63)/'t-1'!$AE63)*(('t-1'!$I63-0.5+'t-1'!$I63-0.5)*-1)</f>
        <v>2.2754491017964111E-2</v>
      </c>
      <c r="P63" s="6">
        <f>(('t-1'!P63-'t-1'!$AE63)/'t-1'!$AE63)*(('t-1'!$I63-0.5+'t-1'!$I63-0.5)*-1)</f>
        <v>-4.7359825802939515E-2</v>
      </c>
      <c r="Q63" s="6" t="e">
        <f>(('t-1'!Q63-'t-1'!$AE63)/'t-1'!$AE63)*(('t-1'!$I63-0.5+'t-1'!$I63-0.5)*-1)</f>
        <v>#VALUE!</v>
      </c>
      <c r="R63" s="6" t="e">
        <f>(('t-1'!R63-'t-1'!$AE63)/'t-1'!$AE63)*(('t-1'!$I63-0.5+'t-1'!$I63-0.5)*-1)</f>
        <v>#VALUE!</v>
      </c>
      <c r="S63" s="6">
        <f>(('t-1'!S63-'t-1'!$AE63)/'t-1'!$AE63)*(('t-1'!$I63-0.5+'t-1'!$I63-0.5)*-1)</f>
        <v>-5.683179096352748E-2</v>
      </c>
      <c r="T63" s="6">
        <f>(('t-1'!T63-'t-1'!$AE63)/'t-1'!$AE63)*(('t-1'!$I63-0.5+'t-1'!$I63-0.5)*-1)</f>
        <v>8.873162765378341E-2</v>
      </c>
      <c r="U63" s="6">
        <f>(('t-1'!U63-'t-1'!$AE63)/'t-1'!$AE63)*(('t-1'!$I63-0.5+'t-1'!$I63-0.5)*-1)</f>
        <v>2.1774632553075667E-2</v>
      </c>
      <c r="V63" s="6">
        <f>(('t-1'!V63-'t-1'!$AE63)/'t-1'!$AE63)*(('t-1'!$I63-0.5+'t-1'!$I63-0.5)*-1)</f>
        <v>-3.2226456178551924E-2</v>
      </c>
      <c r="W63" s="6">
        <f>(('t-1'!W63-'t-1'!$AE63)/'t-1'!$AE63)*(('t-1'!$I63-0.5+'t-1'!$I63-0.5)*-1)</f>
        <v>-4.7359825802939515E-2</v>
      </c>
      <c r="X63" s="6">
        <f>(('t-1'!X63-'t-1'!$AE63)/'t-1'!$AE63)*(('t-1'!$I63-0.5+'t-1'!$I63-0.5)*-1)</f>
        <v>8.873162765378341E-2</v>
      </c>
      <c r="Y63" s="6">
        <f>(('t-1'!Y63-'t-1'!$AE63)/'t-1'!$AE63)*(('t-1'!$I63-0.5+'t-1'!$I63-0.5)*-1)</f>
        <v>2.8307022318998926E-3</v>
      </c>
      <c r="Z63" s="6">
        <f>(('t-1'!Z63-'t-1'!$AE63)/'t-1'!$AE63)*(('t-1'!$I63-0.5+'t-1'!$I63-0.5)*-1)</f>
        <v>2.8198149156233029E-2</v>
      </c>
      <c r="AA63" s="6">
        <f>(('t-1'!AA63-'t-1'!$AE63)/'t-1'!$AE63)*(('t-1'!$I63-0.5+'t-1'!$I63-0.5)*-1)</f>
        <v>1.7746325530756776E-2</v>
      </c>
      <c r="AB63" s="6">
        <f>(('t-1'!AB63-'t-1'!$AE63)/'t-1'!$AE63)*(('t-1'!$I63-0.5+'t-1'!$I63-0.5)*-1)</f>
        <v>-9.2759934676102301E-2</v>
      </c>
      <c r="AC63" s="6">
        <f>(('t-1'!AC63-'t-1'!$AE63)/'t-1'!$AE63)*(('t-1'!$I63-0.5+'t-1'!$I63-0.5)*-1)</f>
        <v>-3.6908002177463262E-2</v>
      </c>
      <c r="AD63" s="6">
        <f>(('t-1'!AD63-'t-1'!$AE63)/'t-1'!$AE63)*(('t-1'!$I63-0.5+'t-1'!$I63-0.5)*-1)</f>
        <v>-0.10059880239520953</v>
      </c>
      <c r="AE63" s="6">
        <f>(('t-1'!AE63-'t-1'!$AE63)/'t-1'!$AE63)*(('t-1'!$I63-0.5+'t-1'!$I63-0.5)*-1)</f>
        <v>0</v>
      </c>
      <c r="AF63" s="6">
        <f>(('t-1'!AF63-'t-1'!$AE63)/'t-1'!$AE63)*(('t-1'!$I63-0.5+'t-1'!$I63-0.5)*-1)</f>
        <v>-1</v>
      </c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2:66">
      <c r="B64" s="1">
        <f>'t-1'!B64</f>
        <v>0</v>
      </c>
      <c r="C64" s="1">
        <f>'t-1'!C64</f>
        <v>0</v>
      </c>
      <c r="D64" s="1">
        <f>'t-1'!D64</f>
        <v>0</v>
      </c>
      <c r="E64" s="1" t="str">
        <f>'t-1'!E64</f>
        <v>Män</v>
      </c>
      <c r="F64" s="1" t="str">
        <f>'t-1'!F64</f>
        <v>God viruskontroll vid HIV</v>
      </c>
      <c r="G64" s="1" t="str">
        <f>'t-1'!G64</f>
        <v>(tom)</v>
      </c>
      <c r="H64" s="1" t="str">
        <f>'t-1'!H64</f>
        <v>A009500</v>
      </c>
      <c r="I64" s="1">
        <f>'t-1'!I64</f>
        <v>0</v>
      </c>
      <c r="J64" s="6">
        <f>(('t-1'!J64-'t-1'!$AE64)/'t-1'!$AE64)*(('t-1'!$I64-0.5+'t-1'!$I64-0.5)*-1)</f>
        <v>1.5704538069966457E-2</v>
      </c>
      <c r="K64" s="6">
        <f>(('t-1'!K64-'t-1'!$AE64)/'t-1'!$AE64)*(('t-1'!$I64-0.5+'t-1'!$I64-0.5)*-1)</f>
        <v>2.9784468753384599E-2</v>
      </c>
      <c r="L64" s="6">
        <f>(('t-1'!L64-'t-1'!$AE64)/'t-1'!$AE64)*(('t-1'!$I64-0.5+'t-1'!$I64-0.5)*-1)</f>
        <v>-6.3251380916278604E-2</v>
      </c>
      <c r="M64" s="6">
        <f>(('t-1'!M64-'t-1'!$AE64)/'t-1'!$AE64)*(('t-1'!$I64-0.5+'t-1'!$I64-0.5)*-1)</f>
        <v>-5.4478501028918026E-2</v>
      </c>
      <c r="N64" s="6">
        <f>(('t-1'!N64-'t-1'!$AE64)/'t-1'!$AE64)*(('t-1'!$I64-0.5+'t-1'!$I64-0.5)*-1)</f>
        <v>-1.2455323296869832E-2</v>
      </c>
      <c r="O64" s="6">
        <f>(('t-1'!O64-'t-1'!$AE64)/'t-1'!$AE64)*(('t-1'!$I64-0.5+'t-1'!$I64-0.5)*-1)</f>
        <v>2.8159861366836903E-3</v>
      </c>
      <c r="P64" s="6">
        <f>(('t-1'!P64-'t-1'!$AE64)/'t-1'!$AE64)*(('t-1'!$I64-0.5+'t-1'!$I64-0.5)*-1)</f>
        <v>-3.0975847503519977E-2</v>
      </c>
      <c r="Q64" s="6" t="e">
        <f>(('t-1'!Q64-'t-1'!$AE64)/'t-1'!$AE64)*(('t-1'!$I64-0.5+'t-1'!$I64-0.5)*-1)</f>
        <v>#VALUE!</v>
      </c>
      <c r="R64" s="6" t="e">
        <f>(('t-1'!R64-'t-1'!$AE64)/'t-1'!$AE64)*(('t-1'!$I64-0.5+'t-1'!$I64-0.5)*-1)</f>
        <v>#VALUE!</v>
      </c>
      <c r="S64" s="6">
        <f>(('t-1'!S64-'t-1'!$AE64)/'t-1'!$AE64)*(('t-1'!$I64-0.5+'t-1'!$I64-0.5)*-1)</f>
        <v>-5.6536337051879118E-2</v>
      </c>
      <c r="T64" s="6">
        <f>(('t-1'!T64-'t-1'!$AE64)/'t-1'!$AE64)*(('t-1'!$I64-0.5+'t-1'!$I64-0.5)*-1)</f>
        <v>8.3071591032167241E-2</v>
      </c>
      <c r="U64" s="6">
        <f>(('t-1'!U64-'t-1'!$AE64)/'t-1'!$AE64)*(('t-1'!$I64-0.5+'t-1'!$I64-0.5)*-1)</f>
        <v>1.462146647893435E-2</v>
      </c>
      <c r="V64" s="6">
        <f>(('t-1'!V64-'t-1'!$AE64)/'t-1'!$AE64)*(('t-1'!$I64-0.5+'t-1'!$I64-0.5)*-1)</f>
        <v>5.7402794324704987E-3</v>
      </c>
      <c r="W64" s="6">
        <f>(('t-1'!W64-'t-1'!$AE64)/'t-1'!$AE64)*(('t-1'!$I64-0.5+'t-1'!$I64-0.5)*-1)</f>
        <v>1.3971623524315024E-2</v>
      </c>
      <c r="X64" s="6">
        <f>(('t-1'!X64-'t-1'!$AE64)/'t-1'!$AE64)*(('t-1'!$I64-0.5+'t-1'!$I64-0.5)*-1)</f>
        <v>4.8088378641828203E-2</v>
      </c>
      <c r="Y64" s="6">
        <f>(('t-1'!Y64-'t-1'!$AE64)/'t-1'!$AE64)*(('t-1'!$I64-0.5+'t-1'!$I64-0.5)*-1)</f>
        <v>1.5379616592656794E-2</v>
      </c>
      <c r="Z64" s="6">
        <f>(('t-1'!Z64-'t-1'!$AE64)/'t-1'!$AE64)*(('t-1'!$I64-0.5+'t-1'!$I64-0.5)*-1)</f>
        <v>-7.1482725008122673E-3</v>
      </c>
      <c r="AA64" s="6">
        <f>(('t-1'!AA64-'t-1'!$AE64)/'t-1'!$AE64)*(('t-1'!$I64-0.5+'t-1'!$I64-0.5)*-1)</f>
        <v>-6.5634138416549359E-2</v>
      </c>
      <c r="AB64" s="6">
        <f>(('t-1'!AB64-'t-1'!$AE64)/'t-1'!$AE64)*(('t-1'!$I64-0.5+'t-1'!$I64-0.5)*-1)</f>
        <v>1.0830715910321672E-2</v>
      </c>
      <c r="AC64" s="6">
        <f>(('t-1'!AC64-'t-1'!$AE64)/'t-1'!$AE64)*(('t-1'!$I64-0.5+'t-1'!$I64-0.5)*-1)</f>
        <v>-0.14361529297086542</v>
      </c>
      <c r="AD64" s="6">
        <f>(('t-1'!AD64-'t-1'!$AE64)/'t-1'!$AE64)*(('t-1'!$I64-0.5+'t-1'!$I64-0.5)*-1)</f>
        <v>-2.2636196252572332E-2</v>
      </c>
      <c r="AE64" s="6">
        <f>(('t-1'!AE64-'t-1'!$AE64)/'t-1'!$AE64)*(('t-1'!$I64-0.5+'t-1'!$I64-0.5)*-1)</f>
        <v>0</v>
      </c>
      <c r="AF64" s="6">
        <f>(('t-1'!AF64-'t-1'!$AE64)/'t-1'!$AE64)*(('t-1'!$I64-0.5+'t-1'!$I64-0.5)*-1)</f>
        <v>-1</v>
      </c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2:66">
      <c r="B65" s="1">
        <f>'t-1'!B65</f>
        <v>0</v>
      </c>
      <c r="C65" s="1">
        <f>'t-1'!C65</f>
        <v>0</v>
      </c>
      <c r="D65" s="1">
        <f>'t-1'!D65</f>
        <v>0</v>
      </c>
      <c r="E65" s="1" t="str">
        <f>'t-1'!E65</f>
        <v>Totalt</v>
      </c>
      <c r="F65" s="1" t="str">
        <f>'t-1'!F65</f>
        <v>God viruskontroll vid HIV</v>
      </c>
      <c r="G65" s="1" t="str">
        <f>'t-1'!G65</f>
        <v>(tom)</v>
      </c>
      <c r="H65" s="1" t="str">
        <f>'t-1'!H65</f>
        <v>A009500</v>
      </c>
      <c r="I65" s="1">
        <f>'t-1'!I65</f>
        <v>0</v>
      </c>
      <c r="J65" s="6">
        <f>(('t-1'!J65-'t-1'!$AE65)/'t-1'!$AE65)*(('t-1'!$I65-0.5+'t-1'!$I65-0.5)*-1)</f>
        <v>1.3567784652122002E-2</v>
      </c>
      <c r="K65" s="6">
        <f>(('t-1'!K65-'t-1'!$AE65)/'t-1'!$AE65)*(('t-1'!$I65-0.5+'t-1'!$I65-0.5)*-1)</f>
        <v>2.0514490394008475E-2</v>
      </c>
      <c r="L65" s="6">
        <f>(('t-1'!L65-'t-1'!$AE65)/'t-1'!$AE65)*(('t-1'!$I65-0.5+'t-1'!$I65-0.5)*-1)</f>
        <v>-2.605014653207369E-3</v>
      </c>
      <c r="M65" s="6">
        <f>(('t-1'!M65-'t-1'!$AE65)/'t-1'!$AE65)*(('t-1'!$I65-0.5+'t-1'!$I65-0.5)*-1)</f>
        <v>-1.6064257028112341E-2</v>
      </c>
      <c r="N65" s="6">
        <f>(('t-1'!N65-'t-1'!$AE65)/'t-1'!$AE65)*(('t-1'!$I65-0.5+'t-1'!$I65-0.5)*-1)</f>
        <v>9.0090090090089916E-3</v>
      </c>
      <c r="O65" s="6">
        <f>(('t-1'!O65-'t-1'!$AE65)/'t-1'!$AE65)*(('t-1'!$I65-0.5+'t-1'!$I65-0.5)*-1)</f>
        <v>1.3025073266037152E-2</v>
      </c>
      <c r="P65" s="6">
        <f>(('t-1'!P65-'t-1'!$AE65)/'t-1'!$AE65)*(('t-1'!$I65-0.5+'t-1'!$I65-0.5)*-1)</f>
        <v>-3.8641050689243485E-2</v>
      </c>
      <c r="Q65" s="6">
        <f>(('t-1'!Q65-'t-1'!$AE65)/'t-1'!$AE65)*(('t-1'!$I65-0.5+'t-1'!$I65-0.5)*-1)</f>
        <v>-2.3119505047215841E-2</v>
      </c>
      <c r="R65" s="6">
        <f>(('t-1'!R65-'t-1'!$AE65)/'t-1'!$AE65)*(('t-1'!$I65-0.5+'t-1'!$I65-0.5)*-1)</f>
        <v>-8.1623792467165918E-2</v>
      </c>
      <c r="S65" s="6">
        <f>(('t-1'!S65-'t-1'!$AE65)/'t-1'!$AE65)*(('t-1'!$I65-0.5+'t-1'!$I65-0.5)*-1)</f>
        <v>-5.6116357321176619E-2</v>
      </c>
      <c r="T65" s="6">
        <f>(('t-1'!T65-'t-1'!$AE65)/'t-1'!$AE65)*(('t-1'!$I65-0.5+'t-1'!$I65-0.5)*-1)</f>
        <v>8.5422772169760172E-2</v>
      </c>
      <c r="U65" s="6">
        <f>(('t-1'!U65-'t-1'!$AE65)/'t-1'!$AE65)*(('t-1'!$I65-0.5+'t-1'!$I65-0.5)*-1)</f>
        <v>1.7475306631933134E-2</v>
      </c>
      <c r="V65" s="6">
        <f>(('t-1'!V65-'t-1'!$AE65)/'t-1'!$AE65)*(('t-1'!$I65-0.5+'t-1'!$I65-0.5)*-1)</f>
        <v>-9.0090090090089916E-3</v>
      </c>
      <c r="W65" s="6">
        <f>(('t-1'!W65-'t-1'!$AE65)/'t-1'!$AE65)*(('t-1'!$I65-0.5+'t-1'!$I65-0.5)*-1)</f>
        <v>-1.4436122869857793E-2</v>
      </c>
      <c r="X65" s="6">
        <f>(('t-1'!X65-'t-1'!$AE65)/'t-1'!$AE65)*(('t-1'!$I65-0.5+'t-1'!$I65-0.5)*-1)</f>
        <v>7.0769564745468472E-2</v>
      </c>
      <c r="Y65" s="6">
        <f>(('t-1'!Y65-'t-1'!$AE65)/'t-1'!$AE65)*(('t-1'!$I65-0.5+'t-1'!$I65-0.5)*-1)</f>
        <v>7.9235862368392928E-3</v>
      </c>
      <c r="Z65" s="6">
        <f>(('t-1'!Z65-'t-1'!$AE65)/'t-1'!$AE65)*(('t-1'!$I65-0.5+'t-1'!$I65-0.5)*-1)</f>
        <v>1.0962769998914634E-2</v>
      </c>
      <c r="AA65" s="6">
        <f>(('t-1'!AA65-'t-1'!$AE65)/'t-1'!$AE65)*(('t-1'!$I65-0.5+'t-1'!$I65-0.5)*-1)</f>
        <v>-2.6484315640942124E-2</v>
      </c>
      <c r="AB65" s="6">
        <f>(('t-1'!AB65-'t-1'!$AE65)/'t-1'!$AE65)*(('t-1'!$I65-0.5+'t-1'!$I65-0.5)*-1)</f>
        <v>-5.3728427222403008E-2</v>
      </c>
      <c r="AC65" s="6">
        <f>(('t-1'!AC65-'t-1'!$AE65)/'t-1'!$AE65)*(('t-1'!$I65-0.5+'t-1'!$I65-0.5)*-1)</f>
        <v>-8.5965483555845018E-2</v>
      </c>
      <c r="AD65" s="6">
        <f>(('t-1'!AD65-'t-1'!$AE65)/'t-1'!$AE65)*(('t-1'!$I65-0.5+'t-1'!$I65-0.5)*-1)</f>
        <v>-6.4257028112449821E-2</v>
      </c>
      <c r="AE65" s="6">
        <f>(('t-1'!AE65-'t-1'!$AE65)/'t-1'!$AE65)*(('t-1'!$I65-0.5+'t-1'!$I65-0.5)*-1)</f>
        <v>0</v>
      </c>
      <c r="AF65" s="6">
        <f>(('t-1'!AF65-'t-1'!$AE65)/'t-1'!$AE65)*(('t-1'!$I65-0.5+'t-1'!$I65-0.5)*-1)</f>
        <v>-1</v>
      </c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2:66">
      <c r="B66" s="1">
        <f>'t-1'!B66</f>
        <v>0</v>
      </c>
      <c r="C66" s="1">
        <f>'t-1'!C66</f>
        <v>0</v>
      </c>
      <c r="D66" s="1">
        <f>'t-1'!D66</f>
        <v>24</v>
      </c>
      <c r="E66" s="1" t="str">
        <f>'t-1'!E66</f>
        <v>Totalt</v>
      </c>
      <c r="F66" s="1" t="str">
        <f>'t-1'!F66</f>
        <v>Fråga om andra läkemedel - primärvård</v>
      </c>
      <c r="G66" s="1" t="str">
        <f>'t-1'!G66</f>
        <v>(tom)</v>
      </c>
      <c r="H66" s="1" t="str">
        <f>'t-1'!H66</f>
        <v>A001350</v>
      </c>
      <c r="I66" s="1">
        <f>'t-1'!I66</f>
        <v>0</v>
      </c>
      <c r="J66" s="6">
        <f>(('t-1'!J66-'t-1'!$AE66)/'t-1'!$AE66)*(('t-1'!$I66-0.5+'t-1'!$I66-0.5)*-1)</f>
        <v>-1</v>
      </c>
      <c r="K66" s="6">
        <f>(('t-1'!K66-'t-1'!$AE66)/'t-1'!$AE66)*(('t-1'!$I66-0.5+'t-1'!$I66-0.5)*-1)</f>
        <v>2.9850746268656716E-2</v>
      </c>
      <c r="L66" s="6">
        <f>(('t-1'!L66-'t-1'!$AE66)/'t-1'!$AE66)*(('t-1'!$I66-0.5+'t-1'!$I66-0.5)*-1)</f>
        <v>-2.9850746268656716E-2</v>
      </c>
      <c r="M66" s="6">
        <f>(('t-1'!M66-'t-1'!$AE66)/'t-1'!$AE66)*(('t-1'!$I66-0.5+'t-1'!$I66-0.5)*-1)</f>
        <v>-4.4776119402985072E-2</v>
      </c>
      <c r="N66" s="6">
        <f>(('t-1'!N66-'t-1'!$AE66)/'t-1'!$AE66)*(('t-1'!$I66-0.5+'t-1'!$I66-0.5)*-1)</f>
        <v>-1.4925373134328358E-2</v>
      </c>
      <c r="O66" s="6">
        <f>(('t-1'!O66-'t-1'!$AE66)/'t-1'!$AE66)*(('t-1'!$I66-0.5+'t-1'!$I66-0.5)*-1)</f>
        <v>5.9701492537313432E-2</v>
      </c>
      <c r="P66" s="6">
        <f>(('t-1'!P66-'t-1'!$AE66)/'t-1'!$AE66)*(('t-1'!$I66-0.5+'t-1'!$I66-0.5)*-1)</f>
        <v>0</v>
      </c>
      <c r="Q66" s="6">
        <f>(('t-1'!Q66-'t-1'!$AE66)/'t-1'!$AE66)*(('t-1'!$I66-0.5+'t-1'!$I66-0.5)*-1)</f>
        <v>0</v>
      </c>
      <c r="R66" s="6">
        <f>(('t-1'!R66-'t-1'!$AE66)/'t-1'!$AE66)*(('t-1'!$I66-0.5+'t-1'!$I66-0.5)*-1)</f>
        <v>4.4776119402985072E-2</v>
      </c>
      <c r="S66" s="6">
        <f>(('t-1'!S66-'t-1'!$AE66)/'t-1'!$AE66)*(('t-1'!$I66-0.5+'t-1'!$I66-0.5)*-1)</f>
        <v>2.9850746268656716E-2</v>
      </c>
      <c r="T66" s="6">
        <f>(('t-1'!T66-'t-1'!$AE66)/'t-1'!$AE66)*(('t-1'!$I66-0.5+'t-1'!$I66-0.5)*-1)</f>
        <v>0</v>
      </c>
      <c r="U66" s="6">
        <f>(('t-1'!U66-'t-1'!$AE66)/'t-1'!$AE66)*(('t-1'!$I66-0.5+'t-1'!$I66-0.5)*-1)</f>
        <v>0</v>
      </c>
      <c r="V66" s="6">
        <f>(('t-1'!V66-'t-1'!$AE66)/'t-1'!$AE66)*(('t-1'!$I66-0.5+'t-1'!$I66-0.5)*-1)</f>
        <v>-2.9850746268656716E-2</v>
      </c>
      <c r="W66" s="6">
        <f>(('t-1'!W66-'t-1'!$AE66)/'t-1'!$AE66)*(('t-1'!$I66-0.5+'t-1'!$I66-0.5)*-1)</f>
        <v>-1.4925373134328358E-2</v>
      </c>
      <c r="X66" s="6">
        <f>(('t-1'!X66-'t-1'!$AE66)/'t-1'!$AE66)*(('t-1'!$I66-0.5+'t-1'!$I66-0.5)*-1)</f>
        <v>-2.9850746268656716E-2</v>
      </c>
      <c r="Y66" s="6">
        <f>(('t-1'!Y66-'t-1'!$AE66)/'t-1'!$AE66)*(('t-1'!$I66-0.5+'t-1'!$I66-0.5)*-1)</f>
        <v>1.4925373134328358E-2</v>
      </c>
      <c r="Z66" s="6">
        <f>(('t-1'!Z66-'t-1'!$AE66)/'t-1'!$AE66)*(('t-1'!$I66-0.5+'t-1'!$I66-0.5)*-1)</f>
        <v>-2.9850746268656716E-2</v>
      </c>
      <c r="AA66" s="6">
        <f>(('t-1'!AA66-'t-1'!$AE66)/'t-1'!$AE66)*(('t-1'!$I66-0.5+'t-1'!$I66-0.5)*-1)</f>
        <v>-0.1044776119402985</v>
      </c>
      <c r="AB66" s="6">
        <f>(('t-1'!AB66-'t-1'!$AE66)/'t-1'!$AE66)*(('t-1'!$I66-0.5+'t-1'!$I66-0.5)*-1)</f>
        <v>4.4776119402985072E-2</v>
      </c>
      <c r="AC66" s="6">
        <f>(('t-1'!AC66-'t-1'!$AE66)/'t-1'!$AE66)*(('t-1'!$I66-0.5+'t-1'!$I66-0.5)*-1)</f>
        <v>-5.9701492537313432E-2</v>
      </c>
      <c r="AD66" s="6">
        <f>(('t-1'!AD66-'t-1'!$AE66)/'t-1'!$AE66)*(('t-1'!$I66-0.5+'t-1'!$I66-0.5)*-1)</f>
        <v>-1</v>
      </c>
      <c r="AE66" s="6">
        <f>(('t-1'!AE66-'t-1'!$AE66)/'t-1'!$AE66)*(('t-1'!$I66-0.5+'t-1'!$I66-0.5)*-1)</f>
        <v>0</v>
      </c>
      <c r="AF66" s="6">
        <f>(('t-1'!AF66-'t-1'!$AE66)/'t-1'!$AE66)*(('t-1'!$I66-0.5+'t-1'!$I66-0.5)*-1)</f>
        <v>-1</v>
      </c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2:66">
      <c r="B67" s="1" t="str">
        <f>'t-1'!B67</f>
        <v>C</v>
      </c>
      <c r="C67" s="1" t="str">
        <f>'t-1'!C67</f>
        <v>Förtroende och patienterfarenheter</v>
      </c>
      <c r="D67" s="1">
        <f>'t-1'!D67</f>
        <v>25</v>
      </c>
      <c r="E67" s="1" t="str">
        <f>'t-1'!E67</f>
        <v>Kvinnor</v>
      </c>
      <c r="F67" s="1" t="str">
        <f>'t-1'!F67</f>
        <v>Tillgång till sjukvård</v>
      </c>
      <c r="G67" s="1" t="str">
        <f>'t-1'!G67</f>
        <v>(tom)</v>
      </c>
      <c r="H67" s="1" t="str">
        <f>'t-1'!H67</f>
        <v>B000100</v>
      </c>
      <c r="I67" s="1">
        <f>'t-1'!I67</f>
        <v>0</v>
      </c>
      <c r="J67" s="6" t="e">
        <f>(('t-1'!J67-'t-1'!$AE67)/'t-1'!$AE67)*(('t-1'!$I67-0.5+'t-1'!$I67-0.5)*-1)</f>
        <v>#VALUE!</v>
      </c>
      <c r="K67" s="6" t="e">
        <f>(('t-1'!K67-'t-1'!$AE67)/'t-1'!$AE67)*(('t-1'!$I67-0.5+'t-1'!$I67-0.5)*-1)</f>
        <v>#VALUE!</v>
      </c>
      <c r="L67" s="6" t="e">
        <f>(('t-1'!L67-'t-1'!$AE67)/'t-1'!$AE67)*(('t-1'!$I67-0.5+'t-1'!$I67-0.5)*-1)</f>
        <v>#VALUE!</v>
      </c>
      <c r="M67" s="6" t="e">
        <f>(('t-1'!M67-'t-1'!$AE67)/'t-1'!$AE67)*(('t-1'!$I67-0.5+'t-1'!$I67-0.5)*-1)</f>
        <v>#VALUE!</v>
      </c>
      <c r="N67" s="6" t="e">
        <f>(('t-1'!N67-'t-1'!$AE67)/'t-1'!$AE67)*(('t-1'!$I67-0.5+'t-1'!$I67-0.5)*-1)</f>
        <v>#VALUE!</v>
      </c>
      <c r="O67" s="6" t="e">
        <f>(('t-1'!O67-'t-1'!$AE67)/'t-1'!$AE67)*(('t-1'!$I67-0.5+'t-1'!$I67-0.5)*-1)</f>
        <v>#VALUE!</v>
      </c>
      <c r="P67" s="6" t="e">
        <f>(('t-1'!P67-'t-1'!$AE67)/'t-1'!$AE67)*(('t-1'!$I67-0.5+'t-1'!$I67-0.5)*-1)</f>
        <v>#VALUE!</v>
      </c>
      <c r="Q67" s="6" t="e">
        <f>(('t-1'!Q67-'t-1'!$AE67)/'t-1'!$AE67)*(('t-1'!$I67-0.5+'t-1'!$I67-0.5)*-1)</f>
        <v>#VALUE!</v>
      </c>
      <c r="R67" s="6" t="e">
        <f>(('t-1'!R67-'t-1'!$AE67)/'t-1'!$AE67)*(('t-1'!$I67-0.5+'t-1'!$I67-0.5)*-1)</f>
        <v>#VALUE!</v>
      </c>
      <c r="S67" s="6" t="e">
        <f>(('t-1'!S67-'t-1'!$AE67)/'t-1'!$AE67)*(('t-1'!$I67-0.5+'t-1'!$I67-0.5)*-1)</f>
        <v>#VALUE!</v>
      </c>
      <c r="T67" s="6" t="e">
        <f>(('t-1'!T67-'t-1'!$AE67)/'t-1'!$AE67)*(('t-1'!$I67-0.5+'t-1'!$I67-0.5)*-1)</f>
        <v>#VALUE!</v>
      </c>
      <c r="U67" s="6" t="e">
        <f>(('t-1'!U67-'t-1'!$AE67)/'t-1'!$AE67)*(('t-1'!$I67-0.5+'t-1'!$I67-0.5)*-1)</f>
        <v>#VALUE!</v>
      </c>
      <c r="V67" s="6" t="e">
        <f>(('t-1'!V67-'t-1'!$AE67)/'t-1'!$AE67)*(('t-1'!$I67-0.5+'t-1'!$I67-0.5)*-1)</f>
        <v>#VALUE!</v>
      </c>
      <c r="W67" s="6" t="e">
        <f>(('t-1'!W67-'t-1'!$AE67)/'t-1'!$AE67)*(('t-1'!$I67-0.5+'t-1'!$I67-0.5)*-1)</f>
        <v>#VALUE!</v>
      </c>
      <c r="X67" s="6" t="e">
        <f>(('t-1'!X67-'t-1'!$AE67)/'t-1'!$AE67)*(('t-1'!$I67-0.5+'t-1'!$I67-0.5)*-1)</f>
        <v>#VALUE!</v>
      </c>
      <c r="Y67" s="6" t="e">
        <f>(('t-1'!Y67-'t-1'!$AE67)/'t-1'!$AE67)*(('t-1'!$I67-0.5+'t-1'!$I67-0.5)*-1)</f>
        <v>#VALUE!</v>
      </c>
      <c r="Z67" s="6" t="e">
        <f>(('t-1'!Z67-'t-1'!$AE67)/'t-1'!$AE67)*(('t-1'!$I67-0.5+'t-1'!$I67-0.5)*-1)</f>
        <v>#VALUE!</v>
      </c>
      <c r="AA67" s="6" t="e">
        <f>(('t-1'!AA67-'t-1'!$AE67)/'t-1'!$AE67)*(('t-1'!$I67-0.5+'t-1'!$I67-0.5)*-1)</f>
        <v>#VALUE!</v>
      </c>
      <c r="AB67" s="6" t="e">
        <f>(('t-1'!AB67-'t-1'!$AE67)/'t-1'!$AE67)*(('t-1'!$I67-0.5+'t-1'!$I67-0.5)*-1)</f>
        <v>#VALUE!</v>
      </c>
      <c r="AC67" s="6" t="e">
        <f>(('t-1'!AC67-'t-1'!$AE67)/'t-1'!$AE67)*(('t-1'!$I67-0.5+'t-1'!$I67-0.5)*-1)</f>
        <v>#VALUE!</v>
      </c>
      <c r="AD67" s="6" t="e">
        <f>(('t-1'!AD67-'t-1'!$AE67)/'t-1'!$AE67)*(('t-1'!$I67-0.5+'t-1'!$I67-0.5)*-1)</f>
        <v>#VALUE!</v>
      </c>
      <c r="AE67" s="6" t="e">
        <f>(('t-1'!AE67-'t-1'!$AE67)/'t-1'!$AE67)*(('t-1'!$I67-0.5+'t-1'!$I67-0.5)*-1)</f>
        <v>#VALUE!</v>
      </c>
      <c r="AF67" s="6" t="e">
        <f>(('t-1'!AF67-'t-1'!$AE67)/'t-1'!$AE67)*(('t-1'!$I67-0.5+'t-1'!$I67-0.5)*-1)</f>
        <v>#VALUE!</v>
      </c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2:66">
      <c r="B68" s="1">
        <f>'t-1'!B68</f>
        <v>0</v>
      </c>
      <c r="C68" s="1">
        <f>'t-1'!C68</f>
        <v>0</v>
      </c>
      <c r="D68" s="1">
        <f>'t-1'!D68</f>
        <v>0</v>
      </c>
      <c r="E68" s="1" t="str">
        <f>'t-1'!E68</f>
        <v>Män</v>
      </c>
      <c r="F68" s="1" t="str">
        <f>'t-1'!F68</f>
        <v>Tillgång till sjukvård</v>
      </c>
      <c r="G68" s="1" t="str">
        <f>'t-1'!G68</f>
        <v>(tom)</v>
      </c>
      <c r="H68" s="1" t="str">
        <f>'t-1'!H68</f>
        <v>B000100</v>
      </c>
      <c r="I68" s="1">
        <f>'t-1'!I68</f>
        <v>0</v>
      </c>
      <c r="J68" s="6" t="e">
        <f>(('t-1'!J68-'t-1'!$AE68)/'t-1'!$AE68)*(('t-1'!$I68-0.5+'t-1'!$I68-0.5)*-1)</f>
        <v>#VALUE!</v>
      </c>
      <c r="K68" s="6" t="e">
        <f>(('t-1'!K68-'t-1'!$AE68)/'t-1'!$AE68)*(('t-1'!$I68-0.5+'t-1'!$I68-0.5)*-1)</f>
        <v>#VALUE!</v>
      </c>
      <c r="L68" s="6" t="e">
        <f>(('t-1'!L68-'t-1'!$AE68)/'t-1'!$AE68)*(('t-1'!$I68-0.5+'t-1'!$I68-0.5)*-1)</f>
        <v>#VALUE!</v>
      </c>
      <c r="M68" s="6" t="e">
        <f>(('t-1'!M68-'t-1'!$AE68)/'t-1'!$AE68)*(('t-1'!$I68-0.5+'t-1'!$I68-0.5)*-1)</f>
        <v>#VALUE!</v>
      </c>
      <c r="N68" s="6" t="e">
        <f>(('t-1'!N68-'t-1'!$AE68)/'t-1'!$AE68)*(('t-1'!$I68-0.5+'t-1'!$I68-0.5)*-1)</f>
        <v>#VALUE!</v>
      </c>
      <c r="O68" s="6" t="e">
        <f>(('t-1'!O68-'t-1'!$AE68)/'t-1'!$AE68)*(('t-1'!$I68-0.5+'t-1'!$I68-0.5)*-1)</f>
        <v>#VALUE!</v>
      </c>
      <c r="P68" s="6" t="e">
        <f>(('t-1'!P68-'t-1'!$AE68)/'t-1'!$AE68)*(('t-1'!$I68-0.5+'t-1'!$I68-0.5)*-1)</f>
        <v>#VALUE!</v>
      </c>
      <c r="Q68" s="6" t="e">
        <f>(('t-1'!Q68-'t-1'!$AE68)/'t-1'!$AE68)*(('t-1'!$I68-0.5+'t-1'!$I68-0.5)*-1)</f>
        <v>#VALUE!</v>
      </c>
      <c r="R68" s="6" t="e">
        <f>(('t-1'!R68-'t-1'!$AE68)/'t-1'!$AE68)*(('t-1'!$I68-0.5+'t-1'!$I68-0.5)*-1)</f>
        <v>#VALUE!</v>
      </c>
      <c r="S68" s="6" t="e">
        <f>(('t-1'!S68-'t-1'!$AE68)/'t-1'!$AE68)*(('t-1'!$I68-0.5+'t-1'!$I68-0.5)*-1)</f>
        <v>#VALUE!</v>
      </c>
      <c r="T68" s="6" t="e">
        <f>(('t-1'!T68-'t-1'!$AE68)/'t-1'!$AE68)*(('t-1'!$I68-0.5+'t-1'!$I68-0.5)*-1)</f>
        <v>#VALUE!</v>
      </c>
      <c r="U68" s="6" t="e">
        <f>(('t-1'!U68-'t-1'!$AE68)/'t-1'!$AE68)*(('t-1'!$I68-0.5+'t-1'!$I68-0.5)*-1)</f>
        <v>#VALUE!</v>
      </c>
      <c r="V68" s="6" t="e">
        <f>(('t-1'!V68-'t-1'!$AE68)/'t-1'!$AE68)*(('t-1'!$I68-0.5+'t-1'!$I68-0.5)*-1)</f>
        <v>#VALUE!</v>
      </c>
      <c r="W68" s="6" t="e">
        <f>(('t-1'!W68-'t-1'!$AE68)/'t-1'!$AE68)*(('t-1'!$I68-0.5+'t-1'!$I68-0.5)*-1)</f>
        <v>#VALUE!</v>
      </c>
      <c r="X68" s="6" t="e">
        <f>(('t-1'!X68-'t-1'!$AE68)/'t-1'!$AE68)*(('t-1'!$I68-0.5+'t-1'!$I68-0.5)*-1)</f>
        <v>#VALUE!</v>
      </c>
      <c r="Y68" s="6" t="e">
        <f>(('t-1'!Y68-'t-1'!$AE68)/'t-1'!$AE68)*(('t-1'!$I68-0.5+'t-1'!$I68-0.5)*-1)</f>
        <v>#VALUE!</v>
      </c>
      <c r="Z68" s="6" t="e">
        <f>(('t-1'!Z68-'t-1'!$AE68)/'t-1'!$AE68)*(('t-1'!$I68-0.5+'t-1'!$I68-0.5)*-1)</f>
        <v>#VALUE!</v>
      </c>
      <c r="AA68" s="6" t="e">
        <f>(('t-1'!AA68-'t-1'!$AE68)/'t-1'!$AE68)*(('t-1'!$I68-0.5+'t-1'!$I68-0.5)*-1)</f>
        <v>#VALUE!</v>
      </c>
      <c r="AB68" s="6" t="e">
        <f>(('t-1'!AB68-'t-1'!$AE68)/'t-1'!$AE68)*(('t-1'!$I68-0.5+'t-1'!$I68-0.5)*-1)</f>
        <v>#VALUE!</v>
      </c>
      <c r="AC68" s="6" t="e">
        <f>(('t-1'!AC68-'t-1'!$AE68)/'t-1'!$AE68)*(('t-1'!$I68-0.5+'t-1'!$I68-0.5)*-1)</f>
        <v>#VALUE!</v>
      </c>
      <c r="AD68" s="6" t="e">
        <f>(('t-1'!AD68-'t-1'!$AE68)/'t-1'!$AE68)*(('t-1'!$I68-0.5+'t-1'!$I68-0.5)*-1)</f>
        <v>#VALUE!</v>
      </c>
      <c r="AE68" s="6" t="e">
        <f>(('t-1'!AE68-'t-1'!$AE68)/'t-1'!$AE68)*(('t-1'!$I68-0.5+'t-1'!$I68-0.5)*-1)</f>
        <v>#VALUE!</v>
      </c>
      <c r="AF68" s="6" t="e">
        <f>(('t-1'!AF68-'t-1'!$AE68)/'t-1'!$AE68)*(('t-1'!$I68-0.5+'t-1'!$I68-0.5)*-1)</f>
        <v>#VALUE!</v>
      </c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2:66">
      <c r="B69" s="1">
        <f>'t-1'!B69</f>
        <v>0</v>
      </c>
      <c r="C69" s="1">
        <f>'t-1'!C69</f>
        <v>0</v>
      </c>
      <c r="D69" s="1">
        <f>'t-1'!D69</f>
        <v>0</v>
      </c>
      <c r="E69" s="1" t="str">
        <f>'t-1'!E69</f>
        <v>Totalt</v>
      </c>
      <c r="F69" s="1" t="str">
        <f>'t-1'!F69</f>
        <v>Tillgång till sjukvård</v>
      </c>
      <c r="G69" s="1" t="str">
        <f>'t-1'!G69</f>
        <v>(tom)</v>
      </c>
      <c r="H69" s="1" t="str">
        <f>'t-1'!H69</f>
        <v>B000100</v>
      </c>
      <c r="I69" s="1">
        <f>'t-1'!I69</f>
        <v>0</v>
      </c>
      <c r="J69" s="6" t="e">
        <f>(('t-1'!J69-'t-1'!$AE69)/'t-1'!$AE69)*(('t-1'!$I69-0.5+'t-1'!$I69-0.5)*-1)</f>
        <v>#VALUE!</v>
      </c>
      <c r="K69" s="6" t="e">
        <f>(('t-1'!K69-'t-1'!$AE69)/'t-1'!$AE69)*(('t-1'!$I69-0.5+'t-1'!$I69-0.5)*-1)</f>
        <v>#VALUE!</v>
      </c>
      <c r="L69" s="6" t="e">
        <f>(('t-1'!L69-'t-1'!$AE69)/'t-1'!$AE69)*(('t-1'!$I69-0.5+'t-1'!$I69-0.5)*-1)</f>
        <v>#VALUE!</v>
      </c>
      <c r="M69" s="6" t="e">
        <f>(('t-1'!M69-'t-1'!$AE69)/'t-1'!$AE69)*(('t-1'!$I69-0.5+'t-1'!$I69-0.5)*-1)</f>
        <v>#VALUE!</v>
      </c>
      <c r="N69" s="6" t="e">
        <f>(('t-1'!N69-'t-1'!$AE69)/'t-1'!$AE69)*(('t-1'!$I69-0.5+'t-1'!$I69-0.5)*-1)</f>
        <v>#VALUE!</v>
      </c>
      <c r="O69" s="6" t="e">
        <f>(('t-1'!O69-'t-1'!$AE69)/'t-1'!$AE69)*(('t-1'!$I69-0.5+'t-1'!$I69-0.5)*-1)</f>
        <v>#VALUE!</v>
      </c>
      <c r="P69" s="6" t="e">
        <f>(('t-1'!P69-'t-1'!$AE69)/'t-1'!$AE69)*(('t-1'!$I69-0.5+'t-1'!$I69-0.5)*-1)</f>
        <v>#VALUE!</v>
      </c>
      <c r="Q69" s="6" t="e">
        <f>(('t-1'!Q69-'t-1'!$AE69)/'t-1'!$AE69)*(('t-1'!$I69-0.5+'t-1'!$I69-0.5)*-1)</f>
        <v>#VALUE!</v>
      </c>
      <c r="R69" s="6" t="e">
        <f>(('t-1'!R69-'t-1'!$AE69)/'t-1'!$AE69)*(('t-1'!$I69-0.5+'t-1'!$I69-0.5)*-1)</f>
        <v>#VALUE!</v>
      </c>
      <c r="S69" s="6" t="e">
        <f>(('t-1'!S69-'t-1'!$AE69)/'t-1'!$AE69)*(('t-1'!$I69-0.5+'t-1'!$I69-0.5)*-1)</f>
        <v>#VALUE!</v>
      </c>
      <c r="T69" s="6" t="e">
        <f>(('t-1'!T69-'t-1'!$AE69)/'t-1'!$AE69)*(('t-1'!$I69-0.5+'t-1'!$I69-0.5)*-1)</f>
        <v>#VALUE!</v>
      </c>
      <c r="U69" s="6" t="e">
        <f>(('t-1'!U69-'t-1'!$AE69)/'t-1'!$AE69)*(('t-1'!$I69-0.5+'t-1'!$I69-0.5)*-1)</f>
        <v>#VALUE!</v>
      </c>
      <c r="V69" s="6" t="e">
        <f>(('t-1'!V69-'t-1'!$AE69)/'t-1'!$AE69)*(('t-1'!$I69-0.5+'t-1'!$I69-0.5)*-1)</f>
        <v>#VALUE!</v>
      </c>
      <c r="W69" s="6" t="e">
        <f>(('t-1'!W69-'t-1'!$AE69)/'t-1'!$AE69)*(('t-1'!$I69-0.5+'t-1'!$I69-0.5)*-1)</f>
        <v>#VALUE!</v>
      </c>
      <c r="X69" s="6" t="e">
        <f>(('t-1'!X69-'t-1'!$AE69)/'t-1'!$AE69)*(('t-1'!$I69-0.5+'t-1'!$I69-0.5)*-1)</f>
        <v>#VALUE!</v>
      </c>
      <c r="Y69" s="6" t="e">
        <f>(('t-1'!Y69-'t-1'!$AE69)/'t-1'!$AE69)*(('t-1'!$I69-0.5+'t-1'!$I69-0.5)*-1)</f>
        <v>#VALUE!</v>
      </c>
      <c r="Z69" s="6" t="e">
        <f>(('t-1'!Z69-'t-1'!$AE69)/'t-1'!$AE69)*(('t-1'!$I69-0.5+'t-1'!$I69-0.5)*-1)</f>
        <v>#VALUE!</v>
      </c>
      <c r="AA69" s="6" t="e">
        <f>(('t-1'!AA69-'t-1'!$AE69)/'t-1'!$AE69)*(('t-1'!$I69-0.5+'t-1'!$I69-0.5)*-1)</f>
        <v>#VALUE!</v>
      </c>
      <c r="AB69" s="6" t="e">
        <f>(('t-1'!AB69-'t-1'!$AE69)/'t-1'!$AE69)*(('t-1'!$I69-0.5+'t-1'!$I69-0.5)*-1)</f>
        <v>#VALUE!</v>
      </c>
      <c r="AC69" s="6" t="e">
        <f>(('t-1'!AC69-'t-1'!$AE69)/'t-1'!$AE69)*(('t-1'!$I69-0.5+'t-1'!$I69-0.5)*-1)</f>
        <v>#VALUE!</v>
      </c>
      <c r="AD69" s="6" t="e">
        <f>(('t-1'!AD69-'t-1'!$AE69)/'t-1'!$AE69)*(('t-1'!$I69-0.5+'t-1'!$I69-0.5)*-1)</f>
        <v>#VALUE!</v>
      </c>
      <c r="AE69" s="6" t="e">
        <f>(('t-1'!AE69-'t-1'!$AE69)/'t-1'!$AE69)*(('t-1'!$I69-0.5+'t-1'!$I69-0.5)*-1)</f>
        <v>#VALUE!</v>
      </c>
      <c r="AF69" s="6" t="e">
        <f>(('t-1'!AF69-'t-1'!$AE69)/'t-1'!$AE69)*(('t-1'!$I69-0.5+'t-1'!$I69-0.5)*-1)</f>
        <v>#VALUE!</v>
      </c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2:66">
      <c r="B70" s="1">
        <f>'t-1'!B70</f>
        <v>0</v>
      </c>
      <c r="C70" s="1">
        <f>'t-1'!C70</f>
        <v>0</v>
      </c>
      <c r="D70" s="1">
        <f>'t-1'!D70</f>
        <v>26</v>
      </c>
      <c r="E70" s="1" t="str">
        <f>'t-1'!E70</f>
        <v>Kvinnor</v>
      </c>
      <c r="F70" s="1" t="str">
        <f>'t-1'!F70</f>
        <v>Förtroende för vårdcentraler</v>
      </c>
      <c r="G70" s="1" t="str">
        <f>'t-1'!G70</f>
        <v>(tom)</v>
      </c>
      <c r="H70" s="1" t="str">
        <f>'t-1'!H70</f>
        <v>B000200</v>
      </c>
      <c r="I70" s="1">
        <f>'t-1'!I70</f>
        <v>0</v>
      </c>
      <c r="J70" s="6" t="e">
        <f>(('t-1'!J70-'t-1'!$AE70)/'t-1'!$AE70)*(('t-1'!$I70-0.5+'t-1'!$I70-0.5)*-1)</f>
        <v>#VALUE!</v>
      </c>
      <c r="K70" s="6" t="e">
        <f>(('t-1'!K70-'t-1'!$AE70)/'t-1'!$AE70)*(('t-1'!$I70-0.5+'t-1'!$I70-0.5)*-1)</f>
        <v>#VALUE!</v>
      </c>
      <c r="L70" s="6" t="e">
        <f>(('t-1'!L70-'t-1'!$AE70)/'t-1'!$AE70)*(('t-1'!$I70-0.5+'t-1'!$I70-0.5)*-1)</f>
        <v>#VALUE!</v>
      </c>
      <c r="M70" s="6" t="e">
        <f>(('t-1'!M70-'t-1'!$AE70)/'t-1'!$AE70)*(('t-1'!$I70-0.5+'t-1'!$I70-0.5)*-1)</f>
        <v>#VALUE!</v>
      </c>
      <c r="N70" s="6" t="e">
        <f>(('t-1'!N70-'t-1'!$AE70)/'t-1'!$AE70)*(('t-1'!$I70-0.5+'t-1'!$I70-0.5)*-1)</f>
        <v>#VALUE!</v>
      </c>
      <c r="O70" s="6" t="e">
        <f>(('t-1'!O70-'t-1'!$AE70)/'t-1'!$AE70)*(('t-1'!$I70-0.5+'t-1'!$I70-0.5)*-1)</f>
        <v>#VALUE!</v>
      </c>
      <c r="P70" s="6" t="e">
        <f>(('t-1'!P70-'t-1'!$AE70)/'t-1'!$AE70)*(('t-1'!$I70-0.5+'t-1'!$I70-0.5)*-1)</f>
        <v>#VALUE!</v>
      </c>
      <c r="Q70" s="6" t="e">
        <f>(('t-1'!Q70-'t-1'!$AE70)/'t-1'!$AE70)*(('t-1'!$I70-0.5+'t-1'!$I70-0.5)*-1)</f>
        <v>#VALUE!</v>
      </c>
      <c r="R70" s="6" t="e">
        <f>(('t-1'!R70-'t-1'!$AE70)/'t-1'!$AE70)*(('t-1'!$I70-0.5+'t-1'!$I70-0.5)*-1)</f>
        <v>#VALUE!</v>
      </c>
      <c r="S70" s="6" t="e">
        <f>(('t-1'!S70-'t-1'!$AE70)/'t-1'!$AE70)*(('t-1'!$I70-0.5+'t-1'!$I70-0.5)*-1)</f>
        <v>#VALUE!</v>
      </c>
      <c r="T70" s="6" t="e">
        <f>(('t-1'!T70-'t-1'!$AE70)/'t-1'!$AE70)*(('t-1'!$I70-0.5+'t-1'!$I70-0.5)*-1)</f>
        <v>#VALUE!</v>
      </c>
      <c r="U70" s="6" t="e">
        <f>(('t-1'!U70-'t-1'!$AE70)/'t-1'!$AE70)*(('t-1'!$I70-0.5+'t-1'!$I70-0.5)*-1)</f>
        <v>#VALUE!</v>
      </c>
      <c r="V70" s="6" t="e">
        <f>(('t-1'!V70-'t-1'!$AE70)/'t-1'!$AE70)*(('t-1'!$I70-0.5+'t-1'!$I70-0.5)*-1)</f>
        <v>#VALUE!</v>
      </c>
      <c r="W70" s="6" t="e">
        <f>(('t-1'!W70-'t-1'!$AE70)/'t-1'!$AE70)*(('t-1'!$I70-0.5+'t-1'!$I70-0.5)*-1)</f>
        <v>#VALUE!</v>
      </c>
      <c r="X70" s="6" t="e">
        <f>(('t-1'!X70-'t-1'!$AE70)/'t-1'!$AE70)*(('t-1'!$I70-0.5+'t-1'!$I70-0.5)*-1)</f>
        <v>#VALUE!</v>
      </c>
      <c r="Y70" s="6" t="e">
        <f>(('t-1'!Y70-'t-1'!$AE70)/'t-1'!$AE70)*(('t-1'!$I70-0.5+'t-1'!$I70-0.5)*-1)</f>
        <v>#VALUE!</v>
      </c>
      <c r="Z70" s="6" t="e">
        <f>(('t-1'!Z70-'t-1'!$AE70)/'t-1'!$AE70)*(('t-1'!$I70-0.5+'t-1'!$I70-0.5)*-1)</f>
        <v>#VALUE!</v>
      </c>
      <c r="AA70" s="6" t="e">
        <f>(('t-1'!AA70-'t-1'!$AE70)/'t-1'!$AE70)*(('t-1'!$I70-0.5+'t-1'!$I70-0.5)*-1)</f>
        <v>#VALUE!</v>
      </c>
      <c r="AB70" s="6" t="e">
        <f>(('t-1'!AB70-'t-1'!$AE70)/'t-1'!$AE70)*(('t-1'!$I70-0.5+'t-1'!$I70-0.5)*-1)</f>
        <v>#VALUE!</v>
      </c>
      <c r="AC70" s="6" t="e">
        <f>(('t-1'!AC70-'t-1'!$AE70)/'t-1'!$AE70)*(('t-1'!$I70-0.5+'t-1'!$I70-0.5)*-1)</f>
        <v>#VALUE!</v>
      </c>
      <c r="AD70" s="6" t="e">
        <f>(('t-1'!AD70-'t-1'!$AE70)/'t-1'!$AE70)*(('t-1'!$I70-0.5+'t-1'!$I70-0.5)*-1)</f>
        <v>#VALUE!</v>
      </c>
      <c r="AE70" s="6" t="e">
        <f>(('t-1'!AE70-'t-1'!$AE70)/'t-1'!$AE70)*(('t-1'!$I70-0.5+'t-1'!$I70-0.5)*-1)</f>
        <v>#VALUE!</v>
      </c>
      <c r="AF70" s="6" t="e">
        <f>(('t-1'!AF70-'t-1'!$AE70)/'t-1'!$AE70)*(('t-1'!$I70-0.5+'t-1'!$I70-0.5)*-1)</f>
        <v>#VALUE!</v>
      </c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2:66">
      <c r="B71" s="1">
        <f>'t-1'!B71</f>
        <v>0</v>
      </c>
      <c r="C71" s="1">
        <f>'t-1'!C71</f>
        <v>0</v>
      </c>
      <c r="D71" s="1">
        <f>'t-1'!D71</f>
        <v>0</v>
      </c>
      <c r="E71" s="1" t="str">
        <f>'t-1'!E71</f>
        <v>Män</v>
      </c>
      <c r="F71" s="1" t="str">
        <f>'t-1'!F71</f>
        <v>Förtroende för vårdcentraler</v>
      </c>
      <c r="G71" s="1" t="str">
        <f>'t-1'!G71</f>
        <v>(tom)</v>
      </c>
      <c r="H71" s="1" t="str">
        <f>'t-1'!H71</f>
        <v>B000200</v>
      </c>
      <c r="I71" s="1">
        <f>'t-1'!I71</f>
        <v>0</v>
      </c>
      <c r="J71" s="6" t="e">
        <f>(('t-1'!J71-'t-1'!$AE71)/'t-1'!$AE71)*(('t-1'!$I71-0.5+'t-1'!$I71-0.5)*-1)</f>
        <v>#VALUE!</v>
      </c>
      <c r="K71" s="6" t="e">
        <f>(('t-1'!K71-'t-1'!$AE71)/'t-1'!$AE71)*(('t-1'!$I71-0.5+'t-1'!$I71-0.5)*-1)</f>
        <v>#VALUE!</v>
      </c>
      <c r="L71" s="6" t="e">
        <f>(('t-1'!L71-'t-1'!$AE71)/'t-1'!$AE71)*(('t-1'!$I71-0.5+'t-1'!$I71-0.5)*-1)</f>
        <v>#VALUE!</v>
      </c>
      <c r="M71" s="6" t="e">
        <f>(('t-1'!M71-'t-1'!$AE71)/'t-1'!$AE71)*(('t-1'!$I71-0.5+'t-1'!$I71-0.5)*-1)</f>
        <v>#VALUE!</v>
      </c>
      <c r="N71" s="6" t="e">
        <f>(('t-1'!N71-'t-1'!$AE71)/'t-1'!$AE71)*(('t-1'!$I71-0.5+'t-1'!$I71-0.5)*-1)</f>
        <v>#VALUE!</v>
      </c>
      <c r="O71" s="6" t="e">
        <f>(('t-1'!O71-'t-1'!$AE71)/'t-1'!$AE71)*(('t-1'!$I71-0.5+'t-1'!$I71-0.5)*-1)</f>
        <v>#VALUE!</v>
      </c>
      <c r="P71" s="6" t="e">
        <f>(('t-1'!P71-'t-1'!$AE71)/'t-1'!$AE71)*(('t-1'!$I71-0.5+'t-1'!$I71-0.5)*-1)</f>
        <v>#VALUE!</v>
      </c>
      <c r="Q71" s="6" t="e">
        <f>(('t-1'!Q71-'t-1'!$AE71)/'t-1'!$AE71)*(('t-1'!$I71-0.5+'t-1'!$I71-0.5)*-1)</f>
        <v>#VALUE!</v>
      </c>
      <c r="R71" s="6" t="e">
        <f>(('t-1'!R71-'t-1'!$AE71)/'t-1'!$AE71)*(('t-1'!$I71-0.5+'t-1'!$I71-0.5)*-1)</f>
        <v>#VALUE!</v>
      </c>
      <c r="S71" s="6" t="e">
        <f>(('t-1'!S71-'t-1'!$AE71)/'t-1'!$AE71)*(('t-1'!$I71-0.5+'t-1'!$I71-0.5)*-1)</f>
        <v>#VALUE!</v>
      </c>
      <c r="T71" s="6" t="e">
        <f>(('t-1'!T71-'t-1'!$AE71)/'t-1'!$AE71)*(('t-1'!$I71-0.5+'t-1'!$I71-0.5)*-1)</f>
        <v>#VALUE!</v>
      </c>
      <c r="U71" s="6" t="e">
        <f>(('t-1'!U71-'t-1'!$AE71)/'t-1'!$AE71)*(('t-1'!$I71-0.5+'t-1'!$I71-0.5)*-1)</f>
        <v>#VALUE!</v>
      </c>
      <c r="V71" s="6" t="e">
        <f>(('t-1'!V71-'t-1'!$AE71)/'t-1'!$AE71)*(('t-1'!$I71-0.5+'t-1'!$I71-0.5)*-1)</f>
        <v>#VALUE!</v>
      </c>
      <c r="W71" s="6" t="e">
        <f>(('t-1'!W71-'t-1'!$AE71)/'t-1'!$AE71)*(('t-1'!$I71-0.5+'t-1'!$I71-0.5)*-1)</f>
        <v>#VALUE!</v>
      </c>
      <c r="X71" s="6" t="e">
        <f>(('t-1'!X71-'t-1'!$AE71)/'t-1'!$AE71)*(('t-1'!$I71-0.5+'t-1'!$I71-0.5)*-1)</f>
        <v>#VALUE!</v>
      </c>
      <c r="Y71" s="6" t="e">
        <f>(('t-1'!Y71-'t-1'!$AE71)/'t-1'!$AE71)*(('t-1'!$I71-0.5+'t-1'!$I71-0.5)*-1)</f>
        <v>#VALUE!</v>
      </c>
      <c r="Z71" s="6" t="e">
        <f>(('t-1'!Z71-'t-1'!$AE71)/'t-1'!$AE71)*(('t-1'!$I71-0.5+'t-1'!$I71-0.5)*-1)</f>
        <v>#VALUE!</v>
      </c>
      <c r="AA71" s="6" t="e">
        <f>(('t-1'!AA71-'t-1'!$AE71)/'t-1'!$AE71)*(('t-1'!$I71-0.5+'t-1'!$I71-0.5)*-1)</f>
        <v>#VALUE!</v>
      </c>
      <c r="AB71" s="6" t="e">
        <f>(('t-1'!AB71-'t-1'!$AE71)/'t-1'!$AE71)*(('t-1'!$I71-0.5+'t-1'!$I71-0.5)*-1)</f>
        <v>#VALUE!</v>
      </c>
      <c r="AC71" s="6" t="e">
        <f>(('t-1'!AC71-'t-1'!$AE71)/'t-1'!$AE71)*(('t-1'!$I71-0.5+'t-1'!$I71-0.5)*-1)</f>
        <v>#VALUE!</v>
      </c>
      <c r="AD71" s="6" t="e">
        <f>(('t-1'!AD71-'t-1'!$AE71)/'t-1'!$AE71)*(('t-1'!$I71-0.5+'t-1'!$I71-0.5)*-1)</f>
        <v>#VALUE!</v>
      </c>
      <c r="AE71" s="6" t="e">
        <f>(('t-1'!AE71-'t-1'!$AE71)/'t-1'!$AE71)*(('t-1'!$I71-0.5+'t-1'!$I71-0.5)*-1)</f>
        <v>#VALUE!</v>
      </c>
      <c r="AF71" s="6" t="e">
        <f>(('t-1'!AF71-'t-1'!$AE71)/'t-1'!$AE71)*(('t-1'!$I71-0.5+'t-1'!$I71-0.5)*-1)</f>
        <v>#VALUE!</v>
      </c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2:66">
      <c r="B72" s="1">
        <f>'t-1'!B72</f>
        <v>0</v>
      </c>
      <c r="C72" s="1">
        <f>'t-1'!C72</f>
        <v>0</v>
      </c>
      <c r="D72" s="1">
        <f>'t-1'!D72</f>
        <v>0</v>
      </c>
      <c r="E72" s="1" t="str">
        <f>'t-1'!E72</f>
        <v>Totalt</v>
      </c>
      <c r="F72" s="1" t="str">
        <f>'t-1'!F72</f>
        <v>Förtroende för vårdcentraler</v>
      </c>
      <c r="G72" s="1" t="str">
        <f>'t-1'!G72</f>
        <v>(tom)</v>
      </c>
      <c r="H72" s="1" t="str">
        <f>'t-1'!H72</f>
        <v>B000200</v>
      </c>
      <c r="I72" s="1">
        <f>'t-1'!I72</f>
        <v>0</v>
      </c>
      <c r="J72" s="6" t="e">
        <f>(('t-1'!J72-'t-1'!$AE72)/'t-1'!$AE72)*(('t-1'!$I72-0.5+'t-1'!$I72-0.5)*-1)</f>
        <v>#VALUE!</v>
      </c>
      <c r="K72" s="6" t="e">
        <f>(('t-1'!K72-'t-1'!$AE72)/'t-1'!$AE72)*(('t-1'!$I72-0.5+'t-1'!$I72-0.5)*-1)</f>
        <v>#VALUE!</v>
      </c>
      <c r="L72" s="6" t="e">
        <f>(('t-1'!L72-'t-1'!$AE72)/'t-1'!$AE72)*(('t-1'!$I72-0.5+'t-1'!$I72-0.5)*-1)</f>
        <v>#VALUE!</v>
      </c>
      <c r="M72" s="6" t="e">
        <f>(('t-1'!M72-'t-1'!$AE72)/'t-1'!$AE72)*(('t-1'!$I72-0.5+'t-1'!$I72-0.5)*-1)</f>
        <v>#VALUE!</v>
      </c>
      <c r="N72" s="6" t="e">
        <f>(('t-1'!N72-'t-1'!$AE72)/'t-1'!$AE72)*(('t-1'!$I72-0.5+'t-1'!$I72-0.5)*-1)</f>
        <v>#VALUE!</v>
      </c>
      <c r="O72" s="6" t="e">
        <f>(('t-1'!O72-'t-1'!$AE72)/'t-1'!$AE72)*(('t-1'!$I72-0.5+'t-1'!$I72-0.5)*-1)</f>
        <v>#VALUE!</v>
      </c>
      <c r="P72" s="6" t="e">
        <f>(('t-1'!P72-'t-1'!$AE72)/'t-1'!$AE72)*(('t-1'!$I72-0.5+'t-1'!$I72-0.5)*-1)</f>
        <v>#VALUE!</v>
      </c>
      <c r="Q72" s="6" t="e">
        <f>(('t-1'!Q72-'t-1'!$AE72)/'t-1'!$AE72)*(('t-1'!$I72-0.5+'t-1'!$I72-0.5)*-1)</f>
        <v>#VALUE!</v>
      </c>
      <c r="R72" s="6" t="e">
        <f>(('t-1'!R72-'t-1'!$AE72)/'t-1'!$AE72)*(('t-1'!$I72-0.5+'t-1'!$I72-0.5)*-1)</f>
        <v>#VALUE!</v>
      </c>
      <c r="S72" s="6" t="e">
        <f>(('t-1'!S72-'t-1'!$AE72)/'t-1'!$AE72)*(('t-1'!$I72-0.5+'t-1'!$I72-0.5)*-1)</f>
        <v>#VALUE!</v>
      </c>
      <c r="T72" s="6" t="e">
        <f>(('t-1'!T72-'t-1'!$AE72)/'t-1'!$AE72)*(('t-1'!$I72-0.5+'t-1'!$I72-0.5)*-1)</f>
        <v>#VALUE!</v>
      </c>
      <c r="U72" s="6" t="e">
        <f>(('t-1'!U72-'t-1'!$AE72)/'t-1'!$AE72)*(('t-1'!$I72-0.5+'t-1'!$I72-0.5)*-1)</f>
        <v>#VALUE!</v>
      </c>
      <c r="V72" s="6" t="e">
        <f>(('t-1'!V72-'t-1'!$AE72)/'t-1'!$AE72)*(('t-1'!$I72-0.5+'t-1'!$I72-0.5)*-1)</f>
        <v>#VALUE!</v>
      </c>
      <c r="W72" s="6" t="e">
        <f>(('t-1'!W72-'t-1'!$AE72)/'t-1'!$AE72)*(('t-1'!$I72-0.5+'t-1'!$I72-0.5)*-1)</f>
        <v>#VALUE!</v>
      </c>
      <c r="X72" s="6" t="e">
        <f>(('t-1'!X72-'t-1'!$AE72)/'t-1'!$AE72)*(('t-1'!$I72-0.5+'t-1'!$I72-0.5)*-1)</f>
        <v>#VALUE!</v>
      </c>
      <c r="Y72" s="6" t="e">
        <f>(('t-1'!Y72-'t-1'!$AE72)/'t-1'!$AE72)*(('t-1'!$I72-0.5+'t-1'!$I72-0.5)*-1)</f>
        <v>#VALUE!</v>
      </c>
      <c r="Z72" s="6" t="e">
        <f>(('t-1'!Z72-'t-1'!$AE72)/'t-1'!$AE72)*(('t-1'!$I72-0.5+'t-1'!$I72-0.5)*-1)</f>
        <v>#VALUE!</v>
      </c>
      <c r="AA72" s="6" t="e">
        <f>(('t-1'!AA72-'t-1'!$AE72)/'t-1'!$AE72)*(('t-1'!$I72-0.5+'t-1'!$I72-0.5)*-1)</f>
        <v>#VALUE!</v>
      </c>
      <c r="AB72" s="6" t="e">
        <f>(('t-1'!AB72-'t-1'!$AE72)/'t-1'!$AE72)*(('t-1'!$I72-0.5+'t-1'!$I72-0.5)*-1)</f>
        <v>#VALUE!</v>
      </c>
      <c r="AC72" s="6" t="e">
        <f>(('t-1'!AC72-'t-1'!$AE72)/'t-1'!$AE72)*(('t-1'!$I72-0.5+'t-1'!$I72-0.5)*-1)</f>
        <v>#VALUE!</v>
      </c>
      <c r="AD72" s="6" t="e">
        <f>(('t-1'!AD72-'t-1'!$AE72)/'t-1'!$AE72)*(('t-1'!$I72-0.5+'t-1'!$I72-0.5)*-1)</f>
        <v>#VALUE!</v>
      </c>
      <c r="AE72" s="6" t="e">
        <f>(('t-1'!AE72-'t-1'!$AE72)/'t-1'!$AE72)*(('t-1'!$I72-0.5+'t-1'!$I72-0.5)*-1)</f>
        <v>#VALUE!</v>
      </c>
      <c r="AF72" s="6" t="e">
        <f>(('t-1'!AF72-'t-1'!$AE72)/'t-1'!$AE72)*(('t-1'!$I72-0.5+'t-1'!$I72-0.5)*-1)</f>
        <v>#VALUE!</v>
      </c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2:66">
      <c r="B73" s="1">
        <f>'t-1'!B73</f>
        <v>0</v>
      </c>
      <c r="C73" s="1">
        <f>'t-1'!C73</f>
        <v>0</v>
      </c>
      <c r="D73" s="1">
        <f>'t-1'!D73</f>
        <v>27</v>
      </c>
      <c r="E73" s="1" t="str">
        <f>'t-1'!E73</f>
        <v>Kvinnor</v>
      </c>
      <c r="F73" s="1" t="str">
        <f>'t-1'!F73</f>
        <v>Förtroende för sjukhus</v>
      </c>
      <c r="G73" s="1" t="str">
        <f>'t-1'!G73</f>
        <v>(tom)</v>
      </c>
      <c r="H73" s="1" t="str">
        <f>'t-1'!H73</f>
        <v>B000300</v>
      </c>
      <c r="I73" s="1">
        <f>'t-1'!I73</f>
        <v>0</v>
      </c>
      <c r="J73" s="6" t="e">
        <f>(('t-1'!J73-'t-1'!$AE73)/'t-1'!$AE73)*(('t-1'!$I73-0.5+'t-1'!$I73-0.5)*-1)</f>
        <v>#VALUE!</v>
      </c>
      <c r="K73" s="6" t="e">
        <f>(('t-1'!K73-'t-1'!$AE73)/'t-1'!$AE73)*(('t-1'!$I73-0.5+'t-1'!$I73-0.5)*-1)</f>
        <v>#VALUE!</v>
      </c>
      <c r="L73" s="6" t="e">
        <f>(('t-1'!L73-'t-1'!$AE73)/'t-1'!$AE73)*(('t-1'!$I73-0.5+'t-1'!$I73-0.5)*-1)</f>
        <v>#VALUE!</v>
      </c>
      <c r="M73" s="6" t="e">
        <f>(('t-1'!M73-'t-1'!$AE73)/'t-1'!$AE73)*(('t-1'!$I73-0.5+'t-1'!$I73-0.5)*-1)</f>
        <v>#VALUE!</v>
      </c>
      <c r="N73" s="6" t="e">
        <f>(('t-1'!N73-'t-1'!$AE73)/'t-1'!$AE73)*(('t-1'!$I73-0.5+'t-1'!$I73-0.5)*-1)</f>
        <v>#VALUE!</v>
      </c>
      <c r="O73" s="6" t="e">
        <f>(('t-1'!O73-'t-1'!$AE73)/'t-1'!$AE73)*(('t-1'!$I73-0.5+'t-1'!$I73-0.5)*-1)</f>
        <v>#VALUE!</v>
      </c>
      <c r="P73" s="6" t="e">
        <f>(('t-1'!P73-'t-1'!$AE73)/'t-1'!$AE73)*(('t-1'!$I73-0.5+'t-1'!$I73-0.5)*-1)</f>
        <v>#VALUE!</v>
      </c>
      <c r="Q73" s="6" t="e">
        <f>(('t-1'!Q73-'t-1'!$AE73)/'t-1'!$AE73)*(('t-1'!$I73-0.5+'t-1'!$I73-0.5)*-1)</f>
        <v>#VALUE!</v>
      </c>
      <c r="R73" s="6" t="e">
        <f>(('t-1'!R73-'t-1'!$AE73)/'t-1'!$AE73)*(('t-1'!$I73-0.5+'t-1'!$I73-0.5)*-1)</f>
        <v>#VALUE!</v>
      </c>
      <c r="S73" s="6" t="e">
        <f>(('t-1'!S73-'t-1'!$AE73)/'t-1'!$AE73)*(('t-1'!$I73-0.5+'t-1'!$I73-0.5)*-1)</f>
        <v>#VALUE!</v>
      </c>
      <c r="T73" s="6" t="e">
        <f>(('t-1'!T73-'t-1'!$AE73)/'t-1'!$AE73)*(('t-1'!$I73-0.5+'t-1'!$I73-0.5)*-1)</f>
        <v>#VALUE!</v>
      </c>
      <c r="U73" s="6" t="e">
        <f>(('t-1'!U73-'t-1'!$AE73)/'t-1'!$AE73)*(('t-1'!$I73-0.5+'t-1'!$I73-0.5)*-1)</f>
        <v>#VALUE!</v>
      </c>
      <c r="V73" s="6" t="e">
        <f>(('t-1'!V73-'t-1'!$AE73)/'t-1'!$AE73)*(('t-1'!$I73-0.5+'t-1'!$I73-0.5)*-1)</f>
        <v>#VALUE!</v>
      </c>
      <c r="W73" s="6" t="e">
        <f>(('t-1'!W73-'t-1'!$AE73)/'t-1'!$AE73)*(('t-1'!$I73-0.5+'t-1'!$I73-0.5)*-1)</f>
        <v>#VALUE!</v>
      </c>
      <c r="X73" s="6" t="e">
        <f>(('t-1'!X73-'t-1'!$AE73)/'t-1'!$AE73)*(('t-1'!$I73-0.5+'t-1'!$I73-0.5)*-1)</f>
        <v>#VALUE!</v>
      </c>
      <c r="Y73" s="6" t="e">
        <f>(('t-1'!Y73-'t-1'!$AE73)/'t-1'!$AE73)*(('t-1'!$I73-0.5+'t-1'!$I73-0.5)*-1)</f>
        <v>#VALUE!</v>
      </c>
      <c r="Z73" s="6" t="e">
        <f>(('t-1'!Z73-'t-1'!$AE73)/'t-1'!$AE73)*(('t-1'!$I73-0.5+'t-1'!$I73-0.5)*-1)</f>
        <v>#VALUE!</v>
      </c>
      <c r="AA73" s="6" t="e">
        <f>(('t-1'!AA73-'t-1'!$AE73)/'t-1'!$AE73)*(('t-1'!$I73-0.5+'t-1'!$I73-0.5)*-1)</f>
        <v>#VALUE!</v>
      </c>
      <c r="AB73" s="6" t="e">
        <f>(('t-1'!AB73-'t-1'!$AE73)/'t-1'!$AE73)*(('t-1'!$I73-0.5+'t-1'!$I73-0.5)*-1)</f>
        <v>#VALUE!</v>
      </c>
      <c r="AC73" s="6" t="e">
        <f>(('t-1'!AC73-'t-1'!$AE73)/'t-1'!$AE73)*(('t-1'!$I73-0.5+'t-1'!$I73-0.5)*-1)</f>
        <v>#VALUE!</v>
      </c>
      <c r="AD73" s="6" t="e">
        <f>(('t-1'!AD73-'t-1'!$AE73)/'t-1'!$AE73)*(('t-1'!$I73-0.5+'t-1'!$I73-0.5)*-1)</f>
        <v>#VALUE!</v>
      </c>
      <c r="AE73" s="6" t="e">
        <f>(('t-1'!AE73-'t-1'!$AE73)/'t-1'!$AE73)*(('t-1'!$I73-0.5+'t-1'!$I73-0.5)*-1)</f>
        <v>#VALUE!</v>
      </c>
      <c r="AF73" s="6" t="e">
        <f>(('t-1'!AF73-'t-1'!$AE73)/'t-1'!$AE73)*(('t-1'!$I73-0.5+'t-1'!$I73-0.5)*-1)</f>
        <v>#VALUE!</v>
      </c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2:66">
      <c r="B74" s="1">
        <f>'t-1'!B74</f>
        <v>0</v>
      </c>
      <c r="C74" s="1">
        <f>'t-1'!C74</f>
        <v>0</v>
      </c>
      <c r="D74" s="1">
        <f>'t-1'!D74</f>
        <v>0</v>
      </c>
      <c r="E74" s="1" t="str">
        <f>'t-1'!E74</f>
        <v>Män</v>
      </c>
      <c r="F74" s="1" t="str">
        <f>'t-1'!F74</f>
        <v>Förtroende för sjukhus</v>
      </c>
      <c r="G74" s="1" t="str">
        <f>'t-1'!G74</f>
        <v>(tom)</v>
      </c>
      <c r="H74" s="1" t="str">
        <f>'t-1'!H74</f>
        <v>B000300</v>
      </c>
      <c r="I74" s="1">
        <f>'t-1'!I74</f>
        <v>0</v>
      </c>
      <c r="J74" s="6" t="e">
        <f>(('t-1'!J74-'t-1'!$AE74)/'t-1'!$AE74)*(('t-1'!$I74-0.5+'t-1'!$I74-0.5)*-1)</f>
        <v>#VALUE!</v>
      </c>
      <c r="K74" s="6" t="e">
        <f>(('t-1'!K74-'t-1'!$AE74)/'t-1'!$AE74)*(('t-1'!$I74-0.5+'t-1'!$I74-0.5)*-1)</f>
        <v>#VALUE!</v>
      </c>
      <c r="L74" s="6" t="e">
        <f>(('t-1'!L74-'t-1'!$AE74)/'t-1'!$AE74)*(('t-1'!$I74-0.5+'t-1'!$I74-0.5)*-1)</f>
        <v>#VALUE!</v>
      </c>
      <c r="M74" s="6" t="e">
        <f>(('t-1'!M74-'t-1'!$AE74)/'t-1'!$AE74)*(('t-1'!$I74-0.5+'t-1'!$I74-0.5)*-1)</f>
        <v>#VALUE!</v>
      </c>
      <c r="N74" s="6" t="e">
        <f>(('t-1'!N74-'t-1'!$AE74)/'t-1'!$AE74)*(('t-1'!$I74-0.5+'t-1'!$I74-0.5)*-1)</f>
        <v>#VALUE!</v>
      </c>
      <c r="O74" s="6" t="e">
        <f>(('t-1'!O74-'t-1'!$AE74)/'t-1'!$AE74)*(('t-1'!$I74-0.5+'t-1'!$I74-0.5)*-1)</f>
        <v>#VALUE!</v>
      </c>
      <c r="P74" s="6" t="e">
        <f>(('t-1'!P74-'t-1'!$AE74)/'t-1'!$AE74)*(('t-1'!$I74-0.5+'t-1'!$I74-0.5)*-1)</f>
        <v>#VALUE!</v>
      </c>
      <c r="Q74" s="6" t="e">
        <f>(('t-1'!Q74-'t-1'!$AE74)/'t-1'!$AE74)*(('t-1'!$I74-0.5+'t-1'!$I74-0.5)*-1)</f>
        <v>#VALUE!</v>
      </c>
      <c r="R74" s="6" t="e">
        <f>(('t-1'!R74-'t-1'!$AE74)/'t-1'!$AE74)*(('t-1'!$I74-0.5+'t-1'!$I74-0.5)*-1)</f>
        <v>#VALUE!</v>
      </c>
      <c r="S74" s="6" t="e">
        <f>(('t-1'!S74-'t-1'!$AE74)/'t-1'!$AE74)*(('t-1'!$I74-0.5+'t-1'!$I74-0.5)*-1)</f>
        <v>#VALUE!</v>
      </c>
      <c r="T74" s="6" t="e">
        <f>(('t-1'!T74-'t-1'!$AE74)/'t-1'!$AE74)*(('t-1'!$I74-0.5+'t-1'!$I74-0.5)*-1)</f>
        <v>#VALUE!</v>
      </c>
      <c r="U74" s="6" t="e">
        <f>(('t-1'!U74-'t-1'!$AE74)/'t-1'!$AE74)*(('t-1'!$I74-0.5+'t-1'!$I74-0.5)*-1)</f>
        <v>#VALUE!</v>
      </c>
      <c r="V74" s="6" t="e">
        <f>(('t-1'!V74-'t-1'!$AE74)/'t-1'!$AE74)*(('t-1'!$I74-0.5+'t-1'!$I74-0.5)*-1)</f>
        <v>#VALUE!</v>
      </c>
      <c r="W74" s="6" t="e">
        <f>(('t-1'!W74-'t-1'!$AE74)/'t-1'!$AE74)*(('t-1'!$I74-0.5+'t-1'!$I74-0.5)*-1)</f>
        <v>#VALUE!</v>
      </c>
      <c r="X74" s="6" t="e">
        <f>(('t-1'!X74-'t-1'!$AE74)/'t-1'!$AE74)*(('t-1'!$I74-0.5+'t-1'!$I74-0.5)*-1)</f>
        <v>#VALUE!</v>
      </c>
      <c r="Y74" s="6" t="e">
        <f>(('t-1'!Y74-'t-1'!$AE74)/'t-1'!$AE74)*(('t-1'!$I74-0.5+'t-1'!$I74-0.5)*-1)</f>
        <v>#VALUE!</v>
      </c>
      <c r="Z74" s="6" t="e">
        <f>(('t-1'!Z74-'t-1'!$AE74)/'t-1'!$AE74)*(('t-1'!$I74-0.5+'t-1'!$I74-0.5)*-1)</f>
        <v>#VALUE!</v>
      </c>
      <c r="AA74" s="6" t="e">
        <f>(('t-1'!AA74-'t-1'!$AE74)/'t-1'!$AE74)*(('t-1'!$I74-0.5+'t-1'!$I74-0.5)*-1)</f>
        <v>#VALUE!</v>
      </c>
      <c r="AB74" s="6" t="e">
        <f>(('t-1'!AB74-'t-1'!$AE74)/'t-1'!$AE74)*(('t-1'!$I74-0.5+'t-1'!$I74-0.5)*-1)</f>
        <v>#VALUE!</v>
      </c>
      <c r="AC74" s="6" t="e">
        <f>(('t-1'!AC74-'t-1'!$AE74)/'t-1'!$AE74)*(('t-1'!$I74-0.5+'t-1'!$I74-0.5)*-1)</f>
        <v>#VALUE!</v>
      </c>
      <c r="AD74" s="6" t="e">
        <f>(('t-1'!AD74-'t-1'!$AE74)/'t-1'!$AE74)*(('t-1'!$I74-0.5+'t-1'!$I74-0.5)*-1)</f>
        <v>#VALUE!</v>
      </c>
      <c r="AE74" s="6" t="e">
        <f>(('t-1'!AE74-'t-1'!$AE74)/'t-1'!$AE74)*(('t-1'!$I74-0.5+'t-1'!$I74-0.5)*-1)</f>
        <v>#VALUE!</v>
      </c>
      <c r="AF74" s="6" t="e">
        <f>(('t-1'!AF74-'t-1'!$AE74)/'t-1'!$AE74)*(('t-1'!$I74-0.5+'t-1'!$I74-0.5)*-1)</f>
        <v>#VALUE!</v>
      </c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2:66">
      <c r="B75" s="1">
        <f>'t-1'!B75</f>
        <v>0</v>
      </c>
      <c r="C75" s="1">
        <f>'t-1'!C75</f>
        <v>0</v>
      </c>
      <c r="D75" s="1">
        <f>'t-1'!D75</f>
        <v>0</v>
      </c>
      <c r="E75" s="1" t="str">
        <f>'t-1'!E75</f>
        <v>Totalt</v>
      </c>
      <c r="F75" s="1" t="str">
        <f>'t-1'!F75</f>
        <v>Förtroende för sjukhus</v>
      </c>
      <c r="G75" s="1" t="str">
        <f>'t-1'!G75</f>
        <v>(tom)</v>
      </c>
      <c r="H75" s="1" t="str">
        <f>'t-1'!H75</f>
        <v>B000300</v>
      </c>
      <c r="I75" s="1">
        <f>'t-1'!I75</f>
        <v>0</v>
      </c>
      <c r="J75" s="6" t="e">
        <f>(('t-1'!J75-'t-1'!$AE75)/'t-1'!$AE75)*(('t-1'!$I75-0.5+'t-1'!$I75-0.5)*-1)</f>
        <v>#VALUE!</v>
      </c>
      <c r="K75" s="6" t="e">
        <f>(('t-1'!K75-'t-1'!$AE75)/'t-1'!$AE75)*(('t-1'!$I75-0.5+'t-1'!$I75-0.5)*-1)</f>
        <v>#VALUE!</v>
      </c>
      <c r="L75" s="6" t="e">
        <f>(('t-1'!L75-'t-1'!$AE75)/'t-1'!$AE75)*(('t-1'!$I75-0.5+'t-1'!$I75-0.5)*-1)</f>
        <v>#VALUE!</v>
      </c>
      <c r="M75" s="6" t="e">
        <f>(('t-1'!M75-'t-1'!$AE75)/'t-1'!$AE75)*(('t-1'!$I75-0.5+'t-1'!$I75-0.5)*-1)</f>
        <v>#VALUE!</v>
      </c>
      <c r="N75" s="6" t="e">
        <f>(('t-1'!N75-'t-1'!$AE75)/'t-1'!$AE75)*(('t-1'!$I75-0.5+'t-1'!$I75-0.5)*-1)</f>
        <v>#VALUE!</v>
      </c>
      <c r="O75" s="6" t="e">
        <f>(('t-1'!O75-'t-1'!$AE75)/'t-1'!$AE75)*(('t-1'!$I75-0.5+'t-1'!$I75-0.5)*-1)</f>
        <v>#VALUE!</v>
      </c>
      <c r="P75" s="6" t="e">
        <f>(('t-1'!P75-'t-1'!$AE75)/'t-1'!$AE75)*(('t-1'!$I75-0.5+'t-1'!$I75-0.5)*-1)</f>
        <v>#VALUE!</v>
      </c>
      <c r="Q75" s="6" t="e">
        <f>(('t-1'!Q75-'t-1'!$AE75)/'t-1'!$AE75)*(('t-1'!$I75-0.5+'t-1'!$I75-0.5)*-1)</f>
        <v>#VALUE!</v>
      </c>
      <c r="R75" s="6" t="e">
        <f>(('t-1'!R75-'t-1'!$AE75)/'t-1'!$AE75)*(('t-1'!$I75-0.5+'t-1'!$I75-0.5)*-1)</f>
        <v>#VALUE!</v>
      </c>
      <c r="S75" s="6" t="e">
        <f>(('t-1'!S75-'t-1'!$AE75)/'t-1'!$AE75)*(('t-1'!$I75-0.5+'t-1'!$I75-0.5)*-1)</f>
        <v>#VALUE!</v>
      </c>
      <c r="T75" s="6" t="e">
        <f>(('t-1'!T75-'t-1'!$AE75)/'t-1'!$AE75)*(('t-1'!$I75-0.5+'t-1'!$I75-0.5)*-1)</f>
        <v>#VALUE!</v>
      </c>
      <c r="U75" s="6" t="e">
        <f>(('t-1'!U75-'t-1'!$AE75)/'t-1'!$AE75)*(('t-1'!$I75-0.5+'t-1'!$I75-0.5)*-1)</f>
        <v>#VALUE!</v>
      </c>
      <c r="V75" s="6" t="e">
        <f>(('t-1'!V75-'t-1'!$AE75)/'t-1'!$AE75)*(('t-1'!$I75-0.5+'t-1'!$I75-0.5)*-1)</f>
        <v>#VALUE!</v>
      </c>
      <c r="W75" s="6" t="e">
        <f>(('t-1'!W75-'t-1'!$AE75)/'t-1'!$AE75)*(('t-1'!$I75-0.5+'t-1'!$I75-0.5)*-1)</f>
        <v>#VALUE!</v>
      </c>
      <c r="X75" s="6" t="e">
        <f>(('t-1'!X75-'t-1'!$AE75)/'t-1'!$AE75)*(('t-1'!$I75-0.5+'t-1'!$I75-0.5)*-1)</f>
        <v>#VALUE!</v>
      </c>
      <c r="Y75" s="6" t="e">
        <f>(('t-1'!Y75-'t-1'!$AE75)/'t-1'!$AE75)*(('t-1'!$I75-0.5+'t-1'!$I75-0.5)*-1)</f>
        <v>#VALUE!</v>
      </c>
      <c r="Z75" s="6" t="e">
        <f>(('t-1'!Z75-'t-1'!$AE75)/'t-1'!$AE75)*(('t-1'!$I75-0.5+'t-1'!$I75-0.5)*-1)</f>
        <v>#VALUE!</v>
      </c>
      <c r="AA75" s="6" t="e">
        <f>(('t-1'!AA75-'t-1'!$AE75)/'t-1'!$AE75)*(('t-1'!$I75-0.5+'t-1'!$I75-0.5)*-1)</f>
        <v>#VALUE!</v>
      </c>
      <c r="AB75" s="6" t="e">
        <f>(('t-1'!AB75-'t-1'!$AE75)/'t-1'!$AE75)*(('t-1'!$I75-0.5+'t-1'!$I75-0.5)*-1)</f>
        <v>#VALUE!</v>
      </c>
      <c r="AC75" s="6" t="e">
        <f>(('t-1'!AC75-'t-1'!$AE75)/'t-1'!$AE75)*(('t-1'!$I75-0.5+'t-1'!$I75-0.5)*-1)</f>
        <v>#VALUE!</v>
      </c>
      <c r="AD75" s="6" t="e">
        <f>(('t-1'!AD75-'t-1'!$AE75)/'t-1'!$AE75)*(('t-1'!$I75-0.5+'t-1'!$I75-0.5)*-1)</f>
        <v>#VALUE!</v>
      </c>
      <c r="AE75" s="6" t="e">
        <f>(('t-1'!AE75-'t-1'!$AE75)/'t-1'!$AE75)*(('t-1'!$I75-0.5+'t-1'!$I75-0.5)*-1)</f>
        <v>#VALUE!</v>
      </c>
      <c r="AF75" s="6" t="e">
        <f>(('t-1'!AF75-'t-1'!$AE75)/'t-1'!$AE75)*(('t-1'!$I75-0.5+'t-1'!$I75-0.5)*-1)</f>
        <v>#VALUE!</v>
      </c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2:66">
      <c r="B76" s="1">
        <f>'t-1'!B76</f>
        <v>0</v>
      </c>
      <c r="C76" s="1">
        <f>'t-1'!C76</f>
        <v>0</v>
      </c>
      <c r="D76" s="1">
        <f>'t-1'!D76</f>
        <v>28</v>
      </c>
      <c r="E76" s="1" t="str">
        <f>'t-1'!E76</f>
        <v>Kvinnor</v>
      </c>
      <c r="F76" s="1" t="str">
        <f>'t-1'!F76</f>
        <v>Bemötande akutmottagning</v>
      </c>
      <c r="G76" s="1" t="str">
        <f>'t-1'!G76</f>
        <v>(tom)</v>
      </c>
      <c r="H76" s="1" t="str">
        <f>'t-1'!H76</f>
        <v>B000400</v>
      </c>
      <c r="I76" s="1">
        <f>'t-1'!I76</f>
        <v>0</v>
      </c>
      <c r="J76" s="6" t="e">
        <f>(('t-1'!J76-'t-1'!$AE76)/'t-1'!$AE76)*(('t-1'!$I76-0.5+'t-1'!$I76-0.5)*-1)</f>
        <v>#VALUE!</v>
      </c>
      <c r="K76" s="6" t="e">
        <f>(('t-1'!K76-'t-1'!$AE76)/'t-1'!$AE76)*(('t-1'!$I76-0.5+'t-1'!$I76-0.5)*-1)</f>
        <v>#VALUE!</v>
      </c>
      <c r="L76" s="6" t="e">
        <f>(('t-1'!L76-'t-1'!$AE76)/'t-1'!$AE76)*(('t-1'!$I76-0.5+'t-1'!$I76-0.5)*-1)</f>
        <v>#VALUE!</v>
      </c>
      <c r="M76" s="6" t="e">
        <f>(('t-1'!M76-'t-1'!$AE76)/'t-1'!$AE76)*(('t-1'!$I76-0.5+'t-1'!$I76-0.5)*-1)</f>
        <v>#VALUE!</v>
      </c>
      <c r="N76" s="6" t="e">
        <f>(('t-1'!N76-'t-1'!$AE76)/'t-1'!$AE76)*(('t-1'!$I76-0.5+'t-1'!$I76-0.5)*-1)</f>
        <v>#VALUE!</v>
      </c>
      <c r="O76" s="6" t="e">
        <f>(('t-1'!O76-'t-1'!$AE76)/'t-1'!$AE76)*(('t-1'!$I76-0.5+'t-1'!$I76-0.5)*-1)</f>
        <v>#VALUE!</v>
      </c>
      <c r="P76" s="6" t="e">
        <f>(('t-1'!P76-'t-1'!$AE76)/'t-1'!$AE76)*(('t-1'!$I76-0.5+'t-1'!$I76-0.5)*-1)</f>
        <v>#VALUE!</v>
      </c>
      <c r="Q76" s="6" t="e">
        <f>(('t-1'!Q76-'t-1'!$AE76)/'t-1'!$AE76)*(('t-1'!$I76-0.5+'t-1'!$I76-0.5)*-1)</f>
        <v>#VALUE!</v>
      </c>
      <c r="R76" s="6" t="e">
        <f>(('t-1'!R76-'t-1'!$AE76)/'t-1'!$AE76)*(('t-1'!$I76-0.5+'t-1'!$I76-0.5)*-1)</f>
        <v>#VALUE!</v>
      </c>
      <c r="S76" s="6" t="e">
        <f>(('t-1'!S76-'t-1'!$AE76)/'t-1'!$AE76)*(('t-1'!$I76-0.5+'t-1'!$I76-0.5)*-1)</f>
        <v>#VALUE!</v>
      </c>
      <c r="T76" s="6" t="e">
        <f>(('t-1'!T76-'t-1'!$AE76)/'t-1'!$AE76)*(('t-1'!$I76-0.5+'t-1'!$I76-0.5)*-1)</f>
        <v>#VALUE!</v>
      </c>
      <c r="U76" s="6" t="e">
        <f>(('t-1'!U76-'t-1'!$AE76)/'t-1'!$AE76)*(('t-1'!$I76-0.5+'t-1'!$I76-0.5)*-1)</f>
        <v>#VALUE!</v>
      </c>
      <c r="V76" s="6" t="e">
        <f>(('t-1'!V76-'t-1'!$AE76)/'t-1'!$AE76)*(('t-1'!$I76-0.5+'t-1'!$I76-0.5)*-1)</f>
        <v>#VALUE!</v>
      </c>
      <c r="W76" s="6" t="e">
        <f>(('t-1'!W76-'t-1'!$AE76)/'t-1'!$AE76)*(('t-1'!$I76-0.5+'t-1'!$I76-0.5)*-1)</f>
        <v>#VALUE!</v>
      </c>
      <c r="X76" s="6" t="e">
        <f>(('t-1'!X76-'t-1'!$AE76)/'t-1'!$AE76)*(('t-1'!$I76-0.5+'t-1'!$I76-0.5)*-1)</f>
        <v>#VALUE!</v>
      </c>
      <c r="Y76" s="6" t="e">
        <f>(('t-1'!Y76-'t-1'!$AE76)/'t-1'!$AE76)*(('t-1'!$I76-0.5+'t-1'!$I76-0.5)*-1)</f>
        <v>#VALUE!</v>
      </c>
      <c r="Z76" s="6" t="e">
        <f>(('t-1'!Z76-'t-1'!$AE76)/'t-1'!$AE76)*(('t-1'!$I76-0.5+'t-1'!$I76-0.5)*-1)</f>
        <v>#VALUE!</v>
      </c>
      <c r="AA76" s="6" t="e">
        <f>(('t-1'!AA76-'t-1'!$AE76)/'t-1'!$AE76)*(('t-1'!$I76-0.5+'t-1'!$I76-0.5)*-1)</f>
        <v>#VALUE!</v>
      </c>
      <c r="AB76" s="6" t="e">
        <f>(('t-1'!AB76-'t-1'!$AE76)/'t-1'!$AE76)*(('t-1'!$I76-0.5+'t-1'!$I76-0.5)*-1)</f>
        <v>#VALUE!</v>
      </c>
      <c r="AC76" s="6" t="e">
        <f>(('t-1'!AC76-'t-1'!$AE76)/'t-1'!$AE76)*(('t-1'!$I76-0.5+'t-1'!$I76-0.5)*-1)</f>
        <v>#VALUE!</v>
      </c>
      <c r="AD76" s="6" t="e">
        <f>(('t-1'!AD76-'t-1'!$AE76)/'t-1'!$AE76)*(('t-1'!$I76-0.5+'t-1'!$I76-0.5)*-1)</f>
        <v>#VALUE!</v>
      </c>
      <c r="AE76" s="6" t="e">
        <f>(('t-1'!AE76-'t-1'!$AE76)/'t-1'!$AE76)*(('t-1'!$I76-0.5+'t-1'!$I76-0.5)*-1)</f>
        <v>#VALUE!</v>
      </c>
      <c r="AF76" s="6" t="e">
        <f>(('t-1'!AF76-'t-1'!$AE76)/'t-1'!$AE76)*(('t-1'!$I76-0.5+'t-1'!$I76-0.5)*-1)</f>
        <v>#VALUE!</v>
      </c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2:66">
      <c r="B77" s="1">
        <f>'t-1'!B77</f>
        <v>0</v>
      </c>
      <c r="C77" s="1">
        <f>'t-1'!C77</f>
        <v>0</v>
      </c>
      <c r="D77" s="1">
        <f>'t-1'!D77</f>
        <v>0</v>
      </c>
      <c r="E77" s="1" t="str">
        <f>'t-1'!E77</f>
        <v>Män</v>
      </c>
      <c r="F77" s="1" t="str">
        <f>'t-1'!F77</f>
        <v>Bemötande akutmottagning</v>
      </c>
      <c r="G77" s="1" t="str">
        <f>'t-1'!G77</f>
        <v>(tom)</v>
      </c>
      <c r="H77" s="1" t="str">
        <f>'t-1'!H77</f>
        <v>B000400</v>
      </c>
      <c r="I77" s="1">
        <f>'t-1'!I77</f>
        <v>0</v>
      </c>
      <c r="J77" s="6" t="e">
        <f>(('t-1'!J77-'t-1'!$AE77)/'t-1'!$AE77)*(('t-1'!$I77-0.5+'t-1'!$I77-0.5)*-1)</f>
        <v>#VALUE!</v>
      </c>
      <c r="K77" s="6" t="e">
        <f>(('t-1'!K77-'t-1'!$AE77)/'t-1'!$AE77)*(('t-1'!$I77-0.5+'t-1'!$I77-0.5)*-1)</f>
        <v>#VALUE!</v>
      </c>
      <c r="L77" s="6" t="e">
        <f>(('t-1'!L77-'t-1'!$AE77)/'t-1'!$AE77)*(('t-1'!$I77-0.5+'t-1'!$I77-0.5)*-1)</f>
        <v>#VALUE!</v>
      </c>
      <c r="M77" s="6" t="e">
        <f>(('t-1'!M77-'t-1'!$AE77)/'t-1'!$AE77)*(('t-1'!$I77-0.5+'t-1'!$I77-0.5)*-1)</f>
        <v>#VALUE!</v>
      </c>
      <c r="N77" s="6" t="e">
        <f>(('t-1'!N77-'t-1'!$AE77)/'t-1'!$AE77)*(('t-1'!$I77-0.5+'t-1'!$I77-0.5)*-1)</f>
        <v>#VALUE!</v>
      </c>
      <c r="O77" s="6" t="e">
        <f>(('t-1'!O77-'t-1'!$AE77)/'t-1'!$AE77)*(('t-1'!$I77-0.5+'t-1'!$I77-0.5)*-1)</f>
        <v>#VALUE!</v>
      </c>
      <c r="P77" s="6" t="e">
        <f>(('t-1'!P77-'t-1'!$AE77)/'t-1'!$AE77)*(('t-1'!$I77-0.5+'t-1'!$I77-0.5)*-1)</f>
        <v>#VALUE!</v>
      </c>
      <c r="Q77" s="6" t="e">
        <f>(('t-1'!Q77-'t-1'!$AE77)/'t-1'!$AE77)*(('t-1'!$I77-0.5+'t-1'!$I77-0.5)*-1)</f>
        <v>#VALUE!</v>
      </c>
      <c r="R77" s="6" t="e">
        <f>(('t-1'!R77-'t-1'!$AE77)/'t-1'!$AE77)*(('t-1'!$I77-0.5+'t-1'!$I77-0.5)*-1)</f>
        <v>#VALUE!</v>
      </c>
      <c r="S77" s="6" t="e">
        <f>(('t-1'!S77-'t-1'!$AE77)/'t-1'!$AE77)*(('t-1'!$I77-0.5+'t-1'!$I77-0.5)*-1)</f>
        <v>#VALUE!</v>
      </c>
      <c r="T77" s="6" t="e">
        <f>(('t-1'!T77-'t-1'!$AE77)/'t-1'!$AE77)*(('t-1'!$I77-0.5+'t-1'!$I77-0.5)*-1)</f>
        <v>#VALUE!</v>
      </c>
      <c r="U77" s="6" t="e">
        <f>(('t-1'!U77-'t-1'!$AE77)/'t-1'!$AE77)*(('t-1'!$I77-0.5+'t-1'!$I77-0.5)*-1)</f>
        <v>#VALUE!</v>
      </c>
      <c r="V77" s="6" t="e">
        <f>(('t-1'!V77-'t-1'!$AE77)/'t-1'!$AE77)*(('t-1'!$I77-0.5+'t-1'!$I77-0.5)*-1)</f>
        <v>#VALUE!</v>
      </c>
      <c r="W77" s="6" t="e">
        <f>(('t-1'!W77-'t-1'!$AE77)/'t-1'!$AE77)*(('t-1'!$I77-0.5+'t-1'!$I77-0.5)*-1)</f>
        <v>#VALUE!</v>
      </c>
      <c r="X77" s="6" t="e">
        <f>(('t-1'!X77-'t-1'!$AE77)/'t-1'!$AE77)*(('t-1'!$I77-0.5+'t-1'!$I77-0.5)*-1)</f>
        <v>#VALUE!</v>
      </c>
      <c r="Y77" s="6" t="e">
        <f>(('t-1'!Y77-'t-1'!$AE77)/'t-1'!$AE77)*(('t-1'!$I77-0.5+'t-1'!$I77-0.5)*-1)</f>
        <v>#VALUE!</v>
      </c>
      <c r="Z77" s="6" t="e">
        <f>(('t-1'!Z77-'t-1'!$AE77)/'t-1'!$AE77)*(('t-1'!$I77-0.5+'t-1'!$I77-0.5)*-1)</f>
        <v>#VALUE!</v>
      </c>
      <c r="AA77" s="6" t="e">
        <f>(('t-1'!AA77-'t-1'!$AE77)/'t-1'!$AE77)*(('t-1'!$I77-0.5+'t-1'!$I77-0.5)*-1)</f>
        <v>#VALUE!</v>
      </c>
      <c r="AB77" s="6" t="e">
        <f>(('t-1'!AB77-'t-1'!$AE77)/'t-1'!$AE77)*(('t-1'!$I77-0.5+'t-1'!$I77-0.5)*-1)</f>
        <v>#VALUE!</v>
      </c>
      <c r="AC77" s="6" t="e">
        <f>(('t-1'!AC77-'t-1'!$AE77)/'t-1'!$AE77)*(('t-1'!$I77-0.5+'t-1'!$I77-0.5)*-1)</f>
        <v>#VALUE!</v>
      </c>
      <c r="AD77" s="6" t="e">
        <f>(('t-1'!AD77-'t-1'!$AE77)/'t-1'!$AE77)*(('t-1'!$I77-0.5+'t-1'!$I77-0.5)*-1)</f>
        <v>#VALUE!</v>
      </c>
      <c r="AE77" s="6" t="e">
        <f>(('t-1'!AE77-'t-1'!$AE77)/'t-1'!$AE77)*(('t-1'!$I77-0.5+'t-1'!$I77-0.5)*-1)</f>
        <v>#VALUE!</v>
      </c>
      <c r="AF77" s="6" t="e">
        <f>(('t-1'!AF77-'t-1'!$AE77)/'t-1'!$AE77)*(('t-1'!$I77-0.5+'t-1'!$I77-0.5)*-1)</f>
        <v>#VALUE!</v>
      </c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2:66">
      <c r="B78" s="1">
        <f>'t-1'!B78</f>
        <v>0</v>
      </c>
      <c r="C78" s="1">
        <f>'t-1'!C78</f>
        <v>0</v>
      </c>
      <c r="D78" s="1">
        <f>'t-1'!D78</f>
        <v>0</v>
      </c>
      <c r="E78" s="1" t="str">
        <f>'t-1'!E78</f>
        <v>Totalt</v>
      </c>
      <c r="F78" s="1" t="str">
        <f>'t-1'!F78</f>
        <v>Bemötande akutmottagning</v>
      </c>
      <c r="G78" s="1" t="str">
        <f>'t-1'!G78</f>
        <v>(tom)</v>
      </c>
      <c r="H78" s="1" t="str">
        <f>'t-1'!H78</f>
        <v>B000400</v>
      </c>
      <c r="I78" s="1">
        <f>'t-1'!I78</f>
        <v>0</v>
      </c>
      <c r="J78" s="6" t="e">
        <f>(('t-1'!J78-'t-1'!$AE78)/'t-1'!$AE78)*(('t-1'!$I78-0.5+'t-1'!$I78-0.5)*-1)</f>
        <v>#VALUE!</v>
      </c>
      <c r="K78" s="6" t="e">
        <f>(('t-1'!K78-'t-1'!$AE78)/'t-1'!$AE78)*(('t-1'!$I78-0.5+'t-1'!$I78-0.5)*-1)</f>
        <v>#VALUE!</v>
      </c>
      <c r="L78" s="6" t="e">
        <f>(('t-1'!L78-'t-1'!$AE78)/'t-1'!$AE78)*(('t-1'!$I78-0.5+'t-1'!$I78-0.5)*-1)</f>
        <v>#VALUE!</v>
      </c>
      <c r="M78" s="6" t="e">
        <f>(('t-1'!M78-'t-1'!$AE78)/'t-1'!$AE78)*(('t-1'!$I78-0.5+'t-1'!$I78-0.5)*-1)</f>
        <v>#VALUE!</v>
      </c>
      <c r="N78" s="6" t="e">
        <f>(('t-1'!N78-'t-1'!$AE78)/'t-1'!$AE78)*(('t-1'!$I78-0.5+'t-1'!$I78-0.5)*-1)</f>
        <v>#VALUE!</v>
      </c>
      <c r="O78" s="6" t="e">
        <f>(('t-1'!O78-'t-1'!$AE78)/'t-1'!$AE78)*(('t-1'!$I78-0.5+'t-1'!$I78-0.5)*-1)</f>
        <v>#VALUE!</v>
      </c>
      <c r="P78" s="6" t="e">
        <f>(('t-1'!P78-'t-1'!$AE78)/'t-1'!$AE78)*(('t-1'!$I78-0.5+'t-1'!$I78-0.5)*-1)</f>
        <v>#VALUE!</v>
      </c>
      <c r="Q78" s="6" t="e">
        <f>(('t-1'!Q78-'t-1'!$AE78)/'t-1'!$AE78)*(('t-1'!$I78-0.5+'t-1'!$I78-0.5)*-1)</f>
        <v>#VALUE!</v>
      </c>
      <c r="R78" s="6" t="e">
        <f>(('t-1'!R78-'t-1'!$AE78)/'t-1'!$AE78)*(('t-1'!$I78-0.5+'t-1'!$I78-0.5)*-1)</f>
        <v>#VALUE!</v>
      </c>
      <c r="S78" s="6" t="e">
        <f>(('t-1'!S78-'t-1'!$AE78)/'t-1'!$AE78)*(('t-1'!$I78-0.5+'t-1'!$I78-0.5)*-1)</f>
        <v>#VALUE!</v>
      </c>
      <c r="T78" s="6" t="e">
        <f>(('t-1'!T78-'t-1'!$AE78)/'t-1'!$AE78)*(('t-1'!$I78-0.5+'t-1'!$I78-0.5)*-1)</f>
        <v>#VALUE!</v>
      </c>
      <c r="U78" s="6" t="e">
        <f>(('t-1'!U78-'t-1'!$AE78)/'t-1'!$AE78)*(('t-1'!$I78-0.5+'t-1'!$I78-0.5)*-1)</f>
        <v>#VALUE!</v>
      </c>
      <c r="V78" s="6" t="e">
        <f>(('t-1'!V78-'t-1'!$AE78)/'t-1'!$AE78)*(('t-1'!$I78-0.5+'t-1'!$I78-0.5)*-1)</f>
        <v>#VALUE!</v>
      </c>
      <c r="W78" s="6" t="e">
        <f>(('t-1'!W78-'t-1'!$AE78)/'t-1'!$AE78)*(('t-1'!$I78-0.5+'t-1'!$I78-0.5)*-1)</f>
        <v>#VALUE!</v>
      </c>
      <c r="X78" s="6" t="e">
        <f>(('t-1'!X78-'t-1'!$AE78)/'t-1'!$AE78)*(('t-1'!$I78-0.5+'t-1'!$I78-0.5)*-1)</f>
        <v>#VALUE!</v>
      </c>
      <c r="Y78" s="6" t="e">
        <f>(('t-1'!Y78-'t-1'!$AE78)/'t-1'!$AE78)*(('t-1'!$I78-0.5+'t-1'!$I78-0.5)*-1)</f>
        <v>#VALUE!</v>
      </c>
      <c r="Z78" s="6" t="e">
        <f>(('t-1'!Z78-'t-1'!$AE78)/'t-1'!$AE78)*(('t-1'!$I78-0.5+'t-1'!$I78-0.5)*-1)</f>
        <v>#VALUE!</v>
      </c>
      <c r="AA78" s="6" t="e">
        <f>(('t-1'!AA78-'t-1'!$AE78)/'t-1'!$AE78)*(('t-1'!$I78-0.5+'t-1'!$I78-0.5)*-1)</f>
        <v>#VALUE!</v>
      </c>
      <c r="AB78" s="6" t="e">
        <f>(('t-1'!AB78-'t-1'!$AE78)/'t-1'!$AE78)*(('t-1'!$I78-0.5+'t-1'!$I78-0.5)*-1)</f>
        <v>#VALUE!</v>
      </c>
      <c r="AC78" s="6" t="e">
        <f>(('t-1'!AC78-'t-1'!$AE78)/'t-1'!$AE78)*(('t-1'!$I78-0.5+'t-1'!$I78-0.5)*-1)</f>
        <v>#VALUE!</v>
      </c>
      <c r="AD78" s="6" t="e">
        <f>(('t-1'!AD78-'t-1'!$AE78)/'t-1'!$AE78)*(('t-1'!$I78-0.5+'t-1'!$I78-0.5)*-1)</f>
        <v>#VALUE!</v>
      </c>
      <c r="AE78" s="6" t="e">
        <f>(('t-1'!AE78-'t-1'!$AE78)/'t-1'!$AE78)*(('t-1'!$I78-0.5+'t-1'!$I78-0.5)*-1)</f>
        <v>#VALUE!</v>
      </c>
      <c r="AF78" s="6" t="e">
        <f>(('t-1'!AF78-'t-1'!$AE78)/'t-1'!$AE78)*(('t-1'!$I78-0.5+'t-1'!$I78-0.5)*-1)</f>
        <v>#VALUE!</v>
      </c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2:66">
      <c r="B79" s="1">
        <f>'t-1'!B79</f>
        <v>0</v>
      </c>
      <c r="C79" s="1">
        <f>'t-1'!C79</f>
        <v>0</v>
      </c>
      <c r="D79" s="1">
        <f>'t-1'!D79</f>
        <v>29</v>
      </c>
      <c r="E79" s="1" t="str">
        <f>'t-1'!E79</f>
        <v>Kvinnor</v>
      </c>
      <c r="F79" s="1" t="str">
        <f>'t-1'!F79</f>
        <v>Information akutmottagnig</v>
      </c>
      <c r="G79" s="1" t="str">
        <f>'t-1'!G79</f>
        <v>(tom)</v>
      </c>
      <c r="H79" s="1" t="str">
        <f>'t-1'!H79</f>
        <v>B000500</v>
      </c>
      <c r="I79" s="1">
        <f>'t-1'!I79</f>
        <v>0</v>
      </c>
      <c r="J79" s="6" t="e">
        <f>(('t-1'!J79-'t-1'!$AE79)/'t-1'!$AE79)*(('t-1'!$I79-0.5+'t-1'!$I79-0.5)*-1)</f>
        <v>#VALUE!</v>
      </c>
      <c r="K79" s="6" t="e">
        <f>(('t-1'!K79-'t-1'!$AE79)/'t-1'!$AE79)*(('t-1'!$I79-0.5+'t-1'!$I79-0.5)*-1)</f>
        <v>#VALUE!</v>
      </c>
      <c r="L79" s="6" t="e">
        <f>(('t-1'!L79-'t-1'!$AE79)/'t-1'!$AE79)*(('t-1'!$I79-0.5+'t-1'!$I79-0.5)*-1)</f>
        <v>#VALUE!</v>
      </c>
      <c r="M79" s="6" t="e">
        <f>(('t-1'!M79-'t-1'!$AE79)/'t-1'!$AE79)*(('t-1'!$I79-0.5+'t-1'!$I79-0.5)*-1)</f>
        <v>#VALUE!</v>
      </c>
      <c r="N79" s="6" t="e">
        <f>(('t-1'!N79-'t-1'!$AE79)/'t-1'!$AE79)*(('t-1'!$I79-0.5+'t-1'!$I79-0.5)*-1)</f>
        <v>#VALUE!</v>
      </c>
      <c r="O79" s="6" t="e">
        <f>(('t-1'!O79-'t-1'!$AE79)/'t-1'!$AE79)*(('t-1'!$I79-0.5+'t-1'!$I79-0.5)*-1)</f>
        <v>#VALUE!</v>
      </c>
      <c r="P79" s="6" t="e">
        <f>(('t-1'!P79-'t-1'!$AE79)/'t-1'!$AE79)*(('t-1'!$I79-0.5+'t-1'!$I79-0.5)*-1)</f>
        <v>#VALUE!</v>
      </c>
      <c r="Q79" s="6" t="e">
        <f>(('t-1'!Q79-'t-1'!$AE79)/'t-1'!$AE79)*(('t-1'!$I79-0.5+'t-1'!$I79-0.5)*-1)</f>
        <v>#VALUE!</v>
      </c>
      <c r="R79" s="6" t="e">
        <f>(('t-1'!R79-'t-1'!$AE79)/'t-1'!$AE79)*(('t-1'!$I79-0.5+'t-1'!$I79-0.5)*-1)</f>
        <v>#VALUE!</v>
      </c>
      <c r="S79" s="6" t="e">
        <f>(('t-1'!S79-'t-1'!$AE79)/'t-1'!$AE79)*(('t-1'!$I79-0.5+'t-1'!$I79-0.5)*-1)</f>
        <v>#VALUE!</v>
      </c>
      <c r="T79" s="6" t="e">
        <f>(('t-1'!T79-'t-1'!$AE79)/'t-1'!$AE79)*(('t-1'!$I79-0.5+'t-1'!$I79-0.5)*-1)</f>
        <v>#VALUE!</v>
      </c>
      <c r="U79" s="6" t="e">
        <f>(('t-1'!U79-'t-1'!$AE79)/'t-1'!$AE79)*(('t-1'!$I79-0.5+'t-1'!$I79-0.5)*-1)</f>
        <v>#VALUE!</v>
      </c>
      <c r="V79" s="6" t="e">
        <f>(('t-1'!V79-'t-1'!$AE79)/'t-1'!$AE79)*(('t-1'!$I79-0.5+'t-1'!$I79-0.5)*-1)</f>
        <v>#VALUE!</v>
      </c>
      <c r="W79" s="6" t="e">
        <f>(('t-1'!W79-'t-1'!$AE79)/'t-1'!$AE79)*(('t-1'!$I79-0.5+'t-1'!$I79-0.5)*-1)</f>
        <v>#VALUE!</v>
      </c>
      <c r="X79" s="6" t="e">
        <f>(('t-1'!X79-'t-1'!$AE79)/'t-1'!$AE79)*(('t-1'!$I79-0.5+'t-1'!$I79-0.5)*-1)</f>
        <v>#VALUE!</v>
      </c>
      <c r="Y79" s="6" t="e">
        <f>(('t-1'!Y79-'t-1'!$AE79)/'t-1'!$AE79)*(('t-1'!$I79-0.5+'t-1'!$I79-0.5)*-1)</f>
        <v>#VALUE!</v>
      </c>
      <c r="Z79" s="6" t="e">
        <f>(('t-1'!Z79-'t-1'!$AE79)/'t-1'!$AE79)*(('t-1'!$I79-0.5+'t-1'!$I79-0.5)*-1)</f>
        <v>#VALUE!</v>
      </c>
      <c r="AA79" s="6" t="e">
        <f>(('t-1'!AA79-'t-1'!$AE79)/'t-1'!$AE79)*(('t-1'!$I79-0.5+'t-1'!$I79-0.5)*-1)</f>
        <v>#VALUE!</v>
      </c>
      <c r="AB79" s="6" t="e">
        <f>(('t-1'!AB79-'t-1'!$AE79)/'t-1'!$AE79)*(('t-1'!$I79-0.5+'t-1'!$I79-0.5)*-1)</f>
        <v>#VALUE!</v>
      </c>
      <c r="AC79" s="6" t="e">
        <f>(('t-1'!AC79-'t-1'!$AE79)/'t-1'!$AE79)*(('t-1'!$I79-0.5+'t-1'!$I79-0.5)*-1)</f>
        <v>#VALUE!</v>
      </c>
      <c r="AD79" s="6" t="e">
        <f>(('t-1'!AD79-'t-1'!$AE79)/'t-1'!$AE79)*(('t-1'!$I79-0.5+'t-1'!$I79-0.5)*-1)</f>
        <v>#VALUE!</v>
      </c>
      <c r="AE79" s="6" t="e">
        <f>(('t-1'!AE79-'t-1'!$AE79)/'t-1'!$AE79)*(('t-1'!$I79-0.5+'t-1'!$I79-0.5)*-1)</f>
        <v>#VALUE!</v>
      </c>
      <c r="AF79" s="6" t="e">
        <f>(('t-1'!AF79-'t-1'!$AE79)/'t-1'!$AE79)*(('t-1'!$I79-0.5+'t-1'!$I79-0.5)*-1)</f>
        <v>#VALUE!</v>
      </c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2:66">
      <c r="B80" s="1">
        <f>'t-1'!B80</f>
        <v>0</v>
      </c>
      <c r="C80" s="1">
        <f>'t-1'!C80</f>
        <v>0</v>
      </c>
      <c r="D80" s="1">
        <f>'t-1'!D80</f>
        <v>0</v>
      </c>
      <c r="E80" s="1" t="str">
        <f>'t-1'!E80</f>
        <v>Män</v>
      </c>
      <c r="F80" s="1" t="str">
        <f>'t-1'!F80</f>
        <v>Information akutmottagnig</v>
      </c>
      <c r="G80" s="1" t="str">
        <f>'t-1'!G80</f>
        <v>(tom)</v>
      </c>
      <c r="H80" s="1" t="str">
        <f>'t-1'!H80</f>
        <v>B000500</v>
      </c>
      <c r="I80" s="1">
        <f>'t-1'!I80</f>
        <v>0</v>
      </c>
      <c r="J80" s="6" t="e">
        <f>(('t-1'!J80-'t-1'!$AE80)/'t-1'!$AE80)*(('t-1'!$I80-0.5+'t-1'!$I80-0.5)*-1)</f>
        <v>#VALUE!</v>
      </c>
      <c r="K80" s="6" t="e">
        <f>(('t-1'!K80-'t-1'!$AE80)/'t-1'!$AE80)*(('t-1'!$I80-0.5+'t-1'!$I80-0.5)*-1)</f>
        <v>#VALUE!</v>
      </c>
      <c r="L80" s="6" t="e">
        <f>(('t-1'!L80-'t-1'!$AE80)/'t-1'!$AE80)*(('t-1'!$I80-0.5+'t-1'!$I80-0.5)*-1)</f>
        <v>#VALUE!</v>
      </c>
      <c r="M80" s="6" t="e">
        <f>(('t-1'!M80-'t-1'!$AE80)/'t-1'!$AE80)*(('t-1'!$I80-0.5+'t-1'!$I80-0.5)*-1)</f>
        <v>#VALUE!</v>
      </c>
      <c r="N80" s="6" t="e">
        <f>(('t-1'!N80-'t-1'!$AE80)/'t-1'!$AE80)*(('t-1'!$I80-0.5+'t-1'!$I80-0.5)*-1)</f>
        <v>#VALUE!</v>
      </c>
      <c r="O80" s="6" t="e">
        <f>(('t-1'!O80-'t-1'!$AE80)/'t-1'!$AE80)*(('t-1'!$I80-0.5+'t-1'!$I80-0.5)*-1)</f>
        <v>#VALUE!</v>
      </c>
      <c r="P80" s="6" t="e">
        <f>(('t-1'!P80-'t-1'!$AE80)/'t-1'!$AE80)*(('t-1'!$I80-0.5+'t-1'!$I80-0.5)*-1)</f>
        <v>#VALUE!</v>
      </c>
      <c r="Q80" s="6" t="e">
        <f>(('t-1'!Q80-'t-1'!$AE80)/'t-1'!$AE80)*(('t-1'!$I80-0.5+'t-1'!$I80-0.5)*-1)</f>
        <v>#VALUE!</v>
      </c>
      <c r="R80" s="6" t="e">
        <f>(('t-1'!R80-'t-1'!$AE80)/'t-1'!$AE80)*(('t-1'!$I80-0.5+'t-1'!$I80-0.5)*-1)</f>
        <v>#VALUE!</v>
      </c>
      <c r="S80" s="6" t="e">
        <f>(('t-1'!S80-'t-1'!$AE80)/'t-1'!$AE80)*(('t-1'!$I80-0.5+'t-1'!$I80-0.5)*-1)</f>
        <v>#VALUE!</v>
      </c>
      <c r="T80" s="6" t="e">
        <f>(('t-1'!T80-'t-1'!$AE80)/'t-1'!$AE80)*(('t-1'!$I80-0.5+'t-1'!$I80-0.5)*-1)</f>
        <v>#VALUE!</v>
      </c>
      <c r="U80" s="6" t="e">
        <f>(('t-1'!U80-'t-1'!$AE80)/'t-1'!$AE80)*(('t-1'!$I80-0.5+'t-1'!$I80-0.5)*-1)</f>
        <v>#VALUE!</v>
      </c>
      <c r="V80" s="6" t="e">
        <f>(('t-1'!V80-'t-1'!$AE80)/'t-1'!$AE80)*(('t-1'!$I80-0.5+'t-1'!$I80-0.5)*-1)</f>
        <v>#VALUE!</v>
      </c>
      <c r="W80" s="6" t="e">
        <f>(('t-1'!W80-'t-1'!$AE80)/'t-1'!$AE80)*(('t-1'!$I80-0.5+'t-1'!$I80-0.5)*-1)</f>
        <v>#VALUE!</v>
      </c>
      <c r="X80" s="6" t="e">
        <f>(('t-1'!X80-'t-1'!$AE80)/'t-1'!$AE80)*(('t-1'!$I80-0.5+'t-1'!$I80-0.5)*-1)</f>
        <v>#VALUE!</v>
      </c>
      <c r="Y80" s="6" t="e">
        <f>(('t-1'!Y80-'t-1'!$AE80)/'t-1'!$AE80)*(('t-1'!$I80-0.5+'t-1'!$I80-0.5)*-1)</f>
        <v>#VALUE!</v>
      </c>
      <c r="Z80" s="6" t="e">
        <f>(('t-1'!Z80-'t-1'!$AE80)/'t-1'!$AE80)*(('t-1'!$I80-0.5+'t-1'!$I80-0.5)*-1)</f>
        <v>#VALUE!</v>
      </c>
      <c r="AA80" s="6" t="e">
        <f>(('t-1'!AA80-'t-1'!$AE80)/'t-1'!$AE80)*(('t-1'!$I80-0.5+'t-1'!$I80-0.5)*-1)</f>
        <v>#VALUE!</v>
      </c>
      <c r="AB80" s="6" t="e">
        <f>(('t-1'!AB80-'t-1'!$AE80)/'t-1'!$AE80)*(('t-1'!$I80-0.5+'t-1'!$I80-0.5)*-1)</f>
        <v>#VALUE!</v>
      </c>
      <c r="AC80" s="6" t="e">
        <f>(('t-1'!AC80-'t-1'!$AE80)/'t-1'!$AE80)*(('t-1'!$I80-0.5+'t-1'!$I80-0.5)*-1)</f>
        <v>#VALUE!</v>
      </c>
      <c r="AD80" s="6" t="e">
        <f>(('t-1'!AD80-'t-1'!$AE80)/'t-1'!$AE80)*(('t-1'!$I80-0.5+'t-1'!$I80-0.5)*-1)</f>
        <v>#VALUE!</v>
      </c>
      <c r="AE80" s="6" t="e">
        <f>(('t-1'!AE80-'t-1'!$AE80)/'t-1'!$AE80)*(('t-1'!$I80-0.5+'t-1'!$I80-0.5)*-1)</f>
        <v>#VALUE!</v>
      </c>
      <c r="AF80" s="6" t="e">
        <f>(('t-1'!AF80-'t-1'!$AE80)/'t-1'!$AE80)*(('t-1'!$I80-0.5+'t-1'!$I80-0.5)*-1)</f>
        <v>#VALUE!</v>
      </c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2:66">
      <c r="B81" s="1">
        <f>'t-1'!B81</f>
        <v>0</v>
      </c>
      <c r="C81" s="1">
        <f>'t-1'!C81</f>
        <v>0</v>
      </c>
      <c r="D81" s="1">
        <f>'t-1'!D81</f>
        <v>0</v>
      </c>
      <c r="E81" s="1" t="str">
        <f>'t-1'!E81</f>
        <v>Totalt</v>
      </c>
      <c r="F81" s="1" t="str">
        <f>'t-1'!F81</f>
        <v>Information akutmottagnig</v>
      </c>
      <c r="G81" s="1" t="str">
        <f>'t-1'!G81</f>
        <v>(tom)</v>
      </c>
      <c r="H81" s="1" t="str">
        <f>'t-1'!H81</f>
        <v>B000500</v>
      </c>
      <c r="I81" s="1">
        <f>'t-1'!I81</f>
        <v>0</v>
      </c>
      <c r="J81" s="6" t="e">
        <f>(('t-1'!J81-'t-1'!$AE81)/'t-1'!$AE81)*(('t-1'!$I81-0.5+'t-1'!$I81-0.5)*-1)</f>
        <v>#VALUE!</v>
      </c>
      <c r="K81" s="6" t="e">
        <f>(('t-1'!K81-'t-1'!$AE81)/'t-1'!$AE81)*(('t-1'!$I81-0.5+'t-1'!$I81-0.5)*-1)</f>
        <v>#VALUE!</v>
      </c>
      <c r="L81" s="6" t="e">
        <f>(('t-1'!L81-'t-1'!$AE81)/'t-1'!$AE81)*(('t-1'!$I81-0.5+'t-1'!$I81-0.5)*-1)</f>
        <v>#VALUE!</v>
      </c>
      <c r="M81" s="6" t="e">
        <f>(('t-1'!M81-'t-1'!$AE81)/'t-1'!$AE81)*(('t-1'!$I81-0.5+'t-1'!$I81-0.5)*-1)</f>
        <v>#VALUE!</v>
      </c>
      <c r="N81" s="6" t="e">
        <f>(('t-1'!N81-'t-1'!$AE81)/'t-1'!$AE81)*(('t-1'!$I81-0.5+'t-1'!$I81-0.5)*-1)</f>
        <v>#VALUE!</v>
      </c>
      <c r="O81" s="6" t="e">
        <f>(('t-1'!O81-'t-1'!$AE81)/'t-1'!$AE81)*(('t-1'!$I81-0.5+'t-1'!$I81-0.5)*-1)</f>
        <v>#VALUE!</v>
      </c>
      <c r="P81" s="6" t="e">
        <f>(('t-1'!P81-'t-1'!$AE81)/'t-1'!$AE81)*(('t-1'!$I81-0.5+'t-1'!$I81-0.5)*-1)</f>
        <v>#VALUE!</v>
      </c>
      <c r="Q81" s="6" t="e">
        <f>(('t-1'!Q81-'t-1'!$AE81)/'t-1'!$AE81)*(('t-1'!$I81-0.5+'t-1'!$I81-0.5)*-1)</f>
        <v>#VALUE!</v>
      </c>
      <c r="R81" s="6" t="e">
        <f>(('t-1'!R81-'t-1'!$AE81)/'t-1'!$AE81)*(('t-1'!$I81-0.5+'t-1'!$I81-0.5)*-1)</f>
        <v>#VALUE!</v>
      </c>
      <c r="S81" s="6" t="e">
        <f>(('t-1'!S81-'t-1'!$AE81)/'t-1'!$AE81)*(('t-1'!$I81-0.5+'t-1'!$I81-0.5)*-1)</f>
        <v>#VALUE!</v>
      </c>
      <c r="T81" s="6" t="e">
        <f>(('t-1'!T81-'t-1'!$AE81)/'t-1'!$AE81)*(('t-1'!$I81-0.5+'t-1'!$I81-0.5)*-1)</f>
        <v>#VALUE!</v>
      </c>
      <c r="U81" s="6" t="e">
        <f>(('t-1'!U81-'t-1'!$AE81)/'t-1'!$AE81)*(('t-1'!$I81-0.5+'t-1'!$I81-0.5)*-1)</f>
        <v>#VALUE!</v>
      </c>
      <c r="V81" s="6" t="e">
        <f>(('t-1'!V81-'t-1'!$AE81)/'t-1'!$AE81)*(('t-1'!$I81-0.5+'t-1'!$I81-0.5)*-1)</f>
        <v>#VALUE!</v>
      </c>
      <c r="W81" s="6" t="e">
        <f>(('t-1'!W81-'t-1'!$AE81)/'t-1'!$AE81)*(('t-1'!$I81-0.5+'t-1'!$I81-0.5)*-1)</f>
        <v>#VALUE!</v>
      </c>
      <c r="X81" s="6" t="e">
        <f>(('t-1'!X81-'t-1'!$AE81)/'t-1'!$AE81)*(('t-1'!$I81-0.5+'t-1'!$I81-0.5)*-1)</f>
        <v>#VALUE!</v>
      </c>
      <c r="Y81" s="6" t="e">
        <f>(('t-1'!Y81-'t-1'!$AE81)/'t-1'!$AE81)*(('t-1'!$I81-0.5+'t-1'!$I81-0.5)*-1)</f>
        <v>#VALUE!</v>
      </c>
      <c r="Z81" s="6" t="e">
        <f>(('t-1'!Z81-'t-1'!$AE81)/'t-1'!$AE81)*(('t-1'!$I81-0.5+'t-1'!$I81-0.5)*-1)</f>
        <v>#VALUE!</v>
      </c>
      <c r="AA81" s="6" t="e">
        <f>(('t-1'!AA81-'t-1'!$AE81)/'t-1'!$AE81)*(('t-1'!$I81-0.5+'t-1'!$I81-0.5)*-1)</f>
        <v>#VALUE!</v>
      </c>
      <c r="AB81" s="6" t="e">
        <f>(('t-1'!AB81-'t-1'!$AE81)/'t-1'!$AE81)*(('t-1'!$I81-0.5+'t-1'!$I81-0.5)*-1)</f>
        <v>#VALUE!</v>
      </c>
      <c r="AC81" s="6" t="e">
        <f>(('t-1'!AC81-'t-1'!$AE81)/'t-1'!$AE81)*(('t-1'!$I81-0.5+'t-1'!$I81-0.5)*-1)</f>
        <v>#VALUE!</v>
      </c>
      <c r="AD81" s="6" t="e">
        <f>(('t-1'!AD81-'t-1'!$AE81)/'t-1'!$AE81)*(('t-1'!$I81-0.5+'t-1'!$I81-0.5)*-1)</f>
        <v>#VALUE!</v>
      </c>
      <c r="AE81" s="6" t="e">
        <f>(('t-1'!AE81-'t-1'!$AE81)/'t-1'!$AE81)*(('t-1'!$I81-0.5+'t-1'!$I81-0.5)*-1)</f>
        <v>#VALUE!</v>
      </c>
      <c r="AF81" s="6" t="e">
        <f>(('t-1'!AF81-'t-1'!$AE81)/'t-1'!$AE81)*(('t-1'!$I81-0.5+'t-1'!$I81-0.5)*-1)</f>
        <v>#VALUE!</v>
      </c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2:66">
      <c r="B82" s="1">
        <f>'t-1'!B82</f>
        <v>0</v>
      </c>
      <c r="C82" s="1">
        <f>'t-1'!C82</f>
        <v>0</v>
      </c>
      <c r="D82" s="1">
        <f>'t-1'!D82</f>
        <v>30</v>
      </c>
      <c r="E82" s="1" t="str">
        <f>'t-1'!E82</f>
        <v>Kvinnor</v>
      </c>
      <c r="F82" s="1" t="str">
        <f>'t-1'!F82</f>
        <v>Delaktighet akutmottagning</v>
      </c>
      <c r="G82" s="1" t="str">
        <f>'t-1'!G82</f>
        <v>(tom)</v>
      </c>
      <c r="H82" s="1" t="str">
        <f>'t-1'!H82</f>
        <v>B000600</v>
      </c>
      <c r="I82" s="1">
        <f>'t-1'!I82</f>
        <v>0</v>
      </c>
      <c r="J82" s="6" t="e">
        <f>(('t-1'!J82-'t-1'!$AE82)/'t-1'!$AE82)*(('t-1'!$I82-0.5+'t-1'!$I82-0.5)*-1)</f>
        <v>#VALUE!</v>
      </c>
      <c r="K82" s="6" t="e">
        <f>(('t-1'!K82-'t-1'!$AE82)/'t-1'!$AE82)*(('t-1'!$I82-0.5+'t-1'!$I82-0.5)*-1)</f>
        <v>#VALUE!</v>
      </c>
      <c r="L82" s="6" t="e">
        <f>(('t-1'!L82-'t-1'!$AE82)/'t-1'!$AE82)*(('t-1'!$I82-0.5+'t-1'!$I82-0.5)*-1)</f>
        <v>#VALUE!</v>
      </c>
      <c r="M82" s="6" t="e">
        <f>(('t-1'!M82-'t-1'!$AE82)/'t-1'!$AE82)*(('t-1'!$I82-0.5+'t-1'!$I82-0.5)*-1)</f>
        <v>#VALUE!</v>
      </c>
      <c r="N82" s="6" t="e">
        <f>(('t-1'!N82-'t-1'!$AE82)/'t-1'!$AE82)*(('t-1'!$I82-0.5+'t-1'!$I82-0.5)*-1)</f>
        <v>#VALUE!</v>
      </c>
      <c r="O82" s="6" t="e">
        <f>(('t-1'!O82-'t-1'!$AE82)/'t-1'!$AE82)*(('t-1'!$I82-0.5+'t-1'!$I82-0.5)*-1)</f>
        <v>#VALUE!</v>
      </c>
      <c r="P82" s="6" t="e">
        <f>(('t-1'!P82-'t-1'!$AE82)/'t-1'!$AE82)*(('t-1'!$I82-0.5+'t-1'!$I82-0.5)*-1)</f>
        <v>#VALUE!</v>
      </c>
      <c r="Q82" s="6" t="e">
        <f>(('t-1'!Q82-'t-1'!$AE82)/'t-1'!$AE82)*(('t-1'!$I82-0.5+'t-1'!$I82-0.5)*-1)</f>
        <v>#VALUE!</v>
      </c>
      <c r="R82" s="6" t="e">
        <f>(('t-1'!R82-'t-1'!$AE82)/'t-1'!$AE82)*(('t-1'!$I82-0.5+'t-1'!$I82-0.5)*-1)</f>
        <v>#VALUE!</v>
      </c>
      <c r="S82" s="6" t="e">
        <f>(('t-1'!S82-'t-1'!$AE82)/'t-1'!$AE82)*(('t-1'!$I82-0.5+'t-1'!$I82-0.5)*-1)</f>
        <v>#VALUE!</v>
      </c>
      <c r="T82" s="6" t="e">
        <f>(('t-1'!T82-'t-1'!$AE82)/'t-1'!$AE82)*(('t-1'!$I82-0.5+'t-1'!$I82-0.5)*-1)</f>
        <v>#VALUE!</v>
      </c>
      <c r="U82" s="6" t="e">
        <f>(('t-1'!U82-'t-1'!$AE82)/'t-1'!$AE82)*(('t-1'!$I82-0.5+'t-1'!$I82-0.5)*-1)</f>
        <v>#VALUE!</v>
      </c>
      <c r="V82" s="6" t="e">
        <f>(('t-1'!V82-'t-1'!$AE82)/'t-1'!$AE82)*(('t-1'!$I82-0.5+'t-1'!$I82-0.5)*-1)</f>
        <v>#VALUE!</v>
      </c>
      <c r="W82" s="6" t="e">
        <f>(('t-1'!W82-'t-1'!$AE82)/'t-1'!$AE82)*(('t-1'!$I82-0.5+'t-1'!$I82-0.5)*-1)</f>
        <v>#VALUE!</v>
      </c>
      <c r="X82" s="6" t="e">
        <f>(('t-1'!X82-'t-1'!$AE82)/'t-1'!$AE82)*(('t-1'!$I82-0.5+'t-1'!$I82-0.5)*-1)</f>
        <v>#VALUE!</v>
      </c>
      <c r="Y82" s="6" t="e">
        <f>(('t-1'!Y82-'t-1'!$AE82)/'t-1'!$AE82)*(('t-1'!$I82-0.5+'t-1'!$I82-0.5)*-1)</f>
        <v>#VALUE!</v>
      </c>
      <c r="Z82" s="6" t="e">
        <f>(('t-1'!Z82-'t-1'!$AE82)/'t-1'!$AE82)*(('t-1'!$I82-0.5+'t-1'!$I82-0.5)*-1)</f>
        <v>#VALUE!</v>
      </c>
      <c r="AA82" s="6" t="e">
        <f>(('t-1'!AA82-'t-1'!$AE82)/'t-1'!$AE82)*(('t-1'!$I82-0.5+'t-1'!$I82-0.5)*-1)</f>
        <v>#VALUE!</v>
      </c>
      <c r="AB82" s="6" t="e">
        <f>(('t-1'!AB82-'t-1'!$AE82)/'t-1'!$AE82)*(('t-1'!$I82-0.5+'t-1'!$I82-0.5)*-1)</f>
        <v>#VALUE!</v>
      </c>
      <c r="AC82" s="6" t="e">
        <f>(('t-1'!AC82-'t-1'!$AE82)/'t-1'!$AE82)*(('t-1'!$I82-0.5+'t-1'!$I82-0.5)*-1)</f>
        <v>#VALUE!</v>
      </c>
      <c r="AD82" s="6" t="e">
        <f>(('t-1'!AD82-'t-1'!$AE82)/'t-1'!$AE82)*(('t-1'!$I82-0.5+'t-1'!$I82-0.5)*-1)</f>
        <v>#VALUE!</v>
      </c>
      <c r="AE82" s="6" t="e">
        <f>(('t-1'!AE82-'t-1'!$AE82)/'t-1'!$AE82)*(('t-1'!$I82-0.5+'t-1'!$I82-0.5)*-1)</f>
        <v>#VALUE!</v>
      </c>
      <c r="AF82" s="6" t="e">
        <f>(('t-1'!AF82-'t-1'!$AE82)/'t-1'!$AE82)*(('t-1'!$I82-0.5+'t-1'!$I82-0.5)*-1)</f>
        <v>#VALUE!</v>
      </c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2:66">
      <c r="B83" s="1">
        <f>'t-1'!B83</f>
        <v>0</v>
      </c>
      <c r="C83" s="1">
        <f>'t-1'!C83</f>
        <v>0</v>
      </c>
      <c r="D83" s="1">
        <f>'t-1'!D83</f>
        <v>0</v>
      </c>
      <c r="E83" s="1" t="str">
        <f>'t-1'!E83</f>
        <v>Män</v>
      </c>
      <c r="F83" s="1" t="str">
        <f>'t-1'!F83</f>
        <v>Delaktighet akutmottagning</v>
      </c>
      <c r="G83" s="1" t="str">
        <f>'t-1'!G83</f>
        <v>(tom)</v>
      </c>
      <c r="H83" s="1" t="str">
        <f>'t-1'!H83</f>
        <v>B000600</v>
      </c>
      <c r="I83" s="1">
        <f>'t-1'!I83</f>
        <v>0</v>
      </c>
      <c r="J83" s="6" t="e">
        <f>(('t-1'!J83-'t-1'!$AE83)/'t-1'!$AE83)*(('t-1'!$I83-0.5+'t-1'!$I83-0.5)*-1)</f>
        <v>#VALUE!</v>
      </c>
      <c r="K83" s="6" t="e">
        <f>(('t-1'!K83-'t-1'!$AE83)/'t-1'!$AE83)*(('t-1'!$I83-0.5+'t-1'!$I83-0.5)*-1)</f>
        <v>#VALUE!</v>
      </c>
      <c r="L83" s="6" t="e">
        <f>(('t-1'!L83-'t-1'!$AE83)/'t-1'!$AE83)*(('t-1'!$I83-0.5+'t-1'!$I83-0.5)*-1)</f>
        <v>#VALUE!</v>
      </c>
      <c r="M83" s="6" t="e">
        <f>(('t-1'!M83-'t-1'!$AE83)/'t-1'!$AE83)*(('t-1'!$I83-0.5+'t-1'!$I83-0.5)*-1)</f>
        <v>#VALUE!</v>
      </c>
      <c r="N83" s="6" t="e">
        <f>(('t-1'!N83-'t-1'!$AE83)/'t-1'!$AE83)*(('t-1'!$I83-0.5+'t-1'!$I83-0.5)*-1)</f>
        <v>#VALUE!</v>
      </c>
      <c r="O83" s="6" t="e">
        <f>(('t-1'!O83-'t-1'!$AE83)/'t-1'!$AE83)*(('t-1'!$I83-0.5+'t-1'!$I83-0.5)*-1)</f>
        <v>#VALUE!</v>
      </c>
      <c r="P83" s="6" t="e">
        <f>(('t-1'!P83-'t-1'!$AE83)/'t-1'!$AE83)*(('t-1'!$I83-0.5+'t-1'!$I83-0.5)*-1)</f>
        <v>#VALUE!</v>
      </c>
      <c r="Q83" s="6" t="e">
        <f>(('t-1'!Q83-'t-1'!$AE83)/'t-1'!$AE83)*(('t-1'!$I83-0.5+'t-1'!$I83-0.5)*-1)</f>
        <v>#VALUE!</v>
      </c>
      <c r="R83" s="6" t="e">
        <f>(('t-1'!R83-'t-1'!$AE83)/'t-1'!$AE83)*(('t-1'!$I83-0.5+'t-1'!$I83-0.5)*-1)</f>
        <v>#VALUE!</v>
      </c>
      <c r="S83" s="6" t="e">
        <f>(('t-1'!S83-'t-1'!$AE83)/'t-1'!$AE83)*(('t-1'!$I83-0.5+'t-1'!$I83-0.5)*-1)</f>
        <v>#VALUE!</v>
      </c>
      <c r="T83" s="6" t="e">
        <f>(('t-1'!T83-'t-1'!$AE83)/'t-1'!$AE83)*(('t-1'!$I83-0.5+'t-1'!$I83-0.5)*-1)</f>
        <v>#VALUE!</v>
      </c>
      <c r="U83" s="6" t="e">
        <f>(('t-1'!U83-'t-1'!$AE83)/'t-1'!$AE83)*(('t-1'!$I83-0.5+'t-1'!$I83-0.5)*-1)</f>
        <v>#VALUE!</v>
      </c>
      <c r="V83" s="6" t="e">
        <f>(('t-1'!V83-'t-1'!$AE83)/'t-1'!$AE83)*(('t-1'!$I83-0.5+'t-1'!$I83-0.5)*-1)</f>
        <v>#VALUE!</v>
      </c>
      <c r="W83" s="6" t="e">
        <f>(('t-1'!W83-'t-1'!$AE83)/'t-1'!$AE83)*(('t-1'!$I83-0.5+'t-1'!$I83-0.5)*-1)</f>
        <v>#VALUE!</v>
      </c>
      <c r="X83" s="6" t="e">
        <f>(('t-1'!X83-'t-1'!$AE83)/'t-1'!$AE83)*(('t-1'!$I83-0.5+'t-1'!$I83-0.5)*-1)</f>
        <v>#VALUE!</v>
      </c>
      <c r="Y83" s="6" t="e">
        <f>(('t-1'!Y83-'t-1'!$AE83)/'t-1'!$AE83)*(('t-1'!$I83-0.5+'t-1'!$I83-0.5)*-1)</f>
        <v>#VALUE!</v>
      </c>
      <c r="Z83" s="6" t="e">
        <f>(('t-1'!Z83-'t-1'!$AE83)/'t-1'!$AE83)*(('t-1'!$I83-0.5+'t-1'!$I83-0.5)*-1)</f>
        <v>#VALUE!</v>
      </c>
      <c r="AA83" s="6" t="e">
        <f>(('t-1'!AA83-'t-1'!$AE83)/'t-1'!$AE83)*(('t-1'!$I83-0.5+'t-1'!$I83-0.5)*-1)</f>
        <v>#VALUE!</v>
      </c>
      <c r="AB83" s="6" t="e">
        <f>(('t-1'!AB83-'t-1'!$AE83)/'t-1'!$AE83)*(('t-1'!$I83-0.5+'t-1'!$I83-0.5)*-1)</f>
        <v>#VALUE!</v>
      </c>
      <c r="AC83" s="6" t="e">
        <f>(('t-1'!AC83-'t-1'!$AE83)/'t-1'!$AE83)*(('t-1'!$I83-0.5+'t-1'!$I83-0.5)*-1)</f>
        <v>#VALUE!</v>
      </c>
      <c r="AD83" s="6" t="e">
        <f>(('t-1'!AD83-'t-1'!$AE83)/'t-1'!$AE83)*(('t-1'!$I83-0.5+'t-1'!$I83-0.5)*-1)</f>
        <v>#VALUE!</v>
      </c>
      <c r="AE83" s="6" t="e">
        <f>(('t-1'!AE83-'t-1'!$AE83)/'t-1'!$AE83)*(('t-1'!$I83-0.5+'t-1'!$I83-0.5)*-1)</f>
        <v>#VALUE!</v>
      </c>
      <c r="AF83" s="6" t="e">
        <f>(('t-1'!AF83-'t-1'!$AE83)/'t-1'!$AE83)*(('t-1'!$I83-0.5+'t-1'!$I83-0.5)*-1)</f>
        <v>#VALUE!</v>
      </c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2:66">
      <c r="B84" s="1">
        <f>'t-1'!B84</f>
        <v>0</v>
      </c>
      <c r="C84" s="1">
        <f>'t-1'!C84</f>
        <v>0</v>
      </c>
      <c r="D84" s="1">
        <f>'t-1'!D84</f>
        <v>0</v>
      </c>
      <c r="E84" s="1" t="str">
        <f>'t-1'!E84</f>
        <v>Totalt</v>
      </c>
      <c r="F84" s="1" t="str">
        <f>'t-1'!F84</f>
        <v>Delaktighet akutmottagning</v>
      </c>
      <c r="G84" s="1" t="str">
        <f>'t-1'!G84</f>
        <v>(tom)</v>
      </c>
      <c r="H84" s="1" t="str">
        <f>'t-1'!H84</f>
        <v>B000600</v>
      </c>
      <c r="I84" s="1">
        <f>'t-1'!I84</f>
        <v>0</v>
      </c>
      <c r="J84" s="6" t="e">
        <f>(('t-1'!J84-'t-1'!$AE84)/'t-1'!$AE84)*(('t-1'!$I84-0.5+'t-1'!$I84-0.5)*-1)</f>
        <v>#VALUE!</v>
      </c>
      <c r="K84" s="6" t="e">
        <f>(('t-1'!K84-'t-1'!$AE84)/'t-1'!$AE84)*(('t-1'!$I84-0.5+'t-1'!$I84-0.5)*-1)</f>
        <v>#VALUE!</v>
      </c>
      <c r="L84" s="6" t="e">
        <f>(('t-1'!L84-'t-1'!$AE84)/'t-1'!$AE84)*(('t-1'!$I84-0.5+'t-1'!$I84-0.5)*-1)</f>
        <v>#VALUE!</v>
      </c>
      <c r="M84" s="6" t="e">
        <f>(('t-1'!M84-'t-1'!$AE84)/'t-1'!$AE84)*(('t-1'!$I84-0.5+'t-1'!$I84-0.5)*-1)</f>
        <v>#VALUE!</v>
      </c>
      <c r="N84" s="6" t="e">
        <f>(('t-1'!N84-'t-1'!$AE84)/'t-1'!$AE84)*(('t-1'!$I84-0.5+'t-1'!$I84-0.5)*-1)</f>
        <v>#VALUE!</v>
      </c>
      <c r="O84" s="6" t="e">
        <f>(('t-1'!O84-'t-1'!$AE84)/'t-1'!$AE84)*(('t-1'!$I84-0.5+'t-1'!$I84-0.5)*-1)</f>
        <v>#VALUE!</v>
      </c>
      <c r="P84" s="6" t="e">
        <f>(('t-1'!P84-'t-1'!$AE84)/'t-1'!$AE84)*(('t-1'!$I84-0.5+'t-1'!$I84-0.5)*-1)</f>
        <v>#VALUE!</v>
      </c>
      <c r="Q84" s="6" t="e">
        <f>(('t-1'!Q84-'t-1'!$AE84)/'t-1'!$AE84)*(('t-1'!$I84-0.5+'t-1'!$I84-0.5)*-1)</f>
        <v>#VALUE!</v>
      </c>
      <c r="R84" s="6" t="e">
        <f>(('t-1'!R84-'t-1'!$AE84)/'t-1'!$AE84)*(('t-1'!$I84-0.5+'t-1'!$I84-0.5)*-1)</f>
        <v>#VALUE!</v>
      </c>
      <c r="S84" s="6" t="e">
        <f>(('t-1'!S84-'t-1'!$AE84)/'t-1'!$AE84)*(('t-1'!$I84-0.5+'t-1'!$I84-0.5)*-1)</f>
        <v>#VALUE!</v>
      </c>
      <c r="T84" s="6" t="e">
        <f>(('t-1'!T84-'t-1'!$AE84)/'t-1'!$AE84)*(('t-1'!$I84-0.5+'t-1'!$I84-0.5)*-1)</f>
        <v>#VALUE!</v>
      </c>
      <c r="U84" s="6" t="e">
        <f>(('t-1'!U84-'t-1'!$AE84)/'t-1'!$AE84)*(('t-1'!$I84-0.5+'t-1'!$I84-0.5)*-1)</f>
        <v>#VALUE!</v>
      </c>
      <c r="V84" s="6" t="e">
        <f>(('t-1'!V84-'t-1'!$AE84)/'t-1'!$AE84)*(('t-1'!$I84-0.5+'t-1'!$I84-0.5)*-1)</f>
        <v>#VALUE!</v>
      </c>
      <c r="W84" s="6" t="e">
        <f>(('t-1'!W84-'t-1'!$AE84)/'t-1'!$AE84)*(('t-1'!$I84-0.5+'t-1'!$I84-0.5)*-1)</f>
        <v>#VALUE!</v>
      </c>
      <c r="X84" s="6" t="e">
        <f>(('t-1'!X84-'t-1'!$AE84)/'t-1'!$AE84)*(('t-1'!$I84-0.5+'t-1'!$I84-0.5)*-1)</f>
        <v>#VALUE!</v>
      </c>
      <c r="Y84" s="6" t="e">
        <f>(('t-1'!Y84-'t-1'!$AE84)/'t-1'!$AE84)*(('t-1'!$I84-0.5+'t-1'!$I84-0.5)*-1)</f>
        <v>#VALUE!</v>
      </c>
      <c r="Z84" s="6" t="e">
        <f>(('t-1'!Z84-'t-1'!$AE84)/'t-1'!$AE84)*(('t-1'!$I84-0.5+'t-1'!$I84-0.5)*-1)</f>
        <v>#VALUE!</v>
      </c>
      <c r="AA84" s="6" t="e">
        <f>(('t-1'!AA84-'t-1'!$AE84)/'t-1'!$AE84)*(('t-1'!$I84-0.5+'t-1'!$I84-0.5)*-1)</f>
        <v>#VALUE!</v>
      </c>
      <c r="AB84" s="6" t="e">
        <f>(('t-1'!AB84-'t-1'!$AE84)/'t-1'!$AE84)*(('t-1'!$I84-0.5+'t-1'!$I84-0.5)*-1)</f>
        <v>#VALUE!</v>
      </c>
      <c r="AC84" s="6" t="e">
        <f>(('t-1'!AC84-'t-1'!$AE84)/'t-1'!$AE84)*(('t-1'!$I84-0.5+'t-1'!$I84-0.5)*-1)</f>
        <v>#VALUE!</v>
      </c>
      <c r="AD84" s="6" t="e">
        <f>(('t-1'!AD84-'t-1'!$AE84)/'t-1'!$AE84)*(('t-1'!$I84-0.5+'t-1'!$I84-0.5)*-1)</f>
        <v>#VALUE!</v>
      </c>
      <c r="AE84" s="6" t="e">
        <f>(('t-1'!AE84-'t-1'!$AE84)/'t-1'!$AE84)*(('t-1'!$I84-0.5+'t-1'!$I84-0.5)*-1)</f>
        <v>#VALUE!</v>
      </c>
      <c r="AF84" s="6" t="e">
        <f>(('t-1'!AF84-'t-1'!$AE84)/'t-1'!$AE84)*(('t-1'!$I84-0.5+'t-1'!$I84-0.5)*-1)</f>
        <v>#VALUE!</v>
      </c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2:66">
      <c r="B85" s="1">
        <f>'t-1'!B85</f>
        <v>0</v>
      </c>
      <c r="C85" s="1" t="str">
        <f>'t-1'!C85</f>
        <v>Tillgänglighet</v>
      </c>
      <c r="D85" s="1">
        <f>'t-1'!D85</f>
        <v>31</v>
      </c>
      <c r="E85" s="1" t="str">
        <f>'t-1'!E85</f>
        <v>Totalt</v>
      </c>
      <c r="F85" s="1" t="str">
        <f>'t-1'!F85</f>
        <v>Läkarbesök inom 7 dagar i primärvård</v>
      </c>
      <c r="G85" s="1" t="str">
        <f>'t-1'!G85</f>
        <v>(tom)</v>
      </c>
      <c r="H85" s="1" t="str">
        <f>'t-1'!H85</f>
        <v>C000100</v>
      </c>
      <c r="I85" s="1">
        <f>'t-1'!I85</f>
        <v>0</v>
      </c>
      <c r="J85" s="6">
        <f>(('t-1'!J85-'t-1'!$AE85)/'t-1'!$AE85)*(('t-1'!$I85-0.5+'t-1'!$I85-0.5)*-1)</f>
        <v>2.1754042651180899E-2</v>
      </c>
      <c r="K85" s="6">
        <f>(('t-1'!K85-'t-1'!$AE85)/'t-1'!$AE85)*(('t-1'!$I85-0.5+'t-1'!$I85-0.5)*-1)</f>
        <v>-1.458647666362037E-2</v>
      </c>
      <c r="L85" s="6">
        <f>(('t-1'!L85-'t-1'!$AE85)/'t-1'!$AE85)*(('t-1'!$I85-0.5+'t-1'!$I85-0.5)*-1)</f>
        <v>9.2364332737087252E-4</v>
      </c>
      <c r="M85" s="6">
        <f>(('t-1'!M85-'t-1'!$AE85)/'t-1'!$AE85)*(('t-1'!$I85-0.5+'t-1'!$I85-0.5)*-1)</f>
        <v>2.3619128348629257E-2</v>
      </c>
      <c r="N85" s="6">
        <f>(('t-1'!N85-'t-1'!$AE85)/'t-1'!$AE85)*(('t-1'!$I85-0.5+'t-1'!$I85-0.5)*-1)</f>
        <v>2.4124094532238471E-2</v>
      </c>
      <c r="O85" s="6">
        <f>(('t-1'!O85-'t-1'!$AE85)/'t-1'!$AE85)*(('t-1'!$I85-0.5+'t-1'!$I85-0.5)*-1)</f>
        <v>2.0758093014655494E-2</v>
      </c>
      <c r="P85" s="6">
        <f>(('t-1'!P85-'t-1'!$AE85)/'t-1'!$AE85)*(('t-1'!$I85-0.5+'t-1'!$I85-0.5)*-1)</f>
        <v>5.2093332546120216E-3</v>
      </c>
      <c r="Q85" s="6">
        <f>(('t-1'!Q85-'t-1'!$AE85)/'t-1'!$AE85)*(('t-1'!$I85-0.5+'t-1'!$I85-0.5)*-1)</f>
        <v>2.5492024133650936E-2</v>
      </c>
      <c r="R85" s="6">
        <f>(('t-1'!R85-'t-1'!$AE85)/'t-1'!$AE85)*(('t-1'!$I85-0.5+'t-1'!$I85-0.5)*-1)</f>
        <v>1.9906848562381434E-2</v>
      </c>
      <c r="S85" s="6">
        <f>(('t-1'!S85-'t-1'!$AE85)/'t-1'!$AE85)*(('t-1'!$I85-0.5+'t-1'!$I85-0.5)*-1)</f>
        <v>-3.2419248348575257E-2</v>
      </c>
      <c r="T85" s="6">
        <f>(('t-1'!T85-'t-1'!$AE85)/'t-1'!$AE85)*(('t-1'!$I85-0.5+'t-1'!$I85-0.5)*-1)</f>
        <v>3.7537072254571376E-2</v>
      </c>
      <c r="U85" s="6">
        <f>(('t-1'!U85-'t-1'!$AE85)/'t-1'!$AE85)*(('t-1'!$I85-0.5+'t-1'!$I85-0.5)*-1)</f>
        <v>3.0794435671873545E-2</v>
      </c>
      <c r="V85" s="6">
        <f>(('t-1'!V85-'t-1'!$AE85)/'t-1'!$AE85)*(('t-1'!$I85-0.5+'t-1'!$I85-0.5)*-1)</f>
        <v>2.9603871871154028E-2</v>
      </c>
      <c r="W85" s="6">
        <f>(('t-1'!W85-'t-1'!$AE85)/'t-1'!$AE85)*(('t-1'!$I85-0.5+'t-1'!$I85-0.5)*-1)</f>
        <v>-6.1150790186761159E-2</v>
      </c>
      <c r="X85" s="6">
        <f>(('t-1'!X85-'t-1'!$AE85)/'t-1'!$AE85)*(('t-1'!$I85-0.5+'t-1'!$I85-0.5)*-1)</f>
        <v>-5.69860003426918E-2</v>
      </c>
      <c r="Y85" s="6">
        <f>(('t-1'!Y85-'t-1'!$AE85)/'t-1'!$AE85)*(('t-1'!$I85-0.5+'t-1'!$I85-0.5)*-1)</f>
        <v>-0.12605720646240193</v>
      </c>
      <c r="Z85" s="6">
        <f>(('t-1'!Z85-'t-1'!$AE85)/'t-1'!$AE85)*(('t-1'!$I85-0.5+'t-1'!$I85-0.5)*-1)</f>
        <v>-8.2712731862453162E-2</v>
      </c>
      <c r="AA85" s="6">
        <f>(('t-1'!AA85-'t-1'!$AE85)/'t-1'!$AE85)*(('t-1'!$I85-0.5+'t-1'!$I85-0.5)*-1)</f>
        <v>5.7519119437751891E-2</v>
      </c>
      <c r="AB85" s="6">
        <f>(('t-1'!AB85-'t-1'!$AE85)/'t-1'!$AE85)*(('t-1'!$I85-0.5+'t-1'!$I85-0.5)*-1)</f>
        <v>-3.5092245749612283E-2</v>
      </c>
      <c r="AC85" s="6">
        <f>(('t-1'!AC85-'t-1'!$AE85)/'t-1'!$AE85)*(('t-1'!$I85-0.5+'t-1'!$I85-0.5)*-1)</f>
        <v>-3.8436627918426558E-2</v>
      </c>
      <c r="AD85" s="6">
        <f>(('t-1'!AD85-'t-1'!$AE85)/'t-1'!$AE85)*(('t-1'!$I85-0.5+'t-1'!$I85-0.5)*-1)</f>
        <v>-3.1517337793196154E-2</v>
      </c>
      <c r="AE85" s="6">
        <f>(('t-1'!AE85-'t-1'!$AE85)/'t-1'!$AE85)*(('t-1'!$I85-0.5+'t-1'!$I85-0.5)*-1)</f>
        <v>0</v>
      </c>
      <c r="AF85" s="6">
        <f>(('t-1'!AF85-'t-1'!$AE85)/'t-1'!$AE85)*(('t-1'!$I85-0.5+'t-1'!$I85-0.5)*-1)</f>
        <v>-1</v>
      </c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2:66">
      <c r="B86" s="1">
        <f>'t-1'!B86</f>
        <v>0</v>
      </c>
      <c r="C86" s="1">
        <f>'t-1'!C86</f>
        <v>0</v>
      </c>
      <c r="D86" s="1">
        <f>'t-1'!D86</f>
        <v>32</v>
      </c>
      <c r="E86" s="1" t="str">
        <f>'t-1'!E86</f>
        <v>Totalt</v>
      </c>
      <c r="F86" s="1" t="str">
        <f>'t-1'!F86</f>
        <v>Vårdcentralers tillgänglighet per telefon</v>
      </c>
      <c r="G86" s="1" t="str">
        <f>'t-1'!G86</f>
        <v>(tom)</v>
      </c>
      <c r="H86" s="1" t="str">
        <f>'t-1'!H86</f>
        <v>B000800</v>
      </c>
      <c r="I86" s="1">
        <f>'t-1'!I86</f>
        <v>0</v>
      </c>
      <c r="J86" s="6" t="e">
        <f>(('t-1'!J86-'t-1'!$AE86)/'t-1'!$AE86)*(('t-1'!$I86-0.5+'t-1'!$I86-0.5)*-1)</f>
        <v>#VALUE!</v>
      </c>
      <c r="K86" s="6">
        <f>(('t-1'!K86-'t-1'!$AE86)/'t-1'!$AE86)*(('t-1'!$I86-0.5+'t-1'!$I86-0.5)*-1)</f>
        <v>2.4845874276039893E-2</v>
      </c>
      <c r="L86" s="6">
        <f>(('t-1'!L86-'t-1'!$AE86)/'t-1'!$AE86)*(('t-1'!$I86-0.5+'t-1'!$I86-0.5)*-1)</f>
        <v>8.3110242614269206E-2</v>
      </c>
      <c r="M86" s="6">
        <f>(('t-1'!M86-'t-1'!$AE86)/'t-1'!$AE86)*(('t-1'!$I86-0.5+'t-1'!$I86-0.5)*-1)</f>
        <v>1.4837871505349603E-2</v>
      </c>
      <c r="N86" s="6">
        <f>(('t-1'!N86-'t-1'!$AE86)/'t-1'!$AE86)*(('t-1'!$I86-0.5+'t-1'!$I86-0.5)*-1)</f>
        <v>0.11741789966960557</v>
      </c>
      <c r="O86" s="6">
        <f>(('t-1'!O86-'t-1'!$AE86)/'t-1'!$AE86)*(('t-1'!$I86-0.5+'t-1'!$I86-0.5)*-1)</f>
        <v>0.10989992770993032</v>
      </c>
      <c r="P86" s="6">
        <f>(('t-1'!P86-'t-1'!$AE86)/'t-1'!$AE86)*(('t-1'!$I86-0.5+'t-1'!$I86-0.5)*-1)</f>
        <v>0.10435892646944119</v>
      </c>
      <c r="Q86" s="6">
        <f>(('t-1'!Q86-'t-1'!$AE86)/'t-1'!$AE86)*(('t-1'!$I86-0.5+'t-1'!$I86-0.5)*-1)</f>
        <v>-0.11583916109356701</v>
      </c>
      <c r="R86" s="6">
        <f>(('t-1'!R86-'t-1'!$AE86)/'t-1'!$AE86)*(('t-1'!$I86-0.5+'t-1'!$I86-0.5)*-1)</f>
        <v>-4.3967489171810585E-2</v>
      </c>
      <c r="S86" s="6">
        <f>(('t-1'!S86-'t-1'!$AE86)/'t-1'!$AE86)*(('t-1'!$I86-0.5+'t-1'!$I86-0.5)*-1)</f>
        <v>-0.15291240502085571</v>
      </c>
      <c r="T86" s="6">
        <f>(('t-1'!T86-'t-1'!$AE86)/'t-1'!$AE86)*(('t-1'!$I86-0.5+'t-1'!$I86-0.5)*-1)</f>
        <v>5.6909706802763402E-2</v>
      </c>
      <c r="U86" s="6">
        <f>(('t-1'!U86-'t-1'!$AE86)/'t-1'!$AE86)*(('t-1'!$I86-0.5+'t-1'!$I86-0.5)*-1)</f>
        <v>9.9578835175988881E-2</v>
      </c>
      <c r="V86" s="6">
        <f>(('t-1'!V86-'t-1'!$AE86)/'t-1'!$AE86)*(('t-1'!$I86-0.5+'t-1'!$I86-0.5)*-1)</f>
        <v>-3.9842481777502416E-2</v>
      </c>
      <c r="W86" s="6">
        <f>(('t-1'!W86-'t-1'!$AE86)/'t-1'!$AE86)*(('t-1'!$I86-0.5+'t-1'!$I86-0.5)*-1)</f>
        <v>-0.11390970201910521</v>
      </c>
      <c r="X86" s="6">
        <f>(('t-1'!X86-'t-1'!$AE86)/'t-1'!$AE86)*(('t-1'!$I86-0.5+'t-1'!$I86-0.5)*-1)</f>
        <v>-4.9083256573064669E-3</v>
      </c>
      <c r="Y86" s="6">
        <f>(('t-1'!Y86-'t-1'!$AE86)/'t-1'!$AE86)*(('t-1'!$I86-0.5+'t-1'!$I86-0.5)*-1)</f>
        <v>-7.8464737896661835E-2</v>
      </c>
      <c r="Z86" s="6">
        <f>(('t-1'!Z86-'t-1'!$AE86)/'t-1'!$AE86)*(('t-1'!$I86-0.5+'t-1'!$I86-0.5)*-1)</f>
        <v>-5.0585373228699812E-2</v>
      </c>
      <c r="AA86" s="6">
        <f>(('t-1'!AA86-'t-1'!$AE86)/'t-1'!$AE86)*(('t-1'!$I86-0.5+'t-1'!$I86-0.5)*-1)</f>
        <v>7.9896883090017912E-2</v>
      </c>
      <c r="AB86" s="6">
        <f>(('t-1'!AB86-'t-1'!$AE86)/'t-1'!$AE86)*(('t-1'!$I86-0.5+'t-1'!$I86-0.5)*-1)</f>
        <v>-0.11220489599667982</v>
      </c>
      <c r="AC86" s="6">
        <f>(('t-1'!AC86-'t-1'!$AE86)/'t-1'!$AE86)*(('t-1'!$I86-0.5+'t-1'!$I86-0.5)*-1)</f>
        <v>-3.5166389185214378E-2</v>
      </c>
      <c r="AD86" s="6">
        <f>(('t-1'!AD86-'t-1'!$AE86)/'t-1'!$AE86)*(('t-1'!$I86-0.5+'t-1'!$I86-0.5)*-1)</f>
        <v>6.8866594706686865E-2</v>
      </c>
      <c r="AE86" s="6">
        <f>(('t-1'!AE86-'t-1'!$AE86)/'t-1'!$AE86)*(('t-1'!$I86-0.5+'t-1'!$I86-0.5)*-1)</f>
        <v>0</v>
      </c>
      <c r="AF86" s="6">
        <f>(('t-1'!AF86-'t-1'!$AE86)/'t-1'!$AE86)*(('t-1'!$I86-0.5+'t-1'!$I86-0.5)*-1)</f>
        <v>-1</v>
      </c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2:66">
      <c r="B87" s="1">
        <f>'t-1'!B87</f>
        <v>0</v>
      </c>
      <c r="C87" s="1">
        <f>'t-1'!C87</f>
        <v>0</v>
      </c>
      <c r="D87" s="1">
        <f>'t-1'!D87</f>
        <v>33</v>
      </c>
      <c r="E87" s="1" t="str">
        <f>'t-1'!E87</f>
        <v>Totalt</v>
      </c>
      <c r="F87" s="1" t="str">
        <f>'t-1'!F87</f>
        <v xml:space="preserve">Besök inom 90 dagar i specialiserad vård </v>
      </c>
      <c r="G87" s="1" t="str">
        <f>'t-1'!G87</f>
        <v>(tom)</v>
      </c>
      <c r="H87" s="1" t="str">
        <f>'t-1'!H87</f>
        <v>C000500</v>
      </c>
      <c r="I87" s="1">
        <f>'t-1'!I87</f>
        <v>0</v>
      </c>
      <c r="J87" s="6">
        <f>(('t-1'!J87-'t-1'!$AE87)/'t-1'!$AE87)*(('t-1'!$I87-0.5+'t-1'!$I87-0.5)*-1)</f>
        <v>4.4749148108223447E-2</v>
      </c>
      <c r="K87" s="6">
        <f>(('t-1'!K87-'t-1'!$AE87)/'t-1'!$AE87)*(('t-1'!$I87-0.5+'t-1'!$I87-0.5)*-1)</f>
        <v>-0.1156031887099144</v>
      </c>
      <c r="L87" s="6">
        <f>(('t-1'!L87-'t-1'!$AE87)/'t-1'!$AE87)*(('t-1'!$I87-0.5+'t-1'!$I87-0.5)*-1)</f>
        <v>-0.11607309776899447</v>
      </c>
      <c r="M87" s="6">
        <f>(('t-1'!M87-'t-1'!$AE87)/'t-1'!$AE87)*(('t-1'!$I87-0.5+'t-1'!$I87-0.5)*-1)</f>
        <v>8.269787010829252E-2</v>
      </c>
      <c r="N87" s="6">
        <f>(('t-1'!N87-'t-1'!$AE87)/'t-1'!$AE87)*(('t-1'!$I87-0.5+'t-1'!$I87-0.5)*-1)</f>
        <v>7.5864685714267036E-2</v>
      </c>
      <c r="O87" s="6">
        <f>(('t-1'!O87-'t-1'!$AE87)/'t-1'!$AE87)*(('t-1'!$I87-0.5+'t-1'!$I87-0.5)*-1)</f>
        <v>4.4517102284429337E-2</v>
      </c>
      <c r="P87" s="6">
        <f>(('t-1'!P87-'t-1'!$AE87)/'t-1'!$AE87)*(('t-1'!$I87-0.5+'t-1'!$I87-0.5)*-1)</f>
        <v>5.2462499594309667E-2</v>
      </c>
      <c r="Q87" s="6">
        <f>(('t-1'!Q87-'t-1'!$AE87)/'t-1'!$AE87)*(('t-1'!$I87-0.5+'t-1'!$I87-0.5)*-1)</f>
        <v>9.5305614576338432E-2</v>
      </c>
      <c r="R87" s="6">
        <f>(('t-1'!R87-'t-1'!$AE87)/'t-1'!$AE87)*(('t-1'!$I87-0.5+'t-1'!$I87-0.5)*-1)</f>
        <v>3.1752245276601435E-2</v>
      </c>
      <c r="S87" s="6">
        <f>(('t-1'!S87-'t-1'!$AE87)/'t-1'!$AE87)*(('t-1'!$I87-0.5+'t-1'!$I87-0.5)*-1)</f>
        <v>-5.1287571577315463E-2</v>
      </c>
      <c r="T87" s="6">
        <f>(('t-1'!T87-'t-1'!$AE87)/'t-1'!$AE87)*(('t-1'!$I87-0.5+'t-1'!$I87-0.5)*-1)</f>
        <v>7.6625076753314925E-2</v>
      </c>
      <c r="U87" s="6">
        <f>(('t-1'!U87-'t-1'!$AE87)/'t-1'!$AE87)*(('t-1'!$I87-0.5+'t-1'!$I87-0.5)*-1)</f>
        <v>2.7976917972352969E-2</v>
      </c>
      <c r="V87" s="6">
        <f>(('t-1'!V87-'t-1'!$AE87)/'t-1'!$AE87)*(('t-1'!$I87-0.5+'t-1'!$I87-0.5)*-1)</f>
        <v>3.951332907208515E-2</v>
      </c>
      <c r="W87" s="6">
        <f>(('t-1'!W87-'t-1'!$AE87)/'t-1'!$AE87)*(('t-1'!$I87-0.5+'t-1'!$I87-0.5)*-1)</f>
        <v>1.0557134593398345E-2</v>
      </c>
      <c r="X87" s="6">
        <f>(('t-1'!X87-'t-1'!$AE87)/'t-1'!$AE87)*(('t-1'!$I87-0.5+'t-1'!$I87-0.5)*-1)</f>
        <v>6.8625565051724541E-2</v>
      </c>
      <c r="Y87" s="6">
        <f>(('t-1'!Y87-'t-1'!$AE87)/'t-1'!$AE87)*(('t-1'!$I87-0.5+'t-1'!$I87-0.5)*-1)</f>
        <v>-0.14273355370723789</v>
      </c>
      <c r="Z87" s="6">
        <f>(('t-1'!Z87-'t-1'!$AE87)/'t-1'!$AE87)*(('t-1'!$I87-0.5+'t-1'!$I87-0.5)*-1)</f>
        <v>2.7828593745596261E-2</v>
      </c>
      <c r="AA87" s="6">
        <f>(('t-1'!AA87-'t-1'!$AE87)/'t-1'!$AE87)*(('t-1'!$I87-0.5+'t-1'!$I87-0.5)*-1)</f>
        <v>5.0006113139538517E-2</v>
      </c>
      <c r="AB87" s="6">
        <f>(('t-1'!AB87-'t-1'!$AE87)/'t-1'!$AE87)*(('t-1'!$I87-0.5+'t-1'!$I87-0.5)*-1)</f>
        <v>-8.5587844351779671E-2</v>
      </c>
      <c r="AC87" s="6">
        <f>(('t-1'!AC87-'t-1'!$AE87)/'t-1'!$AE87)*(('t-1'!$I87-0.5+'t-1'!$I87-0.5)*-1)</f>
        <v>-9.4613845625456583E-4</v>
      </c>
      <c r="AD87" s="6">
        <f>(('t-1'!AD87-'t-1'!$AE87)/'t-1'!$AE87)*(('t-1'!$I87-0.5+'t-1'!$I87-0.5)*-1)</f>
        <v>2.1149395640968776E-2</v>
      </c>
      <c r="AE87" s="6">
        <f>(('t-1'!AE87-'t-1'!$AE87)/'t-1'!$AE87)*(('t-1'!$I87-0.5+'t-1'!$I87-0.5)*-1)</f>
        <v>0</v>
      </c>
      <c r="AF87" s="6">
        <f>(('t-1'!AF87-'t-1'!$AE87)/'t-1'!$AE87)*(('t-1'!$I87-0.5+'t-1'!$I87-0.5)*-1)</f>
        <v>-1</v>
      </c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2:66">
      <c r="B88" s="1">
        <f>'t-1'!B88</f>
        <v>0</v>
      </c>
      <c r="C88" s="1">
        <f>'t-1'!C88</f>
        <v>0</v>
      </c>
      <c r="D88" s="1">
        <f>'t-1'!D88</f>
        <v>34</v>
      </c>
      <c r="E88" s="1" t="str">
        <f>'t-1'!E88</f>
        <v>Totalt</v>
      </c>
      <c r="F88" s="1" t="str">
        <f>'t-1'!F88</f>
        <v>Operation inom 90 dagar i specialiserad vård</v>
      </c>
      <c r="G88" s="1" t="str">
        <f>'t-1'!G88</f>
        <v>(tom)</v>
      </c>
      <c r="H88" s="1" t="str">
        <f>'t-1'!H88</f>
        <v>C000550</v>
      </c>
      <c r="I88" s="1">
        <f>'t-1'!I88</f>
        <v>0</v>
      </c>
      <c r="J88" s="6">
        <f>(('t-1'!J88-'t-1'!$AE88)/'t-1'!$AE88)*(('t-1'!$I88-0.5+'t-1'!$I88-0.5)*-1)</f>
        <v>1.556294057247686E-2</v>
      </c>
      <c r="K88" s="6">
        <f>(('t-1'!K88-'t-1'!$AE88)/'t-1'!$AE88)*(('t-1'!$I88-0.5+'t-1'!$I88-0.5)*-1)</f>
        <v>-9.0864674446843818E-2</v>
      </c>
      <c r="L88" s="6">
        <f>(('t-1'!L88-'t-1'!$AE88)/'t-1'!$AE88)*(('t-1'!$I88-0.5+'t-1'!$I88-0.5)*-1)</f>
        <v>-7.4794721747410503E-2</v>
      </c>
      <c r="M88" s="6">
        <f>(('t-1'!M88-'t-1'!$AE88)/'t-1'!$AE88)*(('t-1'!$I88-0.5+'t-1'!$I88-0.5)*-1)</f>
        <v>8.8576477113104429E-2</v>
      </c>
      <c r="N88" s="6">
        <f>(('t-1'!N88-'t-1'!$AE88)/'t-1'!$AE88)*(('t-1'!$I88-0.5+'t-1'!$I88-0.5)*-1)</f>
        <v>5.9280486853030091E-2</v>
      </c>
      <c r="O88" s="6">
        <f>(('t-1'!O88-'t-1'!$AE88)/'t-1'!$AE88)*(('t-1'!$I88-0.5+'t-1'!$I88-0.5)*-1)</f>
        <v>3.5282292554131719E-2</v>
      </c>
      <c r="P88" s="6">
        <f>(('t-1'!P88-'t-1'!$AE88)/'t-1'!$AE88)*(('t-1'!$I88-0.5+'t-1'!$I88-0.5)*-1)</f>
        <v>8.1360022051956818E-2</v>
      </c>
      <c r="Q88" s="6">
        <f>(('t-1'!Q88-'t-1'!$AE88)/'t-1'!$AE88)*(('t-1'!$I88-0.5+'t-1'!$I88-0.5)*-1)</f>
        <v>0.10292448365308843</v>
      </c>
      <c r="R88" s="6">
        <f>(('t-1'!R88-'t-1'!$AE88)/'t-1'!$AE88)*(('t-1'!$I88-0.5+'t-1'!$I88-0.5)*-1)</f>
        <v>6.2891903854128725E-2</v>
      </c>
      <c r="S88" s="6">
        <f>(('t-1'!S88-'t-1'!$AE88)/'t-1'!$AE88)*(('t-1'!$I88-0.5+'t-1'!$I88-0.5)*-1)</f>
        <v>-4.4237240763679186E-2</v>
      </c>
      <c r="T88" s="6">
        <f>(('t-1'!T88-'t-1'!$AE88)/'t-1'!$AE88)*(('t-1'!$I88-0.5+'t-1'!$I88-0.5)*-1)</f>
        <v>0.12508406760644697</v>
      </c>
      <c r="U88" s="6">
        <f>(('t-1'!U88-'t-1'!$AE88)/'t-1'!$AE88)*(('t-1'!$I88-0.5+'t-1'!$I88-0.5)*-1)</f>
        <v>-7.633332744050576E-3</v>
      </c>
      <c r="V88" s="6">
        <f>(('t-1'!V88-'t-1'!$AE88)/'t-1'!$AE88)*(('t-1'!$I88-0.5+'t-1'!$I88-0.5)*-1)</f>
        <v>2.8936156077921358E-2</v>
      </c>
      <c r="W88" s="6">
        <f>(('t-1'!W88-'t-1'!$AE88)/'t-1'!$AE88)*(('t-1'!$I88-0.5+'t-1'!$I88-0.5)*-1)</f>
        <v>-3.5839373045333842E-2</v>
      </c>
      <c r="X88" s="6">
        <f>(('t-1'!X88-'t-1'!$AE88)/'t-1'!$AE88)*(('t-1'!$I88-0.5+'t-1'!$I88-0.5)*-1)</f>
        <v>6.4796236289763248E-2</v>
      </c>
      <c r="Y88" s="6">
        <f>(('t-1'!Y88-'t-1'!$AE88)/'t-1'!$AE88)*(('t-1'!$I88-0.5+'t-1'!$I88-0.5)*-1)</f>
        <v>-0.1610909821797798</v>
      </c>
      <c r="Z88" s="6">
        <f>(('t-1'!Z88-'t-1'!$AE88)/'t-1'!$AE88)*(('t-1'!$I88-0.5+'t-1'!$I88-0.5)*-1)</f>
        <v>9.2559436227506023E-2</v>
      </c>
      <c r="AA88" s="6">
        <f>(('t-1'!AA88-'t-1'!$AE88)/'t-1'!$AE88)*(('t-1'!$I88-0.5+'t-1'!$I88-0.5)*-1)</f>
        <v>7.7670238248560841E-2</v>
      </c>
      <c r="AB88" s="6">
        <f>(('t-1'!AB88-'t-1'!$AE88)/'t-1'!$AE88)*(('t-1'!$I88-0.5+'t-1'!$I88-0.5)*-1)</f>
        <v>3.6323007153502736E-2</v>
      </c>
      <c r="AC88" s="6">
        <f>(('t-1'!AC88-'t-1'!$AE88)/'t-1'!$AE88)*(('t-1'!$I88-0.5+'t-1'!$I88-0.5)*-1)</f>
        <v>-0.11427078505525527</v>
      </c>
      <c r="AD88" s="6">
        <f>(('t-1'!AD88-'t-1'!$AE88)/'t-1'!$AE88)*(('t-1'!$I88-0.5+'t-1'!$I88-0.5)*-1)</f>
        <v>0.12721892706713378</v>
      </c>
      <c r="AE88" s="6">
        <f>(('t-1'!AE88-'t-1'!$AE88)/'t-1'!$AE88)*(('t-1'!$I88-0.5+'t-1'!$I88-0.5)*-1)</f>
        <v>0</v>
      </c>
      <c r="AF88" s="6">
        <f>(('t-1'!AF88-'t-1'!$AE88)/'t-1'!$AE88)*(('t-1'!$I88-0.5+'t-1'!$I88-0.5)*-1)</f>
        <v>-1</v>
      </c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2:66">
      <c r="B89" s="1" t="str">
        <f>'t-1'!B89</f>
        <v>D</v>
      </c>
      <c r="C89" s="1" t="str">
        <f>'t-1'!C89</f>
        <v>Kostnader</v>
      </c>
      <c r="D89" s="1">
        <f>'t-1'!D89</f>
        <v>35</v>
      </c>
      <c r="E89" s="1" t="str">
        <f>'t-1'!E89</f>
        <v>Totalt</v>
      </c>
      <c r="F89" s="1" t="str">
        <f>'t-1'!F89</f>
        <v>Strukturjusterad hälso- och sjukvårdskostnad</v>
      </c>
      <c r="G89" s="1" t="str">
        <f>'t-1'!G89</f>
        <v>(tom)</v>
      </c>
      <c r="H89" s="1" t="str">
        <f>'t-1'!H89</f>
        <v>D000200</v>
      </c>
      <c r="I89" s="1">
        <f>'t-1'!I89</f>
        <v>1</v>
      </c>
      <c r="J89" s="6" t="e">
        <f>(('t-1'!J89-'t-1'!$AE89)/'t-1'!$AE89)*(('t-1'!$I89-0.5+'t-1'!$I89-0.5)*-1)</f>
        <v>#VALUE!</v>
      </c>
      <c r="K89" s="6" t="e">
        <f>(('t-1'!K89-'t-1'!$AE89)/'t-1'!$AE89)*(('t-1'!$I89-0.5+'t-1'!$I89-0.5)*-1)</f>
        <v>#VALUE!</v>
      </c>
      <c r="L89" s="6" t="e">
        <f>(('t-1'!L89-'t-1'!$AE89)/'t-1'!$AE89)*(('t-1'!$I89-0.5+'t-1'!$I89-0.5)*-1)</f>
        <v>#VALUE!</v>
      </c>
      <c r="M89" s="6" t="e">
        <f>(('t-1'!M89-'t-1'!$AE89)/'t-1'!$AE89)*(('t-1'!$I89-0.5+'t-1'!$I89-0.5)*-1)</f>
        <v>#VALUE!</v>
      </c>
      <c r="N89" s="6" t="e">
        <f>(('t-1'!N89-'t-1'!$AE89)/'t-1'!$AE89)*(('t-1'!$I89-0.5+'t-1'!$I89-0.5)*-1)</f>
        <v>#VALUE!</v>
      </c>
      <c r="O89" s="6" t="e">
        <f>(('t-1'!O89-'t-1'!$AE89)/'t-1'!$AE89)*(('t-1'!$I89-0.5+'t-1'!$I89-0.5)*-1)</f>
        <v>#VALUE!</v>
      </c>
      <c r="P89" s="6" t="e">
        <f>(('t-1'!P89-'t-1'!$AE89)/'t-1'!$AE89)*(('t-1'!$I89-0.5+'t-1'!$I89-0.5)*-1)</f>
        <v>#VALUE!</v>
      </c>
      <c r="Q89" s="6" t="e">
        <f>(('t-1'!Q89-'t-1'!$AE89)/'t-1'!$AE89)*(('t-1'!$I89-0.5+'t-1'!$I89-0.5)*-1)</f>
        <v>#VALUE!</v>
      </c>
      <c r="R89" s="6" t="e">
        <f>(('t-1'!R89-'t-1'!$AE89)/'t-1'!$AE89)*(('t-1'!$I89-0.5+'t-1'!$I89-0.5)*-1)</f>
        <v>#VALUE!</v>
      </c>
      <c r="S89" s="6" t="e">
        <f>(('t-1'!S89-'t-1'!$AE89)/'t-1'!$AE89)*(('t-1'!$I89-0.5+'t-1'!$I89-0.5)*-1)</f>
        <v>#VALUE!</v>
      </c>
      <c r="T89" s="6" t="e">
        <f>(('t-1'!T89-'t-1'!$AE89)/'t-1'!$AE89)*(('t-1'!$I89-0.5+'t-1'!$I89-0.5)*-1)</f>
        <v>#VALUE!</v>
      </c>
      <c r="U89" s="6" t="e">
        <f>(('t-1'!U89-'t-1'!$AE89)/'t-1'!$AE89)*(('t-1'!$I89-0.5+'t-1'!$I89-0.5)*-1)</f>
        <v>#VALUE!</v>
      </c>
      <c r="V89" s="6" t="e">
        <f>(('t-1'!V89-'t-1'!$AE89)/'t-1'!$AE89)*(('t-1'!$I89-0.5+'t-1'!$I89-0.5)*-1)</f>
        <v>#VALUE!</v>
      </c>
      <c r="W89" s="6" t="e">
        <f>(('t-1'!W89-'t-1'!$AE89)/'t-1'!$AE89)*(('t-1'!$I89-0.5+'t-1'!$I89-0.5)*-1)</f>
        <v>#VALUE!</v>
      </c>
      <c r="X89" s="6" t="e">
        <f>(('t-1'!X89-'t-1'!$AE89)/'t-1'!$AE89)*(('t-1'!$I89-0.5+'t-1'!$I89-0.5)*-1)</f>
        <v>#VALUE!</v>
      </c>
      <c r="Y89" s="6" t="e">
        <f>(('t-1'!Y89-'t-1'!$AE89)/'t-1'!$AE89)*(('t-1'!$I89-0.5+'t-1'!$I89-0.5)*-1)</f>
        <v>#VALUE!</v>
      </c>
      <c r="Z89" s="6" t="e">
        <f>(('t-1'!Z89-'t-1'!$AE89)/'t-1'!$AE89)*(('t-1'!$I89-0.5+'t-1'!$I89-0.5)*-1)</f>
        <v>#VALUE!</v>
      </c>
      <c r="AA89" s="6" t="e">
        <f>(('t-1'!AA89-'t-1'!$AE89)/'t-1'!$AE89)*(('t-1'!$I89-0.5+'t-1'!$I89-0.5)*-1)</f>
        <v>#VALUE!</v>
      </c>
      <c r="AB89" s="6" t="e">
        <f>(('t-1'!AB89-'t-1'!$AE89)/'t-1'!$AE89)*(('t-1'!$I89-0.5+'t-1'!$I89-0.5)*-1)</f>
        <v>#VALUE!</v>
      </c>
      <c r="AC89" s="6" t="e">
        <f>(('t-1'!AC89-'t-1'!$AE89)/'t-1'!$AE89)*(('t-1'!$I89-0.5+'t-1'!$I89-0.5)*-1)</f>
        <v>#VALUE!</v>
      </c>
      <c r="AD89" s="6" t="e">
        <f>(('t-1'!AD89-'t-1'!$AE89)/'t-1'!$AE89)*(('t-1'!$I89-0.5+'t-1'!$I89-0.5)*-1)</f>
        <v>#VALUE!</v>
      </c>
      <c r="AE89" s="6">
        <f>(('t-1'!AE89-'t-1'!$AE89)/'t-1'!$AE89)*(('t-1'!$I89-0.5+'t-1'!$I89-0.5)*-1)</f>
        <v>0</v>
      </c>
      <c r="AF89" s="6">
        <f>(('t-1'!AF89-'t-1'!$AE89)/'t-1'!$AE89)*(('t-1'!$I89-0.5+'t-1'!$I89-0.5)*-1)</f>
        <v>1</v>
      </c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2:66">
      <c r="B90" s="1">
        <f>'t-1'!B90</f>
        <v>0</v>
      </c>
      <c r="C90" s="1">
        <f>'t-1'!C90</f>
        <v>0</v>
      </c>
      <c r="D90" s="1">
        <f>'t-1'!D90</f>
        <v>36</v>
      </c>
      <c r="E90" s="1" t="str">
        <f>'t-1'!E90</f>
        <v>Totalt</v>
      </c>
      <c r="F90" s="1" t="str">
        <f>'t-1'!F90</f>
        <v>Kostnader per konsumerad DRG-poäng</v>
      </c>
      <c r="G90" s="1" t="str">
        <f>'t-1'!G90</f>
        <v>(tom)</v>
      </c>
      <c r="H90" s="1" t="str">
        <f>'t-1'!H90</f>
        <v>D000700</v>
      </c>
      <c r="I90" s="1">
        <f>'t-1'!I90</f>
        <v>1</v>
      </c>
      <c r="J90" s="6">
        <f>(('t-1'!J90-'t-1'!$AE90)/'t-1'!$AE90)*(('t-1'!$I90-0.5+'t-1'!$I90-0.5)*-1)</f>
        <v>9.5581117897275119E-3</v>
      </c>
      <c r="K90" s="6">
        <f>(('t-1'!K90-'t-1'!$AE90)/'t-1'!$AE90)*(('t-1'!$I90-0.5+'t-1'!$I90-0.5)*-1)</f>
        <v>-4.1901174195609237E-2</v>
      </c>
      <c r="L90" s="6">
        <f>(('t-1'!L90-'t-1'!$AE90)/'t-1'!$AE90)*(('t-1'!$I90-0.5+'t-1'!$I90-0.5)*-1)</f>
        <v>-2.989836700744454E-2</v>
      </c>
      <c r="M90" s="6">
        <f>(('t-1'!M90-'t-1'!$AE90)/'t-1'!$AE90)*(('t-1'!$I90-0.5+'t-1'!$I90-0.5)*-1)</f>
        <v>-1.0959006448240929E-3</v>
      </c>
      <c r="N90" s="6">
        <f>(('t-1'!N90-'t-1'!$AE90)/'t-1'!$AE90)*(('t-1'!$I90-0.5+'t-1'!$I90-0.5)*-1)</f>
        <v>-3.9169208289234335E-2</v>
      </c>
      <c r="O90" s="6">
        <f>(('t-1'!O90-'t-1'!$AE90)/'t-1'!$AE90)*(('t-1'!$I90-0.5+'t-1'!$I90-0.5)*-1)</f>
        <v>-8.6792705156619909E-2</v>
      </c>
      <c r="P90" s="6">
        <f>(('t-1'!P90-'t-1'!$AE90)/'t-1'!$AE90)*(('t-1'!$I90-0.5+'t-1'!$I90-0.5)*-1)</f>
        <v>7.7769879239228346E-2</v>
      </c>
      <c r="Q90" s="6">
        <f>(('t-1'!Q90-'t-1'!$AE90)/'t-1'!$AE90)*(('t-1'!$I90-0.5+'t-1'!$I90-0.5)*-1)</f>
        <v>2.2167426529059269E-2</v>
      </c>
      <c r="R90" s="6">
        <f>(('t-1'!R90-'t-1'!$AE90)/'t-1'!$AE90)*(('t-1'!$I90-0.5+'t-1'!$I90-0.5)*-1)</f>
        <v>-6.3512255024773964E-2</v>
      </c>
      <c r="S90" s="6">
        <f>(('t-1'!S90-'t-1'!$AE90)/'t-1'!$AE90)*(('t-1'!$I90-0.5+'t-1'!$I90-0.5)*-1)</f>
        <v>3.1553199103599022E-2</v>
      </c>
      <c r="T90" s="6">
        <f>(('t-1'!T90-'t-1'!$AE90)/'t-1'!$AE90)*(('t-1'!$I90-0.5+'t-1'!$I90-0.5)*-1)</f>
        <v>2.9118039635555614E-3</v>
      </c>
      <c r="U90" s="6">
        <f>(('t-1'!U90-'t-1'!$AE90)/'t-1'!$AE90)*(('t-1'!$I90-0.5+'t-1'!$I90-0.5)*-1)</f>
        <v>-9.7034851167511638E-3</v>
      </c>
      <c r="V90" s="6">
        <f>(('t-1'!V90-'t-1'!$AE90)/'t-1'!$AE90)*(('t-1'!$I90-0.5+'t-1'!$I90-0.5)*-1)</f>
        <v>-3.3364197544082895E-2</v>
      </c>
      <c r="W90" s="6">
        <f>(('t-1'!W90-'t-1'!$AE90)/'t-1'!$AE90)*(('t-1'!$I90-0.5+'t-1'!$I90-0.5)*-1)</f>
        <v>-8.2634417800895241E-2</v>
      </c>
      <c r="X90" s="6">
        <f>(('t-1'!X90-'t-1'!$AE90)/'t-1'!$AE90)*(('t-1'!$I90-0.5+'t-1'!$I90-0.5)*-1)</f>
        <v>5.5260195623450022E-4</v>
      </c>
      <c r="Y90" s="6">
        <f>(('t-1'!Y90-'t-1'!$AE90)/'t-1'!$AE90)*(('t-1'!$I90-0.5+'t-1'!$I90-0.5)*-1)</f>
        <v>2.8068955641350118E-2</v>
      </c>
      <c r="Z90" s="6">
        <f>(('t-1'!Z90-'t-1'!$AE90)/'t-1'!$AE90)*(('t-1'!$I90-0.5+'t-1'!$I90-0.5)*-1)</f>
        <v>-9.7226225181501105E-2</v>
      </c>
      <c r="AA90" s="6">
        <f>(('t-1'!AA90-'t-1'!$AE90)/'t-1'!$AE90)*(('t-1'!$I90-0.5+'t-1'!$I90-0.5)*-1)</f>
        <v>-6.5787201614103827E-2</v>
      </c>
      <c r="AB90" s="6">
        <f>(('t-1'!AB90-'t-1'!$AE90)/'t-1'!$AE90)*(('t-1'!$I90-0.5+'t-1'!$I90-0.5)*-1)</f>
        <v>-5.7055235160771829E-2</v>
      </c>
      <c r="AC90" s="6">
        <f>(('t-1'!AC90-'t-1'!$AE90)/'t-1'!$AE90)*(('t-1'!$I90-0.5+'t-1'!$I90-0.5)*-1)</f>
        <v>2.5557118087056244E-2</v>
      </c>
      <c r="AD90" s="6">
        <f>(('t-1'!AD90-'t-1'!$AE90)/'t-1'!$AE90)*(('t-1'!$I90-0.5+'t-1'!$I90-0.5)*-1)</f>
        <v>-3.9732117406340355E-2</v>
      </c>
      <c r="AE90" s="6">
        <f>(('t-1'!AE90-'t-1'!$AE90)/'t-1'!$AE90)*(('t-1'!$I90-0.5+'t-1'!$I90-0.5)*-1)</f>
        <v>0</v>
      </c>
      <c r="AF90" s="6">
        <f>(('t-1'!AF90-'t-1'!$AE90)/'t-1'!$AE90)*(('t-1'!$I90-0.5+'t-1'!$I90-0.5)*-1)</f>
        <v>1</v>
      </c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2:66">
      <c r="B91" s="1">
        <f>'t-1'!B91</f>
        <v>0</v>
      </c>
      <c r="C91" s="1">
        <f>'t-1'!C91</f>
        <v>0</v>
      </c>
      <c r="D91" s="1">
        <f>'t-1'!D91</f>
        <v>38</v>
      </c>
      <c r="E91" s="1" t="str">
        <f>'t-1'!E91</f>
        <v>Totalt</v>
      </c>
      <c r="F91" s="1" t="str">
        <f>'t-1'!F91</f>
        <v>Kostnad per vårdkontakt i primärvård</v>
      </c>
      <c r="G91" s="1" t="str">
        <f>'t-1'!G91</f>
        <v>(tom)</v>
      </c>
      <c r="H91" s="1" t="str">
        <f>'t-1'!H91</f>
        <v>D000900</v>
      </c>
      <c r="I91" s="1">
        <f>'t-1'!I91</f>
        <v>1</v>
      </c>
      <c r="J91" s="6">
        <f>(('t-1'!J91-'t-1'!$AE91)/'t-1'!$AE91)*(('t-1'!$I91-0.5+'t-1'!$I91-0.5)*-1)</f>
        <v>6.8523258743044838E-2</v>
      </c>
      <c r="K91" s="6">
        <f>(('t-1'!K91-'t-1'!$AE91)/'t-1'!$AE91)*(('t-1'!$I91-0.5+'t-1'!$I91-0.5)*-1)</f>
        <v>3.6867420834732337E-2</v>
      </c>
      <c r="L91" s="6">
        <f>(('t-1'!L91-'t-1'!$AE91)/'t-1'!$AE91)*(('t-1'!$I91-0.5+'t-1'!$I91-0.5)*-1)</f>
        <v>-8.6353258013325926E-2</v>
      </c>
      <c r="M91" s="6">
        <f>(('t-1'!M91-'t-1'!$AE91)/'t-1'!$AE91)*(('t-1'!$I91-0.5+'t-1'!$I91-0.5)*-1)</f>
        <v>5.5357075347521091E-4</v>
      </c>
      <c r="N91" s="6">
        <f>(('t-1'!N91-'t-1'!$AE91)/'t-1'!$AE91)*(('t-1'!$I91-0.5+'t-1'!$I91-0.5)*-1)</f>
        <v>-3.1938849296964451E-2</v>
      </c>
      <c r="O91" s="6">
        <f>(('t-1'!O91-'t-1'!$AE91)/'t-1'!$AE91)*(('t-1'!$I91-0.5+'t-1'!$I91-0.5)*-1)</f>
        <v>9.3368234115629861E-2</v>
      </c>
      <c r="P91" s="6">
        <f>(('t-1'!P91-'t-1'!$AE91)/'t-1'!$AE91)*(('t-1'!$I91-0.5+'t-1'!$I91-0.5)*-1)</f>
        <v>-0.14434274536334551</v>
      </c>
      <c r="Q91" s="6">
        <f>(('t-1'!Q91-'t-1'!$AE91)/'t-1'!$AE91)*(('t-1'!$I91-0.5+'t-1'!$I91-0.5)*-1)</f>
        <v>2.9967231093848239E-3</v>
      </c>
      <c r="R91" s="6">
        <f>(('t-1'!R91-'t-1'!$AE91)/'t-1'!$AE91)*(('t-1'!$I91-0.5+'t-1'!$I91-0.5)*-1)</f>
        <v>5.1044266766967682E-2</v>
      </c>
      <c r="S91" s="6">
        <f>(('t-1'!S91-'t-1'!$AE91)/'t-1'!$AE91)*(('t-1'!$I91-0.5+'t-1'!$I91-0.5)*-1)</f>
        <v>-1.3320849993255029E-2</v>
      </c>
      <c r="T91" s="6">
        <f>(('t-1'!T91-'t-1'!$AE91)/'t-1'!$AE91)*(('t-1'!$I91-0.5+'t-1'!$I91-0.5)*-1)</f>
        <v>7.4348360908641178E-2</v>
      </c>
      <c r="U91" s="6">
        <f>(('t-1'!U91-'t-1'!$AE91)/'t-1'!$AE91)*(('t-1'!$I91-0.5+'t-1'!$I91-0.5)*-1)</f>
        <v>4.5689674900764941E-2</v>
      </c>
      <c r="V91" s="6">
        <f>(('t-1'!V91-'t-1'!$AE91)/'t-1'!$AE91)*(('t-1'!$I91-0.5+'t-1'!$I91-0.5)*-1)</f>
        <v>-7.770289831119985E-2</v>
      </c>
      <c r="W91" s="6">
        <f>(('t-1'!W91-'t-1'!$AE91)/'t-1'!$AE91)*(('t-1'!$I91-0.5+'t-1'!$I91-0.5)*-1)</f>
        <v>3.3643076714629447E-2</v>
      </c>
      <c r="X91" s="6">
        <f>(('t-1'!X91-'t-1'!$AE91)/'t-1'!$AE91)*(('t-1'!$I91-0.5+'t-1'!$I91-0.5)*-1)</f>
        <v>-9.0404131129162832E-2</v>
      </c>
      <c r="Y91" s="6">
        <f>(('t-1'!Y91-'t-1'!$AE91)/'t-1'!$AE91)*(('t-1'!$I91-0.5+'t-1'!$I91-0.5)*-1)</f>
        <v>-0.16092280433398695</v>
      </c>
      <c r="Z91" s="6">
        <f>(('t-1'!Z91-'t-1'!$AE91)/'t-1'!$AE91)*(('t-1'!$I91-0.5+'t-1'!$I91-0.5)*-1)</f>
        <v>-0.13928874218729217</v>
      </c>
      <c r="AA91" s="6">
        <f>(('t-1'!AA91-'t-1'!$AE91)/'t-1'!$AE91)*(('t-1'!$I91-0.5+'t-1'!$I91-0.5)*-1)</f>
        <v>-8.0457030140810237E-2</v>
      </c>
      <c r="AB91" s="6">
        <f>(('t-1'!AB91-'t-1'!$AE91)/'t-1'!$AE91)*(('t-1'!$I91-0.5+'t-1'!$I91-0.5)*-1)</f>
        <v>-0.12379440682040273</v>
      </c>
      <c r="AC91" s="6">
        <f>(('t-1'!AC91-'t-1'!$AE91)/'t-1'!$AE91)*(('t-1'!$I91-0.5+'t-1'!$I91-0.5)*-1)</f>
        <v>5.769045376730346E-2</v>
      </c>
      <c r="AD91" s="6">
        <f>(('t-1'!AD91-'t-1'!$AE91)/'t-1'!$AE91)*(('t-1'!$I91-0.5+'t-1'!$I91-0.5)*-1)</f>
        <v>-0.30300886758691836</v>
      </c>
      <c r="AE91" s="6">
        <f>(('t-1'!AE91-'t-1'!$AE91)/'t-1'!$AE91)*(('t-1'!$I91-0.5+'t-1'!$I91-0.5)*-1)</f>
        <v>0</v>
      </c>
      <c r="AF91" s="6">
        <f>(('t-1'!AF91-'t-1'!$AE91)/'t-1'!$AE91)*(('t-1'!$I91-0.5+'t-1'!$I91-0.5)*-1)</f>
        <v>1</v>
      </c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2:66">
      <c r="B92" s="1" t="str">
        <f>'t-1'!B92</f>
        <v>F</v>
      </c>
      <c r="C92" s="1" t="str">
        <f>'t-1'!C92</f>
        <v>Graviditet, förlossning och nyföddhetsvård</v>
      </c>
      <c r="D92" s="1">
        <f>'t-1'!D92</f>
        <v>39</v>
      </c>
      <c r="E92" s="1" t="str">
        <f>'t-1'!E92</f>
        <v>Kvinnor</v>
      </c>
      <c r="F92" s="1" t="str">
        <f>'t-1'!F92</f>
        <v xml:space="preserve">Tobaksvanor under graviditet </v>
      </c>
      <c r="G92" s="1" t="str">
        <f>'t-1'!G92</f>
        <v>(tom)</v>
      </c>
      <c r="H92" s="1" t="str">
        <f>'t-1'!H92</f>
        <v>E000010</v>
      </c>
      <c r="I92" s="1">
        <f>'t-1'!I92</f>
        <v>1</v>
      </c>
      <c r="J92" s="6" t="e">
        <f>(('t-1'!J92-'t-1'!$AE92)/'t-1'!$AE92)*(('t-1'!$I92-0.5+'t-1'!$I92-0.5)*-1)</f>
        <v>#VALUE!</v>
      </c>
      <c r="K92" s="6" t="e">
        <f>(('t-1'!K92-'t-1'!$AE92)/'t-1'!$AE92)*(('t-1'!$I92-0.5+'t-1'!$I92-0.5)*-1)</f>
        <v>#VALUE!</v>
      </c>
      <c r="L92" s="6" t="e">
        <f>(('t-1'!L92-'t-1'!$AE92)/'t-1'!$AE92)*(('t-1'!$I92-0.5+'t-1'!$I92-0.5)*-1)</f>
        <v>#VALUE!</v>
      </c>
      <c r="M92" s="6" t="e">
        <f>(('t-1'!M92-'t-1'!$AE92)/'t-1'!$AE92)*(('t-1'!$I92-0.5+'t-1'!$I92-0.5)*-1)</f>
        <v>#VALUE!</v>
      </c>
      <c r="N92" s="6" t="e">
        <f>(('t-1'!N92-'t-1'!$AE92)/'t-1'!$AE92)*(('t-1'!$I92-0.5+'t-1'!$I92-0.5)*-1)</f>
        <v>#VALUE!</v>
      </c>
      <c r="O92" s="6" t="e">
        <f>(('t-1'!O92-'t-1'!$AE92)/'t-1'!$AE92)*(('t-1'!$I92-0.5+'t-1'!$I92-0.5)*-1)</f>
        <v>#VALUE!</v>
      </c>
      <c r="P92" s="6" t="e">
        <f>(('t-1'!P92-'t-1'!$AE92)/'t-1'!$AE92)*(('t-1'!$I92-0.5+'t-1'!$I92-0.5)*-1)</f>
        <v>#VALUE!</v>
      </c>
      <c r="Q92" s="6" t="e">
        <f>(('t-1'!Q92-'t-1'!$AE92)/'t-1'!$AE92)*(('t-1'!$I92-0.5+'t-1'!$I92-0.5)*-1)</f>
        <v>#VALUE!</v>
      </c>
      <c r="R92" s="6" t="e">
        <f>(('t-1'!R92-'t-1'!$AE92)/'t-1'!$AE92)*(('t-1'!$I92-0.5+'t-1'!$I92-0.5)*-1)</f>
        <v>#VALUE!</v>
      </c>
      <c r="S92" s="6" t="e">
        <f>(('t-1'!S92-'t-1'!$AE92)/'t-1'!$AE92)*(('t-1'!$I92-0.5+'t-1'!$I92-0.5)*-1)</f>
        <v>#VALUE!</v>
      </c>
      <c r="T92" s="6" t="e">
        <f>(('t-1'!T92-'t-1'!$AE92)/'t-1'!$AE92)*(('t-1'!$I92-0.5+'t-1'!$I92-0.5)*-1)</f>
        <v>#VALUE!</v>
      </c>
      <c r="U92" s="6" t="e">
        <f>(('t-1'!U92-'t-1'!$AE92)/'t-1'!$AE92)*(('t-1'!$I92-0.5+'t-1'!$I92-0.5)*-1)</f>
        <v>#VALUE!</v>
      </c>
      <c r="V92" s="6" t="e">
        <f>(('t-1'!V92-'t-1'!$AE92)/'t-1'!$AE92)*(('t-1'!$I92-0.5+'t-1'!$I92-0.5)*-1)</f>
        <v>#VALUE!</v>
      </c>
      <c r="W92" s="6" t="e">
        <f>(('t-1'!W92-'t-1'!$AE92)/'t-1'!$AE92)*(('t-1'!$I92-0.5+'t-1'!$I92-0.5)*-1)</f>
        <v>#VALUE!</v>
      </c>
      <c r="X92" s="6" t="e">
        <f>(('t-1'!X92-'t-1'!$AE92)/'t-1'!$AE92)*(('t-1'!$I92-0.5+'t-1'!$I92-0.5)*-1)</f>
        <v>#VALUE!</v>
      </c>
      <c r="Y92" s="6" t="e">
        <f>(('t-1'!Y92-'t-1'!$AE92)/'t-1'!$AE92)*(('t-1'!$I92-0.5+'t-1'!$I92-0.5)*-1)</f>
        <v>#VALUE!</v>
      </c>
      <c r="Z92" s="6" t="e">
        <f>(('t-1'!Z92-'t-1'!$AE92)/'t-1'!$AE92)*(('t-1'!$I92-0.5+'t-1'!$I92-0.5)*-1)</f>
        <v>#VALUE!</v>
      </c>
      <c r="AA92" s="6" t="e">
        <f>(('t-1'!AA92-'t-1'!$AE92)/'t-1'!$AE92)*(('t-1'!$I92-0.5+'t-1'!$I92-0.5)*-1)</f>
        <v>#VALUE!</v>
      </c>
      <c r="AB92" s="6" t="e">
        <f>(('t-1'!AB92-'t-1'!$AE92)/'t-1'!$AE92)*(('t-1'!$I92-0.5+'t-1'!$I92-0.5)*-1)</f>
        <v>#VALUE!</v>
      </c>
      <c r="AC92" s="6" t="e">
        <f>(('t-1'!AC92-'t-1'!$AE92)/'t-1'!$AE92)*(('t-1'!$I92-0.5+'t-1'!$I92-0.5)*-1)</f>
        <v>#VALUE!</v>
      </c>
      <c r="AD92" s="6" t="e">
        <f>(('t-1'!AD92-'t-1'!$AE92)/'t-1'!$AE92)*(('t-1'!$I92-0.5+'t-1'!$I92-0.5)*-1)</f>
        <v>#VALUE!</v>
      </c>
      <c r="AE92" s="6" t="e">
        <f>(('t-1'!AE92-'t-1'!$AE92)/'t-1'!$AE92)*(('t-1'!$I92-0.5+'t-1'!$I92-0.5)*-1)</f>
        <v>#VALUE!</v>
      </c>
      <c r="AF92" s="6" t="e">
        <f>(('t-1'!AF92-'t-1'!$AE92)/'t-1'!$AE92)*(('t-1'!$I92-0.5+'t-1'!$I92-0.5)*-1)</f>
        <v>#VALUE!</v>
      </c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2:66">
      <c r="B93" s="1">
        <f>'t-1'!B93</f>
        <v>0</v>
      </c>
      <c r="C93" s="1">
        <f>'t-1'!C93</f>
        <v>0</v>
      </c>
      <c r="D93" s="1">
        <f>'t-1'!D93</f>
        <v>40</v>
      </c>
      <c r="E93" s="1" t="str">
        <f>'t-1'!E93</f>
        <v>Kvinnor</v>
      </c>
      <c r="F93" s="1" t="str">
        <f>'t-1'!F93</f>
        <v>Screening för riskbruk av alkohol under graviditet</v>
      </c>
      <c r="G93" s="1" t="str">
        <f>'t-1'!G93</f>
        <v>Ändrad</v>
      </c>
      <c r="H93" s="1" t="str">
        <f>'t-1'!H93</f>
        <v>A020165</v>
      </c>
      <c r="I93" s="1">
        <f>'t-1'!I93</f>
        <v>0</v>
      </c>
      <c r="J93" s="6">
        <f>(('t-1'!J93-'t-1'!$AE93)/'t-1'!$AE93)*(('t-1'!$I93-0.5+'t-1'!$I93-0.5)*-1)</f>
        <v>2.0434401420219541E-2</v>
      </c>
      <c r="K93" s="6" t="e">
        <f>(('t-1'!K93-'t-1'!$AE93)/'t-1'!$AE93)*(('t-1'!$I93-0.5+'t-1'!$I93-0.5)*-1)</f>
        <v>#VALUE!</v>
      </c>
      <c r="L93" s="6">
        <f>(('t-1'!L93-'t-1'!$AE93)/'t-1'!$AE93)*(('t-1'!$I93-0.5+'t-1'!$I93-0.5)*-1)</f>
        <v>-8.4035183456338161E-2</v>
      </c>
      <c r="M93" s="6">
        <f>(('t-1'!M93-'t-1'!$AE93)/'t-1'!$AE93)*(('t-1'!$I93-0.5+'t-1'!$I93-0.5)*-1)</f>
        <v>8.4337264941208037E-2</v>
      </c>
      <c r="N93" s="6">
        <f>(('t-1'!N93-'t-1'!$AE93)/'t-1'!$AE93)*(('t-1'!$I93-0.5+'t-1'!$I93-0.5)*-1)</f>
        <v>5.4115931897843583E-2</v>
      </c>
      <c r="O93" s="6">
        <f>(('t-1'!O93-'t-1'!$AE93)/'t-1'!$AE93)*(('t-1'!$I93-0.5+'t-1'!$I93-0.5)*-1)</f>
        <v>8.4907657510642387E-2</v>
      </c>
      <c r="P93" s="6">
        <f>(('t-1'!P93-'t-1'!$AE93)/'t-1'!$AE93)*(('t-1'!$I93-0.5+'t-1'!$I93-0.5)*-1)</f>
        <v>0.11845647914398384</v>
      </c>
      <c r="Q93" s="6">
        <f>(('t-1'!Q93-'t-1'!$AE93)/'t-1'!$AE93)*(('t-1'!$I93-0.5+'t-1'!$I93-0.5)*-1)</f>
        <v>-5.0146497856368349E-2</v>
      </c>
      <c r="R93" s="6">
        <f>(('t-1'!R93-'t-1'!$AE93)/'t-1'!$AE93)*(('t-1'!$I93-0.5+'t-1'!$I93-0.5)*-1)</f>
        <v>-0.14944209146148363</v>
      </c>
      <c r="S93" s="6">
        <f>(('t-1'!S93-'t-1'!$AE93)/'t-1'!$AE93)*(('t-1'!$I93-0.5+'t-1'!$I93-0.5)*-1)</f>
        <v>-2.5595337666010597E-2</v>
      </c>
      <c r="T93" s="6">
        <f>(('t-1'!T93-'t-1'!$AE93)/'t-1'!$AE93)*(('t-1'!$I93-0.5+'t-1'!$I93-0.5)*-1)</f>
        <v>1.8123792255939693E-2</v>
      </c>
      <c r="U93" s="6">
        <f>(('t-1'!U93-'t-1'!$AE93)/'t-1'!$AE93)*(('t-1'!$I93-0.5+'t-1'!$I93-0.5)*-1)</f>
        <v>8.1598737706720603E-2</v>
      </c>
      <c r="V93" s="6">
        <f>(('t-1'!V93-'t-1'!$AE93)/'t-1'!$AE93)*(('t-1'!$I93-0.5+'t-1'!$I93-0.5)*-1)</f>
        <v>-9.8585224240852823E-3</v>
      </c>
      <c r="W93" s="6">
        <f>(('t-1'!W93-'t-1'!$AE93)/'t-1'!$AE93)*(('t-1'!$I93-0.5+'t-1'!$I93-0.5)*-1)</f>
        <v>0.10777922949126084</v>
      </c>
      <c r="X93" s="6">
        <f>(('t-1'!X93-'t-1'!$AE93)/'t-1'!$AE93)*(('t-1'!$I93-0.5+'t-1'!$I93-0.5)*-1)</f>
        <v>2.2478199323176921E-3</v>
      </c>
      <c r="Y93" s="6">
        <f>(('t-1'!Y93-'t-1'!$AE93)/'t-1'!$AE93)*(('t-1'!$I93-0.5+'t-1'!$I93-0.5)*-1)</f>
        <v>-0.1964194242172049</v>
      </c>
      <c r="Z93" s="6">
        <f>(('t-1'!Z93-'t-1'!$AE93)/'t-1'!$AE93)*(('t-1'!$I93-0.5+'t-1'!$I93-0.5)*-1)</f>
        <v>4.2233330058320598E-2</v>
      </c>
      <c r="AA93" s="6">
        <f>(('t-1'!AA93-'t-1'!$AE93)/'t-1'!$AE93)*(('t-1'!$I93-0.5+'t-1'!$I93-0.5)*-1)</f>
        <v>9.6211108079334737E-2</v>
      </c>
      <c r="AB93" s="6">
        <f>(('t-1'!AB93-'t-1'!$AE93)/'t-1'!$AE93)*(('t-1'!$I93-0.5+'t-1'!$I93-0.5)*-1)</f>
        <v>2.410293784477752E-2</v>
      </c>
      <c r="AC93" s="6">
        <f>(('t-1'!AC93-'t-1'!$AE93)/'t-1'!$AE93)*(('t-1'!$I93-0.5+'t-1'!$I93-0.5)*-1)</f>
        <v>8.9585273539207116E-2</v>
      </c>
      <c r="AD93" s="6">
        <f>(('t-1'!AD93-'t-1'!$AE93)/'t-1'!$AE93)*(('t-1'!$I93-0.5+'t-1'!$I93-0.5)*-1)</f>
        <v>-1.294923200351808E-2</v>
      </c>
      <c r="AE93" s="6">
        <f>(('t-1'!AE93-'t-1'!$AE93)/'t-1'!$AE93)*(('t-1'!$I93-0.5+'t-1'!$I93-0.5)*-1)</f>
        <v>0</v>
      </c>
      <c r="AF93" s="6">
        <f>(('t-1'!AF93-'t-1'!$AE93)/'t-1'!$AE93)*(('t-1'!$I93-0.5+'t-1'!$I93-0.5)*-1)</f>
        <v>-1</v>
      </c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2:66">
      <c r="B94" s="1">
        <f>'t-1'!B94</f>
        <v>0</v>
      </c>
      <c r="C94" s="1">
        <f>'t-1'!C94</f>
        <v>0</v>
      </c>
      <c r="D94" s="1">
        <f>'t-1'!D94</f>
        <v>41</v>
      </c>
      <c r="E94" s="1" t="str">
        <f>'t-1'!E94</f>
        <v>Totalt</v>
      </c>
      <c r="F94" s="1" t="str">
        <f>'t-1'!F94</f>
        <v>Dödfödda barn</v>
      </c>
      <c r="G94" s="1" t="str">
        <f>'t-1'!G94</f>
        <v>(tom)</v>
      </c>
      <c r="H94" s="1" t="str">
        <f>'t-1'!H94</f>
        <v>A002200</v>
      </c>
      <c r="I94" s="1">
        <f>'t-1'!I94</f>
        <v>1</v>
      </c>
      <c r="J94" s="6">
        <f>(('t-1'!J94-'t-1'!$AE94)/'t-1'!$AE94)*(('t-1'!$I94-0.5+'t-1'!$I94-0.5)*-1)</f>
        <v>0.14143531025869402</v>
      </c>
      <c r="K94" s="6">
        <f>(('t-1'!K94-'t-1'!$AE94)/'t-1'!$AE94)*(('t-1'!$I94-0.5+'t-1'!$I94-0.5)*-1)</f>
        <v>0.24185031039138655</v>
      </c>
      <c r="L94" s="6">
        <f>(('t-1'!L94-'t-1'!$AE94)/'t-1'!$AE94)*(('t-1'!$I94-0.5+'t-1'!$I94-0.5)*-1)</f>
        <v>-0.11487948413911946</v>
      </c>
      <c r="M94" s="6">
        <f>(('t-1'!M94-'t-1'!$AE94)/'t-1'!$AE94)*(('t-1'!$I94-0.5+'t-1'!$I94-0.5)*-1)</f>
        <v>2.1188810177392624E-2</v>
      </c>
      <c r="N94" s="6">
        <f>(('t-1'!N94-'t-1'!$AE94)/'t-1'!$AE94)*(('t-1'!$I94-0.5+'t-1'!$I94-0.5)*-1)</f>
        <v>-5.0385051770112217E-2</v>
      </c>
      <c r="O94" s="6">
        <f>(('t-1'!O94-'t-1'!$AE94)/'t-1'!$AE94)*(('t-1'!$I94-0.5+'t-1'!$I94-0.5)*-1)</f>
        <v>-0.25927647537907328</v>
      </c>
      <c r="P94" s="6">
        <f>(('t-1'!P94-'t-1'!$AE94)/'t-1'!$AE94)*(('t-1'!$I94-0.5+'t-1'!$I94-0.5)*-1)</f>
        <v>-0.11783736007832551</v>
      </c>
      <c r="Q94" s="6">
        <f>(('t-1'!Q94-'t-1'!$AE94)/'t-1'!$AE94)*(('t-1'!$I94-0.5+'t-1'!$I94-0.5)*-1)</f>
        <v>-0.23794182990390958</v>
      </c>
      <c r="R94" s="6">
        <f>(('t-1'!R94-'t-1'!$AE94)/'t-1'!$AE94)*(('t-1'!$I94-0.5+'t-1'!$I94-0.5)*-1)</f>
        <v>-2.2629093806941072E-2</v>
      </c>
      <c r="S94" s="6">
        <f>(('t-1'!S94-'t-1'!$AE94)/'t-1'!$AE94)*(('t-1'!$I94-0.5+'t-1'!$I94-0.5)*-1)</f>
        <v>-8.9274818884639631E-2</v>
      </c>
      <c r="T94" s="6">
        <f>(('t-1'!T94-'t-1'!$AE94)/'t-1'!$AE94)*(('t-1'!$I94-0.5+'t-1'!$I94-0.5)*-1)</f>
        <v>0.25723983629909364</v>
      </c>
      <c r="U94" s="6">
        <f>(('t-1'!U94-'t-1'!$AE94)/'t-1'!$AE94)*(('t-1'!$I94-0.5+'t-1'!$I94-0.5)*-1)</f>
        <v>-1.6736572360836185E-2</v>
      </c>
      <c r="V94" s="6">
        <f>(('t-1'!V94-'t-1'!$AE94)/'t-1'!$AE94)*(('t-1'!$I94-0.5+'t-1'!$I94-0.5)*-1)</f>
        <v>8.2758990611836253E-2</v>
      </c>
      <c r="W94" s="6">
        <f>(('t-1'!W94-'t-1'!$AE94)/'t-1'!$AE94)*(('t-1'!$I94-0.5+'t-1'!$I94-0.5)*-1)</f>
        <v>-0.4448407481604435</v>
      </c>
      <c r="X94" s="6">
        <f>(('t-1'!X94-'t-1'!$AE94)/'t-1'!$AE94)*(('t-1'!$I94-0.5+'t-1'!$I94-0.5)*-1)</f>
        <v>-0.15231977363966684</v>
      </c>
      <c r="Y94" s="6">
        <f>(('t-1'!Y94-'t-1'!$AE94)/'t-1'!$AE94)*(('t-1'!$I94-0.5+'t-1'!$I94-0.5)*-1)</f>
        <v>-0.10830653358487125</v>
      </c>
      <c r="Z94" s="6">
        <f>(('t-1'!Z94-'t-1'!$AE94)/'t-1'!$AE94)*(('t-1'!$I94-0.5+'t-1'!$I94-0.5)*-1)</f>
        <v>-8.487027515983904E-2</v>
      </c>
      <c r="AA94" s="6">
        <f>(('t-1'!AA94-'t-1'!$AE94)/'t-1'!$AE94)*(('t-1'!$I94-0.5+'t-1'!$I94-0.5)*-1)</f>
        <v>-7.738468003273645E-2</v>
      </c>
      <c r="AB94" s="6">
        <f>(('t-1'!AB94-'t-1'!$AE94)/'t-1'!$AE94)*(('t-1'!$I94-0.5+'t-1'!$I94-0.5)*-1)</f>
        <v>0.23390247405881243</v>
      </c>
      <c r="AC94" s="6">
        <f>(('t-1'!AC94-'t-1'!$AE94)/'t-1'!$AE94)*(('t-1'!$I94-0.5+'t-1'!$I94-0.5)*-1)</f>
        <v>-0.24051566824841175</v>
      </c>
      <c r="AD94" s="6">
        <f>(('t-1'!AD94-'t-1'!$AE94)/'t-1'!$AE94)*(('t-1'!$I94-0.5+'t-1'!$I94-0.5)*-1)</f>
        <v>-1.424733384249707E-2</v>
      </c>
      <c r="AE94" s="6">
        <f>(('t-1'!AE94-'t-1'!$AE94)/'t-1'!$AE94)*(('t-1'!$I94-0.5+'t-1'!$I94-0.5)*-1)</f>
        <v>0</v>
      </c>
      <c r="AF94" s="6">
        <f>(('t-1'!AF94-'t-1'!$AE94)/'t-1'!$AE94)*(('t-1'!$I94-0.5+'t-1'!$I94-0.5)*-1)</f>
        <v>1</v>
      </c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2:66">
      <c r="B95" s="1">
        <f>'t-1'!B95</f>
        <v>0</v>
      </c>
      <c r="C95" s="1">
        <f>'t-1'!C95</f>
        <v>0</v>
      </c>
      <c r="D95" s="1">
        <f>'t-1'!D95</f>
        <v>42</v>
      </c>
      <c r="E95" s="1" t="str">
        <f>'t-1'!E95</f>
        <v>Totalt</v>
      </c>
      <c r="F95" s="1" t="str">
        <f>'t-1'!F95</f>
        <v>Neonatal dödlighet</v>
      </c>
      <c r="G95" s="1" t="str">
        <f>'t-1'!G95</f>
        <v>(tom)</v>
      </c>
      <c r="H95" s="1" t="str">
        <f>'t-1'!H95</f>
        <v>A002300</v>
      </c>
      <c r="I95" s="1">
        <f>'t-1'!I95</f>
        <v>1</v>
      </c>
      <c r="J95" s="6">
        <f>(('t-1'!J95-'t-1'!$AE95)/'t-1'!$AE95)*(('t-1'!$I95-0.5+'t-1'!$I95-0.5)*-1)</f>
        <v>6.9898748648788478E-2</v>
      </c>
      <c r="K95" s="6">
        <f>(('t-1'!K95-'t-1'!$AE95)/'t-1'!$AE95)*(('t-1'!$I95-0.5+'t-1'!$I95-0.5)*-1)</f>
        <v>7.8168039300057821E-2</v>
      </c>
      <c r="L95" s="6">
        <f>(('t-1'!L95-'t-1'!$AE95)/'t-1'!$AE95)*(('t-1'!$I95-0.5+'t-1'!$I95-0.5)*-1)</f>
        <v>0.17492923404657129</v>
      </c>
      <c r="M95" s="6">
        <f>(('t-1'!M95-'t-1'!$AE95)/'t-1'!$AE95)*(('t-1'!$I95-0.5+'t-1'!$I95-0.5)*-1)</f>
        <v>0.12177290228071712</v>
      </c>
      <c r="N95" s="6">
        <f>(('t-1'!N95-'t-1'!$AE95)/'t-1'!$AE95)*(('t-1'!$I95-0.5+'t-1'!$I95-0.5)*-1)</f>
        <v>-0.47390872025772834</v>
      </c>
      <c r="O95" s="6">
        <f>(('t-1'!O95-'t-1'!$AE95)/'t-1'!$AE95)*(('t-1'!$I95-0.5+'t-1'!$I95-0.5)*-1)</f>
        <v>4.1464811727286603E-2</v>
      </c>
      <c r="P95" s="6">
        <f>(('t-1'!P95-'t-1'!$AE95)/'t-1'!$AE95)*(('t-1'!$I95-0.5+'t-1'!$I95-0.5)*-1)</f>
        <v>-0.1540367796641883</v>
      </c>
      <c r="Q95" s="6">
        <f>(('t-1'!Q95-'t-1'!$AE95)/'t-1'!$AE95)*(('t-1'!$I95-0.5+'t-1'!$I95-0.5)*-1)</f>
        <v>-0.37535912986988068</v>
      </c>
      <c r="R95" s="6">
        <f>(('t-1'!R95-'t-1'!$AE95)/'t-1'!$AE95)*(('t-1'!$I95-0.5+'t-1'!$I95-0.5)*-1)</f>
        <v>-0.55958478914818888</v>
      </c>
      <c r="S95" s="6">
        <f>(('t-1'!S95-'t-1'!$AE95)/'t-1'!$AE95)*(('t-1'!$I95-0.5+'t-1'!$I95-0.5)*-1)</f>
        <v>0.16955009415116315</v>
      </c>
      <c r="T95" s="6">
        <f>(('t-1'!T95-'t-1'!$AE95)/'t-1'!$AE95)*(('t-1'!$I95-0.5+'t-1'!$I95-0.5)*-1)</f>
        <v>1.7126200098181801E-2</v>
      </c>
      <c r="U95" s="6">
        <f>(('t-1'!U95-'t-1'!$AE95)/'t-1'!$AE95)*(('t-1'!$I95-0.5+'t-1'!$I95-0.5)*-1)</f>
        <v>-2.4427177970539695E-2</v>
      </c>
      <c r="V95" s="6">
        <f>(('t-1'!V95-'t-1'!$AE95)/'t-1'!$AE95)*(('t-1'!$I95-0.5+'t-1'!$I95-0.5)*-1)</f>
        <v>0.1198139653756157</v>
      </c>
      <c r="W95" s="6">
        <f>(('t-1'!W95-'t-1'!$AE95)/'t-1'!$AE95)*(('t-1'!$I95-0.5+'t-1'!$I95-0.5)*-1)</f>
        <v>2.8462136589532793E-2</v>
      </c>
      <c r="X95" s="6">
        <f>(('t-1'!X95-'t-1'!$AE95)/'t-1'!$AE95)*(('t-1'!$I95-0.5+'t-1'!$I95-0.5)*-1)</f>
        <v>-0.35757697124923687</v>
      </c>
      <c r="Y95" s="6">
        <f>(('t-1'!Y95-'t-1'!$AE95)/'t-1'!$AE95)*(('t-1'!$I95-0.5+'t-1'!$I95-0.5)*-1)</f>
        <v>-0.3494870458995426</v>
      </c>
      <c r="Z95" s="6">
        <f>(('t-1'!Z95-'t-1'!$AE95)/'t-1'!$AE95)*(('t-1'!$I95-0.5+'t-1'!$I95-0.5)*-1)</f>
        <v>0.22026971116753555</v>
      </c>
      <c r="AA95" s="6">
        <f>(('t-1'!AA95-'t-1'!$AE95)/'t-1'!$AE95)*(('t-1'!$I95-0.5+'t-1'!$I95-0.5)*-1)</f>
        <v>-0.32857658626348812</v>
      </c>
      <c r="AB95" s="6">
        <f>(('t-1'!AB95-'t-1'!$AE95)/'t-1'!$AE95)*(('t-1'!$I95-0.5+'t-1'!$I95-0.5)*-1)</f>
        <v>-0.15655401554967613</v>
      </c>
      <c r="AC95" s="6">
        <f>(('t-1'!AC95-'t-1'!$AE95)/'t-1'!$AE95)*(('t-1'!$I95-0.5+'t-1'!$I95-0.5)*-1)</f>
        <v>0.31654657707616235</v>
      </c>
      <c r="AD95" s="6">
        <f>(('t-1'!AD95-'t-1'!$AE95)/'t-1'!$AE95)*(('t-1'!$I95-0.5+'t-1'!$I95-0.5)*-1)</f>
        <v>-0.30398708672990682</v>
      </c>
      <c r="AE95" s="6">
        <f>(('t-1'!AE95-'t-1'!$AE95)/'t-1'!$AE95)*(('t-1'!$I95-0.5+'t-1'!$I95-0.5)*-1)</f>
        <v>0</v>
      </c>
      <c r="AF95" s="6">
        <f>(('t-1'!AF95-'t-1'!$AE95)/'t-1'!$AE95)*(('t-1'!$I95-0.5+'t-1'!$I95-0.5)*-1)</f>
        <v>1</v>
      </c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2:66">
      <c r="B96" s="1">
        <f>'t-1'!B96</f>
        <v>0</v>
      </c>
      <c r="C96" s="1">
        <f>'t-1'!C96</f>
        <v>0</v>
      </c>
      <c r="D96" s="1">
        <f>'t-1'!D96</f>
        <v>43</v>
      </c>
      <c r="E96" s="1" t="str">
        <f>'t-1'!E96</f>
        <v>Totalt</v>
      </c>
      <c r="F96" s="1" t="str">
        <f>'t-1'!F96</f>
        <v>Vårdrelaterade infektioner hos barn i neonatalvård</v>
      </c>
      <c r="G96" s="1" t="str">
        <f>'t-1'!G96</f>
        <v>(tom)</v>
      </c>
      <c r="H96" s="1" t="str">
        <f>'t-1'!H96</f>
        <v>A020170</v>
      </c>
      <c r="I96" s="1">
        <f>'t-1'!I96</f>
        <v>1</v>
      </c>
      <c r="J96" s="6" t="e">
        <f>(('t-1'!J96-'t-1'!$AE96)/'t-1'!$AE96)*(('t-1'!$I96-0.5+'t-1'!$I96-0.5)*-1)</f>
        <v>#VALUE!</v>
      </c>
      <c r="K96" s="6" t="e">
        <f>(('t-1'!K96-'t-1'!$AE96)/'t-1'!$AE96)*(('t-1'!$I96-0.5+'t-1'!$I96-0.5)*-1)</f>
        <v>#VALUE!</v>
      </c>
      <c r="L96" s="6" t="e">
        <f>(('t-1'!L96-'t-1'!$AE96)/'t-1'!$AE96)*(('t-1'!$I96-0.5+'t-1'!$I96-0.5)*-1)</f>
        <v>#VALUE!</v>
      </c>
      <c r="M96" s="6" t="e">
        <f>(('t-1'!M96-'t-1'!$AE96)/'t-1'!$AE96)*(('t-1'!$I96-0.5+'t-1'!$I96-0.5)*-1)</f>
        <v>#VALUE!</v>
      </c>
      <c r="N96" s="6" t="e">
        <f>(('t-1'!N96-'t-1'!$AE96)/'t-1'!$AE96)*(('t-1'!$I96-0.5+'t-1'!$I96-0.5)*-1)</f>
        <v>#VALUE!</v>
      </c>
      <c r="O96" s="6" t="e">
        <f>(('t-1'!O96-'t-1'!$AE96)/'t-1'!$AE96)*(('t-1'!$I96-0.5+'t-1'!$I96-0.5)*-1)</f>
        <v>#VALUE!</v>
      </c>
      <c r="P96" s="6" t="e">
        <f>(('t-1'!P96-'t-1'!$AE96)/'t-1'!$AE96)*(('t-1'!$I96-0.5+'t-1'!$I96-0.5)*-1)</f>
        <v>#VALUE!</v>
      </c>
      <c r="Q96" s="6" t="e">
        <f>(('t-1'!Q96-'t-1'!$AE96)/'t-1'!$AE96)*(('t-1'!$I96-0.5+'t-1'!$I96-0.5)*-1)</f>
        <v>#VALUE!</v>
      </c>
      <c r="R96" s="6" t="e">
        <f>(('t-1'!R96-'t-1'!$AE96)/'t-1'!$AE96)*(('t-1'!$I96-0.5+'t-1'!$I96-0.5)*-1)</f>
        <v>#VALUE!</v>
      </c>
      <c r="S96" s="6" t="e">
        <f>(('t-1'!S96-'t-1'!$AE96)/'t-1'!$AE96)*(('t-1'!$I96-0.5+'t-1'!$I96-0.5)*-1)</f>
        <v>#VALUE!</v>
      </c>
      <c r="T96" s="6" t="e">
        <f>(('t-1'!T96-'t-1'!$AE96)/'t-1'!$AE96)*(('t-1'!$I96-0.5+'t-1'!$I96-0.5)*-1)</f>
        <v>#VALUE!</v>
      </c>
      <c r="U96" s="6" t="e">
        <f>(('t-1'!U96-'t-1'!$AE96)/'t-1'!$AE96)*(('t-1'!$I96-0.5+'t-1'!$I96-0.5)*-1)</f>
        <v>#VALUE!</v>
      </c>
      <c r="V96" s="6" t="e">
        <f>(('t-1'!V96-'t-1'!$AE96)/'t-1'!$AE96)*(('t-1'!$I96-0.5+'t-1'!$I96-0.5)*-1)</f>
        <v>#VALUE!</v>
      </c>
      <c r="W96" s="6" t="e">
        <f>(('t-1'!W96-'t-1'!$AE96)/'t-1'!$AE96)*(('t-1'!$I96-0.5+'t-1'!$I96-0.5)*-1)</f>
        <v>#VALUE!</v>
      </c>
      <c r="X96" s="6" t="e">
        <f>(('t-1'!X96-'t-1'!$AE96)/'t-1'!$AE96)*(('t-1'!$I96-0.5+'t-1'!$I96-0.5)*-1)</f>
        <v>#VALUE!</v>
      </c>
      <c r="Y96" s="6" t="e">
        <f>(('t-1'!Y96-'t-1'!$AE96)/'t-1'!$AE96)*(('t-1'!$I96-0.5+'t-1'!$I96-0.5)*-1)</f>
        <v>#VALUE!</v>
      </c>
      <c r="Z96" s="6" t="e">
        <f>(('t-1'!Z96-'t-1'!$AE96)/'t-1'!$AE96)*(('t-1'!$I96-0.5+'t-1'!$I96-0.5)*-1)</f>
        <v>#VALUE!</v>
      </c>
      <c r="AA96" s="6" t="e">
        <f>(('t-1'!AA96-'t-1'!$AE96)/'t-1'!$AE96)*(('t-1'!$I96-0.5+'t-1'!$I96-0.5)*-1)</f>
        <v>#VALUE!</v>
      </c>
      <c r="AB96" s="6" t="e">
        <f>(('t-1'!AB96-'t-1'!$AE96)/'t-1'!$AE96)*(('t-1'!$I96-0.5+'t-1'!$I96-0.5)*-1)</f>
        <v>#VALUE!</v>
      </c>
      <c r="AC96" s="6" t="e">
        <f>(('t-1'!AC96-'t-1'!$AE96)/'t-1'!$AE96)*(('t-1'!$I96-0.5+'t-1'!$I96-0.5)*-1)</f>
        <v>#VALUE!</v>
      </c>
      <c r="AD96" s="6" t="e">
        <f>(('t-1'!AD96-'t-1'!$AE96)/'t-1'!$AE96)*(('t-1'!$I96-0.5+'t-1'!$I96-0.5)*-1)</f>
        <v>#VALUE!</v>
      </c>
      <c r="AE96" s="6" t="e">
        <f>(('t-1'!AE96-'t-1'!$AE96)/'t-1'!$AE96)*(('t-1'!$I96-0.5+'t-1'!$I96-0.5)*-1)</f>
        <v>#VALUE!</v>
      </c>
      <c r="AF96" s="6" t="e">
        <f>(('t-1'!AF96-'t-1'!$AE96)/'t-1'!$AE96)*(('t-1'!$I96-0.5+'t-1'!$I96-0.5)*-1)</f>
        <v>#VALUE!</v>
      </c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2:66">
      <c r="B97" s="1">
        <f>'t-1'!B97</f>
        <v>0</v>
      </c>
      <c r="C97" s="1">
        <f>'t-1'!C97</f>
        <v>0</v>
      </c>
      <c r="D97" s="1">
        <f>'t-1'!D97</f>
        <v>44</v>
      </c>
      <c r="E97" s="1" t="str">
        <f>'t-1'!E97</f>
        <v>Totalt</v>
      </c>
      <c r="F97" s="1" t="str">
        <f>'t-1'!F97</f>
        <v>Låg Apgar-poäng hos nyfödda</v>
      </c>
      <c r="G97" s="1" t="str">
        <f>'t-1'!G97</f>
        <v>(tom)</v>
      </c>
      <c r="H97" s="1" t="str">
        <f>'t-1'!H97</f>
        <v>A002400</v>
      </c>
      <c r="I97" s="1">
        <f>'t-1'!I97</f>
        <v>1</v>
      </c>
      <c r="J97" s="6">
        <f>(('t-1'!J97-'t-1'!$AE97)/'t-1'!$AE97)*(('t-1'!$I97-0.5+'t-1'!$I97-0.5)*-1)</f>
        <v>0.15950933109336801</v>
      </c>
      <c r="K97" s="6">
        <f>(('t-1'!K97-'t-1'!$AE97)/'t-1'!$AE97)*(('t-1'!$I97-0.5+'t-1'!$I97-0.5)*-1)</f>
        <v>0.2618701442222377</v>
      </c>
      <c r="L97" s="6">
        <f>(('t-1'!L97-'t-1'!$AE97)/'t-1'!$AE97)*(('t-1'!$I97-0.5+'t-1'!$I97-0.5)*-1)</f>
        <v>-4.4948376247490186E-2</v>
      </c>
      <c r="M97" s="6">
        <f>(('t-1'!M97-'t-1'!$AE97)/'t-1'!$AE97)*(('t-1'!$I97-0.5+'t-1'!$I97-0.5)*-1)</f>
        <v>-0.18587049973652792</v>
      </c>
      <c r="N97" s="6">
        <f>(('t-1'!N97-'t-1'!$AE97)/'t-1'!$AE97)*(('t-1'!$I97-0.5+'t-1'!$I97-0.5)*-1)</f>
        <v>-0.11916943882926168</v>
      </c>
      <c r="O97" s="6">
        <f>(('t-1'!O97-'t-1'!$AE97)/'t-1'!$AE97)*(('t-1'!$I97-0.5+'t-1'!$I97-0.5)*-1)</f>
        <v>4.8234294035814841E-2</v>
      </c>
      <c r="P97" s="6">
        <f>(('t-1'!P97-'t-1'!$AE97)/'t-1'!$AE97)*(('t-1'!$I97-0.5+'t-1'!$I97-0.5)*-1)</f>
        <v>-0.29185260529642043</v>
      </c>
      <c r="Q97" s="6">
        <f>(('t-1'!Q97-'t-1'!$AE97)/'t-1'!$AE97)*(('t-1'!$I97-0.5+'t-1'!$I97-0.5)*-1)</f>
        <v>5.9859010851841421E-2</v>
      </c>
      <c r="R97" s="6">
        <f>(('t-1'!R97-'t-1'!$AE97)/'t-1'!$AE97)*(('t-1'!$I97-0.5+'t-1'!$I97-0.5)*-1)</f>
        <v>-0.19938581728277635</v>
      </c>
      <c r="S97" s="6">
        <f>(('t-1'!S97-'t-1'!$AE97)/'t-1'!$AE97)*(('t-1'!$I97-0.5+'t-1'!$I97-0.5)*-1)</f>
        <v>-9.0951178715329525E-2</v>
      </c>
      <c r="T97" s="6">
        <f>(('t-1'!T97-'t-1'!$AE97)/'t-1'!$AE97)*(('t-1'!$I97-0.5+'t-1'!$I97-0.5)*-1)</f>
        <v>0.39933946613144844</v>
      </c>
      <c r="U97" s="6">
        <f>(('t-1'!U97-'t-1'!$AE97)/'t-1'!$AE97)*(('t-1'!$I97-0.5+'t-1'!$I97-0.5)*-1)</f>
        <v>-0.10435748858541488</v>
      </c>
      <c r="V97" s="6">
        <f>(('t-1'!V97-'t-1'!$AE97)/'t-1'!$AE97)*(('t-1'!$I97-0.5+'t-1'!$I97-0.5)*-1)</f>
        <v>8.9194184482037142E-2</v>
      </c>
      <c r="W97" s="6">
        <f>(('t-1'!W97-'t-1'!$AE97)/'t-1'!$AE97)*(('t-1'!$I97-0.5+'t-1'!$I97-0.5)*-1)</f>
        <v>0.1019404839861215</v>
      </c>
      <c r="X97" s="6">
        <f>(('t-1'!X97-'t-1'!$AE97)/'t-1'!$AE97)*(('t-1'!$I97-0.5+'t-1'!$I97-0.5)*-1)</f>
        <v>-0.40710608337316562</v>
      </c>
      <c r="Y97" s="6">
        <f>(('t-1'!Y97-'t-1'!$AE97)/'t-1'!$AE97)*(('t-1'!$I97-0.5+'t-1'!$I97-0.5)*-1)</f>
        <v>3.1880385392455753E-2</v>
      </c>
      <c r="Z97" s="6">
        <f>(('t-1'!Z97-'t-1'!$AE97)/'t-1'!$AE97)*(('t-1'!$I97-0.5+'t-1'!$I97-0.5)*-1)</f>
        <v>-6.0090357155327366E-2</v>
      </c>
      <c r="AA97" s="6">
        <f>(('t-1'!AA97-'t-1'!$AE97)/'t-1'!$AE97)*(('t-1'!$I97-0.5+'t-1'!$I97-0.5)*-1)</f>
        <v>2.8578114080338481E-2</v>
      </c>
      <c r="AB97" s="6">
        <f>(('t-1'!AB97-'t-1'!$AE97)/'t-1'!$AE97)*(('t-1'!$I97-0.5+'t-1'!$I97-0.5)*-1)</f>
        <v>-9.703106599361468E-3</v>
      </c>
      <c r="AC97" s="6">
        <f>(('t-1'!AC97-'t-1'!$AE97)/'t-1'!$AE97)*(('t-1'!$I97-0.5+'t-1'!$I97-0.5)*-1)</f>
        <v>-6.0257710148511848E-2</v>
      </c>
      <c r="AD97" s="6">
        <f>(('t-1'!AD97-'t-1'!$AE97)/'t-1'!$AE97)*(('t-1'!$I97-0.5+'t-1'!$I97-0.5)*-1)</f>
        <v>-0.10452108972245289</v>
      </c>
      <c r="AE97" s="6">
        <f>(('t-1'!AE97-'t-1'!$AE97)/'t-1'!$AE97)*(('t-1'!$I97-0.5+'t-1'!$I97-0.5)*-1)</f>
        <v>0</v>
      </c>
      <c r="AF97" s="6">
        <f>(('t-1'!AF97-'t-1'!$AE97)/'t-1'!$AE97)*(('t-1'!$I97-0.5+'t-1'!$I97-0.5)*-1)</f>
        <v>1</v>
      </c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2:66">
      <c r="B98" s="1">
        <f>'t-1'!B98</f>
        <v>0</v>
      </c>
      <c r="C98" s="1">
        <f>'t-1'!C98</f>
        <v>0</v>
      </c>
      <c r="D98" s="1">
        <f>'t-1'!D98</f>
        <v>45</v>
      </c>
      <c r="E98" s="1" t="str">
        <f>'t-1'!E98</f>
        <v>Kvinnor</v>
      </c>
      <c r="F98" s="1" t="str">
        <f>'t-1'!F98</f>
        <v>Bristningar vid förlossning</v>
      </c>
      <c r="G98" s="1" t="str">
        <f>'t-1'!G98</f>
        <v>Ändrad</v>
      </c>
      <c r="H98" s="1" t="str">
        <f>'t-1'!H98</f>
        <v>A002500</v>
      </c>
      <c r="I98" s="1">
        <f>'t-1'!I98</f>
        <v>1</v>
      </c>
      <c r="J98" s="6">
        <f>(('t-1'!J98-'t-1'!$AE98)/'t-1'!$AE98)*(('t-1'!$I98-0.5+'t-1'!$I98-0.5)*-1)</f>
        <v>-0.16500725361091984</v>
      </c>
      <c r="K98" s="6">
        <f>(('t-1'!K98-'t-1'!$AE98)/'t-1'!$AE98)*(('t-1'!$I98-0.5+'t-1'!$I98-0.5)*-1)</f>
        <v>0.29086076205703637</v>
      </c>
      <c r="L98" s="6">
        <f>(('t-1'!L98-'t-1'!$AE98)/'t-1'!$AE98)*(('t-1'!$I98-0.5+'t-1'!$I98-0.5)*-1)</f>
        <v>-0.10203561855114428</v>
      </c>
      <c r="M98" s="6">
        <f>(('t-1'!M98-'t-1'!$AE98)/'t-1'!$AE98)*(('t-1'!$I98-0.5+'t-1'!$I98-0.5)*-1)</f>
        <v>-0.26623474068148079</v>
      </c>
      <c r="N98" s="6">
        <f>(('t-1'!N98-'t-1'!$AE98)/'t-1'!$AE98)*(('t-1'!$I98-0.5+'t-1'!$I98-0.5)*-1)</f>
        <v>0.13349680937658787</v>
      </c>
      <c r="O98" s="6">
        <f>(('t-1'!O98-'t-1'!$AE98)/'t-1'!$AE98)*(('t-1'!$I98-0.5+'t-1'!$I98-0.5)*-1)</f>
        <v>1.7186150774154252E-2</v>
      </c>
      <c r="P98" s="6">
        <f>(('t-1'!P98-'t-1'!$AE98)/'t-1'!$AE98)*(('t-1'!$I98-0.5+'t-1'!$I98-0.5)*-1)</f>
        <v>8.1011458196769678E-2</v>
      </c>
      <c r="Q98" s="6">
        <f>(('t-1'!Q98-'t-1'!$AE98)/'t-1'!$AE98)*(('t-1'!$I98-0.5+'t-1'!$I98-0.5)*-1)</f>
        <v>0.19689524375241083</v>
      </c>
      <c r="R98" s="6">
        <f>(('t-1'!R98-'t-1'!$AE98)/'t-1'!$AE98)*(('t-1'!$I98-0.5+'t-1'!$I98-0.5)*-1)</f>
        <v>-0.32204337270342492</v>
      </c>
      <c r="S98" s="6">
        <f>(('t-1'!S98-'t-1'!$AE98)/'t-1'!$AE98)*(('t-1'!$I98-0.5+'t-1'!$I98-0.5)*-1)</f>
        <v>-3.4146794510972307E-2</v>
      </c>
      <c r="T98" s="6">
        <f>(('t-1'!T98-'t-1'!$AE98)/'t-1'!$AE98)*(('t-1'!$I98-0.5+'t-1'!$I98-0.5)*-1)</f>
        <v>0.10391304767586529</v>
      </c>
      <c r="U98" s="6">
        <f>(('t-1'!U98-'t-1'!$AE98)/'t-1'!$AE98)*(('t-1'!$I98-0.5+'t-1'!$I98-0.5)*-1)</f>
        <v>0.18311774145215709</v>
      </c>
      <c r="V98" s="6">
        <f>(('t-1'!V98-'t-1'!$AE98)/'t-1'!$AE98)*(('t-1'!$I98-0.5+'t-1'!$I98-0.5)*-1)</f>
        <v>0.31496429855911373</v>
      </c>
      <c r="W98" s="6">
        <f>(('t-1'!W98-'t-1'!$AE98)/'t-1'!$AE98)*(('t-1'!$I98-0.5+'t-1'!$I98-0.5)*-1)</f>
        <v>4.8064625911022445E-2</v>
      </c>
      <c r="X98" s="6">
        <f>(('t-1'!X98-'t-1'!$AE98)/'t-1'!$AE98)*(('t-1'!$I98-0.5+'t-1'!$I98-0.5)*-1)</f>
        <v>0.29741082107205685</v>
      </c>
      <c r="Y98" s="6">
        <f>(('t-1'!Y98-'t-1'!$AE98)/'t-1'!$AE98)*(('t-1'!$I98-0.5+'t-1'!$I98-0.5)*-1)</f>
        <v>1.8091893851323326E-2</v>
      </c>
      <c r="Z98" s="6">
        <f>(('t-1'!Z98-'t-1'!$AE98)/'t-1'!$AE98)*(('t-1'!$I98-0.5+'t-1'!$I98-0.5)*-1)</f>
        <v>0.20126094314471801</v>
      </c>
      <c r="AA98" s="6">
        <f>(('t-1'!AA98-'t-1'!$AE98)/'t-1'!$AE98)*(('t-1'!$I98-0.5+'t-1'!$I98-0.5)*-1)</f>
        <v>-0.27996991673171129</v>
      </c>
      <c r="AB98" s="6">
        <f>(('t-1'!AB98-'t-1'!$AE98)/'t-1'!$AE98)*(('t-1'!$I98-0.5+'t-1'!$I98-0.5)*-1)</f>
        <v>0.17014414396809238</v>
      </c>
      <c r="AC98" s="6">
        <f>(('t-1'!AC98-'t-1'!$AE98)/'t-1'!$AE98)*(('t-1'!$I98-0.5+'t-1'!$I98-0.5)*-1)</f>
        <v>-2.8776381087266524E-2</v>
      </c>
      <c r="AD98" s="6">
        <f>(('t-1'!AD98-'t-1'!$AE98)/'t-1'!$AE98)*(('t-1'!$I98-0.5+'t-1'!$I98-0.5)*-1)</f>
        <v>0.14313215189745029</v>
      </c>
      <c r="AE98" s="6">
        <f>(('t-1'!AE98-'t-1'!$AE98)/'t-1'!$AE98)*(('t-1'!$I98-0.5+'t-1'!$I98-0.5)*-1)</f>
        <v>0</v>
      </c>
      <c r="AF98" s="6">
        <f>(('t-1'!AF98-'t-1'!$AE98)/'t-1'!$AE98)*(('t-1'!$I98-0.5+'t-1'!$I98-0.5)*-1)</f>
        <v>1</v>
      </c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2:66">
      <c r="B99" s="1">
        <f>'t-1'!B99</f>
        <v>0</v>
      </c>
      <c r="C99" s="1">
        <f>'t-1'!C99</f>
        <v>0</v>
      </c>
      <c r="D99" s="1">
        <f>'t-1'!D99</f>
        <v>46</v>
      </c>
      <c r="E99" s="1" t="str">
        <f>'t-1'!E99</f>
        <v>Kvinnor</v>
      </c>
      <c r="F99" s="1" t="str">
        <f>'t-1'!F99</f>
        <v>Kejsarsnitt bland förstföderskor</v>
      </c>
      <c r="G99" s="1" t="str">
        <f>'t-1'!G99</f>
        <v>Ändrad</v>
      </c>
      <c r="H99" s="1" t="str">
        <f>'t-1'!H99</f>
        <v>D001250</v>
      </c>
      <c r="I99" s="1">
        <f>'t-1'!I99</f>
        <v>1</v>
      </c>
      <c r="J99" s="6" t="e">
        <f>(('t-1'!J99-'t-1'!$AE99)/'t-1'!$AE99)*(('t-1'!$I99-0.5+'t-1'!$I99-0.5)*-1)</f>
        <v>#VALUE!</v>
      </c>
      <c r="K99" s="6" t="e">
        <f>(('t-1'!K99-'t-1'!$AE99)/'t-1'!$AE99)*(('t-1'!$I99-0.5+'t-1'!$I99-0.5)*-1)</f>
        <v>#VALUE!</v>
      </c>
      <c r="L99" s="6" t="e">
        <f>(('t-1'!L99-'t-1'!$AE99)/'t-1'!$AE99)*(('t-1'!$I99-0.5+'t-1'!$I99-0.5)*-1)</f>
        <v>#VALUE!</v>
      </c>
      <c r="M99" s="6" t="e">
        <f>(('t-1'!M99-'t-1'!$AE99)/'t-1'!$AE99)*(('t-1'!$I99-0.5+'t-1'!$I99-0.5)*-1)</f>
        <v>#VALUE!</v>
      </c>
      <c r="N99" s="6" t="e">
        <f>(('t-1'!N99-'t-1'!$AE99)/'t-1'!$AE99)*(('t-1'!$I99-0.5+'t-1'!$I99-0.5)*-1)</f>
        <v>#VALUE!</v>
      </c>
      <c r="O99" s="6" t="e">
        <f>(('t-1'!O99-'t-1'!$AE99)/'t-1'!$AE99)*(('t-1'!$I99-0.5+'t-1'!$I99-0.5)*-1)</f>
        <v>#VALUE!</v>
      </c>
      <c r="P99" s="6" t="e">
        <f>(('t-1'!P99-'t-1'!$AE99)/'t-1'!$AE99)*(('t-1'!$I99-0.5+'t-1'!$I99-0.5)*-1)</f>
        <v>#VALUE!</v>
      </c>
      <c r="Q99" s="6" t="e">
        <f>(('t-1'!Q99-'t-1'!$AE99)/'t-1'!$AE99)*(('t-1'!$I99-0.5+'t-1'!$I99-0.5)*-1)</f>
        <v>#VALUE!</v>
      </c>
      <c r="R99" s="6" t="e">
        <f>(('t-1'!R99-'t-1'!$AE99)/'t-1'!$AE99)*(('t-1'!$I99-0.5+'t-1'!$I99-0.5)*-1)</f>
        <v>#VALUE!</v>
      </c>
      <c r="S99" s="6" t="e">
        <f>(('t-1'!S99-'t-1'!$AE99)/'t-1'!$AE99)*(('t-1'!$I99-0.5+'t-1'!$I99-0.5)*-1)</f>
        <v>#VALUE!</v>
      </c>
      <c r="T99" s="6" t="e">
        <f>(('t-1'!T99-'t-1'!$AE99)/'t-1'!$AE99)*(('t-1'!$I99-0.5+'t-1'!$I99-0.5)*-1)</f>
        <v>#VALUE!</v>
      </c>
      <c r="U99" s="6" t="e">
        <f>(('t-1'!U99-'t-1'!$AE99)/'t-1'!$AE99)*(('t-1'!$I99-0.5+'t-1'!$I99-0.5)*-1)</f>
        <v>#VALUE!</v>
      </c>
      <c r="V99" s="6" t="e">
        <f>(('t-1'!V99-'t-1'!$AE99)/'t-1'!$AE99)*(('t-1'!$I99-0.5+'t-1'!$I99-0.5)*-1)</f>
        <v>#VALUE!</v>
      </c>
      <c r="W99" s="6" t="e">
        <f>(('t-1'!W99-'t-1'!$AE99)/'t-1'!$AE99)*(('t-1'!$I99-0.5+'t-1'!$I99-0.5)*-1)</f>
        <v>#VALUE!</v>
      </c>
      <c r="X99" s="6" t="e">
        <f>(('t-1'!X99-'t-1'!$AE99)/'t-1'!$AE99)*(('t-1'!$I99-0.5+'t-1'!$I99-0.5)*-1)</f>
        <v>#VALUE!</v>
      </c>
      <c r="Y99" s="6" t="e">
        <f>(('t-1'!Y99-'t-1'!$AE99)/'t-1'!$AE99)*(('t-1'!$I99-0.5+'t-1'!$I99-0.5)*-1)</f>
        <v>#VALUE!</v>
      </c>
      <c r="Z99" s="6" t="e">
        <f>(('t-1'!Z99-'t-1'!$AE99)/'t-1'!$AE99)*(('t-1'!$I99-0.5+'t-1'!$I99-0.5)*-1)</f>
        <v>#VALUE!</v>
      </c>
      <c r="AA99" s="6" t="e">
        <f>(('t-1'!AA99-'t-1'!$AE99)/'t-1'!$AE99)*(('t-1'!$I99-0.5+'t-1'!$I99-0.5)*-1)</f>
        <v>#VALUE!</v>
      </c>
      <c r="AB99" s="6" t="e">
        <f>(('t-1'!AB99-'t-1'!$AE99)/'t-1'!$AE99)*(('t-1'!$I99-0.5+'t-1'!$I99-0.5)*-1)</f>
        <v>#VALUE!</v>
      </c>
      <c r="AC99" s="6" t="e">
        <f>(('t-1'!AC99-'t-1'!$AE99)/'t-1'!$AE99)*(('t-1'!$I99-0.5+'t-1'!$I99-0.5)*-1)</f>
        <v>#VALUE!</v>
      </c>
      <c r="AD99" s="6" t="e">
        <f>(('t-1'!AD99-'t-1'!$AE99)/'t-1'!$AE99)*(('t-1'!$I99-0.5+'t-1'!$I99-0.5)*-1)</f>
        <v>#VALUE!</v>
      </c>
      <c r="AE99" s="6" t="e">
        <f>(('t-1'!AE99-'t-1'!$AE99)/'t-1'!$AE99)*(('t-1'!$I99-0.5+'t-1'!$I99-0.5)*-1)</f>
        <v>#VALUE!</v>
      </c>
      <c r="AF99" s="6" t="e">
        <f>(('t-1'!AF99-'t-1'!$AE99)/'t-1'!$AE99)*(('t-1'!$I99-0.5+'t-1'!$I99-0.5)*-1)</f>
        <v>#VALUE!</v>
      </c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2:66">
      <c r="B100" s="1" t="str">
        <f>'t-1'!B100</f>
        <v>G</v>
      </c>
      <c r="C100" s="1" t="str">
        <f>'t-1'!C100</f>
        <v>Kvinnosjukvård</v>
      </c>
      <c r="D100" s="1">
        <f>'t-1'!D100</f>
        <v>48</v>
      </c>
      <c r="E100" s="1" t="str">
        <f>'t-1'!E100</f>
        <v>Kvinnor</v>
      </c>
      <c r="F100" s="1" t="str">
        <f>'t-1'!F100</f>
        <v>Oönskade händelser efter borttagande av livmoder</v>
      </c>
      <c r="G100" s="1" t="str">
        <f>'t-1'!G100</f>
        <v>(tom)</v>
      </c>
      <c r="H100" s="1" t="str">
        <f>'t-1'!H100</f>
        <v>A002560</v>
      </c>
      <c r="I100" s="1">
        <f>'t-1'!I100</f>
        <v>1</v>
      </c>
      <c r="J100" s="6">
        <f>(('t-1'!J100-'t-1'!$AE100)/'t-1'!$AE100)*(('t-1'!$I100-0.5+'t-1'!$I100-0.5)*-1)</f>
        <v>-0.51569184115523381</v>
      </c>
      <c r="K100" s="6">
        <f>(('t-1'!K100-'t-1'!$AE100)/'t-1'!$AE100)*(('t-1'!$I100-0.5+'t-1'!$I100-0.5)*-1)</f>
        <v>0.32878801025438914</v>
      </c>
      <c r="L100" s="6">
        <f>(('t-1'!L100-'t-1'!$AE100)/'t-1'!$AE100)*(('t-1'!$I100-0.5+'t-1'!$I100-0.5)*-1)</f>
        <v>0.15290002306222222</v>
      </c>
      <c r="M100" s="6">
        <f>(('t-1'!M100-'t-1'!$AE100)/'t-1'!$AE100)*(('t-1'!$I100-0.5+'t-1'!$I100-0.5)*-1)</f>
        <v>6.5663032172810165E-2</v>
      </c>
      <c r="N100" s="6">
        <f>(('t-1'!N100-'t-1'!$AE100)/'t-1'!$AE100)*(('t-1'!$I100-0.5+'t-1'!$I100-0.5)*-1)</f>
        <v>0.16662291333523876</v>
      </c>
      <c r="O100" s="6">
        <f>(('t-1'!O100-'t-1'!$AE100)/'t-1'!$AE100)*(('t-1'!$I100-0.5+'t-1'!$I100-0.5)*-1)</f>
        <v>0.46006914521950065</v>
      </c>
      <c r="P100" s="6">
        <f>(('t-1'!P100-'t-1'!$AE100)/'t-1'!$AE100)*(('t-1'!$I100-0.5+'t-1'!$I100-0.5)*-1)</f>
        <v>0.21342464103308292</v>
      </c>
      <c r="Q100" s="6">
        <f>(('t-1'!Q100-'t-1'!$AE100)/'t-1'!$AE100)*(('t-1'!$I100-0.5+'t-1'!$I100-0.5)*-1)</f>
        <v>-0.50808261749460848</v>
      </c>
      <c r="R100" s="6">
        <f>(('t-1'!R100-'t-1'!$AE100)/'t-1'!$AE100)*(('t-1'!$I100-0.5+'t-1'!$I100-0.5)*-1)</f>
        <v>-0.40882876745204016</v>
      </c>
      <c r="S100" s="6">
        <f>(('t-1'!S100-'t-1'!$AE100)/'t-1'!$AE100)*(('t-1'!$I100-0.5+'t-1'!$I100-0.5)*-1)</f>
        <v>5.3897054840639474E-2</v>
      </c>
      <c r="T100" s="6">
        <f>(('t-1'!T100-'t-1'!$AE100)/'t-1'!$AE100)*(('t-1'!$I100-0.5+'t-1'!$I100-0.5)*-1)</f>
        <v>7.6935480814485729E-2</v>
      </c>
      <c r="U100" s="6">
        <f>(('t-1'!U100-'t-1'!$AE100)/'t-1'!$AE100)*(('t-1'!$I100-0.5+'t-1'!$I100-0.5)*-1)</f>
        <v>1.1534591499897585E-2</v>
      </c>
      <c r="V100" s="6">
        <f>(('t-1'!V100-'t-1'!$AE100)/'t-1'!$AE100)*(('t-1'!$I100-0.5+'t-1'!$I100-0.5)*-1)</f>
        <v>0.21259250924757533</v>
      </c>
      <c r="W100" s="6">
        <f>(('t-1'!W100-'t-1'!$AE100)/'t-1'!$AE100)*(('t-1'!$I100-0.5+'t-1'!$I100-0.5)*-1)</f>
        <v>0.39801141248385336</v>
      </c>
      <c r="X100" s="6">
        <f>(('t-1'!X100-'t-1'!$AE100)/'t-1'!$AE100)*(('t-1'!$I100-0.5+'t-1'!$I100-0.5)*-1)</f>
        <v>0.57432435043142638</v>
      </c>
      <c r="Y100" s="6">
        <f>(('t-1'!Y100-'t-1'!$AE100)/'t-1'!$AE100)*(('t-1'!$I100-0.5+'t-1'!$I100-0.5)*-1)</f>
        <v>-0.2526783445108024</v>
      </c>
      <c r="Z100" s="6">
        <f>(('t-1'!Z100-'t-1'!$AE100)/'t-1'!$AE100)*(('t-1'!$I100-0.5+'t-1'!$I100-0.5)*-1)</f>
        <v>0.30545839116744616</v>
      </c>
      <c r="AA100" s="6">
        <f>(('t-1'!AA100-'t-1'!$AE100)/'t-1'!$AE100)*(('t-1'!$I100-0.5+'t-1'!$I100-0.5)*-1)</f>
        <v>0.65024787069971246</v>
      </c>
      <c r="AB100" s="6">
        <f>(('t-1'!AB100-'t-1'!$AE100)/'t-1'!$AE100)*(('t-1'!$I100-0.5+'t-1'!$I100-0.5)*-1)</f>
        <v>-7.0780142211336453E-2</v>
      </c>
      <c r="AC100" s="6">
        <f>(('t-1'!AC100-'t-1'!$AE100)/'t-1'!$AE100)*(('t-1'!$I100-0.5+'t-1'!$I100-0.5)*-1)</f>
        <v>0.40186098438687839</v>
      </c>
      <c r="AD100" s="6">
        <f>(('t-1'!AD100-'t-1'!$AE100)/'t-1'!$AE100)*(('t-1'!$I100-0.5+'t-1'!$I100-0.5)*-1)</f>
        <v>-3.786614976329318E-2</v>
      </c>
      <c r="AE100" s="6">
        <f>(('t-1'!AE100-'t-1'!$AE100)/'t-1'!$AE100)*(('t-1'!$I100-0.5+'t-1'!$I100-0.5)*-1)</f>
        <v>0</v>
      </c>
      <c r="AF100" s="6">
        <f>(('t-1'!AF100-'t-1'!$AE100)/'t-1'!$AE100)*(('t-1'!$I100-0.5+'t-1'!$I100-0.5)*-1)</f>
        <v>1</v>
      </c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2:66">
      <c r="B101" s="1">
        <f>'t-1'!B101</f>
        <v>0</v>
      </c>
      <c r="C101" s="1">
        <f>'t-1'!C101</f>
        <v>0</v>
      </c>
      <c r="D101" s="1">
        <f>'t-1'!D101</f>
        <v>49</v>
      </c>
      <c r="E101" s="1" t="str">
        <f>'t-1'!E101</f>
        <v>Kvinnor</v>
      </c>
      <c r="F101" s="1" t="str">
        <f>'t-1'!F101</f>
        <v>Patientrapporterade komplikationer efter borttagande av livmoder</v>
      </c>
      <c r="G101" s="1" t="str">
        <f>'t-1'!G101</f>
        <v>(tom)</v>
      </c>
      <c r="H101" s="1" t="str">
        <f>'t-1'!H101</f>
        <v>E000310</v>
      </c>
      <c r="I101" s="1">
        <f>'t-1'!I101</f>
        <v>0</v>
      </c>
      <c r="J101" s="6">
        <f>(('t-1'!J101-'t-1'!$AE101)/'t-1'!$AE101)*(('t-1'!$I101-0.5+'t-1'!$I101-0.5)*-1)</f>
        <v>5.5886460729543314E-2</v>
      </c>
      <c r="K101" s="6">
        <f>(('t-1'!K101-'t-1'!$AE101)/'t-1'!$AE101)*(('t-1'!$I101-0.5+'t-1'!$I101-0.5)*-1)</f>
        <v>-5.6054941823833374E-2</v>
      </c>
      <c r="L101" s="6">
        <f>(('t-1'!L101-'t-1'!$AE101)/'t-1'!$AE101)*(('t-1'!$I101-0.5+'t-1'!$I101-0.5)*-1)</f>
        <v>-7.5804276632633338E-2</v>
      </c>
      <c r="M101" s="6">
        <f>(('t-1'!M101-'t-1'!$AE101)/'t-1'!$AE101)*(('t-1'!$I101-0.5+'t-1'!$I101-0.5)*-1)</f>
        <v>2.5901472828847236E-2</v>
      </c>
      <c r="N101" s="6">
        <f>(('t-1'!N101-'t-1'!$AE101)/'t-1'!$AE101)*(('t-1'!$I101-0.5+'t-1'!$I101-0.5)*-1)</f>
        <v>-0.10166127609526611</v>
      </c>
      <c r="O101" s="6">
        <f>(('t-1'!O101-'t-1'!$AE101)/'t-1'!$AE101)*(('t-1'!$I101-0.5+'t-1'!$I101-0.5)*-1)</f>
        <v>-2.2566313289051079E-2</v>
      </c>
      <c r="P101" s="6">
        <f>(('t-1'!P101-'t-1'!$AE101)/'t-1'!$AE101)*(('t-1'!$I101-0.5+'t-1'!$I101-0.5)*-1)</f>
        <v>-1.5850331297908318E-2</v>
      </c>
      <c r="Q101" s="6">
        <f>(('t-1'!Q101-'t-1'!$AE101)/'t-1'!$AE101)*(('t-1'!$I101-0.5+'t-1'!$I101-0.5)*-1)</f>
        <v>0.19359690588740866</v>
      </c>
      <c r="R101" s="6">
        <f>(('t-1'!R101-'t-1'!$AE101)/'t-1'!$AE101)*(('t-1'!$I101-0.5+'t-1'!$I101-0.5)*-1)</f>
        <v>2.3833123085240566E-2</v>
      </c>
      <c r="S101" s="6">
        <f>(('t-1'!S101-'t-1'!$AE101)/'t-1'!$AE101)*(('t-1'!$I101-0.5+'t-1'!$I101-0.5)*-1)</f>
        <v>1.3042951658566971E-2</v>
      </c>
      <c r="T101" s="6">
        <f>(('t-1'!T101-'t-1'!$AE101)/'t-1'!$AE101)*(('t-1'!$I101-0.5+'t-1'!$I101-0.5)*-1)</f>
        <v>5.1430271053176109E-2</v>
      </c>
      <c r="U101" s="6">
        <f>(('t-1'!U101-'t-1'!$AE101)/'t-1'!$AE101)*(('t-1'!$I101-0.5+'t-1'!$I101-0.5)*-1)</f>
        <v>-4.7424602687056908E-2</v>
      </c>
      <c r="V101" s="6">
        <f>(('t-1'!V101-'t-1'!$AE101)/'t-1'!$AE101)*(('t-1'!$I101-0.5+'t-1'!$I101-0.5)*-1)</f>
        <v>7.6246637699151604E-2</v>
      </c>
      <c r="W101" s="6">
        <f>(('t-1'!W101-'t-1'!$AE101)/'t-1'!$AE101)*(('t-1'!$I101-0.5+'t-1'!$I101-0.5)*-1)</f>
        <v>5.3712054923604924E-2</v>
      </c>
      <c r="X101" s="6">
        <f>(('t-1'!X101-'t-1'!$AE101)/'t-1'!$AE101)*(('t-1'!$I101-0.5+'t-1'!$I101-0.5)*-1)</f>
        <v>0.15276025710338198</v>
      </c>
      <c r="Y101" s="6">
        <f>(('t-1'!Y101-'t-1'!$AE101)/'t-1'!$AE101)*(('t-1'!$I101-0.5+'t-1'!$I101-0.5)*-1)</f>
        <v>-0.14932406499211054</v>
      </c>
      <c r="Z101" s="6">
        <f>(('t-1'!Z101-'t-1'!$AE101)/'t-1'!$AE101)*(('t-1'!$I101-0.5+'t-1'!$I101-0.5)*-1)</f>
        <v>5.2655236627497572E-3</v>
      </c>
      <c r="AA101" s="6">
        <f>(('t-1'!AA101-'t-1'!$AE101)/'t-1'!$AE101)*(('t-1'!$I101-0.5+'t-1'!$I101-0.5)*-1)</f>
        <v>-7.1964128197588809E-2</v>
      </c>
      <c r="AB101" s="6">
        <f>(('t-1'!AB101-'t-1'!$AE101)/'t-1'!$AE101)*(('t-1'!$I101-0.5+'t-1'!$I101-0.5)*-1)</f>
        <v>-2.841456366788652E-3</v>
      </c>
      <c r="AC101" s="6">
        <f>(('t-1'!AC101-'t-1'!$AE101)/'t-1'!$AE101)*(('t-1'!$I101-0.5+'t-1'!$I101-0.5)*-1)</f>
        <v>-2.875721219891935E-2</v>
      </c>
      <c r="AD101" s="6">
        <f>(('t-1'!AD101-'t-1'!$AE101)/'t-1'!$AE101)*(('t-1'!$I101-0.5+'t-1'!$I101-0.5)*-1)</f>
        <v>5.5561889560293551E-2</v>
      </c>
      <c r="AE101" s="6">
        <f>(('t-1'!AE101-'t-1'!$AE101)/'t-1'!$AE101)*(('t-1'!$I101-0.5+'t-1'!$I101-0.5)*-1)</f>
        <v>0</v>
      </c>
      <c r="AF101" s="6">
        <f>(('t-1'!AF101-'t-1'!$AE101)/'t-1'!$AE101)*(('t-1'!$I101-0.5+'t-1'!$I101-0.5)*-1)</f>
        <v>-1</v>
      </c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2:66">
      <c r="B102" s="1">
        <f>'t-1'!B102</f>
        <v>0</v>
      </c>
      <c r="C102" s="1">
        <f>'t-1'!C102</f>
        <v>0</v>
      </c>
      <c r="D102" s="1">
        <f>'t-1'!D102</f>
        <v>50</v>
      </c>
      <c r="E102" s="1" t="str">
        <f>'t-1'!E102</f>
        <v>Kvinnor</v>
      </c>
      <c r="F102" s="1" t="str">
        <f>'t-1'!F102</f>
        <v>Patienttillfredsställelse efter borttagande av livmoder</v>
      </c>
      <c r="G102" s="1" t="str">
        <f>'t-1'!G102</f>
        <v>(tom)</v>
      </c>
      <c r="H102" s="1" t="str">
        <f>'t-1'!H102</f>
        <v>A020185</v>
      </c>
      <c r="I102" s="1">
        <f>'t-1'!I102</f>
        <v>0</v>
      </c>
      <c r="J102" s="6" t="e">
        <f>(('t-1'!J102-'t-1'!$AE102)/'t-1'!$AE102)*(('t-1'!$I102-0.5+'t-1'!$I102-0.5)*-1)</f>
        <v>#VALUE!</v>
      </c>
      <c r="K102" s="6">
        <f>(('t-1'!K102-'t-1'!$AE102)/'t-1'!$AE102)*(('t-1'!$I102-0.5+'t-1'!$I102-0.5)*-1)</f>
        <v>1.2347870682683518E-2</v>
      </c>
      <c r="L102" s="6">
        <f>(('t-1'!L102-'t-1'!$AE102)/'t-1'!$AE102)*(('t-1'!$I102-0.5+'t-1'!$I102-0.5)*-1)</f>
        <v>-8.782730033653435E-3</v>
      </c>
      <c r="M102" s="6">
        <f>(('t-1'!M102-'t-1'!$AE102)/'t-1'!$AE102)*(('t-1'!$I102-0.5+'t-1'!$I102-0.5)*-1)</f>
        <v>-3.3226013051531014E-2</v>
      </c>
      <c r="N102" s="6">
        <f>(('t-1'!N102-'t-1'!$AE102)/'t-1'!$AE102)*(('t-1'!$I102-0.5+'t-1'!$I102-0.5)*-1)</f>
        <v>1.6817716002604254E-2</v>
      </c>
      <c r="O102" s="6">
        <f>(('t-1'!O102-'t-1'!$AE102)/'t-1'!$AE102)*(('t-1'!$I102-0.5+'t-1'!$I102-0.5)*-1)</f>
        <v>4.2420251983842742E-3</v>
      </c>
      <c r="P102" s="6">
        <f>(('t-1'!P102-'t-1'!$AE102)/'t-1'!$AE102)*(('t-1'!$I102-0.5+'t-1'!$I102-0.5)*-1)</f>
        <v>-2.4516337493436648E-2</v>
      </c>
      <c r="Q102" s="6" t="e">
        <f>(('t-1'!Q102-'t-1'!$AE102)/'t-1'!$AE102)*(('t-1'!$I102-0.5+'t-1'!$I102-0.5)*-1)</f>
        <v>#VALUE!</v>
      </c>
      <c r="R102" s="6">
        <f>(('t-1'!R102-'t-1'!$AE102)/'t-1'!$AE102)*(('t-1'!$I102-0.5+'t-1'!$I102-0.5)*-1)</f>
        <v>4.6794763491894084E-3</v>
      </c>
      <c r="S102" s="6">
        <f>(('t-1'!S102-'t-1'!$AE102)/'t-1'!$AE102)*(('t-1'!$I102-0.5+'t-1'!$I102-0.5)*-1)</f>
        <v>2.6235177380215694E-2</v>
      </c>
      <c r="T102" s="6">
        <f>(('t-1'!T102-'t-1'!$AE102)/'t-1'!$AE102)*(('t-1'!$I102-0.5+'t-1'!$I102-0.5)*-1)</f>
        <v>-2.3462542546511121E-3</v>
      </c>
      <c r="U102" s="6">
        <f>(('t-1'!U102-'t-1'!$AE102)/'t-1'!$AE102)*(('t-1'!$I102-0.5+'t-1'!$I102-0.5)*-1)</f>
        <v>-2.3882082836410232E-2</v>
      </c>
      <c r="V102" s="6" t="e">
        <f>(('t-1'!V102-'t-1'!$AE102)/'t-1'!$AE102)*(('t-1'!$I102-0.5+'t-1'!$I102-0.5)*-1)</f>
        <v>#VALUE!</v>
      </c>
      <c r="W102" s="6">
        <f>(('t-1'!W102-'t-1'!$AE102)/'t-1'!$AE102)*(('t-1'!$I102-0.5+'t-1'!$I102-0.5)*-1)</f>
        <v>3.9660219250416157E-2</v>
      </c>
      <c r="X102" s="6">
        <f>(('t-1'!X102-'t-1'!$AE102)/'t-1'!$AE102)*(('t-1'!$I102-0.5+'t-1'!$I102-0.5)*-1)</f>
        <v>-1.4182824119426346E-2</v>
      </c>
      <c r="Y102" s="6">
        <f>(('t-1'!Y102-'t-1'!$AE102)/'t-1'!$AE102)*(('t-1'!$I102-0.5+'t-1'!$I102-0.5)*-1)</f>
        <v>5.2929155982591118E-2</v>
      </c>
      <c r="Z102" s="6">
        <f>(('t-1'!Z102-'t-1'!$AE102)/'t-1'!$AE102)*(('t-1'!$I102-0.5+'t-1'!$I102-0.5)*-1)</f>
        <v>-1.4006108937550006E-3</v>
      </c>
      <c r="AA102" s="6">
        <f>(('t-1'!AA102-'t-1'!$AE102)/'t-1'!$AE102)*(('t-1'!$I102-0.5+'t-1'!$I102-0.5)*-1)</f>
        <v>-1.5285052827287229E-3</v>
      </c>
      <c r="AB102" s="6">
        <f>(('t-1'!AB102-'t-1'!$AE102)/'t-1'!$AE102)*(('t-1'!$I102-0.5+'t-1'!$I102-0.5)*-1)</f>
        <v>2.5848308125108792E-2</v>
      </c>
      <c r="AC102" s="6">
        <f>(('t-1'!AC102-'t-1'!$AE102)/'t-1'!$AE102)*(('t-1'!$I102-0.5+'t-1'!$I102-0.5)*-1)</f>
        <v>1.3002264910661964E-2</v>
      </c>
      <c r="AD102" s="6">
        <f>(('t-1'!AD102-'t-1'!$AE102)/'t-1'!$AE102)*(('t-1'!$I102-0.5+'t-1'!$I102-0.5)*-1)</f>
        <v>7.3324761145202493E-3</v>
      </c>
      <c r="AE102" s="6">
        <f>(('t-1'!AE102-'t-1'!$AE102)/'t-1'!$AE102)*(('t-1'!$I102-0.5+'t-1'!$I102-0.5)*-1)</f>
        <v>0</v>
      </c>
      <c r="AF102" s="6">
        <f>(('t-1'!AF102-'t-1'!$AE102)/'t-1'!$AE102)*(('t-1'!$I102-0.5+'t-1'!$I102-0.5)*-1)</f>
        <v>-1</v>
      </c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2:66">
      <c r="B103" s="1">
        <f>'t-1'!B103</f>
        <v>0</v>
      </c>
      <c r="C103" s="1">
        <f>'t-1'!C103</f>
        <v>0</v>
      </c>
      <c r="D103" s="1">
        <f>'t-1'!D103</f>
        <v>51</v>
      </c>
      <c r="E103" s="1" t="str">
        <f>'t-1'!E103</f>
        <v>Kvinnor</v>
      </c>
      <c r="F103" s="1" t="str">
        <f>'t-1'!F103</f>
        <v>Patientrapporterade komplikationer efter framfallsoperation</v>
      </c>
      <c r="G103" s="1" t="str">
        <f>'t-1'!G103</f>
        <v>(tom)</v>
      </c>
      <c r="H103" s="1" t="str">
        <f>'t-1'!H103</f>
        <v>E000330</v>
      </c>
      <c r="I103" s="1">
        <f>'t-1'!I103</f>
        <v>0</v>
      </c>
      <c r="J103" s="6">
        <f>(('t-1'!J103-'t-1'!$AE103)/'t-1'!$AE103)*(('t-1'!$I103-0.5+'t-1'!$I103-0.5)*-1)</f>
        <v>-1.1289833080424912E-2</v>
      </c>
      <c r="K103" s="6">
        <f>(('t-1'!K103-'t-1'!$AE103)/'t-1'!$AE103)*(('t-1'!$I103-0.5+'t-1'!$I103-0.5)*-1)</f>
        <v>-4.923008035025743E-2</v>
      </c>
      <c r="L103" s="6">
        <f>(('t-1'!L103-'t-1'!$AE103)/'t-1'!$AE103)*(('t-1'!$I103-0.5+'t-1'!$I103-0.5)*-1)</f>
        <v>-6.2675311537223388E-2</v>
      </c>
      <c r="M103" s="6">
        <f>(('t-1'!M103-'t-1'!$AE103)/'t-1'!$AE103)*(('t-1'!$I103-0.5+'t-1'!$I103-0.5)*-1)</f>
        <v>1.5540157595480626E-3</v>
      </c>
      <c r="N103" s="6">
        <f>(('t-1'!N103-'t-1'!$AE103)/'t-1'!$AE103)*(('t-1'!$I103-0.5+'t-1'!$I103-0.5)*-1)</f>
        <v>-3.0372649960527336E-2</v>
      </c>
      <c r="O103" s="6">
        <f>(('t-1'!O103-'t-1'!$AE103)/'t-1'!$AE103)*(('t-1'!$I103-0.5+'t-1'!$I103-0.5)*-1)</f>
        <v>-1.9895464508512877E-3</v>
      </c>
      <c r="P103" s="6">
        <f>(('t-1'!P103-'t-1'!$AE103)/'t-1'!$AE103)*(('t-1'!$I103-0.5+'t-1'!$I103-0.5)*-1)</f>
        <v>1.5894552054509316E-2</v>
      </c>
      <c r="Q103" s="6">
        <f>(('t-1'!Q103-'t-1'!$AE103)/'t-1'!$AE103)*(('t-1'!$I103-0.5+'t-1'!$I103-0.5)*-1)</f>
        <v>0.18141965941662447</v>
      </c>
      <c r="R103" s="6">
        <f>(('t-1'!R103-'t-1'!$AE103)/'t-1'!$AE103)*(('t-1'!$I103-0.5+'t-1'!$I103-0.5)*-1)</f>
        <v>0.14114398920923954</v>
      </c>
      <c r="S103" s="6">
        <f>(('t-1'!S103-'t-1'!$AE103)/'t-1'!$AE103)*(('t-1'!$I103-0.5+'t-1'!$I103-0.5)*-1)</f>
        <v>-1.4536539574475196E-3</v>
      </c>
      <c r="T103" s="6">
        <f>(('t-1'!T103-'t-1'!$AE103)/'t-1'!$AE103)*(('t-1'!$I103-0.5+'t-1'!$I103-0.5)*-1)</f>
        <v>-6.9736394769355113E-3</v>
      </c>
      <c r="U103" s="6">
        <f>(('t-1'!U103-'t-1'!$AE103)/'t-1'!$AE103)*(('t-1'!$I103-0.5+'t-1'!$I103-0.5)*-1)</f>
        <v>-6.7166438849474527E-2</v>
      </c>
      <c r="V103" s="6">
        <f>(('t-1'!V103-'t-1'!$AE103)/'t-1'!$AE103)*(('t-1'!$I103-0.5+'t-1'!$I103-0.5)*-1)</f>
        <v>0.2148221291260986</v>
      </c>
      <c r="W103" s="6">
        <f>(('t-1'!W103-'t-1'!$AE103)/'t-1'!$AE103)*(('t-1'!$I103-0.5+'t-1'!$I103-0.5)*-1)</f>
        <v>6.13823678181439E-2</v>
      </c>
      <c r="X103" s="6">
        <f>(('t-1'!X103-'t-1'!$AE103)/'t-1'!$AE103)*(('t-1'!$I103-0.5+'t-1'!$I103-0.5)*-1)</f>
        <v>5.3635051264726986E-2</v>
      </c>
      <c r="Y103" s="6">
        <f>(('t-1'!Y103-'t-1'!$AE103)/'t-1'!$AE103)*(('t-1'!$I103-0.5+'t-1'!$I103-0.5)*-1)</f>
        <v>1.926401988885262E-2</v>
      </c>
      <c r="Z103" s="6">
        <f>(('t-1'!Z103-'t-1'!$AE103)/'t-1'!$AE103)*(('t-1'!$I103-0.5+'t-1'!$I103-0.5)*-1)</f>
        <v>4.0971168437025911E-2</v>
      </c>
      <c r="AA103" s="6">
        <f>(('t-1'!AA103-'t-1'!$AE103)/'t-1'!$AE103)*(('t-1'!$I103-0.5+'t-1'!$I103-0.5)*-1)</f>
        <v>-8.6108428748792917E-2</v>
      </c>
      <c r="AB103" s="6">
        <f>(('t-1'!AB103-'t-1'!$AE103)/'t-1'!$AE103)*(('t-1'!$I103-0.5+'t-1'!$I103-0.5)*-1)</f>
        <v>-2.6976901028493996E-3</v>
      </c>
      <c r="AC103" s="6">
        <f>(('t-1'!AC103-'t-1'!$AE103)/'t-1'!$AE103)*(('t-1'!$I103-0.5+'t-1'!$I103-0.5)*-1)</f>
        <v>-1.3767598910650707E-3</v>
      </c>
      <c r="AD103" s="6">
        <f>(('t-1'!AD103-'t-1'!$AE103)/'t-1'!$AE103)*(('t-1'!$I103-0.5+'t-1'!$I103-0.5)*-1)</f>
        <v>1.6868297346085605E-2</v>
      </c>
      <c r="AE103" s="6">
        <f>(('t-1'!AE103-'t-1'!$AE103)/'t-1'!$AE103)*(('t-1'!$I103-0.5+'t-1'!$I103-0.5)*-1)</f>
        <v>0</v>
      </c>
      <c r="AF103" s="6">
        <f>(('t-1'!AF103-'t-1'!$AE103)/'t-1'!$AE103)*(('t-1'!$I103-0.5+'t-1'!$I103-0.5)*-1)</f>
        <v>-1</v>
      </c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2:66">
      <c r="B104" s="1">
        <f>'t-1'!B104</f>
        <v>0</v>
      </c>
      <c r="C104" s="1">
        <f>'t-1'!C104</f>
        <v>0</v>
      </c>
      <c r="D104" s="1">
        <f>'t-1'!D104</f>
        <v>52</v>
      </c>
      <c r="E104" s="1" t="str">
        <f>'t-1'!E104</f>
        <v>Kvinnor</v>
      </c>
      <c r="F104" s="1" t="str">
        <f>'t-1'!F104</f>
        <v>Patientrapporterad förekomst av framfallssymtom efter operation</v>
      </c>
      <c r="G104" s="1" t="str">
        <f>'t-1'!G104</f>
        <v>(tom)</v>
      </c>
      <c r="H104" s="1" t="str">
        <f>'t-1'!H104</f>
        <v>A020190</v>
      </c>
      <c r="I104" s="1">
        <f>'t-1'!I104</f>
        <v>0</v>
      </c>
      <c r="J104" s="6">
        <f>(('t-1'!J104-'t-1'!$AE104)/'t-1'!$AE104)*(('t-1'!$I104-0.5+'t-1'!$I104-0.5)*-1)</f>
        <v>6.506245536990812E-3</v>
      </c>
      <c r="K104" s="6">
        <f>(('t-1'!K104-'t-1'!$AE104)/'t-1'!$AE104)*(('t-1'!$I104-0.5+'t-1'!$I104-0.5)*-1)</f>
        <v>-2.0548420687261297E-3</v>
      </c>
      <c r="L104" s="6" t="e">
        <f>(('t-1'!L104-'t-1'!$AE104)/'t-1'!$AE104)*(('t-1'!$I104-0.5+'t-1'!$I104-0.5)*-1)</f>
        <v>#VALUE!</v>
      </c>
      <c r="M104" s="6">
        <f>(('t-1'!M104-'t-1'!$AE104)/'t-1'!$AE104)*(('t-1'!$I104-0.5+'t-1'!$I104-0.5)*-1)</f>
        <v>1.1964569528646283E-2</v>
      </c>
      <c r="N104" s="6">
        <f>(('t-1'!N104-'t-1'!$AE104)/'t-1'!$AE104)*(('t-1'!$I104-0.5+'t-1'!$I104-0.5)*-1)</f>
        <v>7.6299782065653493E-2</v>
      </c>
      <c r="O104" s="6">
        <f>(('t-1'!O104-'t-1'!$AE104)/'t-1'!$AE104)*(('t-1'!$I104-0.5+'t-1'!$I104-0.5)*-1)</f>
        <v>0.14895001735508503</v>
      </c>
      <c r="P104" s="6">
        <f>(('t-1'!P104-'t-1'!$AE104)/'t-1'!$AE104)*(('t-1'!$I104-0.5+'t-1'!$I104-0.5)*-1)</f>
        <v>-5.0283902994898405E-2</v>
      </c>
      <c r="Q104" s="6">
        <f>(('t-1'!Q104-'t-1'!$AE104)/'t-1'!$AE104)*(('t-1'!$I104-0.5+'t-1'!$I104-0.5)*-1)</f>
        <v>0.31308573412009721</v>
      </c>
      <c r="R104" s="6" t="e">
        <f>(('t-1'!R104-'t-1'!$AE104)/'t-1'!$AE104)*(('t-1'!$I104-0.5+'t-1'!$I104-0.5)*-1)</f>
        <v>#VALUE!</v>
      </c>
      <c r="S104" s="6">
        <f>(('t-1'!S104-'t-1'!$AE104)/'t-1'!$AE104)*(('t-1'!$I104-0.5+'t-1'!$I104-0.5)*-1)</f>
        <v>-7.6553949595065215E-2</v>
      </c>
      <c r="T104" s="6">
        <f>(('t-1'!T104-'t-1'!$AE104)/'t-1'!$AE104)*(('t-1'!$I104-0.5+'t-1'!$I104-0.5)*-1)</f>
        <v>-8.8564019846050251E-2</v>
      </c>
      <c r="U104" s="6">
        <f>(('t-1'!U104-'t-1'!$AE104)/'t-1'!$AE104)*(('t-1'!$I104-0.5+'t-1'!$I104-0.5)*-1)</f>
        <v>-1.4722693156711169E-2</v>
      </c>
      <c r="V104" s="6">
        <f>(('t-1'!V104-'t-1'!$AE104)/'t-1'!$AE104)*(('t-1'!$I104-0.5+'t-1'!$I104-0.5)*-1)</f>
        <v>1.0730466395074807E-2</v>
      </c>
      <c r="W104" s="6">
        <f>(('t-1'!W104-'t-1'!$AE104)/'t-1'!$AE104)*(('t-1'!$I104-0.5+'t-1'!$I104-0.5)*-1)</f>
        <v>7.1240096649288678E-3</v>
      </c>
      <c r="X104" s="6">
        <f>(('t-1'!X104-'t-1'!$AE104)/'t-1'!$AE104)*(('t-1'!$I104-0.5+'t-1'!$I104-0.5)*-1)</f>
        <v>-6.8132704817995521E-2</v>
      </c>
      <c r="Y104" s="6">
        <f>(('t-1'!Y104-'t-1'!$AE104)/'t-1'!$AE104)*(('t-1'!$I104-0.5+'t-1'!$I104-0.5)*-1)</f>
        <v>-4.2219817465340911E-2</v>
      </c>
      <c r="Z104" s="6">
        <f>(('t-1'!Z104-'t-1'!$AE104)/'t-1'!$AE104)*(('t-1'!$I104-0.5+'t-1'!$I104-0.5)*-1)</f>
        <v>2.0166608816383221E-2</v>
      </c>
      <c r="AA104" s="6">
        <f>(('t-1'!AA104-'t-1'!$AE104)/'t-1'!$AE104)*(('t-1'!$I104-0.5+'t-1'!$I104-0.5)*-1)</f>
        <v>0.11710278872903798</v>
      </c>
      <c r="AB104" s="6">
        <f>(('t-1'!AB104-'t-1'!$AE104)/'t-1'!$AE104)*(('t-1'!$I104-0.5+'t-1'!$I104-0.5)*-1)</f>
        <v>-2.5133318607806536E-2</v>
      </c>
      <c r="AC104" s="6">
        <f>(('t-1'!AC104-'t-1'!$AE104)/'t-1'!$AE104)*(('t-1'!$I104-0.5+'t-1'!$I104-0.5)*-1)</f>
        <v>5.7763508041189432E-2</v>
      </c>
      <c r="AD104" s="6">
        <f>(('t-1'!AD104-'t-1'!$AE104)/'t-1'!$AE104)*(('t-1'!$I104-0.5+'t-1'!$I104-0.5)*-1)</f>
        <v>-2.4840741572574866E-2</v>
      </c>
      <c r="AE104" s="6">
        <f>(('t-1'!AE104-'t-1'!$AE104)/'t-1'!$AE104)*(('t-1'!$I104-0.5+'t-1'!$I104-0.5)*-1)</f>
        <v>0</v>
      </c>
      <c r="AF104" s="6">
        <f>(('t-1'!AF104-'t-1'!$AE104)/'t-1'!$AE104)*(('t-1'!$I104-0.5+'t-1'!$I104-0.5)*-1)</f>
        <v>-1</v>
      </c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2:66">
      <c r="B105" s="1">
        <f>'t-1'!B105</f>
        <v>0</v>
      </c>
      <c r="C105" s="1">
        <f>'t-1'!C105</f>
        <v>0</v>
      </c>
      <c r="D105" s="1">
        <f>'t-1'!D105</f>
        <v>53</v>
      </c>
      <c r="E105" s="1" t="str">
        <f>'t-1'!E105</f>
        <v>Kvinnor</v>
      </c>
      <c r="F105" s="1" t="str">
        <f>'t-1'!F105</f>
        <v>Patientrapporterade komplikationer efter inkontinensoperation</v>
      </c>
      <c r="G105" s="1" t="str">
        <f>'t-1'!G105</f>
        <v>(tom)</v>
      </c>
      <c r="H105" s="1" t="str">
        <f>'t-1'!H105</f>
        <v>A020180</v>
      </c>
      <c r="I105" s="1">
        <f>'t-1'!I105</f>
        <v>0</v>
      </c>
      <c r="J105" s="6">
        <f>(('t-1'!J105-'t-1'!$AE105)/'t-1'!$AE105)*(('t-1'!$I105-0.5+'t-1'!$I105-0.5)*-1)</f>
        <v>5.3571717542222404E-2</v>
      </c>
      <c r="K105" s="6">
        <f>(('t-1'!K105-'t-1'!$AE105)/'t-1'!$AE105)*(('t-1'!$I105-0.5+'t-1'!$I105-0.5)*-1)</f>
        <v>-0.1019683149303889</v>
      </c>
      <c r="L105" s="6" t="e">
        <f>(('t-1'!L105-'t-1'!$AE105)/'t-1'!$AE105)*(('t-1'!$I105-0.5+'t-1'!$I105-0.5)*-1)</f>
        <v>#VALUE!</v>
      </c>
      <c r="M105" s="6">
        <f>(('t-1'!M105-'t-1'!$AE105)/'t-1'!$AE105)*(('t-1'!$I105-0.5+'t-1'!$I105-0.5)*-1)</f>
        <v>2.2824704584311168E-3</v>
      </c>
      <c r="N105" s="6">
        <f>(('t-1'!N105-'t-1'!$AE105)/'t-1'!$AE105)*(('t-1'!$I105-0.5+'t-1'!$I105-0.5)*-1)</f>
        <v>-4.2894202521944771E-2</v>
      </c>
      <c r="O105" s="6">
        <f>(('t-1'!O105-'t-1'!$AE105)/'t-1'!$AE105)*(('t-1'!$I105-0.5+'t-1'!$I105-0.5)*-1)</f>
        <v>0.11565782728626416</v>
      </c>
      <c r="P105" s="6">
        <f>(('t-1'!P105-'t-1'!$AE105)/'t-1'!$AE105)*(('t-1'!$I105-0.5+'t-1'!$I105-0.5)*-1)</f>
        <v>-1.323828250876305E-2</v>
      </c>
      <c r="Q105" s="6" t="e">
        <f>(('t-1'!Q105-'t-1'!$AE105)/'t-1'!$AE105)*(('t-1'!$I105-0.5+'t-1'!$I105-0.5)*-1)</f>
        <v>#VALUE!</v>
      </c>
      <c r="R105" s="6">
        <f>(('t-1'!R105-'t-1'!$AE105)/'t-1'!$AE105)*(('t-1'!$I105-0.5+'t-1'!$I105-0.5)*-1)</f>
        <v>5.6986139058845121E-2</v>
      </c>
      <c r="S105" s="6">
        <f>(('t-1'!S105-'t-1'!$AE105)/'t-1'!$AE105)*(('t-1'!$I105-0.5+'t-1'!$I105-0.5)*-1)</f>
        <v>-2.761372052086488E-2</v>
      </c>
      <c r="T105" s="6">
        <f>(('t-1'!T105-'t-1'!$AE105)/'t-1'!$AE105)*(('t-1'!$I105-0.5+'t-1'!$I105-0.5)*-1)</f>
        <v>1.0896627181279157E-2</v>
      </c>
      <c r="U105" s="6">
        <f>(('t-1'!U105-'t-1'!$AE105)/'t-1'!$AE105)*(('t-1'!$I105-0.5+'t-1'!$I105-0.5)*-1)</f>
        <v>-5.7910593662792886E-2</v>
      </c>
      <c r="V105" s="6">
        <f>(('t-1'!V105-'t-1'!$AE105)/'t-1'!$AE105)*(('t-1'!$I105-0.5+'t-1'!$I105-0.5)*-1)</f>
        <v>9.410648560912592E-2</v>
      </c>
      <c r="W105" s="6">
        <f>(('t-1'!W105-'t-1'!$AE105)/'t-1'!$AE105)*(('t-1'!$I105-0.5+'t-1'!$I105-0.5)*-1)</f>
        <v>5.3951489381157489E-3</v>
      </c>
      <c r="X105" s="6">
        <f>(('t-1'!X105-'t-1'!$AE105)/'t-1'!$AE105)*(('t-1'!$I105-0.5+'t-1'!$I105-0.5)*-1)</f>
        <v>0.12286678197278671</v>
      </c>
      <c r="Y105" s="6">
        <f>(('t-1'!Y105-'t-1'!$AE105)/'t-1'!$AE105)*(('t-1'!$I105-0.5+'t-1'!$I105-0.5)*-1)</f>
        <v>-9.8971129498366839E-2</v>
      </c>
      <c r="Z105" s="6">
        <f>(('t-1'!Z105-'t-1'!$AE105)/'t-1'!$AE105)*(('t-1'!$I105-0.5+'t-1'!$I105-0.5)*-1)</f>
        <v>-2.2992478796607596E-2</v>
      </c>
      <c r="AA105" s="6">
        <f>(('t-1'!AA105-'t-1'!$AE105)/'t-1'!$AE105)*(('t-1'!$I105-0.5+'t-1'!$I105-0.5)*-1)</f>
        <v>-7.4618997863187472E-2</v>
      </c>
      <c r="AB105" s="6">
        <f>(('t-1'!AB105-'t-1'!$AE105)/'t-1'!$AE105)*(('t-1'!$I105-0.5+'t-1'!$I105-0.5)*-1)</f>
        <v>-1.6782685229636881E-2</v>
      </c>
      <c r="AC105" s="6">
        <f>(('t-1'!AC105-'t-1'!$AE105)/'t-1'!$AE105)*(('t-1'!$I105-0.5+'t-1'!$I105-0.5)*-1)</f>
        <v>-3.7469409739693065E-4</v>
      </c>
      <c r="AD105" s="6">
        <f>(('t-1'!AD105-'t-1'!$AE105)/'t-1'!$AE105)*(('t-1'!$I105-0.5+'t-1'!$I105-0.5)*-1)</f>
        <v>4.5062819807266639E-2</v>
      </c>
      <c r="AE105" s="6">
        <f>(('t-1'!AE105-'t-1'!$AE105)/'t-1'!$AE105)*(('t-1'!$I105-0.5+'t-1'!$I105-0.5)*-1)</f>
        <v>0</v>
      </c>
      <c r="AF105" s="6">
        <f>(('t-1'!AF105-'t-1'!$AE105)/'t-1'!$AE105)*(('t-1'!$I105-0.5+'t-1'!$I105-0.5)*-1)</f>
        <v>-1</v>
      </c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2:66">
      <c r="B106" s="1">
        <f>'t-1'!B106</f>
        <v>0</v>
      </c>
      <c r="C106" s="1">
        <f>'t-1'!C106</f>
        <v>0</v>
      </c>
      <c r="D106" s="1">
        <f>'t-1'!D106</f>
        <v>54</v>
      </c>
      <c r="E106" s="1" t="str">
        <f>'t-1'!E106</f>
        <v>Kvinnor</v>
      </c>
      <c r="F106" s="1" t="str">
        <f>'t-1'!F106</f>
        <v>Patientrapporterad kontinens efter operation</v>
      </c>
      <c r="G106" s="1" t="str">
        <f>'t-1'!G106</f>
        <v>(tom)</v>
      </c>
      <c r="H106" s="1" t="str">
        <f>'t-1'!H106</f>
        <v>A020195</v>
      </c>
      <c r="I106" s="1">
        <f>'t-1'!I106</f>
        <v>0</v>
      </c>
      <c r="J106" s="6">
        <f>(('t-1'!J106-'t-1'!$AE106)/'t-1'!$AE106)*(('t-1'!$I106-0.5+'t-1'!$I106-0.5)*-1)</f>
        <v>-4.3958378612018109E-2</v>
      </c>
      <c r="K106" s="6">
        <f>(('t-1'!K106-'t-1'!$AE106)/'t-1'!$AE106)*(('t-1'!$I106-0.5+'t-1'!$I106-0.5)*-1)</f>
        <v>-4.5644519037746509E-2</v>
      </c>
      <c r="L106" s="6" t="e">
        <f>(('t-1'!L106-'t-1'!$AE106)/'t-1'!$AE106)*(('t-1'!$I106-0.5+'t-1'!$I106-0.5)*-1)</f>
        <v>#VALUE!</v>
      </c>
      <c r="M106" s="6">
        <f>(('t-1'!M106-'t-1'!$AE106)/'t-1'!$AE106)*(('t-1'!$I106-0.5+'t-1'!$I106-0.5)*-1)</f>
        <v>7.7668530501978942E-3</v>
      </c>
      <c r="N106" s="6">
        <f>(('t-1'!N106-'t-1'!$AE106)/'t-1'!$AE106)*(('t-1'!$I106-0.5+'t-1'!$I106-0.5)*-1)</f>
        <v>-2.8292601202069029E-2</v>
      </c>
      <c r="O106" s="6">
        <f>(('t-1'!O106-'t-1'!$AE106)/'t-1'!$AE106)*(('t-1'!$I106-0.5+'t-1'!$I106-0.5)*-1)</f>
        <v>0.16567705174675262</v>
      </c>
      <c r="P106" s="6">
        <f>(('t-1'!P106-'t-1'!$AE106)/'t-1'!$AE106)*(('t-1'!$I106-0.5+'t-1'!$I106-0.5)*-1)</f>
        <v>4.2156185210781037E-2</v>
      </c>
      <c r="Q106" s="6" t="e">
        <f>(('t-1'!Q106-'t-1'!$AE106)/'t-1'!$AE106)*(('t-1'!$I106-0.5+'t-1'!$I106-0.5)*-1)</f>
        <v>#VALUE!</v>
      </c>
      <c r="R106" s="6" t="e">
        <f>(('t-1'!R106-'t-1'!$AE106)/'t-1'!$AE106)*(('t-1'!$I106-0.5+'t-1'!$I106-0.5)*-1)</f>
        <v>#VALUE!</v>
      </c>
      <c r="S106" s="6">
        <f>(('t-1'!S106-'t-1'!$AE106)/'t-1'!$AE106)*(('t-1'!$I106-0.5+'t-1'!$I106-0.5)*-1)</f>
        <v>7.9678035692505918E-3</v>
      </c>
      <c r="T106" s="6">
        <f>(('t-1'!T106-'t-1'!$AE106)/'t-1'!$AE106)*(('t-1'!$I106-0.5+'t-1'!$I106-0.5)*-1)</f>
        <v>2.0732550103661055E-3</v>
      </c>
      <c r="U106" s="6">
        <f>(('t-1'!U106-'t-1'!$AE106)/'t-1'!$AE106)*(('t-1'!$I106-0.5+'t-1'!$I106-0.5)*-1)</f>
        <v>7.2673870704278359E-2</v>
      </c>
      <c r="V106" s="6">
        <f>(('t-1'!V106-'t-1'!$AE106)/'t-1'!$AE106)*(('t-1'!$I106-0.5+'t-1'!$I106-0.5)*-1)</f>
        <v>6.1018740599211398E-2</v>
      </c>
      <c r="W106" s="6">
        <f>(('t-1'!W106-'t-1'!$AE106)/'t-1'!$AE106)*(('t-1'!$I106-0.5+'t-1'!$I106-0.5)*-1)</f>
        <v>0.20248790601243949</v>
      </c>
      <c r="X106" s="6">
        <f>(('t-1'!X106-'t-1'!$AE106)/'t-1'!$AE106)*(('t-1'!$I106-0.5+'t-1'!$I106-0.5)*-1)</f>
        <v>1.9057547468168914E-2</v>
      </c>
      <c r="Y106" s="6">
        <f>(('t-1'!Y106-'t-1'!$AE106)/'t-1'!$AE106)*(('t-1'!$I106-0.5+'t-1'!$I106-0.5)*-1)</f>
        <v>-5.9204605907533875E-2</v>
      </c>
      <c r="Z106" s="6">
        <f>(('t-1'!Z106-'t-1'!$AE106)/'t-1'!$AE106)*(('t-1'!$I106-0.5+'t-1'!$I106-0.5)*-1)</f>
        <v>-4.5851987620564291E-2</v>
      </c>
      <c r="AA106" s="6">
        <f>(('t-1'!AA106-'t-1'!$AE106)/'t-1'!$AE106)*(('t-1'!$I106-0.5+'t-1'!$I106-0.5)*-1)</f>
        <v>4.2974204194462788E-2</v>
      </c>
      <c r="AB106" s="6">
        <f>(('t-1'!AB106-'t-1'!$AE106)/'t-1'!$AE106)*(('t-1'!$I106-0.5+'t-1'!$I106-0.5)*-1)</f>
        <v>2.0732550103661055E-3</v>
      </c>
      <c r="AC106" s="6">
        <f>(('t-1'!AC106-'t-1'!$AE106)/'t-1'!$AE106)*(('t-1'!$I106-0.5+'t-1'!$I106-0.5)*-1)</f>
        <v>5.217691776088456E-2</v>
      </c>
      <c r="AD106" s="6">
        <f>(('t-1'!AD106-'t-1'!$AE106)/'t-1'!$AE106)*(('t-1'!$I106-0.5+'t-1'!$I106-0.5)*-1)</f>
        <v>-0.28260664698121507</v>
      </c>
      <c r="AE106" s="6">
        <f>(('t-1'!AE106-'t-1'!$AE106)/'t-1'!$AE106)*(('t-1'!$I106-0.5+'t-1'!$I106-0.5)*-1)</f>
        <v>0</v>
      </c>
      <c r="AF106" s="6">
        <f>(('t-1'!AF106-'t-1'!$AE106)/'t-1'!$AE106)*(('t-1'!$I106-0.5+'t-1'!$I106-0.5)*-1)</f>
        <v>-1</v>
      </c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2:66">
      <c r="B107" s="1">
        <f>'t-1'!B107</f>
        <v>0</v>
      </c>
      <c r="C107" s="1">
        <f>'t-1'!C107</f>
        <v>0</v>
      </c>
      <c r="D107" s="1">
        <f>'t-1'!D107</f>
        <v>55</v>
      </c>
      <c r="E107" s="1" t="str">
        <f>'t-1'!E107</f>
        <v>Kvinnor</v>
      </c>
      <c r="F107" s="1" t="str">
        <f>'t-1'!F107</f>
        <v xml:space="preserve">Dagkirurgiska operationer vid livmoderframfall </v>
      </c>
      <c r="G107" s="1" t="str">
        <f>'t-1'!G107</f>
        <v>(tom)</v>
      </c>
      <c r="H107" s="1" t="str">
        <f>'t-1'!H107</f>
        <v>D001200</v>
      </c>
      <c r="I107" s="1">
        <f>'t-1'!I107</f>
        <v>0</v>
      </c>
      <c r="J107" s="6">
        <f>(('t-1'!J107-'t-1'!$AE107)/'t-1'!$AE107)*(('t-1'!$I107-0.5+'t-1'!$I107-0.5)*-1)</f>
        <v>-0.35101055216325461</v>
      </c>
      <c r="K107" s="6">
        <f>(('t-1'!K107-'t-1'!$AE107)/'t-1'!$AE107)*(('t-1'!$I107-0.5+'t-1'!$I107-0.5)*-1)</f>
        <v>-0.25862751703635406</v>
      </c>
      <c r="L107" s="6">
        <f>(('t-1'!L107-'t-1'!$AE107)/'t-1'!$AE107)*(('t-1'!$I107-0.5+'t-1'!$I107-0.5)*-1)</f>
        <v>-0.24527870501623314</v>
      </c>
      <c r="M107" s="6">
        <f>(('t-1'!M107-'t-1'!$AE107)/'t-1'!$AE107)*(('t-1'!$I107-0.5+'t-1'!$I107-0.5)*-1)</f>
        <v>1.5265193827313719</v>
      </c>
      <c r="N107" s="6">
        <f>(('t-1'!N107-'t-1'!$AE107)/'t-1'!$AE107)*(('t-1'!$I107-0.5+'t-1'!$I107-0.5)*-1)</f>
        <v>0.15229769144842992</v>
      </c>
      <c r="O107" s="6">
        <f>(('t-1'!O107-'t-1'!$AE107)/'t-1'!$AE107)*(('t-1'!$I107-0.5+'t-1'!$I107-0.5)*-1)</f>
        <v>-0.62041958399345842</v>
      </c>
      <c r="P107" s="6">
        <f>(('t-1'!P107-'t-1'!$AE107)/'t-1'!$AE107)*(('t-1'!$I107-0.5+'t-1'!$I107-0.5)*-1)</f>
        <v>-0.13961772371850573</v>
      </c>
      <c r="Q107" s="6">
        <f>(('t-1'!Q107-'t-1'!$AE107)/'t-1'!$AE107)*(('t-1'!$I107-0.5+'t-1'!$I107-0.5)*-1)</f>
        <v>-1</v>
      </c>
      <c r="R107" s="6">
        <f>(('t-1'!R107-'t-1'!$AE107)/'t-1'!$AE107)*(('t-1'!$I107-0.5+'t-1'!$I107-0.5)*-1)</f>
        <v>0.76856356791196057</v>
      </c>
      <c r="S107" s="6">
        <f>(('t-1'!S107-'t-1'!$AE107)/'t-1'!$AE107)*(('t-1'!$I107-0.5+'t-1'!$I107-0.5)*-1)</f>
        <v>2.0471041974082737E-2</v>
      </c>
      <c r="T107" s="6">
        <f>(('t-1'!T107-'t-1'!$AE107)/'t-1'!$AE107)*(('t-1'!$I107-0.5+'t-1'!$I107-0.5)*-1)</f>
        <v>-0.56357420768329991</v>
      </c>
      <c r="U107" s="6">
        <f>(('t-1'!U107-'t-1'!$AE107)/'t-1'!$AE107)*(('t-1'!$I107-0.5+'t-1'!$I107-0.5)*-1)</f>
        <v>-0.29057645483980338</v>
      </c>
      <c r="V107" s="6">
        <f>(('t-1'!V107-'t-1'!$AE107)/'t-1'!$AE107)*(('t-1'!$I107-0.5+'t-1'!$I107-0.5)*-1)</f>
        <v>0.60679426189377883</v>
      </c>
      <c r="W107" s="6">
        <f>(('t-1'!W107-'t-1'!$AE107)/'t-1'!$AE107)*(('t-1'!$I107-0.5+'t-1'!$I107-0.5)*-1)</f>
        <v>-0.57632690940683995</v>
      </c>
      <c r="X107" s="6">
        <f>(('t-1'!X107-'t-1'!$AE107)/'t-1'!$AE107)*(('t-1'!$I107-0.5+'t-1'!$I107-0.5)*-1)</f>
        <v>-0.83029935379063224</v>
      </c>
      <c r="Y107" s="6">
        <f>(('t-1'!Y107-'t-1'!$AE107)/'t-1'!$AE107)*(('t-1'!$I107-0.5+'t-1'!$I107-0.5)*-1)</f>
        <v>0.51678334420445804</v>
      </c>
      <c r="Z107" s="6">
        <f>(('t-1'!Z107-'t-1'!$AE107)/'t-1'!$AE107)*(('t-1'!$I107-0.5+'t-1'!$I107-0.5)*-1)</f>
        <v>0.92505623460243003</v>
      </c>
      <c r="AA107" s="6">
        <f>(('t-1'!AA107-'t-1'!$AE107)/'t-1'!$AE107)*(('t-1'!$I107-0.5+'t-1'!$I107-0.5)*-1)</f>
        <v>1.0947215549990628</v>
      </c>
      <c r="AB107" s="6">
        <f>(('t-1'!AB107-'t-1'!$AE107)/'t-1'!$AE107)*(('t-1'!$I107-0.5+'t-1'!$I107-0.5)*-1)</f>
        <v>-8.7473343337809137E-2</v>
      </c>
      <c r="AC107" s="6">
        <f>(('t-1'!AC107-'t-1'!$AE107)/'t-1'!$AE107)*(('t-1'!$I107-0.5+'t-1'!$I107-0.5)*-1)</f>
        <v>-0.35309603287105695</v>
      </c>
      <c r="AD107" s="6">
        <f>(('t-1'!AD107-'t-1'!$AE107)/'t-1'!$AE107)*(('t-1'!$I107-0.5+'t-1'!$I107-0.5)*-1)</f>
        <v>-0.23982288842598889</v>
      </c>
      <c r="AE107" s="6">
        <f>(('t-1'!AE107-'t-1'!$AE107)/'t-1'!$AE107)*(('t-1'!$I107-0.5+'t-1'!$I107-0.5)*-1)</f>
        <v>0</v>
      </c>
      <c r="AF107" s="6">
        <f>(('t-1'!AF107-'t-1'!$AE107)/'t-1'!$AE107)*(('t-1'!$I107-0.5+'t-1'!$I107-0.5)*-1)</f>
        <v>-1</v>
      </c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2:66">
      <c r="B108" s="1" t="str">
        <f>'t-1'!B108</f>
        <v>H</v>
      </c>
      <c r="C108" s="1" t="str">
        <f>'t-1'!C108</f>
        <v>Rörelseorganens sjukdomar</v>
      </c>
      <c r="D108" s="1">
        <f>'t-1'!D108</f>
        <v>57</v>
      </c>
      <c r="E108" s="1" t="str">
        <f>'t-1'!E108</f>
        <v>Kvinnor</v>
      </c>
      <c r="F108" s="1" t="str">
        <f>'t-1'!F108</f>
        <v>Implantatöverlevnad vid total knäprotesoperation</v>
      </c>
      <c r="G108" s="1" t="str">
        <f>'t-1'!G108</f>
        <v>(tom)</v>
      </c>
      <c r="H108" s="1" t="str">
        <f>'t-1'!H108</f>
        <v>A008000</v>
      </c>
      <c r="I108" s="1">
        <f>'t-1'!I108</f>
        <v>0</v>
      </c>
      <c r="J108" s="6">
        <f>(('t-1'!J108-'t-1'!$AE108)/'t-1'!$AE108)*(('t-1'!$I108-0.5+'t-1'!$I108-0.5)*-1)</f>
        <v>7.0316142968516937E-3</v>
      </c>
      <c r="K108" s="6">
        <f>(('t-1'!K108-'t-1'!$AE108)/'t-1'!$AE108)*(('t-1'!$I108-0.5+'t-1'!$I108-0.5)*-1)</f>
        <v>-9.0265580701174124E-3</v>
      </c>
      <c r="L108" s="6">
        <f>(('t-1'!L108-'t-1'!$AE108)/'t-1'!$AE108)*(('t-1'!$I108-0.5+'t-1'!$I108-0.5)*-1)</f>
        <v>-4.8358723988794025E-2</v>
      </c>
      <c r="M108" s="6">
        <f>(('t-1'!M108-'t-1'!$AE108)/'t-1'!$AE108)*(('t-1'!$I108-0.5+'t-1'!$I108-0.5)*-1)</f>
        <v>-1.162816493876326E-2</v>
      </c>
      <c r="N108" s="6">
        <f>(('t-1'!N108-'t-1'!$AE108)/'t-1'!$AE108)*(('t-1'!$I108-0.5+'t-1'!$I108-0.5)*-1)</f>
        <v>1.2781771088245361E-2</v>
      </c>
      <c r="O108" s="6">
        <f>(('t-1'!O108-'t-1'!$AE108)/'t-1'!$AE108)*(('t-1'!$I108-0.5+'t-1'!$I108-0.5)*-1)</f>
        <v>-9.5583608320635462E-4</v>
      </c>
      <c r="P108" s="6">
        <f>(('t-1'!P108-'t-1'!$AE108)/'t-1'!$AE108)*(('t-1'!$I108-0.5+'t-1'!$I108-0.5)*-1)</f>
        <v>1.115545137258832E-2</v>
      </c>
      <c r="Q108" s="6">
        <f>(('t-1'!Q108-'t-1'!$AE108)/'t-1'!$AE108)*(('t-1'!$I108-0.5+'t-1'!$I108-0.5)*-1)</f>
        <v>3.6443208921837784E-2</v>
      </c>
      <c r="R108" s="6">
        <f>(('t-1'!R108-'t-1'!$AE108)/'t-1'!$AE108)*(('t-1'!$I108-0.5+'t-1'!$I108-0.5)*-1)</f>
        <v>1.6059013494311023E-2</v>
      </c>
      <c r="S108" s="6">
        <f>(('t-1'!S108-'t-1'!$AE108)/'t-1'!$AE108)*(('t-1'!$I108-0.5+'t-1'!$I108-0.5)*-1)</f>
        <v>-8.3630137382380582E-3</v>
      </c>
      <c r="T108" s="6">
        <f>(('t-1'!T108-'t-1'!$AE108)/'t-1'!$AE108)*(('t-1'!$I108-0.5+'t-1'!$I108-0.5)*-1)</f>
        <v>1.1059037151017531E-2</v>
      </c>
      <c r="U108" s="6">
        <f>(('t-1'!U108-'t-1'!$AE108)/'t-1'!$AE108)*(('t-1'!$I108-0.5+'t-1'!$I108-0.5)*-1)</f>
        <v>1.8242369792173183E-2</v>
      </c>
      <c r="V108" s="6">
        <f>(('t-1'!V108-'t-1'!$AE108)/'t-1'!$AE108)*(('t-1'!$I108-0.5+'t-1'!$I108-0.5)*-1)</f>
        <v>1.2381709896231103E-2</v>
      </c>
      <c r="W108" s="6">
        <f>(('t-1'!W108-'t-1'!$AE108)/'t-1'!$AE108)*(('t-1'!$I108-0.5+'t-1'!$I108-0.5)*-1)</f>
        <v>-7.9376240991394717E-2</v>
      </c>
      <c r="X108" s="6">
        <f>(('t-1'!X108-'t-1'!$AE108)/'t-1'!$AE108)*(('t-1'!$I108-0.5+'t-1'!$I108-0.5)*-1)</f>
        <v>1.5682398726953841E-2</v>
      </c>
      <c r="Y108" s="6">
        <f>(('t-1'!Y108-'t-1'!$AE108)/'t-1'!$AE108)*(('t-1'!$I108-0.5+'t-1'!$I108-0.5)*-1)</f>
        <v>-1.0081542038756008E-2</v>
      </c>
      <c r="Z108" s="6">
        <f>(('t-1'!Z108-'t-1'!$AE108)/'t-1'!$AE108)*(('t-1'!$I108-0.5+'t-1'!$I108-0.5)*-1)</f>
        <v>-4.9742588748134482E-2</v>
      </c>
      <c r="AA108" s="6">
        <f>(('t-1'!AA108-'t-1'!$AE108)/'t-1'!$AE108)*(('t-1'!$I108-0.5+'t-1'!$I108-0.5)*-1)</f>
        <v>1.2677786720596877E-2</v>
      </c>
      <c r="AB108" s="6">
        <f>(('t-1'!AB108-'t-1'!$AE108)/'t-1'!$AE108)*(('t-1'!$I108-0.5+'t-1'!$I108-0.5)*-1)</f>
        <v>2.2168226519798807E-2</v>
      </c>
      <c r="AC108" s="6">
        <f>(('t-1'!AC108-'t-1'!$AE108)/'t-1'!$AE108)*(('t-1'!$I108-0.5+'t-1'!$I108-0.5)*-1)</f>
        <v>9.7584439985300871E-3</v>
      </c>
      <c r="AD108" s="6">
        <f>(('t-1'!AD108-'t-1'!$AE108)/'t-1'!$AE108)*(('t-1'!$I108-0.5+'t-1'!$I108-0.5)*-1)</f>
        <v>-8.9671534515922881E-3</v>
      </c>
      <c r="AE108" s="6">
        <f>(('t-1'!AE108-'t-1'!$AE108)/'t-1'!$AE108)*(('t-1'!$I108-0.5+'t-1'!$I108-0.5)*-1)</f>
        <v>0</v>
      </c>
      <c r="AF108" s="6">
        <f>(('t-1'!AF108-'t-1'!$AE108)/'t-1'!$AE108)*(('t-1'!$I108-0.5+'t-1'!$I108-0.5)*-1)</f>
        <v>-1</v>
      </c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2:66">
      <c r="B109" s="1">
        <f>'t-1'!B109</f>
        <v>0</v>
      </c>
      <c r="C109" s="1">
        <f>'t-1'!C109</f>
        <v>0</v>
      </c>
      <c r="D109" s="1">
        <f>'t-1'!D109</f>
        <v>0</v>
      </c>
      <c r="E109" s="1" t="str">
        <f>'t-1'!E109</f>
        <v>Män</v>
      </c>
      <c r="F109" s="1" t="str">
        <f>'t-1'!F109</f>
        <v>Implantatöverlevnad vid total knäprotesoperation</v>
      </c>
      <c r="G109" s="1" t="str">
        <f>'t-1'!G109</f>
        <v>(tom)</v>
      </c>
      <c r="H109" s="1" t="str">
        <f>'t-1'!H109</f>
        <v>A008000</v>
      </c>
      <c r="I109" s="1">
        <f>'t-1'!I109</f>
        <v>0</v>
      </c>
      <c r="J109" s="6">
        <f>(('t-1'!J109-'t-1'!$AE109)/'t-1'!$AE109)*(('t-1'!$I109-0.5+'t-1'!$I109-0.5)*-1)</f>
        <v>-4.982207839236163E-3</v>
      </c>
      <c r="K109" s="6">
        <f>(('t-1'!K109-'t-1'!$AE109)/'t-1'!$AE109)*(('t-1'!$I109-0.5+'t-1'!$I109-0.5)*-1)</f>
        <v>1.3807369753835932E-3</v>
      </c>
      <c r="L109" s="6">
        <f>(('t-1'!L109-'t-1'!$AE109)/'t-1'!$AE109)*(('t-1'!$I109-0.5+'t-1'!$I109-0.5)*-1)</f>
        <v>1.9360529558478001E-2</v>
      </c>
      <c r="M109" s="6">
        <f>(('t-1'!M109-'t-1'!$AE109)/'t-1'!$AE109)*(('t-1'!$I109-0.5+'t-1'!$I109-0.5)*-1)</f>
        <v>1.9185194513772798E-2</v>
      </c>
      <c r="N109" s="6">
        <f>(('t-1'!N109-'t-1'!$AE109)/'t-1'!$AE109)*(('t-1'!$I109-0.5+'t-1'!$I109-0.5)*-1)</f>
        <v>3.8822825527425643E-2</v>
      </c>
      <c r="O109" s="6">
        <f>(('t-1'!O109-'t-1'!$AE109)/'t-1'!$AE109)*(('t-1'!$I109-0.5+'t-1'!$I109-0.5)*-1)</f>
        <v>-1.4768850319419399E-2</v>
      </c>
      <c r="P109" s="6">
        <f>(('t-1'!P109-'t-1'!$AE109)/'t-1'!$AE109)*(('t-1'!$I109-0.5+'t-1'!$I109-0.5)*-1)</f>
        <v>1.4271360981570995E-2</v>
      </c>
      <c r="Q109" s="6">
        <f>(('t-1'!Q109-'t-1'!$AE109)/'t-1'!$AE109)*(('t-1'!$I109-0.5+'t-1'!$I109-0.5)*-1)</f>
        <v>1.1441618730447056E-2</v>
      </c>
      <c r="R109" s="6">
        <f>(('t-1'!R109-'t-1'!$AE109)/'t-1'!$AE109)*(('t-1'!$I109-0.5+'t-1'!$I109-0.5)*-1)</f>
        <v>1.5262099390164756E-2</v>
      </c>
      <c r="S109" s="6">
        <f>(('t-1'!S109-'t-1'!$AE109)/'t-1'!$AE109)*(('t-1'!$I109-0.5+'t-1'!$I109-0.5)*-1)</f>
        <v>-1.9109187725953197E-2</v>
      </c>
      <c r="T109" s="6">
        <f>(('t-1'!T109-'t-1'!$AE109)/'t-1'!$AE109)*(('t-1'!$I109-0.5+'t-1'!$I109-0.5)*-1)</f>
        <v>3.5692660352060861E-2</v>
      </c>
      <c r="U109" s="6">
        <f>(('t-1'!U109-'t-1'!$AE109)/'t-1'!$AE109)*(('t-1'!$I109-0.5+'t-1'!$I109-0.5)*-1)</f>
        <v>-1.5844394070071221E-2</v>
      </c>
      <c r="V109" s="6">
        <f>(('t-1'!V109-'t-1'!$AE109)/'t-1'!$AE109)*(('t-1'!$I109-0.5+'t-1'!$I109-0.5)*-1)</f>
        <v>1.8585726752099539E-2</v>
      </c>
      <c r="W109" s="6">
        <f>(('t-1'!W109-'t-1'!$AE109)/'t-1'!$AE109)*(('t-1'!$I109-0.5+'t-1'!$I109-0.5)*-1)</f>
        <v>3.8286961772295965E-2</v>
      </c>
      <c r="X109" s="6">
        <f>(('t-1'!X109-'t-1'!$AE109)/'t-1'!$AE109)*(('t-1'!$I109-0.5+'t-1'!$I109-0.5)*-1)</f>
        <v>-1.6435063277506021E-2</v>
      </c>
      <c r="Y109" s="6">
        <f>(('t-1'!Y109-'t-1'!$AE109)/'t-1'!$AE109)*(('t-1'!$I109-0.5+'t-1'!$I109-0.5)*-1)</f>
        <v>-2.1394267667709001E-2</v>
      </c>
      <c r="Z109" s="6">
        <f>(('t-1'!Z109-'t-1'!$AE109)/'t-1'!$AE109)*(('t-1'!$I109-0.5+'t-1'!$I109-0.5)*-1)</f>
        <v>-3.1583523509312844E-2</v>
      </c>
      <c r="AA109" s="6">
        <f>(('t-1'!AA109-'t-1'!$AE109)/'t-1'!$AE109)*(('t-1'!$I109-0.5+'t-1'!$I109-0.5)*-1)</f>
        <v>2.706085461735409E-2</v>
      </c>
      <c r="AB109" s="6">
        <f>(('t-1'!AB109-'t-1'!$AE109)/'t-1'!$AE109)*(('t-1'!$I109-0.5+'t-1'!$I109-0.5)*-1)</f>
        <v>-4.9691372158915122E-2</v>
      </c>
      <c r="AC109" s="6">
        <f>(('t-1'!AC109-'t-1'!$AE109)/'t-1'!$AE109)*(('t-1'!$I109-0.5+'t-1'!$I109-0.5)*-1)</f>
        <v>3.1185362428350044E-2</v>
      </c>
      <c r="AD109" s="6">
        <f>(('t-1'!AD109-'t-1'!$AE109)/'t-1'!$AE109)*(('t-1'!$I109-0.5+'t-1'!$I109-0.5)*-1)</f>
        <v>1.8823181709862288E-2</v>
      </c>
      <c r="AE109" s="6">
        <f>(('t-1'!AE109-'t-1'!$AE109)/'t-1'!$AE109)*(('t-1'!$I109-0.5+'t-1'!$I109-0.5)*-1)</f>
        <v>0</v>
      </c>
      <c r="AF109" s="6">
        <f>(('t-1'!AF109-'t-1'!$AE109)/'t-1'!$AE109)*(('t-1'!$I109-0.5+'t-1'!$I109-0.5)*-1)</f>
        <v>-1</v>
      </c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2:66">
      <c r="B110" s="1">
        <f>'t-1'!B110</f>
        <v>0</v>
      </c>
      <c r="C110" s="1">
        <f>'t-1'!C110</f>
        <v>0</v>
      </c>
      <c r="D110" s="1">
        <f>'t-1'!D110</f>
        <v>0</v>
      </c>
      <c r="E110" s="1" t="str">
        <f>'t-1'!E110</f>
        <v>Totalt</v>
      </c>
      <c r="F110" s="1" t="str">
        <f>'t-1'!F110</f>
        <v>Implantatöverlevnad vid total knäprotesoperation</v>
      </c>
      <c r="G110" s="1" t="str">
        <f>'t-1'!G110</f>
        <v>(tom)</v>
      </c>
      <c r="H110" s="1" t="str">
        <f>'t-1'!H110</f>
        <v>A008000</v>
      </c>
      <c r="I110" s="1">
        <f>'t-1'!I110</f>
        <v>0</v>
      </c>
      <c r="J110" s="6">
        <f>(('t-1'!J110-'t-1'!$AE110)/'t-1'!$AE110)*(('t-1'!$I110-0.5+'t-1'!$I110-0.5)*-1)</f>
        <v>4.1188441308553777E-3</v>
      </c>
      <c r="K110" s="6">
        <f>(('t-1'!K110-'t-1'!$AE110)/'t-1'!$AE110)*(('t-1'!$I110-0.5+'t-1'!$I110-0.5)*-1)</f>
        <v>-5.780231065901433E-3</v>
      </c>
      <c r="L110" s="6">
        <f>(('t-1'!L110-'t-1'!$AE110)/'t-1'!$AE110)*(('t-1'!$I110-0.5+'t-1'!$I110-0.5)*-1)</f>
        <v>-3.0598693740714444E-2</v>
      </c>
      <c r="M110" s="6">
        <f>(('t-1'!M110-'t-1'!$AE110)/'t-1'!$AE110)*(('t-1'!$I110-0.5+'t-1'!$I110-0.5)*-1)</f>
        <v>-2.2835506778348062E-3</v>
      </c>
      <c r="N110" s="6">
        <f>(('t-1'!N110-'t-1'!$AE110)/'t-1'!$AE110)*(('t-1'!$I110-0.5+'t-1'!$I110-0.5)*-1)</f>
        <v>2.0262638893339135E-2</v>
      </c>
      <c r="O110" s="6">
        <f>(('t-1'!O110-'t-1'!$AE110)/'t-1'!$AE110)*(('t-1'!$I110-0.5+'t-1'!$I110-0.5)*-1)</f>
        <v>-5.3164803513037736E-3</v>
      </c>
      <c r="P110" s="6">
        <f>(('t-1'!P110-'t-1'!$AE110)/'t-1'!$AE110)*(('t-1'!$I110-0.5+'t-1'!$I110-0.5)*-1)</f>
        <v>1.260516601432414E-2</v>
      </c>
      <c r="Q110" s="6">
        <f>(('t-1'!Q110-'t-1'!$AE110)/'t-1'!$AE110)*(('t-1'!$I110-0.5+'t-1'!$I110-0.5)*-1)</f>
        <v>2.600123779281642E-2</v>
      </c>
      <c r="R110" s="6">
        <f>(('t-1'!R110-'t-1'!$AE110)/'t-1'!$AE110)*(('t-1'!$I110-0.5+'t-1'!$I110-0.5)*-1)</f>
        <v>1.5637463300454818E-2</v>
      </c>
      <c r="S110" s="6">
        <f>(('t-1'!S110-'t-1'!$AE110)/'t-1'!$AE110)*(('t-1'!$I110-0.5+'t-1'!$I110-0.5)*-1)</f>
        <v>-1.1316571415080374E-2</v>
      </c>
      <c r="T110" s="6">
        <f>(('t-1'!T110-'t-1'!$AE110)/'t-1'!$AE110)*(('t-1'!$I110-0.5+'t-1'!$I110-0.5)*-1)</f>
        <v>1.8910067775059037E-2</v>
      </c>
      <c r="U110" s="6">
        <f>(('t-1'!U110-'t-1'!$AE110)/'t-1'!$AE110)*(('t-1'!$I110-0.5+'t-1'!$I110-0.5)*-1)</f>
        <v>8.3109397950391385E-3</v>
      </c>
      <c r="V110" s="6">
        <f>(('t-1'!V110-'t-1'!$AE110)/'t-1'!$AE110)*(('t-1'!$I110-0.5+'t-1'!$I110-0.5)*-1)</f>
        <v>1.37455711806757E-2</v>
      </c>
      <c r="W110" s="6">
        <f>(('t-1'!W110-'t-1'!$AE110)/'t-1'!$AE110)*(('t-1'!$I110-0.5+'t-1'!$I110-0.5)*-1)</f>
        <v>-5.8175840780045521E-2</v>
      </c>
      <c r="X110" s="6">
        <f>(('t-1'!X110-'t-1'!$AE110)/'t-1'!$AE110)*(('t-1'!$I110-0.5+'t-1'!$I110-0.5)*-1)</f>
        <v>1.4977040123713245E-3</v>
      </c>
      <c r="Y110" s="6">
        <f>(('t-1'!Y110-'t-1'!$AE110)/'t-1'!$AE110)*(('t-1'!$I110-0.5+'t-1'!$I110-0.5)*-1)</f>
        <v>-1.515200062058266E-2</v>
      </c>
      <c r="Z110" s="6">
        <f>(('t-1'!Z110-'t-1'!$AE110)/'t-1'!$AE110)*(('t-1'!$I110-0.5+'t-1'!$I110-0.5)*-1)</f>
        <v>-4.3848473248329238E-2</v>
      </c>
      <c r="AA110" s="6">
        <f>(('t-1'!AA110-'t-1'!$AE110)/'t-1'!$AE110)*(('t-1'!$I110-0.5+'t-1'!$I110-0.5)*-1)</f>
        <v>1.7025553507557554E-2</v>
      </c>
      <c r="AB110" s="6">
        <f>(('t-1'!AB110-'t-1'!$AE110)/'t-1'!$AE110)*(('t-1'!$I110-0.5+'t-1'!$I110-0.5)*-1)</f>
        <v>-4.5086055268966493E-3</v>
      </c>
      <c r="AC110" s="6">
        <f>(('t-1'!AC110-'t-1'!$AE110)/'t-1'!$AE110)*(('t-1'!$I110-0.5+'t-1'!$I110-0.5)*-1)</f>
        <v>1.6399700838629985E-2</v>
      </c>
      <c r="AD110" s="6">
        <f>(('t-1'!AD110-'t-1'!$AE110)/'t-1'!$AE110)*(('t-1'!$I110-0.5+'t-1'!$I110-0.5)*-1)</f>
        <v>-1.1508395574300256E-3</v>
      </c>
      <c r="AE110" s="6">
        <f>(('t-1'!AE110-'t-1'!$AE110)/'t-1'!$AE110)*(('t-1'!$I110-0.5+'t-1'!$I110-0.5)*-1)</f>
        <v>0</v>
      </c>
      <c r="AF110" s="6">
        <f>(('t-1'!AF110-'t-1'!$AE110)/'t-1'!$AE110)*(('t-1'!$I110-0.5+'t-1'!$I110-0.5)*-1)</f>
        <v>-1</v>
      </c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2:66">
      <c r="B111" s="1">
        <f>'t-1'!B111</f>
        <v>0</v>
      </c>
      <c r="C111" s="1">
        <f>'t-1'!C111</f>
        <v>0</v>
      </c>
      <c r="D111" s="1">
        <f>'t-1'!D111</f>
        <v>58</v>
      </c>
      <c r="E111" s="1" t="str">
        <f>'t-1'!E111</f>
        <v>Totalt</v>
      </c>
      <c r="F111" s="1" t="str">
        <f>'t-1'!F111</f>
        <v>Implantatöverlevnad vid total höftprotesoperation</v>
      </c>
      <c r="G111" s="1" t="str">
        <f>'t-1'!G111</f>
        <v>(tom)</v>
      </c>
      <c r="H111" s="1" t="str">
        <f>'t-1'!H111</f>
        <v>A005600</v>
      </c>
      <c r="I111" s="1">
        <f>'t-1'!I111</f>
        <v>0</v>
      </c>
      <c r="J111" s="6">
        <f>(('t-1'!J111-'t-1'!$AE111)/'t-1'!$AE111)*(('t-1'!$I111-0.5+'t-1'!$I111-0.5)*-1)</f>
        <v>-9.7297297297297917E-3</v>
      </c>
      <c r="K111" s="6">
        <f>(('t-1'!K111-'t-1'!$AE111)/'t-1'!$AE111)*(('t-1'!$I111-0.5+'t-1'!$I111-0.5)*-1)</f>
        <v>1.5135135135135197E-2</v>
      </c>
      <c r="L111" s="6">
        <f>(('t-1'!L111-'t-1'!$AE111)/'t-1'!$AE111)*(('t-1'!$I111-0.5+'t-1'!$I111-0.5)*-1)</f>
        <v>1.5135135135135197E-2</v>
      </c>
      <c r="M111" s="6">
        <f>(('t-1'!M111-'t-1'!$AE111)/'t-1'!$AE111)*(('t-1'!$I111-0.5+'t-1'!$I111-0.5)*-1)</f>
        <v>4.0000000000000029E-2</v>
      </c>
      <c r="N111" s="6">
        <f>(('t-1'!N111-'t-1'!$AE111)/'t-1'!$AE111)*(('t-1'!$I111-0.5+'t-1'!$I111-0.5)*-1)</f>
        <v>3.3513513513513449E-2</v>
      </c>
      <c r="O111" s="6">
        <f>(('t-1'!O111-'t-1'!$AE111)/'t-1'!$AE111)*(('t-1'!$I111-0.5+'t-1'!$I111-0.5)*-1)</f>
        <v>2.0540540540540601E-2</v>
      </c>
      <c r="P111" s="6">
        <f>(('t-1'!P111-'t-1'!$AE111)/'t-1'!$AE111)*(('t-1'!$I111-0.5+'t-1'!$I111-0.5)*-1)</f>
        <v>2.4864864864864833E-2</v>
      </c>
      <c r="Q111" s="6">
        <f>(('t-1'!Q111-'t-1'!$AE111)/'t-1'!$AE111)*(('t-1'!$I111-0.5+'t-1'!$I111-0.5)*-1)</f>
        <v>-2.5945945945946007E-2</v>
      </c>
      <c r="R111" s="6">
        <f>(('t-1'!R111-'t-1'!$AE111)/'t-1'!$AE111)*(('t-1'!$I111-0.5+'t-1'!$I111-0.5)*-1)</f>
        <v>1.4054054054054023E-2</v>
      </c>
      <c r="S111" s="6">
        <f>(('t-1'!S111-'t-1'!$AE111)/'t-1'!$AE111)*(('t-1'!$I111-0.5+'t-1'!$I111-0.5)*-1)</f>
        <v>-1.9459459459459427E-2</v>
      </c>
      <c r="T111" s="6">
        <f>(('t-1'!T111-'t-1'!$AE111)/'t-1'!$AE111)*(('t-1'!$I111-0.5+'t-1'!$I111-0.5)*-1)</f>
        <v>-7.5675675675675987E-3</v>
      </c>
      <c r="U111" s="6">
        <f>(('t-1'!U111-'t-1'!$AE111)/'t-1'!$AE111)*(('t-1'!$I111-0.5+'t-1'!$I111-0.5)*-1)</f>
        <v>-9.7297297297297917E-3</v>
      </c>
      <c r="V111" s="6">
        <f>(('t-1'!V111-'t-1'!$AE111)/'t-1'!$AE111)*(('t-1'!$I111-0.5+'t-1'!$I111-0.5)*-1)</f>
        <v>4.324324324324386E-3</v>
      </c>
      <c r="W111" s="6">
        <f>(('t-1'!W111-'t-1'!$AE111)/'t-1'!$AE111)*(('t-1'!$I111-0.5+'t-1'!$I111-0.5)*-1)</f>
        <v>3.8918918918918854E-2</v>
      </c>
      <c r="X111" s="6">
        <f>(('t-1'!X111-'t-1'!$AE111)/'t-1'!$AE111)*(('t-1'!$I111-0.5+'t-1'!$I111-0.5)*-1)</f>
        <v>9.7297297297297917E-3</v>
      </c>
      <c r="Y111" s="6">
        <f>(('t-1'!Y111-'t-1'!$AE111)/'t-1'!$AE111)*(('t-1'!$I111-0.5+'t-1'!$I111-0.5)*-1)</f>
        <v>1.2972972972973004E-2</v>
      </c>
      <c r="Z111" s="6">
        <f>(('t-1'!Z111-'t-1'!$AE111)/'t-1'!$AE111)*(('t-1'!$I111-0.5+'t-1'!$I111-0.5)*-1)</f>
        <v>-7.5675675675675987E-3</v>
      </c>
      <c r="AA111" s="6">
        <f>(('t-1'!AA111-'t-1'!$AE111)/'t-1'!$AE111)*(('t-1'!$I111-0.5+'t-1'!$I111-0.5)*-1)</f>
        <v>-2.9189189189189221E-2</v>
      </c>
      <c r="AB111" s="6">
        <f>(('t-1'!AB111-'t-1'!$AE111)/'t-1'!$AE111)*(('t-1'!$I111-0.5+'t-1'!$I111-0.5)*-1)</f>
        <v>0</v>
      </c>
      <c r="AC111" s="6">
        <f>(('t-1'!AC111-'t-1'!$AE111)/'t-1'!$AE111)*(('t-1'!$I111-0.5+'t-1'!$I111-0.5)*-1)</f>
        <v>3.2432432432432127E-3</v>
      </c>
      <c r="AD111" s="6">
        <f>(('t-1'!AD111-'t-1'!$AE111)/'t-1'!$AE111)*(('t-1'!$I111-0.5+'t-1'!$I111-0.5)*-1)</f>
        <v>7.5675675675675987E-3</v>
      </c>
      <c r="AE111" s="6">
        <f>(('t-1'!AE111-'t-1'!$AE111)/'t-1'!$AE111)*(('t-1'!$I111-0.5+'t-1'!$I111-0.5)*-1)</f>
        <v>0</v>
      </c>
      <c r="AF111" s="6">
        <f>(('t-1'!AF111-'t-1'!$AE111)/'t-1'!$AE111)*(('t-1'!$I111-0.5+'t-1'!$I111-0.5)*-1)</f>
        <v>-1</v>
      </c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2:66">
      <c r="B112" s="1">
        <f>'t-1'!B112</f>
        <v>0</v>
      </c>
      <c r="C112" s="1">
        <f>'t-1'!C112</f>
        <v>0</v>
      </c>
      <c r="D112" s="1">
        <f>'t-1'!D112</f>
        <v>59</v>
      </c>
      <c r="E112" s="1" t="str">
        <f>'t-1'!E112</f>
        <v>Totalt</v>
      </c>
      <c r="F112" s="1" t="str">
        <f>'t-1'!F112</f>
        <v>Omoperation efter total höftprotesoperation</v>
      </c>
      <c r="G112" s="1" t="str">
        <f>'t-1'!G112</f>
        <v>(tom)</v>
      </c>
      <c r="H112" s="1" t="str">
        <f>'t-1'!H112</f>
        <v>A005700</v>
      </c>
      <c r="I112" s="1">
        <f>'t-1'!I112</f>
        <v>1</v>
      </c>
      <c r="J112" s="6">
        <f>(('t-1'!J112-'t-1'!$AE112)/'t-1'!$AE112)*(('t-1'!$I112-0.5+'t-1'!$I112-0.5)*-1)</f>
        <v>-2.898550724637684E-2</v>
      </c>
      <c r="K112" s="6">
        <f>(('t-1'!K112-'t-1'!$AE112)/'t-1'!$AE112)*(('t-1'!$I112-0.5+'t-1'!$I112-0.5)*-1)</f>
        <v>-0.20772946859903391</v>
      </c>
      <c r="L112" s="6">
        <f>(('t-1'!L112-'t-1'!$AE112)/'t-1'!$AE112)*(('t-1'!$I112-0.5+'t-1'!$I112-0.5)*-1)</f>
        <v>-0.28502415458937214</v>
      </c>
      <c r="M112" s="6">
        <f>(('t-1'!M112-'t-1'!$AE112)/'t-1'!$AE112)*(('t-1'!$I112-0.5+'t-1'!$I112-0.5)*-1)</f>
        <v>-4.8309178743962469E-3</v>
      </c>
      <c r="N112" s="6">
        <f>(('t-1'!N112-'t-1'!$AE112)/'t-1'!$AE112)*(('t-1'!$I112-0.5+'t-1'!$I112-0.5)*-1)</f>
        <v>0.18357487922705309</v>
      </c>
      <c r="O112" s="6">
        <f>(('t-1'!O112-'t-1'!$AE112)/'t-1'!$AE112)*(('t-1'!$I112-0.5+'t-1'!$I112-0.5)*-1)</f>
        <v>0.40579710144927533</v>
      </c>
      <c r="P112" s="6">
        <f>(('t-1'!P112-'t-1'!$AE112)/'t-1'!$AE112)*(('t-1'!$I112-0.5+'t-1'!$I112-0.5)*-1)</f>
        <v>-4.8309178743961401E-2</v>
      </c>
      <c r="Q112" s="6">
        <f>(('t-1'!Q112-'t-1'!$AE112)/'t-1'!$AE112)*(('t-1'!$I112-0.5+'t-1'!$I112-0.5)*-1)</f>
        <v>0.12077294685990328</v>
      </c>
      <c r="R112" s="6">
        <f>(('t-1'!R112-'t-1'!$AE112)/'t-1'!$AE112)*(('t-1'!$I112-0.5+'t-1'!$I112-0.5)*-1)</f>
        <v>0.48792270531400961</v>
      </c>
      <c r="S112" s="6">
        <f>(('t-1'!S112-'t-1'!$AE112)/'t-1'!$AE112)*(('t-1'!$I112-0.5+'t-1'!$I112-0.5)*-1)</f>
        <v>0.13526570048309169</v>
      </c>
      <c r="T112" s="6">
        <f>(('t-1'!T112-'t-1'!$AE112)/'t-1'!$AE112)*(('t-1'!$I112-0.5+'t-1'!$I112-0.5)*-1)</f>
        <v>-0.12560386473429963</v>
      </c>
      <c r="U112" s="6">
        <f>(('t-1'!U112-'t-1'!$AE112)/'t-1'!$AE112)*(('t-1'!$I112-0.5+'t-1'!$I112-0.5)*-1)</f>
        <v>0.10144927536231872</v>
      </c>
      <c r="V112" s="6">
        <f>(('t-1'!V112-'t-1'!$AE112)/'t-1'!$AE112)*(('t-1'!$I112-0.5+'t-1'!$I112-0.5)*-1)</f>
        <v>-0.62318840579710155</v>
      </c>
      <c r="W112" s="6">
        <f>(('t-1'!W112-'t-1'!$AE112)/'t-1'!$AE112)*(('t-1'!$I112-0.5+'t-1'!$I112-0.5)*-1)</f>
        <v>0.42028985507246375</v>
      </c>
      <c r="X112" s="6">
        <f>(('t-1'!X112-'t-1'!$AE112)/'t-1'!$AE112)*(('t-1'!$I112-0.5+'t-1'!$I112-0.5)*-1)</f>
        <v>-0.85024154589372003</v>
      </c>
      <c r="Y112" s="6">
        <f>(('t-1'!Y112-'t-1'!$AE112)/'t-1'!$AE112)*(('t-1'!$I112-0.5+'t-1'!$I112-0.5)*-1)</f>
        <v>0.19323671497584538</v>
      </c>
      <c r="Z112" s="6">
        <f>(('t-1'!Z112-'t-1'!$AE112)/'t-1'!$AE112)*(('t-1'!$I112-0.5+'t-1'!$I112-0.5)*-1)</f>
        <v>-0.33333333333333331</v>
      </c>
      <c r="AA112" s="6">
        <f>(('t-1'!AA112-'t-1'!$AE112)/'t-1'!$AE112)*(('t-1'!$I112-0.5+'t-1'!$I112-0.5)*-1)</f>
        <v>-8.2125603864734484E-2</v>
      </c>
      <c r="AB112" s="6">
        <f>(('t-1'!AB112-'t-1'!$AE112)/'t-1'!$AE112)*(('t-1'!$I112-0.5+'t-1'!$I112-0.5)*-1)</f>
        <v>-0.29468599033816445</v>
      </c>
      <c r="AC112" s="6">
        <f>(('t-1'!AC112-'t-1'!$AE112)/'t-1'!$AE112)*(('t-1'!$I112-0.5+'t-1'!$I112-0.5)*-1)</f>
        <v>0.26086956521739124</v>
      </c>
      <c r="AD112" s="6">
        <f>(('t-1'!AD112-'t-1'!$AE112)/'t-1'!$AE112)*(('t-1'!$I112-0.5+'t-1'!$I112-0.5)*-1)</f>
        <v>0.38647342995169076</v>
      </c>
      <c r="AE112" s="6">
        <f>(('t-1'!AE112-'t-1'!$AE112)/'t-1'!$AE112)*(('t-1'!$I112-0.5+'t-1'!$I112-0.5)*-1)</f>
        <v>0</v>
      </c>
      <c r="AF112" s="6">
        <f>(('t-1'!AF112-'t-1'!$AE112)/'t-1'!$AE112)*(('t-1'!$I112-0.5+'t-1'!$I112-0.5)*-1)</f>
        <v>1</v>
      </c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2:66">
      <c r="B113" s="1">
        <f>'t-1'!B113</f>
        <v>0</v>
      </c>
      <c r="C113" s="1">
        <f>'t-1'!C113</f>
        <v>0</v>
      </c>
      <c r="D113" s="1">
        <f>'t-1'!D113</f>
        <v>60</v>
      </c>
      <c r="E113" s="1" t="str">
        <f>'t-1'!E113</f>
        <v>Kvinnor</v>
      </c>
      <c r="F113" s="1" t="str">
        <f>'t-1'!F113</f>
        <v>Oönskade händelser efter knä- och total höftprotesoperation</v>
      </c>
      <c r="G113" s="1" t="str">
        <f>'t-1'!G113</f>
        <v>(tom)</v>
      </c>
      <c r="H113" s="1" t="str">
        <f>'t-1'!H113</f>
        <v>A006060</v>
      </c>
      <c r="I113" s="1">
        <f>'t-1'!I113</f>
        <v>1</v>
      </c>
      <c r="J113" s="6">
        <f>(('t-1'!J113-'t-1'!$AE113)/'t-1'!$AE113)*(('t-1'!$I113-0.5+'t-1'!$I113-0.5)*-1)</f>
        <v>-3.6795666000908583E-2</v>
      </c>
      <c r="K113" s="6">
        <f>(('t-1'!K113-'t-1'!$AE113)/'t-1'!$AE113)*(('t-1'!$I113-0.5+'t-1'!$I113-0.5)*-1)</f>
        <v>0.12959124406104502</v>
      </c>
      <c r="L113" s="6">
        <f>(('t-1'!L113-'t-1'!$AE113)/'t-1'!$AE113)*(('t-1'!$I113-0.5+'t-1'!$I113-0.5)*-1)</f>
        <v>0.18077065059688247</v>
      </c>
      <c r="M113" s="6">
        <f>(('t-1'!M113-'t-1'!$AE113)/'t-1'!$AE113)*(('t-1'!$I113-0.5+'t-1'!$I113-0.5)*-1)</f>
        <v>-0.32822239083183213</v>
      </c>
      <c r="N113" s="6">
        <f>(('t-1'!N113-'t-1'!$AE113)/'t-1'!$AE113)*(('t-1'!$I113-0.5+'t-1'!$I113-0.5)*-1)</f>
        <v>-0.14853110256058769</v>
      </c>
      <c r="O113" s="6">
        <f>(('t-1'!O113-'t-1'!$AE113)/'t-1'!$AE113)*(('t-1'!$I113-0.5+'t-1'!$I113-0.5)*-1)</f>
        <v>0.19365050091383443</v>
      </c>
      <c r="P113" s="6">
        <f>(('t-1'!P113-'t-1'!$AE113)/'t-1'!$AE113)*(('t-1'!$I113-0.5+'t-1'!$I113-0.5)*-1)</f>
        <v>0.15260262092251656</v>
      </c>
      <c r="Q113" s="6">
        <f>(('t-1'!Q113-'t-1'!$AE113)/'t-1'!$AE113)*(('t-1'!$I113-0.5+'t-1'!$I113-0.5)*-1)</f>
        <v>8.7887521983056244E-2</v>
      </c>
      <c r="R113" s="6">
        <f>(('t-1'!R113-'t-1'!$AE113)/'t-1'!$AE113)*(('t-1'!$I113-0.5+'t-1'!$I113-0.5)*-1)</f>
        <v>0.17391259001639006</v>
      </c>
      <c r="S113" s="6">
        <f>(('t-1'!S113-'t-1'!$AE113)/'t-1'!$AE113)*(('t-1'!$I113-0.5+'t-1'!$I113-0.5)*-1)</f>
        <v>7.872452173313739E-2</v>
      </c>
      <c r="T113" s="6">
        <f>(('t-1'!T113-'t-1'!$AE113)/'t-1'!$AE113)*(('t-1'!$I113-0.5+'t-1'!$I113-0.5)*-1)</f>
        <v>-2.3790256227398939E-2</v>
      </c>
      <c r="U113" s="6">
        <f>(('t-1'!U113-'t-1'!$AE113)/'t-1'!$AE113)*(('t-1'!$I113-0.5+'t-1'!$I113-0.5)*-1)</f>
        <v>0.14413142006007174</v>
      </c>
      <c r="V113" s="6">
        <f>(('t-1'!V113-'t-1'!$AE113)/'t-1'!$AE113)*(('t-1'!$I113-0.5+'t-1'!$I113-0.5)*-1)</f>
        <v>-0.24171762629814542</v>
      </c>
      <c r="W113" s="6">
        <f>(('t-1'!W113-'t-1'!$AE113)/'t-1'!$AE113)*(('t-1'!$I113-0.5+'t-1'!$I113-0.5)*-1)</f>
        <v>-0.21782823320863812</v>
      </c>
      <c r="X113" s="6">
        <f>(('t-1'!X113-'t-1'!$AE113)/'t-1'!$AE113)*(('t-1'!$I113-0.5+'t-1'!$I113-0.5)*-1)</f>
        <v>6.8391646596119345E-3</v>
      </c>
      <c r="Y113" s="6">
        <f>(('t-1'!Y113-'t-1'!$AE113)/'t-1'!$AE113)*(('t-1'!$I113-0.5+'t-1'!$I113-0.5)*-1)</f>
        <v>-2.8629273403630355E-2</v>
      </c>
      <c r="Z113" s="6">
        <f>(('t-1'!Z113-'t-1'!$AE113)/'t-1'!$AE113)*(('t-1'!$I113-0.5+'t-1'!$I113-0.5)*-1)</f>
        <v>-0.23796890369126186</v>
      </c>
      <c r="AA113" s="6">
        <f>(('t-1'!AA113-'t-1'!$AE113)/'t-1'!$AE113)*(('t-1'!$I113-0.5+'t-1'!$I113-0.5)*-1)</f>
        <v>3.1577286179816068E-2</v>
      </c>
      <c r="AB113" s="6">
        <f>(('t-1'!AB113-'t-1'!$AE113)/'t-1'!$AE113)*(('t-1'!$I113-0.5+'t-1'!$I113-0.5)*-1)</f>
        <v>0.28321626233320729</v>
      </c>
      <c r="AC113" s="6">
        <f>(('t-1'!AC113-'t-1'!$AE113)/'t-1'!$AE113)*(('t-1'!$I113-0.5+'t-1'!$I113-0.5)*-1)</f>
        <v>-2.1882879764282635E-2</v>
      </c>
      <c r="AD113" s="6">
        <f>(('t-1'!AD113-'t-1'!$AE113)/'t-1'!$AE113)*(('t-1'!$I113-0.5+'t-1'!$I113-0.5)*-1)</f>
        <v>-0.13417620946676842</v>
      </c>
      <c r="AE113" s="6">
        <f>(('t-1'!AE113-'t-1'!$AE113)/'t-1'!$AE113)*(('t-1'!$I113-0.5+'t-1'!$I113-0.5)*-1)</f>
        <v>0</v>
      </c>
      <c r="AF113" s="6">
        <f>(('t-1'!AF113-'t-1'!$AE113)/'t-1'!$AE113)*(('t-1'!$I113-0.5+'t-1'!$I113-0.5)*-1)</f>
        <v>1</v>
      </c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2:66">
      <c r="B114" s="1">
        <f>'t-1'!B114</f>
        <v>0</v>
      </c>
      <c r="C114" s="1">
        <f>'t-1'!C114</f>
        <v>0</v>
      </c>
      <c r="D114" s="1">
        <f>'t-1'!D114</f>
        <v>0</v>
      </c>
      <c r="E114" s="1" t="str">
        <f>'t-1'!E114</f>
        <v>Män</v>
      </c>
      <c r="F114" s="1" t="str">
        <f>'t-1'!F114</f>
        <v>Oönskade händelser efter knä- och total höftprotesoperation</v>
      </c>
      <c r="G114" s="1" t="str">
        <f>'t-1'!G114</f>
        <v>(tom)</v>
      </c>
      <c r="H114" s="1" t="str">
        <f>'t-1'!H114</f>
        <v>A006060</v>
      </c>
      <c r="I114" s="1">
        <f>'t-1'!I114</f>
        <v>1</v>
      </c>
      <c r="J114" s="6">
        <f>(('t-1'!J114-'t-1'!$AE114)/'t-1'!$AE114)*(('t-1'!$I114-0.5+'t-1'!$I114-0.5)*-1)</f>
        <v>-0.16555449335170111</v>
      </c>
      <c r="K114" s="6">
        <f>(('t-1'!K114-'t-1'!$AE114)/'t-1'!$AE114)*(('t-1'!$I114-0.5+'t-1'!$I114-0.5)*-1)</f>
        <v>-0.26223375857786851</v>
      </c>
      <c r="L114" s="6">
        <f>(('t-1'!L114-'t-1'!$AE114)/'t-1'!$AE114)*(('t-1'!$I114-0.5+'t-1'!$I114-0.5)*-1)</f>
        <v>0.26272346095258819</v>
      </c>
      <c r="M114" s="6">
        <f>(('t-1'!M114-'t-1'!$AE114)/'t-1'!$AE114)*(('t-1'!$I114-0.5+'t-1'!$I114-0.5)*-1)</f>
        <v>-0.21401389928423231</v>
      </c>
      <c r="N114" s="6">
        <f>(('t-1'!N114-'t-1'!$AE114)/'t-1'!$AE114)*(('t-1'!$I114-0.5+'t-1'!$I114-0.5)*-1)</f>
        <v>-6.8887348084534688E-3</v>
      </c>
      <c r="O114" s="6">
        <f>(('t-1'!O114-'t-1'!$AE114)/'t-1'!$AE114)*(('t-1'!$I114-0.5+'t-1'!$I114-0.5)*-1)</f>
        <v>1.3912854665225851E-2</v>
      </c>
      <c r="P114" s="6">
        <f>(('t-1'!P114-'t-1'!$AE114)/'t-1'!$AE114)*(('t-1'!$I114-0.5+'t-1'!$I114-0.5)*-1)</f>
        <v>-0.17012802995257417</v>
      </c>
      <c r="Q114" s="6">
        <f>(('t-1'!Q114-'t-1'!$AE114)/'t-1'!$AE114)*(('t-1'!$I114-0.5+'t-1'!$I114-0.5)*-1)</f>
        <v>-0.47290161729092239</v>
      </c>
      <c r="R114" s="6">
        <f>(('t-1'!R114-'t-1'!$AE114)/'t-1'!$AE114)*(('t-1'!$I114-0.5+'t-1'!$I114-0.5)*-1)</f>
        <v>-8.2805423757328758E-2</v>
      </c>
      <c r="S114" s="6">
        <f>(('t-1'!S114-'t-1'!$AE114)/'t-1'!$AE114)*(('t-1'!$I114-0.5+'t-1'!$I114-0.5)*-1)</f>
        <v>0.19658589418231148</v>
      </c>
      <c r="T114" s="6">
        <f>(('t-1'!T114-'t-1'!$AE114)/'t-1'!$AE114)*(('t-1'!$I114-0.5+'t-1'!$I114-0.5)*-1)</f>
        <v>-0.39603538155267065</v>
      </c>
      <c r="U114" s="6">
        <f>(('t-1'!U114-'t-1'!$AE114)/'t-1'!$AE114)*(('t-1'!$I114-0.5+'t-1'!$I114-0.5)*-1)</f>
        <v>0.25414450319432685</v>
      </c>
      <c r="V114" s="6">
        <f>(('t-1'!V114-'t-1'!$AE114)/'t-1'!$AE114)*(('t-1'!$I114-0.5+'t-1'!$I114-0.5)*-1)</f>
        <v>-0.1062207773141986</v>
      </c>
      <c r="W114" s="6">
        <f>(('t-1'!W114-'t-1'!$AE114)/'t-1'!$AE114)*(('t-1'!$I114-0.5+'t-1'!$I114-0.5)*-1)</f>
        <v>-7.5560346482960186E-2</v>
      </c>
      <c r="X114" s="6">
        <f>(('t-1'!X114-'t-1'!$AE114)/'t-1'!$AE114)*(('t-1'!$I114-0.5+'t-1'!$I114-0.5)*-1)</f>
        <v>8.2963536848523811E-2</v>
      </c>
      <c r="Y114" s="6">
        <f>(('t-1'!Y114-'t-1'!$AE114)/'t-1'!$AE114)*(('t-1'!$I114-0.5+'t-1'!$I114-0.5)*-1)</f>
        <v>-0.24793568941064642</v>
      </c>
      <c r="Z114" s="6">
        <f>(('t-1'!Z114-'t-1'!$AE114)/'t-1'!$AE114)*(('t-1'!$I114-0.5+'t-1'!$I114-0.5)*-1)</f>
        <v>-2.5816420706688027E-2</v>
      </c>
      <c r="AA114" s="6">
        <f>(('t-1'!AA114-'t-1'!$AE114)/'t-1'!$AE114)*(('t-1'!$I114-0.5+'t-1'!$I114-0.5)*-1)</f>
        <v>-4.8670688188458752E-2</v>
      </c>
      <c r="AB114" s="6">
        <f>(('t-1'!AB114-'t-1'!$AE114)/'t-1'!$AE114)*(('t-1'!$I114-0.5+'t-1'!$I114-0.5)*-1)</f>
        <v>0.18116425283473561</v>
      </c>
      <c r="AC114" s="6">
        <f>(('t-1'!AC114-'t-1'!$AE114)/'t-1'!$AE114)*(('t-1'!$I114-0.5+'t-1'!$I114-0.5)*-1)</f>
        <v>-2.9683141060018372E-2</v>
      </c>
      <c r="AD114" s="6">
        <f>(('t-1'!AD114-'t-1'!$AE114)/'t-1'!$AE114)*(('t-1'!$I114-0.5+'t-1'!$I114-0.5)*-1)</f>
        <v>0.34729285345345018</v>
      </c>
      <c r="AE114" s="6">
        <f>(('t-1'!AE114-'t-1'!$AE114)/'t-1'!$AE114)*(('t-1'!$I114-0.5+'t-1'!$I114-0.5)*-1)</f>
        <v>0</v>
      </c>
      <c r="AF114" s="6">
        <f>(('t-1'!AF114-'t-1'!$AE114)/'t-1'!$AE114)*(('t-1'!$I114-0.5+'t-1'!$I114-0.5)*-1)</f>
        <v>1</v>
      </c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2:66">
      <c r="B115" s="1">
        <f>'t-1'!B115</f>
        <v>0</v>
      </c>
      <c r="C115" s="1">
        <f>'t-1'!C115</f>
        <v>0</v>
      </c>
      <c r="D115" s="1">
        <f>'t-1'!D115</f>
        <v>0</v>
      </c>
      <c r="E115" s="1" t="str">
        <f>'t-1'!E115</f>
        <v>Totalt</v>
      </c>
      <c r="F115" s="1" t="str">
        <f>'t-1'!F115</f>
        <v>Oönskade händelser efter knä- och total höftprotesoperation</v>
      </c>
      <c r="G115" s="1" t="str">
        <f>'t-1'!G115</f>
        <v>(tom)</v>
      </c>
      <c r="H115" s="1" t="str">
        <f>'t-1'!H115</f>
        <v>A006060</v>
      </c>
      <c r="I115" s="1">
        <f>'t-1'!I115</f>
        <v>1</v>
      </c>
      <c r="J115" s="6">
        <f>(('t-1'!J115-'t-1'!$AE115)/'t-1'!$AE115)*(('t-1'!$I115-0.5+'t-1'!$I115-0.5)*-1)</f>
        <v>-7.0579569084050636E-2</v>
      </c>
      <c r="K115" s="6">
        <f>(('t-1'!K115-'t-1'!$AE115)/'t-1'!$AE115)*(('t-1'!$I115-0.5+'t-1'!$I115-0.5)*-1)</f>
        <v>-6.115429576404878E-2</v>
      </c>
      <c r="L115" s="6">
        <f>(('t-1'!L115-'t-1'!$AE115)/'t-1'!$AE115)*(('t-1'!$I115-0.5+'t-1'!$I115-0.5)*-1)</f>
        <v>0.21590878332551647</v>
      </c>
      <c r="M115" s="6">
        <f>(('t-1'!M115-'t-1'!$AE115)/'t-1'!$AE115)*(('t-1'!$I115-0.5+'t-1'!$I115-0.5)*-1)</f>
        <v>-0.25883976360182243</v>
      </c>
      <c r="N115" s="6">
        <f>(('t-1'!N115-'t-1'!$AE115)/'t-1'!$AE115)*(('t-1'!$I115-0.5+'t-1'!$I115-0.5)*-1)</f>
        <v>-9.0716586249243808E-2</v>
      </c>
      <c r="O115" s="6">
        <f>(('t-1'!O115-'t-1'!$AE115)/'t-1'!$AE115)*(('t-1'!$I115-0.5+'t-1'!$I115-0.5)*-1)</f>
        <v>0.10337828766977224</v>
      </c>
      <c r="P115" s="6">
        <f>(('t-1'!P115-'t-1'!$AE115)/'t-1'!$AE115)*(('t-1'!$I115-0.5+'t-1'!$I115-0.5)*-1)</f>
        <v>-3.731255013433573E-2</v>
      </c>
      <c r="Q115" s="6">
        <f>(('t-1'!Q115-'t-1'!$AE115)/'t-1'!$AE115)*(('t-1'!$I115-0.5+'t-1'!$I115-0.5)*-1)</f>
        <v>-0.10162047464287068</v>
      </c>
      <c r="R115" s="6">
        <f>(('t-1'!R115-'t-1'!$AE115)/'t-1'!$AE115)*(('t-1'!$I115-0.5+'t-1'!$I115-0.5)*-1)</f>
        <v>3.0241451314877415E-2</v>
      </c>
      <c r="S115" s="6">
        <f>(('t-1'!S115-'t-1'!$AE115)/'t-1'!$AE115)*(('t-1'!$I115-0.5+'t-1'!$I115-0.5)*-1)</f>
        <v>0.14085215781773042</v>
      </c>
      <c r="T115" s="6">
        <f>(('t-1'!T115-'t-1'!$AE115)/'t-1'!$AE115)*(('t-1'!$I115-0.5+'t-1'!$I115-0.5)*-1)</f>
        <v>-0.23006274119255954</v>
      </c>
      <c r="U115" s="6">
        <f>(('t-1'!U115-'t-1'!$AE115)/'t-1'!$AE115)*(('t-1'!$I115-0.5+'t-1'!$I115-0.5)*-1)</f>
        <v>0.19013117440982144</v>
      </c>
      <c r="V115" s="6">
        <f>(('t-1'!V115-'t-1'!$AE115)/'t-1'!$AE115)*(('t-1'!$I115-0.5+'t-1'!$I115-0.5)*-1)</f>
        <v>-0.19937104236575023</v>
      </c>
      <c r="W115" s="6">
        <f>(('t-1'!W115-'t-1'!$AE115)/'t-1'!$AE115)*(('t-1'!$I115-0.5+'t-1'!$I115-0.5)*-1)</f>
        <v>-0.12891499398935152</v>
      </c>
      <c r="X115" s="6">
        <f>(('t-1'!X115-'t-1'!$AE115)/'t-1'!$AE115)*(('t-1'!$I115-0.5+'t-1'!$I115-0.5)*-1)</f>
        <v>4.8466649188673598E-2</v>
      </c>
      <c r="Y115" s="6">
        <f>(('t-1'!Y115-'t-1'!$AE115)/'t-1'!$AE115)*(('t-1'!$I115-0.5+'t-1'!$I115-0.5)*-1)</f>
        <v>-0.15388085919866562</v>
      </c>
      <c r="Z115" s="6">
        <f>(('t-1'!Z115-'t-1'!$AE115)/'t-1'!$AE115)*(('t-1'!$I115-0.5+'t-1'!$I115-0.5)*-1)</f>
        <v>-0.12723041427880738</v>
      </c>
      <c r="AA115" s="6">
        <f>(('t-1'!AA115-'t-1'!$AE115)/'t-1'!$AE115)*(('t-1'!$I115-0.5+'t-1'!$I115-0.5)*-1)</f>
        <v>2.2239161169327053E-2</v>
      </c>
      <c r="AB115" s="6">
        <f>(('t-1'!AB115-'t-1'!$AE115)/'t-1'!$AE115)*(('t-1'!$I115-0.5+'t-1'!$I115-0.5)*-1)</f>
        <v>0.20957559731094821</v>
      </c>
      <c r="AC115" s="6">
        <f>(('t-1'!AC115-'t-1'!$AE115)/'t-1'!$AE115)*(('t-1'!$I115-0.5+'t-1'!$I115-0.5)*-1)</f>
        <v>-4.2905895943686087E-2</v>
      </c>
      <c r="AD115" s="6">
        <f>(('t-1'!AD115-'t-1'!$AE115)/'t-1'!$AE115)*(('t-1'!$I115-0.5+'t-1'!$I115-0.5)*-1)</f>
        <v>0.11350443249391122</v>
      </c>
      <c r="AE115" s="6">
        <f>(('t-1'!AE115-'t-1'!$AE115)/'t-1'!$AE115)*(('t-1'!$I115-0.5+'t-1'!$I115-0.5)*-1)</f>
        <v>0</v>
      </c>
      <c r="AF115" s="6">
        <f>(('t-1'!AF115-'t-1'!$AE115)/'t-1'!$AE115)*(('t-1'!$I115-0.5+'t-1'!$I115-0.5)*-1)</f>
        <v>1</v>
      </c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2:66">
      <c r="B116" s="1">
        <f>'t-1'!B116</f>
        <v>0</v>
      </c>
      <c r="C116" s="1">
        <f>'t-1'!C116</f>
        <v>0</v>
      </c>
      <c r="D116" s="1">
        <f>'t-1'!D116</f>
        <v>61</v>
      </c>
      <c r="E116" s="1" t="str">
        <f>'t-1'!E116</f>
        <v>Kvinnor</v>
      </c>
      <c r="F116" s="1" t="str">
        <f>'t-1'!F116</f>
        <v>Patientrapporterat resultat av total höftprotesoperation</v>
      </c>
      <c r="G116" s="1" t="str">
        <f>'t-1'!G116</f>
        <v>(tom)</v>
      </c>
      <c r="H116" s="1" t="str">
        <f>'t-1'!H116</f>
        <v>A005800</v>
      </c>
      <c r="I116" s="1">
        <f>'t-1'!I116</f>
        <v>0</v>
      </c>
      <c r="J116" s="6" t="e">
        <f>(('t-1'!J116-'t-1'!$AE116)/'t-1'!$AE116)*(('t-1'!$I116-0.5+'t-1'!$I116-0.5)*-1)</f>
        <v>#VALUE!</v>
      </c>
      <c r="K116" s="6" t="e">
        <f>(('t-1'!K116-'t-1'!$AE116)/'t-1'!$AE116)*(('t-1'!$I116-0.5+'t-1'!$I116-0.5)*-1)</f>
        <v>#VALUE!</v>
      </c>
      <c r="L116" s="6" t="e">
        <f>(('t-1'!L116-'t-1'!$AE116)/'t-1'!$AE116)*(('t-1'!$I116-0.5+'t-1'!$I116-0.5)*-1)</f>
        <v>#VALUE!</v>
      </c>
      <c r="M116" s="6" t="e">
        <f>(('t-1'!M116-'t-1'!$AE116)/'t-1'!$AE116)*(('t-1'!$I116-0.5+'t-1'!$I116-0.5)*-1)</f>
        <v>#VALUE!</v>
      </c>
      <c r="N116" s="6" t="e">
        <f>(('t-1'!N116-'t-1'!$AE116)/'t-1'!$AE116)*(('t-1'!$I116-0.5+'t-1'!$I116-0.5)*-1)</f>
        <v>#VALUE!</v>
      </c>
      <c r="O116" s="6" t="e">
        <f>(('t-1'!O116-'t-1'!$AE116)/'t-1'!$AE116)*(('t-1'!$I116-0.5+'t-1'!$I116-0.5)*-1)</f>
        <v>#VALUE!</v>
      </c>
      <c r="P116" s="6" t="e">
        <f>(('t-1'!P116-'t-1'!$AE116)/'t-1'!$AE116)*(('t-1'!$I116-0.5+'t-1'!$I116-0.5)*-1)</f>
        <v>#VALUE!</v>
      </c>
      <c r="Q116" s="6" t="e">
        <f>(('t-1'!Q116-'t-1'!$AE116)/'t-1'!$AE116)*(('t-1'!$I116-0.5+'t-1'!$I116-0.5)*-1)</f>
        <v>#VALUE!</v>
      </c>
      <c r="R116" s="6" t="e">
        <f>(('t-1'!R116-'t-1'!$AE116)/'t-1'!$AE116)*(('t-1'!$I116-0.5+'t-1'!$I116-0.5)*-1)</f>
        <v>#VALUE!</v>
      </c>
      <c r="S116" s="6" t="e">
        <f>(('t-1'!S116-'t-1'!$AE116)/'t-1'!$AE116)*(('t-1'!$I116-0.5+'t-1'!$I116-0.5)*-1)</f>
        <v>#VALUE!</v>
      </c>
      <c r="T116" s="6" t="e">
        <f>(('t-1'!T116-'t-1'!$AE116)/'t-1'!$AE116)*(('t-1'!$I116-0.5+'t-1'!$I116-0.5)*-1)</f>
        <v>#VALUE!</v>
      </c>
      <c r="U116" s="6" t="e">
        <f>(('t-1'!U116-'t-1'!$AE116)/'t-1'!$AE116)*(('t-1'!$I116-0.5+'t-1'!$I116-0.5)*-1)</f>
        <v>#VALUE!</v>
      </c>
      <c r="V116" s="6" t="e">
        <f>(('t-1'!V116-'t-1'!$AE116)/'t-1'!$AE116)*(('t-1'!$I116-0.5+'t-1'!$I116-0.5)*-1)</f>
        <v>#VALUE!</v>
      </c>
      <c r="W116" s="6" t="e">
        <f>(('t-1'!W116-'t-1'!$AE116)/'t-1'!$AE116)*(('t-1'!$I116-0.5+'t-1'!$I116-0.5)*-1)</f>
        <v>#VALUE!</v>
      </c>
      <c r="X116" s="6" t="e">
        <f>(('t-1'!X116-'t-1'!$AE116)/'t-1'!$AE116)*(('t-1'!$I116-0.5+'t-1'!$I116-0.5)*-1)</f>
        <v>#VALUE!</v>
      </c>
      <c r="Y116" s="6" t="e">
        <f>(('t-1'!Y116-'t-1'!$AE116)/'t-1'!$AE116)*(('t-1'!$I116-0.5+'t-1'!$I116-0.5)*-1)</f>
        <v>#VALUE!</v>
      </c>
      <c r="Z116" s="6" t="e">
        <f>(('t-1'!Z116-'t-1'!$AE116)/'t-1'!$AE116)*(('t-1'!$I116-0.5+'t-1'!$I116-0.5)*-1)</f>
        <v>#VALUE!</v>
      </c>
      <c r="AA116" s="6" t="e">
        <f>(('t-1'!AA116-'t-1'!$AE116)/'t-1'!$AE116)*(('t-1'!$I116-0.5+'t-1'!$I116-0.5)*-1)</f>
        <v>#VALUE!</v>
      </c>
      <c r="AB116" s="6" t="e">
        <f>(('t-1'!AB116-'t-1'!$AE116)/'t-1'!$AE116)*(('t-1'!$I116-0.5+'t-1'!$I116-0.5)*-1)</f>
        <v>#VALUE!</v>
      </c>
      <c r="AC116" s="6" t="e">
        <f>(('t-1'!AC116-'t-1'!$AE116)/'t-1'!$AE116)*(('t-1'!$I116-0.5+'t-1'!$I116-0.5)*-1)</f>
        <v>#VALUE!</v>
      </c>
      <c r="AD116" s="6" t="e">
        <f>(('t-1'!AD116-'t-1'!$AE116)/'t-1'!$AE116)*(('t-1'!$I116-0.5+'t-1'!$I116-0.5)*-1)</f>
        <v>#VALUE!</v>
      </c>
      <c r="AE116" s="6" t="e">
        <f>(('t-1'!AE116-'t-1'!$AE116)/'t-1'!$AE116)*(('t-1'!$I116-0.5+'t-1'!$I116-0.5)*-1)</f>
        <v>#VALUE!</v>
      </c>
      <c r="AF116" s="6" t="e">
        <f>(('t-1'!AF116-'t-1'!$AE116)/'t-1'!$AE116)*(('t-1'!$I116-0.5+'t-1'!$I116-0.5)*-1)</f>
        <v>#VALUE!</v>
      </c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2:66">
      <c r="B117" s="1">
        <f>'t-1'!B117</f>
        <v>0</v>
      </c>
      <c r="C117" s="1">
        <f>'t-1'!C117</f>
        <v>0</v>
      </c>
      <c r="D117" s="1">
        <f>'t-1'!D117</f>
        <v>0</v>
      </c>
      <c r="E117" s="1" t="str">
        <f>'t-1'!E117</f>
        <v>Män</v>
      </c>
      <c r="F117" s="1" t="str">
        <f>'t-1'!F117</f>
        <v>Patientrapporterat resultat av total höftprotesoperation</v>
      </c>
      <c r="G117" s="1" t="str">
        <f>'t-1'!G117</f>
        <v>(tom)</v>
      </c>
      <c r="H117" s="1" t="str">
        <f>'t-1'!H117</f>
        <v>A005800</v>
      </c>
      <c r="I117" s="1">
        <f>'t-1'!I117</f>
        <v>0</v>
      </c>
      <c r="J117" s="6" t="e">
        <f>(('t-1'!J117-'t-1'!$AE117)/'t-1'!$AE117)*(('t-1'!$I117-0.5+'t-1'!$I117-0.5)*-1)</f>
        <v>#VALUE!</v>
      </c>
      <c r="K117" s="6" t="e">
        <f>(('t-1'!K117-'t-1'!$AE117)/'t-1'!$AE117)*(('t-1'!$I117-0.5+'t-1'!$I117-0.5)*-1)</f>
        <v>#VALUE!</v>
      </c>
      <c r="L117" s="6" t="e">
        <f>(('t-1'!L117-'t-1'!$AE117)/'t-1'!$AE117)*(('t-1'!$I117-0.5+'t-1'!$I117-0.5)*-1)</f>
        <v>#VALUE!</v>
      </c>
      <c r="M117" s="6" t="e">
        <f>(('t-1'!M117-'t-1'!$AE117)/'t-1'!$AE117)*(('t-1'!$I117-0.5+'t-1'!$I117-0.5)*-1)</f>
        <v>#VALUE!</v>
      </c>
      <c r="N117" s="6" t="e">
        <f>(('t-1'!N117-'t-1'!$AE117)/'t-1'!$AE117)*(('t-1'!$I117-0.5+'t-1'!$I117-0.5)*-1)</f>
        <v>#VALUE!</v>
      </c>
      <c r="O117" s="6" t="e">
        <f>(('t-1'!O117-'t-1'!$AE117)/'t-1'!$AE117)*(('t-1'!$I117-0.5+'t-1'!$I117-0.5)*-1)</f>
        <v>#VALUE!</v>
      </c>
      <c r="P117" s="6" t="e">
        <f>(('t-1'!P117-'t-1'!$AE117)/'t-1'!$AE117)*(('t-1'!$I117-0.5+'t-1'!$I117-0.5)*-1)</f>
        <v>#VALUE!</v>
      </c>
      <c r="Q117" s="6" t="e">
        <f>(('t-1'!Q117-'t-1'!$AE117)/'t-1'!$AE117)*(('t-1'!$I117-0.5+'t-1'!$I117-0.5)*-1)</f>
        <v>#VALUE!</v>
      </c>
      <c r="R117" s="6" t="e">
        <f>(('t-1'!R117-'t-1'!$AE117)/'t-1'!$AE117)*(('t-1'!$I117-0.5+'t-1'!$I117-0.5)*-1)</f>
        <v>#VALUE!</v>
      </c>
      <c r="S117" s="6" t="e">
        <f>(('t-1'!S117-'t-1'!$AE117)/'t-1'!$AE117)*(('t-1'!$I117-0.5+'t-1'!$I117-0.5)*-1)</f>
        <v>#VALUE!</v>
      </c>
      <c r="T117" s="6" t="e">
        <f>(('t-1'!T117-'t-1'!$AE117)/'t-1'!$AE117)*(('t-1'!$I117-0.5+'t-1'!$I117-0.5)*-1)</f>
        <v>#VALUE!</v>
      </c>
      <c r="U117" s="6" t="e">
        <f>(('t-1'!U117-'t-1'!$AE117)/'t-1'!$AE117)*(('t-1'!$I117-0.5+'t-1'!$I117-0.5)*-1)</f>
        <v>#VALUE!</v>
      </c>
      <c r="V117" s="6" t="e">
        <f>(('t-1'!V117-'t-1'!$AE117)/'t-1'!$AE117)*(('t-1'!$I117-0.5+'t-1'!$I117-0.5)*-1)</f>
        <v>#VALUE!</v>
      </c>
      <c r="W117" s="6" t="e">
        <f>(('t-1'!W117-'t-1'!$AE117)/'t-1'!$AE117)*(('t-1'!$I117-0.5+'t-1'!$I117-0.5)*-1)</f>
        <v>#VALUE!</v>
      </c>
      <c r="X117" s="6" t="e">
        <f>(('t-1'!X117-'t-1'!$AE117)/'t-1'!$AE117)*(('t-1'!$I117-0.5+'t-1'!$I117-0.5)*-1)</f>
        <v>#VALUE!</v>
      </c>
      <c r="Y117" s="6" t="e">
        <f>(('t-1'!Y117-'t-1'!$AE117)/'t-1'!$AE117)*(('t-1'!$I117-0.5+'t-1'!$I117-0.5)*-1)</f>
        <v>#VALUE!</v>
      </c>
      <c r="Z117" s="6" t="e">
        <f>(('t-1'!Z117-'t-1'!$AE117)/'t-1'!$AE117)*(('t-1'!$I117-0.5+'t-1'!$I117-0.5)*-1)</f>
        <v>#VALUE!</v>
      </c>
      <c r="AA117" s="6" t="e">
        <f>(('t-1'!AA117-'t-1'!$AE117)/'t-1'!$AE117)*(('t-1'!$I117-0.5+'t-1'!$I117-0.5)*-1)</f>
        <v>#VALUE!</v>
      </c>
      <c r="AB117" s="6" t="e">
        <f>(('t-1'!AB117-'t-1'!$AE117)/'t-1'!$AE117)*(('t-1'!$I117-0.5+'t-1'!$I117-0.5)*-1)</f>
        <v>#VALUE!</v>
      </c>
      <c r="AC117" s="6" t="e">
        <f>(('t-1'!AC117-'t-1'!$AE117)/'t-1'!$AE117)*(('t-1'!$I117-0.5+'t-1'!$I117-0.5)*-1)</f>
        <v>#VALUE!</v>
      </c>
      <c r="AD117" s="6" t="e">
        <f>(('t-1'!AD117-'t-1'!$AE117)/'t-1'!$AE117)*(('t-1'!$I117-0.5+'t-1'!$I117-0.5)*-1)</f>
        <v>#VALUE!</v>
      </c>
      <c r="AE117" s="6" t="e">
        <f>(('t-1'!AE117-'t-1'!$AE117)/'t-1'!$AE117)*(('t-1'!$I117-0.5+'t-1'!$I117-0.5)*-1)</f>
        <v>#VALUE!</v>
      </c>
      <c r="AF117" s="6" t="e">
        <f>(('t-1'!AF117-'t-1'!$AE117)/'t-1'!$AE117)*(('t-1'!$I117-0.5+'t-1'!$I117-0.5)*-1)</f>
        <v>#VALUE!</v>
      </c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2:66">
      <c r="B118" s="1">
        <f>'t-1'!B118</f>
        <v>0</v>
      </c>
      <c r="C118" s="1">
        <f>'t-1'!C118</f>
        <v>0</v>
      </c>
      <c r="D118" s="1">
        <f>'t-1'!D118</f>
        <v>0</v>
      </c>
      <c r="E118" s="1" t="str">
        <f>'t-1'!E118</f>
        <v>Totalt</v>
      </c>
      <c r="F118" s="1" t="str">
        <f>'t-1'!F118</f>
        <v>Patientrapporterat resultat av total höftprotesoperation</v>
      </c>
      <c r="G118" s="1" t="str">
        <f>'t-1'!G118</f>
        <v>(tom)</v>
      </c>
      <c r="H118" s="1" t="str">
        <f>'t-1'!H118</f>
        <v>A005800</v>
      </c>
      <c r="I118" s="1">
        <f>'t-1'!I118</f>
        <v>0</v>
      </c>
      <c r="J118" s="6" t="e">
        <f>(('t-1'!J118-'t-1'!$AE118)/'t-1'!$AE118)*(('t-1'!$I118-0.5+'t-1'!$I118-0.5)*-1)</f>
        <v>#VALUE!</v>
      </c>
      <c r="K118" s="6" t="e">
        <f>(('t-1'!K118-'t-1'!$AE118)/'t-1'!$AE118)*(('t-1'!$I118-0.5+'t-1'!$I118-0.5)*-1)</f>
        <v>#VALUE!</v>
      </c>
      <c r="L118" s="6" t="e">
        <f>(('t-1'!L118-'t-1'!$AE118)/'t-1'!$AE118)*(('t-1'!$I118-0.5+'t-1'!$I118-0.5)*-1)</f>
        <v>#VALUE!</v>
      </c>
      <c r="M118" s="6" t="e">
        <f>(('t-1'!M118-'t-1'!$AE118)/'t-1'!$AE118)*(('t-1'!$I118-0.5+'t-1'!$I118-0.5)*-1)</f>
        <v>#VALUE!</v>
      </c>
      <c r="N118" s="6" t="e">
        <f>(('t-1'!N118-'t-1'!$AE118)/'t-1'!$AE118)*(('t-1'!$I118-0.5+'t-1'!$I118-0.5)*-1)</f>
        <v>#VALUE!</v>
      </c>
      <c r="O118" s="6" t="e">
        <f>(('t-1'!O118-'t-1'!$AE118)/'t-1'!$AE118)*(('t-1'!$I118-0.5+'t-1'!$I118-0.5)*-1)</f>
        <v>#VALUE!</v>
      </c>
      <c r="P118" s="6" t="e">
        <f>(('t-1'!P118-'t-1'!$AE118)/'t-1'!$AE118)*(('t-1'!$I118-0.5+'t-1'!$I118-0.5)*-1)</f>
        <v>#VALUE!</v>
      </c>
      <c r="Q118" s="6" t="e">
        <f>(('t-1'!Q118-'t-1'!$AE118)/'t-1'!$AE118)*(('t-1'!$I118-0.5+'t-1'!$I118-0.5)*-1)</f>
        <v>#VALUE!</v>
      </c>
      <c r="R118" s="6" t="e">
        <f>(('t-1'!R118-'t-1'!$AE118)/'t-1'!$AE118)*(('t-1'!$I118-0.5+'t-1'!$I118-0.5)*-1)</f>
        <v>#VALUE!</v>
      </c>
      <c r="S118" s="6" t="e">
        <f>(('t-1'!S118-'t-1'!$AE118)/'t-1'!$AE118)*(('t-1'!$I118-0.5+'t-1'!$I118-0.5)*-1)</f>
        <v>#VALUE!</v>
      </c>
      <c r="T118" s="6" t="e">
        <f>(('t-1'!T118-'t-1'!$AE118)/'t-1'!$AE118)*(('t-1'!$I118-0.5+'t-1'!$I118-0.5)*-1)</f>
        <v>#VALUE!</v>
      </c>
      <c r="U118" s="6" t="e">
        <f>(('t-1'!U118-'t-1'!$AE118)/'t-1'!$AE118)*(('t-1'!$I118-0.5+'t-1'!$I118-0.5)*-1)</f>
        <v>#VALUE!</v>
      </c>
      <c r="V118" s="6" t="e">
        <f>(('t-1'!V118-'t-1'!$AE118)/'t-1'!$AE118)*(('t-1'!$I118-0.5+'t-1'!$I118-0.5)*-1)</f>
        <v>#VALUE!</v>
      </c>
      <c r="W118" s="6" t="e">
        <f>(('t-1'!W118-'t-1'!$AE118)/'t-1'!$AE118)*(('t-1'!$I118-0.5+'t-1'!$I118-0.5)*-1)</f>
        <v>#VALUE!</v>
      </c>
      <c r="X118" s="6" t="e">
        <f>(('t-1'!X118-'t-1'!$AE118)/'t-1'!$AE118)*(('t-1'!$I118-0.5+'t-1'!$I118-0.5)*-1)</f>
        <v>#VALUE!</v>
      </c>
      <c r="Y118" s="6" t="e">
        <f>(('t-1'!Y118-'t-1'!$AE118)/'t-1'!$AE118)*(('t-1'!$I118-0.5+'t-1'!$I118-0.5)*-1)</f>
        <v>#VALUE!</v>
      </c>
      <c r="Z118" s="6" t="e">
        <f>(('t-1'!Z118-'t-1'!$AE118)/'t-1'!$AE118)*(('t-1'!$I118-0.5+'t-1'!$I118-0.5)*-1)</f>
        <v>#VALUE!</v>
      </c>
      <c r="AA118" s="6" t="e">
        <f>(('t-1'!AA118-'t-1'!$AE118)/'t-1'!$AE118)*(('t-1'!$I118-0.5+'t-1'!$I118-0.5)*-1)</f>
        <v>#VALUE!</v>
      </c>
      <c r="AB118" s="6" t="e">
        <f>(('t-1'!AB118-'t-1'!$AE118)/'t-1'!$AE118)*(('t-1'!$I118-0.5+'t-1'!$I118-0.5)*-1)</f>
        <v>#VALUE!</v>
      </c>
      <c r="AC118" s="6" t="e">
        <f>(('t-1'!AC118-'t-1'!$AE118)/'t-1'!$AE118)*(('t-1'!$I118-0.5+'t-1'!$I118-0.5)*-1)</f>
        <v>#VALUE!</v>
      </c>
      <c r="AD118" s="6" t="e">
        <f>(('t-1'!AD118-'t-1'!$AE118)/'t-1'!$AE118)*(('t-1'!$I118-0.5+'t-1'!$I118-0.5)*-1)</f>
        <v>#VALUE!</v>
      </c>
      <c r="AE118" s="6" t="e">
        <f>(('t-1'!AE118-'t-1'!$AE118)/'t-1'!$AE118)*(('t-1'!$I118-0.5+'t-1'!$I118-0.5)*-1)</f>
        <v>#VALUE!</v>
      </c>
      <c r="AF118" s="6" t="e">
        <f>(('t-1'!AF118-'t-1'!$AE118)/'t-1'!$AE118)*(('t-1'!$I118-0.5+'t-1'!$I118-0.5)*-1)</f>
        <v>#VALUE!</v>
      </c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2:66">
      <c r="B119" s="1">
        <f>'t-1'!B119</f>
        <v>0</v>
      </c>
      <c r="C119" s="1">
        <f>'t-1'!C119</f>
        <v>0</v>
      </c>
      <c r="D119" s="1">
        <f>'t-1'!D119</f>
        <v>62</v>
      </c>
      <c r="E119" s="1" t="str">
        <f>'t-1'!E119</f>
        <v>Totalt</v>
      </c>
      <c r="F119" s="1" t="str">
        <f>'t-1'!F119</f>
        <v>Patienttillfredsställelse efter total höftprotesoperation</v>
      </c>
      <c r="G119" s="1" t="str">
        <f>'t-1'!G119</f>
        <v>(tom)</v>
      </c>
      <c r="H119" s="1" t="str">
        <f>'t-1'!H119</f>
        <v>A020205</v>
      </c>
      <c r="I119" s="1">
        <f>'t-1'!I119</f>
        <v>0</v>
      </c>
      <c r="J119" s="6">
        <f>(('t-1'!J119-'t-1'!$AE119)/'t-1'!$AE119)*(('t-1'!$I119-0.5+'t-1'!$I119-0.5)*-1)</f>
        <v>-2.1697148699307015E-2</v>
      </c>
      <c r="K119" s="6">
        <f>(('t-1'!K119-'t-1'!$AE119)/'t-1'!$AE119)*(('t-1'!$I119-0.5+'t-1'!$I119-0.5)*-1)</f>
        <v>-1.8630012495740096E-2</v>
      </c>
      <c r="L119" s="6">
        <f>(('t-1'!L119-'t-1'!$AE119)/'t-1'!$AE119)*(('t-1'!$I119-0.5+'t-1'!$I119-0.5)*-1)</f>
        <v>-2.6354651823242162E-2</v>
      </c>
      <c r="M119" s="6">
        <f>(('t-1'!M119-'t-1'!$AE119)/'t-1'!$AE119)*(('t-1'!$I119-0.5+'t-1'!$I119-0.5)*-1)</f>
        <v>-7.6110416903328601E-3</v>
      </c>
      <c r="N119" s="6">
        <f>(('t-1'!N119-'t-1'!$AE119)/'t-1'!$AE119)*(('t-1'!$I119-0.5+'t-1'!$I119-0.5)*-1)</f>
        <v>2.6809042371918657E-2</v>
      </c>
      <c r="O119" s="6">
        <f>(('t-1'!O119-'t-1'!$AE119)/'t-1'!$AE119)*(('t-1'!$I119-0.5+'t-1'!$I119-0.5)*-1)</f>
        <v>1.0337384982392327E-2</v>
      </c>
      <c r="P119" s="6">
        <f>(('t-1'!P119-'t-1'!$AE119)/'t-1'!$AE119)*(('t-1'!$I119-0.5+'t-1'!$I119-0.5)*-1)</f>
        <v>2.9308190389639877E-2</v>
      </c>
      <c r="Q119" s="6">
        <f>(('t-1'!Q119-'t-1'!$AE119)/'t-1'!$AE119)*(('t-1'!$I119-0.5+'t-1'!$I119-0.5)*-1)</f>
        <v>-4.2258321026922625E-2</v>
      </c>
      <c r="R119" s="6">
        <f>(('t-1'!R119-'t-1'!$AE119)/'t-1'!$AE119)*(('t-1'!$I119-0.5+'t-1'!$I119-0.5)*-1)</f>
        <v>2.9080995115301628E-2</v>
      </c>
      <c r="S119" s="6">
        <f>(('t-1'!S119-'t-1'!$AE119)/'t-1'!$AE119)*(('t-1'!$I119-0.5+'t-1'!$I119-0.5)*-1)</f>
        <v>2.6695444734749451E-2</v>
      </c>
      <c r="T119" s="6">
        <f>(('t-1'!T119-'t-1'!$AE119)/'t-1'!$AE119)*(('t-1'!$I119-0.5+'t-1'!$I119-0.5)*-1)</f>
        <v>1.8062024309894394E-2</v>
      </c>
      <c r="U119" s="6">
        <f>(('t-1'!U119-'t-1'!$AE119)/'t-1'!$AE119)*(('t-1'!$I119-0.5+'t-1'!$I119-0.5)*-1)</f>
        <v>-2.6241054186072955E-2</v>
      </c>
      <c r="V119" s="6">
        <f>(('t-1'!V119-'t-1'!$AE119)/'t-1'!$AE119)*(('t-1'!$I119-0.5+'t-1'!$I119-0.5)*-1)</f>
        <v>-2.7604225832102768E-2</v>
      </c>
      <c r="W119" s="6">
        <f>(('t-1'!W119-'t-1'!$AE119)/'t-1'!$AE119)*(('t-1'!$I119-0.5+'t-1'!$I119-0.5)*-1)</f>
        <v>4.2826309212768331E-2</v>
      </c>
      <c r="X119" s="6">
        <f>(('t-1'!X119-'t-1'!$AE119)/'t-1'!$AE119)*(('t-1'!$I119-0.5+'t-1'!$I119-0.5)*-1)</f>
        <v>3.2488924230375998E-2</v>
      </c>
      <c r="Y119" s="6">
        <f>(('t-1'!Y119-'t-1'!$AE119)/'t-1'!$AE119)*(('t-1'!$I119-0.5+'t-1'!$I119-0.5)*-1)</f>
        <v>-5.1118936726116419E-3</v>
      </c>
      <c r="Z119" s="6">
        <f>(('t-1'!Z119-'t-1'!$AE119)/'t-1'!$AE119)*(('t-1'!$I119-0.5+'t-1'!$I119-0.5)*-1)</f>
        <v>-7.2702487788254069E-3</v>
      </c>
      <c r="AA119" s="6">
        <f>(('t-1'!AA119-'t-1'!$AE119)/'t-1'!$AE119)*(('t-1'!$I119-0.5+'t-1'!$I119-0.5)*-1)</f>
        <v>-3.8736794274679048E-2</v>
      </c>
      <c r="AB119" s="6">
        <f>(('t-1'!AB119-'t-1'!$AE119)/'t-1'!$AE119)*(('t-1'!$I119-0.5+'t-1'!$I119-0.5)*-1)</f>
        <v>5.5208451664205377E-2</v>
      </c>
      <c r="AC119" s="6">
        <f>(('t-1'!AC119-'t-1'!$AE119)/'t-1'!$AE119)*(('t-1'!$I119-0.5+'t-1'!$I119-0.5)*-1)</f>
        <v>2.8626604566624969E-2</v>
      </c>
      <c r="AD119" s="6">
        <f>(('t-1'!AD119-'t-1'!$AE119)/'t-1'!$AE119)*(('t-1'!$I119-0.5+'t-1'!$I119-0.5)*-1)</f>
        <v>5.8616380779279754E-2</v>
      </c>
      <c r="AE119" s="6">
        <f>(('t-1'!AE119-'t-1'!$AE119)/'t-1'!$AE119)*(('t-1'!$I119-0.5+'t-1'!$I119-0.5)*-1)</f>
        <v>0</v>
      </c>
      <c r="AF119" s="6">
        <f>(('t-1'!AF119-'t-1'!$AE119)/'t-1'!$AE119)*(('t-1'!$I119-0.5+'t-1'!$I119-0.5)*-1)</f>
        <v>-1</v>
      </c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2:66">
      <c r="B120" s="1">
        <f>'t-1'!B120</f>
        <v>0</v>
      </c>
      <c r="C120" s="1">
        <f>'t-1'!C120</f>
        <v>0</v>
      </c>
      <c r="D120" s="1">
        <f>'t-1'!D120</f>
        <v>63</v>
      </c>
      <c r="E120" s="1" t="str">
        <f>'t-1'!E120</f>
        <v>Kvinnor</v>
      </c>
      <c r="F120" s="1" t="str">
        <f>'t-1'!F120</f>
        <v>Väntetid inför höftfrakturoperation</v>
      </c>
      <c r="G120" s="1" t="str">
        <f>'t-1'!G120</f>
        <v>(tom)</v>
      </c>
      <c r="H120" s="1" t="str">
        <f>'t-1'!H120</f>
        <v>A006000</v>
      </c>
      <c r="I120" s="1">
        <f>'t-1'!I120</f>
        <v>1</v>
      </c>
      <c r="J120" s="6">
        <f>(('t-1'!J120-'t-1'!$AE120)/'t-1'!$AE120)*(('t-1'!$I120-0.5+'t-1'!$I120-0.5)*-1)</f>
        <v>-6.3599458728010663E-2</v>
      </c>
      <c r="K120" s="6">
        <f>(('t-1'!K120-'t-1'!$AE120)/'t-1'!$AE120)*(('t-1'!$I120-0.5+'t-1'!$I120-0.5)*-1)</f>
        <v>-0.55976544880469081</v>
      </c>
      <c r="L120" s="6">
        <f>(('t-1'!L120-'t-1'!$AE120)/'t-1'!$AE120)*(('t-1'!$I120-0.5+'t-1'!$I120-0.5)*-1)</f>
        <v>5.8637798827245171E-3</v>
      </c>
      <c r="M120" s="6">
        <f>(('t-1'!M120-'t-1'!$AE120)/'t-1'!$AE120)*(('t-1'!$I120-0.5+'t-1'!$I120-0.5)*-1)</f>
        <v>-2.7063599458727432E-3</v>
      </c>
      <c r="N120" s="6">
        <f>(('t-1'!N120-'t-1'!$AE120)/'t-1'!$AE120)*(('t-1'!$I120-0.5+'t-1'!$I120-0.5)*-1)</f>
        <v>0.11231393775372132</v>
      </c>
      <c r="O120" s="6">
        <f>(('t-1'!O120-'t-1'!$AE120)/'t-1'!$AE120)*(('t-1'!$I120-0.5+'t-1'!$I120-0.5)*-1)</f>
        <v>6.9914298601714053E-2</v>
      </c>
      <c r="P120" s="6">
        <f>(('t-1'!P120-'t-1'!$AE120)/'t-1'!$AE120)*(('t-1'!$I120-0.5+'t-1'!$I120-0.5)*-1)</f>
        <v>0.2471808750563825</v>
      </c>
      <c r="Q120" s="6">
        <f>(('t-1'!Q120-'t-1'!$AE120)/'t-1'!$AE120)*(('t-1'!$I120-0.5+'t-1'!$I120-0.5)*-1)</f>
        <v>4.5105999097887065E-4</v>
      </c>
      <c r="R120" s="6">
        <f>(('t-1'!R120-'t-1'!$AE120)/'t-1'!$AE120)*(('t-1'!$I120-0.5+'t-1'!$I120-0.5)*-1)</f>
        <v>-7.2169598556606485E-3</v>
      </c>
      <c r="S120" s="6">
        <f>(('t-1'!S120-'t-1'!$AE120)/'t-1'!$AE120)*(('t-1'!$I120-0.5+'t-1'!$I120-0.5)*-1)</f>
        <v>0.10013531799729374</v>
      </c>
      <c r="T120" s="6">
        <f>(('t-1'!T120-'t-1'!$AE120)/'t-1'!$AE120)*(('t-1'!$I120-0.5+'t-1'!$I120-0.5)*-1)</f>
        <v>0.12404149751917004</v>
      </c>
      <c r="U120" s="6">
        <f>(('t-1'!U120-'t-1'!$AE120)/'t-1'!$AE120)*(('t-1'!$I120-0.5+'t-1'!$I120-0.5)*-1)</f>
        <v>-0.11637347767253035</v>
      </c>
      <c r="V120" s="6">
        <f>(('t-1'!V120-'t-1'!$AE120)/'t-1'!$AE120)*(('t-1'!$I120-0.5+'t-1'!$I120-0.5)*-1)</f>
        <v>-0.27920613441587716</v>
      </c>
      <c r="W120" s="6">
        <f>(('t-1'!W120-'t-1'!$AE120)/'t-1'!$AE120)*(('t-1'!$I120-0.5+'t-1'!$I120-0.5)*-1)</f>
        <v>-3.2927379341452269E-2</v>
      </c>
      <c r="X120" s="6">
        <f>(('t-1'!X120-'t-1'!$AE120)/'t-1'!$AE120)*(('t-1'!$I120-0.5+'t-1'!$I120-0.5)*-1)</f>
        <v>1</v>
      </c>
      <c r="Y120" s="6">
        <f>(('t-1'!Y120-'t-1'!$AE120)/'t-1'!$AE120)*(('t-1'!$I120-0.5+'t-1'!$I120-0.5)*-1)</f>
        <v>0.18042399639152007</v>
      </c>
      <c r="Z120" s="6">
        <f>(('t-1'!Z120-'t-1'!$AE120)/'t-1'!$AE120)*(('t-1'!$I120-0.5+'t-1'!$I120-0.5)*-1)</f>
        <v>0.3617501127649978</v>
      </c>
      <c r="AA120" s="6">
        <f>(('t-1'!AA120-'t-1'!$AE120)/'t-1'!$AE120)*(('t-1'!$I120-0.5+'t-1'!$I120-0.5)*-1)</f>
        <v>0.32250789354984222</v>
      </c>
      <c r="AB120" s="6">
        <f>(('t-1'!AB120-'t-1'!$AE120)/'t-1'!$AE120)*(('t-1'!$I120-0.5+'t-1'!$I120-0.5)*-1)</f>
        <v>-3.5633739287325175E-2</v>
      </c>
      <c r="AC120" s="6">
        <f>(('t-1'!AC120-'t-1'!$AE120)/'t-1'!$AE120)*(('t-1'!$I120-0.5+'t-1'!$I120-0.5)*-1)</f>
        <v>-6.3148398737030674E-3</v>
      </c>
      <c r="AD120" s="6">
        <f>(('t-1'!AD120-'t-1'!$AE120)/'t-1'!$AE120)*(('t-1'!$I120-0.5+'t-1'!$I120-0.5)*-1)</f>
        <v>0.17636445647271087</v>
      </c>
      <c r="AE120" s="6">
        <f>(('t-1'!AE120-'t-1'!$AE120)/'t-1'!$AE120)*(('t-1'!$I120-0.5+'t-1'!$I120-0.5)*-1)</f>
        <v>0</v>
      </c>
      <c r="AF120" s="6">
        <f>(('t-1'!AF120-'t-1'!$AE120)/'t-1'!$AE120)*(('t-1'!$I120-0.5+'t-1'!$I120-0.5)*-1)</f>
        <v>1</v>
      </c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2:66">
      <c r="B121" s="1">
        <f>'t-1'!B121</f>
        <v>0</v>
      </c>
      <c r="C121" s="1">
        <f>'t-1'!C121</f>
        <v>0</v>
      </c>
      <c r="D121" s="1">
        <f>'t-1'!D121</f>
        <v>0</v>
      </c>
      <c r="E121" s="1" t="str">
        <f>'t-1'!E121</f>
        <v>Män</v>
      </c>
      <c r="F121" s="1" t="str">
        <f>'t-1'!F121</f>
        <v>Väntetid inför höftfrakturoperation</v>
      </c>
      <c r="G121" s="1" t="str">
        <f>'t-1'!G121</f>
        <v>(tom)</v>
      </c>
      <c r="H121" s="1" t="str">
        <f>'t-1'!H121</f>
        <v>A006000</v>
      </c>
      <c r="I121" s="1">
        <f>'t-1'!I121</f>
        <v>1</v>
      </c>
      <c r="J121" s="6">
        <f>(('t-1'!J121-'t-1'!$AE121)/'t-1'!$AE121)*(('t-1'!$I121-0.5+'t-1'!$I121-0.5)*-1)</f>
        <v>-6.1268209083119099E-2</v>
      </c>
      <c r="K121" s="6">
        <f>(('t-1'!K121-'t-1'!$AE121)/'t-1'!$AE121)*(('t-1'!$I121-0.5+'t-1'!$I121-0.5)*-1)</f>
        <v>-0.41730934018851751</v>
      </c>
      <c r="L121" s="6">
        <f>(('t-1'!L121-'t-1'!$AE121)/'t-1'!$AE121)*(('t-1'!$I121-0.5+'t-1'!$I121-0.5)*-1)</f>
        <v>0.13753213367609257</v>
      </c>
      <c r="M121" s="6">
        <f>(('t-1'!M121-'t-1'!$AE121)/'t-1'!$AE121)*(('t-1'!$I121-0.5+'t-1'!$I121-0.5)*-1)</f>
        <v>5.1842330762639284E-2</v>
      </c>
      <c r="N121" s="6">
        <f>(('t-1'!N121-'t-1'!$AE121)/'t-1'!$AE121)*(('t-1'!$I121-0.5+'t-1'!$I121-0.5)*-1)</f>
        <v>1.8851756640959779E-2</v>
      </c>
      <c r="O121" s="6">
        <f>(('t-1'!O121-'t-1'!$AE121)/'t-1'!$AE121)*(('t-1'!$I121-0.5+'t-1'!$I121-0.5)*-1)</f>
        <v>-0.16109682947729226</v>
      </c>
      <c r="P121" s="6">
        <f>(('t-1'!P121-'t-1'!$AE121)/'t-1'!$AE121)*(('t-1'!$I121-0.5+'t-1'!$I121-0.5)*-1)</f>
        <v>0.25492716366752355</v>
      </c>
      <c r="Q121" s="6">
        <f>(('t-1'!Q121-'t-1'!$AE121)/'t-1'!$AE121)*(('t-1'!$I121-0.5+'t-1'!$I121-0.5)*-1)</f>
        <v>0.24293059125964003</v>
      </c>
      <c r="R121" s="6">
        <f>(('t-1'!R121-'t-1'!$AE121)/'t-1'!$AE121)*(('t-1'!$I121-0.5+'t-1'!$I121-0.5)*-1)</f>
        <v>8.5689802913453295E-2</v>
      </c>
      <c r="S121" s="6">
        <f>(('t-1'!S121-'t-1'!$AE121)/'t-1'!$AE121)*(('t-1'!$I121-0.5+'t-1'!$I121-0.5)*-1)</f>
        <v>6.2982005141388131E-2</v>
      </c>
      <c r="T121" s="6">
        <f>(('t-1'!T121-'t-1'!$AE121)/'t-1'!$AE121)*(('t-1'!$I121-0.5+'t-1'!$I121-0.5)*-1)</f>
        <v>0.13753213367609257</v>
      </c>
      <c r="U121" s="6">
        <f>(('t-1'!U121-'t-1'!$AE121)/'t-1'!$AE121)*(('t-1'!$I121-0.5+'t-1'!$I121-0.5)*-1)</f>
        <v>-0.13538988860325621</v>
      </c>
      <c r="V121" s="6">
        <f>(('t-1'!V121-'t-1'!$AE121)/'t-1'!$AE121)*(('t-1'!$I121-0.5+'t-1'!$I121-0.5)*-1)</f>
        <v>2.5706940874036049E-2</v>
      </c>
      <c r="W121" s="6">
        <f>(('t-1'!W121-'t-1'!$AE121)/'t-1'!$AE121)*(('t-1'!$I121-0.5+'t-1'!$I121-0.5)*-1)</f>
        <v>-4.8843187660668405E-2</v>
      </c>
      <c r="X121" s="6">
        <f>(('t-1'!X121-'t-1'!$AE121)/'t-1'!$AE121)*(('t-1'!$I121-0.5+'t-1'!$I121-0.5)*-1)</f>
        <v>1</v>
      </c>
      <c r="Y121" s="6">
        <f>(('t-1'!Y121-'t-1'!$AE121)/'t-1'!$AE121)*(('t-1'!$I121-0.5+'t-1'!$I121-0.5)*-1)</f>
        <v>-6.2125107112253615E-2</v>
      </c>
      <c r="Z121" s="6">
        <f>(('t-1'!Z121-'t-1'!$AE121)/'t-1'!$AE121)*(('t-1'!$I121-0.5+'t-1'!$I121-0.5)*-1)</f>
        <v>0.31876606683804626</v>
      </c>
      <c r="AA121" s="6">
        <f>(('t-1'!AA121-'t-1'!$AE121)/'t-1'!$AE121)*(('t-1'!$I121-0.5+'t-1'!$I121-0.5)*-1)</f>
        <v>0.27163667523564694</v>
      </c>
      <c r="AB121" s="6">
        <f>(('t-1'!AB121-'t-1'!$AE121)/'t-1'!$AE121)*(('t-1'!$I121-0.5+'t-1'!$I121-0.5)*-1)</f>
        <v>0.14224507283633248</v>
      </c>
      <c r="AC121" s="6">
        <f>(('t-1'!AC121-'t-1'!$AE121)/'t-1'!$AE121)*(('t-1'!$I121-0.5+'t-1'!$I121-0.5)*-1)</f>
        <v>0.4558697514995716</v>
      </c>
      <c r="AD121" s="6">
        <f>(('t-1'!AD121-'t-1'!$AE121)/'t-1'!$AE121)*(('t-1'!$I121-0.5+'t-1'!$I121-0.5)*-1)</f>
        <v>0.21208226221079687</v>
      </c>
      <c r="AE121" s="6">
        <f>(('t-1'!AE121-'t-1'!$AE121)/'t-1'!$AE121)*(('t-1'!$I121-0.5+'t-1'!$I121-0.5)*-1)</f>
        <v>0</v>
      </c>
      <c r="AF121" s="6">
        <f>(('t-1'!AF121-'t-1'!$AE121)/'t-1'!$AE121)*(('t-1'!$I121-0.5+'t-1'!$I121-0.5)*-1)</f>
        <v>1</v>
      </c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2:66">
      <c r="B122" s="1">
        <f>'t-1'!B122</f>
        <v>0</v>
      </c>
      <c r="C122" s="1">
        <f>'t-1'!C122</f>
        <v>0</v>
      </c>
      <c r="D122" s="1">
        <f>'t-1'!D122</f>
        <v>0</v>
      </c>
      <c r="E122" s="1" t="str">
        <f>'t-1'!E122</f>
        <v>Totalt</v>
      </c>
      <c r="F122" s="1" t="str">
        <f>'t-1'!F122</f>
        <v>Väntetid inför höftfrakturoperation</v>
      </c>
      <c r="G122" s="1" t="str">
        <f>'t-1'!G122</f>
        <v>(tom)</v>
      </c>
      <c r="H122" s="1" t="str">
        <f>'t-1'!H122</f>
        <v>A006000</v>
      </c>
      <c r="I122" s="1">
        <f>'t-1'!I122</f>
        <v>1</v>
      </c>
      <c r="J122" s="6">
        <f>(('t-1'!J122-'t-1'!$AE122)/'t-1'!$AE122)*(('t-1'!$I122-0.5+'t-1'!$I122-0.5)*-1)</f>
        <v>-6.2111801242236121E-2</v>
      </c>
      <c r="K122" s="6">
        <f>(('t-1'!K122-'t-1'!$AE122)/'t-1'!$AE122)*(('t-1'!$I122-0.5+'t-1'!$I122-0.5)*-1)</f>
        <v>-0.51109139307897089</v>
      </c>
      <c r="L122" s="6">
        <f>(('t-1'!L122-'t-1'!$AE122)/'t-1'!$AE122)*(('t-1'!$I122-0.5+'t-1'!$I122-0.5)*-1)</f>
        <v>5.0133096716947607E-2</v>
      </c>
      <c r="M122" s="6">
        <f>(('t-1'!M122-'t-1'!$AE122)/'t-1'!$AE122)*(('t-1'!$I122-0.5+'t-1'!$I122-0.5)*-1)</f>
        <v>1.5084294587400172E-2</v>
      </c>
      <c r="N122" s="6">
        <f>(('t-1'!N122-'t-1'!$AE122)/'t-1'!$AE122)*(('t-1'!$I122-0.5+'t-1'!$I122-0.5)*-1)</f>
        <v>7.7639751552795039E-2</v>
      </c>
      <c r="O122" s="6">
        <f>(('t-1'!O122-'t-1'!$AE122)/'t-1'!$AE122)*(('t-1'!$I122-0.5+'t-1'!$I122-0.5)*-1)</f>
        <v>-4.4365572315883508E-3</v>
      </c>
      <c r="P122" s="6">
        <f>(('t-1'!P122-'t-1'!$AE122)/'t-1'!$AE122)*(('t-1'!$I122-0.5+'t-1'!$I122-0.5)*-1)</f>
        <v>0.24933451641526166</v>
      </c>
      <c r="Q122" s="6">
        <f>(('t-1'!Q122-'t-1'!$AE122)/'t-1'!$AE122)*(('t-1'!$I122-0.5+'t-1'!$I122-0.5)*-1)</f>
        <v>7.0984915705412502E-2</v>
      </c>
      <c r="R122" s="6">
        <f>(('t-1'!R122-'t-1'!$AE122)/'t-1'!$AE122)*(('t-1'!$I122-0.5+'t-1'!$I122-0.5)*-1)</f>
        <v>2.4401064773735614E-2</v>
      </c>
      <c r="S122" s="6">
        <f>(('t-1'!S122-'t-1'!$AE122)/'t-1'!$AE122)*(('t-1'!$I122-0.5+'t-1'!$I122-0.5)*-1)</f>
        <v>8.9174800354924491E-2</v>
      </c>
      <c r="T122" s="6">
        <f>(('t-1'!T122-'t-1'!$AE122)/'t-1'!$AE122)*(('t-1'!$I122-0.5+'t-1'!$I122-0.5)*-1)</f>
        <v>0.12866015971606029</v>
      </c>
      <c r="U122" s="6">
        <f>(('t-1'!U122-'t-1'!$AE122)/'t-1'!$AE122)*(('t-1'!$I122-0.5+'t-1'!$I122-0.5)*-1)</f>
        <v>-0.12200532386867791</v>
      </c>
      <c r="V122" s="6">
        <f>(('t-1'!V122-'t-1'!$AE122)/'t-1'!$AE122)*(('t-1'!$I122-0.5+'t-1'!$I122-0.5)*-1)</f>
        <v>-0.18899733806566113</v>
      </c>
      <c r="W122" s="6">
        <f>(('t-1'!W122-'t-1'!$AE122)/'t-1'!$AE122)*(('t-1'!$I122-0.5+'t-1'!$I122-0.5)*-1)</f>
        <v>-4.0816326530612325E-2</v>
      </c>
      <c r="X122" s="6">
        <f>(('t-1'!X122-'t-1'!$AE122)/'t-1'!$AE122)*(('t-1'!$I122-0.5+'t-1'!$I122-0.5)*-1)</f>
        <v>1</v>
      </c>
      <c r="Y122" s="6">
        <f>(('t-1'!Y122-'t-1'!$AE122)/'t-1'!$AE122)*(('t-1'!$I122-0.5+'t-1'!$I122-0.5)*-1)</f>
        <v>9.7160603371783394E-2</v>
      </c>
      <c r="Z122" s="6">
        <f>(('t-1'!Z122-'t-1'!$AE122)/'t-1'!$AE122)*(('t-1'!$I122-0.5+'t-1'!$I122-0.5)*-1)</f>
        <v>0.34960070984915703</v>
      </c>
      <c r="AA122" s="6">
        <f>(('t-1'!AA122-'t-1'!$AE122)/'t-1'!$AE122)*(('t-1'!$I122-0.5+'t-1'!$I122-0.5)*-1)</f>
        <v>0.30479148181011534</v>
      </c>
      <c r="AB122" s="6">
        <f>(('t-1'!AB122-'t-1'!$AE122)/'t-1'!$AE122)*(('t-1'!$I122-0.5+'t-1'!$I122-0.5)*-1)</f>
        <v>2.6619343389529631E-2</v>
      </c>
      <c r="AC122" s="6">
        <f>(('t-1'!AC122-'t-1'!$AE122)/'t-1'!$AE122)*(('t-1'!$I122-0.5+'t-1'!$I122-0.5)*-1)</f>
        <v>0.13975155279503099</v>
      </c>
      <c r="AD122" s="6">
        <f>(('t-1'!AD122-'t-1'!$AE122)/'t-1'!$AE122)*(('t-1'!$I122-0.5+'t-1'!$I122-0.5)*-1)</f>
        <v>0.1876663708961846</v>
      </c>
      <c r="AE122" s="6">
        <f>(('t-1'!AE122-'t-1'!$AE122)/'t-1'!$AE122)*(('t-1'!$I122-0.5+'t-1'!$I122-0.5)*-1)</f>
        <v>0</v>
      </c>
      <c r="AF122" s="6">
        <f>(('t-1'!AF122-'t-1'!$AE122)/'t-1'!$AE122)*(('t-1'!$I122-0.5+'t-1'!$I122-0.5)*-1)</f>
        <v>1</v>
      </c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2:66">
      <c r="B123" s="1">
        <f>'t-1'!B123</f>
        <v>0</v>
      </c>
      <c r="C123" s="1">
        <f>'t-1'!C123</f>
        <v>0</v>
      </c>
      <c r="D123" s="1">
        <f>'t-1'!D123</f>
        <v>64</v>
      </c>
      <c r="E123" s="1" t="str">
        <f>'t-1'!E123</f>
        <v>Kvinnor</v>
      </c>
      <c r="F123" s="1" t="str">
        <f>'t-1'!F123</f>
        <v>Protesopereration vid höftfraktur</v>
      </c>
      <c r="G123" s="1" t="str">
        <f>'t-1'!G123</f>
        <v>(tom)</v>
      </c>
      <c r="H123" s="1" t="str">
        <f>'t-1'!H123</f>
        <v>A006020</v>
      </c>
      <c r="I123" s="1">
        <f>'t-1'!I123</f>
        <v>0</v>
      </c>
      <c r="J123" s="6">
        <f>(('t-1'!J123-'t-1'!$AE123)/'t-1'!$AE123)*(('t-1'!$I123-0.5+'t-1'!$I123-0.5)*-1)</f>
        <v>-3.8425317261770418E-3</v>
      </c>
      <c r="K123" s="6">
        <f>(('t-1'!K123-'t-1'!$AE123)/'t-1'!$AE123)*(('t-1'!$I123-0.5+'t-1'!$I123-0.5)*-1)</f>
        <v>7.2293210180895434E-2</v>
      </c>
      <c r="L123" s="6">
        <f>(('t-1'!L123-'t-1'!$AE123)/'t-1'!$AE123)*(('t-1'!$I123-0.5+'t-1'!$I123-0.5)*-1)</f>
        <v>-0.24018856429454469</v>
      </c>
      <c r="M123" s="6">
        <f>(('t-1'!M123-'t-1'!$AE123)/'t-1'!$AE123)*(('t-1'!$I123-0.5+'t-1'!$I123-0.5)*-1)</f>
        <v>8.4819846944448551E-2</v>
      </c>
      <c r="N123" s="6">
        <f>(('t-1'!N123-'t-1'!$AE123)/'t-1'!$AE123)*(('t-1'!$I123-0.5+'t-1'!$I123-0.5)*-1)</f>
        <v>-7.0126195229716637E-2</v>
      </c>
      <c r="O123" s="6">
        <f>(('t-1'!O123-'t-1'!$AE123)/'t-1'!$AE123)*(('t-1'!$I123-0.5+'t-1'!$I123-0.5)*-1)</f>
        <v>-5.0265391988682413E-2</v>
      </c>
      <c r="P123" s="6">
        <f>(('t-1'!P123-'t-1'!$AE123)/'t-1'!$AE123)*(('t-1'!$I123-0.5+'t-1'!$I123-0.5)*-1)</f>
        <v>0.19309186627659367</v>
      </c>
      <c r="Q123" s="6">
        <f>(('t-1'!Q123-'t-1'!$AE123)/'t-1'!$AE123)*(('t-1'!$I123-0.5+'t-1'!$I123-0.5)*-1)</f>
        <v>0.34709388496249804</v>
      </c>
      <c r="R123" s="6">
        <f>(('t-1'!R123-'t-1'!$AE123)/'t-1'!$AE123)*(('t-1'!$I123-0.5+'t-1'!$I123-0.5)*-1)</f>
        <v>-0.20272759508274441</v>
      </c>
      <c r="S123" s="6">
        <f>(('t-1'!S123-'t-1'!$AE123)/'t-1'!$AE123)*(('t-1'!$I123-0.5+'t-1'!$I123-0.5)*-1)</f>
        <v>3.7327736851782339E-2</v>
      </c>
      <c r="T123" s="6">
        <f>(('t-1'!T123-'t-1'!$AE123)/'t-1'!$AE123)*(('t-1'!$I123-0.5+'t-1'!$I123-0.5)*-1)</f>
        <v>4.8385724864203151E-2</v>
      </c>
      <c r="U123" s="6">
        <f>(('t-1'!U123-'t-1'!$AE123)/'t-1'!$AE123)*(('t-1'!$I123-0.5+'t-1'!$I123-0.5)*-1)</f>
        <v>2.4777946576000902E-2</v>
      </c>
      <c r="V123" s="6">
        <f>(('t-1'!V123-'t-1'!$AE123)/'t-1'!$AE123)*(('t-1'!$I123-0.5+'t-1'!$I123-0.5)*-1)</f>
        <v>1.8841629546311692E-2</v>
      </c>
      <c r="W123" s="6">
        <f>(('t-1'!W123-'t-1'!$AE123)/'t-1'!$AE123)*(('t-1'!$I123-0.5+'t-1'!$I123-0.5)*-1)</f>
        <v>-3.7412958316994822E-2</v>
      </c>
      <c r="X123" s="6">
        <f>(('t-1'!X123-'t-1'!$AE123)/'t-1'!$AE123)*(('t-1'!$I123-0.5+'t-1'!$I123-0.5)*-1)</f>
        <v>0.1244847719886512</v>
      </c>
      <c r="Y123" s="6">
        <f>(('t-1'!Y123-'t-1'!$AE123)/'t-1'!$AE123)*(('t-1'!$I123-0.5+'t-1'!$I123-0.5)*-1)</f>
        <v>-6.0344528898460884E-2</v>
      </c>
      <c r="Z123" s="6">
        <f>(('t-1'!Z123-'t-1'!$AE123)/'t-1'!$AE123)*(('t-1'!$I123-0.5+'t-1'!$I123-0.5)*-1)</f>
        <v>1.6424331252944412E-2</v>
      </c>
      <c r="AA123" s="6">
        <f>(('t-1'!AA123-'t-1'!$AE123)/'t-1'!$AE123)*(('t-1'!$I123-0.5+'t-1'!$I123-0.5)*-1)</f>
        <v>-0.24396284241160612</v>
      </c>
      <c r="AB123" s="6">
        <f>(('t-1'!AB123-'t-1'!$AE123)/'t-1'!$AE123)*(('t-1'!$I123-0.5+'t-1'!$I123-0.5)*-1)</f>
        <v>8.1368811040180775E-3</v>
      </c>
      <c r="AC123" s="6">
        <f>(('t-1'!AC123-'t-1'!$AE123)/'t-1'!$AE123)*(('t-1'!$I123-0.5+'t-1'!$I123-0.5)*-1)</f>
        <v>-0.19702207639163177</v>
      </c>
      <c r="AD123" s="6">
        <f>(('t-1'!AD123-'t-1'!$AE123)/'t-1'!$AE123)*(('t-1'!$I123-0.5+'t-1'!$I123-0.5)*-1)</f>
        <v>5.2603374556975342E-2</v>
      </c>
      <c r="AE123" s="6">
        <f>(('t-1'!AE123-'t-1'!$AE123)/'t-1'!$AE123)*(('t-1'!$I123-0.5+'t-1'!$I123-0.5)*-1)</f>
        <v>0</v>
      </c>
      <c r="AF123" s="6">
        <f>(('t-1'!AF123-'t-1'!$AE123)/'t-1'!$AE123)*(('t-1'!$I123-0.5+'t-1'!$I123-0.5)*-1)</f>
        <v>-1</v>
      </c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2:66">
      <c r="B124" s="1">
        <f>'t-1'!B124</f>
        <v>0</v>
      </c>
      <c r="C124" s="1">
        <f>'t-1'!C124</f>
        <v>0</v>
      </c>
      <c r="D124" s="1">
        <f>'t-1'!D124</f>
        <v>0</v>
      </c>
      <c r="E124" s="1" t="str">
        <f>'t-1'!E124</f>
        <v>Män</v>
      </c>
      <c r="F124" s="1" t="str">
        <f>'t-1'!F124</f>
        <v>Protesopereration vid höftfraktur</v>
      </c>
      <c r="G124" s="1" t="str">
        <f>'t-1'!G124</f>
        <v>(tom)</v>
      </c>
      <c r="H124" s="1" t="str">
        <f>'t-1'!H124</f>
        <v>A006020</v>
      </c>
      <c r="I124" s="1">
        <f>'t-1'!I124</f>
        <v>0</v>
      </c>
      <c r="J124" s="6">
        <f>(('t-1'!J124-'t-1'!$AE124)/'t-1'!$AE124)*(('t-1'!$I124-0.5+'t-1'!$I124-0.5)*-1)</f>
        <v>3.4103063443383715E-2</v>
      </c>
      <c r="K124" s="6">
        <f>(('t-1'!K124-'t-1'!$AE124)/'t-1'!$AE124)*(('t-1'!$I124-0.5+'t-1'!$I124-0.5)*-1)</f>
        <v>0.20886400082668224</v>
      </c>
      <c r="L124" s="6">
        <f>(('t-1'!L124-'t-1'!$AE124)/'t-1'!$AE124)*(('t-1'!$I124-0.5+'t-1'!$I124-0.5)*-1)</f>
        <v>-0.42139738527129567</v>
      </c>
      <c r="M124" s="6">
        <f>(('t-1'!M124-'t-1'!$AE124)/'t-1'!$AE124)*(('t-1'!$I124-0.5+'t-1'!$I124-0.5)*-1)</f>
        <v>-5.7259716473156703E-2</v>
      </c>
      <c r="N124" s="6">
        <f>(('t-1'!N124-'t-1'!$AE124)/'t-1'!$AE124)*(('t-1'!$I124-0.5+'t-1'!$I124-0.5)*-1)</f>
        <v>-0.35409985728700782</v>
      </c>
      <c r="O124" s="6">
        <f>(('t-1'!O124-'t-1'!$AE124)/'t-1'!$AE124)*(('t-1'!$I124-0.5+'t-1'!$I124-0.5)*-1)</f>
        <v>-0.39426378024087744</v>
      </c>
      <c r="P124" s="6">
        <f>(('t-1'!P124-'t-1'!$AE124)/'t-1'!$AE124)*(('t-1'!$I124-0.5+'t-1'!$I124-0.5)*-1)</f>
        <v>0.19901450123473399</v>
      </c>
      <c r="Q124" s="6" t="e">
        <f>(('t-1'!Q124-'t-1'!$AE124)/'t-1'!$AE124)*(('t-1'!$I124-0.5+'t-1'!$I124-0.5)*-1)</f>
        <v>#VALUE!</v>
      </c>
      <c r="R124" s="6">
        <f>(('t-1'!R124-'t-1'!$AE124)/'t-1'!$AE124)*(('t-1'!$I124-0.5+'t-1'!$I124-0.5)*-1)</f>
        <v>-3.9159509748521205E-2</v>
      </c>
      <c r="S124" s="6">
        <f>(('t-1'!S124-'t-1'!$AE124)/'t-1'!$AE124)*(('t-1'!$I124-0.5+'t-1'!$I124-0.5)*-1)</f>
        <v>3.5696271392303469E-2</v>
      </c>
      <c r="T124" s="6">
        <f>(('t-1'!T124-'t-1'!$AE124)/'t-1'!$AE124)*(('t-1'!$I124-0.5+'t-1'!$I124-0.5)*-1)</f>
        <v>-0.21073031883919055</v>
      </c>
      <c r="U124" s="6">
        <f>(('t-1'!U124-'t-1'!$AE124)/'t-1'!$AE124)*(('t-1'!$I124-0.5+'t-1'!$I124-0.5)*-1)</f>
        <v>0.11914382892763332</v>
      </c>
      <c r="V124" s="6">
        <f>(('t-1'!V124-'t-1'!$AE124)/'t-1'!$AE124)*(('t-1'!$I124-0.5+'t-1'!$I124-0.5)*-1)</f>
        <v>1.7803877665357938E-2</v>
      </c>
      <c r="W124" s="6">
        <f>(('t-1'!W124-'t-1'!$AE124)/'t-1'!$AE124)*(('t-1'!$I124-0.5+'t-1'!$I124-0.5)*-1)</f>
        <v>-0.10072618922508733</v>
      </c>
      <c r="X124" s="6">
        <f>(('t-1'!X124-'t-1'!$AE124)/'t-1'!$AE124)*(('t-1'!$I124-0.5+'t-1'!$I124-0.5)*-1)</f>
        <v>-2.0354419301766947E-2</v>
      </c>
      <c r="Y124" s="6">
        <f>(('t-1'!Y124-'t-1'!$AE124)/'t-1'!$AE124)*(('t-1'!$I124-0.5+'t-1'!$I124-0.5)*-1)</f>
        <v>-4.4650907348654616E-2</v>
      </c>
      <c r="Z124" s="6">
        <f>(('t-1'!Z124-'t-1'!$AE124)/'t-1'!$AE124)*(('t-1'!$I124-0.5+'t-1'!$I124-0.5)*-1)</f>
        <v>-1.7061854431289703E-2</v>
      </c>
      <c r="AA124" s="6">
        <f>(('t-1'!AA124-'t-1'!$AE124)/'t-1'!$AE124)*(('t-1'!$I124-0.5+'t-1'!$I124-0.5)*-1)</f>
        <v>-0.19484623743947782</v>
      </c>
      <c r="AB124" s="6">
        <f>(('t-1'!AB124-'t-1'!$AE124)/'t-1'!$AE124)*(('t-1'!$I124-0.5+'t-1'!$I124-0.5)*-1)</f>
        <v>0.13777631624959147</v>
      </c>
      <c r="AC124" s="6">
        <f>(('t-1'!AC124-'t-1'!$AE124)/'t-1'!$AE124)*(('t-1'!$I124-0.5+'t-1'!$I124-0.5)*-1)</f>
        <v>-0.19187498384331417</v>
      </c>
      <c r="AD124" s="6">
        <f>(('t-1'!AD124-'t-1'!$AE124)/'t-1'!$AE124)*(('t-1'!$I124-0.5+'t-1'!$I124-0.5)*-1)</f>
        <v>0.17759576799272872</v>
      </c>
      <c r="AE124" s="6">
        <f>(('t-1'!AE124-'t-1'!$AE124)/'t-1'!$AE124)*(('t-1'!$I124-0.5+'t-1'!$I124-0.5)*-1)</f>
        <v>0</v>
      </c>
      <c r="AF124" s="6">
        <f>(('t-1'!AF124-'t-1'!$AE124)/'t-1'!$AE124)*(('t-1'!$I124-0.5+'t-1'!$I124-0.5)*-1)</f>
        <v>-1</v>
      </c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2:66">
      <c r="B125" s="1">
        <f>'t-1'!B125</f>
        <v>0</v>
      </c>
      <c r="C125" s="1">
        <f>'t-1'!C125</f>
        <v>0</v>
      </c>
      <c r="D125" s="1">
        <f>'t-1'!D125</f>
        <v>0</v>
      </c>
      <c r="E125" s="1" t="str">
        <f>'t-1'!E125</f>
        <v>Totalt</v>
      </c>
      <c r="F125" s="1" t="str">
        <f>'t-1'!F125</f>
        <v>Protesopereration vid höftfraktur</v>
      </c>
      <c r="G125" s="1" t="str">
        <f>'t-1'!G125</f>
        <v>(tom)</v>
      </c>
      <c r="H125" s="1" t="str">
        <f>'t-1'!H125</f>
        <v>A006020</v>
      </c>
      <c r="I125" s="1">
        <f>'t-1'!I125</f>
        <v>0</v>
      </c>
      <c r="J125" s="6">
        <f>(('t-1'!J125-'t-1'!$AE125)/'t-1'!$AE125)*(('t-1'!$I125-0.5+'t-1'!$I125-0.5)*-1)</f>
        <v>1.1381107727894562E-2</v>
      </c>
      <c r="K125" s="6">
        <f>(('t-1'!K125-'t-1'!$AE125)/'t-1'!$AE125)*(('t-1'!$I125-0.5+'t-1'!$I125-0.5)*-1)</f>
        <v>0.10004213537561786</v>
      </c>
      <c r="L125" s="6">
        <f>(('t-1'!L125-'t-1'!$AE125)/'t-1'!$AE125)*(('t-1'!$I125-0.5+'t-1'!$I125-0.5)*-1)</f>
        <v>-0.28625296772421044</v>
      </c>
      <c r="M125" s="6">
        <f>(('t-1'!M125-'t-1'!$AE125)/'t-1'!$AE125)*(('t-1'!$I125-0.5+'t-1'!$I125-0.5)*-1)</f>
        <v>4.8843988603375167E-2</v>
      </c>
      <c r="N125" s="6">
        <f>(('t-1'!N125-'t-1'!$AE125)/'t-1'!$AE125)*(('t-1'!$I125-0.5+'t-1'!$I125-0.5)*-1)</f>
        <v>-0.16967073988237991</v>
      </c>
      <c r="O125" s="6">
        <f>(('t-1'!O125-'t-1'!$AE125)/'t-1'!$AE125)*(('t-1'!$I125-0.5+'t-1'!$I125-0.5)*-1)</f>
        <v>-0.14899979701947641</v>
      </c>
      <c r="P125" s="6">
        <f>(('t-1'!P125-'t-1'!$AE125)/'t-1'!$AE125)*(('t-1'!$I125-0.5+'t-1'!$I125-0.5)*-1)</f>
        <v>0.19841293561621601</v>
      </c>
      <c r="Q125" s="6">
        <f>(('t-1'!Q125-'t-1'!$AE125)/'t-1'!$AE125)*(('t-1'!$I125-0.5+'t-1'!$I125-0.5)*-1)</f>
        <v>0.29550090293519582</v>
      </c>
      <c r="R125" s="6">
        <f>(('t-1'!R125-'t-1'!$AE125)/'t-1'!$AE125)*(('t-1'!$I125-0.5+'t-1'!$I125-0.5)*-1)</f>
        <v>-0.11228063684409091</v>
      </c>
      <c r="S125" s="6">
        <f>(('t-1'!S125-'t-1'!$AE125)/'t-1'!$AE125)*(('t-1'!$I125-0.5+'t-1'!$I125-0.5)*-1)</f>
        <v>3.7025994697719035E-2</v>
      </c>
      <c r="T125" s="6">
        <f>(('t-1'!T125-'t-1'!$AE125)/'t-1'!$AE125)*(('t-1'!$I125-0.5+'t-1'!$I125-0.5)*-1)</f>
        <v>-6.743336439922463E-4</v>
      </c>
      <c r="U125" s="6">
        <f>(('t-1'!U125-'t-1'!$AE125)/'t-1'!$AE125)*(('t-1'!$I125-0.5+'t-1'!$I125-0.5)*-1)</f>
        <v>5.5967455603421354E-2</v>
      </c>
      <c r="V125" s="6">
        <f>(('t-1'!V125-'t-1'!$AE125)/'t-1'!$AE125)*(('t-1'!$I125-0.5+'t-1'!$I125-0.5)*-1)</f>
        <v>2.4236048953572141E-2</v>
      </c>
      <c r="W125" s="6">
        <f>(('t-1'!W125-'t-1'!$AE125)/'t-1'!$AE125)*(('t-1'!$I125-0.5+'t-1'!$I125-0.5)*-1)</f>
        <v>-6.3638137312900897E-2</v>
      </c>
      <c r="X125" s="6">
        <f>(('t-1'!X125-'t-1'!$AE125)/'t-1'!$AE125)*(('t-1'!$I125-0.5+'t-1'!$I125-0.5)*-1)</f>
        <v>8.6670360862918197E-2</v>
      </c>
      <c r="Y125" s="6">
        <f>(('t-1'!Y125-'t-1'!$AE125)/'t-1'!$AE125)*(('t-1'!$I125-0.5+'t-1'!$I125-0.5)*-1)</f>
        <v>-5.796671277574672E-2</v>
      </c>
      <c r="Z125" s="6">
        <f>(('t-1'!Z125-'t-1'!$AE125)/'t-1'!$AE125)*(('t-1'!$I125-0.5+'t-1'!$I125-0.5)*-1)</f>
        <v>1.2630404983244683E-2</v>
      </c>
      <c r="AA125" s="6">
        <f>(('t-1'!AA125-'t-1'!$AE125)/'t-1'!$AE125)*(('t-1'!$I125-0.5+'t-1'!$I125-0.5)*-1)</f>
        <v>-0.23435736798922072</v>
      </c>
      <c r="AB125" s="6">
        <f>(('t-1'!AB125-'t-1'!$AE125)/'t-1'!$AE125)*(('t-1'!$I125-0.5+'t-1'!$I125-0.5)*-1)</f>
        <v>4.7419974206968377E-2</v>
      </c>
      <c r="AC125" s="6">
        <f>(('t-1'!AC125-'t-1'!$AE125)/'t-1'!$AE125)*(('t-1'!$I125-0.5+'t-1'!$I125-0.5)*-1)</f>
        <v>-0.201296744827516</v>
      </c>
      <c r="AD125" s="6">
        <f>(('t-1'!AD125-'t-1'!$AE125)/'t-1'!$AE125)*(('t-1'!$I125-0.5+'t-1'!$I125-0.5)*-1)</f>
        <v>9.6714645228841795E-2</v>
      </c>
      <c r="AE125" s="6">
        <f>(('t-1'!AE125-'t-1'!$AE125)/'t-1'!$AE125)*(('t-1'!$I125-0.5+'t-1'!$I125-0.5)*-1)</f>
        <v>0</v>
      </c>
      <c r="AF125" s="6">
        <f>(('t-1'!AF125-'t-1'!$AE125)/'t-1'!$AE125)*(('t-1'!$I125-0.5+'t-1'!$I125-0.5)*-1)</f>
        <v>-1</v>
      </c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2:66">
      <c r="B126" s="1">
        <f>'t-1'!B126</f>
        <v>0</v>
      </c>
      <c r="C126" s="1">
        <f>'t-1'!C126</f>
        <v>0</v>
      </c>
      <c r="D126" s="1">
        <f>'t-1'!D126</f>
        <v>65</v>
      </c>
      <c r="E126" s="1" t="str">
        <f>'t-1'!E126</f>
        <v>Totalt</v>
      </c>
      <c r="F126" s="1" t="str">
        <f>'t-1'!F126</f>
        <v>Implantatöverlevnad vid halvprotesoperation</v>
      </c>
      <c r="G126" s="1" t="str">
        <f>'t-1'!G126</f>
        <v>(tom)</v>
      </c>
      <c r="H126" s="1" t="str">
        <f>'t-1'!H126</f>
        <v>A020200</v>
      </c>
      <c r="I126" s="1">
        <f>'t-1'!I126</f>
        <v>0</v>
      </c>
      <c r="J126" s="6">
        <f>(('t-1'!J126-'t-1'!$AE126)/'t-1'!$AE126)*(('t-1'!$I126-0.5+'t-1'!$I126-0.5)*-1)</f>
        <v>-2.0811654526533678E-3</v>
      </c>
      <c r="K126" s="6">
        <f>(('t-1'!K126-'t-1'!$AE126)/'t-1'!$AE126)*(('t-1'!$I126-0.5+'t-1'!$I126-0.5)*-1)</f>
        <v>-1.0405827263266839E-3</v>
      </c>
      <c r="L126" s="6">
        <f>(('t-1'!L126-'t-1'!$AE126)/'t-1'!$AE126)*(('t-1'!$I126-0.5+'t-1'!$I126-0.5)*-1)</f>
        <v>-8.3246618106139151E-3</v>
      </c>
      <c r="M126" s="6">
        <f>(('t-1'!M126-'t-1'!$AE126)/'t-1'!$AE126)*(('t-1'!$I126-0.5+'t-1'!$I126-0.5)*-1)</f>
        <v>2.2892819979188378E-2</v>
      </c>
      <c r="N126" s="6">
        <f>(('t-1'!N126-'t-1'!$AE126)/'t-1'!$AE126)*(('t-1'!$I126-0.5+'t-1'!$I126-0.5)*-1)</f>
        <v>-1.8730489073881345E-2</v>
      </c>
      <c r="O126" s="6">
        <f>(('t-1'!O126-'t-1'!$AE126)/'t-1'!$AE126)*(('t-1'!$I126-0.5+'t-1'!$I126-0.5)*-1)</f>
        <v>5.2029136316337149E-3</v>
      </c>
      <c r="P126" s="6">
        <f>(('t-1'!P126-'t-1'!$AE126)/'t-1'!$AE126)*(('t-1'!$I126-0.5+'t-1'!$I126-0.5)*-1)</f>
        <v>-1.7689906347554515E-2</v>
      </c>
      <c r="Q126" s="6">
        <f>(('t-1'!Q126-'t-1'!$AE126)/'t-1'!$AE126)*(('t-1'!$I126-0.5+'t-1'!$I126-0.5)*-1)</f>
        <v>-3.746097814776269E-2</v>
      </c>
      <c r="R126" s="6">
        <f>(('t-1'!R126-'t-1'!$AE126)/'t-1'!$AE126)*(('t-1'!$I126-0.5+'t-1'!$I126-0.5)*-1)</f>
        <v>-3.1217481789801997E-3</v>
      </c>
      <c r="S126" s="6">
        <f>(('t-1'!S126-'t-1'!$AE126)/'t-1'!$AE126)*(('t-1'!$I126-0.5+'t-1'!$I126-0.5)*-1)</f>
        <v>-9.3652445369405979E-3</v>
      </c>
      <c r="T126" s="6">
        <f>(('t-1'!T126-'t-1'!$AE126)/'t-1'!$AE126)*(('t-1'!$I126-0.5+'t-1'!$I126-0.5)*-1)</f>
        <v>-9.3652445369405979E-3</v>
      </c>
      <c r="U126" s="6">
        <f>(('t-1'!U126-'t-1'!$AE126)/'t-1'!$AE126)*(('t-1'!$I126-0.5+'t-1'!$I126-0.5)*-1)</f>
        <v>1.4568158168574461E-2</v>
      </c>
      <c r="V126" s="6">
        <f>(('t-1'!V126-'t-1'!$AE126)/'t-1'!$AE126)*(('t-1'!$I126-0.5+'t-1'!$I126-0.5)*-1)</f>
        <v>1.768990634755466E-2</v>
      </c>
      <c r="W126" s="6">
        <f>(('t-1'!W126-'t-1'!$AE126)/'t-1'!$AE126)*(('t-1'!$I126-0.5+'t-1'!$I126-0.5)*-1)</f>
        <v>3.1217481789803476E-3</v>
      </c>
      <c r="X126" s="6">
        <f>(('t-1'!X126-'t-1'!$AE126)/'t-1'!$AE126)*(('t-1'!$I126-0.5+'t-1'!$I126-0.5)*-1)</f>
        <v>-2.081165452653486E-2</v>
      </c>
      <c r="Y126" s="6">
        <f>(('t-1'!Y126-'t-1'!$AE126)/'t-1'!$AE126)*(('t-1'!$I126-0.5+'t-1'!$I126-0.5)*-1)</f>
        <v>8.3246618106140625E-3</v>
      </c>
      <c r="Z126" s="6">
        <f>(('t-1'!Z126-'t-1'!$AE126)/'t-1'!$AE126)*(('t-1'!$I126-0.5+'t-1'!$I126-0.5)*-1)</f>
        <v>1.3527575442247778E-2</v>
      </c>
      <c r="AA126" s="6">
        <f>(('t-1'!AA126-'t-1'!$AE126)/'t-1'!$AE126)*(('t-1'!$I126-0.5+'t-1'!$I126-0.5)*-1)</f>
        <v>-3.5379812695109175E-2</v>
      </c>
      <c r="AB126" s="6">
        <f>(('t-1'!AB126-'t-1'!$AE126)/'t-1'!$AE126)*(('t-1'!$I126-0.5+'t-1'!$I126-0.5)*-1)</f>
        <v>-9.3652445369405979E-3</v>
      </c>
      <c r="AC126" s="6">
        <f>(('t-1'!AC126-'t-1'!$AE126)/'t-1'!$AE126)*(('t-1'!$I126-0.5+'t-1'!$I126-0.5)*-1)</f>
        <v>3.1217481789803476E-3</v>
      </c>
      <c r="AD126" s="6">
        <f>(('t-1'!AD126-'t-1'!$AE126)/'t-1'!$AE126)*(('t-1'!$I126-0.5+'t-1'!$I126-0.5)*-1)</f>
        <v>1.5608740894901146E-2</v>
      </c>
      <c r="AE126" s="6">
        <f>(('t-1'!AE126-'t-1'!$AE126)/'t-1'!$AE126)*(('t-1'!$I126-0.5+'t-1'!$I126-0.5)*-1)</f>
        <v>0</v>
      </c>
      <c r="AF126" s="6">
        <f>(('t-1'!AF126-'t-1'!$AE126)/'t-1'!$AE126)*(('t-1'!$I126-0.5+'t-1'!$I126-0.5)*-1)</f>
        <v>-1</v>
      </c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2:66">
      <c r="B127" s="1">
        <f>'t-1'!B127</f>
        <v>0</v>
      </c>
      <c r="C127" s="1">
        <f>'t-1'!C127</f>
        <v>0</v>
      </c>
      <c r="D127" s="1">
        <f>'t-1'!D127</f>
        <v>66</v>
      </c>
      <c r="E127" s="1" t="str">
        <f>'t-1'!E127</f>
        <v>Kvinnor</v>
      </c>
      <c r="F127" s="1" t="str">
        <f>'t-1'!F127</f>
        <v>Åter till ursprungligt boende efter höftfraktur</v>
      </c>
      <c r="G127" s="1" t="str">
        <f>'t-1'!G127</f>
        <v>(tom)</v>
      </c>
      <c r="H127" s="1" t="str">
        <f>'t-1'!H127</f>
        <v>A020210</v>
      </c>
      <c r="I127" s="1">
        <f>'t-1'!I127</f>
        <v>0</v>
      </c>
      <c r="J127" s="6">
        <f>(('t-1'!J127-'t-1'!$AE127)/'t-1'!$AE127)*(('t-1'!$I127-0.5+'t-1'!$I127-0.5)*-1)</f>
        <v>-1.2500000000000001E-2</v>
      </c>
      <c r="K127" s="6">
        <f>(('t-1'!K127-'t-1'!$AE127)/'t-1'!$AE127)*(('t-1'!$I127-0.5+'t-1'!$I127-0.5)*-1)</f>
        <v>-6.25E-2</v>
      </c>
      <c r="L127" s="6">
        <f>(('t-1'!L127-'t-1'!$AE127)/'t-1'!$AE127)*(('t-1'!$I127-0.5+'t-1'!$I127-0.5)*-1)</f>
        <v>1.2500000000000001E-2</v>
      </c>
      <c r="M127" s="6">
        <f>(('t-1'!M127-'t-1'!$AE127)/'t-1'!$AE127)*(('t-1'!$I127-0.5+'t-1'!$I127-0.5)*-1)</f>
        <v>-1.2500000000000001E-2</v>
      </c>
      <c r="N127" s="6">
        <f>(('t-1'!N127-'t-1'!$AE127)/'t-1'!$AE127)*(('t-1'!$I127-0.5+'t-1'!$I127-0.5)*-1)</f>
        <v>-3.7499999999999999E-2</v>
      </c>
      <c r="O127" s="6">
        <f>(('t-1'!O127-'t-1'!$AE127)/'t-1'!$AE127)*(('t-1'!$I127-0.5+'t-1'!$I127-0.5)*-1)</f>
        <v>0.05</v>
      </c>
      <c r="P127" s="6">
        <f>(('t-1'!P127-'t-1'!$AE127)/'t-1'!$AE127)*(('t-1'!$I127-0.5+'t-1'!$I127-0.5)*-1)</f>
        <v>-2.5000000000000001E-2</v>
      </c>
      <c r="Q127" s="6">
        <f>(('t-1'!Q127-'t-1'!$AE127)/'t-1'!$AE127)*(('t-1'!$I127-0.5+'t-1'!$I127-0.5)*-1)</f>
        <v>0.05</v>
      </c>
      <c r="R127" s="6">
        <f>(('t-1'!R127-'t-1'!$AE127)/'t-1'!$AE127)*(('t-1'!$I127-0.5+'t-1'!$I127-0.5)*-1)</f>
        <v>1.2500000000000001E-2</v>
      </c>
      <c r="S127" s="6">
        <f>(('t-1'!S127-'t-1'!$AE127)/'t-1'!$AE127)*(('t-1'!$I127-0.5+'t-1'!$I127-0.5)*-1)</f>
        <v>2.5000000000000001E-2</v>
      </c>
      <c r="T127" s="6">
        <f>(('t-1'!T127-'t-1'!$AE127)/'t-1'!$AE127)*(('t-1'!$I127-0.5+'t-1'!$I127-0.5)*-1)</f>
        <v>-3.7499999999999999E-2</v>
      </c>
      <c r="U127" s="6">
        <f>(('t-1'!U127-'t-1'!$AE127)/'t-1'!$AE127)*(('t-1'!$I127-0.5+'t-1'!$I127-0.5)*-1)</f>
        <v>3.7499999999999999E-2</v>
      </c>
      <c r="V127" s="6">
        <f>(('t-1'!V127-'t-1'!$AE127)/'t-1'!$AE127)*(('t-1'!$I127-0.5+'t-1'!$I127-0.5)*-1)</f>
        <v>7.4999999999999997E-2</v>
      </c>
      <c r="W127" s="6">
        <f>(('t-1'!W127-'t-1'!$AE127)/'t-1'!$AE127)*(('t-1'!$I127-0.5+'t-1'!$I127-0.5)*-1)</f>
        <v>0</v>
      </c>
      <c r="X127" s="6" t="e">
        <f>(('t-1'!X127-'t-1'!$AE127)/'t-1'!$AE127)*(('t-1'!$I127-0.5+'t-1'!$I127-0.5)*-1)</f>
        <v>#VALUE!</v>
      </c>
      <c r="Y127" s="6">
        <f>(('t-1'!Y127-'t-1'!$AE127)/'t-1'!$AE127)*(('t-1'!$I127-0.5+'t-1'!$I127-0.5)*-1)</f>
        <v>-3.7499999999999999E-2</v>
      </c>
      <c r="Z127" s="6">
        <f>(('t-1'!Z127-'t-1'!$AE127)/'t-1'!$AE127)*(('t-1'!$I127-0.5+'t-1'!$I127-0.5)*-1)</f>
        <v>0</v>
      </c>
      <c r="AA127" s="6" t="e">
        <f>(('t-1'!AA127-'t-1'!$AE127)/'t-1'!$AE127)*(('t-1'!$I127-0.5+'t-1'!$I127-0.5)*-1)</f>
        <v>#VALUE!</v>
      </c>
      <c r="AB127" s="6" t="e">
        <f>(('t-1'!AB127-'t-1'!$AE127)/'t-1'!$AE127)*(('t-1'!$I127-0.5+'t-1'!$I127-0.5)*-1)</f>
        <v>#VALUE!</v>
      </c>
      <c r="AC127" s="6">
        <f>(('t-1'!AC127-'t-1'!$AE127)/'t-1'!$AE127)*(('t-1'!$I127-0.5+'t-1'!$I127-0.5)*-1)</f>
        <v>-0.1</v>
      </c>
      <c r="AD127" s="6">
        <f>(('t-1'!AD127-'t-1'!$AE127)/'t-1'!$AE127)*(('t-1'!$I127-0.5+'t-1'!$I127-0.5)*-1)</f>
        <v>-0.13750000000000001</v>
      </c>
      <c r="AE127" s="6">
        <f>(('t-1'!AE127-'t-1'!$AE127)/'t-1'!$AE127)*(('t-1'!$I127-0.5+'t-1'!$I127-0.5)*-1)</f>
        <v>0</v>
      </c>
      <c r="AF127" s="6">
        <f>(('t-1'!AF127-'t-1'!$AE127)/'t-1'!$AE127)*(('t-1'!$I127-0.5+'t-1'!$I127-0.5)*-1)</f>
        <v>-1</v>
      </c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2:66">
      <c r="B128" s="1">
        <f>'t-1'!B128</f>
        <v>0</v>
      </c>
      <c r="C128" s="1">
        <f>'t-1'!C128</f>
        <v>0</v>
      </c>
      <c r="D128" s="1">
        <f>'t-1'!D128</f>
        <v>0</v>
      </c>
      <c r="E128" s="1" t="str">
        <f>'t-1'!E128</f>
        <v>Män</v>
      </c>
      <c r="F128" s="1" t="str">
        <f>'t-1'!F128</f>
        <v>Åter till ursprungligt boende efter höftfraktur</v>
      </c>
      <c r="G128" s="1" t="str">
        <f>'t-1'!G128</f>
        <v>(tom)</v>
      </c>
      <c r="H128" s="1" t="str">
        <f>'t-1'!H128</f>
        <v>A020210</v>
      </c>
      <c r="I128" s="1">
        <f>'t-1'!I128</f>
        <v>0</v>
      </c>
      <c r="J128" s="6">
        <f>(('t-1'!J128-'t-1'!$AE128)/'t-1'!$AE128)*(('t-1'!$I128-0.5+'t-1'!$I128-0.5)*-1)</f>
        <v>-3.7499999999999999E-2</v>
      </c>
      <c r="K128" s="6">
        <f>(('t-1'!K128-'t-1'!$AE128)/'t-1'!$AE128)*(('t-1'!$I128-0.5+'t-1'!$I128-0.5)*-1)</f>
        <v>-0.125</v>
      </c>
      <c r="L128" s="6">
        <f>(('t-1'!L128-'t-1'!$AE128)/'t-1'!$AE128)*(('t-1'!$I128-0.5+'t-1'!$I128-0.5)*-1)</f>
        <v>3.7499999999999999E-2</v>
      </c>
      <c r="M128" s="6">
        <f>(('t-1'!M128-'t-1'!$AE128)/'t-1'!$AE128)*(('t-1'!$I128-0.5+'t-1'!$I128-0.5)*-1)</f>
        <v>-3.7499999999999999E-2</v>
      </c>
      <c r="N128" s="6">
        <f>(('t-1'!N128-'t-1'!$AE128)/'t-1'!$AE128)*(('t-1'!$I128-0.5+'t-1'!$I128-0.5)*-1)</f>
        <v>-2.5000000000000001E-2</v>
      </c>
      <c r="O128" s="6">
        <f>(('t-1'!O128-'t-1'!$AE128)/'t-1'!$AE128)*(('t-1'!$I128-0.5+'t-1'!$I128-0.5)*-1)</f>
        <v>1.2500000000000001E-2</v>
      </c>
      <c r="P128" s="6">
        <f>(('t-1'!P128-'t-1'!$AE128)/'t-1'!$AE128)*(('t-1'!$I128-0.5+'t-1'!$I128-0.5)*-1)</f>
        <v>3.7499999999999999E-2</v>
      </c>
      <c r="Q128" s="6">
        <f>(('t-1'!Q128-'t-1'!$AE128)/'t-1'!$AE128)*(('t-1'!$I128-0.5+'t-1'!$I128-0.5)*-1)</f>
        <v>-0.16250000000000001</v>
      </c>
      <c r="R128" s="6">
        <f>(('t-1'!R128-'t-1'!$AE128)/'t-1'!$AE128)*(('t-1'!$I128-0.5+'t-1'!$I128-0.5)*-1)</f>
        <v>0.1</v>
      </c>
      <c r="S128" s="6">
        <f>(('t-1'!S128-'t-1'!$AE128)/'t-1'!$AE128)*(('t-1'!$I128-0.5+'t-1'!$I128-0.5)*-1)</f>
        <v>0.05</v>
      </c>
      <c r="T128" s="6">
        <f>(('t-1'!T128-'t-1'!$AE128)/'t-1'!$AE128)*(('t-1'!$I128-0.5+'t-1'!$I128-0.5)*-1)</f>
        <v>-3.7499999999999999E-2</v>
      </c>
      <c r="U128" s="6">
        <f>(('t-1'!U128-'t-1'!$AE128)/'t-1'!$AE128)*(('t-1'!$I128-0.5+'t-1'!$I128-0.5)*-1)</f>
        <v>1.2500000000000001E-2</v>
      </c>
      <c r="V128" s="6">
        <f>(('t-1'!V128-'t-1'!$AE128)/'t-1'!$AE128)*(('t-1'!$I128-0.5+'t-1'!$I128-0.5)*-1)</f>
        <v>0.16250000000000001</v>
      </c>
      <c r="W128" s="6">
        <f>(('t-1'!W128-'t-1'!$AE128)/'t-1'!$AE128)*(('t-1'!$I128-0.5+'t-1'!$I128-0.5)*-1)</f>
        <v>8.7499999999999994E-2</v>
      </c>
      <c r="X128" s="6" t="e">
        <f>(('t-1'!X128-'t-1'!$AE128)/'t-1'!$AE128)*(('t-1'!$I128-0.5+'t-1'!$I128-0.5)*-1)</f>
        <v>#VALUE!</v>
      </c>
      <c r="Y128" s="6">
        <f>(('t-1'!Y128-'t-1'!$AE128)/'t-1'!$AE128)*(('t-1'!$I128-0.5+'t-1'!$I128-0.5)*-1)</f>
        <v>7.4999999999999997E-2</v>
      </c>
      <c r="Z128" s="6">
        <f>(('t-1'!Z128-'t-1'!$AE128)/'t-1'!$AE128)*(('t-1'!$I128-0.5+'t-1'!$I128-0.5)*-1)</f>
        <v>8.7499999999999994E-2</v>
      </c>
      <c r="AA128" s="6" t="e">
        <f>(('t-1'!AA128-'t-1'!$AE128)/'t-1'!$AE128)*(('t-1'!$I128-0.5+'t-1'!$I128-0.5)*-1)</f>
        <v>#VALUE!</v>
      </c>
      <c r="AB128" s="6" t="e">
        <f>(('t-1'!AB128-'t-1'!$AE128)/'t-1'!$AE128)*(('t-1'!$I128-0.5+'t-1'!$I128-0.5)*-1)</f>
        <v>#VALUE!</v>
      </c>
      <c r="AC128" s="6">
        <f>(('t-1'!AC128-'t-1'!$AE128)/'t-1'!$AE128)*(('t-1'!$I128-0.5+'t-1'!$I128-0.5)*-1)</f>
        <v>-0.15</v>
      </c>
      <c r="AD128" s="6">
        <f>(('t-1'!AD128-'t-1'!$AE128)/'t-1'!$AE128)*(('t-1'!$I128-0.5+'t-1'!$I128-0.5)*-1)</f>
        <v>-0.1125</v>
      </c>
      <c r="AE128" s="6">
        <f>(('t-1'!AE128-'t-1'!$AE128)/'t-1'!$AE128)*(('t-1'!$I128-0.5+'t-1'!$I128-0.5)*-1)</f>
        <v>0</v>
      </c>
      <c r="AF128" s="6">
        <f>(('t-1'!AF128-'t-1'!$AE128)/'t-1'!$AE128)*(('t-1'!$I128-0.5+'t-1'!$I128-0.5)*-1)</f>
        <v>-1</v>
      </c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2:66">
      <c r="B129" s="1">
        <f>'t-1'!B129</f>
        <v>0</v>
      </c>
      <c r="C129" s="1">
        <f>'t-1'!C129</f>
        <v>0</v>
      </c>
      <c r="D129" s="1">
        <f>'t-1'!D129</f>
        <v>0</v>
      </c>
      <c r="E129" s="1" t="str">
        <f>'t-1'!E129</f>
        <v>Totalt</v>
      </c>
      <c r="F129" s="1" t="str">
        <f>'t-1'!F129</f>
        <v>Åter till ursprungligt boende efter höftfraktur</v>
      </c>
      <c r="G129" s="1" t="str">
        <f>'t-1'!G129</f>
        <v>(tom)</v>
      </c>
      <c r="H129" s="1" t="str">
        <f>'t-1'!H129</f>
        <v>A020210</v>
      </c>
      <c r="I129" s="1">
        <f>'t-1'!I129</f>
        <v>0</v>
      </c>
      <c r="J129" s="6">
        <f>(('t-1'!J129-'t-1'!$AE129)/'t-1'!$AE129)*(('t-1'!$I129-0.5+'t-1'!$I129-0.5)*-1)</f>
        <v>-1.2500000000000001E-2</v>
      </c>
      <c r="K129" s="6">
        <f>(('t-1'!K129-'t-1'!$AE129)/'t-1'!$AE129)*(('t-1'!$I129-0.5+'t-1'!$I129-0.5)*-1)</f>
        <v>-8.7499999999999994E-2</v>
      </c>
      <c r="L129" s="6">
        <f>(('t-1'!L129-'t-1'!$AE129)/'t-1'!$AE129)*(('t-1'!$I129-0.5+'t-1'!$I129-0.5)*-1)</f>
        <v>1.2500000000000001E-2</v>
      </c>
      <c r="M129" s="6">
        <f>(('t-1'!M129-'t-1'!$AE129)/'t-1'!$AE129)*(('t-1'!$I129-0.5+'t-1'!$I129-0.5)*-1)</f>
        <v>-2.5000000000000001E-2</v>
      </c>
      <c r="N129" s="6">
        <f>(('t-1'!N129-'t-1'!$AE129)/'t-1'!$AE129)*(('t-1'!$I129-0.5+'t-1'!$I129-0.5)*-1)</f>
        <v>-3.7499999999999999E-2</v>
      </c>
      <c r="O129" s="6">
        <f>(('t-1'!O129-'t-1'!$AE129)/'t-1'!$AE129)*(('t-1'!$I129-0.5+'t-1'!$I129-0.5)*-1)</f>
        <v>3.7499999999999999E-2</v>
      </c>
      <c r="P129" s="6">
        <f>(('t-1'!P129-'t-1'!$AE129)/'t-1'!$AE129)*(('t-1'!$I129-0.5+'t-1'!$I129-0.5)*-1)</f>
        <v>0</v>
      </c>
      <c r="Q129" s="6">
        <f>(('t-1'!Q129-'t-1'!$AE129)/'t-1'!$AE129)*(('t-1'!$I129-0.5+'t-1'!$I129-0.5)*-1)</f>
        <v>0</v>
      </c>
      <c r="R129" s="6">
        <f>(('t-1'!R129-'t-1'!$AE129)/'t-1'!$AE129)*(('t-1'!$I129-0.5+'t-1'!$I129-0.5)*-1)</f>
        <v>3.7499999999999999E-2</v>
      </c>
      <c r="S129" s="6">
        <f>(('t-1'!S129-'t-1'!$AE129)/'t-1'!$AE129)*(('t-1'!$I129-0.5+'t-1'!$I129-0.5)*-1)</f>
        <v>3.7499999999999999E-2</v>
      </c>
      <c r="T129" s="6">
        <f>(('t-1'!T129-'t-1'!$AE129)/'t-1'!$AE129)*(('t-1'!$I129-0.5+'t-1'!$I129-0.5)*-1)</f>
        <v>-3.7499999999999999E-2</v>
      </c>
      <c r="U129" s="6">
        <f>(('t-1'!U129-'t-1'!$AE129)/'t-1'!$AE129)*(('t-1'!$I129-0.5+'t-1'!$I129-0.5)*-1)</f>
        <v>3.7499999999999999E-2</v>
      </c>
      <c r="V129" s="6">
        <f>(('t-1'!V129-'t-1'!$AE129)/'t-1'!$AE129)*(('t-1'!$I129-0.5+'t-1'!$I129-0.5)*-1)</f>
        <v>0.1</v>
      </c>
      <c r="W129" s="6">
        <f>(('t-1'!W129-'t-1'!$AE129)/'t-1'!$AE129)*(('t-1'!$I129-0.5+'t-1'!$I129-0.5)*-1)</f>
        <v>2.5000000000000001E-2</v>
      </c>
      <c r="X129" s="6" t="e">
        <f>(('t-1'!X129-'t-1'!$AE129)/'t-1'!$AE129)*(('t-1'!$I129-0.5+'t-1'!$I129-0.5)*-1)</f>
        <v>#VALUE!</v>
      </c>
      <c r="Y129" s="6">
        <f>(('t-1'!Y129-'t-1'!$AE129)/'t-1'!$AE129)*(('t-1'!$I129-0.5+'t-1'!$I129-0.5)*-1)</f>
        <v>0</v>
      </c>
      <c r="Z129" s="6">
        <f>(('t-1'!Z129-'t-1'!$AE129)/'t-1'!$AE129)*(('t-1'!$I129-0.5+'t-1'!$I129-0.5)*-1)</f>
        <v>2.5000000000000001E-2</v>
      </c>
      <c r="AA129" s="6" t="e">
        <f>(('t-1'!AA129-'t-1'!$AE129)/'t-1'!$AE129)*(('t-1'!$I129-0.5+'t-1'!$I129-0.5)*-1)</f>
        <v>#VALUE!</v>
      </c>
      <c r="AB129" s="6" t="e">
        <f>(('t-1'!AB129-'t-1'!$AE129)/'t-1'!$AE129)*(('t-1'!$I129-0.5+'t-1'!$I129-0.5)*-1)</f>
        <v>#VALUE!</v>
      </c>
      <c r="AC129" s="6">
        <f>(('t-1'!AC129-'t-1'!$AE129)/'t-1'!$AE129)*(('t-1'!$I129-0.5+'t-1'!$I129-0.5)*-1)</f>
        <v>-0.1125</v>
      </c>
      <c r="AD129" s="6">
        <f>(('t-1'!AD129-'t-1'!$AE129)/'t-1'!$AE129)*(('t-1'!$I129-0.5+'t-1'!$I129-0.5)*-1)</f>
        <v>-0.125</v>
      </c>
      <c r="AE129" s="6">
        <f>(('t-1'!AE129-'t-1'!$AE129)/'t-1'!$AE129)*(('t-1'!$I129-0.5+'t-1'!$I129-0.5)*-1)</f>
        <v>0</v>
      </c>
      <c r="AF129" s="6">
        <f>(('t-1'!AF129-'t-1'!$AE129)/'t-1'!$AE129)*(('t-1'!$I129-0.5+'t-1'!$I129-0.5)*-1)</f>
        <v>-1</v>
      </c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2:66">
      <c r="B130" s="1">
        <f>'t-1'!B130</f>
        <v>0</v>
      </c>
      <c r="C130" s="1">
        <f>'t-1'!C130</f>
        <v>0</v>
      </c>
      <c r="D130" s="1">
        <f>'t-1'!D130</f>
        <v>67</v>
      </c>
      <c r="E130" s="1" t="str">
        <f>'t-1'!E130</f>
        <v>Kvinnor</v>
      </c>
      <c r="F130" s="1" t="str">
        <f>'t-1'!F130</f>
        <v>Läkemedel mot benskörhet efter fraktur</v>
      </c>
      <c r="G130" s="1" t="str">
        <f>'t-1'!G130</f>
        <v>(tom)</v>
      </c>
      <c r="H130" s="1" t="str">
        <f>'t-1'!H130</f>
        <v>A006030</v>
      </c>
      <c r="I130" s="1">
        <f>'t-1'!I130</f>
        <v>0</v>
      </c>
      <c r="J130" s="6">
        <f>(('t-1'!J130-'t-1'!$AE130)/'t-1'!$AE130)*(('t-1'!$I130-0.5+'t-1'!$I130-0.5)*-1)</f>
        <v>-0.10638297872340426</v>
      </c>
      <c r="K130" s="6">
        <f>(('t-1'!K130-'t-1'!$AE130)/'t-1'!$AE130)*(('t-1'!$I130-0.5+'t-1'!$I130-0.5)*-1)</f>
        <v>0.17021276595744683</v>
      </c>
      <c r="L130" s="6">
        <f>(('t-1'!L130-'t-1'!$AE130)/'t-1'!$AE130)*(('t-1'!$I130-0.5+'t-1'!$I130-0.5)*-1)</f>
        <v>0.17730496453900721</v>
      </c>
      <c r="M130" s="6">
        <f>(('t-1'!M130-'t-1'!$AE130)/'t-1'!$AE130)*(('t-1'!$I130-0.5+'t-1'!$I130-0.5)*-1)</f>
        <v>0.50354609929078009</v>
      </c>
      <c r="N130" s="6">
        <f>(('t-1'!N130-'t-1'!$AE130)/'t-1'!$AE130)*(('t-1'!$I130-0.5+'t-1'!$I130-0.5)*-1)</f>
        <v>0.43971631205673767</v>
      </c>
      <c r="O130" s="6">
        <f>(('t-1'!O130-'t-1'!$AE130)/'t-1'!$AE130)*(('t-1'!$I130-0.5+'t-1'!$I130-0.5)*-1)</f>
        <v>0.25531914893617019</v>
      </c>
      <c r="P130" s="6">
        <f>(('t-1'!P130-'t-1'!$AE130)/'t-1'!$AE130)*(('t-1'!$I130-0.5+'t-1'!$I130-0.5)*-1)</f>
        <v>-3.5460992907801421E-2</v>
      </c>
      <c r="Q130" s="6">
        <f>(('t-1'!Q130-'t-1'!$AE130)/'t-1'!$AE130)*(('t-1'!$I130-0.5+'t-1'!$I130-0.5)*-1)</f>
        <v>-0.46808510638297873</v>
      </c>
      <c r="R130" s="6">
        <f>(('t-1'!R130-'t-1'!$AE130)/'t-1'!$AE130)*(('t-1'!$I130-0.5+'t-1'!$I130-0.5)*-1)</f>
        <v>-0.14893617021276592</v>
      </c>
      <c r="S130" s="6">
        <f>(('t-1'!S130-'t-1'!$AE130)/'t-1'!$AE130)*(('t-1'!$I130-0.5+'t-1'!$I130-0.5)*-1)</f>
        <v>-2.8368794326241162E-2</v>
      </c>
      <c r="T130" s="6">
        <f>(('t-1'!T130-'t-1'!$AE130)/'t-1'!$AE130)*(('t-1'!$I130-0.5+'t-1'!$I130-0.5)*-1)</f>
        <v>0.34751773049645396</v>
      </c>
      <c r="U130" s="6">
        <f>(('t-1'!U130-'t-1'!$AE130)/'t-1'!$AE130)*(('t-1'!$I130-0.5+'t-1'!$I130-0.5)*-1)</f>
        <v>-7.0921985815602584E-3</v>
      </c>
      <c r="V130" s="6">
        <f>(('t-1'!V130-'t-1'!$AE130)/'t-1'!$AE130)*(('t-1'!$I130-0.5+'t-1'!$I130-0.5)*-1)</f>
        <v>-0.25531914893617019</v>
      </c>
      <c r="W130" s="6">
        <f>(('t-1'!W130-'t-1'!$AE130)/'t-1'!$AE130)*(('t-1'!$I130-0.5+'t-1'!$I130-0.5)*-1)</f>
        <v>0.43262411347517726</v>
      </c>
      <c r="X130" s="6">
        <f>(('t-1'!X130-'t-1'!$AE130)/'t-1'!$AE130)*(('t-1'!$I130-0.5+'t-1'!$I130-0.5)*-1)</f>
        <v>-0.32624113475177302</v>
      </c>
      <c r="Y130" s="6">
        <f>(('t-1'!Y130-'t-1'!$AE130)/'t-1'!$AE130)*(('t-1'!$I130-0.5+'t-1'!$I130-0.5)*-1)</f>
        <v>7.0921985815602584E-3</v>
      </c>
      <c r="Z130" s="6">
        <f>(('t-1'!Z130-'t-1'!$AE130)/'t-1'!$AE130)*(('t-1'!$I130-0.5+'t-1'!$I130-0.5)*-1)</f>
        <v>-0.15602836879432619</v>
      </c>
      <c r="AA130" s="6">
        <f>(('t-1'!AA130-'t-1'!$AE130)/'t-1'!$AE130)*(('t-1'!$I130-0.5+'t-1'!$I130-0.5)*-1)</f>
        <v>-0.50354609929078009</v>
      </c>
      <c r="AB130" s="6">
        <f>(('t-1'!AB130-'t-1'!$AE130)/'t-1'!$AE130)*(('t-1'!$I130-0.5+'t-1'!$I130-0.5)*-1)</f>
        <v>-7.8014184397163094E-2</v>
      </c>
      <c r="AC130" s="6">
        <f>(('t-1'!AC130-'t-1'!$AE130)/'t-1'!$AE130)*(('t-1'!$I130-0.5+'t-1'!$I130-0.5)*-1)</f>
        <v>-9.9290780141844004E-2</v>
      </c>
      <c r="AD130" s="6">
        <f>(('t-1'!AD130-'t-1'!$AE130)/'t-1'!$AE130)*(('t-1'!$I130-0.5+'t-1'!$I130-0.5)*-1)</f>
        <v>-0.18439716312056736</v>
      </c>
      <c r="AE130" s="6">
        <f>(('t-1'!AE130-'t-1'!$AE130)/'t-1'!$AE130)*(('t-1'!$I130-0.5+'t-1'!$I130-0.5)*-1)</f>
        <v>0</v>
      </c>
      <c r="AF130" s="6">
        <f>(('t-1'!AF130-'t-1'!$AE130)/'t-1'!$AE130)*(('t-1'!$I130-0.5+'t-1'!$I130-0.5)*-1)</f>
        <v>-1</v>
      </c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2:66">
      <c r="B131" s="1">
        <f>'t-1'!B131</f>
        <v>0</v>
      </c>
      <c r="C131" s="1">
        <f>'t-1'!C131</f>
        <v>0</v>
      </c>
      <c r="D131" s="1">
        <f>'t-1'!D131</f>
        <v>68</v>
      </c>
      <c r="E131" s="1" t="str">
        <f>'t-1'!E131</f>
        <v>Totalt</v>
      </c>
      <c r="F131" s="1" t="str">
        <f>'t-1'!F131</f>
        <v>Patientrapporterad förbättring efter operation för spinal stenos</v>
      </c>
      <c r="G131" s="1" t="str">
        <f>'t-1'!G131</f>
        <v>(tom)</v>
      </c>
      <c r="H131" s="1" t="str">
        <f>'t-1'!H131</f>
        <v>A020215</v>
      </c>
      <c r="I131" s="1">
        <f>'t-1'!I131</f>
        <v>0</v>
      </c>
      <c r="J131" s="6" t="e">
        <f>(('t-1'!J131-'t-1'!$AE131)/'t-1'!$AE131)*(('t-1'!$I131-0.5+'t-1'!$I131-0.5)*-1)</f>
        <v>#VALUE!</v>
      </c>
      <c r="K131" s="6" t="e">
        <f>(('t-1'!K131-'t-1'!$AE131)/'t-1'!$AE131)*(('t-1'!$I131-0.5+'t-1'!$I131-0.5)*-1)</f>
        <v>#VALUE!</v>
      </c>
      <c r="L131" s="6" t="e">
        <f>(('t-1'!L131-'t-1'!$AE131)/'t-1'!$AE131)*(('t-1'!$I131-0.5+'t-1'!$I131-0.5)*-1)</f>
        <v>#VALUE!</v>
      </c>
      <c r="M131" s="6" t="e">
        <f>(('t-1'!M131-'t-1'!$AE131)/'t-1'!$AE131)*(('t-1'!$I131-0.5+'t-1'!$I131-0.5)*-1)</f>
        <v>#VALUE!</v>
      </c>
      <c r="N131" s="6" t="e">
        <f>(('t-1'!N131-'t-1'!$AE131)/'t-1'!$AE131)*(('t-1'!$I131-0.5+'t-1'!$I131-0.5)*-1)</f>
        <v>#VALUE!</v>
      </c>
      <c r="O131" s="6" t="e">
        <f>(('t-1'!O131-'t-1'!$AE131)/'t-1'!$AE131)*(('t-1'!$I131-0.5+'t-1'!$I131-0.5)*-1)</f>
        <v>#VALUE!</v>
      </c>
      <c r="P131" s="6" t="e">
        <f>(('t-1'!P131-'t-1'!$AE131)/'t-1'!$AE131)*(('t-1'!$I131-0.5+'t-1'!$I131-0.5)*-1)</f>
        <v>#VALUE!</v>
      </c>
      <c r="Q131" s="6" t="e">
        <f>(('t-1'!Q131-'t-1'!$AE131)/'t-1'!$AE131)*(('t-1'!$I131-0.5+'t-1'!$I131-0.5)*-1)</f>
        <v>#VALUE!</v>
      </c>
      <c r="R131" s="6" t="e">
        <f>(('t-1'!R131-'t-1'!$AE131)/'t-1'!$AE131)*(('t-1'!$I131-0.5+'t-1'!$I131-0.5)*-1)</f>
        <v>#VALUE!</v>
      </c>
      <c r="S131" s="6" t="e">
        <f>(('t-1'!S131-'t-1'!$AE131)/'t-1'!$AE131)*(('t-1'!$I131-0.5+'t-1'!$I131-0.5)*-1)</f>
        <v>#VALUE!</v>
      </c>
      <c r="T131" s="6" t="e">
        <f>(('t-1'!T131-'t-1'!$AE131)/'t-1'!$AE131)*(('t-1'!$I131-0.5+'t-1'!$I131-0.5)*-1)</f>
        <v>#VALUE!</v>
      </c>
      <c r="U131" s="6" t="e">
        <f>(('t-1'!U131-'t-1'!$AE131)/'t-1'!$AE131)*(('t-1'!$I131-0.5+'t-1'!$I131-0.5)*-1)</f>
        <v>#VALUE!</v>
      </c>
      <c r="V131" s="6" t="e">
        <f>(('t-1'!V131-'t-1'!$AE131)/'t-1'!$AE131)*(('t-1'!$I131-0.5+'t-1'!$I131-0.5)*-1)</f>
        <v>#VALUE!</v>
      </c>
      <c r="W131" s="6" t="e">
        <f>(('t-1'!W131-'t-1'!$AE131)/'t-1'!$AE131)*(('t-1'!$I131-0.5+'t-1'!$I131-0.5)*-1)</f>
        <v>#VALUE!</v>
      </c>
      <c r="X131" s="6" t="e">
        <f>(('t-1'!X131-'t-1'!$AE131)/'t-1'!$AE131)*(('t-1'!$I131-0.5+'t-1'!$I131-0.5)*-1)</f>
        <v>#VALUE!</v>
      </c>
      <c r="Y131" s="6" t="e">
        <f>(('t-1'!Y131-'t-1'!$AE131)/'t-1'!$AE131)*(('t-1'!$I131-0.5+'t-1'!$I131-0.5)*-1)</f>
        <v>#VALUE!</v>
      </c>
      <c r="Z131" s="6" t="e">
        <f>(('t-1'!Z131-'t-1'!$AE131)/'t-1'!$AE131)*(('t-1'!$I131-0.5+'t-1'!$I131-0.5)*-1)</f>
        <v>#VALUE!</v>
      </c>
      <c r="AA131" s="6" t="e">
        <f>(('t-1'!AA131-'t-1'!$AE131)/'t-1'!$AE131)*(('t-1'!$I131-0.5+'t-1'!$I131-0.5)*-1)</f>
        <v>#VALUE!</v>
      </c>
      <c r="AB131" s="6" t="e">
        <f>(('t-1'!AB131-'t-1'!$AE131)/'t-1'!$AE131)*(('t-1'!$I131-0.5+'t-1'!$I131-0.5)*-1)</f>
        <v>#VALUE!</v>
      </c>
      <c r="AC131" s="6" t="e">
        <f>(('t-1'!AC131-'t-1'!$AE131)/'t-1'!$AE131)*(('t-1'!$I131-0.5+'t-1'!$I131-0.5)*-1)</f>
        <v>#VALUE!</v>
      </c>
      <c r="AD131" s="6" t="e">
        <f>(('t-1'!AD131-'t-1'!$AE131)/'t-1'!$AE131)*(('t-1'!$I131-0.5+'t-1'!$I131-0.5)*-1)</f>
        <v>#VALUE!</v>
      </c>
      <c r="AE131" s="6" t="e">
        <f>(('t-1'!AE131-'t-1'!$AE131)/'t-1'!$AE131)*(('t-1'!$I131-0.5+'t-1'!$I131-0.5)*-1)</f>
        <v>#VALUE!</v>
      </c>
      <c r="AF131" s="6" t="e">
        <f>(('t-1'!AF131-'t-1'!$AE131)/'t-1'!$AE131)*(('t-1'!$I131-0.5+'t-1'!$I131-0.5)*-1)</f>
        <v>#VALUE!</v>
      </c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2:66">
      <c r="B132" s="1">
        <f>'t-1'!B132</f>
        <v>0</v>
      </c>
      <c r="C132" s="1">
        <f>'t-1'!C132</f>
        <v>0</v>
      </c>
      <c r="D132" s="1">
        <f>'t-1'!D132</f>
        <v>69</v>
      </c>
      <c r="E132" s="1" t="str">
        <f>'t-1'!E132</f>
        <v>Totalt</v>
      </c>
      <c r="F132" s="1" t="str">
        <f>'t-1'!F132</f>
        <v xml:space="preserve">Patientrapporterad förbättring efter operation för diskbråck </v>
      </c>
      <c r="G132" s="1" t="str">
        <f>'t-1'!G132</f>
        <v>(tom)</v>
      </c>
      <c r="H132" s="1" t="str">
        <f>'t-1'!H132</f>
        <v>A020220</v>
      </c>
      <c r="I132" s="1">
        <f>'t-1'!I132</f>
        <v>0</v>
      </c>
      <c r="J132" s="6" t="e">
        <f>(('t-1'!J132-'t-1'!$AE132)/'t-1'!$AE132)*(('t-1'!$I132-0.5+'t-1'!$I132-0.5)*-1)</f>
        <v>#VALUE!</v>
      </c>
      <c r="K132" s="6" t="e">
        <f>(('t-1'!K132-'t-1'!$AE132)/'t-1'!$AE132)*(('t-1'!$I132-0.5+'t-1'!$I132-0.5)*-1)</f>
        <v>#VALUE!</v>
      </c>
      <c r="L132" s="6" t="e">
        <f>(('t-1'!L132-'t-1'!$AE132)/'t-1'!$AE132)*(('t-1'!$I132-0.5+'t-1'!$I132-0.5)*-1)</f>
        <v>#VALUE!</v>
      </c>
      <c r="M132" s="6" t="e">
        <f>(('t-1'!M132-'t-1'!$AE132)/'t-1'!$AE132)*(('t-1'!$I132-0.5+'t-1'!$I132-0.5)*-1)</f>
        <v>#VALUE!</v>
      </c>
      <c r="N132" s="6" t="e">
        <f>(('t-1'!N132-'t-1'!$AE132)/'t-1'!$AE132)*(('t-1'!$I132-0.5+'t-1'!$I132-0.5)*-1)</f>
        <v>#VALUE!</v>
      </c>
      <c r="O132" s="6" t="e">
        <f>(('t-1'!O132-'t-1'!$AE132)/'t-1'!$AE132)*(('t-1'!$I132-0.5+'t-1'!$I132-0.5)*-1)</f>
        <v>#VALUE!</v>
      </c>
      <c r="P132" s="6" t="e">
        <f>(('t-1'!P132-'t-1'!$AE132)/'t-1'!$AE132)*(('t-1'!$I132-0.5+'t-1'!$I132-0.5)*-1)</f>
        <v>#VALUE!</v>
      </c>
      <c r="Q132" s="6" t="e">
        <f>(('t-1'!Q132-'t-1'!$AE132)/'t-1'!$AE132)*(('t-1'!$I132-0.5+'t-1'!$I132-0.5)*-1)</f>
        <v>#VALUE!</v>
      </c>
      <c r="R132" s="6" t="e">
        <f>(('t-1'!R132-'t-1'!$AE132)/'t-1'!$AE132)*(('t-1'!$I132-0.5+'t-1'!$I132-0.5)*-1)</f>
        <v>#VALUE!</v>
      </c>
      <c r="S132" s="6" t="e">
        <f>(('t-1'!S132-'t-1'!$AE132)/'t-1'!$AE132)*(('t-1'!$I132-0.5+'t-1'!$I132-0.5)*-1)</f>
        <v>#VALUE!</v>
      </c>
      <c r="T132" s="6" t="e">
        <f>(('t-1'!T132-'t-1'!$AE132)/'t-1'!$AE132)*(('t-1'!$I132-0.5+'t-1'!$I132-0.5)*-1)</f>
        <v>#VALUE!</v>
      </c>
      <c r="U132" s="6" t="e">
        <f>(('t-1'!U132-'t-1'!$AE132)/'t-1'!$AE132)*(('t-1'!$I132-0.5+'t-1'!$I132-0.5)*-1)</f>
        <v>#VALUE!</v>
      </c>
      <c r="V132" s="6" t="e">
        <f>(('t-1'!V132-'t-1'!$AE132)/'t-1'!$AE132)*(('t-1'!$I132-0.5+'t-1'!$I132-0.5)*-1)</f>
        <v>#VALUE!</v>
      </c>
      <c r="W132" s="6" t="e">
        <f>(('t-1'!W132-'t-1'!$AE132)/'t-1'!$AE132)*(('t-1'!$I132-0.5+'t-1'!$I132-0.5)*-1)</f>
        <v>#VALUE!</v>
      </c>
      <c r="X132" s="6" t="e">
        <f>(('t-1'!X132-'t-1'!$AE132)/'t-1'!$AE132)*(('t-1'!$I132-0.5+'t-1'!$I132-0.5)*-1)</f>
        <v>#VALUE!</v>
      </c>
      <c r="Y132" s="6" t="e">
        <f>(('t-1'!Y132-'t-1'!$AE132)/'t-1'!$AE132)*(('t-1'!$I132-0.5+'t-1'!$I132-0.5)*-1)</f>
        <v>#VALUE!</v>
      </c>
      <c r="Z132" s="6" t="e">
        <f>(('t-1'!Z132-'t-1'!$AE132)/'t-1'!$AE132)*(('t-1'!$I132-0.5+'t-1'!$I132-0.5)*-1)</f>
        <v>#VALUE!</v>
      </c>
      <c r="AA132" s="6" t="e">
        <f>(('t-1'!AA132-'t-1'!$AE132)/'t-1'!$AE132)*(('t-1'!$I132-0.5+'t-1'!$I132-0.5)*-1)</f>
        <v>#VALUE!</v>
      </c>
      <c r="AB132" s="6" t="e">
        <f>(('t-1'!AB132-'t-1'!$AE132)/'t-1'!$AE132)*(('t-1'!$I132-0.5+'t-1'!$I132-0.5)*-1)</f>
        <v>#VALUE!</v>
      </c>
      <c r="AC132" s="6" t="e">
        <f>(('t-1'!AC132-'t-1'!$AE132)/'t-1'!$AE132)*(('t-1'!$I132-0.5+'t-1'!$I132-0.5)*-1)</f>
        <v>#VALUE!</v>
      </c>
      <c r="AD132" s="6" t="e">
        <f>(('t-1'!AD132-'t-1'!$AE132)/'t-1'!$AE132)*(('t-1'!$I132-0.5+'t-1'!$I132-0.5)*-1)</f>
        <v>#VALUE!</v>
      </c>
      <c r="AE132" s="6" t="e">
        <f>(('t-1'!AE132-'t-1'!$AE132)/'t-1'!$AE132)*(('t-1'!$I132-0.5+'t-1'!$I132-0.5)*-1)</f>
        <v>#VALUE!</v>
      </c>
      <c r="AF132" s="6" t="e">
        <f>(('t-1'!AF132-'t-1'!$AE132)/'t-1'!$AE132)*(('t-1'!$I132-0.5+'t-1'!$I132-0.5)*-1)</f>
        <v>#VALUE!</v>
      </c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2:66">
      <c r="B133" s="1">
        <f>'t-1'!B133</f>
        <v>0</v>
      </c>
      <c r="C133" s="1">
        <f>'t-1'!C133</f>
        <v>0</v>
      </c>
      <c r="D133" s="1">
        <f>'t-1'!D133</f>
        <v>70</v>
      </c>
      <c r="E133" s="1" t="str">
        <f>'t-1'!E133</f>
        <v>Kvinnor</v>
      </c>
      <c r="F133" s="1" t="str">
        <f>'t-1'!F133</f>
        <v>Artroskopi i knäleden vid artros eller meniskskada</v>
      </c>
      <c r="G133" s="1" t="str">
        <f>'t-1'!G133</f>
        <v>(tom)</v>
      </c>
      <c r="H133" s="1" t="str">
        <f>'t-1'!H133</f>
        <v>D001350</v>
      </c>
      <c r="I133" s="1">
        <f>'t-1'!I133</f>
        <v>1</v>
      </c>
      <c r="J133" s="6">
        <f>(('t-1'!J133-'t-1'!$AE133)/'t-1'!$AE133)*(('t-1'!$I133-0.5+'t-1'!$I133-0.5)*-1)</f>
        <v>-0.49932858332807989</v>
      </c>
      <c r="K133" s="6">
        <f>(('t-1'!K133-'t-1'!$AE133)/'t-1'!$AE133)*(('t-1'!$I133-0.5+'t-1'!$I133-0.5)*-1)</f>
        <v>-7.0924905869816243E-2</v>
      </c>
      <c r="L133" s="6">
        <f>(('t-1'!L133-'t-1'!$AE133)/'t-1'!$AE133)*(('t-1'!$I133-0.5+'t-1'!$I133-0.5)*-1)</f>
        <v>4.9683431452810373E-3</v>
      </c>
      <c r="M133" s="6">
        <f>(('t-1'!M133-'t-1'!$AE133)/'t-1'!$AE133)*(('t-1'!$I133-0.5+'t-1'!$I133-0.5)*-1)</f>
        <v>-9.7698677382543439E-2</v>
      </c>
      <c r="N133" s="6">
        <f>(('t-1'!N133-'t-1'!$AE133)/'t-1'!$AE133)*(('t-1'!$I133-0.5+'t-1'!$I133-0.5)*-1)</f>
        <v>7.3050026847854263E-2</v>
      </c>
      <c r="O133" s="6">
        <f>(('t-1'!O133-'t-1'!$AE133)/'t-1'!$AE133)*(('t-1'!$I133-0.5+'t-1'!$I133-0.5)*-1)</f>
        <v>0.2173162058010002</v>
      </c>
      <c r="P133" s="6">
        <f>(('t-1'!P133-'t-1'!$AE133)/'t-1'!$AE133)*(('t-1'!$I133-0.5+'t-1'!$I133-0.5)*-1)</f>
        <v>-0.30855747112129145</v>
      </c>
      <c r="Q133" s="6">
        <f>(('t-1'!Q133-'t-1'!$AE133)/'t-1'!$AE133)*(('t-1'!$I133-0.5+'t-1'!$I133-0.5)*-1)</f>
        <v>-0.34809502711952295</v>
      </c>
      <c r="R133" s="6">
        <f>(('t-1'!R133-'t-1'!$AE133)/'t-1'!$AE133)*(('t-1'!$I133-0.5+'t-1'!$I133-0.5)*-1)</f>
        <v>0.45728657818806151</v>
      </c>
      <c r="S133" s="6">
        <f>(('t-1'!S133-'t-1'!$AE133)/'t-1'!$AE133)*(('t-1'!$I133-0.5+'t-1'!$I133-0.5)*-1)</f>
        <v>0.37542544886671469</v>
      </c>
      <c r="T133" s="6">
        <f>(('t-1'!T133-'t-1'!$AE133)/'t-1'!$AE133)*(('t-1'!$I133-0.5+'t-1'!$I133-0.5)*-1)</f>
        <v>-0.49078190880101952</v>
      </c>
      <c r="U133" s="6">
        <f>(('t-1'!U133-'t-1'!$AE133)/'t-1'!$AE133)*(('t-1'!$I133-0.5+'t-1'!$I133-0.5)*-1)</f>
        <v>2.3069783681271095E-2</v>
      </c>
      <c r="V133" s="6">
        <f>(('t-1'!V133-'t-1'!$AE133)/'t-1'!$AE133)*(('t-1'!$I133-0.5+'t-1'!$I133-0.5)*-1)</f>
        <v>0.28775449949133047</v>
      </c>
      <c r="W133" s="6">
        <f>(('t-1'!W133-'t-1'!$AE133)/'t-1'!$AE133)*(('t-1'!$I133-0.5+'t-1'!$I133-0.5)*-1)</f>
        <v>0.44877133282733123</v>
      </c>
      <c r="X133" s="6">
        <f>(('t-1'!X133-'t-1'!$AE133)/'t-1'!$AE133)*(('t-1'!$I133-0.5+'t-1'!$I133-0.5)*-1)</f>
        <v>0.34033151216863394</v>
      </c>
      <c r="Y133" s="6">
        <f>(('t-1'!Y133-'t-1'!$AE133)/'t-1'!$AE133)*(('t-1'!$I133-0.5+'t-1'!$I133-0.5)*-1)</f>
        <v>0.16816875723518721</v>
      </c>
      <c r="Z133" s="6">
        <f>(('t-1'!Z133-'t-1'!$AE133)/'t-1'!$AE133)*(('t-1'!$I133-0.5+'t-1'!$I133-0.5)*-1)</f>
        <v>-8.4040138176346882E-2</v>
      </c>
      <c r="AA133" s="6">
        <f>(('t-1'!AA133-'t-1'!$AE133)/'t-1'!$AE133)*(('t-1'!$I133-0.5+'t-1'!$I133-0.5)*-1)</f>
        <v>0.3414408462396944</v>
      </c>
      <c r="AB133" s="6">
        <f>(('t-1'!AB133-'t-1'!$AE133)/'t-1'!$AE133)*(('t-1'!$I133-0.5+'t-1'!$I133-0.5)*-1)</f>
        <v>0.74525890406651274</v>
      </c>
      <c r="AC133" s="6">
        <f>(('t-1'!AC133-'t-1'!$AE133)/'t-1'!$AE133)*(('t-1'!$I133-0.5+'t-1'!$I133-0.5)*-1)</f>
        <v>7.9660081593172213E-2</v>
      </c>
      <c r="AD133" s="6">
        <f>(('t-1'!AD133-'t-1'!$AE133)/'t-1'!$AE133)*(('t-1'!$I133-0.5+'t-1'!$I133-0.5)*-1)</f>
        <v>0.40146762687733689</v>
      </c>
      <c r="AE133" s="6">
        <f>(('t-1'!AE133-'t-1'!$AE133)/'t-1'!$AE133)*(('t-1'!$I133-0.5+'t-1'!$I133-0.5)*-1)</f>
        <v>0</v>
      </c>
      <c r="AF133" s="6">
        <f>(('t-1'!AF133-'t-1'!$AE133)/'t-1'!$AE133)*(('t-1'!$I133-0.5+'t-1'!$I133-0.5)*-1)</f>
        <v>1</v>
      </c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2:66">
      <c r="B134" s="1">
        <f>'t-1'!B134</f>
        <v>0</v>
      </c>
      <c r="C134" s="1">
        <f>'t-1'!C134</f>
        <v>0</v>
      </c>
      <c r="D134" s="1">
        <f>'t-1'!D134</f>
        <v>0</v>
      </c>
      <c r="E134" s="1" t="str">
        <f>'t-1'!E134</f>
        <v>Män</v>
      </c>
      <c r="F134" s="1" t="str">
        <f>'t-1'!F134</f>
        <v>Artroskopi i knäleden vid artros eller meniskskada</v>
      </c>
      <c r="G134" s="1" t="str">
        <f>'t-1'!G134</f>
        <v>(tom)</v>
      </c>
      <c r="H134" s="1" t="str">
        <f>'t-1'!H134</f>
        <v>D001350</v>
      </c>
      <c r="I134" s="1">
        <f>'t-1'!I134</f>
        <v>1</v>
      </c>
      <c r="J134" s="6">
        <f>(('t-1'!J134-'t-1'!$AE134)/'t-1'!$AE134)*(('t-1'!$I134-0.5+'t-1'!$I134-0.5)*-1)</f>
        <v>-0.44658558422654598</v>
      </c>
      <c r="K134" s="6">
        <f>(('t-1'!K134-'t-1'!$AE134)/'t-1'!$AE134)*(('t-1'!$I134-0.5+'t-1'!$I134-0.5)*-1)</f>
        <v>-0.1978107455882343</v>
      </c>
      <c r="L134" s="6">
        <f>(('t-1'!L134-'t-1'!$AE134)/'t-1'!$AE134)*(('t-1'!$I134-0.5+'t-1'!$I134-0.5)*-1)</f>
        <v>0.26844334654721352</v>
      </c>
      <c r="M134" s="6">
        <f>(('t-1'!M134-'t-1'!$AE134)/'t-1'!$AE134)*(('t-1'!$I134-0.5+'t-1'!$I134-0.5)*-1)</f>
        <v>0.22740522624808712</v>
      </c>
      <c r="N134" s="6">
        <f>(('t-1'!N134-'t-1'!$AE134)/'t-1'!$AE134)*(('t-1'!$I134-0.5+'t-1'!$I134-0.5)*-1)</f>
        <v>-2.7164570142788429E-2</v>
      </c>
      <c r="O134" s="6">
        <f>(('t-1'!O134-'t-1'!$AE134)/'t-1'!$AE134)*(('t-1'!$I134-0.5+'t-1'!$I134-0.5)*-1)</f>
        <v>0.11356953820764047</v>
      </c>
      <c r="P134" s="6">
        <f>(('t-1'!P134-'t-1'!$AE134)/'t-1'!$AE134)*(('t-1'!$I134-0.5+'t-1'!$I134-0.5)*-1)</f>
        <v>-8.4757603440355572E-2</v>
      </c>
      <c r="Q134" s="6">
        <f>(('t-1'!Q134-'t-1'!$AE134)/'t-1'!$AE134)*(('t-1'!$I134-0.5+'t-1'!$I134-0.5)*-1)</f>
        <v>-0.24118998738182193</v>
      </c>
      <c r="R134" s="6">
        <f>(('t-1'!R134-'t-1'!$AE134)/'t-1'!$AE134)*(('t-1'!$I134-0.5+'t-1'!$I134-0.5)*-1)</f>
        <v>0.17987172462201975</v>
      </c>
      <c r="S134" s="6">
        <f>(('t-1'!S134-'t-1'!$AE134)/'t-1'!$AE134)*(('t-1'!$I134-0.5+'t-1'!$I134-0.5)*-1)</f>
        <v>0.29845041811419504</v>
      </c>
      <c r="T134" s="6">
        <f>(('t-1'!T134-'t-1'!$AE134)/'t-1'!$AE134)*(('t-1'!$I134-0.5+'t-1'!$I134-0.5)*-1)</f>
        <v>-0.6845391002308675</v>
      </c>
      <c r="U134" s="6">
        <f>(('t-1'!U134-'t-1'!$AE134)/'t-1'!$AE134)*(('t-1'!$I134-0.5+'t-1'!$I134-0.5)*-1)</f>
        <v>-4.0494560297632941E-3</v>
      </c>
      <c r="V134" s="6">
        <f>(('t-1'!V134-'t-1'!$AE134)/'t-1'!$AE134)*(('t-1'!$I134-0.5+'t-1'!$I134-0.5)*-1)</f>
        <v>0.23717929751773992</v>
      </c>
      <c r="W134" s="6">
        <f>(('t-1'!W134-'t-1'!$AE134)/'t-1'!$AE134)*(('t-1'!$I134-0.5+'t-1'!$I134-0.5)*-1)</f>
        <v>0.47318291795388245</v>
      </c>
      <c r="X134" s="6">
        <f>(('t-1'!X134-'t-1'!$AE134)/'t-1'!$AE134)*(('t-1'!$I134-0.5+'t-1'!$I134-0.5)*-1)</f>
        <v>0.23576957198264997</v>
      </c>
      <c r="Y134" s="6">
        <f>(('t-1'!Y134-'t-1'!$AE134)/'t-1'!$AE134)*(('t-1'!$I134-0.5+'t-1'!$I134-0.5)*-1)</f>
        <v>-3.8172275818996931E-2</v>
      </c>
      <c r="Z134" s="6">
        <f>(('t-1'!Z134-'t-1'!$AE134)/'t-1'!$AE134)*(('t-1'!$I134-0.5+'t-1'!$I134-0.5)*-1)</f>
        <v>-3.5080243396562412E-2</v>
      </c>
      <c r="AA134" s="6">
        <f>(('t-1'!AA134-'t-1'!$AE134)/'t-1'!$AE134)*(('t-1'!$I134-0.5+'t-1'!$I134-0.5)*-1)</f>
        <v>0.30565639931076871</v>
      </c>
      <c r="AB134" s="6">
        <f>(('t-1'!AB134-'t-1'!$AE134)/'t-1'!$AE134)*(('t-1'!$I134-0.5+'t-1'!$I134-0.5)*-1)</f>
        <v>0.78210806572487013</v>
      </c>
      <c r="AC134" s="6">
        <f>(('t-1'!AC134-'t-1'!$AE134)/'t-1'!$AE134)*(('t-1'!$I134-0.5+'t-1'!$I134-0.5)*-1)</f>
        <v>0.2921063020504287</v>
      </c>
      <c r="AD134" s="6">
        <f>(('t-1'!AD134-'t-1'!$AE134)/'t-1'!$AE134)*(('t-1'!$I134-0.5+'t-1'!$I134-0.5)*-1)</f>
        <v>0.38440008342403631</v>
      </c>
      <c r="AE134" s="6">
        <f>(('t-1'!AE134-'t-1'!$AE134)/'t-1'!$AE134)*(('t-1'!$I134-0.5+'t-1'!$I134-0.5)*-1)</f>
        <v>0</v>
      </c>
      <c r="AF134" s="6">
        <f>(('t-1'!AF134-'t-1'!$AE134)/'t-1'!$AE134)*(('t-1'!$I134-0.5+'t-1'!$I134-0.5)*-1)</f>
        <v>1</v>
      </c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2:66">
      <c r="B135" s="1">
        <f>'t-1'!B135</f>
        <v>0</v>
      </c>
      <c r="C135" s="1">
        <f>'t-1'!C135</f>
        <v>0</v>
      </c>
      <c r="D135" s="1">
        <f>'t-1'!D135</f>
        <v>0</v>
      </c>
      <c r="E135" s="1" t="str">
        <f>'t-1'!E135</f>
        <v>Totalt</v>
      </c>
      <c r="F135" s="1" t="str">
        <f>'t-1'!F135</f>
        <v>Artroskopi i knäleden vid artros eller meniskskada</v>
      </c>
      <c r="G135" s="1" t="str">
        <f>'t-1'!G135</f>
        <v>(tom)</v>
      </c>
      <c r="H135" s="1" t="str">
        <f>'t-1'!H135</f>
        <v>D001350</v>
      </c>
      <c r="I135" s="1">
        <f>'t-1'!I135</f>
        <v>1</v>
      </c>
      <c r="J135" s="6">
        <f>(('t-1'!J135-'t-1'!$AE135)/'t-1'!$AE135)*(('t-1'!$I135-0.5+'t-1'!$I135-0.5)*-1)</f>
        <v>-0.46797038509349681</v>
      </c>
      <c r="K135" s="6">
        <f>(('t-1'!K135-'t-1'!$AE135)/'t-1'!$AE135)*(('t-1'!$I135-0.5+'t-1'!$I135-0.5)*-1)</f>
        <v>-0.14209345751892394</v>
      </c>
      <c r="L135" s="6">
        <f>(('t-1'!L135-'t-1'!$AE135)/'t-1'!$AE135)*(('t-1'!$I135-0.5+'t-1'!$I135-0.5)*-1)</f>
        <v>0.15852097989249489</v>
      </c>
      <c r="M135" s="6">
        <f>(('t-1'!M135-'t-1'!$AE135)/'t-1'!$AE135)*(('t-1'!$I135-0.5+'t-1'!$I135-0.5)*-1)</f>
        <v>9.1769244368948774E-2</v>
      </c>
      <c r="N135" s="6">
        <f>(('t-1'!N135-'t-1'!$AE135)/'t-1'!$AE135)*(('t-1'!$I135-0.5+'t-1'!$I135-0.5)*-1)</f>
        <v>1.2867569836832965E-2</v>
      </c>
      <c r="O135" s="6">
        <f>(('t-1'!O135-'t-1'!$AE135)/'t-1'!$AE135)*(('t-1'!$I135-0.5+'t-1'!$I135-0.5)*-1)</f>
        <v>0.15598068206435572</v>
      </c>
      <c r="P135" s="6">
        <f>(('t-1'!P135-'t-1'!$AE135)/'t-1'!$AE135)*(('t-1'!$I135-0.5+'t-1'!$I135-0.5)*-1)</f>
        <v>-0.17809861822358639</v>
      </c>
      <c r="Q135" s="6">
        <f>(('t-1'!Q135-'t-1'!$AE135)/'t-1'!$AE135)*(('t-1'!$I135-0.5+'t-1'!$I135-0.5)*-1)</f>
        <v>-0.28148231849991656</v>
      </c>
      <c r="R135" s="6">
        <f>(('t-1'!R135-'t-1'!$AE135)/'t-1'!$AE135)*(('t-1'!$I135-0.5+'t-1'!$I135-0.5)*-1)</f>
        <v>0.29002190180012599</v>
      </c>
      <c r="S135" s="6">
        <f>(('t-1'!S135-'t-1'!$AE135)/'t-1'!$AE135)*(('t-1'!$I135-0.5+'t-1'!$I135-0.5)*-1)</f>
        <v>0.33198690172682788</v>
      </c>
      <c r="T135" s="6">
        <f>(('t-1'!T135-'t-1'!$AE135)/'t-1'!$AE135)*(('t-1'!$I135-0.5+'t-1'!$I135-0.5)*-1)</f>
        <v>-0.60104509848231757</v>
      </c>
      <c r="U135" s="6">
        <f>(('t-1'!U135-'t-1'!$AE135)/'t-1'!$AE135)*(('t-1'!$I135-0.5+'t-1'!$I135-0.5)*-1)</f>
        <v>7.1892803372936697E-3</v>
      </c>
      <c r="V135" s="6">
        <f>(('t-1'!V135-'t-1'!$AE135)/'t-1'!$AE135)*(('t-1'!$I135-0.5+'t-1'!$I135-0.5)*-1)</f>
        <v>0.25753695599885829</v>
      </c>
      <c r="W135" s="6">
        <f>(('t-1'!W135-'t-1'!$AE135)/'t-1'!$AE135)*(('t-1'!$I135-0.5+'t-1'!$I135-0.5)*-1)</f>
        <v>0.46409675644384407</v>
      </c>
      <c r="X135" s="6">
        <f>(('t-1'!X135-'t-1'!$AE135)/'t-1'!$AE135)*(('t-1'!$I135-0.5+'t-1'!$I135-0.5)*-1)</f>
        <v>0.278325596376375</v>
      </c>
      <c r="Y135" s="6">
        <f>(('t-1'!Y135-'t-1'!$AE135)/'t-1'!$AE135)*(('t-1'!$I135-0.5+'t-1'!$I135-0.5)*-1)</f>
        <v>4.7508816975242958E-2</v>
      </c>
      <c r="Z135" s="6">
        <f>(('t-1'!Z135-'t-1'!$AE135)/'t-1'!$AE135)*(('t-1'!$I135-0.5+'t-1'!$I135-0.5)*-1)</f>
        <v>-5.682423953862966E-2</v>
      </c>
      <c r="AA135" s="6">
        <f>(('t-1'!AA135-'t-1'!$AE135)/'t-1'!$AE135)*(('t-1'!$I135-0.5+'t-1'!$I135-0.5)*-1)</f>
        <v>0.32016408012733072</v>
      </c>
      <c r="AB135" s="6">
        <f>(('t-1'!AB135-'t-1'!$AE135)/'t-1'!$AE135)*(('t-1'!$I135-0.5+'t-1'!$I135-0.5)*-1)</f>
        <v>0.76736937455463528</v>
      </c>
      <c r="AC135" s="6">
        <f>(('t-1'!AC135-'t-1'!$AE135)/'t-1'!$AE135)*(('t-1'!$I135-0.5+'t-1'!$I135-0.5)*-1)</f>
        <v>0.20281922448769613</v>
      </c>
      <c r="AD135" s="6">
        <f>(('t-1'!AD135-'t-1'!$AE135)/'t-1'!$AE135)*(('t-1'!$I135-0.5+'t-1'!$I135-0.5)*-1)</f>
        <v>0.39087061488176955</v>
      </c>
      <c r="AE135" s="6">
        <f>(('t-1'!AE135-'t-1'!$AE135)/'t-1'!$AE135)*(('t-1'!$I135-0.5+'t-1'!$I135-0.5)*-1)</f>
        <v>0</v>
      </c>
      <c r="AF135" s="6">
        <f>(('t-1'!AF135-'t-1'!$AE135)/'t-1'!$AE135)*(('t-1'!$I135-0.5+'t-1'!$I135-0.5)*-1)</f>
        <v>1</v>
      </c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2:66">
      <c r="B136" s="1">
        <f>'t-1'!B136</f>
        <v>0</v>
      </c>
      <c r="C136" s="1">
        <f>'t-1'!C136</f>
        <v>0</v>
      </c>
      <c r="D136" s="1">
        <f>'t-1'!D136</f>
        <v>71</v>
      </c>
      <c r="E136" s="1" t="str">
        <f>'t-1'!E136</f>
        <v>Kvinnor</v>
      </c>
      <c r="F136" s="1" t="str">
        <f>'t-1'!F136</f>
        <v xml:space="preserve">Utbytesoperation efter korsbandsoperation </v>
      </c>
      <c r="G136" s="1" t="str">
        <f>'t-1'!G136</f>
        <v>Ändrad</v>
      </c>
      <c r="H136" s="1" t="str">
        <f>'t-1'!H136</f>
        <v>A020225</v>
      </c>
      <c r="I136" s="1">
        <f>'t-1'!I136</f>
        <v>1</v>
      </c>
      <c r="J136" s="6" t="e">
        <f>(('t-1'!J136-'t-1'!$AE136)/'t-1'!$AE136)*(('t-1'!$I136-0.5+'t-1'!$I136-0.5)*-1)</f>
        <v>#VALUE!</v>
      </c>
      <c r="K136" s="6" t="e">
        <f>(('t-1'!K136-'t-1'!$AE136)/'t-1'!$AE136)*(('t-1'!$I136-0.5+'t-1'!$I136-0.5)*-1)</f>
        <v>#VALUE!</v>
      </c>
      <c r="L136" s="6" t="e">
        <f>(('t-1'!L136-'t-1'!$AE136)/'t-1'!$AE136)*(('t-1'!$I136-0.5+'t-1'!$I136-0.5)*-1)</f>
        <v>#VALUE!</v>
      </c>
      <c r="M136" s="6" t="e">
        <f>(('t-1'!M136-'t-1'!$AE136)/'t-1'!$AE136)*(('t-1'!$I136-0.5+'t-1'!$I136-0.5)*-1)</f>
        <v>#VALUE!</v>
      </c>
      <c r="N136" s="6" t="e">
        <f>(('t-1'!N136-'t-1'!$AE136)/'t-1'!$AE136)*(('t-1'!$I136-0.5+'t-1'!$I136-0.5)*-1)</f>
        <v>#VALUE!</v>
      </c>
      <c r="O136" s="6" t="e">
        <f>(('t-1'!O136-'t-1'!$AE136)/'t-1'!$AE136)*(('t-1'!$I136-0.5+'t-1'!$I136-0.5)*-1)</f>
        <v>#VALUE!</v>
      </c>
      <c r="P136" s="6" t="e">
        <f>(('t-1'!P136-'t-1'!$AE136)/'t-1'!$AE136)*(('t-1'!$I136-0.5+'t-1'!$I136-0.5)*-1)</f>
        <v>#VALUE!</v>
      </c>
      <c r="Q136" s="6" t="e">
        <f>(('t-1'!Q136-'t-1'!$AE136)/'t-1'!$AE136)*(('t-1'!$I136-0.5+'t-1'!$I136-0.5)*-1)</f>
        <v>#VALUE!</v>
      </c>
      <c r="R136" s="6" t="e">
        <f>(('t-1'!R136-'t-1'!$AE136)/'t-1'!$AE136)*(('t-1'!$I136-0.5+'t-1'!$I136-0.5)*-1)</f>
        <v>#VALUE!</v>
      </c>
      <c r="S136" s="6" t="e">
        <f>(('t-1'!S136-'t-1'!$AE136)/'t-1'!$AE136)*(('t-1'!$I136-0.5+'t-1'!$I136-0.5)*-1)</f>
        <v>#VALUE!</v>
      </c>
      <c r="T136" s="6" t="e">
        <f>(('t-1'!T136-'t-1'!$AE136)/'t-1'!$AE136)*(('t-1'!$I136-0.5+'t-1'!$I136-0.5)*-1)</f>
        <v>#VALUE!</v>
      </c>
      <c r="U136" s="6" t="e">
        <f>(('t-1'!U136-'t-1'!$AE136)/'t-1'!$AE136)*(('t-1'!$I136-0.5+'t-1'!$I136-0.5)*-1)</f>
        <v>#VALUE!</v>
      </c>
      <c r="V136" s="6" t="e">
        <f>(('t-1'!V136-'t-1'!$AE136)/'t-1'!$AE136)*(('t-1'!$I136-0.5+'t-1'!$I136-0.5)*-1)</f>
        <v>#VALUE!</v>
      </c>
      <c r="W136" s="6" t="e">
        <f>(('t-1'!W136-'t-1'!$AE136)/'t-1'!$AE136)*(('t-1'!$I136-0.5+'t-1'!$I136-0.5)*-1)</f>
        <v>#VALUE!</v>
      </c>
      <c r="X136" s="6" t="e">
        <f>(('t-1'!X136-'t-1'!$AE136)/'t-1'!$AE136)*(('t-1'!$I136-0.5+'t-1'!$I136-0.5)*-1)</f>
        <v>#VALUE!</v>
      </c>
      <c r="Y136" s="6" t="e">
        <f>(('t-1'!Y136-'t-1'!$AE136)/'t-1'!$AE136)*(('t-1'!$I136-0.5+'t-1'!$I136-0.5)*-1)</f>
        <v>#VALUE!</v>
      </c>
      <c r="Z136" s="6" t="e">
        <f>(('t-1'!Z136-'t-1'!$AE136)/'t-1'!$AE136)*(('t-1'!$I136-0.5+'t-1'!$I136-0.5)*-1)</f>
        <v>#VALUE!</v>
      </c>
      <c r="AA136" s="6" t="e">
        <f>(('t-1'!AA136-'t-1'!$AE136)/'t-1'!$AE136)*(('t-1'!$I136-0.5+'t-1'!$I136-0.5)*-1)</f>
        <v>#VALUE!</v>
      </c>
      <c r="AB136" s="6" t="e">
        <f>(('t-1'!AB136-'t-1'!$AE136)/'t-1'!$AE136)*(('t-1'!$I136-0.5+'t-1'!$I136-0.5)*-1)</f>
        <v>#VALUE!</v>
      </c>
      <c r="AC136" s="6" t="e">
        <f>(('t-1'!AC136-'t-1'!$AE136)/'t-1'!$AE136)*(('t-1'!$I136-0.5+'t-1'!$I136-0.5)*-1)</f>
        <v>#VALUE!</v>
      </c>
      <c r="AD136" s="6" t="e">
        <f>(('t-1'!AD136-'t-1'!$AE136)/'t-1'!$AE136)*(('t-1'!$I136-0.5+'t-1'!$I136-0.5)*-1)</f>
        <v>#VALUE!</v>
      </c>
      <c r="AE136" s="6" t="e">
        <f>(('t-1'!AE136-'t-1'!$AE136)/'t-1'!$AE136)*(('t-1'!$I136-0.5+'t-1'!$I136-0.5)*-1)</f>
        <v>#VALUE!</v>
      </c>
      <c r="AF136" s="6" t="e">
        <f>(('t-1'!AF136-'t-1'!$AE136)/'t-1'!$AE136)*(('t-1'!$I136-0.5+'t-1'!$I136-0.5)*-1)</f>
        <v>#VALUE!</v>
      </c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2:66">
      <c r="B137" s="1">
        <f>'t-1'!B137</f>
        <v>0</v>
      </c>
      <c r="C137" s="1">
        <f>'t-1'!C137</f>
        <v>0</v>
      </c>
      <c r="D137" s="1">
        <f>'t-1'!D137</f>
        <v>0</v>
      </c>
      <c r="E137" s="1" t="str">
        <f>'t-1'!E137</f>
        <v>Män</v>
      </c>
      <c r="F137" s="1" t="str">
        <f>'t-1'!F137</f>
        <v xml:space="preserve">Utbytesoperation efter korsbandsoperation </v>
      </c>
      <c r="G137" s="1" t="str">
        <f>'t-1'!G137</f>
        <v>Ändrad</v>
      </c>
      <c r="H137" s="1" t="str">
        <f>'t-1'!H137</f>
        <v>A020225</v>
      </c>
      <c r="I137" s="1">
        <f>'t-1'!I137</f>
        <v>1</v>
      </c>
      <c r="J137" s="6" t="e">
        <f>(('t-1'!J137-'t-1'!$AE137)/'t-1'!$AE137)*(('t-1'!$I137-0.5+'t-1'!$I137-0.5)*-1)</f>
        <v>#VALUE!</v>
      </c>
      <c r="K137" s="6" t="e">
        <f>(('t-1'!K137-'t-1'!$AE137)/'t-1'!$AE137)*(('t-1'!$I137-0.5+'t-1'!$I137-0.5)*-1)</f>
        <v>#VALUE!</v>
      </c>
      <c r="L137" s="6" t="e">
        <f>(('t-1'!L137-'t-1'!$AE137)/'t-1'!$AE137)*(('t-1'!$I137-0.5+'t-1'!$I137-0.5)*-1)</f>
        <v>#VALUE!</v>
      </c>
      <c r="M137" s="6" t="e">
        <f>(('t-1'!M137-'t-1'!$AE137)/'t-1'!$AE137)*(('t-1'!$I137-0.5+'t-1'!$I137-0.5)*-1)</f>
        <v>#VALUE!</v>
      </c>
      <c r="N137" s="6" t="e">
        <f>(('t-1'!N137-'t-1'!$AE137)/'t-1'!$AE137)*(('t-1'!$I137-0.5+'t-1'!$I137-0.5)*-1)</f>
        <v>#VALUE!</v>
      </c>
      <c r="O137" s="6" t="e">
        <f>(('t-1'!O137-'t-1'!$AE137)/'t-1'!$AE137)*(('t-1'!$I137-0.5+'t-1'!$I137-0.5)*-1)</f>
        <v>#VALUE!</v>
      </c>
      <c r="P137" s="6" t="e">
        <f>(('t-1'!P137-'t-1'!$AE137)/'t-1'!$AE137)*(('t-1'!$I137-0.5+'t-1'!$I137-0.5)*-1)</f>
        <v>#VALUE!</v>
      </c>
      <c r="Q137" s="6" t="e">
        <f>(('t-1'!Q137-'t-1'!$AE137)/'t-1'!$AE137)*(('t-1'!$I137-0.5+'t-1'!$I137-0.5)*-1)</f>
        <v>#VALUE!</v>
      </c>
      <c r="R137" s="6" t="e">
        <f>(('t-1'!R137-'t-1'!$AE137)/'t-1'!$AE137)*(('t-1'!$I137-0.5+'t-1'!$I137-0.5)*-1)</f>
        <v>#VALUE!</v>
      </c>
      <c r="S137" s="6" t="e">
        <f>(('t-1'!S137-'t-1'!$AE137)/'t-1'!$AE137)*(('t-1'!$I137-0.5+'t-1'!$I137-0.5)*-1)</f>
        <v>#VALUE!</v>
      </c>
      <c r="T137" s="6" t="e">
        <f>(('t-1'!T137-'t-1'!$AE137)/'t-1'!$AE137)*(('t-1'!$I137-0.5+'t-1'!$I137-0.5)*-1)</f>
        <v>#VALUE!</v>
      </c>
      <c r="U137" s="6" t="e">
        <f>(('t-1'!U137-'t-1'!$AE137)/'t-1'!$AE137)*(('t-1'!$I137-0.5+'t-1'!$I137-0.5)*-1)</f>
        <v>#VALUE!</v>
      </c>
      <c r="V137" s="6" t="e">
        <f>(('t-1'!V137-'t-1'!$AE137)/'t-1'!$AE137)*(('t-1'!$I137-0.5+'t-1'!$I137-0.5)*-1)</f>
        <v>#VALUE!</v>
      </c>
      <c r="W137" s="6" t="e">
        <f>(('t-1'!W137-'t-1'!$AE137)/'t-1'!$AE137)*(('t-1'!$I137-0.5+'t-1'!$I137-0.5)*-1)</f>
        <v>#VALUE!</v>
      </c>
      <c r="X137" s="6" t="e">
        <f>(('t-1'!X137-'t-1'!$AE137)/'t-1'!$AE137)*(('t-1'!$I137-0.5+'t-1'!$I137-0.5)*-1)</f>
        <v>#VALUE!</v>
      </c>
      <c r="Y137" s="6" t="e">
        <f>(('t-1'!Y137-'t-1'!$AE137)/'t-1'!$AE137)*(('t-1'!$I137-0.5+'t-1'!$I137-0.5)*-1)</f>
        <v>#VALUE!</v>
      </c>
      <c r="Z137" s="6" t="e">
        <f>(('t-1'!Z137-'t-1'!$AE137)/'t-1'!$AE137)*(('t-1'!$I137-0.5+'t-1'!$I137-0.5)*-1)</f>
        <v>#VALUE!</v>
      </c>
      <c r="AA137" s="6" t="e">
        <f>(('t-1'!AA137-'t-1'!$AE137)/'t-1'!$AE137)*(('t-1'!$I137-0.5+'t-1'!$I137-0.5)*-1)</f>
        <v>#VALUE!</v>
      </c>
      <c r="AB137" s="6" t="e">
        <f>(('t-1'!AB137-'t-1'!$AE137)/'t-1'!$AE137)*(('t-1'!$I137-0.5+'t-1'!$I137-0.5)*-1)</f>
        <v>#VALUE!</v>
      </c>
      <c r="AC137" s="6" t="e">
        <f>(('t-1'!AC137-'t-1'!$AE137)/'t-1'!$AE137)*(('t-1'!$I137-0.5+'t-1'!$I137-0.5)*-1)</f>
        <v>#VALUE!</v>
      </c>
      <c r="AD137" s="6" t="e">
        <f>(('t-1'!AD137-'t-1'!$AE137)/'t-1'!$AE137)*(('t-1'!$I137-0.5+'t-1'!$I137-0.5)*-1)</f>
        <v>#VALUE!</v>
      </c>
      <c r="AE137" s="6" t="e">
        <f>(('t-1'!AE137-'t-1'!$AE137)/'t-1'!$AE137)*(('t-1'!$I137-0.5+'t-1'!$I137-0.5)*-1)</f>
        <v>#VALUE!</v>
      </c>
      <c r="AF137" s="6" t="e">
        <f>(('t-1'!AF137-'t-1'!$AE137)/'t-1'!$AE137)*(('t-1'!$I137-0.5+'t-1'!$I137-0.5)*-1)</f>
        <v>#VALUE!</v>
      </c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2:66">
      <c r="B138" s="1">
        <f>'t-1'!B138</f>
        <v>0</v>
      </c>
      <c r="C138" s="1">
        <f>'t-1'!C138</f>
        <v>0</v>
      </c>
      <c r="D138" s="1">
        <f>'t-1'!D138</f>
        <v>0</v>
      </c>
      <c r="E138" s="1" t="str">
        <f>'t-1'!E138</f>
        <v>Totalt</v>
      </c>
      <c r="F138" s="1" t="str">
        <f>'t-1'!F138</f>
        <v xml:space="preserve">Utbytesoperation efter korsbandsoperation </v>
      </c>
      <c r="G138" s="1" t="str">
        <f>'t-1'!G138</f>
        <v>Ändrad</v>
      </c>
      <c r="H138" s="1" t="str">
        <f>'t-1'!H138</f>
        <v>A020225</v>
      </c>
      <c r="I138" s="1">
        <f>'t-1'!I138</f>
        <v>1</v>
      </c>
      <c r="J138" s="6" t="e">
        <f>(('t-1'!J138-'t-1'!$AE138)/'t-1'!$AE138)*(('t-1'!$I138-0.5+'t-1'!$I138-0.5)*-1)</f>
        <v>#VALUE!</v>
      </c>
      <c r="K138" s="6" t="e">
        <f>(('t-1'!K138-'t-1'!$AE138)/'t-1'!$AE138)*(('t-1'!$I138-0.5+'t-1'!$I138-0.5)*-1)</f>
        <v>#VALUE!</v>
      </c>
      <c r="L138" s="6" t="e">
        <f>(('t-1'!L138-'t-1'!$AE138)/'t-1'!$AE138)*(('t-1'!$I138-0.5+'t-1'!$I138-0.5)*-1)</f>
        <v>#VALUE!</v>
      </c>
      <c r="M138" s="6" t="e">
        <f>(('t-1'!M138-'t-1'!$AE138)/'t-1'!$AE138)*(('t-1'!$I138-0.5+'t-1'!$I138-0.5)*-1)</f>
        <v>#VALUE!</v>
      </c>
      <c r="N138" s="6" t="e">
        <f>(('t-1'!N138-'t-1'!$AE138)/'t-1'!$AE138)*(('t-1'!$I138-0.5+'t-1'!$I138-0.5)*-1)</f>
        <v>#VALUE!</v>
      </c>
      <c r="O138" s="6" t="e">
        <f>(('t-1'!O138-'t-1'!$AE138)/'t-1'!$AE138)*(('t-1'!$I138-0.5+'t-1'!$I138-0.5)*-1)</f>
        <v>#VALUE!</v>
      </c>
      <c r="P138" s="6" t="e">
        <f>(('t-1'!P138-'t-1'!$AE138)/'t-1'!$AE138)*(('t-1'!$I138-0.5+'t-1'!$I138-0.5)*-1)</f>
        <v>#VALUE!</v>
      </c>
      <c r="Q138" s="6" t="e">
        <f>(('t-1'!Q138-'t-1'!$AE138)/'t-1'!$AE138)*(('t-1'!$I138-0.5+'t-1'!$I138-0.5)*-1)</f>
        <v>#VALUE!</v>
      </c>
      <c r="R138" s="6" t="e">
        <f>(('t-1'!R138-'t-1'!$AE138)/'t-1'!$AE138)*(('t-1'!$I138-0.5+'t-1'!$I138-0.5)*-1)</f>
        <v>#VALUE!</v>
      </c>
      <c r="S138" s="6" t="e">
        <f>(('t-1'!S138-'t-1'!$AE138)/'t-1'!$AE138)*(('t-1'!$I138-0.5+'t-1'!$I138-0.5)*-1)</f>
        <v>#VALUE!</v>
      </c>
      <c r="T138" s="6" t="e">
        <f>(('t-1'!T138-'t-1'!$AE138)/'t-1'!$AE138)*(('t-1'!$I138-0.5+'t-1'!$I138-0.5)*-1)</f>
        <v>#VALUE!</v>
      </c>
      <c r="U138" s="6" t="e">
        <f>(('t-1'!U138-'t-1'!$AE138)/'t-1'!$AE138)*(('t-1'!$I138-0.5+'t-1'!$I138-0.5)*-1)</f>
        <v>#VALUE!</v>
      </c>
      <c r="V138" s="6" t="e">
        <f>(('t-1'!V138-'t-1'!$AE138)/'t-1'!$AE138)*(('t-1'!$I138-0.5+'t-1'!$I138-0.5)*-1)</f>
        <v>#VALUE!</v>
      </c>
      <c r="W138" s="6" t="e">
        <f>(('t-1'!W138-'t-1'!$AE138)/'t-1'!$AE138)*(('t-1'!$I138-0.5+'t-1'!$I138-0.5)*-1)</f>
        <v>#VALUE!</v>
      </c>
      <c r="X138" s="6" t="e">
        <f>(('t-1'!X138-'t-1'!$AE138)/'t-1'!$AE138)*(('t-1'!$I138-0.5+'t-1'!$I138-0.5)*-1)</f>
        <v>#VALUE!</v>
      </c>
      <c r="Y138" s="6" t="e">
        <f>(('t-1'!Y138-'t-1'!$AE138)/'t-1'!$AE138)*(('t-1'!$I138-0.5+'t-1'!$I138-0.5)*-1)</f>
        <v>#VALUE!</v>
      </c>
      <c r="Z138" s="6" t="e">
        <f>(('t-1'!Z138-'t-1'!$AE138)/'t-1'!$AE138)*(('t-1'!$I138-0.5+'t-1'!$I138-0.5)*-1)</f>
        <v>#VALUE!</v>
      </c>
      <c r="AA138" s="6" t="e">
        <f>(('t-1'!AA138-'t-1'!$AE138)/'t-1'!$AE138)*(('t-1'!$I138-0.5+'t-1'!$I138-0.5)*-1)</f>
        <v>#VALUE!</v>
      </c>
      <c r="AB138" s="6" t="e">
        <f>(('t-1'!AB138-'t-1'!$AE138)/'t-1'!$AE138)*(('t-1'!$I138-0.5+'t-1'!$I138-0.5)*-1)</f>
        <v>#VALUE!</v>
      </c>
      <c r="AC138" s="6" t="e">
        <f>(('t-1'!AC138-'t-1'!$AE138)/'t-1'!$AE138)*(('t-1'!$I138-0.5+'t-1'!$I138-0.5)*-1)</f>
        <v>#VALUE!</v>
      </c>
      <c r="AD138" s="6" t="e">
        <f>(('t-1'!AD138-'t-1'!$AE138)/'t-1'!$AE138)*(('t-1'!$I138-0.5+'t-1'!$I138-0.5)*-1)</f>
        <v>#VALUE!</v>
      </c>
      <c r="AE138" s="6" t="e">
        <f>(('t-1'!AE138-'t-1'!$AE138)/'t-1'!$AE138)*(('t-1'!$I138-0.5+'t-1'!$I138-0.5)*-1)</f>
        <v>#VALUE!</v>
      </c>
      <c r="AF138" s="6" t="e">
        <f>(('t-1'!AF138-'t-1'!$AE138)/'t-1'!$AE138)*(('t-1'!$I138-0.5+'t-1'!$I138-0.5)*-1)</f>
        <v>#VALUE!</v>
      </c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2:66">
      <c r="B139" s="1">
        <f>'t-1'!B139</f>
        <v>0</v>
      </c>
      <c r="C139" s="1">
        <f>'t-1'!C139</f>
        <v>0</v>
      </c>
      <c r="D139" s="1">
        <f>'t-1'!D139</f>
        <v>72</v>
      </c>
      <c r="E139" s="1" t="str">
        <f>'t-1'!E139</f>
        <v>Kvinnor</v>
      </c>
      <c r="F139" s="1" t="str">
        <f>'t-1'!F139</f>
        <v xml:space="preserve">Biologiska läkemedel vid reumatoid artrit </v>
      </c>
      <c r="G139" s="1" t="str">
        <f>'t-1'!G139</f>
        <v>(tom)</v>
      </c>
      <c r="H139" s="1" t="str">
        <f>'t-1'!H139</f>
        <v>A001340</v>
      </c>
      <c r="I139" s="1">
        <f>'t-1'!I139</f>
        <v>0</v>
      </c>
      <c r="J139" s="6">
        <f>(('t-1'!J139-'t-1'!$AE139)/'t-1'!$AE139)*(('t-1'!$I139-0.5+'t-1'!$I139-0.5)*-1)</f>
        <v>0.10896407654717044</v>
      </c>
      <c r="K139" s="6">
        <f>(('t-1'!K139-'t-1'!$AE139)/'t-1'!$AE139)*(('t-1'!$I139-0.5+'t-1'!$I139-0.5)*-1)</f>
        <v>-0.16260678181072111</v>
      </c>
      <c r="L139" s="6">
        <f>(('t-1'!L139-'t-1'!$AE139)/'t-1'!$AE139)*(('t-1'!$I139-0.5+'t-1'!$I139-0.5)*-1)</f>
        <v>-0.19703808706681089</v>
      </c>
      <c r="M139" s="6">
        <f>(('t-1'!M139-'t-1'!$AE139)/'t-1'!$AE139)*(('t-1'!$I139-0.5+'t-1'!$I139-0.5)*-1)</f>
        <v>-0.23990002611258254</v>
      </c>
      <c r="N139" s="6">
        <f>(('t-1'!N139-'t-1'!$AE139)/'t-1'!$AE139)*(('t-1'!$I139-0.5+'t-1'!$I139-0.5)*-1)</f>
        <v>-0.29208788749207293</v>
      </c>
      <c r="O139" s="6">
        <f>(('t-1'!O139-'t-1'!$AE139)/'t-1'!$AE139)*(('t-1'!$I139-0.5+'t-1'!$I139-0.5)*-1)</f>
        <v>-8.1844294400716222E-2</v>
      </c>
      <c r="P139" s="6">
        <f>(('t-1'!P139-'t-1'!$AE139)/'t-1'!$AE139)*(('t-1'!$I139-0.5+'t-1'!$I139-0.5)*-1)</f>
        <v>6.856418099750064E-2</v>
      </c>
      <c r="Q139" s="6">
        <f>(('t-1'!Q139-'t-1'!$AE139)/'t-1'!$AE139)*(('t-1'!$I139-0.5+'t-1'!$I139-0.5)*-1)</f>
        <v>0.70328645503040266</v>
      </c>
      <c r="R139" s="6">
        <f>(('t-1'!R139-'t-1'!$AE139)/'t-1'!$AE139)*(('t-1'!$I139-0.5+'t-1'!$I139-0.5)*-1)</f>
        <v>0.14186593054053057</v>
      </c>
      <c r="S139" s="6">
        <f>(('t-1'!S139-'t-1'!$AE139)/'t-1'!$AE139)*(('t-1'!$I139-0.5+'t-1'!$I139-0.5)*-1)</f>
        <v>0.30495766031260491</v>
      </c>
      <c r="T139" s="6">
        <f>(('t-1'!T139-'t-1'!$AE139)/'t-1'!$AE139)*(('t-1'!$I139-0.5+'t-1'!$I139-0.5)*-1)</f>
        <v>0.2459059200954975</v>
      </c>
      <c r="U139" s="6">
        <f>(('t-1'!U139-'t-1'!$AE139)/'t-1'!$AE139)*(('t-1'!$I139-0.5+'t-1'!$I139-0.5)*-1)</f>
        <v>-0.15999552355727978</v>
      </c>
      <c r="V139" s="6">
        <f>(('t-1'!V139-'t-1'!$AE139)/'t-1'!$AE139)*(('t-1'!$I139-0.5+'t-1'!$I139-0.5)*-1)</f>
        <v>-9.180437945312786E-2</v>
      </c>
      <c r="W139" s="6">
        <f>(('t-1'!W139-'t-1'!$AE139)/'t-1'!$AE139)*(('t-1'!$I139-0.5+'t-1'!$I139-0.5)*-1)</f>
        <v>-8.0016413623307303E-2</v>
      </c>
      <c r="X139" s="6">
        <f>(('t-1'!X139-'t-1'!$AE139)/'t-1'!$AE139)*(('t-1'!$I139-0.5+'t-1'!$I139-0.5)*-1)</f>
        <v>-1.8950274182116554E-2</v>
      </c>
      <c r="Y139" s="6">
        <f>(('t-1'!Y139-'t-1'!$AE139)/'t-1'!$AE139)*(('t-1'!$I139-0.5+'t-1'!$I139-0.5)*-1)</f>
        <v>5.0098854776737443E-2</v>
      </c>
      <c r="Z139" s="6">
        <f>(('t-1'!Z139-'t-1'!$AE139)/'t-1'!$AE139)*(('t-1'!$I139-0.5+'t-1'!$I139-0.5)*-1)</f>
        <v>-6.6214048569403522E-2</v>
      </c>
      <c r="AA139" s="6">
        <f>(('t-1'!AA139-'t-1'!$AE139)/'t-1'!$AE139)*(('t-1'!$I139-0.5+'t-1'!$I139-0.5)*-1)</f>
        <v>-0.15619054724512257</v>
      </c>
      <c r="AB139" s="6">
        <f>(('t-1'!AB139-'t-1'!$AE139)/'t-1'!$AE139)*(('t-1'!$I139-0.5+'t-1'!$I139-0.5)*-1)</f>
        <v>-4.9278173611370088E-2</v>
      </c>
      <c r="AC139" s="6">
        <f>(('t-1'!AC139-'t-1'!$AE139)/'t-1'!$AE139)*(('t-1'!$I139-0.5+'t-1'!$I139-0.5)*-1)</f>
        <v>-0.22408326183459543</v>
      </c>
      <c r="AD139" s="6">
        <f>(('t-1'!AD139-'t-1'!$AE139)/'t-1'!$AE139)*(('t-1'!$I139-0.5+'t-1'!$I139-0.5)*-1)</f>
        <v>-9.993658372813069E-2</v>
      </c>
      <c r="AE139" s="6">
        <f>(('t-1'!AE139-'t-1'!$AE139)/'t-1'!$AE139)*(('t-1'!$I139-0.5+'t-1'!$I139-0.5)*-1)</f>
        <v>0</v>
      </c>
      <c r="AF139" s="6">
        <f>(('t-1'!AF139-'t-1'!$AE139)/'t-1'!$AE139)*(('t-1'!$I139-0.5+'t-1'!$I139-0.5)*-1)</f>
        <v>-1</v>
      </c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2:66">
      <c r="B140" s="1">
        <f>'t-1'!B140</f>
        <v>0</v>
      </c>
      <c r="C140" s="1">
        <f>'t-1'!C140</f>
        <v>0</v>
      </c>
      <c r="D140" s="1">
        <f>'t-1'!D140</f>
        <v>0</v>
      </c>
      <c r="E140" s="1" t="str">
        <f>'t-1'!E140</f>
        <v>Män</v>
      </c>
      <c r="F140" s="1" t="str">
        <f>'t-1'!F140</f>
        <v xml:space="preserve">Biologiska läkemedel vid reumatoid artrit </v>
      </c>
      <c r="G140" s="1" t="str">
        <f>'t-1'!G140</f>
        <v>(tom)</v>
      </c>
      <c r="H140" s="1" t="str">
        <f>'t-1'!H140</f>
        <v>A001340</v>
      </c>
      <c r="I140" s="1">
        <f>'t-1'!I140</f>
        <v>0</v>
      </c>
      <c r="J140" s="6">
        <f>(('t-1'!J140-'t-1'!$AE140)/'t-1'!$AE140)*(('t-1'!$I140-0.5+'t-1'!$I140-0.5)*-1)</f>
        <v>-1.3808715336728908E-2</v>
      </c>
      <c r="K140" s="6">
        <f>(('t-1'!K140-'t-1'!$AE140)/'t-1'!$AE140)*(('t-1'!$I140-0.5+'t-1'!$I140-0.5)*-1)</f>
        <v>-0.14069043576683637</v>
      </c>
      <c r="L140" s="6">
        <f>(('t-1'!L140-'t-1'!$AE140)/'t-1'!$AE140)*(('t-1'!$I140-0.5+'t-1'!$I140-0.5)*-1)</f>
        <v>-3.9388794567062707E-2</v>
      </c>
      <c r="M140" s="6">
        <f>(('t-1'!M140-'t-1'!$AE140)/'t-1'!$AE140)*(('t-1'!$I140-0.5+'t-1'!$I140-0.5)*-1)</f>
        <v>-0.2001131861912846</v>
      </c>
      <c r="N140" s="6">
        <f>(('t-1'!N140-'t-1'!$AE140)/'t-1'!$AE140)*(('t-1'!$I140-0.5+'t-1'!$I140-0.5)*-1)</f>
        <v>-0.37125070741369554</v>
      </c>
      <c r="O140" s="6">
        <f>(('t-1'!O140-'t-1'!$AE140)/'t-1'!$AE140)*(('t-1'!$I140-0.5+'t-1'!$I140-0.5)*-1)</f>
        <v>2.2297679683078653E-2</v>
      </c>
      <c r="P140" s="6">
        <f>(('t-1'!P140-'t-1'!$AE140)/'t-1'!$AE140)*(('t-1'!$I140-0.5+'t-1'!$I140-0.5)*-1)</f>
        <v>0.19841539332201474</v>
      </c>
      <c r="Q140" s="6">
        <f>(('t-1'!Q140-'t-1'!$AE140)/'t-1'!$AE140)*(('t-1'!$I140-0.5+'t-1'!$I140-0.5)*-1)</f>
        <v>0.66361063950198074</v>
      </c>
      <c r="R140" s="6">
        <f>(('t-1'!R140-'t-1'!$AE140)/'t-1'!$AE140)*(('t-1'!$I140-0.5+'t-1'!$I140-0.5)*-1)</f>
        <v>0.11612903225806458</v>
      </c>
      <c r="S140" s="6">
        <f>(('t-1'!S140-'t-1'!$AE140)/'t-1'!$AE140)*(('t-1'!$I140-0.5+'t-1'!$I140-0.5)*-1)</f>
        <v>0.27470288624787792</v>
      </c>
      <c r="T140" s="6">
        <f>(('t-1'!T140-'t-1'!$AE140)/'t-1'!$AE140)*(('t-1'!$I140-0.5+'t-1'!$I140-0.5)*-1)</f>
        <v>0.28092812676853435</v>
      </c>
      <c r="U140" s="6">
        <f>(('t-1'!U140-'t-1'!$AE140)/'t-1'!$AE140)*(('t-1'!$I140-0.5+'t-1'!$I140-0.5)*-1)</f>
        <v>-0.17758913412563665</v>
      </c>
      <c r="V140" s="6">
        <f>(('t-1'!V140-'t-1'!$AE140)/'t-1'!$AE140)*(('t-1'!$I140-0.5+'t-1'!$I140-0.5)*-1)</f>
        <v>0.23848330503678561</v>
      </c>
      <c r="W140" s="6">
        <f>(('t-1'!W140-'t-1'!$AE140)/'t-1'!$AE140)*(('t-1'!$I140-0.5+'t-1'!$I140-0.5)*-1)</f>
        <v>0.10232031692133567</v>
      </c>
      <c r="X140" s="6">
        <f>(('t-1'!X140-'t-1'!$AE140)/'t-1'!$AE140)*(('t-1'!$I140-0.5+'t-1'!$I140-0.5)*-1)</f>
        <v>7.130730050933896E-3</v>
      </c>
      <c r="Y140" s="6">
        <f>(('t-1'!Y140-'t-1'!$AE140)/'t-1'!$AE140)*(('t-1'!$I140-0.5+'t-1'!$I140-0.5)*-1)</f>
        <v>7.2665534804753851E-2</v>
      </c>
      <c r="Z140" s="6">
        <f>(('t-1'!Z140-'t-1'!$AE140)/'t-1'!$AE140)*(('t-1'!$I140-0.5+'t-1'!$I140-0.5)*-1)</f>
        <v>-1.5732880588568202E-2</v>
      </c>
      <c r="AA140" s="6">
        <f>(('t-1'!AA140-'t-1'!$AE140)/'t-1'!$AE140)*(('t-1'!$I140-0.5+'t-1'!$I140-0.5)*-1)</f>
        <v>-0.12846632710809275</v>
      </c>
      <c r="AB140" s="6">
        <f>(('t-1'!AB140-'t-1'!$AE140)/'t-1'!$AE140)*(('t-1'!$I140-0.5+'t-1'!$I140-0.5)*-1)</f>
        <v>0.15268817204301086</v>
      </c>
      <c r="AC140" s="6">
        <f>(('t-1'!AC140-'t-1'!$AE140)/'t-1'!$AE140)*(('t-1'!$I140-0.5+'t-1'!$I140-0.5)*-1)</f>
        <v>-0.32110922467458969</v>
      </c>
      <c r="AD140" s="6">
        <f>(('t-1'!AD140-'t-1'!$AE140)/'t-1'!$AE140)*(('t-1'!$I140-0.5+'t-1'!$I140-0.5)*-1)</f>
        <v>0.12382569326542177</v>
      </c>
      <c r="AE140" s="6">
        <f>(('t-1'!AE140-'t-1'!$AE140)/'t-1'!$AE140)*(('t-1'!$I140-0.5+'t-1'!$I140-0.5)*-1)</f>
        <v>0</v>
      </c>
      <c r="AF140" s="6">
        <f>(('t-1'!AF140-'t-1'!$AE140)/'t-1'!$AE140)*(('t-1'!$I140-0.5+'t-1'!$I140-0.5)*-1)</f>
        <v>-1</v>
      </c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2:66">
      <c r="B141" s="1">
        <f>'t-1'!B141</f>
        <v>0</v>
      </c>
      <c r="C141" s="1">
        <f>'t-1'!C141</f>
        <v>0</v>
      </c>
      <c r="D141" s="1">
        <f>'t-1'!D141</f>
        <v>0</v>
      </c>
      <c r="E141" s="1" t="str">
        <f>'t-1'!E141</f>
        <v>Totalt</v>
      </c>
      <c r="F141" s="1" t="str">
        <f>'t-1'!F141</f>
        <v xml:space="preserve">Biologiska läkemedel vid reumatoid artrit </v>
      </c>
      <c r="G141" s="1" t="str">
        <f>'t-1'!G141</f>
        <v>(tom)</v>
      </c>
      <c r="H141" s="1" t="str">
        <f>'t-1'!H141</f>
        <v>A001340</v>
      </c>
      <c r="I141" s="1">
        <f>'t-1'!I141</f>
        <v>0</v>
      </c>
      <c r="J141" s="6">
        <f>(('t-1'!J141-'t-1'!$AE141)/'t-1'!$AE141)*(('t-1'!$I141-0.5+'t-1'!$I141-0.5)*-1)</f>
        <v>8.3989061889614441E-2</v>
      </c>
      <c r="K141" s="6">
        <f>(('t-1'!K141-'t-1'!$AE141)/'t-1'!$AE141)*(('t-1'!$I141-0.5+'t-1'!$I141-0.5)*-1)</f>
        <v>-0.15609129973770858</v>
      </c>
      <c r="L141" s="6">
        <f>(('t-1'!L141-'t-1'!$AE141)/'t-1'!$AE141)*(('t-1'!$I141-0.5+'t-1'!$I141-0.5)*-1)</f>
        <v>-0.15776550030693684</v>
      </c>
      <c r="M141" s="6">
        <f>(('t-1'!M141-'t-1'!$AE141)/'t-1'!$AE141)*(('t-1'!$I141-0.5+'t-1'!$I141-0.5)*-1)</f>
        <v>-0.23360678609297386</v>
      </c>
      <c r="N141" s="6">
        <f>(('t-1'!N141-'t-1'!$AE141)/'t-1'!$AE141)*(('t-1'!$I141-0.5+'t-1'!$I141-0.5)*-1)</f>
        <v>-0.31313131313131315</v>
      </c>
      <c r="O141" s="6">
        <f>(('t-1'!O141-'t-1'!$AE141)/'t-1'!$AE141)*(('t-1'!$I141-0.5+'t-1'!$I141-0.5)*-1)</f>
        <v>-6.3061554774262021E-2</v>
      </c>
      <c r="P141" s="6">
        <f>(('t-1'!P141-'t-1'!$AE141)/'t-1'!$AE141)*(('t-1'!$I141-0.5+'t-1'!$I141-0.5)*-1)</f>
        <v>9.8833640270104398E-2</v>
      </c>
      <c r="Q141" s="6">
        <f>(('t-1'!Q141-'t-1'!$AE141)/'t-1'!$AE141)*(('t-1'!$I141-0.5+'t-1'!$I141-0.5)*-1)</f>
        <v>0.69780679725431116</v>
      </c>
      <c r="R141" s="6">
        <f>(('t-1'!R141-'t-1'!$AE141)/'t-1'!$AE141)*(('t-1'!$I141-0.5+'t-1'!$I141-0.5)*-1)</f>
        <v>0.12249567498186277</v>
      </c>
      <c r="S141" s="6">
        <f>(('t-1'!S141-'t-1'!$AE141)/'t-1'!$AE141)*(('t-1'!$I141-0.5+'t-1'!$I141-0.5)*-1)</f>
        <v>0.30252804285953461</v>
      </c>
      <c r="T141" s="6">
        <f>(('t-1'!T141-'t-1'!$AE141)/'t-1'!$AE141)*(('t-1'!$I141-0.5+'t-1'!$I141-0.5)*-1)</f>
        <v>0.25659914057704108</v>
      </c>
      <c r="U141" s="6">
        <f>(('t-1'!U141-'t-1'!$AE141)/'t-1'!$AE141)*(('t-1'!$I141-0.5+'t-1'!$I141-0.5)*-1)</f>
        <v>-0.16513198281154085</v>
      </c>
      <c r="V141" s="6">
        <f>(('t-1'!V141-'t-1'!$AE141)/'t-1'!$AE141)*(('t-1'!$I141-0.5+'t-1'!$I141-0.5)*-1)</f>
        <v>-1.2779731011775167E-2</v>
      </c>
      <c r="W141" s="6">
        <f>(('t-1'!W141-'t-1'!$AE141)/'t-1'!$AE141)*(('t-1'!$I141-0.5+'t-1'!$I141-0.5)*-1)</f>
        <v>-3.3707238127127587E-2</v>
      </c>
      <c r="X141" s="6">
        <f>(('t-1'!X141-'t-1'!$AE141)/'t-1'!$AE141)*(('t-1'!$I141-0.5+'t-1'!$I141-0.5)*-1)</f>
        <v>-1.3337797868184533E-2</v>
      </c>
      <c r="Y141" s="6">
        <f>(('t-1'!Y141-'t-1'!$AE141)/'t-1'!$AE141)*(('t-1'!$I141-0.5+'t-1'!$I141-0.5)*-1)</f>
        <v>5.1676990903510189E-2</v>
      </c>
      <c r="Z141" s="6">
        <f>(('t-1'!Z141-'t-1'!$AE141)/'t-1'!$AE141)*(('t-1'!$I141-0.5+'t-1'!$I141-0.5)*-1)</f>
        <v>-5.5806685640939782E-2</v>
      </c>
      <c r="AA141" s="6">
        <f>(('t-1'!AA141-'t-1'!$AE141)/'t-1'!$AE141)*(('t-1'!$I141-0.5+'t-1'!$I141-0.5)*-1)</f>
        <v>-0.15145934482951051</v>
      </c>
      <c r="AB141" s="6">
        <f>(('t-1'!AB141-'t-1'!$AE141)/'t-1'!$AE141)*(('t-1'!$I141-0.5+'t-1'!$I141-0.5)*-1)</f>
        <v>-3.2367877671744187E-3</v>
      </c>
      <c r="AC141" s="6">
        <f>(('t-1'!AC141-'t-1'!$AE141)/'t-1'!$AE141)*(('t-1'!$I141-0.5+'t-1'!$I141-0.5)*-1)</f>
        <v>-0.25269267258217537</v>
      </c>
      <c r="AD141" s="6">
        <f>(('t-1'!AD141-'t-1'!$AE141)/'t-1'!$AE141)*(('t-1'!$I141-0.5+'t-1'!$I141-0.5)*-1)</f>
        <v>-5.4467325185557178E-2</v>
      </c>
      <c r="AE141" s="6">
        <f>(('t-1'!AE141-'t-1'!$AE141)/'t-1'!$AE141)*(('t-1'!$I141-0.5+'t-1'!$I141-0.5)*-1)</f>
        <v>0</v>
      </c>
      <c r="AF141" s="6">
        <f>(('t-1'!AF141-'t-1'!$AE141)/'t-1'!$AE141)*(('t-1'!$I141-0.5+'t-1'!$I141-0.5)*-1)</f>
        <v>-1</v>
      </c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2:66">
      <c r="B142" s="1">
        <f>'t-1'!B142</f>
        <v>0</v>
      </c>
      <c r="C142" s="1">
        <f>'t-1'!C142</f>
        <v>0</v>
      </c>
      <c r="D142" s="1">
        <f>'t-1'!D142</f>
        <v>73</v>
      </c>
      <c r="E142" s="1" t="str">
        <f>'t-1'!E142</f>
        <v>Kvinnor</v>
      </c>
      <c r="F142" s="1" t="str">
        <f>'t-1'!F142</f>
        <v xml:space="preserve">Effekt vid behandlingsstart med  biologiskt läkemedel </v>
      </c>
      <c r="G142" s="1" t="str">
        <f>'t-1'!G142</f>
        <v>Ändrad</v>
      </c>
      <c r="H142" s="1" t="str">
        <f>'t-1'!H142</f>
        <v>A020230</v>
      </c>
      <c r="I142" s="1">
        <f>'t-1'!I142</f>
        <v>0</v>
      </c>
      <c r="J142" s="6" t="e">
        <f>(('t-1'!J142-'t-1'!$AE142)/'t-1'!$AE142)*(('t-1'!$I142-0.5+'t-1'!$I142-0.5)*-1)</f>
        <v>#VALUE!</v>
      </c>
      <c r="K142" s="6" t="e">
        <f>(('t-1'!K142-'t-1'!$AE142)/'t-1'!$AE142)*(('t-1'!$I142-0.5+'t-1'!$I142-0.5)*-1)</f>
        <v>#VALUE!</v>
      </c>
      <c r="L142" s="6" t="e">
        <f>(('t-1'!L142-'t-1'!$AE142)/'t-1'!$AE142)*(('t-1'!$I142-0.5+'t-1'!$I142-0.5)*-1)</f>
        <v>#VALUE!</v>
      </c>
      <c r="M142" s="6" t="e">
        <f>(('t-1'!M142-'t-1'!$AE142)/'t-1'!$AE142)*(('t-1'!$I142-0.5+'t-1'!$I142-0.5)*-1)</f>
        <v>#VALUE!</v>
      </c>
      <c r="N142" s="6" t="e">
        <f>(('t-1'!N142-'t-1'!$AE142)/'t-1'!$AE142)*(('t-1'!$I142-0.5+'t-1'!$I142-0.5)*-1)</f>
        <v>#VALUE!</v>
      </c>
      <c r="O142" s="6" t="e">
        <f>(('t-1'!O142-'t-1'!$AE142)/'t-1'!$AE142)*(('t-1'!$I142-0.5+'t-1'!$I142-0.5)*-1)</f>
        <v>#VALUE!</v>
      </c>
      <c r="P142" s="6" t="e">
        <f>(('t-1'!P142-'t-1'!$AE142)/'t-1'!$AE142)*(('t-1'!$I142-0.5+'t-1'!$I142-0.5)*-1)</f>
        <v>#VALUE!</v>
      </c>
      <c r="Q142" s="6" t="e">
        <f>(('t-1'!Q142-'t-1'!$AE142)/'t-1'!$AE142)*(('t-1'!$I142-0.5+'t-1'!$I142-0.5)*-1)</f>
        <v>#VALUE!</v>
      </c>
      <c r="R142" s="6" t="e">
        <f>(('t-1'!R142-'t-1'!$AE142)/'t-1'!$AE142)*(('t-1'!$I142-0.5+'t-1'!$I142-0.5)*-1)</f>
        <v>#VALUE!</v>
      </c>
      <c r="S142" s="6" t="e">
        <f>(('t-1'!S142-'t-1'!$AE142)/'t-1'!$AE142)*(('t-1'!$I142-0.5+'t-1'!$I142-0.5)*-1)</f>
        <v>#VALUE!</v>
      </c>
      <c r="T142" s="6" t="e">
        <f>(('t-1'!T142-'t-1'!$AE142)/'t-1'!$AE142)*(('t-1'!$I142-0.5+'t-1'!$I142-0.5)*-1)</f>
        <v>#VALUE!</v>
      </c>
      <c r="U142" s="6" t="e">
        <f>(('t-1'!U142-'t-1'!$AE142)/'t-1'!$AE142)*(('t-1'!$I142-0.5+'t-1'!$I142-0.5)*-1)</f>
        <v>#VALUE!</v>
      </c>
      <c r="V142" s="6" t="e">
        <f>(('t-1'!V142-'t-1'!$AE142)/'t-1'!$AE142)*(('t-1'!$I142-0.5+'t-1'!$I142-0.5)*-1)</f>
        <v>#VALUE!</v>
      </c>
      <c r="W142" s="6" t="e">
        <f>(('t-1'!W142-'t-1'!$AE142)/'t-1'!$AE142)*(('t-1'!$I142-0.5+'t-1'!$I142-0.5)*-1)</f>
        <v>#VALUE!</v>
      </c>
      <c r="X142" s="6" t="e">
        <f>(('t-1'!X142-'t-1'!$AE142)/'t-1'!$AE142)*(('t-1'!$I142-0.5+'t-1'!$I142-0.5)*-1)</f>
        <v>#VALUE!</v>
      </c>
      <c r="Y142" s="6" t="e">
        <f>(('t-1'!Y142-'t-1'!$AE142)/'t-1'!$AE142)*(('t-1'!$I142-0.5+'t-1'!$I142-0.5)*-1)</f>
        <v>#VALUE!</v>
      </c>
      <c r="Z142" s="6" t="e">
        <f>(('t-1'!Z142-'t-1'!$AE142)/'t-1'!$AE142)*(('t-1'!$I142-0.5+'t-1'!$I142-0.5)*-1)</f>
        <v>#VALUE!</v>
      </c>
      <c r="AA142" s="6" t="e">
        <f>(('t-1'!AA142-'t-1'!$AE142)/'t-1'!$AE142)*(('t-1'!$I142-0.5+'t-1'!$I142-0.5)*-1)</f>
        <v>#VALUE!</v>
      </c>
      <c r="AB142" s="6" t="e">
        <f>(('t-1'!AB142-'t-1'!$AE142)/'t-1'!$AE142)*(('t-1'!$I142-0.5+'t-1'!$I142-0.5)*-1)</f>
        <v>#VALUE!</v>
      </c>
      <c r="AC142" s="6" t="e">
        <f>(('t-1'!AC142-'t-1'!$AE142)/'t-1'!$AE142)*(('t-1'!$I142-0.5+'t-1'!$I142-0.5)*-1)</f>
        <v>#VALUE!</v>
      </c>
      <c r="AD142" s="6" t="e">
        <f>(('t-1'!AD142-'t-1'!$AE142)/'t-1'!$AE142)*(('t-1'!$I142-0.5+'t-1'!$I142-0.5)*-1)</f>
        <v>#VALUE!</v>
      </c>
      <c r="AE142" s="6" t="e">
        <f>(('t-1'!AE142-'t-1'!$AE142)/'t-1'!$AE142)*(('t-1'!$I142-0.5+'t-1'!$I142-0.5)*-1)</f>
        <v>#VALUE!</v>
      </c>
      <c r="AF142" s="6" t="e">
        <f>(('t-1'!AF142-'t-1'!$AE142)/'t-1'!$AE142)*(('t-1'!$I142-0.5+'t-1'!$I142-0.5)*-1)</f>
        <v>#VALUE!</v>
      </c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2:66">
      <c r="B143" s="1">
        <f>'t-1'!B143</f>
        <v>0</v>
      </c>
      <c r="C143" s="1">
        <f>'t-1'!C143</f>
        <v>0</v>
      </c>
      <c r="D143" s="1">
        <f>'t-1'!D143</f>
        <v>0</v>
      </c>
      <c r="E143" s="1" t="str">
        <f>'t-1'!E143</f>
        <v>Män</v>
      </c>
      <c r="F143" s="1" t="str">
        <f>'t-1'!F143</f>
        <v xml:space="preserve">Effekt vid behandlingsstart med  biologiskt läkemedel </v>
      </c>
      <c r="G143" s="1" t="str">
        <f>'t-1'!G143</f>
        <v>Ändrad</v>
      </c>
      <c r="H143" s="1" t="str">
        <f>'t-1'!H143</f>
        <v>A020230</v>
      </c>
      <c r="I143" s="1">
        <f>'t-1'!I143</f>
        <v>0</v>
      </c>
      <c r="J143" s="6" t="e">
        <f>(('t-1'!J143-'t-1'!$AE143)/'t-1'!$AE143)*(('t-1'!$I143-0.5+'t-1'!$I143-0.5)*-1)</f>
        <v>#VALUE!</v>
      </c>
      <c r="K143" s="6" t="e">
        <f>(('t-1'!K143-'t-1'!$AE143)/'t-1'!$AE143)*(('t-1'!$I143-0.5+'t-1'!$I143-0.5)*-1)</f>
        <v>#VALUE!</v>
      </c>
      <c r="L143" s="6" t="e">
        <f>(('t-1'!L143-'t-1'!$AE143)/'t-1'!$AE143)*(('t-1'!$I143-0.5+'t-1'!$I143-0.5)*-1)</f>
        <v>#VALUE!</v>
      </c>
      <c r="M143" s="6" t="e">
        <f>(('t-1'!M143-'t-1'!$AE143)/'t-1'!$AE143)*(('t-1'!$I143-0.5+'t-1'!$I143-0.5)*-1)</f>
        <v>#VALUE!</v>
      </c>
      <c r="N143" s="6" t="e">
        <f>(('t-1'!N143-'t-1'!$AE143)/'t-1'!$AE143)*(('t-1'!$I143-0.5+'t-1'!$I143-0.5)*-1)</f>
        <v>#VALUE!</v>
      </c>
      <c r="O143" s="6" t="e">
        <f>(('t-1'!O143-'t-1'!$AE143)/'t-1'!$AE143)*(('t-1'!$I143-0.5+'t-1'!$I143-0.5)*-1)</f>
        <v>#VALUE!</v>
      </c>
      <c r="P143" s="6" t="e">
        <f>(('t-1'!P143-'t-1'!$AE143)/'t-1'!$AE143)*(('t-1'!$I143-0.5+'t-1'!$I143-0.5)*-1)</f>
        <v>#VALUE!</v>
      </c>
      <c r="Q143" s="6" t="e">
        <f>(('t-1'!Q143-'t-1'!$AE143)/'t-1'!$AE143)*(('t-1'!$I143-0.5+'t-1'!$I143-0.5)*-1)</f>
        <v>#VALUE!</v>
      </c>
      <c r="R143" s="6" t="e">
        <f>(('t-1'!R143-'t-1'!$AE143)/'t-1'!$AE143)*(('t-1'!$I143-0.5+'t-1'!$I143-0.5)*-1)</f>
        <v>#VALUE!</v>
      </c>
      <c r="S143" s="6" t="e">
        <f>(('t-1'!S143-'t-1'!$AE143)/'t-1'!$AE143)*(('t-1'!$I143-0.5+'t-1'!$I143-0.5)*-1)</f>
        <v>#VALUE!</v>
      </c>
      <c r="T143" s="6" t="e">
        <f>(('t-1'!T143-'t-1'!$AE143)/'t-1'!$AE143)*(('t-1'!$I143-0.5+'t-1'!$I143-0.5)*-1)</f>
        <v>#VALUE!</v>
      </c>
      <c r="U143" s="6" t="e">
        <f>(('t-1'!U143-'t-1'!$AE143)/'t-1'!$AE143)*(('t-1'!$I143-0.5+'t-1'!$I143-0.5)*-1)</f>
        <v>#VALUE!</v>
      </c>
      <c r="V143" s="6" t="e">
        <f>(('t-1'!V143-'t-1'!$AE143)/'t-1'!$AE143)*(('t-1'!$I143-0.5+'t-1'!$I143-0.5)*-1)</f>
        <v>#VALUE!</v>
      </c>
      <c r="W143" s="6" t="e">
        <f>(('t-1'!W143-'t-1'!$AE143)/'t-1'!$AE143)*(('t-1'!$I143-0.5+'t-1'!$I143-0.5)*-1)</f>
        <v>#VALUE!</v>
      </c>
      <c r="X143" s="6" t="e">
        <f>(('t-1'!X143-'t-1'!$AE143)/'t-1'!$AE143)*(('t-1'!$I143-0.5+'t-1'!$I143-0.5)*-1)</f>
        <v>#VALUE!</v>
      </c>
      <c r="Y143" s="6" t="e">
        <f>(('t-1'!Y143-'t-1'!$AE143)/'t-1'!$AE143)*(('t-1'!$I143-0.5+'t-1'!$I143-0.5)*-1)</f>
        <v>#VALUE!</v>
      </c>
      <c r="Z143" s="6" t="e">
        <f>(('t-1'!Z143-'t-1'!$AE143)/'t-1'!$AE143)*(('t-1'!$I143-0.5+'t-1'!$I143-0.5)*-1)</f>
        <v>#VALUE!</v>
      </c>
      <c r="AA143" s="6" t="e">
        <f>(('t-1'!AA143-'t-1'!$AE143)/'t-1'!$AE143)*(('t-1'!$I143-0.5+'t-1'!$I143-0.5)*-1)</f>
        <v>#VALUE!</v>
      </c>
      <c r="AB143" s="6" t="e">
        <f>(('t-1'!AB143-'t-1'!$AE143)/'t-1'!$AE143)*(('t-1'!$I143-0.5+'t-1'!$I143-0.5)*-1)</f>
        <v>#VALUE!</v>
      </c>
      <c r="AC143" s="6" t="e">
        <f>(('t-1'!AC143-'t-1'!$AE143)/'t-1'!$AE143)*(('t-1'!$I143-0.5+'t-1'!$I143-0.5)*-1)</f>
        <v>#VALUE!</v>
      </c>
      <c r="AD143" s="6" t="e">
        <f>(('t-1'!AD143-'t-1'!$AE143)/'t-1'!$AE143)*(('t-1'!$I143-0.5+'t-1'!$I143-0.5)*-1)</f>
        <v>#VALUE!</v>
      </c>
      <c r="AE143" s="6" t="e">
        <f>(('t-1'!AE143-'t-1'!$AE143)/'t-1'!$AE143)*(('t-1'!$I143-0.5+'t-1'!$I143-0.5)*-1)</f>
        <v>#VALUE!</v>
      </c>
      <c r="AF143" s="6" t="e">
        <f>(('t-1'!AF143-'t-1'!$AE143)/'t-1'!$AE143)*(('t-1'!$I143-0.5+'t-1'!$I143-0.5)*-1)</f>
        <v>#VALUE!</v>
      </c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2:66">
      <c r="B144" s="1">
        <f>'t-1'!B144</f>
        <v>0</v>
      </c>
      <c r="C144" s="1">
        <f>'t-1'!C144</f>
        <v>0</v>
      </c>
      <c r="D144" s="1">
        <f>'t-1'!D144</f>
        <v>0</v>
      </c>
      <c r="E144" s="1" t="str">
        <f>'t-1'!E144</f>
        <v>Totalt</v>
      </c>
      <c r="F144" s="1" t="str">
        <f>'t-1'!F144</f>
        <v xml:space="preserve">Effekt vid behandlingsstart med  biologiskt läkemedel </v>
      </c>
      <c r="G144" s="1" t="str">
        <f>'t-1'!G144</f>
        <v>Ändrad</v>
      </c>
      <c r="H144" s="1" t="str">
        <f>'t-1'!H144</f>
        <v>A020230</v>
      </c>
      <c r="I144" s="1">
        <f>'t-1'!I144</f>
        <v>0</v>
      </c>
      <c r="J144" s="6" t="e">
        <f>(('t-1'!J144-'t-1'!$AE144)/'t-1'!$AE144)*(('t-1'!$I144-0.5+'t-1'!$I144-0.5)*-1)</f>
        <v>#VALUE!</v>
      </c>
      <c r="K144" s="6" t="e">
        <f>(('t-1'!K144-'t-1'!$AE144)/'t-1'!$AE144)*(('t-1'!$I144-0.5+'t-1'!$I144-0.5)*-1)</f>
        <v>#VALUE!</v>
      </c>
      <c r="L144" s="6" t="e">
        <f>(('t-1'!L144-'t-1'!$AE144)/'t-1'!$AE144)*(('t-1'!$I144-0.5+'t-1'!$I144-0.5)*-1)</f>
        <v>#VALUE!</v>
      </c>
      <c r="M144" s="6" t="e">
        <f>(('t-1'!M144-'t-1'!$AE144)/'t-1'!$AE144)*(('t-1'!$I144-0.5+'t-1'!$I144-0.5)*-1)</f>
        <v>#VALUE!</v>
      </c>
      <c r="N144" s="6" t="e">
        <f>(('t-1'!N144-'t-1'!$AE144)/'t-1'!$AE144)*(('t-1'!$I144-0.5+'t-1'!$I144-0.5)*-1)</f>
        <v>#VALUE!</v>
      </c>
      <c r="O144" s="6" t="e">
        <f>(('t-1'!O144-'t-1'!$AE144)/'t-1'!$AE144)*(('t-1'!$I144-0.5+'t-1'!$I144-0.5)*-1)</f>
        <v>#VALUE!</v>
      </c>
      <c r="P144" s="6" t="e">
        <f>(('t-1'!P144-'t-1'!$AE144)/'t-1'!$AE144)*(('t-1'!$I144-0.5+'t-1'!$I144-0.5)*-1)</f>
        <v>#VALUE!</v>
      </c>
      <c r="Q144" s="6" t="e">
        <f>(('t-1'!Q144-'t-1'!$AE144)/'t-1'!$AE144)*(('t-1'!$I144-0.5+'t-1'!$I144-0.5)*-1)</f>
        <v>#VALUE!</v>
      </c>
      <c r="R144" s="6" t="e">
        <f>(('t-1'!R144-'t-1'!$AE144)/'t-1'!$AE144)*(('t-1'!$I144-0.5+'t-1'!$I144-0.5)*-1)</f>
        <v>#VALUE!</v>
      </c>
      <c r="S144" s="6" t="e">
        <f>(('t-1'!S144-'t-1'!$AE144)/'t-1'!$AE144)*(('t-1'!$I144-0.5+'t-1'!$I144-0.5)*-1)</f>
        <v>#VALUE!</v>
      </c>
      <c r="T144" s="6" t="e">
        <f>(('t-1'!T144-'t-1'!$AE144)/'t-1'!$AE144)*(('t-1'!$I144-0.5+'t-1'!$I144-0.5)*-1)</f>
        <v>#VALUE!</v>
      </c>
      <c r="U144" s="6" t="e">
        <f>(('t-1'!U144-'t-1'!$AE144)/'t-1'!$AE144)*(('t-1'!$I144-0.5+'t-1'!$I144-0.5)*-1)</f>
        <v>#VALUE!</v>
      </c>
      <c r="V144" s="6" t="e">
        <f>(('t-1'!V144-'t-1'!$AE144)/'t-1'!$AE144)*(('t-1'!$I144-0.5+'t-1'!$I144-0.5)*-1)</f>
        <v>#VALUE!</v>
      </c>
      <c r="W144" s="6" t="e">
        <f>(('t-1'!W144-'t-1'!$AE144)/'t-1'!$AE144)*(('t-1'!$I144-0.5+'t-1'!$I144-0.5)*-1)</f>
        <v>#VALUE!</v>
      </c>
      <c r="X144" s="6" t="e">
        <f>(('t-1'!X144-'t-1'!$AE144)/'t-1'!$AE144)*(('t-1'!$I144-0.5+'t-1'!$I144-0.5)*-1)</f>
        <v>#VALUE!</v>
      </c>
      <c r="Y144" s="6" t="e">
        <f>(('t-1'!Y144-'t-1'!$AE144)/'t-1'!$AE144)*(('t-1'!$I144-0.5+'t-1'!$I144-0.5)*-1)</f>
        <v>#VALUE!</v>
      </c>
      <c r="Z144" s="6" t="e">
        <f>(('t-1'!Z144-'t-1'!$AE144)/'t-1'!$AE144)*(('t-1'!$I144-0.5+'t-1'!$I144-0.5)*-1)</f>
        <v>#VALUE!</v>
      </c>
      <c r="AA144" s="6" t="e">
        <f>(('t-1'!AA144-'t-1'!$AE144)/'t-1'!$AE144)*(('t-1'!$I144-0.5+'t-1'!$I144-0.5)*-1)</f>
        <v>#VALUE!</v>
      </c>
      <c r="AB144" s="6" t="e">
        <f>(('t-1'!AB144-'t-1'!$AE144)/'t-1'!$AE144)*(('t-1'!$I144-0.5+'t-1'!$I144-0.5)*-1)</f>
        <v>#VALUE!</v>
      </c>
      <c r="AC144" s="6" t="e">
        <f>(('t-1'!AC144-'t-1'!$AE144)/'t-1'!$AE144)*(('t-1'!$I144-0.5+'t-1'!$I144-0.5)*-1)</f>
        <v>#VALUE!</v>
      </c>
      <c r="AD144" s="6" t="e">
        <f>(('t-1'!AD144-'t-1'!$AE144)/'t-1'!$AE144)*(('t-1'!$I144-0.5+'t-1'!$I144-0.5)*-1)</f>
        <v>#VALUE!</v>
      </c>
      <c r="AE144" s="6" t="e">
        <f>(('t-1'!AE144-'t-1'!$AE144)/'t-1'!$AE144)*(('t-1'!$I144-0.5+'t-1'!$I144-0.5)*-1)</f>
        <v>#VALUE!</v>
      </c>
      <c r="AF144" s="6" t="e">
        <f>(('t-1'!AF144-'t-1'!$AE144)/'t-1'!$AE144)*(('t-1'!$I144-0.5+'t-1'!$I144-0.5)*-1)</f>
        <v>#VALUE!</v>
      </c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2:66">
      <c r="B145" s="1">
        <f>'t-1'!B145</f>
        <v>0</v>
      </c>
      <c r="C145" s="1">
        <f>'t-1'!C145</f>
        <v>0</v>
      </c>
      <c r="D145" s="1">
        <f>'t-1'!D145</f>
        <v>74</v>
      </c>
      <c r="E145" s="1" t="str">
        <f>'t-1'!E145</f>
        <v>Kvinnor</v>
      </c>
      <c r="F145" s="1" t="str">
        <f>'t-1'!F145</f>
        <v>Patientrapporterad hälsa vid behandling med biologiskt läkemedel</v>
      </c>
      <c r="G145" s="1" t="str">
        <f>'t-1'!G145</f>
        <v>(tom)</v>
      </c>
      <c r="H145" s="1" t="str">
        <f>'t-1'!H145</f>
        <v>E000400</v>
      </c>
      <c r="I145" s="1">
        <f>'t-1'!I145</f>
        <v>0</v>
      </c>
      <c r="J145" s="6">
        <f>(('t-1'!J145-'t-1'!$AE145)/'t-1'!$AE145)*(('t-1'!$I145-0.5+'t-1'!$I145-0.5)*-1)</f>
        <v>8.2148523741396307E-2</v>
      </c>
      <c r="K145" s="6">
        <f>(('t-1'!K145-'t-1'!$AE145)/'t-1'!$AE145)*(('t-1'!$I145-0.5+'t-1'!$I145-0.5)*-1)</f>
        <v>0.13091375026648791</v>
      </c>
      <c r="L145" s="6">
        <f>(('t-1'!L145-'t-1'!$AE145)/'t-1'!$AE145)*(('t-1'!$I145-0.5+'t-1'!$I145-0.5)*-1)</f>
        <v>0.26443659593865243</v>
      </c>
      <c r="M145" s="6">
        <f>(('t-1'!M145-'t-1'!$AE145)/'t-1'!$AE145)*(('t-1'!$I145-0.5+'t-1'!$I145-0.5)*-1)</f>
        <v>-4.1973690037068252E-2</v>
      </c>
      <c r="N145" s="6">
        <f>(('t-1'!N145-'t-1'!$AE145)/'t-1'!$AE145)*(('t-1'!$I145-0.5+'t-1'!$I145-0.5)*-1)</f>
        <v>6.7319593750047341E-2</v>
      </c>
      <c r="O145" s="6">
        <f>(('t-1'!O145-'t-1'!$AE145)/'t-1'!$AE145)*(('t-1'!$I145-0.5+'t-1'!$I145-0.5)*-1)</f>
        <v>0.73583314092568508</v>
      </c>
      <c r="P145" s="6">
        <f>(('t-1'!P145-'t-1'!$AE145)/'t-1'!$AE145)*(('t-1'!$I145-0.5+'t-1'!$I145-0.5)*-1)</f>
        <v>3.0364680493068293E-2</v>
      </c>
      <c r="Q145" s="6">
        <f>(('t-1'!Q145-'t-1'!$AE145)/'t-1'!$AE145)*(('t-1'!$I145-0.5+'t-1'!$I145-0.5)*-1)</f>
        <v>-0.26348030554864815</v>
      </c>
      <c r="R145" s="6">
        <f>(('t-1'!R145-'t-1'!$AE145)/'t-1'!$AE145)*(('t-1'!$I145-0.5+'t-1'!$I145-0.5)*-1)</f>
        <v>-0.54836571303032766</v>
      </c>
      <c r="S145" s="6">
        <f>(('t-1'!S145-'t-1'!$AE145)/'t-1'!$AE145)*(('t-1'!$I145-0.5+'t-1'!$I145-0.5)*-1)</f>
        <v>-0.10565697928008848</v>
      </c>
      <c r="T145" s="6">
        <f>(('t-1'!T145-'t-1'!$AE145)/'t-1'!$AE145)*(('t-1'!$I145-0.5+'t-1'!$I145-0.5)*-1)</f>
        <v>-2.0763751997297387E-2</v>
      </c>
      <c r="U145" s="6">
        <f>(('t-1'!U145-'t-1'!$AE145)/'t-1'!$AE145)*(('t-1'!$I145-0.5+'t-1'!$I145-0.5)*-1)</f>
        <v>1.2509197565572673E-2</v>
      </c>
      <c r="V145" s="6">
        <f>(('t-1'!V145-'t-1'!$AE145)/'t-1'!$AE145)*(('t-1'!$I145-0.5+'t-1'!$I145-0.5)*-1)</f>
        <v>-0.43549509334240227</v>
      </c>
      <c r="W145" s="6">
        <f>(('t-1'!W145-'t-1'!$AE145)/'t-1'!$AE145)*(('t-1'!$I145-0.5+'t-1'!$I145-0.5)*-1)</f>
        <v>-6.7741261810477862E-2</v>
      </c>
      <c r="X145" s="6">
        <f>(('t-1'!X145-'t-1'!$AE145)/'t-1'!$AE145)*(('t-1'!$I145-0.5+'t-1'!$I145-0.5)*-1)</f>
        <v>-0.17659449964746585</v>
      </c>
      <c r="Y145" s="6">
        <f>(('t-1'!Y145-'t-1'!$AE145)/'t-1'!$AE145)*(('t-1'!$I145-0.5+'t-1'!$I145-0.5)*-1)</f>
        <v>0.25958172395884938</v>
      </c>
      <c r="Z145" s="6">
        <f>(('t-1'!Z145-'t-1'!$AE145)/'t-1'!$AE145)*(('t-1'!$I145-0.5+'t-1'!$I145-0.5)*-1)</f>
        <v>6.6525232573734661E-2</v>
      </c>
      <c r="AA145" s="6">
        <f>(('t-1'!AA145-'t-1'!$AE145)/'t-1'!$AE145)*(('t-1'!$I145-0.5+'t-1'!$I145-0.5)*-1)</f>
        <v>6.661029204211491E-2</v>
      </c>
      <c r="AB145" s="6">
        <f>(('t-1'!AB145-'t-1'!$AE145)/'t-1'!$AE145)*(('t-1'!$I145-0.5+'t-1'!$I145-0.5)*-1)</f>
        <v>7.8148756339204803E-2</v>
      </c>
      <c r="AC145" s="6">
        <f>(('t-1'!AC145-'t-1'!$AE145)/'t-1'!$AE145)*(('t-1'!$I145-0.5+'t-1'!$I145-0.5)*-1)</f>
        <v>3.8583623992650737E-2</v>
      </c>
      <c r="AD145" s="6">
        <f>(('t-1'!AD145-'t-1'!$AE145)/'t-1'!$AE145)*(('t-1'!$I145-0.5+'t-1'!$I145-0.5)*-1)</f>
        <v>-2.3798508646942836E-2</v>
      </c>
      <c r="AE145" s="6">
        <f>(('t-1'!AE145-'t-1'!$AE145)/'t-1'!$AE145)*(('t-1'!$I145-0.5+'t-1'!$I145-0.5)*-1)</f>
        <v>0</v>
      </c>
      <c r="AF145" s="6">
        <f>(('t-1'!AF145-'t-1'!$AE145)/'t-1'!$AE145)*(('t-1'!$I145-0.5+'t-1'!$I145-0.5)*-1)</f>
        <v>-1</v>
      </c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2:66">
      <c r="B146" s="1">
        <f>'t-1'!B146</f>
        <v>0</v>
      </c>
      <c r="C146" s="1">
        <f>'t-1'!C146</f>
        <v>0</v>
      </c>
      <c r="D146" s="1">
        <f>'t-1'!D146</f>
        <v>0</v>
      </c>
      <c r="E146" s="1" t="str">
        <f>'t-1'!E146</f>
        <v>Män</v>
      </c>
      <c r="F146" s="1" t="str">
        <f>'t-1'!F146</f>
        <v>Patientrapporterad hälsa vid behandling med biologiskt läkemedel</v>
      </c>
      <c r="G146" s="1" t="str">
        <f>'t-1'!G146</f>
        <v>(tom)</v>
      </c>
      <c r="H146" s="1" t="str">
        <f>'t-1'!H146</f>
        <v>E000400</v>
      </c>
      <c r="I146" s="1">
        <f>'t-1'!I146</f>
        <v>0</v>
      </c>
      <c r="J146" s="6">
        <f>(('t-1'!J146-'t-1'!$AE146)/'t-1'!$AE146)*(('t-1'!$I146-0.5+'t-1'!$I146-0.5)*-1)</f>
        <v>7.3196816868568979E-2</v>
      </c>
      <c r="K146" s="6">
        <f>(('t-1'!K146-'t-1'!$AE146)/'t-1'!$AE146)*(('t-1'!$I146-0.5+'t-1'!$I146-0.5)*-1)</f>
        <v>0.31167270971423561</v>
      </c>
      <c r="L146" s="6">
        <f>(('t-1'!L146-'t-1'!$AE146)/'t-1'!$AE146)*(('t-1'!$I146-0.5+'t-1'!$I146-0.5)*-1)</f>
        <v>0.22591410368370046</v>
      </c>
      <c r="M146" s="6">
        <f>(('t-1'!M146-'t-1'!$AE146)/'t-1'!$AE146)*(('t-1'!$I146-0.5+'t-1'!$I146-0.5)*-1)</f>
        <v>-0.13708131880995236</v>
      </c>
      <c r="N146" s="6">
        <f>(('t-1'!N146-'t-1'!$AE146)/'t-1'!$AE146)*(('t-1'!$I146-0.5+'t-1'!$I146-0.5)*-1)</f>
        <v>0.56898828800418899</v>
      </c>
      <c r="O146" s="6">
        <f>(('t-1'!O146-'t-1'!$AE146)/'t-1'!$AE146)*(('t-1'!$I146-0.5+'t-1'!$I146-0.5)*-1)</f>
        <v>0.95974968997357069</v>
      </c>
      <c r="P146" s="6">
        <f>(('t-1'!P146-'t-1'!$AE146)/'t-1'!$AE146)*(('t-1'!$I146-0.5+'t-1'!$I146-0.5)*-1)</f>
        <v>6.1384620203500224E-2</v>
      </c>
      <c r="Q146" s="6">
        <f>(('t-1'!Q146-'t-1'!$AE146)/'t-1'!$AE146)*(('t-1'!$I146-0.5+'t-1'!$I146-0.5)*-1)</f>
        <v>-0.49617525223004394</v>
      </c>
      <c r="R146" s="6">
        <f>(('t-1'!R146-'t-1'!$AE146)/'t-1'!$AE146)*(('t-1'!$I146-0.5+'t-1'!$I146-0.5)*-1)</f>
        <v>-0.17808409936945138</v>
      </c>
      <c r="S146" s="6">
        <f>(('t-1'!S146-'t-1'!$AE146)/'t-1'!$AE146)*(('t-1'!$I146-0.5+'t-1'!$I146-0.5)*-1)</f>
        <v>-7.3640792543858274E-2</v>
      </c>
      <c r="T146" s="6">
        <f>(('t-1'!T146-'t-1'!$AE146)/'t-1'!$AE146)*(('t-1'!$I146-0.5+'t-1'!$I146-0.5)*-1)</f>
        <v>-0.32202216066481981</v>
      </c>
      <c r="U146" s="6">
        <f>(('t-1'!U146-'t-1'!$AE146)/'t-1'!$AE146)*(('t-1'!$I146-0.5+'t-1'!$I146-0.5)*-1)</f>
        <v>-9.063883589420009E-2</v>
      </c>
      <c r="V146" s="6">
        <f>(('t-1'!V146-'t-1'!$AE146)/'t-1'!$AE146)*(('t-1'!$I146-0.5+'t-1'!$I146-0.5)*-1)</f>
        <v>-0.25767477566673991</v>
      </c>
      <c r="W146" s="6">
        <f>(('t-1'!W146-'t-1'!$AE146)/'t-1'!$AE146)*(('t-1'!$I146-0.5+'t-1'!$I146-0.5)*-1)</f>
        <v>-0.20136324449648815</v>
      </c>
      <c r="X146" s="6">
        <f>(('t-1'!X146-'t-1'!$AE146)/'t-1'!$AE146)*(('t-1'!$I146-0.5+'t-1'!$I146-0.5)*-1)</f>
        <v>0.30083966427987358</v>
      </c>
      <c r="Y146" s="6">
        <f>(('t-1'!Y146-'t-1'!$AE146)/'t-1'!$AE146)*(('t-1'!$I146-0.5+'t-1'!$I146-0.5)*-1)</f>
        <v>-3.3893323089384128E-2</v>
      </c>
      <c r="Z146" s="6">
        <f>(('t-1'!Z146-'t-1'!$AE146)/'t-1'!$AE146)*(('t-1'!$I146-0.5+'t-1'!$I146-0.5)*-1)</f>
        <v>0.15907732672914729</v>
      </c>
      <c r="AA146" s="6" t="e">
        <f>(('t-1'!AA146-'t-1'!$AE146)/'t-1'!$AE146)*(('t-1'!$I146-0.5+'t-1'!$I146-0.5)*-1)</f>
        <v>#VALUE!</v>
      </c>
      <c r="AB146" s="6">
        <f>(('t-1'!AB146-'t-1'!$AE146)/'t-1'!$AE146)*(('t-1'!$I146-0.5+'t-1'!$I146-0.5)*-1)</f>
        <v>-6.842597514461396E-2</v>
      </c>
      <c r="AC146" s="6">
        <f>(('t-1'!AC146-'t-1'!$AE146)/'t-1'!$AE146)*(('t-1'!$I146-0.5+'t-1'!$I146-0.5)*-1)</f>
        <v>0.19064714487085782</v>
      </c>
      <c r="AD146" s="6">
        <f>(('t-1'!AD146-'t-1'!$AE146)/'t-1'!$AE146)*(('t-1'!$I146-0.5+'t-1'!$I146-0.5)*-1)</f>
        <v>-9.4375480001987366E-2</v>
      </c>
      <c r="AE146" s="6">
        <f>(('t-1'!AE146-'t-1'!$AE146)/'t-1'!$AE146)*(('t-1'!$I146-0.5+'t-1'!$I146-0.5)*-1)</f>
        <v>0</v>
      </c>
      <c r="AF146" s="6">
        <f>(('t-1'!AF146-'t-1'!$AE146)/'t-1'!$AE146)*(('t-1'!$I146-0.5+'t-1'!$I146-0.5)*-1)</f>
        <v>-1</v>
      </c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2:66">
      <c r="B147" s="1">
        <f>'t-1'!B147</f>
        <v>0</v>
      </c>
      <c r="C147" s="1">
        <f>'t-1'!C147</f>
        <v>0</v>
      </c>
      <c r="D147" s="1">
        <f>'t-1'!D147</f>
        <v>0</v>
      </c>
      <c r="E147" s="1" t="str">
        <f>'t-1'!E147</f>
        <v>Totalt</v>
      </c>
      <c r="F147" s="1" t="str">
        <f>'t-1'!F147</f>
        <v>Patientrapporterad hälsa vid behandling med biologiskt läkemedel</v>
      </c>
      <c r="G147" s="1" t="str">
        <f>'t-1'!G147</f>
        <v>(tom)</v>
      </c>
      <c r="H147" s="1" t="str">
        <f>'t-1'!H147</f>
        <v>E000400</v>
      </c>
      <c r="I147" s="1">
        <f>'t-1'!I147</f>
        <v>0</v>
      </c>
      <c r="J147" s="6">
        <f>(('t-1'!J147-'t-1'!$AE147)/'t-1'!$AE147)*(('t-1'!$I147-0.5+'t-1'!$I147-0.5)*-1)</f>
        <v>7.9565059115872958E-2</v>
      </c>
      <c r="K147" s="6">
        <f>(('t-1'!K147-'t-1'!$AE147)/'t-1'!$AE147)*(('t-1'!$I147-0.5+'t-1'!$I147-0.5)*-1)</f>
        <v>0.19776038522157899</v>
      </c>
      <c r="L147" s="6">
        <f>(('t-1'!L147-'t-1'!$AE147)/'t-1'!$AE147)*(('t-1'!$I147-0.5+'t-1'!$I147-0.5)*-1)</f>
        <v>0.25559286035737028</v>
      </c>
      <c r="M147" s="6">
        <f>(('t-1'!M147-'t-1'!$AE147)/'t-1'!$AE147)*(('t-1'!$I147-0.5+'t-1'!$I147-0.5)*-1)</f>
        <v>-6.6442073741344018E-2</v>
      </c>
      <c r="N147" s="6">
        <f>(('t-1'!N147-'t-1'!$AE147)/'t-1'!$AE147)*(('t-1'!$I147-0.5+'t-1'!$I147-0.5)*-1)</f>
        <v>0.21270016368327063</v>
      </c>
      <c r="O147" s="6">
        <f>(('t-1'!O147-'t-1'!$AE147)/'t-1'!$AE147)*(('t-1'!$I147-0.5+'t-1'!$I147-0.5)*-1)</f>
        <v>0.75744189674920459</v>
      </c>
      <c r="P147" s="6">
        <f>(('t-1'!P147-'t-1'!$AE147)/'t-1'!$AE147)*(('t-1'!$I147-0.5+'t-1'!$I147-0.5)*-1)</f>
        <v>3.2786461833640305E-2</v>
      </c>
      <c r="Q147" s="6">
        <f>(('t-1'!Q147-'t-1'!$AE147)/'t-1'!$AE147)*(('t-1'!$I147-0.5+'t-1'!$I147-0.5)*-1)</f>
        <v>-0.32170486653648905</v>
      </c>
      <c r="R147" s="6">
        <f>(('t-1'!R147-'t-1'!$AE147)/'t-1'!$AE147)*(('t-1'!$I147-0.5+'t-1'!$I147-0.5)*-1)</f>
        <v>-0.49245794000251319</v>
      </c>
      <c r="S147" s="6">
        <f>(('t-1'!S147-'t-1'!$AE147)/'t-1'!$AE147)*(('t-1'!$I147-0.5+'t-1'!$I147-0.5)*-1)</f>
        <v>-9.520427472535295E-2</v>
      </c>
      <c r="T147" s="6">
        <f>(('t-1'!T147-'t-1'!$AE147)/'t-1'!$AE147)*(('t-1'!$I147-0.5+'t-1'!$I147-0.5)*-1)</f>
        <v>-8.657833804991015E-2</v>
      </c>
      <c r="U147" s="6">
        <f>(('t-1'!U147-'t-1'!$AE147)/'t-1'!$AE147)*(('t-1'!$I147-0.5+'t-1'!$I147-0.5)*-1)</f>
        <v>-1.1801653527060769E-2</v>
      </c>
      <c r="V147" s="6">
        <f>(('t-1'!V147-'t-1'!$AE147)/'t-1'!$AE147)*(('t-1'!$I147-0.5+'t-1'!$I147-0.5)*-1)</f>
        <v>-0.37437915330957761</v>
      </c>
      <c r="W147" s="6">
        <f>(('t-1'!W147-'t-1'!$AE147)/'t-1'!$AE147)*(('t-1'!$I147-0.5+'t-1'!$I147-0.5)*-1)</f>
        <v>-0.10711010325459593</v>
      </c>
      <c r="X147" s="6">
        <f>(('t-1'!X147-'t-1'!$AE147)/'t-1'!$AE147)*(('t-1'!$I147-0.5+'t-1'!$I147-0.5)*-1)</f>
        <v>-5.7373864278546599E-2</v>
      </c>
      <c r="Y147" s="6">
        <f>(('t-1'!Y147-'t-1'!$AE147)/'t-1'!$AE147)*(('t-1'!$I147-0.5+'t-1'!$I147-0.5)*-1)</f>
        <v>0.19427010875783243</v>
      </c>
      <c r="Z147" s="6">
        <f>(('t-1'!Z147-'t-1'!$AE147)/'t-1'!$AE147)*(('t-1'!$I147-0.5+'t-1'!$I147-0.5)*-1)</f>
        <v>7.5934033934168116E-2</v>
      </c>
      <c r="AA147" s="6">
        <f>(('t-1'!AA147-'t-1'!$AE147)/'t-1'!$AE147)*(('t-1'!$I147-0.5+'t-1'!$I147-0.5)*-1)</f>
        <v>5.4570511419976028E-2</v>
      </c>
      <c r="AB147" s="6">
        <f>(('t-1'!AB147-'t-1'!$AE147)/'t-1'!$AE147)*(('t-1'!$I147-0.5+'t-1'!$I147-0.5)*-1)</f>
        <v>3.5858891031771804E-2</v>
      </c>
      <c r="AC147" s="6">
        <f>(('t-1'!AC147-'t-1'!$AE147)/'t-1'!$AE147)*(('t-1'!$I147-0.5+'t-1'!$I147-0.5)*-1)</f>
        <v>8.2711696877912494E-2</v>
      </c>
      <c r="AD147" s="6">
        <f>(('t-1'!AD147-'t-1'!$AE147)/'t-1'!$AE147)*(('t-1'!$I147-0.5+'t-1'!$I147-0.5)*-1)</f>
        <v>-3.694233399542822E-2</v>
      </c>
      <c r="AE147" s="6">
        <f>(('t-1'!AE147-'t-1'!$AE147)/'t-1'!$AE147)*(('t-1'!$I147-0.5+'t-1'!$I147-0.5)*-1)</f>
        <v>0</v>
      </c>
      <c r="AF147" s="6">
        <f>(('t-1'!AF147-'t-1'!$AE147)/'t-1'!$AE147)*(('t-1'!$I147-0.5+'t-1'!$I147-0.5)*-1)</f>
        <v>-1</v>
      </c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2:66">
      <c r="B148" s="1" t="str">
        <f>'t-1'!B148</f>
        <v>I</v>
      </c>
      <c r="C148" s="1" t="str">
        <f>'t-1'!C148</f>
        <v>Diabetesvård</v>
      </c>
      <c r="D148" s="1">
        <f>'t-1'!D148</f>
        <v>77</v>
      </c>
      <c r="E148" s="1" t="str">
        <f>'t-1'!E148</f>
        <v>Kvinnor</v>
      </c>
      <c r="F148" s="1" t="str">
        <f>'t-1'!F148</f>
        <v>Måluppfyllelse för blodsockervärde vid diabetes - primärvård</v>
      </c>
      <c r="G148" s="1" t="str">
        <f>'t-1'!G148</f>
        <v>(tom)</v>
      </c>
      <c r="H148" s="1" t="str">
        <f>'t-1'!H148</f>
        <v>A020235</v>
      </c>
      <c r="I148" s="1">
        <f>'t-1'!I148</f>
        <v>0</v>
      </c>
      <c r="J148" s="6">
        <f>(('t-1'!J148-'t-1'!$AE148)/'t-1'!$AE148)*(('t-1'!$I148-0.5+'t-1'!$I148-0.5)*-1)</f>
        <v>-1.3539651837524232E-2</v>
      </c>
      <c r="K148" s="6">
        <f>(('t-1'!K148-'t-1'!$AE148)/'t-1'!$AE148)*(('t-1'!$I148-0.5+'t-1'!$I148-0.5)*-1)</f>
        <v>-5.0290135396518401E-2</v>
      </c>
      <c r="L148" s="6">
        <f>(('t-1'!L148-'t-1'!$AE148)/'t-1'!$AE148)*(('t-1'!$I148-0.5+'t-1'!$I148-0.5)*-1)</f>
        <v>5.6092843326885848E-2</v>
      </c>
      <c r="M148" s="6">
        <f>(('t-1'!M148-'t-1'!$AE148)/'t-1'!$AE148)*(('t-1'!$I148-0.5+'t-1'!$I148-0.5)*-1)</f>
        <v>-1.9342359767891681E-2</v>
      </c>
      <c r="N148" s="6">
        <f>(('t-1'!N148-'t-1'!$AE148)/'t-1'!$AE148)*(('t-1'!$I148-0.5+'t-1'!$I148-0.5)*-1)</f>
        <v>-7.9303675048355921E-2</v>
      </c>
      <c r="O148" s="6">
        <f>(('t-1'!O148-'t-1'!$AE148)/'t-1'!$AE148)*(('t-1'!$I148-0.5+'t-1'!$I148-0.5)*-1)</f>
        <v>2.5145067698259131E-2</v>
      </c>
      <c r="P148" s="6">
        <f>(('t-1'!P148-'t-1'!$AE148)/'t-1'!$AE148)*(('t-1'!$I148-0.5+'t-1'!$I148-0.5)*-1)</f>
        <v>3.0947775628626582E-2</v>
      </c>
      <c r="Q148" s="6">
        <f>(('t-1'!Q148-'t-1'!$AE148)/'t-1'!$AE148)*(('t-1'!$I148-0.5+'t-1'!$I148-0.5)*-1)</f>
        <v>-0.25725338491295946</v>
      </c>
      <c r="R148" s="6">
        <f>(('t-1'!R148-'t-1'!$AE148)/'t-1'!$AE148)*(('t-1'!$I148-0.5+'t-1'!$I148-0.5)*-1)</f>
        <v>-6.1895551257253434E-2</v>
      </c>
      <c r="S148" s="6">
        <f>(('t-1'!S148-'t-1'!$AE148)/'t-1'!$AE148)*(('t-1'!$I148-0.5+'t-1'!$I148-0.5)*-1)</f>
        <v>4.8355899419729204E-2</v>
      </c>
      <c r="T148" s="6">
        <f>(('t-1'!T148-'t-1'!$AE148)/'t-1'!$AE148)*(('t-1'!$I148-0.5+'t-1'!$I148-0.5)*-1)</f>
        <v>-5.8027079303675866E-3</v>
      </c>
      <c r="U148" s="6">
        <f>(('t-1'!U148-'t-1'!$AE148)/'t-1'!$AE148)*(('t-1'!$I148-0.5+'t-1'!$I148-0.5)*-1)</f>
        <v>0.11411992263056089</v>
      </c>
      <c r="V148" s="6">
        <f>(('t-1'!V148-'t-1'!$AE148)/'t-1'!$AE148)*(('t-1'!$I148-0.5+'t-1'!$I148-0.5)*-1)</f>
        <v>2.3210831721469937E-2</v>
      </c>
      <c r="W148" s="6">
        <f>(('t-1'!W148-'t-1'!$AE148)/'t-1'!$AE148)*(('t-1'!$I148-0.5+'t-1'!$I148-0.5)*-1)</f>
        <v>-9.2843326885880151E-2</v>
      </c>
      <c r="X148" s="6">
        <f>(('t-1'!X148-'t-1'!$AE148)/'t-1'!$AE148)*(('t-1'!$I148-0.5+'t-1'!$I148-0.5)*-1)</f>
        <v>-0.1044487427466152</v>
      </c>
      <c r="Y148" s="6">
        <f>(('t-1'!Y148-'t-1'!$AE148)/'t-1'!$AE148)*(('t-1'!$I148-0.5+'t-1'!$I148-0.5)*-1)</f>
        <v>-0.11218568665377184</v>
      </c>
      <c r="Z148" s="6">
        <f>(('t-1'!Z148-'t-1'!$AE148)/'t-1'!$AE148)*(('t-1'!$I148-0.5+'t-1'!$I148-0.5)*-1)</f>
        <v>0</v>
      </c>
      <c r="AA148" s="6">
        <f>(('t-1'!AA148-'t-1'!$AE148)/'t-1'!$AE148)*(('t-1'!$I148-0.5+'t-1'!$I148-0.5)*-1)</f>
        <v>-8.5106382978723513E-2</v>
      </c>
      <c r="AB148" s="6">
        <f>(('t-1'!AB148-'t-1'!$AE148)/'t-1'!$AE148)*(('t-1'!$I148-0.5+'t-1'!$I148-0.5)*-1)</f>
        <v>-0.14893617021276601</v>
      </c>
      <c r="AC148" s="6">
        <f>(('t-1'!AC148-'t-1'!$AE148)/'t-1'!$AE148)*(('t-1'!$I148-0.5+'t-1'!$I148-0.5)*-1)</f>
        <v>-0.22050290135396527</v>
      </c>
      <c r="AD148" s="6">
        <f>(('t-1'!AD148-'t-1'!$AE148)/'t-1'!$AE148)*(('t-1'!$I148-0.5+'t-1'!$I148-0.5)*-1)</f>
        <v>-0.12185686653771768</v>
      </c>
      <c r="AE148" s="6">
        <f>(('t-1'!AE148-'t-1'!$AE148)/'t-1'!$AE148)*(('t-1'!$I148-0.5+'t-1'!$I148-0.5)*-1)</f>
        <v>0</v>
      </c>
      <c r="AF148" s="6">
        <f>(('t-1'!AF148-'t-1'!$AE148)/'t-1'!$AE148)*(('t-1'!$I148-0.5+'t-1'!$I148-0.5)*-1)</f>
        <v>-1</v>
      </c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2:66">
      <c r="B149" s="1">
        <f>'t-1'!B149</f>
        <v>0</v>
      </c>
      <c r="C149" s="1">
        <f>'t-1'!C149</f>
        <v>0</v>
      </c>
      <c r="D149" s="1">
        <f>'t-1'!D149</f>
        <v>0</v>
      </c>
      <c r="E149" s="1" t="str">
        <f>'t-1'!E149</f>
        <v>Män</v>
      </c>
      <c r="F149" s="1" t="str">
        <f>'t-1'!F149</f>
        <v>Måluppfyllelse för blodsockervärde vid diabetes - primärvård</v>
      </c>
      <c r="G149" s="1" t="str">
        <f>'t-1'!G149</f>
        <v>(tom)</v>
      </c>
      <c r="H149" s="1" t="str">
        <f>'t-1'!H149</f>
        <v>A020235</v>
      </c>
      <c r="I149" s="1">
        <f>'t-1'!I149</f>
        <v>0</v>
      </c>
      <c r="J149" s="6">
        <f>(('t-1'!J149-'t-1'!$AE149)/'t-1'!$AE149)*(('t-1'!$I149-0.5+'t-1'!$I149-0.5)*-1)</f>
        <v>-2.8397565922920864E-2</v>
      </c>
      <c r="K149" s="6">
        <f>(('t-1'!K149-'t-1'!$AE149)/'t-1'!$AE149)*(('t-1'!$I149-0.5+'t-1'!$I149-0.5)*-1)</f>
        <v>-2.8397565922920864E-2</v>
      </c>
      <c r="L149" s="6">
        <f>(('t-1'!L149-'t-1'!$AE149)/'t-1'!$AE149)*(('t-1'!$I149-0.5+'t-1'!$I149-0.5)*-1)</f>
        <v>5.8823529411764823E-2</v>
      </c>
      <c r="M149" s="6">
        <f>(('t-1'!M149-'t-1'!$AE149)/'t-1'!$AE149)*(('t-1'!$I149-0.5+'t-1'!$I149-0.5)*-1)</f>
        <v>4.0567951318458998E-3</v>
      </c>
      <c r="N149" s="6">
        <f>(('t-1'!N149-'t-1'!$AE149)/'t-1'!$AE149)*(('t-1'!$I149-0.5+'t-1'!$I149-0.5)*-1)</f>
        <v>-0.10141987829614606</v>
      </c>
      <c r="O149" s="6">
        <f>(('t-1'!O149-'t-1'!$AE149)/'t-1'!$AE149)*(('t-1'!$I149-0.5+'t-1'!$I149-0.5)*-1)</f>
        <v>-2.0283975659229209E-2</v>
      </c>
      <c r="P149" s="6">
        <f>(('t-1'!P149-'t-1'!$AE149)/'t-1'!$AE149)*(('t-1'!$I149-0.5+'t-1'!$I149-0.5)*-1)</f>
        <v>4.0567951318458998E-3</v>
      </c>
      <c r="Q149" s="6">
        <f>(('t-1'!Q149-'t-1'!$AE149)/'t-1'!$AE149)*(('t-1'!$I149-0.5+'t-1'!$I149-0.5)*-1)</f>
        <v>-0.13793103448275856</v>
      </c>
      <c r="R149" s="6">
        <f>(('t-1'!R149-'t-1'!$AE149)/'t-1'!$AE149)*(('t-1'!$I149-0.5+'t-1'!$I149-0.5)*-1)</f>
        <v>-4.0567951318458417E-2</v>
      </c>
      <c r="S149" s="6">
        <f>(('t-1'!S149-'t-1'!$AE149)/'t-1'!$AE149)*(('t-1'!$I149-0.5+'t-1'!$I149-0.5)*-1)</f>
        <v>6.4908722109533523E-2</v>
      </c>
      <c r="T149" s="6">
        <f>(('t-1'!T149-'t-1'!$AE149)/'t-1'!$AE149)*(('t-1'!$I149-0.5+'t-1'!$I149-0.5)*-1)</f>
        <v>2.2312373225152161E-2</v>
      </c>
      <c r="U149" s="6">
        <f>(('t-1'!U149-'t-1'!$AE149)/'t-1'!$AE149)*(('t-1'!$I149-0.5+'t-1'!$I149-0.5)*-1)</f>
        <v>0.13590263691683577</v>
      </c>
      <c r="V149" s="6">
        <f>(('t-1'!V149-'t-1'!$AE149)/'t-1'!$AE149)*(('t-1'!$I149-0.5+'t-1'!$I149-0.5)*-1)</f>
        <v>-2.8397565922920864E-2</v>
      </c>
      <c r="W149" s="6">
        <f>(('t-1'!W149-'t-1'!$AE149)/'t-1'!$AE149)*(('t-1'!$I149-0.5+'t-1'!$I149-0.5)*-1)</f>
        <v>-9.7363083164300146E-2</v>
      </c>
      <c r="X149" s="6">
        <f>(('t-1'!X149-'t-1'!$AE149)/'t-1'!$AE149)*(('t-1'!$I149-0.5+'t-1'!$I149-0.5)*-1)</f>
        <v>-6.2880324543610436E-2</v>
      </c>
      <c r="Y149" s="6">
        <f>(('t-1'!Y149-'t-1'!$AE149)/'t-1'!$AE149)*(('t-1'!$I149-0.5+'t-1'!$I149-0.5)*-1)</f>
        <v>-0.11967545638945232</v>
      </c>
      <c r="Z149" s="6">
        <f>(('t-1'!Z149-'t-1'!$AE149)/'t-1'!$AE149)*(('t-1'!$I149-0.5+'t-1'!$I149-0.5)*-1)</f>
        <v>-2.8397565922920864E-2</v>
      </c>
      <c r="AA149" s="6">
        <f>(('t-1'!AA149-'t-1'!$AE149)/'t-1'!$AE149)*(('t-1'!$I149-0.5+'t-1'!$I149-0.5)*-1)</f>
        <v>-6.4908722109533384E-2</v>
      </c>
      <c r="AB149" s="6">
        <f>(('t-1'!AB149-'t-1'!$AE149)/'t-1'!$AE149)*(('t-1'!$I149-0.5+'t-1'!$I149-0.5)*-1)</f>
        <v>-0.14807302231237318</v>
      </c>
      <c r="AC149" s="6">
        <f>(('t-1'!AC149-'t-1'!$AE149)/'t-1'!$AE149)*(('t-1'!$I149-0.5+'t-1'!$I149-0.5)*-1)</f>
        <v>-0.27180527383367137</v>
      </c>
      <c r="AD149" s="6">
        <f>(('t-1'!AD149-'t-1'!$AE149)/'t-1'!$AE149)*(('t-1'!$I149-0.5+'t-1'!$I149-0.5)*-1)</f>
        <v>-0.17038539553752532</v>
      </c>
      <c r="AE149" s="6">
        <f>(('t-1'!AE149-'t-1'!$AE149)/'t-1'!$AE149)*(('t-1'!$I149-0.5+'t-1'!$I149-0.5)*-1)</f>
        <v>0</v>
      </c>
      <c r="AF149" s="6">
        <f>(('t-1'!AF149-'t-1'!$AE149)/'t-1'!$AE149)*(('t-1'!$I149-0.5+'t-1'!$I149-0.5)*-1)</f>
        <v>-1</v>
      </c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2:66">
      <c r="B150" s="1">
        <f>'t-1'!B150</f>
        <v>0</v>
      </c>
      <c r="C150" s="1">
        <f>'t-1'!C150</f>
        <v>0</v>
      </c>
      <c r="D150" s="1">
        <f>'t-1'!D150</f>
        <v>0</v>
      </c>
      <c r="E150" s="1" t="str">
        <f>'t-1'!E150</f>
        <v>Totalt</v>
      </c>
      <c r="F150" s="1" t="str">
        <f>'t-1'!F150</f>
        <v>Måluppfyllelse för blodsockervärde vid diabetes - primärvård</v>
      </c>
      <c r="G150" s="1" t="str">
        <f>'t-1'!G150</f>
        <v>(tom)</v>
      </c>
      <c r="H150" s="1" t="str">
        <f>'t-1'!H150</f>
        <v>A020235</v>
      </c>
      <c r="I150" s="1">
        <f>'t-1'!I150</f>
        <v>0</v>
      </c>
      <c r="J150" s="6">
        <f>(('t-1'!J150-'t-1'!$AE150)/'t-1'!$AE150)*(('t-1'!$I150-0.5+'t-1'!$I150-0.5)*-1)</f>
        <v>-2.1868787276341835E-2</v>
      </c>
      <c r="K150" s="6">
        <f>(('t-1'!K150-'t-1'!$AE150)/'t-1'!$AE150)*(('t-1'!$I150-0.5+'t-1'!$I150-0.5)*-1)</f>
        <v>-3.777335984095425E-2</v>
      </c>
      <c r="L150" s="6">
        <f>(('t-1'!L150-'t-1'!$AE150)/'t-1'!$AE150)*(('t-1'!$I150-0.5+'t-1'!$I150-0.5)*-1)</f>
        <v>5.76540755467198E-2</v>
      </c>
      <c r="M150" s="6">
        <f>(('t-1'!M150-'t-1'!$AE150)/'t-1'!$AE150)*(('t-1'!$I150-0.5+'t-1'!$I150-0.5)*-1)</f>
        <v>-5.9642147117295657E-3</v>
      </c>
      <c r="N150" s="6">
        <f>(('t-1'!N150-'t-1'!$AE150)/'t-1'!$AE150)*(('t-1'!$I150-0.5+'t-1'!$I150-0.5)*-1)</f>
        <v>-9.1451292246520766E-2</v>
      </c>
      <c r="O150" s="6">
        <f>(('t-1'!O150-'t-1'!$AE150)/'t-1'!$AE150)*(('t-1'!$I150-0.5+'t-1'!$I150-0.5)*-1)</f>
        <v>0</v>
      </c>
      <c r="P150" s="6">
        <f>(('t-1'!P150-'t-1'!$AE150)/'t-1'!$AE150)*(('t-1'!$I150-0.5+'t-1'!$I150-0.5)*-1)</f>
        <v>1.5904572564612411E-2</v>
      </c>
      <c r="Q150" s="6">
        <f>(('t-1'!Q150-'t-1'!$AE150)/'t-1'!$AE150)*(('t-1'!$I150-0.5+'t-1'!$I150-0.5)*-1)</f>
        <v>-0.1888667992047714</v>
      </c>
      <c r="R150" s="6">
        <f>(('t-1'!R150-'t-1'!$AE150)/'t-1'!$AE150)*(('t-1'!$I150-0.5+'t-1'!$I150-0.5)*-1)</f>
        <v>-4.9701789264413522E-2</v>
      </c>
      <c r="S150" s="6">
        <f>(('t-1'!S150-'t-1'!$AE150)/'t-1'!$AE150)*(('t-1'!$I150-0.5+'t-1'!$I150-0.5)*-1)</f>
        <v>5.76540755467198E-2</v>
      </c>
      <c r="T150" s="6">
        <f>(('t-1'!T150-'t-1'!$AE150)/'t-1'!$AE150)*(('t-1'!$I150-0.5+'t-1'!$I150-0.5)*-1)</f>
        <v>9.9403578528827041E-3</v>
      </c>
      <c r="U150" s="6">
        <f>(('t-1'!U150-'t-1'!$AE150)/'t-1'!$AE150)*(('t-1'!$I150-0.5+'t-1'!$I150-0.5)*-1)</f>
        <v>0.12723658051689873</v>
      </c>
      <c r="V150" s="6">
        <f>(('t-1'!V150-'t-1'!$AE150)/'t-1'!$AE150)*(('t-1'!$I150-0.5+'t-1'!$I150-0.5)*-1)</f>
        <v>-5.9642147117295657E-3</v>
      </c>
      <c r="W150" s="6">
        <f>(('t-1'!W150-'t-1'!$AE150)/'t-1'!$AE150)*(('t-1'!$I150-0.5+'t-1'!$I150-0.5)*-1)</f>
        <v>-9.5427435387673912E-2</v>
      </c>
      <c r="X150" s="6">
        <f>(('t-1'!X150-'t-1'!$AE150)/'t-1'!$AE150)*(('t-1'!$I150-0.5+'t-1'!$I150-0.5)*-1)</f>
        <v>-8.151093439363806E-2</v>
      </c>
      <c r="Y150" s="6">
        <f>(('t-1'!Y150-'t-1'!$AE150)/'t-1'!$AE150)*(('t-1'!$I150-0.5+'t-1'!$I150-0.5)*-1)</f>
        <v>-0.11729622266401589</v>
      </c>
      <c r="Z150" s="6">
        <f>(('t-1'!Z150-'t-1'!$AE150)/'t-1'!$AE150)*(('t-1'!$I150-0.5+'t-1'!$I150-0.5)*-1)</f>
        <v>-1.5904572564612269E-2</v>
      </c>
      <c r="AA150" s="6">
        <f>(('t-1'!AA150-'t-1'!$AE150)/'t-1'!$AE150)*(('t-1'!$I150-0.5+'t-1'!$I150-0.5)*-1)</f>
        <v>-7.3558648111331934E-2</v>
      </c>
      <c r="AB150" s="6">
        <f>(('t-1'!AB150-'t-1'!$AE150)/'t-1'!$AE150)*(('t-1'!$I150-0.5+'t-1'!$I150-0.5)*-1)</f>
        <v>-0.14910536779324057</v>
      </c>
      <c r="AC150" s="6">
        <f>(('t-1'!AC150-'t-1'!$AE150)/'t-1'!$AE150)*(('t-1'!$I150-0.5+'t-1'!$I150-0.5)*-1)</f>
        <v>-0.25049701789264406</v>
      </c>
      <c r="AD150" s="6">
        <f>(('t-1'!AD150-'t-1'!$AE150)/'t-1'!$AE150)*(('t-1'!$I150-0.5+'t-1'!$I150-0.5)*-1)</f>
        <v>-0.151093439363817</v>
      </c>
      <c r="AE150" s="6">
        <f>(('t-1'!AE150-'t-1'!$AE150)/'t-1'!$AE150)*(('t-1'!$I150-0.5+'t-1'!$I150-0.5)*-1)</f>
        <v>0</v>
      </c>
      <c r="AF150" s="6">
        <f>(('t-1'!AF150-'t-1'!$AE150)/'t-1'!$AE150)*(('t-1'!$I150-0.5+'t-1'!$I150-0.5)*-1)</f>
        <v>-1</v>
      </c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2:66">
      <c r="B151" s="1">
        <f>'t-1'!B151</f>
        <v>0</v>
      </c>
      <c r="C151" s="1">
        <f>'t-1'!C151</f>
        <v>0</v>
      </c>
      <c r="D151" s="1">
        <f>'t-1'!D151</f>
        <v>78</v>
      </c>
      <c r="E151" s="1" t="str">
        <f>'t-1'!E151</f>
        <v>Kvinnor</v>
      </c>
      <c r="F151" s="1" t="str">
        <f>'t-1'!F151</f>
        <v>Måluppfyllelse för blodsockervärde vid typ 1 diabetes</v>
      </c>
      <c r="G151" s="1" t="str">
        <f>'t-1'!G151</f>
        <v>(tom)</v>
      </c>
      <c r="H151" s="1" t="str">
        <f>'t-1'!H151</f>
        <v>A020240</v>
      </c>
      <c r="I151" s="1">
        <f>'t-1'!I151</f>
        <v>0</v>
      </c>
      <c r="J151" s="6">
        <f>(('t-1'!J151-'t-1'!$AE151)/'t-1'!$AE151)*(('t-1'!$I151-0.5+'t-1'!$I151-0.5)*-1)</f>
        <v>2.1739130434782532E-2</v>
      </c>
      <c r="K151" s="6">
        <f>(('t-1'!K151-'t-1'!$AE151)/'t-1'!$AE151)*(('t-1'!$I151-0.5+'t-1'!$I151-0.5)*-1)</f>
        <v>0.18840579710144911</v>
      </c>
      <c r="L151" s="6">
        <f>(('t-1'!L151-'t-1'!$AE151)/'t-1'!$AE151)*(('t-1'!$I151-0.5+'t-1'!$I151-0.5)*-1)</f>
        <v>2.1739130434782532E-2</v>
      </c>
      <c r="M151" s="6">
        <f>(('t-1'!M151-'t-1'!$AE151)/'t-1'!$AE151)*(('t-1'!$I151-0.5+'t-1'!$I151-0.5)*-1)</f>
        <v>-4.347826086956532E-2</v>
      </c>
      <c r="N151" s="6">
        <f>(('t-1'!N151-'t-1'!$AE151)/'t-1'!$AE151)*(('t-1'!$I151-0.5+'t-1'!$I151-0.5)*-1)</f>
        <v>-0.13768115942028988</v>
      </c>
      <c r="O151" s="6">
        <f>(('t-1'!O151-'t-1'!$AE151)/'t-1'!$AE151)*(('t-1'!$I151-0.5+'t-1'!$I151-0.5)*-1)</f>
        <v>7.9710144927536197E-2</v>
      </c>
      <c r="P151" s="6">
        <f>(('t-1'!P151-'t-1'!$AE151)/'t-1'!$AE151)*(('t-1'!$I151-0.5+'t-1'!$I151-0.5)*-1)</f>
        <v>-0.1304347826086957</v>
      </c>
      <c r="Q151" s="6">
        <f>(('t-1'!Q151-'t-1'!$AE151)/'t-1'!$AE151)*(('t-1'!$I151-0.5+'t-1'!$I151-0.5)*-1)</f>
        <v>-0.36231884057971014</v>
      </c>
      <c r="R151" s="6">
        <f>(('t-1'!R151-'t-1'!$AE151)/'t-1'!$AE151)*(('t-1'!$I151-0.5+'t-1'!$I151-0.5)*-1)</f>
        <v>0.10869565217391304</v>
      </c>
      <c r="S151" s="6">
        <f>(('t-1'!S151-'t-1'!$AE151)/'t-1'!$AE151)*(('t-1'!$I151-0.5+'t-1'!$I151-0.5)*-1)</f>
        <v>0.10144927536231874</v>
      </c>
      <c r="T151" s="6">
        <f>(('t-1'!T151-'t-1'!$AE151)/'t-1'!$AE151)*(('t-1'!$I151-0.5+'t-1'!$I151-0.5)*-1)</f>
        <v>0.26811594202898542</v>
      </c>
      <c r="U151" s="6">
        <f>(('t-1'!U151-'t-1'!$AE151)/'t-1'!$AE151)*(('t-1'!$I151-0.5+'t-1'!$I151-0.5)*-1)</f>
        <v>0.16666666666666671</v>
      </c>
      <c r="V151" s="6">
        <f>(('t-1'!V151-'t-1'!$AE151)/'t-1'!$AE151)*(('t-1'!$I151-0.5+'t-1'!$I151-0.5)*-1)</f>
        <v>-0.73188405797101452</v>
      </c>
      <c r="W151" s="6">
        <f>(('t-1'!W151-'t-1'!$AE151)/'t-1'!$AE151)*(('t-1'!$I151-0.5+'t-1'!$I151-0.5)*-1)</f>
        <v>-0.47826086956521741</v>
      </c>
      <c r="X151" s="6">
        <f>(('t-1'!X151-'t-1'!$AE151)/'t-1'!$AE151)*(('t-1'!$I151-0.5+'t-1'!$I151-0.5)*-1)</f>
        <v>-3.6231884057971016E-2</v>
      </c>
      <c r="Y151" s="6">
        <f>(('t-1'!Y151-'t-1'!$AE151)/'t-1'!$AE151)*(('t-1'!$I151-0.5+'t-1'!$I151-0.5)*-1)</f>
        <v>-0.31159420289855078</v>
      </c>
      <c r="Z151" s="6">
        <f>(('t-1'!Z151-'t-1'!$AE151)/'t-1'!$AE151)*(('t-1'!$I151-0.5+'t-1'!$I151-0.5)*-1)</f>
        <v>7.2463768115942032E-2</v>
      </c>
      <c r="AA151" s="6">
        <f>(('t-1'!AA151-'t-1'!$AE151)/'t-1'!$AE151)*(('t-1'!$I151-0.5+'t-1'!$I151-0.5)*-1)</f>
        <v>0.13043478260869557</v>
      </c>
      <c r="AB151" s="6">
        <f>(('t-1'!AB151-'t-1'!$AE151)/'t-1'!$AE151)*(('t-1'!$I151-0.5+'t-1'!$I151-0.5)*-1)</f>
        <v>-0.49275362318840582</v>
      </c>
      <c r="AC151" s="6">
        <f>(('t-1'!AC151-'t-1'!$AE151)/'t-1'!$AE151)*(('t-1'!$I151-0.5+'t-1'!$I151-0.5)*-1)</f>
        <v>7.246376811594177E-3</v>
      </c>
      <c r="AD151" s="6">
        <f>(('t-1'!AD151-'t-1'!$AE151)/'t-1'!$AE151)*(('t-1'!$I151-0.5+'t-1'!$I151-0.5)*-1)</f>
        <v>7.2463768115942032E-2</v>
      </c>
      <c r="AE151" s="6">
        <f>(('t-1'!AE151-'t-1'!$AE151)/'t-1'!$AE151)*(('t-1'!$I151-0.5+'t-1'!$I151-0.5)*-1)</f>
        <v>0</v>
      </c>
      <c r="AF151" s="6">
        <f>(('t-1'!AF151-'t-1'!$AE151)/'t-1'!$AE151)*(('t-1'!$I151-0.5+'t-1'!$I151-0.5)*-1)</f>
        <v>-1</v>
      </c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2:66">
      <c r="B152" s="1">
        <f>'t-1'!B152</f>
        <v>0</v>
      </c>
      <c r="C152" s="1">
        <f>'t-1'!C152</f>
        <v>0</v>
      </c>
      <c r="D152" s="1">
        <f>'t-1'!D152</f>
        <v>0</v>
      </c>
      <c r="E152" s="1" t="str">
        <f>'t-1'!E152</f>
        <v>Män</v>
      </c>
      <c r="F152" s="1" t="str">
        <f>'t-1'!F152</f>
        <v>Måluppfyllelse för blodsockervärde vid typ 1 diabetes</v>
      </c>
      <c r="G152" s="1" t="str">
        <f>'t-1'!G152</f>
        <v>(tom)</v>
      </c>
      <c r="H152" s="1" t="str">
        <f>'t-1'!H152</f>
        <v>A020240</v>
      </c>
      <c r="I152" s="1">
        <f>'t-1'!I152</f>
        <v>0</v>
      </c>
      <c r="J152" s="6">
        <f>(('t-1'!J152-'t-1'!$AE152)/'t-1'!$AE152)*(('t-1'!$I152-0.5+'t-1'!$I152-0.5)*-1)</f>
        <v>0.10429447852760731</v>
      </c>
      <c r="K152" s="6">
        <f>(('t-1'!K152-'t-1'!$AE152)/'t-1'!$AE152)*(('t-1'!$I152-0.5+'t-1'!$I152-0.5)*-1)</f>
        <v>-3.0674846625766871E-2</v>
      </c>
      <c r="L152" s="6">
        <f>(('t-1'!L152-'t-1'!$AE152)/'t-1'!$AE152)*(('t-1'!$I152-0.5+'t-1'!$I152-0.5)*-1)</f>
        <v>-0.31901840490797551</v>
      </c>
      <c r="M152" s="6">
        <f>(('t-1'!M152-'t-1'!$AE152)/'t-1'!$AE152)*(('t-1'!$I152-0.5+'t-1'!$I152-0.5)*-1)</f>
        <v>-8.5889570552147257E-2</v>
      </c>
      <c r="N152" s="6">
        <f>(('t-1'!N152-'t-1'!$AE152)/'t-1'!$AE152)*(('t-1'!$I152-0.5+'t-1'!$I152-0.5)*-1)</f>
        <v>-0.31901840490797551</v>
      </c>
      <c r="O152" s="6">
        <f>(('t-1'!O152-'t-1'!$AE152)/'t-1'!$AE152)*(('t-1'!$I152-0.5+'t-1'!$I152-0.5)*-1)</f>
        <v>0.10429447852760731</v>
      </c>
      <c r="P152" s="6">
        <f>(('t-1'!P152-'t-1'!$AE152)/'t-1'!$AE152)*(('t-1'!$I152-0.5+'t-1'!$I152-0.5)*-1)</f>
        <v>-0.22085889570552156</v>
      </c>
      <c r="Q152" s="6">
        <f>(('t-1'!Q152-'t-1'!$AE152)/'t-1'!$AE152)*(('t-1'!$I152-0.5+'t-1'!$I152-0.5)*-1)</f>
        <v>0</v>
      </c>
      <c r="R152" s="6">
        <f>(('t-1'!R152-'t-1'!$AE152)/'t-1'!$AE152)*(('t-1'!$I152-0.5+'t-1'!$I152-0.5)*-1)</f>
        <v>0.11042944785276078</v>
      </c>
      <c r="S152" s="6">
        <f>(('t-1'!S152-'t-1'!$AE152)/'t-1'!$AE152)*(('t-1'!$I152-0.5+'t-1'!$I152-0.5)*-1)</f>
        <v>0.18404907975460122</v>
      </c>
      <c r="T152" s="6">
        <f>(('t-1'!T152-'t-1'!$AE152)/'t-1'!$AE152)*(('t-1'!$I152-0.5+'t-1'!$I152-0.5)*-1)</f>
        <v>0.35582822085889576</v>
      </c>
      <c r="U152" s="6">
        <f>(('t-1'!U152-'t-1'!$AE152)/'t-1'!$AE152)*(('t-1'!$I152-0.5+'t-1'!$I152-0.5)*-1)</f>
        <v>0.20858895705521463</v>
      </c>
      <c r="V152" s="6">
        <f>(('t-1'!V152-'t-1'!$AE152)/'t-1'!$AE152)*(('t-1'!$I152-0.5+'t-1'!$I152-0.5)*-1)</f>
        <v>-0.49693251533742339</v>
      </c>
      <c r="W152" s="6">
        <f>(('t-1'!W152-'t-1'!$AE152)/'t-1'!$AE152)*(('t-1'!$I152-0.5+'t-1'!$I152-0.5)*-1)</f>
        <v>-0.3619631901840491</v>
      </c>
      <c r="X152" s="6">
        <f>(('t-1'!X152-'t-1'!$AE152)/'t-1'!$AE152)*(('t-1'!$I152-0.5+'t-1'!$I152-0.5)*-1)</f>
        <v>-0.15950920245398781</v>
      </c>
      <c r="Y152" s="6">
        <f>(('t-1'!Y152-'t-1'!$AE152)/'t-1'!$AE152)*(('t-1'!$I152-0.5+'t-1'!$I152-0.5)*-1)</f>
        <v>-0.40490797546012275</v>
      </c>
      <c r="Z152" s="6">
        <f>(('t-1'!Z152-'t-1'!$AE152)/'t-1'!$AE152)*(('t-1'!$I152-0.5+'t-1'!$I152-0.5)*-1)</f>
        <v>6.1349693251532434E-3</v>
      </c>
      <c r="AA152" s="6">
        <f>(('t-1'!AA152-'t-1'!$AE152)/'t-1'!$AE152)*(('t-1'!$I152-0.5+'t-1'!$I152-0.5)*-1)</f>
        <v>0.20245398773006137</v>
      </c>
      <c r="AB152" s="6">
        <f>(('t-1'!AB152-'t-1'!$AE152)/'t-1'!$AE152)*(('t-1'!$I152-0.5+'t-1'!$I152-0.5)*-1)</f>
        <v>-0.34969325153374237</v>
      </c>
      <c r="AC152" s="6">
        <f>(('t-1'!AC152-'t-1'!$AE152)/'t-1'!$AE152)*(('t-1'!$I152-0.5+'t-1'!$I152-0.5)*-1)</f>
        <v>-0.30061349693251532</v>
      </c>
      <c r="AD152" s="6">
        <f>(('t-1'!AD152-'t-1'!$AE152)/'t-1'!$AE152)*(('t-1'!$I152-0.5+'t-1'!$I152-0.5)*-1)</f>
        <v>-0.2269938650306749</v>
      </c>
      <c r="AE152" s="6">
        <f>(('t-1'!AE152-'t-1'!$AE152)/'t-1'!$AE152)*(('t-1'!$I152-0.5+'t-1'!$I152-0.5)*-1)</f>
        <v>0</v>
      </c>
      <c r="AF152" s="6">
        <f>(('t-1'!AF152-'t-1'!$AE152)/'t-1'!$AE152)*(('t-1'!$I152-0.5+'t-1'!$I152-0.5)*-1)</f>
        <v>-1</v>
      </c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2:66">
      <c r="B153" s="1">
        <f>'t-1'!B153</f>
        <v>0</v>
      </c>
      <c r="C153" s="1">
        <f>'t-1'!C153</f>
        <v>0</v>
      </c>
      <c r="D153" s="1">
        <f>'t-1'!D153</f>
        <v>0</v>
      </c>
      <c r="E153" s="1" t="str">
        <f>'t-1'!E153</f>
        <v>Totalt</v>
      </c>
      <c r="F153" s="1" t="str">
        <f>'t-1'!F153</f>
        <v>Måluppfyllelse för blodsockervärde vid typ 1 diabetes</v>
      </c>
      <c r="G153" s="1" t="str">
        <f>'t-1'!G153</f>
        <v>(tom)</v>
      </c>
      <c r="H153" s="1" t="str">
        <f>'t-1'!H153</f>
        <v>A020240</v>
      </c>
      <c r="I153" s="1">
        <f>'t-1'!I153</f>
        <v>0</v>
      </c>
      <c r="J153" s="6">
        <f>(('t-1'!J153-'t-1'!$AE153)/'t-1'!$AE153)*(('t-1'!$I153-0.5+'t-1'!$I153-0.5)*-1)</f>
        <v>7.2368421052631679E-2</v>
      </c>
      <c r="K153" s="6">
        <f>(('t-1'!K153-'t-1'!$AE153)/'t-1'!$AE153)*(('t-1'!$I153-0.5+'t-1'!$I153-0.5)*-1)</f>
        <v>5.9210526315789616E-2</v>
      </c>
      <c r="L153" s="6">
        <f>(('t-1'!L153-'t-1'!$AE153)/'t-1'!$AE153)*(('t-1'!$I153-0.5+'t-1'!$I153-0.5)*-1)</f>
        <v>-0.17763157894736839</v>
      </c>
      <c r="M153" s="6">
        <f>(('t-1'!M153-'t-1'!$AE153)/'t-1'!$AE153)*(('t-1'!$I153-0.5+'t-1'!$I153-0.5)*-1)</f>
        <v>-6.5789473684210523E-2</v>
      </c>
      <c r="N153" s="6">
        <f>(('t-1'!N153-'t-1'!$AE153)/'t-1'!$AE153)*(('t-1'!$I153-0.5+'t-1'!$I153-0.5)*-1)</f>
        <v>-0.2434210526315789</v>
      </c>
      <c r="O153" s="6">
        <f>(('t-1'!O153-'t-1'!$AE153)/'t-1'!$AE153)*(('t-1'!$I153-0.5+'t-1'!$I153-0.5)*-1)</f>
        <v>9.2105263157894884E-2</v>
      </c>
      <c r="P153" s="6">
        <f>(('t-1'!P153-'t-1'!$AE153)/'t-1'!$AE153)*(('t-1'!$I153-0.5+'t-1'!$I153-0.5)*-1)</f>
        <v>-0.18421052631578941</v>
      </c>
      <c r="Q153" s="6">
        <f>(('t-1'!Q153-'t-1'!$AE153)/'t-1'!$AE153)*(('t-1'!$I153-0.5+'t-1'!$I153-0.5)*-1)</f>
        <v>-0.15131578947368415</v>
      </c>
      <c r="R153" s="6">
        <f>(('t-1'!R153-'t-1'!$AE153)/'t-1'!$AE153)*(('t-1'!$I153-0.5+'t-1'!$I153-0.5)*-1)</f>
        <v>0.11184210526315785</v>
      </c>
      <c r="S153" s="6">
        <f>(('t-1'!S153-'t-1'!$AE153)/'t-1'!$AE153)*(('t-1'!$I153-0.5+'t-1'!$I153-0.5)*-1)</f>
        <v>0.15131578947368426</v>
      </c>
      <c r="T153" s="6">
        <f>(('t-1'!T153-'t-1'!$AE153)/'t-1'!$AE153)*(('t-1'!$I153-0.5+'t-1'!$I153-0.5)*-1)</f>
        <v>0.31578947368421056</v>
      </c>
      <c r="U153" s="6">
        <f>(('t-1'!U153-'t-1'!$AE153)/'t-1'!$AE153)*(('t-1'!$I153-0.5+'t-1'!$I153-0.5)*-1)</f>
        <v>0.19736842105263158</v>
      </c>
      <c r="V153" s="6">
        <f>(('t-1'!V153-'t-1'!$AE153)/'t-1'!$AE153)*(('t-1'!$I153-0.5+'t-1'!$I153-0.5)*-1)</f>
        <v>-0.58552631578947367</v>
      </c>
      <c r="W153" s="6">
        <f>(('t-1'!W153-'t-1'!$AE153)/'t-1'!$AE153)*(('t-1'!$I153-0.5+'t-1'!$I153-0.5)*-1)</f>
        <v>-0.40789473684210525</v>
      </c>
      <c r="X153" s="6">
        <f>(('t-1'!X153-'t-1'!$AE153)/'t-1'!$AE153)*(('t-1'!$I153-0.5+'t-1'!$I153-0.5)*-1)</f>
        <v>-0.11184210526315785</v>
      </c>
      <c r="Y153" s="6">
        <f>(('t-1'!Y153-'t-1'!$AE153)/'t-1'!$AE153)*(('t-1'!$I153-0.5+'t-1'!$I153-0.5)*-1)</f>
        <v>-0.36842105263157893</v>
      </c>
      <c r="Z153" s="6">
        <f>(('t-1'!Z153-'t-1'!$AE153)/'t-1'!$AE153)*(('t-1'!$I153-0.5+'t-1'!$I153-0.5)*-1)</f>
        <v>3.2894736842105261E-2</v>
      </c>
      <c r="AA153" s="6">
        <f>(('t-1'!AA153-'t-1'!$AE153)/'t-1'!$AE153)*(('t-1'!$I153-0.5+'t-1'!$I153-0.5)*-1)</f>
        <v>0.17763157894736839</v>
      </c>
      <c r="AB153" s="6">
        <f>(('t-1'!AB153-'t-1'!$AE153)/'t-1'!$AE153)*(('t-1'!$I153-0.5+'t-1'!$I153-0.5)*-1)</f>
        <v>-0.40131578947368418</v>
      </c>
      <c r="AC153" s="6">
        <f>(('t-1'!AC153-'t-1'!$AE153)/'t-1'!$AE153)*(('t-1'!$I153-0.5+'t-1'!$I153-0.5)*-1)</f>
        <v>-0.17763157894736839</v>
      </c>
      <c r="AD153" s="6">
        <f>(('t-1'!AD153-'t-1'!$AE153)/'t-1'!$AE153)*(('t-1'!$I153-0.5+'t-1'!$I153-0.5)*-1)</f>
        <v>-0.11184210526315785</v>
      </c>
      <c r="AE153" s="6">
        <f>(('t-1'!AE153-'t-1'!$AE153)/'t-1'!$AE153)*(('t-1'!$I153-0.5+'t-1'!$I153-0.5)*-1)</f>
        <v>0</v>
      </c>
      <c r="AF153" s="6">
        <f>(('t-1'!AF153-'t-1'!$AE153)/'t-1'!$AE153)*(('t-1'!$I153-0.5+'t-1'!$I153-0.5)*-1)</f>
        <v>-1</v>
      </c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2:66">
      <c r="B154" s="1">
        <f>'t-1'!B154</f>
        <v>0</v>
      </c>
      <c r="C154" s="1">
        <f>'t-1'!C154</f>
        <v>0</v>
      </c>
      <c r="D154" s="1">
        <f>'t-1'!D154</f>
        <v>79</v>
      </c>
      <c r="E154" s="1" t="str">
        <f>'t-1'!E154</f>
        <v>Kvinnor</v>
      </c>
      <c r="F154" s="1" t="str">
        <f>'t-1'!F154</f>
        <v>Måluppfyllelse för blodtryck vid diabetes - primärvård</v>
      </c>
      <c r="G154" s="1" t="str">
        <f>'t-1'!G154</f>
        <v>(tom)</v>
      </c>
      <c r="H154" s="1" t="str">
        <f>'t-1'!H154</f>
        <v>E000510</v>
      </c>
      <c r="I154" s="1">
        <f>'t-1'!I154</f>
        <v>0</v>
      </c>
      <c r="J154" s="6">
        <f>(('t-1'!J154-'t-1'!$AE154)/'t-1'!$AE154)*(('t-1'!$I154-0.5+'t-1'!$I154-0.5)*-1)</f>
        <v>-0.112033195020747</v>
      </c>
      <c r="K154" s="6">
        <f>(('t-1'!K154-'t-1'!$AE154)/'t-1'!$AE154)*(('t-1'!$I154-0.5+'t-1'!$I154-0.5)*-1)</f>
        <v>-0.17012448132780089</v>
      </c>
      <c r="L154" s="6">
        <f>(('t-1'!L154-'t-1'!$AE154)/'t-1'!$AE154)*(('t-1'!$I154-0.5+'t-1'!$I154-0.5)*-1)</f>
        <v>2.4896265560165887E-2</v>
      </c>
      <c r="M154" s="6">
        <f>(('t-1'!M154-'t-1'!$AE154)/'t-1'!$AE154)*(('t-1'!$I154-0.5+'t-1'!$I154-0.5)*-1)</f>
        <v>0.3070539419087136</v>
      </c>
      <c r="N154" s="6">
        <f>(('t-1'!N154-'t-1'!$AE154)/'t-1'!$AE154)*(('t-1'!$I154-0.5+'t-1'!$I154-0.5)*-1)</f>
        <v>1.2448132780082869E-2</v>
      </c>
      <c r="O154" s="6">
        <f>(('t-1'!O154-'t-1'!$AE154)/'t-1'!$AE154)*(('t-1'!$I154-0.5+'t-1'!$I154-0.5)*-1)</f>
        <v>-7.4688796680497951E-2</v>
      </c>
      <c r="P154" s="6">
        <f>(('t-1'!P154-'t-1'!$AE154)/'t-1'!$AE154)*(('t-1'!$I154-0.5+'t-1'!$I154-0.5)*-1)</f>
        <v>2.9045643153526941E-2</v>
      </c>
      <c r="Q154" s="6">
        <f>(('t-1'!Q154-'t-1'!$AE154)/'t-1'!$AE154)*(('t-1'!$I154-0.5+'t-1'!$I154-0.5)*-1)</f>
        <v>-0.39834024896265563</v>
      </c>
      <c r="R154" s="6">
        <f>(('t-1'!R154-'t-1'!$AE154)/'t-1'!$AE154)*(('t-1'!$I154-0.5+'t-1'!$I154-0.5)*-1)</f>
        <v>-0.39419087136929465</v>
      </c>
      <c r="S154" s="6">
        <f>(('t-1'!S154-'t-1'!$AE154)/'t-1'!$AE154)*(('t-1'!$I154-0.5+'t-1'!$I154-0.5)*-1)</f>
        <v>-4.1493775933610548E-3</v>
      </c>
      <c r="T154" s="6">
        <f>(('t-1'!T154-'t-1'!$AE154)/'t-1'!$AE154)*(('t-1'!$I154-0.5+'t-1'!$I154-0.5)*-1)</f>
        <v>-7.053941908713704E-2</v>
      </c>
      <c r="U154" s="6">
        <f>(('t-1'!U154-'t-1'!$AE154)/'t-1'!$AE154)*(('t-1'!$I154-0.5+'t-1'!$I154-0.5)*-1)</f>
        <v>0.18672199170124482</v>
      </c>
      <c r="V154" s="6">
        <f>(('t-1'!V154-'t-1'!$AE154)/'t-1'!$AE154)*(('t-1'!$I154-0.5+'t-1'!$I154-0.5)*-1)</f>
        <v>7.8838174273858863E-2</v>
      </c>
      <c r="W154" s="6">
        <f>(('t-1'!W154-'t-1'!$AE154)/'t-1'!$AE154)*(('t-1'!$I154-0.5+'t-1'!$I154-0.5)*-1)</f>
        <v>0.11618257261410776</v>
      </c>
      <c r="X154" s="6">
        <f>(('t-1'!X154-'t-1'!$AE154)/'t-1'!$AE154)*(('t-1'!$I154-0.5+'t-1'!$I154-0.5)*-1)</f>
        <v>-0.35684647302904571</v>
      </c>
      <c r="Y154" s="6">
        <f>(('t-1'!Y154-'t-1'!$AE154)/'t-1'!$AE154)*(('t-1'!$I154-0.5+'t-1'!$I154-0.5)*-1)</f>
        <v>-0.22821576763485477</v>
      </c>
      <c r="Z154" s="6">
        <f>(('t-1'!Z154-'t-1'!$AE154)/'t-1'!$AE154)*(('t-1'!$I154-0.5+'t-1'!$I154-0.5)*-1)</f>
        <v>4.1493775933609957E-2</v>
      </c>
      <c r="AA154" s="6">
        <f>(('t-1'!AA154-'t-1'!$AE154)/'t-1'!$AE154)*(('t-1'!$I154-0.5+'t-1'!$I154-0.5)*-1)</f>
        <v>-0.10788381742738594</v>
      </c>
      <c r="AB154" s="6">
        <f>(('t-1'!AB154-'t-1'!$AE154)/'t-1'!$AE154)*(('t-1'!$I154-0.5+'t-1'!$I154-0.5)*-1)</f>
        <v>-0.14522821576763484</v>
      </c>
      <c r="AC154" s="6">
        <f>(('t-1'!AC154-'t-1'!$AE154)/'t-1'!$AE154)*(('t-1'!$I154-0.5+'t-1'!$I154-0.5)*-1)</f>
        <v>7.0539419087136901E-2</v>
      </c>
      <c r="AD154" s="6">
        <f>(('t-1'!AD154-'t-1'!$AE154)/'t-1'!$AE154)*(('t-1'!$I154-0.5+'t-1'!$I154-0.5)*-1)</f>
        <v>-0.26970954356846472</v>
      </c>
      <c r="AE154" s="6">
        <f>(('t-1'!AE154-'t-1'!$AE154)/'t-1'!$AE154)*(('t-1'!$I154-0.5+'t-1'!$I154-0.5)*-1)</f>
        <v>0</v>
      </c>
      <c r="AF154" s="6">
        <f>(('t-1'!AF154-'t-1'!$AE154)/'t-1'!$AE154)*(('t-1'!$I154-0.5+'t-1'!$I154-0.5)*-1)</f>
        <v>-1</v>
      </c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2:66">
      <c r="B155" s="1">
        <f>'t-1'!B155</f>
        <v>0</v>
      </c>
      <c r="C155" s="1">
        <f>'t-1'!C155</f>
        <v>0</v>
      </c>
      <c r="D155" s="1">
        <f>'t-1'!D155</f>
        <v>0</v>
      </c>
      <c r="E155" s="1" t="str">
        <f>'t-1'!E155</f>
        <v>Män</v>
      </c>
      <c r="F155" s="1" t="str">
        <f>'t-1'!F155</f>
        <v>Måluppfyllelse för blodtryck vid diabetes - primärvård</v>
      </c>
      <c r="G155" s="1" t="str">
        <f>'t-1'!G155</f>
        <v>(tom)</v>
      </c>
      <c r="H155" s="1" t="str">
        <f>'t-1'!H155</f>
        <v>E000510</v>
      </c>
      <c r="I155" s="1">
        <f>'t-1'!I155</f>
        <v>0</v>
      </c>
      <c r="J155" s="6">
        <f>(('t-1'!J155-'t-1'!$AE155)/'t-1'!$AE155)*(('t-1'!$I155-0.5+'t-1'!$I155-0.5)*-1)</f>
        <v>-0.10762331838565031</v>
      </c>
      <c r="K155" s="6">
        <f>(('t-1'!K155-'t-1'!$AE155)/'t-1'!$AE155)*(('t-1'!$I155-0.5+'t-1'!$I155-0.5)*-1)</f>
        <v>-0.16143497757847539</v>
      </c>
      <c r="L155" s="6">
        <f>(('t-1'!L155-'t-1'!$AE155)/'t-1'!$AE155)*(('t-1'!$I155-0.5+'t-1'!$I155-0.5)*-1)</f>
        <v>-0.10313901345291483</v>
      </c>
      <c r="M155" s="6">
        <f>(('t-1'!M155-'t-1'!$AE155)/'t-1'!$AE155)*(('t-1'!$I155-0.5+'t-1'!$I155-0.5)*-1)</f>
        <v>0.34080717488789225</v>
      </c>
      <c r="N155" s="6">
        <f>(('t-1'!N155-'t-1'!$AE155)/'t-1'!$AE155)*(('t-1'!$I155-0.5+'t-1'!$I155-0.5)*-1)</f>
        <v>2.690582959641246E-2</v>
      </c>
      <c r="O155" s="6">
        <f>(('t-1'!O155-'t-1'!$AE155)/'t-1'!$AE155)*(('t-1'!$I155-0.5+'t-1'!$I155-0.5)*-1)</f>
        <v>-2.2421524663677129E-2</v>
      </c>
      <c r="P155" s="6">
        <f>(('t-1'!P155-'t-1'!$AE155)/'t-1'!$AE155)*(('t-1'!$I155-0.5+'t-1'!$I155-0.5)*-1)</f>
        <v>4.035874439461877E-2</v>
      </c>
      <c r="Q155" s="6">
        <f>(('t-1'!Q155-'t-1'!$AE155)/'t-1'!$AE155)*(('t-1'!$I155-0.5+'t-1'!$I155-0.5)*-1)</f>
        <v>-0.1479820627802691</v>
      </c>
      <c r="R155" s="6">
        <f>(('t-1'!R155-'t-1'!$AE155)/'t-1'!$AE155)*(('t-1'!$I155-0.5+'t-1'!$I155-0.5)*-1)</f>
        <v>-0.36771300448430499</v>
      </c>
      <c r="S155" s="6">
        <f>(('t-1'!S155-'t-1'!$AE155)/'t-1'!$AE155)*(('t-1'!$I155-0.5+'t-1'!$I155-0.5)*-1)</f>
        <v>-6.726457399103139E-2</v>
      </c>
      <c r="T155" s="6">
        <f>(('t-1'!T155-'t-1'!$AE155)/'t-1'!$AE155)*(('t-1'!$I155-0.5+'t-1'!$I155-0.5)*-1)</f>
        <v>-4.9327354260089745E-2</v>
      </c>
      <c r="U155" s="6">
        <f>(('t-1'!U155-'t-1'!$AE155)/'t-1'!$AE155)*(('t-1'!$I155-0.5+'t-1'!$I155-0.5)*-1)</f>
        <v>0.2331838565022421</v>
      </c>
      <c r="V155" s="6">
        <f>(('t-1'!V155-'t-1'!$AE155)/'t-1'!$AE155)*(('t-1'!$I155-0.5+'t-1'!$I155-0.5)*-1)</f>
        <v>0.10313901345291483</v>
      </c>
      <c r="W155" s="6">
        <f>(('t-1'!W155-'t-1'!$AE155)/'t-1'!$AE155)*(('t-1'!$I155-0.5+'t-1'!$I155-0.5)*-1)</f>
        <v>0.13452914798206278</v>
      </c>
      <c r="X155" s="6">
        <f>(('t-1'!X155-'t-1'!$AE155)/'t-1'!$AE155)*(('t-1'!$I155-0.5+'t-1'!$I155-0.5)*-1)</f>
        <v>-0.36322869955156956</v>
      </c>
      <c r="Y155" s="6">
        <f>(('t-1'!Y155-'t-1'!$AE155)/'t-1'!$AE155)*(('t-1'!$I155-0.5+'t-1'!$I155-0.5)*-1)</f>
        <v>-0.16591928251121071</v>
      </c>
      <c r="Z155" s="6">
        <f>(('t-1'!Z155-'t-1'!$AE155)/'t-1'!$AE155)*(('t-1'!$I155-0.5+'t-1'!$I155-0.5)*-1)</f>
        <v>-4.4843049327354893E-3</v>
      </c>
      <c r="AA155" s="6">
        <f>(('t-1'!AA155-'t-1'!$AE155)/'t-1'!$AE155)*(('t-1'!$I155-0.5+'t-1'!$I155-0.5)*-1)</f>
        <v>-0.17040358744394621</v>
      </c>
      <c r="AB155" s="6">
        <f>(('t-1'!AB155-'t-1'!$AE155)/'t-1'!$AE155)*(('t-1'!$I155-0.5+'t-1'!$I155-0.5)*-1)</f>
        <v>-0.17937219730941703</v>
      </c>
      <c r="AC155" s="6">
        <f>(('t-1'!AC155-'t-1'!$AE155)/'t-1'!$AE155)*(('t-1'!$I155-0.5+'t-1'!$I155-0.5)*-1)</f>
        <v>3.1390134529147948E-2</v>
      </c>
      <c r="AD155" s="6">
        <f>(('t-1'!AD155-'t-1'!$AE155)/'t-1'!$AE155)*(('t-1'!$I155-0.5+'t-1'!$I155-0.5)*-1)</f>
        <v>-0.26457399103139023</v>
      </c>
      <c r="AE155" s="6">
        <f>(('t-1'!AE155-'t-1'!$AE155)/'t-1'!$AE155)*(('t-1'!$I155-0.5+'t-1'!$I155-0.5)*-1)</f>
        <v>0</v>
      </c>
      <c r="AF155" s="6">
        <f>(('t-1'!AF155-'t-1'!$AE155)/'t-1'!$AE155)*(('t-1'!$I155-0.5+'t-1'!$I155-0.5)*-1)</f>
        <v>-1</v>
      </c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2:66">
      <c r="B156" s="1">
        <f>'t-1'!B156</f>
        <v>0</v>
      </c>
      <c r="C156" s="1">
        <f>'t-1'!C156</f>
        <v>0</v>
      </c>
      <c r="D156" s="1">
        <f>'t-1'!D156</f>
        <v>0</v>
      </c>
      <c r="E156" s="1" t="str">
        <f>'t-1'!E156</f>
        <v>Totalt</v>
      </c>
      <c r="F156" s="1" t="str">
        <f>'t-1'!F156</f>
        <v>Måluppfyllelse för blodtryck vid diabetes - primärvård</v>
      </c>
      <c r="G156" s="1" t="str">
        <f>'t-1'!G156</f>
        <v>(tom)</v>
      </c>
      <c r="H156" s="1" t="str">
        <f>'t-1'!H156</f>
        <v>E000510</v>
      </c>
      <c r="I156" s="1">
        <f>'t-1'!I156</f>
        <v>0</v>
      </c>
      <c r="J156" s="6">
        <f>(('t-1'!J156-'t-1'!$AE156)/'t-1'!$AE156)*(('t-1'!$I156-0.5+'t-1'!$I156-0.5)*-1)</f>
        <v>-0.10869565217391304</v>
      </c>
      <c r="K156" s="6">
        <f>(('t-1'!K156-'t-1'!$AE156)/'t-1'!$AE156)*(('t-1'!$I156-0.5+'t-1'!$I156-0.5)*-1)</f>
        <v>-0.16521739130434784</v>
      </c>
      <c r="L156" s="6">
        <f>(('t-1'!L156-'t-1'!$AE156)/'t-1'!$AE156)*(('t-1'!$I156-0.5+'t-1'!$I156-0.5)*-1)</f>
        <v>-4.3478260869565216E-2</v>
      </c>
      <c r="M156" s="6">
        <f>(('t-1'!M156-'t-1'!$AE156)/'t-1'!$AE156)*(('t-1'!$I156-0.5+'t-1'!$I156-0.5)*-1)</f>
        <v>0.33043478260869569</v>
      </c>
      <c r="N156" s="6">
        <f>(('t-1'!N156-'t-1'!$AE156)/'t-1'!$AE156)*(('t-1'!$I156-0.5+'t-1'!$I156-0.5)*-1)</f>
        <v>2.1739130434782608E-2</v>
      </c>
      <c r="O156" s="6">
        <f>(('t-1'!O156-'t-1'!$AE156)/'t-1'!$AE156)*(('t-1'!$I156-0.5+'t-1'!$I156-0.5)*-1)</f>
        <v>-4.3478260869565216E-2</v>
      </c>
      <c r="P156" s="6">
        <f>(('t-1'!P156-'t-1'!$AE156)/'t-1'!$AE156)*(('t-1'!$I156-0.5+'t-1'!$I156-0.5)*-1)</f>
        <v>3.9130434782608636E-2</v>
      </c>
      <c r="Q156" s="6">
        <f>(('t-1'!Q156-'t-1'!$AE156)/'t-1'!$AE156)*(('t-1'!$I156-0.5+'t-1'!$I156-0.5)*-1)</f>
        <v>-0.25652173913043474</v>
      </c>
      <c r="R156" s="6">
        <f>(('t-1'!R156-'t-1'!$AE156)/'t-1'!$AE156)*(('t-1'!$I156-0.5+'t-1'!$I156-0.5)*-1)</f>
        <v>-0.37826086956521737</v>
      </c>
      <c r="S156" s="6">
        <f>(('t-1'!S156-'t-1'!$AE156)/'t-1'!$AE156)*(('t-1'!$I156-0.5+'t-1'!$I156-0.5)*-1)</f>
        <v>-3.9130434782608636E-2</v>
      </c>
      <c r="T156" s="6">
        <f>(('t-1'!T156-'t-1'!$AE156)/'t-1'!$AE156)*(('t-1'!$I156-0.5+'t-1'!$I156-0.5)*-1)</f>
        <v>-5.652173913043481E-2</v>
      </c>
      <c r="U156" s="6">
        <f>(('t-1'!U156-'t-1'!$AE156)/'t-1'!$AE156)*(('t-1'!$I156-0.5+'t-1'!$I156-0.5)*-1)</f>
        <v>0.21739130434782608</v>
      </c>
      <c r="V156" s="6">
        <f>(('t-1'!V156-'t-1'!$AE156)/'t-1'!$AE156)*(('t-1'!$I156-0.5+'t-1'!$I156-0.5)*-1)</f>
        <v>9.5652173913043453E-2</v>
      </c>
      <c r="W156" s="6">
        <f>(('t-1'!W156-'t-1'!$AE156)/'t-1'!$AE156)*(('t-1'!$I156-0.5+'t-1'!$I156-0.5)*-1)</f>
        <v>0.13043478260869565</v>
      </c>
      <c r="X156" s="6">
        <f>(('t-1'!X156-'t-1'!$AE156)/'t-1'!$AE156)*(('t-1'!$I156-0.5+'t-1'!$I156-0.5)*-1)</f>
        <v>-0.36086956521739133</v>
      </c>
      <c r="Y156" s="6">
        <f>(('t-1'!Y156-'t-1'!$AE156)/'t-1'!$AE156)*(('t-1'!$I156-0.5+'t-1'!$I156-0.5)*-1)</f>
        <v>-0.19130434782608691</v>
      </c>
      <c r="Z156" s="6">
        <f>(('t-1'!Z156-'t-1'!$AE156)/'t-1'!$AE156)*(('t-1'!$I156-0.5+'t-1'!$I156-0.5)*-1)</f>
        <v>1.7391304347826025E-2</v>
      </c>
      <c r="AA156" s="6">
        <f>(('t-1'!AA156-'t-1'!$AE156)/'t-1'!$AE156)*(('t-1'!$I156-0.5+'t-1'!$I156-0.5)*-1)</f>
        <v>-0.14347826086956525</v>
      </c>
      <c r="AB156" s="6">
        <f>(('t-1'!AB156-'t-1'!$AE156)/'t-1'!$AE156)*(('t-1'!$I156-0.5+'t-1'!$I156-0.5)*-1)</f>
        <v>-0.16521739130434784</v>
      </c>
      <c r="AC156" s="6">
        <f>(('t-1'!AC156-'t-1'!$AE156)/'t-1'!$AE156)*(('t-1'!$I156-0.5+'t-1'!$I156-0.5)*-1)</f>
        <v>5.217391304347823E-2</v>
      </c>
      <c r="AD156" s="6">
        <f>(('t-1'!AD156-'t-1'!$AE156)/'t-1'!$AE156)*(('t-1'!$I156-0.5+'t-1'!$I156-0.5)*-1)</f>
        <v>-0.26956521739130429</v>
      </c>
      <c r="AE156" s="6">
        <f>(('t-1'!AE156-'t-1'!$AE156)/'t-1'!$AE156)*(('t-1'!$I156-0.5+'t-1'!$I156-0.5)*-1)</f>
        <v>0</v>
      </c>
      <c r="AF156" s="6">
        <f>(('t-1'!AF156-'t-1'!$AE156)/'t-1'!$AE156)*(('t-1'!$I156-0.5+'t-1'!$I156-0.5)*-1)</f>
        <v>-1</v>
      </c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2:66">
      <c r="B157" s="1">
        <f>'t-1'!B157</f>
        <v>0</v>
      </c>
      <c r="C157" s="1">
        <f>'t-1'!C157</f>
        <v>0</v>
      </c>
      <c r="D157" s="1">
        <f>'t-1'!D157</f>
        <v>80</v>
      </c>
      <c r="E157" s="1" t="str">
        <f>'t-1'!E157</f>
        <v>Kvinnor</v>
      </c>
      <c r="F157" s="1" t="str">
        <f>'t-1'!F157</f>
        <v>Måluppfyllelse för blodtryck vid typ 1 diabetes</v>
      </c>
      <c r="G157" s="1" t="str">
        <f>'t-1'!G157</f>
        <v>(tom)</v>
      </c>
      <c r="H157" s="1" t="str">
        <f>'t-1'!H157</f>
        <v>A020245</v>
      </c>
      <c r="I157" s="1">
        <f>'t-1'!I157</f>
        <v>0</v>
      </c>
      <c r="J157" s="6">
        <f>(('t-1'!J157-'t-1'!$AE157)/'t-1'!$AE157)*(('t-1'!$I157-0.5+'t-1'!$I157-0.5)*-1)</f>
        <v>-4.4859813084112125E-2</v>
      </c>
      <c r="K157" s="6">
        <f>(('t-1'!K157-'t-1'!$AE157)/'t-1'!$AE157)*(('t-1'!$I157-0.5+'t-1'!$I157-0.5)*-1)</f>
        <v>-3.1775700934579494E-2</v>
      </c>
      <c r="L157" s="6">
        <f>(('t-1'!L157-'t-1'!$AE157)/'t-1'!$AE157)*(('t-1'!$I157-0.5+'t-1'!$I157-0.5)*-1)</f>
        <v>-2.6168224299065394E-2</v>
      </c>
      <c r="M157" s="6">
        <f>(('t-1'!M157-'t-1'!$AE157)/'t-1'!$AE157)*(('t-1'!$I157-0.5+'t-1'!$I157-0.5)*-1)</f>
        <v>-1.1214953271028064E-2</v>
      </c>
      <c r="N157" s="6">
        <f>(('t-1'!N157-'t-1'!$AE157)/'t-1'!$AE157)*(('t-1'!$I157-0.5+'t-1'!$I157-0.5)*-1)</f>
        <v>0.12523364485981314</v>
      </c>
      <c r="O157" s="6">
        <f>(('t-1'!O157-'t-1'!$AE157)/'t-1'!$AE157)*(('t-1'!$I157-0.5+'t-1'!$I157-0.5)*-1)</f>
        <v>4.6728971962616821E-2</v>
      </c>
      <c r="P157" s="6">
        <f>(('t-1'!P157-'t-1'!$AE157)/'t-1'!$AE157)*(('t-1'!$I157-0.5+'t-1'!$I157-0.5)*-1)</f>
        <v>-6.1682242990654154E-2</v>
      </c>
      <c r="Q157" s="6">
        <f>(('t-1'!Q157-'t-1'!$AE157)/'t-1'!$AE157)*(('t-1'!$I157-0.5+'t-1'!$I157-0.5)*-1)</f>
        <v>-0.30280373831775709</v>
      </c>
      <c r="R157" s="6">
        <f>(('t-1'!R157-'t-1'!$AE157)/'t-1'!$AE157)*(('t-1'!$I157-0.5+'t-1'!$I157-0.5)*-1)</f>
        <v>-0.14579439252336443</v>
      </c>
      <c r="S157" s="6">
        <f>(('t-1'!S157-'t-1'!$AE157)/'t-1'!$AE157)*(('t-1'!$I157-0.5+'t-1'!$I157-0.5)*-1)</f>
        <v>-8.0373831775700885E-2</v>
      </c>
      <c r="T157" s="6">
        <f>(('t-1'!T157-'t-1'!$AE157)/'t-1'!$AE157)*(('t-1'!$I157-0.5+'t-1'!$I157-0.5)*-1)</f>
        <v>-2.4299065420560696E-2</v>
      </c>
      <c r="U157" s="6">
        <f>(('t-1'!U157-'t-1'!$AE157)/'t-1'!$AE157)*(('t-1'!$I157-0.5+'t-1'!$I157-0.5)*-1)</f>
        <v>0.11588785046728978</v>
      </c>
      <c r="V157" s="6">
        <f>(('t-1'!V157-'t-1'!$AE157)/'t-1'!$AE157)*(('t-1'!$I157-0.5+'t-1'!$I157-0.5)*-1)</f>
        <v>6.7289719626168254E-2</v>
      </c>
      <c r="W157" s="6">
        <f>(('t-1'!W157-'t-1'!$AE157)/'t-1'!$AE157)*(('t-1'!$I157-0.5+'t-1'!$I157-0.5)*-1)</f>
        <v>2.6168224299065394E-2</v>
      </c>
      <c r="X157" s="6">
        <f>(('t-1'!X157-'t-1'!$AE157)/'t-1'!$AE157)*(('t-1'!$I157-0.5+'t-1'!$I157-0.5)*-1)</f>
        <v>-7.102803738317752E-2</v>
      </c>
      <c r="Y157" s="6">
        <f>(('t-1'!Y157-'t-1'!$AE157)/'t-1'!$AE157)*(('t-1'!$I157-0.5+'t-1'!$I157-0.5)*-1)</f>
        <v>7.476635514018691E-2</v>
      </c>
      <c r="Z157" s="6">
        <f>(('t-1'!Z157-'t-1'!$AE157)/'t-1'!$AE157)*(('t-1'!$I157-0.5+'t-1'!$I157-0.5)*-1)</f>
        <v>0.11962616822429904</v>
      </c>
      <c r="AA157" s="6">
        <f>(('t-1'!AA157-'t-1'!$AE157)/'t-1'!$AE157)*(('t-1'!$I157-0.5+'t-1'!$I157-0.5)*-1)</f>
        <v>-0.13084112149532709</v>
      </c>
      <c r="AB157" s="6">
        <f>(('t-1'!AB157-'t-1'!$AE157)/'t-1'!$AE157)*(('t-1'!$I157-0.5+'t-1'!$I157-0.5)*-1)</f>
        <v>-0.21121495327102799</v>
      </c>
      <c r="AC157" s="6">
        <f>(('t-1'!AC157-'t-1'!$AE157)/'t-1'!$AE157)*(('t-1'!$I157-0.5+'t-1'!$I157-0.5)*-1)</f>
        <v>-3.9252336448598157E-2</v>
      </c>
      <c r="AD157" s="6">
        <f>(('t-1'!AD157-'t-1'!$AE157)/'t-1'!$AE157)*(('t-1'!$I157-0.5+'t-1'!$I157-0.5)*-1)</f>
        <v>-0.14953271028037382</v>
      </c>
      <c r="AE157" s="6">
        <f>(('t-1'!AE157-'t-1'!$AE157)/'t-1'!$AE157)*(('t-1'!$I157-0.5+'t-1'!$I157-0.5)*-1)</f>
        <v>0</v>
      </c>
      <c r="AF157" s="6">
        <f>(('t-1'!AF157-'t-1'!$AE157)/'t-1'!$AE157)*(('t-1'!$I157-0.5+'t-1'!$I157-0.5)*-1)</f>
        <v>-1</v>
      </c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2:66">
      <c r="B158" s="1">
        <f>'t-1'!B158</f>
        <v>0</v>
      </c>
      <c r="C158" s="1">
        <f>'t-1'!C158</f>
        <v>0</v>
      </c>
      <c r="D158" s="1">
        <f>'t-1'!D158</f>
        <v>0</v>
      </c>
      <c r="E158" s="1" t="str">
        <f>'t-1'!E158</f>
        <v>Män</v>
      </c>
      <c r="F158" s="1" t="str">
        <f>'t-1'!F158</f>
        <v>Måluppfyllelse för blodtryck vid typ 1 diabetes</v>
      </c>
      <c r="G158" s="1" t="str">
        <f>'t-1'!G158</f>
        <v>(tom)</v>
      </c>
      <c r="H158" s="1" t="str">
        <f>'t-1'!H158</f>
        <v>A020245</v>
      </c>
      <c r="I158" s="1">
        <f>'t-1'!I158</f>
        <v>0</v>
      </c>
      <c r="J158" s="6">
        <f>(('t-1'!J158-'t-1'!$AE158)/'t-1'!$AE158)*(('t-1'!$I158-0.5+'t-1'!$I158-0.5)*-1)</f>
        <v>-0.10218978102189788</v>
      </c>
      <c r="K158" s="6">
        <f>(('t-1'!K158-'t-1'!$AE158)/'t-1'!$AE158)*(('t-1'!$I158-0.5+'t-1'!$I158-0.5)*-1)</f>
        <v>-5.5961070559610811E-2</v>
      </c>
      <c r="L158" s="6">
        <f>(('t-1'!L158-'t-1'!$AE158)/'t-1'!$AE158)*(('t-1'!$I158-0.5+'t-1'!$I158-0.5)*-1)</f>
        <v>-1.4598540145985436E-2</v>
      </c>
      <c r="M158" s="6">
        <f>(('t-1'!M158-'t-1'!$AE158)/'t-1'!$AE158)*(('t-1'!$I158-0.5+'t-1'!$I158-0.5)*-1)</f>
        <v>3.6496350364963501E-2</v>
      </c>
      <c r="N158" s="6">
        <f>(('t-1'!N158-'t-1'!$AE158)/'t-1'!$AE158)*(('t-1'!$I158-0.5+'t-1'!$I158-0.5)*-1)</f>
        <v>0.194647201946472</v>
      </c>
      <c r="O158" s="6">
        <f>(('t-1'!O158-'t-1'!$AE158)/'t-1'!$AE158)*(('t-1'!$I158-0.5+'t-1'!$I158-0.5)*-1)</f>
        <v>-3.1630170316301803E-2</v>
      </c>
      <c r="P158" s="6">
        <f>(('t-1'!P158-'t-1'!$AE158)/'t-1'!$AE158)*(('t-1'!$I158-0.5+'t-1'!$I158-0.5)*-1)</f>
        <v>-0.13868613138686137</v>
      </c>
      <c r="Q158" s="6">
        <f>(('t-1'!Q158-'t-1'!$AE158)/'t-1'!$AE158)*(('t-1'!$I158-0.5+'t-1'!$I158-0.5)*-1)</f>
        <v>-0.52311435523114358</v>
      </c>
      <c r="R158" s="6">
        <f>(('t-1'!R158-'t-1'!$AE158)/'t-1'!$AE158)*(('t-1'!$I158-0.5+'t-1'!$I158-0.5)*-1)</f>
        <v>-0.16545012165450132</v>
      </c>
      <c r="S158" s="6">
        <f>(('t-1'!S158-'t-1'!$AE158)/'t-1'!$AE158)*(('t-1'!$I158-0.5+'t-1'!$I158-0.5)*-1)</f>
        <v>-5.5961070559610811E-2</v>
      </c>
      <c r="T158" s="6">
        <f>(('t-1'!T158-'t-1'!$AE158)/'t-1'!$AE158)*(('t-1'!$I158-0.5+'t-1'!$I158-0.5)*-1)</f>
        <v>-4.8661800486618001E-2</v>
      </c>
      <c r="U158" s="6">
        <f>(('t-1'!U158-'t-1'!$AE158)/'t-1'!$AE158)*(('t-1'!$I158-0.5+'t-1'!$I158-0.5)*-1)</f>
        <v>0.17518248175182471</v>
      </c>
      <c r="V158" s="6">
        <f>(('t-1'!V158-'t-1'!$AE158)/'t-1'!$AE158)*(('t-1'!$I158-0.5+'t-1'!$I158-0.5)*-1)</f>
        <v>0.10462287104622864</v>
      </c>
      <c r="W158" s="6">
        <f>(('t-1'!W158-'t-1'!$AE158)/'t-1'!$AE158)*(('t-1'!$I158-0.5+'t-1'!$I158-0.5)*-1)</f>
        <v>7.0559610705596076E-2</v>
      </c>
      <c r="X158" s="6">
        <f>(('t-1'!X158-'t-1'!$AE158)/'t-1'!$AE158)*(('t-1'!$I158-0.5+'t-1'!$I158-0.5)*-1)</f>
        <v>-0.12408759124087594</v>
      </c>
      <c r="Y158" s="6">
        <f>(('t-1'!Y158-'t-1'!$AE158)/'t-1'!$AE158)*(('t-1'!$I158-0.5+'t-1'!$I158-0.5)*-1)</f>
        <v>-6.326034063260344E-2</v>
      </c>
      <c r="Z158" s="6">
        <f>(('t-1'!Z158-'t-1'!$AE158)/'t-1'!$AE158)*(('t-1'!$I158-0.5+'t-1'!$I158-0.5)*-1)</f>
        <v>5.109489051094894E-2</v>
      </c>
      <c r="AA158" s="6">
        <f>(('t-1'!AA158-'t-1'!$AE158)/'t-1'!$AE158)*(('t-1'!$I158-0.5+'t-1'!$I158-0.5)*-1)</f>
        <v>-0.194647201946472</v>
      </c>
      <c r="AB158" s="6">
        <f>(('t-1'!AB158-'t-1'!$AE158)/'t-1'!$AE158)*(('t-1'!$I158-0.5+'t-1'!$I158-0.5)*-1)</f>
        <v>-0.32846715328467152</v>
      </c>
      <c r="AC158" s="6">
        <f>(('t-1'!AC158-'t-1'!$AE158)/'t-1'!$AE158)*(('t-1'!$I158-0.5+'t-1'!$I158-0.5)*-1)</f>
        <v>0.1143552311435522</v>
      </c>
      <c r="AD158" s="6">
        <f>(('t-1'!AD158-'t-1'!$AE158)/'t-1'!$AE158)*(('t-1'!$I158-0.5+'t-1'!$I158-0.5)*-1)</f>
        <v>-2.4330900243309E-2</v>
      </c>
      <c r="AE158" s="6">
        <f>(('t-1'!AE158-'t-1'!$AE158)/'t-1'!$AE158)*(('t-1'!$I158-0.5+'t-1'!$I158-0.5)*-1)</f>
        <v>0</v>
      </c>
      <c r="AF158" s="6">
        <f>(('t-1'!AF158-'t-1'!$AE158)/'t-1'!$AE158)*(('t-1'!$I158-0.5+'t-1'!$I158-0.5)*-1)</f>
        <v>-1</v>
      </c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2:66">
      <c r="B159" s="1">
        <f>'t-1'!B159</f>
        <v>0</v>
      </c>
      <c r="C159" s="1">
        <f>'t-1'!C159</f>
        <v>0</v>
      </c>
      <c r="D159" s="1">
        <f>'t-1'!D159</f>
        <v>0</v>
      </c>
      <c r="E159" s="1" t="str">
        <f>'t-1'!E159</f>
        <v>Totalt</v>
      </c>
      <c r="F159" s="1" t="str">
        <f>'t-1'!F159</f>
        <v>Måluppfyllelse för blodtryck vid typ 1 diabetes</v>
      </c>
      <c r="G159" s="1" t="str">
        <f>'t-1'!G159</f>
        <v>(tom)</v>
      </c>
      <c r="H159" s="1" t="str">
        <f>'t-1'!H159</f>
        <v>A020245</v>
      </c>
      <c r="I159" s="1">
        <f>'t-1'!I159</f>
        <v>0</v>
      </c>
      <c r="J159" s="6">
        <f>(('t-1'!J159-'t-1'!$AE159)/'t-1'!$AE159)*(('t-1'!$I159-0.5+'t-1'!$I159-0.5)*-1)</f>
        <v>-7.0967741935483816E-2</v>
      </c>
      <c r="K159" s="6">
        <f>(('t-1'!K159-'t-1'!$AE159)/'t-1'!$AE159)*(('t-1'!$I159-0.5+'t-1'!$I159-0.5)*-1)</f>
        <v>-4.5161290322580677E-2</v>
      </c>
      <c r="L159" s="6">
        <f>(('t-1'!L159-'t-1'!$AE159)/'t-1'!$AE159)*(('t-1'!$I159-0.5+'t-1'!$I159-0.5)*-1)</f>
        <v>-1.5053763440860277E-2</v>
      </c>
      <c r="M159" s="6">
        <f>(('t-1'!M159-'t-1'!$AE159)/'t-1'!$AE159)*(('t-1'!$I159-0.5+'t-1'!$I159-0.5)*-1)</f>
        <v>1.2903225806451644E-2</v>
      </c>
      <c r="N159" s="6">
        <f>(('t-1'!N159-'t-1'!$AE159)/'t-1'!$AE159)*(('t-1'!$I159-0.5+'t-1'!$I159-0.5)*-1)</f>
        <v>0.16559139784946242</v>
      </c>
      <c r="O159" s="6">
        <f>(('t-1'!O159-'t-1'!$AE159)/'t-1'!$AE159)*(('t-1'!$I159-0.5+'t-1'!$I159-0.5)*-1)</f>
        <v>4.301075268817265E-3</v>
      </c>
      <c r="P159" s="6">
        <f>(('t-1'!P159-'t-1'!$AE159)/'t-1'!$AE159)*(('t-1'!$I159-0.5+'t-1'!$I159-0.5)*-1)</f>
        <v>-8.8172043010752724E-2</v>
      </c>
      <c r="Q159" s="6">
        <f>(('t-1'!Q159-'t-1'!$AE159)/'t-1'!$AE159)*(('t-1'!$I159-0.5+'t-1'!$I159-0.5)*-1)</f>
        <v>-0.40645161290322579</v>
      </c>
      <c r="R159" s="6">
        <f>(('t-1'!R159-'t-1'!$AE159)/'t-1'!$AE159)*(('t-1'!$I159-0.5+'t-1'!$I159-0.5)*-1)</f>
        <v>-0.16129032258064516</v>
      </c>
      <c r="S159" s="6">
        <f>(('t-1'!S159-'t-1'!$AE159)/'t-1'!$AE159)*(('t-1'!$I159-0.5+'t-1'!$I159-0.5)*-1)</f>
        <v>-6.8817204301075324E-2</v>
      </c>
      <c r="T159" s="6">
        <f>(('t-1'!T159-'t-1'!$AE159)/'t-1'!$AE159)*(('t-1'!$I159-0.5+'t-1'!$I159-0.5)*-1)</f>
        <v>-3.4408602150537662E-2</v>
      </c>
      <c r="U159" s="6">
        <f>(('t-1'!U159-'t-1'!$AE159)/'t-1'!$AE159)*(('t-1'!$I159-0.5+'t-1'!$I159-0.5)*-1)</f>
        <v>0.14408602150537642</v>
      </c>
      <c r="V159" s="6">
        <f>(('t-1'!V159-'t-1'!$AE159)/'t-1'!$AE159)*(('t-1'!$I159-0.5+'t-1'!$I159-0.5)*-1)</f>
        <v>8.1720430107526817E-2</v>
      </c>
      <c r="W159" s="6">
        <f>(('t-1'!W159-'t-1'!$AE159)/'t-1'!$AE159)*(('t-1'!$I159-0.5+'t-1'!$I159-0.5)*-1)</f>
        <v>4.7311827956989308E-2</v>
      </c>
      <c r="X159" s="6">
        <f>(('t-1'!X159-'t-1'!$AE159)/'t-1'!$AE159)*(('t-1'!$I159-0.5+'t-1'!$I159-0.5)*-1)</f>
        <v>-9.2473118279569833E-2</v>
      </c>
      <c r="Y159" s="6">
        <f>(('t-1'!Y159-'t-1'!$AE159)/'t-1'!$AE159)*(('t-1'!$I159-0.5+'t-1'!$I159-0.5)*-1)</f>
        <v>-6.4516129032257457E-3</v>
      </c>
      <c r="Z159" s="6">
        <f>(('t-1'!Z159-'t-1'!$AE159)/'t-1'!$AE159)*(('t-1'!$I159-0.5+'t-1'!$I159-0.5)*-1)</f>
        <v>8.1720430107526817E-2</v>
      </c>
      <c r="AA159" s="6">
        <f>(('t-1'!AA159-'t-1'!$AE159)/'t-1'!$AE159)*(('t-1'!$I159-0.5+'t-1'!$I159-0.5)*-1)</f>
        <v>-0.15913978494623654</v>
      </c>
      <c r="AB159" s="6">
        <f>(('t-1'!AB159-'t-1'!$AE159)/'t-1'!$AE159)*(('t-1'!$I159-0.5+'t-1'!$I159-0.5)*-1)</f>
        <v>-0.27956989247311825</v>
      </c>
      <c r="AC159" s="6">
        <f>(('t-1'!AC159-'t-1'!$AE159)/'t-1'!$AE159)*(('t-1'!$I159-0.5+'t-1'!$I159-0.5)*-1)</f>
        <v>3.8709677419354778E-2</v>
      </c>
      <c r="AD159" s="6">
        <f>(('t-1'!AD159-'t-1'!$AE159)/'t-1'!$AE159)*(('t-1'!$I159-0.5+'t-1'!$I159-0.5)*-1)</f>
        <v>-9.4623655913978463E-2</v>
      </c>
      <c r="AE159" s="6">
        <f>(('t-1'!AE159-'t-1'!$AE159)/'t-1'!$AE159)*(('t-1'!$I159-0.5+'t-1'!$I159-0.5)*-1)</f>
        <v>0</v>
      </c>
      <c r="AF159" s="6">
        <f>(('t-1'!AF159-'t-1'!$AE159)/'t-1'!$AE159)*(('t-1'!$I159-0.5+'t-1'!$I159-0.5)*-1)</f>
        <v>-1</v>
      </c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2:66">
      <c r="B160" s="1">
        <f>'t-1'!B160</f>
        <v>0</v>
      </c>
      <c r="C160" s="1">
        <f>'t-1'!C160</f>
        <v>0</v>
      </c>
      <c r="D160" s="1">
        <f>'t-1'!D160</f>
        <v>81</v>
      </c>
      <c r="E160" s="1" t="str">
        <f>'t-1'!E160</f>
        <v>Kvinnor</v>
      </c>
      <c r="F160" s="1" t="str">
        <f>'t-1'!F160</f>
        <v>Måluppfyllelse för LDL-kolesterol - primärvård</v>
      </c>
      <c r="G160" s="1" t="str">
        <f>'t-1'!G160</f>
        <v>(tom)</v>
      </c>
      <c r="H160" s="1" t="str">
        <f>'t-1'!H160</f>
        <v>E000520</v>
      </c>
      <c r="I160" s="1">
        <f>'t-1'!I160</f>
        <v>0</v>
      </c>
      <c r="J160" s="6">
        <f>(('t-1'!J160-'t-1'!$AE160)/'t-1'!$AE160)*(('t-1'!$I160-0.5+'t-1'!$I160-0.5)*-1)</f>
        <v>-8.8785046728971903E-2</v>
      </c>
      <c r="K160" s="6">
        <f>(('t-1'!K160-'t-1'!$AE160)/'t-1'!$AE160)*(('t-1'!$I160-0.5+'t-1'!$I160-0.5)*-1)</f>
        <v>-0.1752336448598131</v>
      </c>
      <c r="L160" s="6">
        <f>(('t-1'!L160-'t-1'!$AE160)/'t-1'!$AE160)*(('t-1'!$I160-0.5+'t-1'!$I160-0.5)*-1)</f>
        <v>0.18691588785046731</v>
      </c>
      <c r="M160" s="6">
        <f>(('t-1'!M160-'t-1'!$AE160)/'t-1'!$AE160)*(('t-1'!$I160-0.5+'t-1'!$I160-0.5)*-1)</f>
        <v>0.28971962616822444</v>
      </c>
      <c r="N160" s="6">
        <f>(('t-1'!N160-'t-1'!$AE160)/'t-1'!$AE160)*(('t-1'!$I160-0.5+'t-1'!$I160-0.5)*-1)</f>
        <v>-3.738317757009333E-2</v>
      </c>
      <c r="O160" s="6">
        <f>(('t-1'!O160-'t-1'!$AE160)/'t-1'!$AE160)*(('t-1'!$I160-0.5+'t-1'!$I160-0.5)*-1)</f>
        <v>0.13551401869158888</v>
      </c>
      <c r="P160" s="6">
        <f>(('t-1'!P160-'t-1'!$AE160)/'t-1'!$AE160)*(('t-1'!$I160-0.5+'t-1'!$I160-0.5)*-1)</f>
        <v>1.1682242990654207E-2</v>
      </c>
      <c r="Q160" s="6">
        <f>(('t-1'!Q160-'t-1'!$AE160)/'t-1'!$AE160)*(('t-1'!$I160-0.5+'t-1'!$I160-0.5)*-1)</f>
        <v>-0.18457943925233644</v>
      </c>
      <c r="R160" s="6">
        <f>(('t-1'!R160-'t-1'!$AE160)/'t-1'!$AE160)*(('t-1'!$I160-0.5+'t-1'!$I160-0.5)*-1)</f>
        <v>6.3084112149532787E-2</v>
      </c>
      <c r="S160" s="6">
        <f>(('t-1'!S160-'t-1'!$AE160)/'t-1'!$AE160)*(('t-1'!$I160-0.5+'t-1'!$I160-0.5)*-1)</f>
        <v>4.6728971962616828E-2</v>
      </c>
      <c r="T160" s="6">
        <f>(('t-1'!T160-'t-1'!$AE160)/'t-1'!$AE160)*(('t-1'!$I160-0.5+'t-1'!$I160-0.5)*-1)</f>
        <v>-4.6728971962616828E-2</v>
      </c>
      <c r="U160" s="6">
        <f>(('t-1'!U160-'t-1'!$AE160)/'t-1'!$AE160)*(('t-1'!$I160-0.5+'t-1'!$I160-0.5)*-1)</f>
        <v>4.6728971962616828E-2</v>
      </c>
      <c r="V160" s="6">
        <f>(('t-1'!V160-'t-1'!$AE160)/'t-1'!$AE160)*(('t-1'!$I160-0.5+'t-1'!$I160-0.5)*-1)</f>
        <v>-6.7757009345794358E-2</v>
      </c>
      <c r="W160" s="6">
        <f>(('t-1'!W160-'t-1'!$AE160)/'t-1'!$AE160)*(('t-1'!$I160-0.5+'t-1'!$I160-0.5)*-1)</f>
        <v>7.0093457943925241E-2</v>
      </c>
      <c r="X160" s="6">
        <f>(('t-1'!X160-'t-1'!$AE160)/'t-1'!$AE160)*(('t-1'!$I160-0.5+'t-1'!$I160-0.5)*-1)</f>
        <v>2.1028037383177704E-2</v>
      </c>
      <c r="Y160" s="6">
        <f>(('t-1'!Y160-'t-1'!$AE160)/'t-1'!$AE160)*(('t-1'!$I160-0.5+'t-1'!$I160-0.5)*-1)</f>
        <v>-8.1775700934579448E-2</v>
      </c>
      <c r="Z160" s="6">
        <f>(('t-1'!Z160-'t-1'!$AE160)/'t-1'!$AE160)*(('t-1'!$I160-0.5+'t-1'!$I160-0.5)*-1)</f>
        <v>-0.15887850467289713</v>
      </c>
      <c r="AA160" s="6">
        <f>(('t-1'!AA160-'t-1'!$AE160)/'t-1'!$AE160)*(('t-1'!$I160-0.5+'t-1'!$I160-0.5)*-1)</f>
        <v>0.10046728971962628</v>
      </c>
      <c r="AB160" s="6">
        <f>(('t-1'!AB160-'t-1'!$AE160)/'t-1'!$AE160)*(('t-1'!$I160-0.5+'t-1'!$I160-0.5)*-1)</f>
        <v>4.2056074766355242E-2</v>
      </c>
      <c r="AC160" s="6">
        <f>(('t-1'!AC160-'t-1'!$AE160)/'t-1'!$AE160)*(('t-1'!$I160-0.5+'t-1'!$I160-0.5)*-1)</f>
        <v>-1.6355140186915789E-2</v>
      </c>
      <c r="AD160" s="6">
        <f>(('t-1'!AD160-'t-1'!$AE160)/'t-1'!$AE160)*(('t-1'!$I160-0.5+'t-1'!$I160-0.5)*-1)</f>
        <v>-0.11682242990654207</v>
      </c>
      <c r="AE160" s="6">
        <f>(('t-1'!AE160-'t-1'!$AE160)/'t-1'!$AE160)*(('t-1'!$I160-0.5+'t-1'!$I160-0.5)*-1)</f>
        <v>0</v>
      </c>
      <c r="AF160" s="6">
        <f>(('t-1'!AF160-'t-1'!$AE160)/'t-1'!$AE160)*(('t-1'!$I160-0.5+'t-1'!$I160-0.5)*-1)</f>
        <v>-1</v>
      </c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2:66">
      <c r="B161" s="1">
        <f>'t-1'!B161</f>
        <v>0</v>
      </c>
      <c r="C161" s="1">
        <f>'t-1'!C161</f>
        <v>0</v>
      </c>
      <c r="D161" s="1">
        <f>'t-1'!D161</f>
        <v>0</v>
      </c>
      <c r="E161" s="1" t="str">
        <f>'t-1'!E161</f>
        <v>Män</v>
      </c>
      <c r="F161" s="1" t="str">
        <f>'t-1'!F161</f>
        <v>Måluppfyllelse för LDL-kolesterol - primärvård</v>
      </c>
      <c r="G161" s="1" t="str">
        <f>'t-1'!G161</f>
        <v>(tom)</v>
      </c>
      <c r="H161" s="1" t="str">
        <f>'t-1'!H161</f>
        <v>E000520</v>
      </c>
      <c r="I161" s="1">
        <f>'t-1'!I161</f>
        <v>0</v>
      </c>
      <c r="J161" s="6">
        <f>(('t-1'!J161-'t-1'!$AE161)/'t-1'!$AE161)*(('t-1'!$I161-0.5+'t-1'!$I161-0.5)*-1)</f>
        <v>-4.3388429752066145E-2</v>
      </c>
      <c r="K161" s="6">
        <f>(('t-1'!K161-'t-1'!$AE161)/'t-1'!$AE161)*(('t-1'!$I161-0.5+'t-1'!$I161-0.5)*-1)</f>
        <v>-0.21694214876033058</v>
      </c>
      <c r="L161" s="6">
        <f>(('t-1'!L161-'t-1'!$AE161)/'t-1'!$AE161)*(('t-1'!$I161-0.5+'t-1'!$I161-0.5)*-1)</f>
        <v>0.14462809917355374</v>
      </c>
      <c r="M161" s="6">
        <f>(('t-1'!M161-'t-1'!$AE161)/'t-1'!$AE161)*(('t-1'!$I161-0.5+'t-1'!$I161-0.5)*-1)</f>
        <v>0.24586776859504131</v>
      </c>
      <c r="N161" s="6">
        <f>(('t-1'!N161-'t-1'!$AE161)/'t-1'!$AE161)*(('t-1'!$I161-0.5+'t-1'!$I161-0.5)*-1)</f>
        <v>-4.1322314049585893E-3</v>
      </c>
      <c r="O161" s="6">
        <f>(('t-1'!O161-'t-1'!$AE161)/'t-1'!$AE161)*(('t-1'!$I161-0.5+'t-1'!$I161-0.5)*-1)</f>
        <v>0.12190082644628096</v>
      </c>
      <c r="P161" s="6">
        <f>(('t-1'!P161-'t-1'!$AE161)/'t-1'!$AE161)*(('t-1'!$I161-0.5+'t-1'!$I161-0.5)*-1)</f>
        <v>2.8925619834710717E-2</v>
      </c>
      <c r="Q161" s="6">
        <f>(('t-1'!Q161-'t-1'!$AE161)/'t-1'!$AE161)*(('t-1'!$I161-0.5+'t-1'!$I161-0.5)*-1)</f>
        <v>-0.12396694214876033</v>
      </c>
      <c r="R161" s="6">
        <f>(('t-1'!R161-'t-1'!$AE161)/'t-1'!$AE161)*(('t-1'!$I161-0.5+'t-1'!$I161-0.5)*-1)</f>
        <v>7.6446280991735602E-2</v>
      </c>
      <c r="S161" s="6">
        <f>(('t-1'!S161-'t-1'!$AE161)/'t-1'!$AE161)*(('t-1'!$I161-0.5+'t-1'!$I161-0.5)*-1)</f>
        <v>5.99173553719008E-2</v>
      </c>
      <c r="T161" s="6">
        <f>(('t-1'!T161-'t-1'!$AE161)/'t-1'!$AE161)*(('t-1'!$I161-0.5+'t-1'!$I161-0.5)*-1)</f>
        <v>-3.7190082644628045E-2</v>
      </c>
      <c r="U161" s="6">
        <f>(('t-1'!U161-'t-1'!$AE161)/'t-1'!$AE161)*(('t-1'!$I161-0.5+'t-1'!$I161-0.5)*-1)</f>
        <v>1.2396694214876063E-2</v>
      </c>
      <c r="V161" s="6">
        <f>(('t-1'!V161-'t-1'!$AE161)/'t-1'!$AE161)*(('t-1'!$I161-0.5+'t-1'!$I161-0.5)*-1)</f>
        <v>-4.9586776859504106E-2</v>
      </c>
      <c r="W161" s="6">
        <f>(('t-1'!W161-'t-1'!$AE161)/'t-1'!$AE161)*(('t-1'!$I161-0.5+'t-1'!$I161-0.5)*-1)</f>
        <v>5.3719008264462839E-2</v>
      </c>
      <c r="X161" s="6">
        <f>(('t-1'!X161-'t-1'!$AE161)/'t-1'!$AE161)*(('t-1'!$I161-0.5+'t-1'!$I161-0.5)*-1)</f>
        <v>-3.0991735537190084E-2</v>
      </c>
      <c r="Y161" s="6">
        <f>(('t-1'!Y161-'t-1'!$AE161)/'t-1'!$AE161)*(('t-1'!$I161-0.5+'t-1'!$I161-0.5)*-1)</f>
        <v>-6.6115702479338762E-2</v>
      </c>
      <c r="Z161" s="6">
        <f>(('t-1'!Z161-'t-1'!$AE161)/'t-1'!$AE161)*(('t-1'!$I161-0.5+'t-1'!$I161-0.5)*-1)</f>
        <v>-6.6115702479338762E-2</v>
      </c>
      <c r="AA161" s="6">
        <f>(('t-1'!AA161-'t-1'!$AE161)/'t-1'!$AE161)*(('t-1'!$I161-0.5+'t-1'!$I161-0.5)*-1)</f>
        <v>6.1983471074380167E-2</v>
      </c>
      <c r="AB161" s="6">
        <f>(('t-1'!AB161-'t-1'!$AE161)/'t-1'!$AE161)*(('t-1'!$I161-0.5+'t-1'!$I161-0.5)*-1)</f>
        <v>4.9586776859504106E-2</v>
      </c>
      <c r="AC161" s="6">
        <f>(('t-1'!AC161-'t-1'!$AE161)/'t-1'!$AE161)*(('t-1'!$I161-0.5+'t-1'!$I161-0.5)*-1)</f>
        <v>-3.0991735537190084E-2</v>
      </c>
      <c r="AD161" s="6">
        <f>(('t-1'!AD161-'t-1'!$AE161)/'t-1'!$AE161)*(('t-1'!$I161-0.5+'t-1'!$I161-0.5)*-1)</f>
        <v>-0.17148760330578508</v>
      </c>
      <c r="AE161" s="6">
        <f>(('t-1'!AE161-'t-1'!$AE161)/'t-1'!$AE161)*(('t-1'!$I161-0.5+'t-1'!$I161-0.5)*-1)</f>
        <v>0</v>
      </c>
      <c r="AF161" s="6">
        <f>(('t-1'!AF161-'t-1'!$AE161)/'t-1'!$AE161)*(('t-1'!$I161-0.5+'t-1'!$I161-0.5)*-1)</f>
        <v>-1</v>
      </c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2:66">
      <c r="B162" s="1">
        <f>'t-1'!B162</f>
        <v>0</v>
      </c>
      <c r="C162" s="1">
        <f>'t-1'!C162</f>
        <v>0</v>
      </c>
      <c r="D162" s="1">
        <f>'t-1'!D162</f>
        <v>0</v>
      </c>
      <c r="E162" s="1" t="str">
        <f>'t-1'!E162</f>
        <v>Totalt</v>
      </c>
      <c r="F162" s="1" t="str">
        <f>'t-1'!F162</f>
        <v>Måluppfyllelse för LDL-kolesterol - primärvård</v>
      </c>
      <c r="G162" s="1" t="str">
        <f>'t-1'!G162</f>
        <v>(tom)</v>
      </c>
      <c r="H162" s="1" t="str">
        <f>'t-1'!H162</f>
        <v>E000520</v>
      </c>
      <c r="I162" s="1">
        <f>'t-1'!I162</f>
        <v>0</v>
      </c>
      <c r="J162" s="6">
        <f>(('t-1'!J162-'t-1'!$AE162)/'t-1'!$AE162)*(('t-1'!$I162-0.5+'t-1'!$I162-0.5)*-1)</f>
        <v>-6.0737527114967556E-2</v>
      </c>
      <c r="K162" s="6">
        <f>(('t-1'!K162-'t-1'!$AE162)/'t-1'!$AE162)*(('t-1'!$I162-0.5+'t-1'!$I162-0.5)*-1)</f>
        <v>-0.20173535791757058</v>
      </c>
      <c r="L162" s="6">
        <f>(('t-1'!L162-'t-1'!$AE162)/'t-1'!$AE162)*(('t-1'!$I162-0.5+'t-1'!$I162-0.5)*-1)</f>
        <v>0.15835140997830796</v>
      </c>
      <c r="M162" s="6">
        <f>(('t-1'!M162-'t-1'!$AE162)/'t-1'!$AE162)*(('t-1'!$I162-0.5+'t-1'!$I162-0.5)*-1)</f>
        <v>0.26247288503253796</v>
      </c>
      <c r="N162" s="6">
        <f>(('t-1'!N162-'t-1'!$AE162)/'t-1'!$AE162)*(('t-1'!$I162-0.5+'t-1'!$I162-0.5)*-1)</f>
        <v>-2.1691973969631236E-2</v>
      </c>
      <c r="O162" s="6">
        <f>(('t-1'!O162-'t-1'!$AE162)/'t-1'!$AE162)*(('t-1'!$I162-0.5+'t-1'!$I162-0.5)*-1)</f>
        <v>0.1258134490238611</v>
      </c>
      <c r="P162" s="6">
        <f>(('t-1'!P162-'t-1'!$AE162)/'t-1'!$AE162)*(('t-1'!$I162-0.5+'t-1'!$I162-0.5)*-1)</f>
        <v>2.1691973969631236E-2</v>
      </c>
      <c r="Q162" s="6">
        <f>(('t-1'!Q162-'t-1'!$AE162)/'t-1'!$AE162)*(('t-1'!$I162-0.5+'t-1'!$I162-0.5)*-1)</f>
        <v>-0.15184381778741865</v>
      </c>
      <c r="R162" s="6">
        <f>(('t-1'!R162-'t-1'!$AE162)/'t-1'!$AE162)*(('t-1'!$I162-0.5+'t-1'!$I162-0.5)*-1)</f>
        <v>6.724511930585686E-2</v>
      </c>
      <c r="S162" s="6">
        <f>(('t-1'!S162-'t-1'!$AE162)/'t-1'!$AE162)*(('t-1'!$I162-0.5+'t-1'!$I162-0.5)*-1)</f>
        <v>5.4229934924078092E-2</v>
      </c>
      <c r="T162" s="6">
        <f>(('t-1'!T162-'t-1'!$AE162)/'t-1'!$AE162)*(('t-1'!$I162-0.5+'t-1'!$I162-0.5)*-1)</f>
        <v>-3.9045553145336316E-2</v>
      </c>
      <c r="U162" s="6">
        <f>(('t-1'!U162-'t-1'!$AE162)/'t-1'!$AE162)*(('t-1'!$I162-0.5+'t-1'!$I162-0.5)*-1)</f>
        <v>2.6030368763557389E-2</v>
      </c>
      <c r="V162" s="6">
        <f>(('t-1'!V162-'t-1'!$AE162)/'t-1'!$AE162)*(('t-1'!$I162-0.5+'t-1'!$I162-0.5)*-1)</f>
        <v>-5.8568329718004401E-2</v>
      </c>
      <c r="W162" s="6">
        <f>(('t-1'!W162-'t-1'!$AE162)/'t-1'!$AE162)*(('t-1'!$I162-0.5+'t-1'!$I162-0.5)*-1)</f>
        <v>5.8568329718004242E-2</v>
      </c>
      <c r="X162" s="6">
        <f>(('t-1'!X162-'t-1'!$AE162)/'t-1'!$AE162)*(('t-1'!$I162-0.5+'t-1'!$I162-0.5)*-1)</f>
        <v>-1.3015184381778773E-2</v>
      </c>
      <c r="Y162" s="6">
        <f>(('t-1'!Y162-'t-1'!$AE162)/'t-1'!$AE162)*(('t-1'!$I162-0.5+'t-1'!$I162-0.5)*-1)</f>
        <v>-7.3752711496746171E-2</v>
      </c>
      <c r="Z162" s="6">
        <f>(('t-1'!Z162-'t-1'!$AE162)/'t-1'!$AE162)*(('t-1'!$I162-0.5+'t-1'!$I162-0.5)*-1)</f>
        <v>-9.9783080260303719E-2</v>
      </c>
      <c r="AA162" s="6">
        <f>(('t-1'!AA162-'t-1'!$AE162)/'t-1'!$AE162)*(('t-1'!$I162-0.5+'t-1'!$I162-0.5)*-1)</f>
        <v>7.809110629067248E-2</v>
      </c>
      <c r="AB162" s="6">
        <f>(('t-1'!AB162-'t-1'!$AE162)/'t-1'!$AE162)*(('t-1'!$I162-0.5+'t-1'!$I162-0.5)*-1)</f>
        <v>4.7722342733188629E-2</v>
      </c>
      <c r="AC162" s="6">
        <f>(('t-1'!AC162-'t-1'!$AE162)/'t-1'!$AE162)*(('t-1'!$I162-0.5+'t-1'!$I162-0.5)*-1)</f>
        <v>-2.3861171366594391E-2</v>
      </c>
      <c r="AD162" s="6">
        <f>(('t-1'!AD162-'t-1'!$AE162)/'t-1'!$AE162)*(('t-1'!$I162-0.5+'t-1'!$I162-0.5)*-1)</f>
        <v>-0.14967462039045551</v>
      </c>
      <c r="AE162" s="6">
        <f>(('t-1'!AE162-'t-1'!$AE162)/'t-1'!$AE162)*(('t-1'!$I162-0.5+'t-1'!$I162-0.5)*-1)</f>
        <v>0</v>
      </c>
      <c r="AF162" s="6">
        <f>(('t-1'!AF162-'t-1'!$AE162)/'t-1'!$AE162)*(('t-1'!$I162-0.5+'t-1'!$I162-0.5)*-1)</f>
        <v>-1</v>
      </c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2:66">
      <c r="B163" s="1">
        <f>'t-1'!B163</f>
        <v>0</v>
      </c>
      <c r="C163" s="1">
        <f>'t-1'!C163</f>
        <v>0</v>
      </c>
      <c r="D163" s="1">
        <f>'t-1'!D163</f>
        <v>82</v>
      </c>
      <c r="E163" s="1" t="str">
        <f>'t-1'!E163</f>
        <v>Kvinnor</v>
      </c>
      <c r="F163" s="1" t="str">
        <f>'t-1'!F163</f>
        <v>Måluppfyllelse för blodsockervärde - barn</v>
      </c>
      <c r="G163" s="1" t="str">
        <f>'t-1'!G163</f>
        <v>(tom)</v>
      </c>
      <c r="H163" s="1" t="str">
        <f>'t-1'!H163</f>
        <v>A002820</v>
      </c>
      <c r="I163" s="1">
        <f>'t-1'!I163</f>
        <v>0</v>
      </c>
      <c r="J163" s="6">
        <f>(('t-1'!J163-'t-1'!$AE163)/'t-1'!$AE163)*(('t-1'!$I163-0.5+'t-1'!$I163-0.5)*-1)</f>
        <v>-4.2622950819672156E-2</v>
      </c>
      <c r="K163" s="6">
        <f>(('t-1'!K163-'t-1'!$AE163)/'t-1'!$AE163)*(('t-1'!$I163-0.5+'t-1'!$I163-0.5)*-1)</f>
        <v>0.14426229508196717</v>
      </c>
      <c r="L163" s="6">
        <f>(('t-1'!L163-'t-1'!$AE163)/'t-1'!$AE163)*(('t-1'!$I163-0.5+'t-1'!$I163-0.5)*-1)</f>
        <v>0.13114754098360656</v>
      </c>
      <c r="M163" s="6">
        <f>(('t-1'!M163-'t-1'!$AE163)/'t-1'!$AE163)*(('t-1'!$I163-0.5+'t-1'!$I163-0.5)*-1)</f>
        <v>0.24262295081967208</v>
      </c>
      <c r="N163" s="6">
        <f>(('t-1'!N163-'t-1'!$AE163)/'t-1'!$AE163)*(('t-1'!$I163-0.5+'t-1'!$I163-0.5)*-1)</f>
        <v>-8.5245901639344313E-2</v>
      </c>
      <c r="O163" s="6">
        <f>(('t-1'!O163-'t-1'!$AE163)/'t-1'!$AE163)*(('t-1'!$I163-0.5+'t-1'!$I163-0.5)*-1)</f>
        <v>1.2163934426229506</v>
      </c>
      <c r="P163" s="6">
        <f>(('t-1'!P163-'t-1'!$AE163)/'t-1'!$AE163)*(('t-1'!$I163-0.5+'t-1'!$I163-0.5)*-1)</f>
        <v>0.17704918032786882</v>
      </c>
      <c r="Q163" s="6">
        <f>(('t-1'!Q163-'t-1'!$AE163)/'t-1'!$AE163)*(('t-1'!$I163-0.5+'t-1'!$I163-0.5)*-1)</f>
        <v>-0.18032786885245902</v>
      </c>
      <c r="R163" s="6">
        <f>(('t-1'!R163-'t-1'!$AE163)/'t-1'!$AE163)*(('t-1'!$I163-0.5+'t-1'!$I163-0.5)*-1)</f>
        <v>-3.2786885245901641E-2</v>
      </c>
      <c r="S163" s="6">
        <f>(('t-1'!S163-'t-1'!$AE163)/'t-1'!$AE163)*(('t-1'!$I163-0.5+'t-1'!$I163-0.5)*-1)</f>
        <v>-0.12786885245901636</v>
      </c>
      <c r="T163" s="6">
        <f>(('t-1'!T163-'t-1'!$AE163)/'t-1'!$AE163)*(('t-1'!$I163-0.5+'t-1'!$I163-0.5)*-1)</f>
        <v>0.13442622950819677</v>
      </c>
      <c r="U163" s="6">
        <f>(('t-1'!U163-'t-1'!$AE163)/'t-1'!$AE163)*(('t-1'!$I163-0.5+'t-1'!$I163-0.5)*-1)</f>
        <v>-0.21639344262295088</v>
      </c>
      <c r="V163" s="6">
        <f>(('t-1'!V163-'t-1'!$AE163)/'t-1'!$AE163)*(('t-1'!$I163-0.5+'t-1'!$I163-0.5)*-1)</f>
        <v>-0.38688524590163936</v>
      </c>
      <c r="W163" s="6">
        <f>(('t-1'!W163-'t-1'!$AE163)/'t-1'!$AE163)*(('t-1'!$I163-0.5+'t-1'!$I163-0.5)*-1)</f>
        <v>-3.2786885245901641E-2</v>
      </c>
      <c r="X163" s="6">
        <f>(('t-1'!X163-'t-1'!$AE163)/'t-1'!$AE163)*(('t-1'!$I163-0.5+'t-1'!$I163-0.5)*-1)</f>
        <v>0.20655737704918023</v>
      </c>
      <c r="Y163" s="6">
        <f>(('t-1'!Y163-'t-1'!$AE163)/'t-1'!$AE163)*(('t-1'!$I163-0.5+'t-1'!$I163-0.5)*-1)</f>
        <v>0.63934426229508201</v>
      </c>
      <c r="Z163" s="6">
        <f>(('t-1'!Z163-'t-1'!$AE163)/'t-1'!$AE163)*(('t-1'!$I163-0.5+'t-1'!$I163-0.5)*-1)</f>
        <v>9.1803278688524503E-2</v>
      </c>
      <c r="AA163" s="6">
        <f>(('t-1'!AA163-'t-1'!$AE163)/'t-1'!$AE163)*(('t-1'!$I163-0.5+'t-1'!$I163-0.5)*-1)</f>
        <v>0.16393442622950818</v>
      </c>
      <c r="AB163" s="6">
        <f>(('t-1'!AB163-'t-1'!$AE163)/'t-1'!$AE163)*(('t-1'!$I163-0.5+'t-1'!$I163-0.5)*-1)</f>
        <v>-1.6393442622950821E-2</v>
      </c>
      <c r="AC163" s="6">
        <f>(('t-1'!AC163-'t-1'!$AE163)/'t-1'!$AE163)*(('t-1'!$I163-0.5+'t-1'!$I163-0.5)*-1)</f>
        <v>-0.19016393442622953</v>
      </c>
      <c r="AD163" s="6">
        <f>(('t-1'!AD163-'t-1'!$AE163)/'t-1'!$AE163)*(('t-1'!$I163-0.5+'t-1'!$I163-0.5)*-1)</f>
        <v>-5.9016393442622973E-2</v>
      </c>
      <c r="AE163" s="6">
        <f>(('t-1'!AE163-'t-1'!$AE163)/'t-1'!$AE163)*(('t-1'!$I163-0.5+'t-1'!$I163-0.5)*-1)</f>
        <v>0</v>
      </c>
      <c r="AF163" s="6">
        <f>(('t-1'!AF163-'t-1'!$AE163)/'t-1'!$AE163)*(('t-1'!$I163-0.5+'t-1'!$I163-0.5)*-1)</f>
        <v>-1</v>
      </c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2:66">
      <c r="B164" s="1">
        <f>'t-1'!B164</f>
        <v>0</v>
      </c>
      <c r="C164" s="1">
        <f>'t-1'!C164</f>
        <v>0</v>
      </c>
      <c r="D164" s="1">
        <f>'t-1'!D164</f>
        <v>0</v>
      </c>
      <c r="E164" s="1" t="str">
        <f>'t-1'!E164</f>
        <v>Män</v>
      </c>
      <c r="F164" s="1" t="str">
        <f>'t-1'!F164</f>
        <v>Måluppfyllelse för blodsockervärde - barn</v>
      </c>
      <c r="G164" s="1" t="str">
        <f>'t-1'!G164</f>
        <v>(tom)</v>
      </c>
      <c r="H164" s="1" t="str">
        <f>'t-1'!H164</f>
        <v>A002820</v>
      </c>
      <c r="I164" s="1">
        <f>'t-1'!I164</f>
        <v>0</v>
      </c>
      <c r="J164" s="6">
        <f>(('t-1'!J164-'t-1'!$AE164)/'t-1'!$AE164)*(('t-1'!$I164-0.5+'t-1'!$I164-0.5)*-1)</f>
        <v>7.8947368421052502E-2</v>
      </c>
      <c r="K164" s="6">
        <f>(('t-1'!K164-'t-1'!$AE164)/'t-1'!$AE164)*(('t-1'!$I164-0.5+'t-1'!$I164-0.5)*-1)</f>
        <v>0.16081871345029239</v>
      </c>
      <c r="L164" s="6">
        <f>(('t-1'!L164-'t-1'!$AE164)/'t-1'!$AE164)*(('t-1'!$I164-0.5+'t-1'!$I164-0.5)*-1)</f>
        <v>0.16959064327485371</v>
      </c>
      <c r="M164" s="6">
        <f>(('t-1'!M164-'t-1'!$AE164)/'t-1'!$AE164)*(('t-1'!$I164-0.5+'t-1'!$I164-0.5)*-1)</f>
        <v>0.37134502923976592</v>
      </c>
      <c r="N164" s="6">
        <f>(('t-1'!N164-'t-1'!$AE164)/'t-1'!$AE164)*(('t-1'!$I164-0.5+'t-1'!$I164-0.5)*-1)</f>
        <v>-0.21929824561403519</v>
      </c>
      <c r="O164" s="6">
        <f>(('t-1'!O164-'t-1'!$AE164)/'t-1'!$AE164)*(('t-1'!$I164-0.5+'t-1'!$I164-0.5)*-1)</f>
        <v>1.0789473684210522</v>
      </c>
      <c r="P164" s="6">
        <f>(('t-1'!P164-'t-1'!$AE164)/'t-1'!$AE164)*(('t-1'!$I164-0.5+'t-1'!$I164-0.5)*-1)</f>
        <v>0.12865497076023386</v>
      </c>
      <c r="Q164" s="6">
        <f>(('t-1'!Q164-'t-1'!$AE164)/'t-1'!$AE164)*(('t-1'!$I164-0.5+'t-1'!$I164-0.5)*-1)</f>
        <v>-7.6023391812865534E-2</v>
      </c>
      <c r="R164" s="6">
        <f>(('t-1'!R164-'t-1'!$AE164)/'t-1'!$AE164)*(('t-1'!$I164-0.5+'t-1'!$I164-0.5)*-1)</f>
        <v>-0.17836257309941522</v>
      </c>
      <c r="S164" s="6">
        <f>(('t-1'!S164-'t-1'!$AE164)/'t-1'!$AE164)*(('t-1'!$I164-0.5+'t-1'!$I164-0.5)*-1)</f>
        <v>-7.894736842105271E-2</v>
      </c>
      <c r="T164" s="6">
        <f>(('t-1'!T164-'t-1'!$AE164)/'t-1'!$AE164)*(('t-1'!$I164-0.5+'t-1'!$I164-0.5)*-1)</f>
        <v>-5.2631578947368543E-2</v>
      </c>
      <c r="U164" s="6">
        <f>(('t-1'!U164-'t-1'!$AE164)/'t-1'!$AE164)*(('t-1'!$I164-0.5+'t-1'!$I164-0.5)*-1)</f>
        <v>-0.18713450292397665</v>
      </c>
      <c r="V164" s="6">
        <f>(('t-1'!V164-'t-1'!$AE164)/'t-1'!$AE164)*(('t-1'!$I164-0.5+'t-1'!$I164-0.5)*-1)</f>
        <v>-0.22514619883040943</v>
      </c>
      <c r="W164" s="6">
        <f>(('t-1'!W164-'t-1'!$AE164)/'t-1'!$AE164)*(('t-1'!$I164-0.5+'t-1'!$I164-0.5)*-1)</f>
        <v>-6.1403508771929863E-2</v>
      </c>
      <c r="X164" s="6">
        <f>(('t-1'!X164-'t-1'!$AE164)/'t-1'!$AE164)*(('t-1'!$I164-0.5+'t-1'!$I164-0.5)*-1)</f>
        <v>-5.2631578947368543E-2</v>
      </c>
      <c r="Y164" s="6">
        <f>(('t-1'!Y164-'t-1'!$AE164)/'t-1'!$AE164)*(('t-1'!$I164-0.5+'t-1'!$I164-0.5)*-1)</f>
        <v>0.58479532163742687</v>
      </c>
      <c r="Z164" s="6">
        <f>(('t-1'!Z164-'t-1'!$AE164)/'t-1'!$AE164)*(('t-1'!$I164-0.5+'t-1'!$I164-0.5)*-1)</f>
        <v>3.8011695906432663E-2</v>
      </c>
      <c r="AA164" s="6">
        <f>(('t-1'!AA164-'t-1'!$AE164)/'t-1'!$AE164)*(('t-1'!$I164-0.5+'t-1'!$I164-0.5)*-1)</f>
        <v>5.5555555555555511E-2</v>
      </c>
      <c r="AB164" s="6">
        <f>(('t-1'!AB164-'t-1'!$AE164)/'t-1'!$AE164)*(('t-1'!$I164-0.5+'t-1'!$I164-0.5)*-1)</f>
        <v>-0.45029239766081874</v>
      </c>
      <c r="AC164" s="6">
        <f>(('t-1'!AC164-'t-1'!$AE164)/'t-1'!$AE164)*(('t-1'!$I164-0.5+'t-1'!$I164-0.5)*-1)</f>
        <v>-0.2953216374269006</v>
      </c>
      <c r="AD164" s="6">
        <f>(('t-1'!AD164-'t-1'!$AE164)/'t-1'!$AE164)*(('t-1'!$I164-0.5+'t-1'!$I164-0.5)*-1)</f>
        <v>-0.18713450292397665</v>
      </c>
      <c r="AE164" s="6">
        <f>(('t-1'!AE164-'t-1'!$AE164)/'t-1'!$AE164)*(('t-1'!$I164-0.5+'t-1'!$I164-0.5)*-1)</f>
        <v>0</v>
      </c>
      <c r="AF164" s="6">
        <f>(('t-1'!AF164-'t-1'!$AE164)/'t-1'!$AE164)*(('t-1'!$I164-0.5+'t-1'!$I164-0.5)*-1)</f>
        <v>-1</v>
      </c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2:66">
      <c r="B165" s="1">
        <f>'t-1'!B165</f>
        <v>0</v>
      </c>
      <c r="C165" s="1">
        <f>'t-1'!C165</f>
        <v>0</v>
      </c>
      <c r="D165" s="1">
        <f>'t-1'!D165</f>
        <v>0</v>
      </c>
      <c r="E165" s="1" t="str">
        <f>'t-1'!E165</f>
        <v>Totalt</v>
      </c>
      <c r="F165" s="1" t="str">
        <f>'t-1'!F165</f>
        <v>Måluppfyllelse för blodsockervärde - barn</v>
      </c>
      <c r="G165" s="1" t="str">
        <f>'t-1'!G165</f>
        <v>(tom)</v>
      </c>
      <c r="H165" s="1" t="str">
        <f>'t-1'!H165</f>
        <v>A002820</v>
      </c>
      <c r="I165" s="1">
        <f>'t-1'!I165</f>
        <v>0</v>
      </c>
      <c r="J165" s="6">
        <f>(('t-1'!J165-'t-1'!$AE165)/'t-1'!$AE165)*(('t-1'!$I165-0.5+'t-1'!$I165-0.5)*-1)</f>
        <v>2.7692307692307648E-2</v>
      </c>
      <c r="K165" s="6">
        <f>(('t-1'!K165-'t-1'!$AE165)/'t-1'!$AE165)*(('t-1'!$I165-0.5+'t-1'!$I165-0.5)*-1)</f>
        <v>0.15384615384615385</v>
      </c>
      <c r="L165" s="6">
        <f>(('t-1'!L165-'t-1'!$AE165)/'t-1'!$AE165)*(('t-1'!$I165-0.5+'t-1'!$I165-0.5)*-1)</f>
        <v>0.1446153846153847</v>
      </c>
      <c r="M165" s="6">
        <f>(('t-1'!M165-'t-1'!$AE165)/'t-1'!$AE165)*(('t-1'!$I165-0.5+'t-1'!$I165-0.5)*-1)</f>
        <v>0.31692307692307686</v>
      </c>
      <c r="N165" s="6">
        <f>(('t-1'!N165-'t-1'!$AE165)/'t-1'!$AE165)*(('t-1'!$I165-0.5+'t-1'!$I165-0.5)*-1)</f>
        <v>-0.16307692307692309</v>
      </c>
      <c r="O165" s="6">
        <f>(('t-1'!O165-'t-1'!$AE165)/'t-1'!$AE165)*(('t-1'!$I165-0.5+'t-1'!$I165-0.5)*-1)</f>
        <v>1.1353846153846157</v>
      </c>
      <c r="P165" s="6">
        <f>(('t-1'!P165-'t-1'!$AE165)/'t-1'!$AE165)*(('t-1'!$I165-0.5+'t-1'!$I165-0.5)*-1)</f>
        <v>0.1476923076923076</v>
      </c>
      <c r="Q165" s="6">
        <f>(('t-1'!Q165-'t-1'!$AE165)/'t-1'!$AE165)*(('t-1'!$I165-0.5+'t-1'!$I165-0.5)*-1)</f>
        <v>-0.15384615384615385</v>
      </c>
      <c r="R165" s="6">
        <f>(('t-1'!R165-'t-1'!$AE165)/'t-1'!$AE165)*(('t-1'!$I165-0.5+'t-1'!$I165-0.5)*-1)</f>
        <v>-0.11384615384615382</v>
      </c>
      <c r="S165" s="6">
        <f>(('t-1'!S165-'t-1'!$AE165)/'t-1'!$AE165)*(('t-1'!$I165-0.5+'t-1'!$I165-0.5)*-1)</f>
        <v>-0.10461538461538457</v>
      </c>
      <c r="T165" s="6">
        <f>(('t-1'!T165-'t-1'!$AE165)/'t-1'!$AE165)*(('t-1'!$I165-0.5+'t-1'!$I165-0.5)*-1)</f>
        <v>2.4615384615384529E-2</v>
      </c>
      <c r="U165" s="6">
        <f>(('t-1'!U165-'t-1'!$AE165)/'t-1'!$AE165)*(('t-1'!$I165-0.5+'t-1'!$I165-0.5)*-1)</f>
        <v>-0.20307692307692313</v>
      </c>
      <c r="V165" s="6">
        <f>(('t-1'!V165-'t-1'!$AE165)/'t-1'!$AE165)*(('t-1'!$I165-0.5+'t-1'!$I165-0.5)*-1)</f>
        <v>-0.29846153846153844</v>
      </c>
      <c r="W165" s="6">
        <f>(('t-1'!W165-'t-1'!$AE165)/'t-1'!$AE165)*(('t-1'!$I165-0.5+'t-1'!$I165-0.5)*-1)</f>
        <v>-4.9230769230769272E-2</v>
      </c>
      <c r="X165" s="6">
        <f>(('t-1'!X165-'t-1'!$AE165)/'t-1'!$AE165)*(('t-1'!$I165-0.5+'t-1'!$I165-0.5)*-1)</f>
        <v>6.1538461538461542E-2</v>
      </c>
      <c r="Y165" s="6">
        <f>(('t-1'!Y165-'t-1'!$AE165)/'t-1'!$AE165)*(('t-1'!$I165-0.5+'t-1'!$I165-0.5)*-1)</f>
        <v>0.60615384615384627</v>
      </c>
      <c r="Z165" s="6">
        <f>(('t-1'!Z165-'t-1'!$AE165)/'t-1'!$AE165)*(('t-1'!$I165-0.5+'t-1'!$I165-0.5)*-1)</f>
        <v>6.1538461538461542E-2</v>
      </c>
      <c r="AA165" s="6">
        <f>(('t-1'!AA165-'t-1'!$AE165)/'t-1'!$AE165)*(('t-1'!$I165-0.5+'t-1'!$I165-0.5)*-1)</f>
        <v>0.10153846153846145</v>
      </c>
      <c r="AB165" s="6">
        <f>(('t-1'!AB165-'t-1'!$AE165)/'t-1'!$AE165)*(('t-1'!$I165-0.5+'t-1'!$I165-0.5)*-1)</f>
        <v>-0.27076923076923082</v>
      </c>
      <c r="AC165" s="6">
        <f>(('t-1'!AC165-'t-1'!$AE165)/'t-1'!$AE165)*(('t-1'!$I165-0.5+'t-1'!$I165-0.5)*-1)</f>
        <v>-0.24923076923076928</v>
      </c>
      <c r="AD165" s="6">
        <f>(('t-1'!AD165-'t-1'!$AE165)/'t-1'!$AE165)*(('t-1'!$I165-0.5+'t-1'!$I165-0.5)*-1)</f>
        <v>-0.1292307692307692</v>
      </c>
      <c r="AE165" s="6">
        <f>(('t-1'!AE165-'t-1'!$AE165)/'t-1'!$AE165)*(('t-1'!$I165-0.5+'t-1'!$I165-0.5)*-1)</f>
        <v>0</v>
      </c>
      <c r="AF165" s="6">
        <f>(('t-1'!AF165-'t-1'!$AE165)/'t-1'!$AE165)*(('t-1'!$I165-0.5+'t-1'!$I165-0.5)*-1)</f>
        <v>-1</v>
      </c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2:66">
      <c r="B166" s="1">
        <f>'t-1'!B166</f>
        <v>0</v>
      </c>
      <c r="C166" s="1">
        <f>'t-1'!C166</f>
        <v>0</v>
      </c>
      <c r="D166" s="1">
        <f>'t-1'!D166</f>
        <v>83</v>
      </c>
      <c r="E166" s="1" t="str">
        <f>'t-1'!E166</f>
        <v>Totalt</v>
      </c>
      <c r="F166" s="1" t="str">
        <f>'t-1'!F166</f>
        <v>Amputation vid diabetes</v>
      </c>
      <c r="G166" s="1" t="str">
        <f>'t-1'!G166</f>
        <v>(tom)</v>
      </c>
      <c r="H166" s="1" t="str">
        <f>'t-1'!H166</f>
        <v>A020250</v>
      </c>
      <c r="I166" s="1">
        <f>'t-1'!I166</f>
        <v>1</v>
      </c>
      <c r="J166" s="6">
        <f>(('t-1'!J166-'t-1'!$AE166)/'t-1'!$AE166)*(('t-1'!$I166-0.5+'t-1'!$I166-0.5)*-1)</f>
        <v>2.1317949102390401E-2</v>
      </c>
      <c r="K166" s="6">
        <f>(('t-1'!K166-'t-1'!$AE166)/'t-1'!$AE166)*(('t-1'!$I166-0.5+'t-1'!$I166-0.5)*-1)</f>
        <v>-4.5969319733590849E-2</v>
      </c>
      <c r="L166" s="6">
        <f>(('t-1'!L166-'t-1'!$AE166)/'t-1'!$AE166)*(('t-1'!$I166-0.5+'t-1'!$I166-0.5)*-1)</f>
        <v>0.26455115117145639</v>
      </c>
      <c r="M166" s="6">
        <f>(('t-1'!M166-'t-1'!$AE166)/'t-1'!$AE166)*(('t-1'!$I166-0.5+'t-1'!$I166-0.5)*-1)</f>
        <v>0.1063582323862609</v>
      </c>
      <c r="N166" s="6">
        <f>(('t-1'!N166-'t-1'!$AE166)/'t-1'!$AE166)*(('t-1'!$I166-0.5+'t-1'!$I166-0.5)*-1)</f>
        <v>7.7347432850169026E-2</v>
      </c>
      <c r="O166" s="6">
        <f>(('t-1'!O166-'t-1'!$AE166)/'t-1'!$AE166)*(('t-1'!$I166-0.5+'t-1'!$I166-0.5)*-1)</f>
        <v>7.2145737145141803E-2</v>
      </c>
      <c r="P166" s="6">
        <f>(('t-1'!P166-'t-1'!$AE166)/'t-1'!$AE166)*(('t-1'!$I166-0.5+'t-1'!$I166-0.5)*-1)</f>
        <v>0.16756295319613049</v>
      </c>
      <c r="Q166" s="6">
        <f>(('t-1'!Q166-'t-1'!$AE166)/'t-1'!$AE166)*(('t-1'!$I166-0.5+'t-1'!$I166-0.5)*-1)</f>
        <v>-0.5938807773549295</v>
      </c>
      <c r="R166" s="6">
        <f>(('t-1'!R166-'t-1'!$AE166)/'t-1'!$AE166)*(('t-1'!$I166-0.5+'t-1'!$I166-0.5)*-1)</f>
        <v>2.2562975244999728E-2</v>
      </c>
      <c r="S166" s="6">
        <f>(('t-1'!S166-'t-1'!$AE166)/'t-1'!$AE166)*(('t-1'!$I166-0.5+'t-1'!$I166-0.5)*-1)</f>
        <v>0.18126338550095764</v>
      </c>
      <c r="T166" s="6">
        <f>(('t-1'!T166-'t-1'!$AE166)/'t-1'!$AE166)*(('t-1'!$I166-0.5+'t-1'!$I166-0.5)*-1)</f>
        <v>-0.28589225158641612</v>
      </c>
      <c r="U166" s="6">
        <f>(('t-1'!U166-'t-1'!$AE166)/'t-1'!$AE166)*(('t-1'!$I166-0.5+'t-1'!$I166-0.5)*-1)</f>
        <v>-0.19258217246037454</v>
      </c>
      <c r="V166" s="6">
        <f>(('t-1'!V166-'t-1'!$AE166)/'t-1'!$AE166)*(('t-1'!$I166-0.5+'t-1'!$I166-0.5)*-1)</f>
        <v>-5.5914829628388459E-2</v>
      </c>
      <c r="W166" s="6">
        <f>(('t-1'!W166-'t-1'!$AE166)/'t-1'!$AE166)*(('t-1'!$I166-0.5+'t-1'!$I166-0.5)*-1)</f>
        <v>-6.0069571531676295E-2</v>
      </c>
      <c r="X166" s="6">
        <f>(('t-1'!X166-'t-1'!$AE166)/'t-1'!$AE166)*(('t-1'!$I166-0.5+'t-1'!$I166-0.5)*-1)</f>
        <v>-0.16344569437033579</v>
      </c>
      <c r="Y166" s="6">
        <f>(('t-1'!Y166-'t-1'!$AE166)/'t-1'!$AE166)*(('t-1'!$I166-0.5+'t-1'!$I166-0.5)*-1)</f>
        <v>0.21367559057895916</v>
      </c>
      <c r="Z166" s="6">
        <f>(('t-1'!Z166-'t-1'!$AE166)/'t-1'!$AE166)*(('t-1'!$I166-0.5+'t-1'!$I166-0.5)*-1)</f>
        <v>-7.1600027634582758E-2</v>
      </c>
      <c r="AA166" s="6">
        <f>(('t-1'!AA166-'t-1'!$AE166)/'t-1'!$AE166)*(('t-1'!$I166-0.5+'t-1'!$I166-0.5)*-1)</f>
        <v>-0.36028991323035059</v>
      </c>
      <c r="AB166" s="6">
        <f>(('t-1'!AB166-'t-1'!$AE166)/'t-1'!$AE166)*(('t-1'!$I166-0.5+'t-1'!$I166-0.5)*-1)</f>
        <v>0.18944131105515599</v>
      </c>
      <c r="AC166" s="6">
        <f>(('t-1'!AC166-'t-1'!$AE166)/'t-1'!$AE166)*(('t-1'!$I166-0.5+'t-1'!$I166-0.5)*-1)</f>
        <v>0.18006943923846139</v>
      </c>
      <c r="AD166" s="6">
        <f>(('t-1'!AD166-'t-1'!$AE166)/'t-1'!$AE166)*(('t-1'!$I166-0.5+'t-1'!$I166-0.5)*-1)</f>
        <v>5.0990214711887298E-2</v>
      </c>
      <c r="AE166" s="6">
        <f>(('t-1'!AE166-'t-1'!$AE166)/'t-1'!$AE166)*(('t-1'!$I166-0.5+'t-1'!$I166-0.5)*-1)</f>
        <v>0</v>
      </c>
      <c r="AF166" s="6">
        <f>(('t-1'!AF166-'t-1'!$AE166)/'t-1'!$AE166)*(('t-1'!$I166-0.5+'t-1'!$I166-0.5)*-1)</f>
        <v>1</v>
      </c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2:66">
      <c r="B167" s="1" t="str">
        <f>'t-1'!B167</f>
        <v>J</v>
      </c>
      <c r="C167" s="1" t="str">
        <f>'t-1'!C167</f>
        <v>Hjärtsjukvård</v>
      </c>
      <c r="D167" s="1">
        <f>'t-1'!D167</f>
        <v>84</v>
      </c>
      <c r="E167" s="1" t="str">
        <f>'t-1'!E167</f>
        <v>Totalt</v>
      </c>
      <c r="F167" s="1" t="str">
        <f>'t-1'!F167</f>
        <v>Överlevnad vid hjärtstopp utanför sjukhus</v>
      </c>
      <c r="G167" s="1" t="str">
        <f>'t-1'!G167</f>
        <v>(tom)</v>
      </c>
      <c r="H167" s="1" t="str">
        <f>'t-1'!H167</f>
        <v>A020285</v>
      </c>
      <c r="I167" s="1">
        <f>'t-1'!I167</f>
        <v>0</v>
      </c>
      <c r="J167" s="6">
        <f>(('t-1'!J167-'t-1'!$AE167)/'t-1'!$AE167)*(('t-1'!$I167-0.5+'t-1'!$I167-0.5)*-1)</f>
        <v>-1.9801980198019733E-2</v>
      </c>
      <c r="K167" s="6">
        <f>(('t-1'!K167-'t-1'!$AE167)/'t-1'!$AE167)*(('t-1'!$I167-0.5+'t-1'!$I167-0.5)*-1)</f>
        <v>-0.19801980198019803</v>
      </c>
      <c r="L167" s="6">
        <f>(('t-1'!L167-'t-1'!$AE167)/'t-1'!$AE167)*(('t-1'!$I167-0.5+'t-1'!$I167-0.5)*-1)</f>
        <v>0.37623762376237629</v>
      </c>
      <c r="M167" s="6">
        <f>(('t-1'!M167-'t-1'!$AE167)/'t-1'!$AE167)*(('t-1'!$I167-0.5+'t-1'!$I167-0.5)*-1)</f>
        <v>-0.11881188118811875</v>
      </c>
      <c r="N167" s="6">
        <f>(('t-1'!N167-'t-1'!$AE167)/'t-1'!$AE167)*(('t-1'!$I167-0.5+'t-1'!$I167-0.5)*-1)</f>
        <v>0.23762376237623767</v>
      </c>
      <c r="O167" s="6">
        <f>(('t-1'!O167-'t-1'!$AE167)/'t-1'!$AE167)*(('t-1'!$I167-0.5+'t-1'!$I167-0.5)*-1)</f>
        <v>9.9009900990099015E-2</v>
      </c>
      <c r="P167" s="6">
        <f>(('t-1'!P167-'t-1'!$AE167)/'t-1'!$AE167)*(('t-1'!$I167-0.5+'t-1'!$I167-0.5)*-1)</f>
        <v>-0.29702970297029702</v>
      </c>
      <c r="Q167" s="6">
        <f>(('t-1'!Q167-'t-1'!$AE167)/'t-1'!$AE167)*(('t-1'!$I167-0.5+'t-1'!$I167-0.5)*-1)</f>
        <v>-0.73267326732673266</v>
      </c>
      <c r="R167" s="6">
        <f>(('t-1'!R167-'t-1'!$AE167)/'t-1'!$AE167)*(('t-1'!$I167-0.5+'t-1'!$I167-0.5)*-1)</f>
        <v>0.42574257425742584</v>
      </c>
      <c r="S167" s="6">
        <f>(('t-1'!S167-'t-1'!$AE167)/'t-1'!$AE167)*(('t-1'!$I167-0.5+'t-1'!$I167-0.5)*-1)</f>
        <v>1.980198019801991E-2</v>
      </c>
      <c r="T167" s="6">
        <f>(('t-1'!T167-'t-1'!$AE167)/'t-1'!$AE167)*(('t-1'!$I167-0.5+'t-1'!$I167-0.5)*-1)</f>
        <v>0.21782178217821793</v>
      </c>
      <c r="U167" s="6">
        <f>(('t-1'!U167-'t-1'!$AE167)/'t-1'!$AE167)*(('t-1'!$I167-0.5+'t-1'!$I167-0.5)*-1)</f>
        <v>-8.9108910891089146E-2</v>
      </c>
      <c r="V167" s="6">
        <f>(('t-1'!V167-'t-1'!$AE167)/'t-1'!$AE167)*(('t-1'!$I167-0.5+'t-1'!$I167-0.5)*-1)</f>
        <v>0.35643564356435642</v>
      </c>
      <c r="W167" s="6">
        <f>(('t-1'!W167-'t-1'!$AE167)/'t-1'!$AE167)*(('t-1'!$I167-0.5+'t-1'!$I167-0.5)*-1)</f>
        <v>0.27722772277227731</v>
      </c>
      <c r="X167" s="6">
        <f>(('t-1'!X167-'t-1'!$AE167)/'t-1'!$AE167)*(('t-1'!$I167-0.5+'t-1'!$I167-0.5)*-1)</f>
        <v>0.13861386138613865</v>
      </c>
      <c r="Y167" s="6">
        <f>(('t-1'!Y167-'t-1'!$AE167)/'t-1'!$AE167)*(('t-1'!$I167-0.5+'t-1'!$I167-0.5)*-1)</f>
        <v>9.9009900990099015E-2</v>
      </c>
      <c r="Z167" s="6">
        <f>(('t-1'!Z167-'t-1'!$AE167)/'t-1'!$AE167)*(('t-1'!$I167-0.5+'t-1'!$I167-0.5)*-1)</f>
        <v>5.9405940594059375E-2</v>
      </c>
      <c r="AA167" s="6">
        <f>(('t-1'!AA167-'t-1'!$AE167)/'t-1'!$AE167)*(('t-1'!$I167-0.5+'t-1'!$I167-0.5)*-1)</f>
        <v>-0.34653465346534656</v>
      </c>
      <c r="AB167" s="6">
        <f>(('t-1'!AB167-'t-1'!$AE167)/'t-1'!$AE167)*(('t-1'!$I167-0.5+'t-1'!$I167-0.5)*-1)</f>
        <v>0.27722772277227731</v>
      </c>
      <c r="AC167" s="6">
        <f>(('t-1'!AC167-'t-1'!$AE167)/'t-1'!$AE167)*(('t-1'!$I167-0.5+'t-1'!$I167-0.5)*-1)</f>
        <v>4.9504950495049507E-2</v>
      </c>
      <c r="AD167" s="6">
        <f>(('t-1'!AD167-'t-1'!$AE167)/'t-1'!$AE167)*(('t-1'!$I167-0.5+'t-1'!$I167-0.5)*-1)</f>
        <v>1.980198019801991E-2</v>
      </c>
      <c r="AE167" s="6">
        <f>(('t-1'!AE167-'t-1'!$AE167)/'t-1'!$AE167)*(('t-1'!$I167-0.5+'t-1'!$I167-0.5)*-1)</f>
        <v>0</v>
      </c>
      <c r="AF167" s="6">
        <f>(('t-1'!AF167-'t-1'!$AE167)/'t-1'!$AE167)*(('t-1'!$I167-0.5+'t-1'!$I167-0.5)*-1)</f>
        <v>-1</v>
      </c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2:66">
      <c r="B168" s="1">
        <f>'t-1'!B168</f>
        <v>0</v>
      </c>
      <c r="C168" s="1">
        <f>'t-1'!C168</f>
        <v>0</v>
      </c>
      <c r="D168" s="1">
        <f>'t-1'!D168</f>
        <v>85</v>
      </c>
      <c r="E168" s="1" t="str">
        <f>'t-1'!E168</f>
        <v>Kvinnor</v>
      </c>
      <c r="F168" s="1" t="str">
        <f>'t-1'!F168</f>
        <v>Dödlighet efter hjärtinfarkt</v>
      </c>
      <c r="G168" s="1" t="str">
        <f>'t-1'!G168</f>
        <v>(tom)</v>
      </c>
      <c r="H168" s="1" t="str">
        <f>'t-1'!H168</f>
        <v>A003998</v>
      </c>
      <c r="I168" s="1">
        <f>'t-1'!I168</f>
        <v>1</v>
      </c>
      <c r="J168" s="6">
        <f>(('t-1'!J168-'t-1'!$AE168)/'t-1'!$AE168)*(('t-1'!$I168-0.5+'t-1'!$I168-0.5)*-1)</f>
        <v>-7.3467663540207808E-3</v>
      </c>
      <c r="K168" s="6">
        <f>(('t-1'!K168-'t-1'!$AE168)/'t-1'!$AE168)*(('t-1'!$I168-0.5+'t-1'!$I168-0.5)*-1)</f>
        <v>0.14623314288080538</v>
      </c>
      <c r="L168" s="6">
        <f>(('t-1'!L168-'t-1'!$AE168)/'t-1'!$AE168)*(('t-1'!$I168-0.5+'t-1'!$I168-0.5)*-1)</f>
        <v>1.2575484237849132E-2</v>
      </c>
      <c r="M168" s="6">
        <f>(('t-1'!M168-'t-1'!$AE168)/'t-1'!$AE168)*(('t-1'!$I168-0.5+'t-1'!$I168-0.5)*-1)</f>
        <v>-0.13517582824587301</v>
      </c>
      <c r="N168" s="6">
        <f>(('t-1'!N168-'t-1'!$AE168)/'t-1'!$AE168)*(('t-1'!$I168-0.5+'t-1'!$I168-0.5)*-1)</f>
        <v>-5.1948240712311203E-2</v>
      </c>
      <c r="O168" s="6">
        <f>(('t-1'!O168-'t-1'!$AE168)/'t-1'!$AE168)*(('t-1'!$I168-0.5+'t-1'!$I168-0.5)*-1)</f>
        <v>0.15406789999205264</v>
      </c>
      <c r="P168" s="6">
        <f>(('t-1'!P168-'t-1'!$AE168)/'t-1'!$AE168)*(('t-1'!$I168-0.5+'t-1'!$I168-0.5)*-1)</f>
        <v>-1.7301217844954642E-2</v>
      </c>
      <c r="Q168" s="6">
        <f>(('t-1'!Q168-'t-1'!$AE168)/'t-1'!$AE168)*(('t-1'!$I168-0.5+'t-1'!$I168-0.5)*-1)</f>
        <v>0.14344999581615994</v>
      </c>
      <c r="R168" s="6">
        <f>(('t-1'!R168-'t-1'!$AE168)/'t-1'!$AE168)*(('t-1'!$I168-0.5+'t-1'!$I168-0.5)*-1)</f>
        <v>-0.18267318632687293</v>
      </c>
      <c r="S168" s="6">
        <f>(('t-1'!S168-'t-1'!$AE168)/'t-1'!$AE168)*(('t-1'!$I168-0.5+'t-1'!$I168-0.5)*-1)</f>
        <v>2.4212054538193771E-2</v>
      </c>
      <c r="T168" s="6">
        <f>(('t-1'!T168-'t-1'!$AE168)/'t-1'!$AE168)*(('t-1'!$I168-0.5+'t-1'!$I168-0.5)*-1)</f>
        <v>-3.415301854399961E-2</v>
      </c>
      <c r="U168" s="6">
        <f>(('t-1'!U168-'t-1'!$AE168)/'t-1'!$AE168)*(('t-1'!$I168-0.5+'t-1'!$I168-0.5)*-1)</f>
        <v>-3.0259457446199924E-2</v>
      </c>
      <c r="V168" s="6">
        <f>(('t-1'!V168-'t-1'!$AE168)/'t-1'!$AE168)*(('t-1'!$I168-0.5+'t-1'!$I168-0.5)*-1)</f>
        <v>-0.12000493462552403</v>
      </c>
      <c r="W168" s="6">
        <f>(('t-1'!W168-'t-1'!$AE168)/'t-1'!$AE168)*(('t-1'!$I168-0.5+'t-1'!$I168-0.5)*-1)</f>
        <v>-2.7348212881345074E-2</v>
      </c>
      <c r="X168" s="6">
        <f>(('t-1'!X168-'t-1'!$AE168)/'t-1'!$AE168)*(('t-1'!$I168-0.5+'t-1'!$I168-0.5)*-1)</f>
        <v>8.3740567958403608E-2</v>
      </c>
      <c r="Y168" s="6">
        <f>(('t-1'!Y168-'t-1'!$AE168)/'t-1'!$AE168)*(('t-1'!$I168-0.5+'t-1'!$I168-0.5)*-1)</f>
        <v>9.0438399716942522E-2</v>
      </c>
      <c r="Z168" s="6">
        <f>(('t-1'!Z168-'t-1'!$AE168)/'t-1'!$AE168)*(('t-1'!$I168-0.5+'t-1'!$I168-0.5)*-1)</f>
        <v>0.11108770706234521</v>
      </c>
      <c r="AA168" s="6">
        <f>(('t-1'!AA168-'t-1'!$AE168)/'t-1'!$AE168)*(('t-1'!$I168-0.5+'t-1'!$I168-0.5)*-1)</f>
        <v>9.3685076054506142E-2</v>
      </c>
      <c r="AB168" s="6">
        <f>(('t-1'!AB168-'t-1'!$AE168)/'t-1'!$AE168)*(('t-1'!$I168-0.5+'t-1'!$I168-0.5)*-1)</f>
        <v>5.2915428575548611E-3</v>
      </c>
      <c r="AC168" s="6">
        <f>(('t-1'!AC168-'t-1'!$AE168)/'t-1'!$AE168)*(('t-1'!$I168-0.5+'t-1'!$I168-0.5)*-1)</f>
        <v>-1.4599381137473121E-2</v>
      </c>
      <c r="AD168" s="6">
        <f>(('t-1'!AD168-'t-1'!$AE168)/'t-1'!$AE168)*(('t-1'!$I168-0.5+'t-1'!$I168-0.5)*-1)</f>
        <v>-6.227785197644211E-2</v>
      </c>
      <c r="AE168" s="6">
        <f>(('t-1'!AE168-'t-1'!$AE168)/'t-1'!$AE168)*(('t-1'!$I168-0.5+'t-1'!$I168-0.5)*-1)</f>
        <v>0</v>
      </c>
      <c r="AF168" s="6">
        <f>(('t-1'!AF168-'t-1'!$AE168)/'t-1'!$AE168)*(('t-1'!$I168-0.5+'t-1'!$I168-0.5)*-1)</f>
        <v>1</v>
      </c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2:66">
      <c r="B169" s="1">
        <f>'t-1'!B169</f>
        <v>0</v>
      </c>
      <c r="C169" s="1">
        <f>'t-1'!C169</f>
        <v>0</v>
      </c>
      <c r="D169" s="1">
        <f>'t-1'!D169</f>
        <v>0</v>
      </c>
      <c r="E169" s="1" t="str">
        <f>'t-1'!E169</f>
        <v>Män</v>
      </c>
      <c r="F169" s="1" t="str">
        <f>'t-1'!F169</f>
        <v>Dödlighet efter hjärtinfarkt</v>
      </c>
      <c r="G169" s="1" t="str">
        <f>'t-1'!G169</f>
        <v>(tom)</v>
      </c>
      <c r="H169" s="1" t="str">
        <f>'t-1'!H169</f>
        <v>A003998</v>
      </c>
      <c r="I169" s="1">
        <f>'t-1'!I169</f>
        <v>1</v>
      </c>
      <c r="J169" s="6">
        <f>(('t-1'!J169-'t-1'!$AE169)/'t-1'!$AE169)*(('t-1'!$I169-0.5+'t-1'!$I169-0.5)*-1)</f>
        <v>-1.6741803726343353E-2</v>
      </c>
      <c r="K169" s="6">
        <f>(('t-1'!K169-'t-1'!$AE169)/'t-1'!$AE169)*(('t-1'!$I169-0.5+'t-1'!$I169-0.5)*-1)</f>
        <v>0.2565446794297076</v>
      </c>
      <c r="L169" s="6">
        <f>(('t-1'!L169-'t-1'!$AE169)/'t-1'!$AE169)*(('t-1'!$I169-0.5+'t-1'!$I169-0.5)*-1)</f>
        <v>1.1801338215244223E-2</v>
      </c>
      <c r="M169" s="6">
        <f>(('t-1'!M169-'t-1'!$AE169)/'t-1'!$AE169)*(('t-1'!$I169-0.5+'t-1'!$I169-0.5)*-1)</f>
        <v>-4.4654075154452702E-2</v>
      </c>
      <c r="N169" s="6">
        <f>(('t-1'!N169-'t-1'!$AE169)/'t-1'!$AE169)*(('t-1'!$I169-0.5+'t-1'!$I169-0.5)*-1)</f>
        <v>-1.816170622442103E-2</v>
      </c>
      <c r="O169" s="6">
        <f>(('t-1'!O169-'t-1'!$AE169)/'t-1'!$AE169)*(('t-1'!$I169-0.5+'t-1'!$I169-0.5)*-1)</f>
        <v>0.1511769107621006</v>
      </c>
      <c r="P169" s="6">
        <f>(('t-1'!P169-'t-1'!$AE169)/'t-1'!$AE169)*(('t-1'!$I169-0.5+'t-1'!$I169-0.5)*-1)</f>
        <v>-3.6981722901543911E-2</v>
      </c>
      <c r="Q169" s="6">
        <f>(('t-1'!Q169-'t-1'!$AE169)/'t-1'!$AE169)*(('t-1'!$I169-0.5+'t-1'!$I169-0.5)*-1)</f>
        <v>-2.593897853198365E-2</v>
      </c>
      <c r="R169" s="6">
        <f>(('t-1'!R169-'t-1'!$AE169)/'t-1'!$AE169)*(('t-1'!$I169-0.5+'t-1'!$I169-0.5)*-1)</f>
        <v>-6.8712879335684623E-2</v>
      </c>
      <c r="S169" s="6">
        <f>(('t-1'!S169-'t-1'!$AE169)/'t-1'!$AE169)*(('t-1'!$I169-0.5+'t-1'!$I169-0.5)*-1)</f>
        <v>-4.0270524500413728E-3</v>
      </c>
      <c r="T169" s="6">
        <f>(('t-1'!T169-'t-1'!$AE169)/'t-1'!$AE169)*(('t-1'!$I169-0.5+'t-1'!$I169-0.5)*-1)</f>
        <v>3.8211074801379488E-2</v>
      </c>
      <c r="U169" s="6">
        <f>(('t-1'!U169-'t-1'!$AE169)/'t-1'!$AE169)*(('t-1'!$I169-0.5+'t-1'!$I169-0.5)*-1)</f>
        <v>-2.8970018329528686E-2</v>
      </c>
      <c r="V169" s="6">
        <f>(('t-1'!V169-'t-1'!$AE169)/'t-1'!$AE169)*(('t-1'!$I169-0.5+'t-1'!$I169-0.5)*-1)</f>
        <v>-0.10974361655595807</v>
      </c>
      <c r="W169" s="6">
        <f>(('t-1'!W169-'t-1'!$AE169)/'t-1'!$AE169)*(('t-1'!$I169-0.5+'t-1'!$I169-0.5)*-1)</f>
        <v>-4.47577923895498E-2</v>
      </c>
      <c r="X169" s="6">
        <f>(('t-1'!X169-'t-1'!$AE169)/'t-1'!$AE169)*(('t-1'!$I169-0.5+'t-1'!$I169-0.5)*-1)</f>
        <v>7.8588403128488082E-2</v>
      </c>
      <c r="Y169" s="6">
        <f>(('t-1'!Y169-'t-1'!$AE169)/'t-1'!$AE169)*(('t-1'!$I169-0.5+'t-1'!$I169-0.5)*-1)</f>
        <v>0.12429609925810592</v>
      </c>
      <c r="Z169" s="6">
        <f>(('t-1'!Z169-'t-1'!$AE169)/'t-1'!$AE169)*(('t-1'!$I169-0.5+'t-1'!$I169-0.5)*-1)</f>
        <v>8.3449184563436196E-2</v>
      </c>
      <c r="AA169" s="6">
        <f>(('t-1'!AA169-'t-1'!$AE169)/'t-1'!$AE169)*(('t-1'!$I169-0.5+'t-1'!$I169-0.5)*-1)</f>
        <v>2.6997825953470892E-2</v>
      </c>
      <c r="AB169" s="6">
        <f>(('t-1'!AB169-'t-1'!$AE169)/'t-1'!$AE169)*(('t-1'!$I169-0.5+'t-1'!$I169-0.5)*-1)</f>
        <v>-8.843744167420238E-2</v>
      </c>
      <c r="AC169" s="6">
        <f>(('t-1'!AC169-'t-1'!$AE169)/'t-1'!$AE169)*(('t-1'!$I169-0.5+'t-1'!$I169-0.5)*-1)</f>
        <v>-5.7879706002759629E-2</v>
      </c>
      <c r="AD169" s="6">
        <f>(('t-1'!AD169-'t-1'!$AE169)/'t-1'!$AE169)*(('t-1'!$I169-0.5+'t-1'!$I169-0.5)*-1)</f>
        <v>-7.0098748884779252E-2</v>
      </c>
      <c r="AE169" s="6">
        <f>(('t-1'!AE169-'t-1'!$AE169)/'t-1'!$AE169)*(('t-1'!$I169-0.5+'t-1'!$I169-0.5)*-1)</f>
        <v>0</v>
      </c>
      <c r="AF169" s="6">
        <f>(('t-1'!AF169-'t-1'!$AE169)/'t-1'!$AE169)*(('t-1'!$I169-0.5+'t-1'!$I169-0.5)*-1)</f>
        <v>1</v>
      </c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2:66">
      <c r="B170" s="1">
        <f>'t-1'!B170</f>
        <v>0</v>
      </c>
      <c r="C170" s="1">
        <f>'t-1'!C170</f>
        <v>0</v>
      </c>
      <c r="D170" s="1">
        <f>'t-1'!D170</f>
        <v>0</v>
      </c>
      <c r="E170" s="1" t="str">
        <f>'t-1'!E170</f>
        <v>Totalt</v>
      </c>
      <c r="F170" s="1" t="str">
        <f>'t-1'!F170</f>
        <v>Dödlighet efter hjärtinfarkt</v>
      </c>
      <c r="G170" s="1" t="str">
        <f>'t-1'!G170</f>
        <v>(tom)</v>
      </c>
      <c r="H170" s="1" t="str">
        <f>'t-1'!H170</f>
        <v>A003998</v>
      </c>
      <c r="I170" s="1">
        <f>'t-1'!I170</f>
        <v>1</v>
      </c>
      <c r="J170" s="6">
        <f>(('t-1'!J170-'t-1'!$AE170)/'t-1'!$AE170)*(('t-1'!$I170-0.5+'t-1'!$I170-0.5)*-1)</f>
        <v>-1.6237862959215286E-2</v>
      </c>
      <c r="K170" s="6">
        <f>(('t-1'!K170-'t-1'!$AE170)/'t-1'!$AE170)*(('t-1'!$I170-0.5+'t-1'!$I170-0.5)*-1)</f>
        <v>0.21644657009098159</v>
      </c>
      <c r="L170" s="6">
        <f>(('t-1'!L170-'t-1'!$AE170)/'t-1'!$AE170)*(('t-1'!$I170-0.5+'t-1'!$I170-0.5)*-1)</f>
        <v>1.6144517579626074E-3</v>
      </c>
      <c r="M170" s="6">
        <f>(('t-1'!M170-'t-1'!$AE170)/'t-1'!$AE170)*(('t-1'!$I170-0.5+'t-1'!$I170-0.5)*-1)</f>
        <v>-8.3568078867307966E-2</v>
      </c>
      <c r="N170" s="6">
        <f>(('t-1'!N170-'t-1'!$AE170)/'t-1'!$AE170)*(('t-1'!$I170-0.5+'t-1'!$I170-0.5)*-1)</f>
        <v>-2.2464302965991664E-2</v>
      </c>
      <c r="O170" s="6">
        <f>(('t-1'!O170-'t-1'!$AE170)/'t-1'!$AE170)*(('t-1'!$I170-0.5+'t-1'!$I170-0.5)*-1)</f>
        <v>0.1411893003477494</v>
      </c>
      <c r="P170" s="6">
        <f>(('t-1'!P170-'t-1'!$AE170)/'t-1'!$AE170)*(('t-1'!$I170-0.5+'t-1'!$I170-0.5)*-1)</f>
        <v>-3.0274994941952217E-2</v>
      </c>
      <c r="Q170" s="6">
        <f>(('t-1'!Q170-'t-1'!$AE170)/'t-1'!$AE170)*(('t-1'!$I170-0.5+'t-1'!$I170-0.5)*-1)</f>
        <v>2.4477623364456327E-2</v>
      </c>
      <c r="R170" s="6">
        <f>(('t-1'!R170-'t-1'!$AE170)/'t-1'!$AE170)*(('t-1'!$I170-0.5+'t-1'!$I170-0.5)*-1)</f>
        <v>-0.12045325529348129</v>
      </c>
      <c r="S170" s="6">
        <f>(('t-1'!S170-'t-1'!$AE170)/'t-1'!$AE170)*(('t-1'!$I170-0.5+'t-1'!$I170-0.5)*-1)</f>
        <v>1.0084934650671966E-2</v>
      </c>
      <c r="T170" s="6">
        <f>(('t-1'!T170-'t-1'!$AE170)/'t-1'!$AE170)*(('t-1'!$I170-0.5+'t-1'!$I170-0.5)*-1)</f>
        <v>8.2062398612789342E-3</v>
      </c>
      <c r="U170" s="6">
        <f>(('t-1'!U170-'t-1'!$AE170)/'t-1'!$AE170)*(('t-1'!$I170-0.5+'t-1'!$I170-0.5)*-1)</f>
        <v>-2.8592175738836646E-2</v>
      </c>
      <c r="V170" s="6">
        <f>(('t-1'!V170-'t-1'!$AE170)/'t-1'!$AE170)*(('t-1'!$I170-0.5+'t-1'!$I170-0.5)*-1)</f>
        <v>-0.12443973213991484</v>
      </c>
      <c r="W170" s="6">
        <f>(('t-1'!W170-'t-1'!$AE170)/'t-1'!$AE170)*(('t-1'!$I170-0.5+'t-1'!$I170-0.5)*-1)</f>
        <v>-3.8180182322502337E-2</v>
      </c>
      <c r="X170" s="6">
        <f>(('t-1'!X170-'t-1'!$AE170)/'t-1'!$AE170)*(('t-1'!$I170-0.5+'t-1'!$I170-0.5)*-1)</f>
        <v>8.4049448581148989E-2</v>
      </c>
      <c r="Y170" s="6">
        <f>(('t-1'!Y170-'t-1'!$AE170)/'t-1'!$AE170)*(('t-1'!$I170-0.5+'t-1'!$I170-0.5)*-1)</f>
        <v>0.11861560688995761</v>
      </c>
      <c r="Z170" s="6">
        <f>(('t-1'!Z170-'t-1'!$AE170)/'t-1'!$AE170)*(('t-1'!$I170-0.5+'t-1'!$I170-0.5)*-1)</f>
        <v>0.10151591680444169</v>
      </c>
      <c r="AA170" s="6">
        <f>(('t-1'!AA170-'t-1'!$AE170)/'t-1'!$AE170)*(('t-1'!$I170-0.5+'t-1'!$I170-0.5)*-1)</f>
        <v>6.3098162310889994E-2</v>
      </c>
      <c r="AB170" s="6">
        <f>(('t-1'!AB170-'t-1'!$AE170)/'t-1'!$AE170)*(('t-1'!$I170-0.5+'t-1'!$I170-0.5)*-1)</f>
        <v>-4.3068719595315129E-2</v>
      </c>
      <c r="AC170" s="6">
        <f>(('t-1'!AC170-'t-1'!$AE170)/'t-1'!$AE170)*(('t-1'!$I170-0.5+'t-1'!$I170-0.5)*-1)</f>
        <v>-3.9834543913118164E-2</v>
      </c>
      <c r="AD170" s="6">
        <f>(('t-1'!AD170-'t-1'!$AE170)/'t-1'!$AE170)*(('t-1'!$I170-0.5+'t-1'!$I170-0.5)*-1)</f>
        <v>-6.9870859316067971E-2</v>
      </c>
      <c r="AE170" s="6">
        <f>(('t-1'!AE170-'t-1'!$AE170)/'t-1'!$AE170)*(('t-1'!$I170-0.5+'t-1'!$I170-0.5)*-1)</f>
        <v>0</v>
      </c>
      <c r="AF170" s="6">
        <f>(('t-1'!AF170-'t-1'!$AE170)/'t-1'!$AE170)*(('t-1'!$I170-0.5+'t-1'!$I170-0.5)*-1)</f>
        <v>1</v>
      </c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2:66">
      <c r="B171" s="1">
        <f>'t-1'!B171</f>
        <v>0</v>
      </c>
      <c r="C171" s="1">
        <f>'t-1'!C171</f>
        <v>0</v>
      </c>
      <c r="D171" s="1">
        <f>'t-1'!D171</f>
        <v>86</v>
      </c>
      <c r="E171" s="1" t="str">
        <f>'t-1'!E171</f>
        <v>Kvinnor</v>
      </c>
      <c r="F171" s="1" t="str">
        <f>'t-1'!F171</f>
        <v>Dödlighet efter sjukhusvårdad hjärtinfarkt</v>
      </c>
      <c r="G171" s="1" t="str">
        <f>'t-1'!G171</f>
        <v>(tom)</v>
      </c>
      <c r="H171" s="1" t="str">
        <f>'t-1'!H171</f>
        <v>A004198</v>
      </c>
      <c r="I171" s="1">
        <f>'t-1'!I171</f>
        <v>1</v>
      </c>
      <c r="J171" s="6">
        <f>(('t-1'!J171-'t-1'!$AE171)/'t-1'!$AE171)*(('t-1'!$I171-0.5+'t-1'!$I171-0.5)*-1)</f>
        <v>9.059642201988273E-3</v>
      </c>
      <c r="K171" s="6">
        <f>(('t-1'!K171-'t-1'!$AE171)/'t-1'!$AE171)*(('t-1'!$I171-0.5+'t-1'!$I171-0.5)*-1)</f>
        <v>0.11116890530180672</v>
      </c>
      <c r="L171" s="6">
        <f>(('t-1'!L171-'t-1'!$AE171)/'t-1'!$AE171)*(('t-1'!$I171-0.5+'t-1'!$I171-0.5)*-1)</f>
        <v>0.11159612006799817</v>
      </c>
      <c r="M171" s="6">
        <f>(('t-1'!M171-'t-1'!$AE171)/'t-1'!$AE171)*(('t-1'!$I171-0.5+'t-1'!$I171-0.5)*-1)</f>
        <v>1.6857852502722467E-2</v>
      </c>
      <c r="N171" s="6">
        <f>(('t-1'!N171-'t-1'!$AE171)/'t-1'!$AE171)*(('t-1'!$I171-0.5+'t-1'!$I171-0.5)*-1)</f>
        <v>4.4832323941502959E-2</v>
      </c>
      <c r="O171" s="6">
        <f>(('t-1'!O171-'t-1'!$AE171)/'t-1'!$AE171)*(('t-1'!$I171-0.5+'t-1'!$I171-0.5)*-1)</f>
        <v>-8.7983258902311054E-2</v>
      </c>
      <c r="P171" s="6">
        <f>(('t-1'!P171-'t-1'!$AE171)/'t-1'!$AE171)*(('t-1'!$I171-0.5+'t-1'!$I171-0.5)*-1)</f>
        <v>7.1721800831934454E-2</v>
      </c>
      <c r="Q171" s="6">
        <f>(('t-1'!Q171-'t-1'!$AE171)/'t-1'!$AE171)*(('t-1'!$I171-0.5+'t-1'!$I171-0.5)*-1)</f>
        <v>0.37481416125238959</v>
      </c>
      <c r="R171" s="6">
        <f>(('t-1'!R171-'t-1'!$AE171)/'t-1'!$AE171)*(('t-1'!$I171-0.5+'t-1'!$I171-0.5)*-1)</f>
        <v>-0.11624633381114988</v>
      </c>
      <c r="S171" s="6">
        <f>(('t-1'!S171-'t-1'!$AE171)/'t-1'!$AE171)*(('t-1'!$I171-0.5+'t-1'!$I171-0.5)*-1)</f>
        <v>1.5205785600155322E-2</v>
      </c>
      <c r="T171" s="6">
        <f>(('t-1'!T171-'t-1'!$AE171)/'t-1'!$AE171)*(('t-1'!$I171-0.5+'t-1'!$I171-0.5)*-1)</f>
        <v>-0.1393159379854105</v>
      </c>
      <c r="U171" s="6">
        <f>(('t-1'!U171-'t-1'!$AE171)/'t-1'!$AE171)*(('t-1'!$I171-0.5+'t-1'!$I171-0.5)*-1)</f>
        <v>-8.3717616598402808E-2</v>
      </c>
      <c r="V171" s="6">
        <f>(('t-1'!V171-'t-1'!$AE171)/'t-1'!$AE171)*(('t-1'!$I171-0.5+'t-1'!$I171-0.5)*-1)</f>
        <v>-0.13932682500519569</v>
      </c>
      <c r="W171" s="6">
        <f>(('t-1'!W171-'t-1'!$AE171)/'t-1'!$AE171)*(('t-1'!$I171-0.5+'t-1'!$I171-0.5)*-1)</f>
        <v>2.3775114793000686E-2</v>
      </c>
      <c r="X171" s="6">
        <f>(('t-1'!X171-'t-1'!$AE171)/'t-1'!$AE171)*(('t-1'!$I171-0.5+'t-1'!$I171-0.5)*-1)</f>
        <v>4.7602567766952771E-2</v>
      </c>
      <c r="Y171" s="6">
        <f>(('t-1'!Y171-'t-1'!$AE171)/'t-1'!$AE171)*(('t-1'!$I171-0.5+'t-1'!$I171-0.5)*-1)</f>
        <v>0.11477205717503505</v>
      </c>
      <c r="Z171" s="6">
        <f>(('t-1'!Z171-'t-1'!$AE171)/'t-1'!$AE171)*(('t-1'!$I171-0.5+'t-1'!$I171-0.5)*-1)</f>
        <v>4.9664851068449603E-2</v>
      </c>
      <c r="AA171" s="6">
        <f>(('t-1'!AA171-'t-1'!$AE171)/'t-1'!$AE171)*(('t-1'!$I171-0.5+'t-1'!$I171-0.5)*-1)</f>
        <v>3.2755382640075069E-2</v>
      </c>
      <c r="AB171" s="6">
        <f>(('t-1'!AB171-'t-1'!$AE171)/'t-1'!$AE171)*(('t-1'!$I171-0.5+'t-1'!$I171-0.5)*-1)</f>
        <v>0.10996498026911078</v>
      </c>
      <c r="AC171" s="6">
        <f>(('t-1'!AC171-'t-1'!$AE171)/'t-1'!$AE171)*(('t-1'!$I171-0.5+'t-1'!$I171-0.5)*-1)</f>
        <v>8.5387655712164223E-2</v>
      </c>
      <c r="AD171" s="6">
        <f>(('t-1'!AD171-'t-1'!$AE171)/'t-1'!$AE171)*(('t-1'!$I171-0.5+'t-1'!$I171-0.5)*-1)</f>
        <v>-0.14964567661382694</v>
      </c>
      <c r="AE171" s="6">
        <f>(('t-1'!AE171-'t-1'!$AE171)/'t-1'!$AE171)*(('t-1'!$I171-0.5+'t-1'!$I171-0.5)*-1)</f>
        <v>0</v>
      </c>
      <c r="AF171" s="6">
        <f>(('t-1'!AF171-'t-1'!$AE171)/'t-1'!$AE171)*(('t-1'!$I171-0.5+'t-1'!$I171-0.5)*-1)</f>
        <v>1</v>
      </c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2:66">
      <c r="B172" s="1">
        <f>'t-1'!B172</f>
        <v>0</v>
      </c>
      <c r="C172" s="1">
        <f>'t-1'!C172</f>
        <v>0</v>
      </c>
      <c r="D172" s="1">
        <f>'t-1'!D172</f>
        <v>0</v>
      </c>
      <c r="E172" s="1" t="str">
        <f>'t-1'!E172</f>
        <v>Män</v>
      </c>
      <c r="F172" s="1" t="str">
        <f>'t-1'!F172</f>
        <v>Dödlighet efter sjukhusvårdad hjärtinfarkt</v>
      </c>
      <c r="G172" s="1" t="str">
        <f>'t-1'!G172</f>
        <v>(tom)</v>
      </c>
      <c r="H172" s="1" t="str">
        <f>'t-1'!H172</f>
        <v>A004198</v>
      </c>
      <c r="I172" s="1">
        <f>'t-1'!I172</f>
        <v>1</v>
      </c>
      <c r="J172" s="6">
        <f>(('t-1'!J172-'t-1'!$AE172)/'t-1'!$AE172)*(('t-1'!$I172-0.5+'t-1'!$I172-0.5)*-1)</f>
        <v>-9.8701213069819008E-3</v>
      </c>
      <c r="K172" s="6">
        <f>(('t-1'!K172-'t-1'!$AE172)/'t-1'!$AE172)*(('t-1'!$I172-0.5+'t-1'!$I172-0.5)*-1)</f>
        <v>7.2192157922758168E-2</v>
      </c>
      <c r="L172" s="6">
        <f>(('t-1'!L172-'t-1'!$AE172)/'t-1'!$AE172)*(('t-1'!$I172-0.5+'t-1'!$I172-0.5)*-1)</f>
        <v>6.5419207300617815E-2</v>
      </c>
      <c r="M172" s="6">
        <f>(('t-1'!M172-'t-1'!$AE172)/'t-1'!$AE172)*(('t-1'!$I172-0.5+'t-1'!$I172-0.5)*-1)</f>
        <v>4.8140126787914357E-2</v>
      </c>
      <c r="N172" s="6">
        <f>(('t-1'!N172-'t-1'!$AE172)/'t-1'!$AE172)*(('t-1'!$I172-0.5+'t-1'!$I172-0.5)*-1)</f>
        <v>0.14198763002665074</v>
      </c>
      <c r="O172" s="6">
        <f>(('t-1'!O172-'t-1'!$AE172)/'t-1'!$AE172)*(('t-1'!$I172-0.5+'t-1'!$I172-0.5)*-1)</f>
        <v>4.3434925500481524E-2</v>
      </c>
      <c r="P172" s="6">
        <f>(('t-1'!P172-'t-1'!$AE172)/'t-1'!$AE172)*(('t-1'!$I172-0.5+'t-1'!$I172-0.5)*-1)</f>
        <v>1.0699724594170085E-2</v>
      </c>
      <c r="Q172" s="6">
        <f>(('t-1'!Q172-'t-1'!$AE172)/'t-1'!$AE172)*(('t-1'!$I172-0.5+'t-1'!$I172-0.5)*-1)</f>
        <v>0.14627626383419107</v>
      </c>
      <c r="R172" s="6">
        <f>(('t-1'!R172-'t-1'!$AE172)/'t-1'!$AE172)*(('t-1'!$I172-0.5+'t-1'!$I172-0.5)*-1)</f>
        <v>6.6721045973169885E-2</v>
      </c>
      <c r="S172" s="6">
        <f>(('t-1'!S172-'t-1'!$AE172)/'t-1'!$AE172)*(('t-1'!$I172-0.5+'t-1'!$I172-0.5)*-1)</f>
        <v>-5.8076604132185412E-2</v>
      </c>
      <c r="T172" s="6">
        <f>(('t-1'!T172-'t-1'!$AE172)/'t-1'!$AE172)*(('t-1'!$I172-0.5+'t-1'!$I172-0.5)*-1)</f>
        <v>-8.1154270774947579E-2</v>
      </c>
      <c r="U172" s="6">
        <f>(('t-1'!U172-'t-1'!$AE172)/'t-1'!$AE172)*(('t-1'!$I172-0.5+'t-1'!$I172-0.5)*-1)</f>
        <v>9.1703041065307085E-3</v>
      </c>
      <c r="V172" s="6">
        <f>(('t-1'!V172-'t-1'!$AE172)/'t-1'!$AE172)*(('t-1'!$I172-0.5+'t-1'!$I172-0.5)*-1)</f>
        <v>-6.0172103751568708E-2</v>
      </c>
      <c r="W172" s="6">
        <f>(('t-1'!W172-'t-1'!$AE172)/'t-1'!$AE172)*(('t-1'!$I172-0.5+'t-1'!$I172-0.5)*-1)</f>
        <v>-7.4077275246210036E-2</v>
      </c>
      <c r="X172" s="6">
        <f>(('t-1'!X172-'t-1'!$AE172)/'t-1'!$AE172)*(('t-1'!$I172-0.5+'t-1'!$I172-0.5)*-1)</f>
        <v>0.1314037842498757</v>
      </c>
      <c r="Y172" s="6">
        <f>(('t-1'!Y172-'t-1'!$AE172)/'t-1'!$AE172)*(('t-1'!$I172-0.5+'t-1'!$I172-0.5)*-1)</f>
        <v>8.730363346901987E-2</v>
      </c>
      <c r="Z172" s="6">
        <f>(('t-1'!Z172-'t-1'!$AE172)/'t-1'!$AE172)*(('t-1'!$I172-0.5+'t-1'!$I172-0.5)*-1)</f>
        <v>-1.9197218844102967E-2</v>
      </c>
      <c r="AA172" s="6">
        <f>(('t-1'!AA172-'t-1'!$AE172)/'t-1'!$AE172)*(('t-1'!$I172-0.5+'t-1'!$I172-0.5)*-1)</f>
        <v>1.24209471192836E-2</v>
      </c>
      <c r="AB172" s="6">
        <f>(('t-1'!AB172-'t-1'!$AE172)/'t-1'!$AE172)*(('t-1'!$I172-0.5+'t-1'!$I172-0.5)*-1)</f>
        <v>5.3130213725106838E-2</v>
      </c>
      <c r="AC172" s="6">
        <f>(('t-1'!AC172-'t-1'!$AE172)/'t-1'!$AE172)*(('t-1'!$I172-0.5+'t-1'!$I172-0.5)*-1)</f>
        <v>-1.302567219383415E-2</v>
      </c>
      <c r="AD172" s="6">
        <f>(('t-1'!AD172-'t-1'!$AE172)/'t-1'!$AE172)*(('t-1'!$I172-0.5+'t-1'!$I172-0.5)*-1)</f>
        <v>-0.25471760682028882</v>
      </c>
      <c r="AE172" s="6">
        <f>(('t-1'!AE172-'t-1'!$AE172)/'t-1'!$AE172)*(('t-1'!$I172-0.5+'t-1'!$I172-0.5)*-1)</f>
        <v>0</v>
      </c>
      <c r="AF172" s="6">
        <f>(('t-1'!AF172-'t-1'!$AE172)/'t-1'!$AE172)*(('t-1'!$I172-0.5+'t-1'!$I172-0.5)*-1)</f>
        <v>1</v>
      </c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</row>
    <row r="173" spans="2:66">
      <c r="B173" s="1">
        <f>'t-1'!B173</f>
        <v>0</v>
      </c>
      <c r="C173" s="1">
        <f>'t-1'!C173</f>
        <v>0</v>
      </c>
      <c r="D173" s="1">
        <f>'t-1'!D173</f>
        <v>0</v>
      </c>
      <c r="E173" s="1" t="str">
        <f>'t-1'!E173</f>
        <v>Totalt</v>
      </c>
      <c r="F173" s="1" t="str">
        <f>'t-1'!F173</f>
        <v>Dödlighet efter sjukhusvårdad hjärtinfarkt</v>
      </c>
      <c r="G173" s="1" t="str">
        <f>'t-1'!G173</f>
        <v>(tom)</v>
      </c>
      <c r="H173" s="1" t="str">
        <f>'t-1'!H173</f>
        <v>A004198</v>
      </c>
      <c r="I173" s="1">
        <f>'t-1'!I173</f>
        <v>1</v>
      </c>
      <c r="J173" s="6">
        <f>(('t-1'!J173-'t-1'!$AE173)/'t-1'!$AE173)*(('t-1'!$I173-0.5+'t-1'!$I173-0.5)*-1)</f>
        <v>2.0025596088328996E-3</v>
      </c>
      <c r="K173" s="6">
        <f>(('t-1'!K173-'t-1'!$AE173)/'t-1'!$AE173)*(('t-1'!$I173-0.5+'t-1'!$I173-0.5)*-1)</f>
        <v>0.10393555892076328</v>
      </c>
      <c r="L173" s="6">
        <f>(('t-1'!L173-'t-1'!$AE173)/'t-1'!$AE173)*(('t-1'!$I173-0.5+'t-1'!$I173-0.5)*-1)</f>
        <v>9.8909738640012276E-2</v>
      </c>
      <c r="M173" s="6">
        <f>(('t-1'!M173-'t-1'!$AE173)/'t-1'!$AE173)*(('t-1'!$I173-0.5+'t-1'!$I173-0.5)*-1)</f>
        <v>3.2430502515478098E-2</v>
      </c>
      <c r="N173" s="6">
        <f>(('t-1'!N173-'t-1'!$AE173)/'t-1'!$AE173)*(('t-1'!$I173-0.5+'t-1'!$I173-0.5)*-1)</f>
        <v>0.10402637491067436</v>
      </c>
      <c r="O173" s="6">
        <f>(('t-1'!O173-'t-1'!$AE173)/'t-1'!$AE173)*(('t-1'!$I173-0.5+'t-1'!$I173-0.5)*-1)</f>
        <v>-1.2085972033918055E-2</v>
      </c>
      <c r="P173" s="6">
        <f>(('t-1'!P173-'t-1'!$AE173)/'t-1'!$AE173)*(('t-1'!$I173-0.5+'t-1'!$I173-0.5)*-1)</f>
        <v>3.7652118757230887E-2</v>
      </c>
      <c r="Q173" s="6">
        <f>(('t-1'!Q173-'t-1'!$AE173)/'t-1'!$AE173)*(('t-1'!$I173-0.5+'t-1'!$I173-0.5)*-1)</f>
        <v>0.21903964557987624</v>
      </c>
      <c r="R173" s="6">
        <f>(('t-1'!R173-'t-1'!$AE173)/'t-1'!$AE173)*(('t-1'!$I173-0.5+'t-1'!$I173-0.5)*-1)</f>
        <v>-2.5728879054999269E-2</v>
      </c>
      <c r="S173" s="6">
        <f>(('t-1'!S173-'t-1'!$AE173)/'t-1'!$AE173)*(('t-1'!$I173-0.5+'t-1'!$I173-0.5)*-1)</f>
        <v>-2.6721796694543856E-2</v>
      </c>
      <c r="T173" s="6">
        <f>(('t-1'!T173-'t-1'!$AE173)/'t-1'!$AE173)*(('t-1'!$I173-0.5+'t-1'!$I173-0.5)*-1)</f>
        <v>-0.11071434250931744</v>
      </c>
      <c r="U173" s="6">
        <f>(('t-1'!U173-'t-1'!$AE173)/'t-1'!$AE173)*(('t-1'!$I173-0.5+'t-1'!$I173-0.5)*-1)</f>
        <v>-3.240997889493543E-2</v>
      </c>
      <c r="V173" s="6">
        <f>(('t-1'!V173-'t-1'!$AE173)/'t-1'!$AE173)*(('t-1'!$I173-0.5+'t-1'!$I173-0.5)*-1)</f>
        <v>-9.8821089393071021E-2</v>
      </c>
      <c r="W173" s="6">
        <f>(('t-1'!W173-'t-1'!$AE173)/'t-1'!$AE173)*(('t-1'!$I173-0.5+'t-1'!$I173-0.5)*-1)</f>
        <v>-4.2975656335160657E-2</v>
      </c>
      <c r="X173" s="6">
        <f>(('t-1'!X173-'t-1'!$AE173)/'t-1'!$AE173)*(('t-1'!$I173-0.5+'t-1'!$I173-0.5)*-1)</f>
        <v>8.725722163470237E-2</v>
      </c>
      <c r="Y173" s="6">
        <f>(('t-1'!Y173-'t-1'!$AE173)/'t-1'!$AE173)*(('t-1'!$I173-0.5+'t-1'!$I173-0.5)*-1)</f>
        <v>0.10391820377740113</v>
      </c>
      <c r="Z173" s="6">
        <f>(('t-1'!Z173-'t-1'!$AE173)/'t-1'!$AE173)*(('t-1'!$I173-0.5+'t-1'!$I173-0.5)*-1)</f>
        <v>2.2322442477902226E-2</v>
      </c>
      <c r="AA173" s="6">
        <f>(('t-1'!AA173-'t-1'!$AE173)/'t-1'!$AE173)*(('t-1'!$I173-0.5+'t-1'!$I173-0.5)*-1)</f>
        <v>3.1701562374986822E-2</v>
      </c>
      <c r="AB173" s="6">
        <f>(('t-1'!AB173-'t-1'!$AE173)/'t-1'!$AE173)*(('t-1'!$I173-0.5+'t-1'!$I173-0.5)*-1)</f>
        <v>7.6990824317977297E-2</v>
      </c>
      <c r="AC173" s="6">
        <f>(('t-1'!AC173-'t-1'!$AE173)/'t-1'!$AE173)*(('t-1'!$I173-0.5+'t-1'!$I173-0.5)*-1)</f>
        <v>3.10540459904281E-2</v>
      </c>
      <c r="AD173" s="6">
        <f>(('t-1'!AD173-'t-1'!$AE173)/'t-1'!$AE173)*(('t-1'!$I173-0.5+'t-1'!$I173-0.5)*-1)</f>
        <v>-0.21881959873024093</v>
      </c>
      <c r="AE173" s="6">
        <f>(('t-1'!AE173-'t-1'!$AE173)/'t-1'!$AE173)*(('t-1'!$I173-0.5+'t-1'!$I173-0.5)*-1)</f>
        <v>0</v>
      </c>
      <c r="AF173" s="6">
        <f>(('t-1'!AF173-'t-1'!$AE173)/'t-1'!$AE173)*(('t-1'!$I173-0.5+'t-1'!$I173-0.5)*-1)</f>
        <v>1</v>
      </c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2:66">
      <c r="B174" s="1">
        <f>'t-1'!B174</f>
        <v>0</v>
      </c>
      <c r="C174" s="1">
        <f>'t-1'!C174</f>
        <v>0</v>
      </c>
      <c r="D174" s="1">
        <f>'t-1'!D174</f>
        <v>87</v>
      </c>
      <c r="E174" s="1" t="str">
        <f>'t-1'!E174</f>
        <v>Kvinnor</v>
      </c>
      <c r="F174" s="1" t="str">
        <f>'t-1'!F174</f>
        <v>Ny infarkt eller död i ischemisk hjärtsjukdom</v>
      </c>
      <c r="G174" s="1" t="str">
        <f>'t-1'!G174</f>
        <v>(tom)</v>
      </c>
      <c r="H174" s="1" t="str">
        <f>'t-1'!H174</f>
        <v>A005450</v>
      </c>
      <c r="I174" s="1">
        <f>'t-1'!I174</f>
        <v>1</v>
      </c>
      <c r="J174" s="6">
        <f>(('t-1'!J174-'t-1'!$AE174)/'t-1'!$AE174)*(('t-1'!$I174-0.5+'t-1'!$I174-0.5)*-1)</f>
        <v>7.5805119104652652E-2</v>
      </c>
      <c r="K174" s="6">
        <f>(('t-1'!K174-'t-1'!$AE174)/'t-1'!$AE174)*(('t-1'!$I174-0.5+'t-1'!$I174-0.5)*-1)</f>
        <v>6.1822626242862937E-2</v>
      </c>
      <c r="L174" s="6">
        <f>(('t-1'!L174-'t-1'!$AE174)/'t-1'!$AE174)*(('t-1'!$I174-0.5+'t-1'!$I174-0.5)*-1)</f>
        <v>0.1163624419400084</v>
      </c>
      <c r="M174" s="6">
        <f>(('t-1'!M174-'t-1'!$AE174)/'t-1'!$AE174)*(('t-1'!$I174-0.5+'t-1'!$I174-0.5)*-1)</f>
        <v>1.3400114706391218E-2</v>
      </c>
      <c r="N174" s="6">
        <f>(('t-1'!N174-'t-1'!$AE174)/'t-1'!$AE174)*(('t-1'!$I174-0.5+'t-1'!$I174-0.5)*-1)</f>
        <v>-0.12669658212373056</v>
      </c>
      <c r="O174" s="6">
        <f>(('t-1'!O174-'t-1'!$AE174)/'t-1'!$AE174)*(('t-1'!$I174-0.5+'t-1'!$I174-0.5)*-1)</f>
        <v>6.8063476173718884E-2</v>
      </c>
      <c r="P174" s="6">
        <f>(('t-1'!P174-'t-1'!$AE174)/'t-1'!$AE174)*(('t-1'!$I174-0.5+'t-1'!$I174-0.5)*-1)</f>
        <v>0.11653939206376718</v>
      </c>
      <c r="Q174" s="6">
        <f>(('t-1'!Q174-'t-1'!$AE174)/'t-1'!$AE174)*(('t-1'!$I174-0.5+'t-1'!$I174-0.5)*-1)</f>
        <v>-0.30024628359447458</v>
      </c>
      <c r="R174" s="6">
        <f>(('t-1'!R174-'t-1'!$AE174)/'t-1'!$AE174)*(('t-1'!$I174-0.5+'t-1'!$I174-0.5)*-1)</f>
        <v>0.17742048643429417</v>
      </c>
      <c r="S174" s="6">
        <f>(('t-1'!S174-'t-1'!$AE174)/'t-1'!$AE174)*(('t-1'!$I174-0.5+'t-1'!$I174-0.5)*-1)</f>
        <v>1.2299312327512356E-2</v>
      </c>
      <c r="T174" s="6">
        <f>(('t-1'!T174-'t-1'!$AE174)/'t-1'!$AE174)*(('t-1'!$I174-0.5+'t-1'!$I174-0.5)*-1)</f>
        <v>-0.13571313320353778</v>
      </c>
      <c r="U174" s="6">
        <f>(('t-1'!U174-'t-1'!$AE174)/'t-1'!$AE174)*(('t-1'!$I174-0.5+'t-1'!$I174-0.5)*-1)</f>
        <v>-0.10728925155996291</v>
      </c>
      <c r="V174" s="6">
        <f>(('t-1'!V174-'t-1'!$AE174)/'t-1'!$AE174)*(('t-1'!$I174-0.5+'t-1'!$I174-0.5)*-1)</f>
        <v>-3.4652227148905188E-2</v>
      </c>
      <c r="W174" s="6">
        <f>(('t-1'!W174-'t-1'!$AE174)/'t-1'!$AE174)*(('t-1'!$I174-0.5+'t-1'!$I174-0.5)*-1)</f>
        <v>-1.7756847491218319E-2</v>
      </c>
      <c r="X174" s="6">
        <f>(('t-1'!X174-'t-1'!$AE174)/'t-1'!$AE174)*(('t-1'!$I174-0.5+'t-1'!$I174-0.5)*-1)</f>
        <v>8.1700769580506094E-2</v>
      </c>
      <c r="Y174" s="6">
        <f>(('t-1'!Y174-'t-1'!$AE174)/'t-1'!$AE174)*(('t-1'!$I174-0.5+'t-1'!$I174-0.5)*-1)</f>
        <v>-5.1883017294819594E-3</v>
      </c>
      <c r="Z174" s="6">
        <f>(('t-1'!Z174-'t-1'!$AE174)/'t-1'!$AE174)*(('t-1'!$I174-0.5+'t-1'!$I174-0.5)*-1)</f>
        <v>-8.8593789725945254E-2</v>
      </c>
      <c r="AA174" s="6">
        <f>(('t-1'!AA174-'t-1'!$AE174)/'t-1'!$AE174)*(('t-1'!$I174-0.5+'t-1'!$I174-0.5)*-1)</f>
        <v>-3.4208237560941671E-2</v>
      </c>
      <c r="AB174" s="6">
        <f>(('t-1'!AB174-'t-1'!$AE174)/'t-1'!$AE174)*(('t-1'!$I174-0.5+'t-1'!$I174-0.5)*-1)</f>
        <v>0.38177003683371641</v>
      </c>
      <c r="AC174" s="6">
        <f>(('t-1'!AC174-'t-1'!$AE174)/'t-1'!$AE174)*(('t-1'!$I174-0.5+'t-1'!$I174-0.5)*-1)</f>
        <v>-3.9929262671745021E-2</v>
      </c>
      <c r="AD174" s="6">
        <f>(('t-1'!AD174-'t-1'!$AE174)/'t-1'!$AE174)*(('t-1'!$I174-0.5+'t-1'!$I174-0.5)*-1)</f>
        <v>-0.13720739111264843</v>
      </c>
      <c r="AE174" s="6">
        <f>(('t-1'!AE174-'t-1'!$AE174)/'t-1'!$AE174)*(('t-1'!$I174-0.5+'t-1'!$I174-0.5)*-1)</f>
        <v>0</v>
      </c>
      <c r="AF174" s="6">
        <f>(('t-1'!AF174-'t-1'!$AE174)/'t-1'!$AE174)*(('t-1'!$I174-0.5+'t-1'!$I174-0.5)*-1)</f>
        <v>1</v>
      </c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2:66">
      <c r="B175" s="1">
        <f>'t-1'!B175</f>
        <v>0</v>
      </c>
      <c r="C175" s="1">
        <f>'t-1'!C175</f>
        <v>0</v>
      </c>
      <c r="D175" s="1">
        <f>'t-1'!D175</f>
        <v>0</v>
      </c>
      <c r="E175" s="1" t="str">
        <f>'t-1'!E175</f>
        <v>Män</v>
      </c>
      <c r="F175" s="1" t="str">
        <f>'t-1'!F175</f>
        <v>Ny infarkt eller död i ischemisk hjärtsjukdom</v>
      </c>
      <c r="G175" s="1" t="str">
        <f>'t-1'!G175</f>
        <v>(tom)</v>
      </c>
      <c r="H175" s="1" t="str">
        <f>'t-1'!H175</f>
        <v>A005450</v>
      </c>
      <c r="I175" s="1">
        <f>'t-1'!I175</f>
        <v>1</v>
      </c>
      <c r="J175" s="6">
        <f>(('t-1'!J175-'t-1'!$AE175)/'t-1'!$AE175)*(('t-1'!$I175-0.5+'t-1'!$I175-0.5)*-1)</f>
        <v>3.987140629303048E-2</v>
      </c>
      <c r="K175" s="6">
        <f>(('t-1'!K175-'t-1'!$AE175)/'t-1'!$AE175)*(('t-1'!$I175-0.5+'t-1'!$I175-0.5)*-1)</f>
        <v>8.9688425397684249E-2</v>
      </c>
      <c r="L175" s="6">
        <f>(('t-1'!L175-'t-1'!$AE175)/'t-1'!$AE175)*(('t-1'!$I175-0.5+'t-1'!$I175-0.5)*-1)</f>
        <v>0.1113267821427829</v>
      </c>
      <c r="M175" s="6">
        <f>(('t-1'!M175-'t-1'!$AE175)/'t-1'!$AE175)*(('t-1'!$I175-0.5+'t-1'!$I175-0.5)*-1)</f>
        <v>3.8237687581273251E-2</v>
      </c>
      <c r="N175" s="6">
        <f>(('t-1'!N175-'t-1'!$AE175)/'t-1'!$AE175)*(('t-1'!$I175-0.5+'t-1'!$I175-0.5)*-1)</f>
        <v>-9.4468245418395907E-2</v>
      </c>
      <c r="O175" s="6">
        <f>(('t-1'!O175-'t-1'!$AE175)/'t-1'!$AE175)*(('t-1'!$I175-0.5+'t-1'!$I175-0.5)*-1)</f>
        <v>-1.3473117013688422E-2</v>
      </c>
      <c r="P175" s="6">
        <f>(('t-1'!P175-'t-1'!$AE175)/'t-1'!$AE175)*(('t-1'!$I175-0.5+'t-1'!$I175-0.5)*-1)</f>
        <v>5.0352268111059653E-2</v>
      </c>
      <c r="Q175" s="6">
        <f>(('t-1'!Q175-'t-1'!$AE175)/'t-1'!$AE175)*(('t-1'!$I175-0.5+'t-1'!$I175-0.5)*-1)</f>
        <v>-5.2829256441344827E-2</v>
      </c>
      <c r="R175" s="6">
        <f>(('t-1'!R175-'t-1'!$AE175)/'t-1'!$AE175)*(('t-1'!$I175-0.5+'t-1'!$I175-0.5)*-1)</f>
        <v>7.2081344826232047E-2</v>
      </c>
      <c r="S175" s="6">
        <f>(('t-1'!S175-'t-1'!$AE175)/'t-1'!$AE175)*(('t-1'!$I175-0.5+'t-1'!$I175-0.5)*-1)</f>
        <v>5.2047608209553336E-4</v>
      </c>
      <c r="T175" s="6">
        <f>(('t-1'!T175-'t-1'!$AE175)/'t-1'!$AE175)*(('t-1'!$I175-0.5+'t-1'!$I175-0.5)*-1)</f>
        <v>-8.4342363560154593E-2</v>
      </c>
      <c r="U175" s="6">
        <f>(('t-1'!U175-'t-1'!$AE175)/'t-1'!$AE175)*(('t-1'!$I175-0.5+'t-1'!$I175-0.5)*-1)</f>
        <v>-8.3829364225078029E-2</v>
      </c>
      <c r="V175" s="6">
        <f>(('t-1'!V175-'t-1'!$AE175)/'t-1'!$AE175)*(('t-1'!$I175-0.5+'t-1'!$I175-0.5)*-1)</f>
        <v>4.9928730860758247E-2</v>
      </c>
      <c r="W175" s="6">
        <f>(('t-1'!W175-'t-1'!$AE175)/'t-1'!$AE175)*(('t-1'!$I175-0.5+'t-1'!$I175-0.5)*-1)</f>
        <v>-5.1918056559808787E-2</v>
      </c>
      <c r="X175" s="6">
        <f>(('t-1'!X175-'t-1'!$AE175)/'t-1'!$AE175)*(('t-1'!$I175-0.5+'t-1'!$I175-0.5)*-1)</f>
        <v>-5.4051303447807085E-2</v>
      </c>
      <c r="Y175" s="6">
        <f>(('t-1'!Y175-'t-1'!$AE175)/'t-1'!$AE175)*(('t-1'!$I175-0.5+'t-1'!$I175-0.5)*-1)</f>
        <v>0.18346382589466448</v>
      </c>
      <c r="Z175" s="6">
        <f>(('t-1'!Z175-'t-1'!$AE175)/'t-1'!$AE175)*(('t-1'!$I175-0.5+'t-1'!$I175-0.5)*-1)</f>
        <v>-6.3667109547802955E-2</v>
      </c>
      <c r="AA175" s="6">
        <f>(('t-1'!AA175-'t-1'!$AE175)/'t-1'!$AE175)*(('t-1'!$I175-0.5+'t-1'!$I175-0.5)*-1)</f>
        <v>-1.0198205057382594E-2</v>
      </c>
      <c r="AB175" s="6">
        <f>(('t-1'!AB175-'t-1'!$AE175)/'t-1'!$AE175)*(('t-1'!$I175-0.5+'t-1'!$I175-0.5)*-1)</f>
        <v>0.35931704510682372</v>
      </c>
      <c r="AC175" s="6">
        <f>(('t-1'!AC175-'t-1'!$AE175)/'t-1'!$AE175)*(('t-1'!$I175-0.5+'t-1'!$I175-0.5)*-1)</f>
        <v>0.13942477683150994</v>
      </c>
      <c r="AD175" s="6">
        <f>(('t-1'!AD175-'t-1'!$AE175)/'t-1'!$AE175)*(('t-1'!$I175-0.5+'t-1'!$I175-0.5)*-1)</f>
        <v>-0.15781533693235422</v>
      </c>
      <c r="AE175" s="6">
        <f>(('t-1'!AE175-'t-1'!$AE175)/'t-1'!$AE175)*(('t-1'!$I175-0.5+'t-1'!$I175-0.5)*-1)</f>
        <v>0</v>
      </c>
      <c r="AF175" s="6">
        <f>(('t-1'!AF175-'t-1'!$AE175)/'t-1'!$AE175)*(('t-1'!$I175-0.5+'t-1'!$I175-0.5)*-1)</f>
        <v>1</v>
      </c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2:66">
      <c r="B176" s="1">
        <f>'t-1'!B176</f>
        <v>0</v>
      </c>
      <c r="C176" s="1">
        <f>'t-1'!C176</f>
        <v>0</v>
      </c>
      <c r="D176" s="1">
        <f>'t-1'!D176</f>
        <v>0</v>
      </c>
      <c r="E176" s="1" t="str">
        <f>'t-1'!E176</f>
        <v>Totalt</v>
      </c>
      <c r="F176" s="1" t="str">
        <f>'t-1'!F176</f>
        <v>Ny infarkt eller död i ischemisk hjärtsjukdom</v>
      </c>
      <c r="G176" s="1" t="str">
        <f>'t-1'!G176</f>
        <v>(tom)</v>
      </c>
      <c r="H176" s="1" t="str">
        <f>'t-1'!H176</f>
        <v>A005450</v>
      </c>
      <c r="I176" s="1">
        <f>'t-1'!I176</f>
        <v>1</v>
      </c>
      <c r="J176" s="6">
        <f>(('t-1'!J176-'t-1'!$AE176)/'t-1'!$AE176)*(('t-1'!$I176-0.5+'t-1'!$I176-0.5)*-1)</f>
        <v>5.6439347464136279E-2</v>
      </c>
      <c r="K176" s="6">
        <f>(('t-1'!K176-'t-1'!$AE176)/'t-1'!$AE176)*(('t-1'!$I176-0.5+'t-1'!$I176-0.5)*-1)</f>
        <v>8.2507557195296122E-2</v>
      </c>
      <c r="L176" s="6">
        <f>(('t-1'!L176-'t-1'!$AE176)/'t-1'!$AE176)*(('t-1'!$I176-0.5+'t-1'!$I176-0.5)*-1)</f>
        <v>0.12322311895591782</v>
      </c>
      <c r="M176" s="6">
        <f>(('t-1'!M176-'t-1'!$AE176)/'t-1'!$AE176)*(('t-1'!$I176-0.5+'t-1'!$I176-0.5)*-1)</f>
        <v>4.6268577920890955E-3</v>
      </c>
      <c r="N176" s="6">
        <f>(('t-1'!N176-'t-1'!$AE176)/'t-1'!$AE176)*(('t-1'!$I176-0.5+'t-1'!$I176-0.5)*-1)</f>
        <v>-0.10355019481455535</v>
      </c>
      <c r="O176" s="6">
        <f>(('t-1'!O176-'t-1'!$AE176)/'t-1'!$AE176)*(('t-1'!$I176-0.5+'t-1'!$I176-0.5)*-1)</f>
        <v>2.0433765574202033E-2</v>
      </c>
      <c r="P176" s="6">
        <f>(('t-1'!P176-'t-1'!$AE176)/'t-1'!$AE176)*(('t-1'!$I176-0.5+'t-1'!$I176-0.5)*-1)</f>
        <v>4.6446030012543341E-2</v>
      </c>
      <c r="Q176" s="6">
        <f>(('t-1'!Q176-'t-1'!$AE176)/'t-1'!$AE176)*(('t-1'!$I176-0.5+'t-1'!$I176-0.5)*-1)</f>
        <v>-4.6501598213768154E-2</v>
      </c>
      <c r="R176" s="6">
        <f>(('t-1'!R176-'t-1'!$AE176)/'t-1'!$AE176)*(('t-1'!$I176-0.5+'t-1'!$I176-0.5)*-1)</f>
        <v>0.12278036282025727</v>
      </c>
      <c r="S176" s="6">
        <f>(('t-1'!S176-'t-1'!$AE176)/'t-1'!$AE176)*(('t-1'!$I176-0.5+'t-1'!$I176-0.5)*-1)</f>
        <v>6.6091707064334171E-3</v>
      </c>
      <c r="T176" s="6">
        <f>(('t-1'!T176-'t-1'!$AE176)/'t-1'!$AE176)*(('t-1'!$I176-0.5+'t-1'!$I176-0.5)*-1)</f>
        <v>-0.11678417296520356</v>
      </c>
      <c r="U176" s="6">
        <f>(('t-1'!U176-'t-1'!$AE176)/'t-1'!$AE176)*(('t-1'!$I176-0.5+'t-1'!$I176-0.5)*-1)</f>
        <v>-9.6258235642023626E-2</v>
      </c>
      <c r="V176" s="6">
        <f>(('t-1'!V176-'t-1'!$AE176)/'t-1'!$AE176)*(('t-1'!$I176-0.5+'t-1'!$I176-0.5)*-1)</f>
        <v>5.7731628613895683E-3</v>
      </c>
      <c r="W176" s="6">
        <f>(('t-1'!W176-'t-1'!$AE176)/'t-1'!$AE176)*(('t-1'!$I176-0.5+'t-1'!$I176-0.5)*-1)</f>
        <v>-2.5290749861874767E-2</v>
      </c>
      <c r="X176" s="6">
        <f>(('t-1'!X176-'t-1'!$AE176)/'t-1'!$AE176)*(('t-1'!$I176-0.5+'t-1'!$I176-0.5)*-1)</f>
        <v>1.9361975435696573E-2</v>
      </c>
      <c r="Y176" s="6">
        <f>(('t-1'!Y176-'t-1'!$AE176)/'t-1'!$AE176)*(('t-1'!$I176-0.5+'t-1'!$I176-0.5)*-1)</f>
        <v>0.11788499272856456</v>
      </c>
      <c r="Z176" s="6">
        <f>(('t-1'!Z176-'t-1'!$AE176)/'t-1'!$AE176)*(('t-1'!$I176-0.5+'t-1'!$I176-0.5)*-1)</f>
        <v>-3.37570770010703E-2</v>
      </c>
      <c r="AA176" s="6">
        <f>(('t-1'!AA176-'t-1'!$AE176)/'t-1'!$AE176)*(('t-1'!$I176-0.5+'t-1'!$I176-0.5)*-1)</f>
        <v>-1.6702812457080825E-2</v>
      </c>
      <c r="AB176" s="6">
        <f>(('t-1'!AB176-'t-1'!$AE176)/'t-1'!$AE176)*(('t-1'!$I176-0.5+'t-1'!$I176-0.5)*-1)</f>
        <v>0.35910997961922625</v>
      </c>
      <c r="AC176" s="6">
        <f>(('t-1'!AC176-'t-1'!$AE176)/'t-1'!$AE176)*(('t-1'!$I176-0.5+'t-1'!$I176-0.5)*-1)</f>
        <v>5.0791310063806952E-2</v>
      </c>
      <c r="AD176" s="6">
        <f>(('t-1'!AD176-'t-1'!$AE176)/'t-1'!$AE176)*(('t-1'!$I176-0.5+'t-1'!$I176-0.5)*-1)</f>
        <v>-0.16011560776961176</v>
      </c>
      <c r="AE176" s="6">
        <f>(('t-1'!AE176-'t-1'!$AE176)/'t-1'!$AE176)*(('t-1'!$I176-0.5+'t-1'!$I176-0.5)*-1)</f>
        <v>0</v>
      </c>
      <c r="AF176" s="6">
        <f>(('t-1'!AF176-'t-1'!$AE176)/'t-1'!$AE176)*(('t-1'!$I176-0.5+'t-1'!$I176-0.5)*-1)</f>
        <v>1</v>
      </c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2:66">
      <c r="B177" s="1">
        <f>'t-1'!B177</f>
        <v>0</v>
      </c>
      <c r="C177" s="1">
        <f>'t-1'!C177</f>
        <v>0</v>
      </c>
      <c r="D177" s="1">
        <f>'t-1'!D177</f>
        <v>88</v>
      </c>
      <c r="E177" s="1" t="str">
        <f>'t-1'!E177</f>
        <v>Kvinnor</v>
      </c>
      <c r="F177" s="1" t="str">
        <f>'t-1'!F177</f>
        <v>Reperfusionsbehandling vid ST-höjningsinfarkt</v>
      </c>
      <c r="G177" s="1" t="str">
        <f>'t-1'!G177</f>
        <v>(tom)</v>
      </c>
      <c r="H177" s="1" t="str">
        <f>'t-1'!H177</f>
        <v>A004398</v>
      </c>
      <c r="I177" s="1">
        <f>'t-1'!I177</f>
        <v>0</v>
      </c>
      <c r="J177" s="6">
        <f>(('t-1'!J177-'t-1'!$AE177)/'t-1'!$AE177)*(('t-1'!$I177-0.5+'t-1'!$I177-0.5)*-1)</f>
        <v>-6.0352260130557321E-3</v>
      </c>
      <c r="K177" s="6">
        <f>(('t-1'!K177-'t-1'!$AE177)/'t-1'!$AE177)*(('t-1'!$I177-0.5+'t-1'!$I177-0.5)*-1)</f>
        <v>0.182411627047666</v>
      </c>
      <c r="L177" s="6">
        <f>(('t-1'!L177-'t-1'!$AE177)/'t-1'!$AE177)*(('t-1'!$I177-0.5+'t-1'!$I177-0.5)*-1)</f>
        <v>-2.3155561029683403E-2</v>
      </c>
      <c r="M177" s="6">
        <f>(('t-1'!M177-'t-1'!$AE177)/'t-1'!$AE177)*(('t-1'!$I177-0.5+'t-1'!$I177-0.5)*-1)</f>
        <v>-4.1877078457938591E-3</v>
      </c>
      <c r="N177" s="6">
        <f>(('t-1'!N177-'t-1'!$AE177)/'t-1'!$AE177)*(('t-1'!$I177-0.5+'t-1'!$I177-0.5)*-1)</f>
        <v>0.14373691341298192</v>
      </c>
      <c r="O177" s="6">
        <f>(('t-1'!O177-'t-1'!$AE177)/'t-1'!$AE177)*(('t-1'!$I177-0.5+'t-1'!$I177-0.5)*-1)</f>
        <v>-0.2161596255696514</v>
      </c>
      <c r="P177" s="6">
        <f>(('t-1'!P177-'t-1'!$AE177)/'t-1'!$AE177)*(('t-1'!$I177-0.5+'t-1'!$I177-0.5)*-1)</f>
        <v>-0.10814139672373446</v>
      </c>
      <c r="Q177" s="6" t="e">
        <f>(('t-1'!Q177-'t-1'!$AE177)/'t-1'!$AE177)*(('t-1'!$I177-0.5+'t-1'!$I177-0.5)*-1)</f>
        <v>#VALUE!</v>
      </c>
      <c r="R177" s="6">
        <f>(('t-1'!R177-'t-1'!$AE177)/'t-1'!$AE177)*(('t-1'!$I177-0.5+'t-1'!$I177-0.5)*-1)</f>
        <v>-0.20298066264318271</v>
      </c>
      <c r="S177" s="6">
        <f>(('t-1'!S177-'t-1'!$AE177)/'t-1'!$AE177)*(('t-1'!$I177-0.5+'t-1'!$I177-0.5)*-1)</f>
        <v>1.6504495627540378E-2</v>
      </c>
      <c r="T177" s="6">
        <f>(('t-1'!T177-'t-1'!$AE177)/'t-1'!$AE177)*(('t-1'!$I177-0.5+'t-1'!$I177-0.5)*-1)</f>
        <v>-0.10814139672373446</v>
      </c>
      <c r="U177" s="6">
        <f>(('t-1'!U177-'t-1'!$AE177)/'t-1'!$AE177)*(('t-1'!$I177-0.5+'t-1'!$I177-0.5)*-1)</f>
        <v>5.1853676561152952E-2</v>
      </c>
      <c r="V177" s="6">
        <f>(('t-1'!V177-'t-1'!$AE177)/'t-1'!$AE177)*(('t-1'!$I177-0.5+'t-1'!$I177-0.5)*-1)</f>
        <v>2.6357925852937562E-2</v>
      </c>
      <c r="W177" s="6">
        <f>(('t-1'!W177-'t-1'!$AE177)/'t-1'!$AE177)*(('t-1'!$I177-0.5+'t-1'!$I177-0.5)*-1)</f>
        <v>7.7718930902820574E-2</v>
      </c>
      <c r="X177" s="6">
        <f>(('t-1'!X177-'t-1'!$AE177)/'t-1'!$AE177)*(('t-1'!$I177-0.5+'t-1'!$I177-0.5)*-1)</f>
        <v>-8.6217514472225996E-3</v>
      </c>
      <c r="Y177" s="6">
        <f>(('t-1'!Y177-'t-1'!$AE177)/'t-1'!$AE177)*(('t-1'!$I177-0.5+'t-1'!$I177-0.5)*-1)</f>
        <v>-6.3924128587264414E-2</v>
      </c>
      <c r="Z177" s="6">
        <f>(('t-1'!Z177-'t-1'!$AE177)/'t-1'!$AE177)*(('t-1'!$I177-0.5+'t-1'!$I177-0.5)*-1)</f>
        <v>0.12907993595270359</v>
      </c>
      <c r="AA177" s="6">
        <f>(('t-1'!AA177-'t-1'!$AE177)/'t-1'!$AE177)*(('t-1'!$I177-0.5+'t-1'!$I177-0.5)*-1)</f>
        <v>-0.10814139672373446</v>
      </c>
      <c r="AB177" s="6">
        <f>(('t-1'!AB177-'t-1'!$AE177)/'t-1'!$AE177)*(('t-1'!$I177-0.5+'t-1'!$I177-0.5)*-1)</f>
        <v>-0.13782485527774355</v>
      </c>
      <c r="AC177" s="6">
        <f>(('t-1'!AC177-'t-1'!$AE177)/'t-1'!$AE177)*(('t-1'!$I177-0.5+'t-1'!$I177-0.5)*-1)</f>
        <v>-9.6809951964527644E-2</v>
      </c>
      <c r="AD177" s="6">
        <f>(('t-1'!AD177-'t-1'!$AE177)/'t-1'!$AE177)*(('t-1'!$I177-0.5+'t-1'!$I177-0.5)*-1)</f>
        <v>-7.6240916369010939E-2</v>
      </c>
      <c r="AE177" s="6">
        <f>(('t-1'!AE177-'t-1'!$AE177)/'t-1'!$AE177)*(('t-1'!$I177-0.5+'t-1'!$I177-0.5)*-1)</f>
        <v>0</v>
      </c>
      <c r="AF177" s="6">
        <f>(('t-1'!AF177-'t-1'!$AE177)/'t-1'!$AE177)*(('t-1'!$I177-0.5+'t-1'!$I177-0.5)*-1)</f>
        <v>-1</v>
      </c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2:66">
      <c r="B178" s="1">
        <f>'t-1'!B178</f>
        <v>0</v>
      </c>
      <c r="C178" s="1">
        <f>'t-1'!C178</f>
        <v>0</v>
      </c>
      <c r="D178" s="1">
        <f>'t-1'!D178</f>
        <v>0</v>
      </c>
      <c r="E178" s="1" t="str">
        <f>'t-1'!E178</f>
        <v>Män</v>
      </c>
      <c r="F178" s="1" t="str">
        <f>'t-1'!F178</f>
        <v>Reperfusionsbehandling vid ST-höjningsinfarkt</v>
      </c>
      <c r="G178" s="1" t="str">
        <f>'t-1'!G178</f>
        <v>(tom)</v>
      </c>
      <c r="H178" s="1" t="str">
        <f>'t-1'!H178</f>
        <v>A004398</v>
      </c>
      <c r="I178" s="1">
        <f>'t-1'!I178</f>
        <v>0</v>
      </c>
      <c r="J178" s="6">
        <f>(('t-1'!J178-'t-1'!$AE178)/'t-1'!$AE178)*(('t-1'!$I178-0.5+'t-1'!$I178-0.5)*-1)</f>
        <v>-6.2922949068028146E-3</v>
      </c>
      <c r="K178" s="6">
        <f>(('t-1'!K178-'t-1'!$AE178)/'t-1'!$AE178)*(('t-1'!$I178-0.5+'t-1'!$I178-0.5)*-1)</f>
        <v>4.915113380030868E-2</v>
      </c>
      <c r="L178" s="6">
        <f>(('t-1'!L178-'t-1'!$AE178)/'t-1'!$AE178)*(('t-1'!$I178-0.5+'t-1'!$I178-0.5)*-1)</f>
        <v>-9.4978036329096871E-4</v>
      </c>
      <c r="M178" s="6">
        <f>(('t-1'!M178-'t-1'!$AE178)/'t-1'!$AE178)*(('t-1'!$I178-0.5+'t-1'!$I178-0.5)*-1)</f>
        <v>3.7872491986228156E-2</v>
      </c>
      <c r="N178" s="6">
        <f>(('t-1'!N178-'t-1'!$AE178)/'t-1'!$AE178)*(('t-1'!$I178-0.5+'t-1'!$I178-0.5)*-1)</f>
        <v>1.1041196723257658E-2</v>
      </c>
      <c r="O178" s="6">
        <f>(('t-1'!O178-'t-1'!$AE178)/'t-1'!$AE178)*(('t-1'!$I178-0.5+'t-1'!$I178-0.5)*-1)</f>
        <v>-7.9306660334797649E-2</v>
      </c>
      <c r="P178" s="6">
        <f>(('t-1'!P178-'t-1'!$AE178)/'t-1'!$AE178)*(('t-1'!$I178-0.5+'t-1'!$I178-0.5)*-1)</f>
        <v>-7.7169654517393526E-3</v>
      </c>
      <c r="Q178" s="6">
        <f>(('t-1'!Q178-'t-1'!$AE178)/'t-1'!$AE178)*(('t-1'!$I178-0.5+'t-1'!$I178-0.5)*-1)</f>
        <v>-7.0877359610590038E-2</v>
      </c>
      <c r="R178" s="6">
        <f>(('t-1'!R178-'t-1'!$AE178)/'t-1'!$AE178)*(('t-1'!$I178-0.5+'t-1'!$I178-0.5)*-1)</f>
        <v>-5.0219636709011084E-2</v>
      </c>
      <c r="S178" s="6">
        <f>(('t-1'!S178-'t-1'!$AE178)/'t-1'!$AE178)*(('t-1'!$I178-0.5+'t-1'!$I178-0.5)*-1)</f>
        <v>6.2922949068028146E-3</v>
      </c>
      <c r="T178" s="6">
        <f>(('t-1'!T178-'t-1'!$AE178)/'t-1'!$AE178)*(('t-1'!$I178-0.5+'t-1'!$I178-0.5)*-1)</f>
        <v>2.4931734536387715E-3</v>
      </c>
      <c r="U178" s="6">
        <f>(('t-1'!U178-'t-1'!$AE178)/'t-1'!$AE178)*(('t-1'!$I178-0.5+'t-1'!$I178-0.5)*-1)</f>
        <v>1.282203490442833E-2</v>
      </c>
      <c r="V178" s="6">
        <f>(('t-1'!V178-'t-1'!$AE178)/'t-1'!$AE178)*(('t-1'!$I178-0.5+'t-1'!$I178-0.5)*-1)</f>
        <v>5.7936602160750271E-2</v>
      </c>
      <c r="W178" s="6">
        <f>(('t-1'!W178-'t-1'!$AE178)/'t-1'!$AE178)*(('t-1'!$I178-0.5+'t-1'!$I178-0.5)*-1)</f>
        <v>4.3333729075151269E-2</v>
      </c>
      <c r="X178" s="6">
        <f>(('t-1'!X178-'t-1'!$AE178)/'t-1'!$AE178)*(('t-1'!$I178-0.5+'t-1'!$I178-0.5)*-1)</f>
        <v>-0.13890537813130716</v>
      </c>
      <c r="Y178" s="6">
        <f>(('t-1'!Y178-'t-1'!$AE178)/'t-1'!$AE178)*(('t-1'!$I178-0.5+'t-1'!$I178-0.5)*-1)</f>
        <v>6.6484625430369163E-2</v>
      </c>
      <c r="Z178" s="6">
        <f>(('t-1'!Z178-'t-1'!$AE178)/'t-1'!$AE178)*(('t-1'!$I178-0.5+'t-1'!$I178-0.5)*-1)</f>
        <v>1.4127982903953434E-2</v>
      </c>
      <c r="AA178" s="6">
        <f>(('t-1'!AA178-'t-1'!$AE178)/'t-1'!$AE178)*(('t-1'!$I178-0.5+'t-1'!$I178-0.5)*-1)</f>
        <v>2.7781075626261299E-2</v>
      </c>
      <c r="AB178" s="6">
        <f>(('t-1'!AB178-'t-1'!$AE178)/'t-1'!$AE178)*(('t-1'!$I178-0.5+'t-1'!$I178-0.5)*-1)</f>
        <v>-0.10150777632672441</v>
      </c>
      <c r="AC178" s="6">
        <f>(('t-1'!AC178-'t-1'!$AE178)/'t-1'!$AE178)*(('t-1'!$I178-0.5+'t-1'!$I178-0.5)*-1)</f>
        <v>-3.2648699988127743E-2</v>
      </c>
      <c r="AD178" s="6">
        <f>(('t-1'!AD178-'t-1'!$AE178)/'t-1'!$AE178)*(('t-1'!$I178-0.5+'t-1'!$I178-0.5)*-1)</f>
        <v>-9.3434643238751086E-2</v>
      </c>
      <c r="AE178" s="6">
        <f>(('t-1'!AE178-'t-1'!$AE178)/'t-1'!$AE178)*(('t-1'!$I178-0.5+'t-1'!$I178-0.5)*-1)</f>
        <v>0</v>
      </c>
      <c r="AF178" s="6">
        <f>(('t-1'!AF178-'t-1'!$AE178)/'t-1'!$AE178)*(('t-1'!$I178-0.5+'t-1'!$I178-0.5)*-1)</f>
        <v>-1</v>
      </c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2:66">
      <c r="B179" s="1">
        <f>'t-1'!B179</f>
        <v>0</v>
      </c>
      <c r="C179" s="1">
        <f>'t-1'!C179</f>
        <v>0</v>
      </c>
      <c r="D179" s="1">
        <f>'t-1'!D179</f>
        <v>0</v>
      </c>
      <c r="E179" s="1" t="str">
        <f>'t-1'!E179</f>
        <v>Totalt</v>
      </c>
      <c r="F179" s="1" t="str">
        <f>'t-1'!F179</f>
        <v>Reperfusionsbehandling vid ST-höjningsinfarkt</v>
      </c>
      <c r="G179" s="1" t="str">
        <f>'t-1'!G179</f>
        <v>(tom)</v>
      </c>
      <c r="H179" s="1" t="str">
        <f>'t-1'!H179</f>
        <v>A004398</v>
      </c>
      <c r="I179" s="1">
        <f>'t-1'!I179</f>
        <v>0</v>
      </c>
      <c r="J179" s="6">
        <f>(('t-1'!J179-'t-1'!$AE179)/'t-1'!$AE179)*(('t-1'!$I179-0.5+'t-1'!$I179-0.5)*-1)</f>
        <v>-4.7904191616767152E-3</v>
      </c>
      <c r="K179" s="6">
        <f>(('t-1'!K179-'t-1'!$AE179)/'t-1'!$AE179)*(('t-1'!$I179-0.5+'t-1'!$I179-0.5)*-1)</f>
        <v>7.8922155688622792E-2</v>
      </c>
      <c r="L179" s="6">
        <f>(('t-1'!L179-'t-1'!$AE179)/'t-1'!$AE179)*(('t-1'!$I179-0.5+'t-1'!$I179-0.5)*-1)</f>
        <v>-7.4251497005988565E-3</v>
      </c>
      <c r="M179" s="6">
        <f>(('t-1'!M179-'t-1'!$AE179)/'t-1'!$AE179)*(('t-1'!$I179-0.5+'t-1'!$I179-0.5)*-1)</f>
        <v>2.8263473053892207E-2</v>
      </c>
      <c r="N179" s="6">
        <f>(('t-1'!N179-'t-1'!$AE179)/'t-1'!$AE179)*(('t-1'!$I179-0.5+'t-1'!$I179-0.5)*-1)</f>
        <v>4.263473053892218E-2</v>
      </c>
      <c r="O179" s="6">
        <f>(('t-1'!O179-'t-1'!$AE179)/'t-1'!$AE179)*(('t-1'!$I179-0.5+'t-1'!$I179-0.5)*-1)</f>
        <v>-0.10179640718562874</v>
      </c>
      <c r="P179" s="6">
        <f>(('t-1'!P179-'t-1'!$AE179)/'t-1'!$AE179)*(('t-1'!$I179-0.5+'t-1'!$I179-0.5)*-1)</f>
        <v>-3.9401197604790494E-2</v>
      </c>
      <c r="Q179" s="6">
        <f>(('t-1'!Q179-'t-1'!$AE179)/'t-1'!$AE179)*(('t-1'!$I179-0.5+'t-1'!$I179-0.5)*-1)</f>
        <v>-5.0179640718562846E-2</v>
      </c>
      <c r="R179" s="6">
        <f>(('t-1'!R179-'t-1'!$AE179)/'t-1'!$AE179)*(('t-1'!$I179-0.5+'t-1'!$I179-0.5)*-1)</f>
        <v>-9.6526946107784464E-2</v>
      </c>
      <c r="S179" s="6">
        <f>(('t-1'!S179-'t-1'!$AE179)/'t-1'!$AE179)*(('t-1'!$I179-0.5+'t-1'!$I179-0.5)*-1)</f>
        <v>8.2634730538921879E-3</v>
      </c>
      <c r="T179" s="6">
        <f>(('t-1'!T179-'t-1'!$AE179)/'t-1'!$AE179)*(('t-1'!$I179-0.5+'t-1'!$I179-0.5)*-1)</f>
        <v>-2.3832335329341255E-2</v>
      </c>
      <c r="U179" s="6">
        <f>(('t-1'!U179-'t-1'!$AE179)/'t-1'!$AE179)*(('t-1'!$I179-0.5+'t-1'!$I179-0.5)*-1)</f>
        <v>2.1916167664670638E-2</v>
      </c>
      <c r="V179" s="6">
        <f>(('t-1'!V179-'t-1'!$AE179)/'t-1'!$AE179)*(('t-1'!$I179-0.5+'t-1'!$I179-0.5)*-1)</f>
        <v>5.1377245508982108E-2</v>
      </c>
      <c r="W179" s="6">
        <f>(('t-1'!W179-'t-1'!$AE179)/'t-1'!$AE179)*(('t-1'!$I179-0.5+'t-1'!$I179-0.5)*-1)</f>
        <v>5.1257485029940132E-2</v>
      </c>
      <c r="X179" s="6">
        <f>(('t-1'!X179-'t-1'!$AE179)/'t-1'!$AE179)*(('t-1'!$I179-0.5+'t-1'!$I179-0.5)*-1)</f>
        <v>-0.10179640718562874</v>
      </c>
      <c r="Y179" s="6">
        <f>(('t-1'!Y179-'t-1'!$AE179)/'t-1'!$AE179)*(('t-1'!$I179-0.5+'t-1'!$I179-0.5)*-1)</f>
        <v>4.6826347305389183E-2</v>
      </c>
      <c r="Z179" s="6">
        <f>(('t-1'!Z179-'t-1'!$AE179)/'t-1'!$AE179)*(('t-1'!$I179-0.5+'t-1'!$I179-0.5)*-1)</f>
        <v>3.7964071856287446E-2</v>
      </c>
      <c r="AA179" s="6">
        <f>(('t-1'!AA179-'t-1'!$AE179)/'t-1'!$AE179)*(('t-1'!$I179-0.5+'t-1'!$I179-0.5)*-1)</f>
        <v>-1.4491017964071781E-2</v>
      </c>
      <c r="AB179" s="6">
        <f>(('t-1'!AB179-'t-1'!$AE179)/'t-1'!$AE179)*(('t-1'!$I179-0.5+'t-1'!$I179-0.5)*-1)</f>
        <v>-0.10814371257485031</v>
      </c>
      <c r="AC179" s="6">
        <f>(('t-1'!AC179-'t-1'!$AE179)/'t-1'!$AE179)*(('t-1'!$I179-0.5+'t-1'!$I179-0.5)*-1)</f>
        <v>-5.0538922155688608E-2</v>
      </c>
      <c r="AD179" s="6">
        <f>(('t-1'!AD179-'t-1'!$AE179)/'t-1'!$AE179)*(('t-1'!$I179-0.5+'t-1'!$I179-0.5)*-1)</f>
        <v>-9.0179640718562881E-2</v>
      </c>
      <c r="AE179" s="6">
        <f>(('t-1'!AE179-'t-1'!$AE179)/'t-1'!$AE179)*(('t-1'!$I179-0.5+'t-1'!$I179-0.5)*-1)</f>
        <v>0</v>
      </c>
      <c r="AF179" s="6">
        <f>(('t-1'!AF179-'t-1'!$AE179)/'t-1'!$AE179)*(('t-1'!$I179-0.5+'t-1'!$I179-0.5)*-1)</f>
        <v>-1</v>
      </c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2:66">
      <c r="B180" s="1">
        <f>'t-1'!B180</f>
        <v>0</v>
      </c>
      <c r="C180" s="1">
        <f>'t-1'!C180</f>
        <v>0</v>
      </c>
      <c r="D180" s="1">
        <f>'t-1'!D180</f>
        <v>89</v>
      </c>
      <c r="E180" s="1" t="str">
        <f>'t-1'!E180</f>
        <v>Kvinnor</v>
      </c>
      <c r="F180" s="1" t="str">
        <f>'t-1'!F180</f>
        <v>Tid till reperfusionsbehandling vid ST-höjningsinfarkt</v>
      </c>
      <c r="G180" s="1" t="str">
        <f>'t-1'!G180</f>
        <v>(tom)</v>
      </c>
      <c r="H180" s="1" t="str">
        <f>'t-1'!H180</f>
        <v>A020255</v>
      </c>
      <c r="I180" s="1">
        <f>'t-1'!I180</f>
        <v>0</v>
      </c>
      <c r="J180" s="6">
        <f>(('t-1'!J180-'t-1'!$AE180)/'t-1'!$AE180)*(('t-1'!$I180-0.5+'t-1'!$I180-0.5)*-1)</f>
        <v>0.13950237629298279</v>
      </c>
      <c r="K180" s="6">
        <f>(('t-1'!K180-'t-1'!$AE180)/'t-1'!$AE180)*(('t-1'!$I180-0.5+'t-1'!$I180-0.5)*-1)</f>
        <v>0.39781940173329594</v>
      </c>
      <c r="L180" s="6">
        <f>(('t-1'!L180-'t-1'!$AE180)/'t-1'!$AE180)*(('t-1'!$I180-0.5+'t-1'!$I180-0.5)*-1)</f>
        <v>-0.1491473301649428</v>
      </c>
      <c r="M180" s="6">
        <f>(('t-1'!M180-'t-1'!$AE180)/'t-1'!$AE180)*(('t-1'!$I180-0.5+'t-1'!$I180-0.5)*-1)</f>
        <v>0.14034106793402279</v>
      </c>
      <c r="N180" s="6">
        <f>(('t-1'!N180-'t-1'!$AE180)/'t-1'!$AE180)*(('t-1'!$I180-0.5+'t-1'!$I180-0.5)*-1)</f>
        <v>3.941850712887885E-2</v>
      </c>
      <c r="O180" s="6" t="e">
        <f>(('t-1'!O180-'t-1'!$AE180)/'t-1'!$AE180)*(('t-1'!$I180-0.5+'t-1'!$I180-0.5)*-1)</f>
        <v>#VALUE!</v>
      </c>
      <c r="P180" s="6">
        <f>(('t-1'!P180-'t-1'!$AE180)/'t-1'!$AE180)*(('t-1'!$I180-0.5+'t-1'!$I180-0.5)*-1)</f>
        <v>-1.5376013419066176E-3</v>
      </c>
      <c r="Q180" s="6" t="e">
        <f>(('t-1'!Q180-'t-1'!$AE180)/'t-1'!$AE180)*(('t-1'!$I180-0.5+'t-1'!$I180-0.5)*-1)</f>
        <v>#VALUE!</v>
      </c>
      <c r="R180" s="6">
        <f>(('t-1'!R180-'t-1'!$AE180)/'t-1'!$AE180)*(('t-1'!$I180-0.5+'t-1'!$I180-0.5)*-1)</f>
        <v>-0.11042773273693046</v>
      </c>
      <c r="S180" s="6">
        <f>(('t-1'!S180-'t-1'!$AE180)/'t-1'!$AE180)*(('t-1'!$I180-0.5+'t-1'!$I180-0.5)*-1)</f>
        <v>-1.0343863572826517E-2</v>
      </c>
      <c r="T180" s="6">
        <f>(('t-1'!T180-'t-1'!$AE180)/'t-1'!$AE180)*(('t-1'!$I180-0.5+'t-1'!$I180-0.5)*-1)</f>
        <v>-1.5376013419066176E-3</v>
      </c>
      <c r="U180" s="6">
        <f>(('t-1'!U180-'t-1'!$AE180)/'t-1'!$AE180)*(('t-1'!$I180-0.5+'t-1'!$I180-0.5)*-1)</f>
        <v>0.12300810735253</v>
      </c>
      <c r="V180" s="6">
        <f>(('t-1'!V180-'t-1'!$AE180)/'t-1'!$AE180)*(('t-1'!$I180-0.5+'t-1'!$I180-0.5)*-1)</f>
        <v>-0.27313391109868612</v>
      </c>
      <c r="W180" s="6">
        <f>(('t-1'!W180-'t-1'!$AE180)/'t-1'!$AE180)*(('t-1'!$I180-0.5+'t-1'!$I180-0.5)*-1)</f>
        <v>6.4998602180598136E-2</v>
      </c>
      <c r="X180" s="6">
        <f>(('t-1'!X180-'t-1'!$AE180)/'t-1'!$AE180)*(('t-1'!$I180-0.5+'t-1'!$I180-0.5)*-1)</f>
        <v>-2.5719876991892692E-2</v>
      </c>
      <c r="Y180" s="6">
        <f>(('t-1'!Y180-'t-1'!$AE180)/'t-1'!$AE180)*(('t-1'!$I180-0.5+'t-1'!$I180-0.5)*-1)</f>
        <v>2.9913335197092539E-2</v>
      </c>
      <c r="Z180" s="6">
        <f>(('t-1'!Z180-'t-1'!$AE180)/'t-1'!$AE180)*(('t-1'!$I180-0.5+'t-1'!$I180-0.5)*-1)</f>
        <v>-0.17402851551579537</v>
      </c>
      <c r="AA180" s="6">
        <f>(('t-1'!AA180-'t-1'!$AE180)/'t-1'!$AE180)*(('t-1'!$I180-0.5+'t-1'!$I180-0.5)*-1)</f>
        <v>-0.26782219737209956</v>
      </c>
      <c r="AB180" s="6" t="e">
        <f>(('t-1'!AB180-'t-1'!$AE180)/'t-1'!$AE180)*(('t-1'!$I180-0.5+'t-1'!$I180-0.5)*-1)</f>
        <v>#VALUE!</v>
      </c>
      <c r="AC180" s="6">
        <f>(('t-1'!AC180-'t-1'!$AE180)/'t-1'!$AE180)*(('t-1'!$I180-0.5+'t-1'!$I180-0.5)*-1)</f>
        <v>-0.17402851551579537</v>
      </c>
      <c r="AD180" s="6">
        <f>(('t-1'!AD180-'t-1'!$AE180)/'t-1'!$AE180)*(('t-1'!$I180-0.5+'t-1'!$I180-0.5)*-1)</f>
        <v>-0.23748951635448712</v>
      </c>
      <c r="AE180" s="6">
        <f>(('t-1'!AE180-'t-1'!$AE180)/'t-1'!$AE180)*(('t-1'!$I180-0.5+'t-1'!$I180-0.5)*-1)</f>
        <v>0</v>
      </c>
      <c r="AF180" s="6">
        <f>(('t-1'!AF180-'t-1'!$AE180)/'t-1'!$AE180)*(('t-1'!$I180-0.5+'t-1'!$I180-0.5)*-1)</f>
        <v>-1</v>
      </c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2:66">
      <c r="B181" s="1">
        <f>'t-1'!B181</f>
        <v>0</v>
      </c>
      <c r="C181" s="1">
        <f>'t-1'!C181</f>
        <v>0</v>
      </c>
      <c r="D181" s="1">
        <f>'t-1'!D181</f>
        <v>0</v>
      </c>
      <c r="E181" s="1" t="str">
        <f>'t-1'!E181</f>
        <v>Män</v>
      </c>
      <c r="F181" s="1" t="str">
        <f>'t-1'!F181</f>
        <v>Tid till reperfusionsbehandling vid ST-höjningsinfarkt</v>
      </c>
      <c r="G181" s="1" t="str">
        <f>'t-1'!G181</f>
        <v>(tom)</v>
      </c>
      <c r="H181" s="1" t="str">
        <f>'t-1'!H181</f>
        <v>A020255</v>
      </c>
      <c r="I181" s="1">
        <f>'t-1'!I181</f>
        <v>0</v>
      </c>
      <c r="J181" s="6">
        <f>(('t-1'!J181-'t-1'!$AE181)/'t-1'!$AE181)*(('t-1'!$I181-0.5+'t-1'!$I181-0.5)*-1)</f>
        <v>0.16158038147138962</v>
      </c>
      <c r="K181" s="6">
        <f>(('t-1'!K181-'t-1'!$AE181)/'t-1'!$AE181)*(('t-1'!$I181-0.5+'t-1'!$I181-0.5)*-1)</f>
        <v>7.561307901907352E-2</v>
      </c>
      <c r="L181" s="6">
        <f>(('t-1'!L181-'t-1'!$AE181)/'t-1'!$AE181)*(('t-1'!$I181-0.5+'t-1'!$I181-0.5)*-1)</f>
        <v>-0.19046321525885562</v>
      </c>
      <c r="M181" s="6">
        <f>(('t-1'!M181-'t-1'!$AE181)/'t-1'!$AE181)*(('t-1'!$I181-0.5+'t-1'!$I181-0.5)*-1)</f>
        <v>7.3433242506811991E-2</v>
      </c>
      <c r="N181" s="6">
        <f>(('t-1'!N181-'t-1'!$AE181)/'t-1'!$AE181)*(('t-1'!$I181-0.5+'t-1'!$I181-0.5)*-1)</f>
        <v>-5.0136239782016437E-2</v>
      </c>
      <c r="O181" s="6">
        <f>(('t-1'!O181-'t-1'!$AE181)/'t-1'!$AE181)*(('t-1'!$I181-0.5+'t-1'!$I181-0.5)*-1)</f>
        <v>-0.39046321525885558</v>
      </c>
      <c r="P181" s="6">
        <f>(('t-1'!P181-'t-1'!$AE181)/'t-1'!$AE181)*(('t-1'!$I181-0.5+'t-1'!$I181-0.5)*-1)</f>
        <v>4.6185286103542236E-2</v>
      </c>
      <c r="Q181" s="6">
        <f>(('t-1'!Q181-'t-1'!$AE181)/'t-1'!$AE181)*(('t-1'!$I181-0.5+'t-1'!$I181-0.5)*-1)</f>
        <v>-0.3945504087193461</v>
      </c>
      <c r="R181" s="6">
        <f>(('t-1'!R181-'t-1'!$AE181)/'t-1'!$AE181)*(('t-1'!$I181-0.5+'t-1'!$I181-0.5)*-1)</f>
        <v>6.4441416893732825E-2</v>
      </c>
      <c r="S181" s="6">
        <f>(('t-1'!S181-'t-1'!$AE181)/'t-1'!$AE181)*(('t-1'!$I181-0.5+'t-1'!$I181-0.5)*-1)</f>
        <v>-1.6621253405994532E-2</v>
      </c>
      <c r="T181" s="6">
        <f>(('t-1'!T181-'t-1'!$AE181)/'t-1'!$AE181)*(('t-1'!$I181-0.5+'t-1'!$I181-0.5)*-1)</f>
        <v>-0.10367847411444141</v>
      </c>
      <c r="U181" s="6">
        <f>(('t-1'!U181-'t-1'!$AE181)/'t-1'!$AE181)*(('t-1'!$I181-0.5+'t-1'!$I181-0.5)*-1)</f>
        <v>2.779291553133504E-2</v>
      </c>
      <c r="V181" s="6">
        <f>(('t-1'!V181-'t-1'!$AE181)/'t-1'!$AE181)*(('t-1'!$I181-0.5+'t-1'!$I181-0.5)*-1)</f>
        <v>0.15040871934604894</v>
      </c>
      <c r="W181" s="6">
        <f>(('t-1'!W181-'t-1'!$AE181)/'t-1'!$AE181)*(('t-1'!$I181-0.5+'t-1'!$I181-0.5)*-1)</f>
        <v>0.19795640326975478</v>
      </c>
      <c r="X181" s="6">
        <f>(('t-1'!X181-'t-1'!$AE181)/'t-1'!$AE181)*(('t-1'!$I181-0.5+'t-1'!$I181-0.5)*-1)</f>
        <v>1.1444141689373149E-2</v>
      </c>
      <c r="Y181" s="6">
        <f>(('t-1'!Y181-'t-1'!$AE181)/'t-1'!$AE181)*(('t-1'!$I181-0.5+'t-1'!$I181-0.5)*-1)</f>
        <v>-1.0354223433242576E-2</v>
      </c>
      <c r="Z181" s="6">
        <f>(('t-1'!Z181-'t-1'!$AE181)/'t-1'!$AE181)*(('t-1'!$I181-0.5+'t-1'!$I181-0.5)*-1)</f>
        <v>-0.16920980926430529</v>
      </c>
      <c r="AA181" s="6">
        <f>(('t-1'!AA181-'t-1'!$AE181)/'t-1'!$AE181)*(('t-1'!$I181-0.5+'t-1'!$I181-0.5)*-1)</f>
        <v>-0.34223433242506818</v>
      </c>
      <c r="AB181" s="6">
        <f>(('t-1'!AB181-'t-1'!$AE181)/'t-1'!$AE181)*(('t-1'!$I181-0.5+'t-1'!$I181-0.5)*-1)</f>
        <v>-0.12411444141689372</v>
      </c>
      <c r="AC181" s="6">
        <f>(('t-1'!AC181-'t-1'!$AE181)/'t-1'!$AE181)*(('t-1'!$I181-0.5+'t-1'!$I181-0.5)*-1)</f>
        <v>-0.19495912806539512</v>
      </c>
      <c r="AD181" s="6">
        <f>(('t-1'!AD181-'t-1'!$AE181)/'t-1'!$AE181)*(('t-1'!$I181-0.5+'t-1'!$I181-0.5)*-1)</f>
        <v>-0.14032697547683928</v>
      </c>
      <c r="AE181" s="6">
        <f>(('t-1'!AE181-'t-1'!$AE181)/'t-1'!$AE181)*(('t-1'!$I181-0.5+'t-1'!$I181-0.5)*-1)</f>
        <v>0</v>
      </c>
      <c r="AF181" s="6">
        <f>(('t-1'!AF181-'t-1'!$AE181)/'t-1'!$AE181)*(('t-1'!$I181-0.5+'t-1'!$I181-0.5)*-1)</f>
        <v>-1</v>
      </c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2:66">
      <c r="B182" s="1">
        <f>'t-1'!B182</f>
        <v>0</v>
      </c>
      <c r="C182" s="1">
        <f>'t-1'!C182</f>
        <v>0</v>
      </c>
      <c r="D182" s="1">
        <f>'t-1'!D182</f>
        <v>0</v>
      </c>
      <c r="E182" s="1" t="str">
        <f>'t-1'!E182</f>
        <v>Totalt</v>
      </c>
      <c r="F182" s="1" t="str">
        <f>'t-1'!F182</f>
        <v>Tid till reperfusionsbehandling vid ST-höjningsinfarkt</v>
      </c>
      <c r="G182" s="1" t="str">
        <f>'t-1'!G182</f>
        <v>(tom)</v>
      </c>
      <c r="H182" s="1" t="str">
        <f>'t-1'!H182</f>
        <v>A020255</v>
      </c>
      <c r="I182" s="1">
        <f>'t-1'!I182</f>
        <v>0</v>
      </c>
      <c r="J182" s="6">
        <f>(('t-1'!J182-'t-1'!$AE182)/'t-1'!$AE182)*(('t-1'!$I182-0.5+'t-1'!$I182-0.5)*-1)</f>
        <v>0.15842126901466361</v>
      </c>
      <c r="K182" s="6">
        <f>(('t-1'!K182-'t-1'!$AE182)/'t-1'!$AE182)*(('t-1'!$I182-0.5+'t-1'!$I182-0.5)*-1)</f>
        <v>0.1511580101411539</v>
      </c>
      <c r="L182" s="6">
        <f>(('t-1'!L182-'t-1'!$AE182)/'t-1'!$AE182)*(('t-1'!$I182-0.5+'t-1'!$I182-0.5)*-1)</f>
        <v>-0.18075921611621212</v>
      </c>
      <c r="M182" s="6">
        <f>(('t-1'!M182-'t-1'!$AE182)/'t-1'!$AE182)*(('t-1'!$I182-0.5+'t-1'!$I182-0.5)*-1)</f>
        <v>8.8255447444155102E-2</v>
      </c>
      <c r="N182" s="6">
        <f>(('t-1'!N182-'t-1'!$AE182)/'t-1'!$AE182)*(('t-1'!$I182-0.5+'t-1'!$I182-0.5)*-1)</f>
        <v>-2.76826092914896E-2</v>
      </c>
      <c r="O182" s="6">
        <f>(('t-1'!O182-'t-1'!$AE182)/'t-1'!$AE182)*(('t-1'!$I182-0.5+'t-1'!$I182-0.5)*-1)</f>
        <v>-0.48225298067699052</v>
      </c>
      <c r="P182" s="6">
        <f>(('t-1'!P182-'t-1'!$AE182)/'t-1'!$AE182)*(('t-1'!$I182-0.5+'t-1'!$I182-0.5)*-1)</f>
        <v>3.220501575990125E-2</v>
      </c>
      <c r="Q182" s="6">
        <f>(('t-1'!Q182-'t-1'!$AE182)/'t-1'!$AE182)*(('t-1'!$I182-0.5+'t-1'!$I182-0.5)*-1)</f>
        <v>-0.40413868713169798</v>
      </c>
      <c r="R182" s="6">
        <f>(('t-1'!R182-'t-1'!$AE182)/'t-1'!$AE182)*(('t-1'!$I182-0.5+'t-1'!$I182-0.5)*-1)</f>
        <v>1.9871179936960436E-2</v>
      </c>
      <c r="S182" s="6">
        <f>(('t-1'!S182-'t-1'!$AE182)/'t-1'!$AE182)*(('t-1'!$I182-0.5+'t-1'!$I182-0.5)*-1)</f>
        <v>-1.5485816088803556E-2</v>
      </c>
      <c r="T182" s="6">
        <f>(('t-1'!T182-'t-1'!$AE182)/'t-1'!$AE182)*(('t-1'!$I182-0.5+'t-1'!$I182-0.5)*-1)</f>
        <v>-8.1677401671919878E-2</v>
      </c>
      <c r="U182" s="6">
        <f>(('t-1'!U182-'t-1'!$AE182)/'t-1'!$AE182)*(('t-1'!$I182-0.5+'t-1'!$I182-0.5)*-1)</f>
        <v>4.9198300671508884E-2</v>
      </c>
      <c r="V182" s="6">
        <f>(('t-1'!V182-'t-1'!$AE182)/'t-1'!$AE182)*(('t-1'!$I182-0.5+'t-1'!$I182-0.5)*-1)</f>
        <v>6.0572838152665502E-2</v>
      </c>
      <c r="W182" s="6">
        <f>(('t-1'!W182-'t-1'!$AE182)/'t-1'!$AE182)*(('t-1'!$I182-0.5+'t-1'!$I182-0.5)*-1)</f>
        <v>0.16225846238180078</v>
      </c>
      <c r="X182" s="6">
        <f>(('t-1'!X182-'t-1'!$AE182)/'t-1'!$AE182)*(('t-1'!$I182-0.5+'t-1'!$I182-0.5)*-1)</f>
        <v>-3.2890228861175127E-3</v>
      </c>
      <c r="Y182" s="6">
        <f>(('t-1'!Y182-'t-1'!$AE182)/'t-1'!$AE182)*(('t-1'!$I182-0.5+'t-1'!$I182-0.5)*-1)</f>
        <v>-2.3297245443333111E-3</v>
      </c>
      <c r="Z182" s="6">
        <f>(('t-1'!Z182-'t-1'!$AE182)/'t-1'!$AE182)*(('t-1'!$I182-0.5+'t-1'!$I182-0.5)*-1)</f>
        <v>-0.16979580649582021</v>
      </c>
      <c r="AA182" s="6">
        <f>(('t-1'!AA182-'t-1'!$AE182)/'t-1'!$AE182)*(('t-1'!$I182-0.5+'t-1'!$I182-0.5)*-1)</f>
        <v>-0.3234205838015623</v>
      </c>
      <c r="AB182" s="6">
        <f>(('t-1'!AB182-'t-1'!$AE182)/'t-1'!$AE182)*(('t-1'!$I182-0.5+'t-1'!$I182-0.5)*-1)</f>
        <v>-0.13855008907770316</v>
      </c>
      <c r="AC182" s="6">
        <f>(('t-1'!AC182-'t-1'!$AE182)/'t-1'!$AE182)*(('t-1'!$I182-0.5+'t-1'!$I182-0.5)*-1)</f>
        <v>-0.19021515691380014</v>
      </c>
      <c r="AD182" s="6">
        <f>(('t-1'!AD182-'t-1'!$AE182)/'t-1'!$AE182)*(('t-1'!$I182-0.5+'t-1'!$I182-0.5)*-1)</f>
        <v>-0.1684253802932712</v>
      </c>
      <c r="AE182" s="6">
        <f>(('t-1'!AE182-'t-1'!$AE182)/'t-1'!$AE182)*(('t-1'!$I182-0.5+'t-1'!$I182-0.5)*-1)</f>
        <v>0</v>
      </c>
      <c r="AF182" s="6">
        <f>(('t-1'!AF182-'t-1'!$AE182)/'t-1'!$AE182)*(('t-1'!$I182-0.5+'t-1'!$I182-0.5)*-1)</f>
        <v>-1</v>
      </c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2:66">
      <c r="B183" s="1">
        <f>'t-1'!B183</f>
        <v>0</v>
      </c>
      <c r="C183" s="1">
        <f>'t-1'!C183</f>
        <v>0</v>
      </c>
      <c r="D183" s="1">
        <f>'t-1'!D183</f>
        <v>90</v>
      </c>
      <c r="E183" s="1" t="str">
        <f>'t-1'!E183</f>
        <v>Kvinnor</v>
      </c>
      <c r="F183" s="1" t="str">
        <f>'t-1'!F183</f>
        <v>Kranskärlsrönten vid icke ST-höjningsinfarkt och riskfaktor</v>
      </c>
      <c r="G183" s="1" t="str">
        <f>'t-1'!G183</f>
        <v>(tom)</v>
      </c>
      <c r="H183" s="1" t="str">
        <f>'t-1'!H183</f>
        <v>A004598</v>
      </c>
      <c r="I183" s="1">
        <f>'t-1'!I183</f>
        <v>0</v>
      </c>
      <c r="J183" s="6">
        <f>(('t-1'!J183-'t-1'!$AE183)/'t-1'!$AE183)*(('t-1'!$I183-0.5+'t-1'!$I183-0.5)*-1)</f>
        <v>-2.4233018980541976E-2</v>
      </c>
      <c r="K183" s="6">
        <f>(('t-1'!K183-'t-1'!$AE183)/'t-1'!$AE183)*(('t-1'!$I183-0.5+'t-1'!$I183-0.5)*-1)</f>
        <v>-5.9687238868326561E-4</v>
      </c>
      <c r="L183" s="6">
        <f>(('t-1'!L183-'t-1'!$AE183)/'t-1'!$AE183)*(('t-1'!$I183-0.5+'t-1'!$I183-0.5)*-1)</f>
        <v>0.1085114002626239</v>
      </c>
      <c r="M183" s="6">
        <f>(('t-1'!M183-'t-1'!$AE183)/'t-1'!$AE183)*(('t-1'!$I183-0.5+'t-1'!$I183-0.5)*-1)</f>
        <v>8.6785245314551882E-2</v>
      </c>
      <c r="N183" s="6">
        <f>(('t-1'!N183-'t-1'!$AE183)/'t-1'!$AE183)*(('t-1'!$I183-0.5+'t-1'!$I183-0.5)*-1)</f>
        <v>4.8585412438820669E-2</v>
      </c>
      <c r="O183" s="6">
        <f>(('t-1'!O183-'t-1'!$AE183)/'t-1'!$AE183)*(('t-1'!$I183-0.5+'t-1'!$I183-0.5)*-1)</f>
        <v>-9.4425211889697949E-2</v>
      </c>
      <c r="P183" s="6">
        <f>(('t-1'!P183-'t-1'!$AE183)/'t-1'!$AE183)*(('t-1'!$I183-0.5+'t-1'!$I183-0.5)*-1)</f>
        <v>5.8970992001909965E-2</v>
      </c>
      <c r="Q183" s="6">
        <f>(('t-1'!Q183-'t-1'!$AE183)/'t-1'!$AE183)*(('t-1'!$I183-0.5+'t-1'!$I183-0.5)*-1)</f>
        <v>-0.29461621105407654</v>
      </c>
      <c r="R183" s="6">
        <f>(('t-1'!R183-'t-1'!$AE183)/'t-1'!$AE183)*(('t-1'!$I183-0.5+'t-1'!$I183-0.5)*-1)</f>
        <v>8.8456488002865125E-2</v>
      </c>
      <c r="S183" s="6">
        <f>(('t-1'!S183-'t-1'!$AE183)/'t-1'!$AE183)*(('t-1'!$I183-0.5+'t-1'!$I183-0.5)*-1)</f>
        <v>5.8970992001909965E-2</v>
      </c>
      <c r="T183" s="6">
        <f>(('t-1'!T183-'t-1'!$AE183)/'t-1'!$AE183)*(('t-1'!$I183-0.5+'t-1'!$I183-0.5)*-1)</f>
        <v>-0.17762922287214988</v>
      </c>
      <c r="U183" s="6">
        <f>(('t-1'!U183-'t-1'!$AE183)/'t-1'!$AE183)*(('t-1'!$I183-0.5+'t-1'!$I183-0.5)*-1)</f>
        <v>-4.3810433329354206E-2</v>
      </c>
      <c r="V183" s="6">
        <f>(('t-1'!V183-'t-1'!$AE183)/'t-1'!$AE183)*(('t-1'!$I183-0.5+'t-1'!$I183-0.5)*-1)</f>
        <v>-3.008236838963825E-2</v>
      </c>
      <c r="W183" s="6">
        <f>(('t-1'!W183-'t-1'!$AE183)/'t-1'!$AE183)*(('t-1'!$I183-0.5+'t-1'!$I183-0.5)*-1)</f>
        <v>-0.15996180016712416</v>
      </c>
      <c r="X183" s="6">
        <f>(('t-1'!X183-'t-1'!$AE183)/'t-1'!$AE183)*(('t-1'!$I183-0.5+'t-1'!$I183-0.5)*-1)</f>
        <v>-5.8732243046436698E-2</v>
      </c>
      <c r="Y183" s="6">
        <f>(('t-1'!Y183-'t-1'!$AE183)/'t-1'!$AE183)*(('t-1'!$I183-0.5+'t-1'!$I183-0.5)*-1)</f>
        <v>1.1698698818192719E-2</v>
      </c>
      <c r="Z183" s="6">
        <f>(('t-1'!Z183-'t-1'!$AE183)/'t-1'!$AE183)*(('t-1'!$I183-0.5+'t-1'!$I183-0.5)*-1)</f>
        <v>8.988898173570492E-2</v>
      </c>
      <c r="AA183" s="6">
        <f>(('t-1'!AA183-'t-1'!$AE183)/'t-1'!$AE183)*(('t-1'!$I183-0.5+'t-1'!$I183-0.5)*-1)</f>
        <v>-1.5518682105765246E-3</v>
      </c>
      <c r="AB183" s="6">
        <f>(('t-1'!AB183-'t-1'!$AE183)/'t-1'!$AE183)*(('t-1'!$I183-0.5+'t-1'!$I183-0.5)*-1)</f>
        <v>-0.13560940670884564</v>
      </c>
      <c r="AC183" s="6">
        <f>(('t-1'!AC183-'t-1'!$AE183)/'t-1'!$AE183)*(('t-1'!$I183-0.5+'t-1'!$I183-0.5)*-1)</f>
        <v>9.2157096812701442E-2</v>
      </c>
      <c r="AD183" s="6">
        <f>(('t-1'!AD183-'t-1'!$AE183)/'t-1'!$AE183)*(('t-1'!$I183-0.5+'t-1'!$I183-0.5)*-1)</f>
        <v>-4.5004178106720735E-2</v>
      </c>
      <c r="AE183" s="6">
        <f>(('t-1'!AE183-'t-1'!$AE183)/'t-1'!$AE183)*(('t-1'!$I183-0.5+'t-1'!$I183-0.5)*-1)</f>
        <v>0</v>
      </c>
      <c r="AF183" s="6">
        <f>(('t-1'!AF183-'t-1'!$AE183)/'t-1'!$AE183)*(('t-1'!$I183-0.5+'t-1'!$I183-0.5)*-1)</f>
        <v>-1</v>
      </c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2:66">
      <c r="B184" s="1">
        <f>'t-1'!B184</f>
        <v>0</v>
      </c>
      <c r="C184" s="1">
        <f>'t-1'!C184</f>
        <v>0</v>
      </c>
      <c r="D184" s="1">
        <f>'t-1'!D184</f>
        <v>0</v>
      </c>
      <c r="E184" s="1" t="str">
        <f>'t-1'!E184</f>
        <v>Män</v>
      </c>
      <c r="F184" s="1" t="str">
        <f>'t-1'!F184</f>
        <v>Kranskärlsrönten vid icke ST-höjningsinfarkt och riskfaktor</v>
      </c>
      <c r="G184" s="1" t="str">
        <f>'t-1'!G184</f>
        <v>(tom)</v>
      </c>
      <c r="H184" s="1" t="str">
        <f>'t-1'!H184</f>
        <v>A004598</v>
      </c>
      <c r="I184" s="1">
        <f>'t-1'!I184</f>
        <v>0</v>
      </c>
      <c r="J184" s="6">
        <f>(('t-1'!J184-'t-1'!$AE184)/'t-1'!$AE184)*(('t-1'!$I184-0.5+'t-1'!$I184-0.5)*-1)</f>
        <v>-9.4371044742977053E-3</v>
      </c>
      <c r="K184" s="6">
        <f>(('t-1'!K184-'t-1'!$AE184)/'t-1'!$AE184)*(('t-1'!$I184-0.5+'t-1'!$I184-0.5)*-1)</f>
        <v>4.7407571888531258E-2</v>
      </c>
      <c r="L184" s="6">
        <f>(('t-1'!L184-'t-1'!$AE184)/'t-1'!$AE184)*(('t-1'!$I184-0.5+'t-1'!$I184-0.5)*-1)</f>
        <v>6.7725102697903149E-3</v>
      </c>
      <c r="M184" s="6">
        <f>(('t-1'!M184-'t-1'!$AE184)/'t-1'!$AE184)*(('t-1'!$I184-0.5+'t-1'!$I184-0.5)*-1)</f>
        <v>4.8961918507827371E-2</v>
      </c>
      <c r="N184" s="6">
        <f>(('t-1'!N184-'t-1'!$AE184)/'t-1'!$AE184)*(('t-1'!$I184-0.5+'t-1'!$I184-0.5)*-1)</f>
        <v>1.5543466192961095E-3</v>
      </c>
      <c r="O184" s="6">
        <f>(('t-1'!O184-'t-1'!$AE184)/'t-1'!$AE184)*(('t-1'!$I184-0.5+'t-1'!$I184-0.5)*-1)</f>
        <v>-3.9746863550571762E-2</v>
      </c>
      <c r="P184" s="6">
        <f>(('t-1'!P184-'t-1'!$AE184)/'t-1'!$AE184)*(('t-1'!$I184-0.5+'t-1'!$I184-0.5)*-1)</f>
        <v>4.3965804374375576E-2</v>
      </c>
      <c r="Q184" s="6">
        <f>(('t-1'!Q184-'t-1'!$AE184)/'t-1'!$AE184)*(('t-1'!$I184-0.5+'t-1'!$I184-0.5)*-1)</f>
        <v>7.4386588209170684E-2</v>
      </c>
      <c r="R184" s="6">
        <f>(('t-1'!R184-'t-1'!$AE184)/'t-1'!$AE184)*(('t-1'!$I184-0.5+'t-1'!$I184-0.5)*-1)</f>
        <v>-3.3640501831908372E-2</v>
      </c>
      <c r="S184" s="6">
        <f>(('t-1'!S184-'t-1'!$AE184)/'t-1'!$AE184)*(('t-1'!$I184-0.5+'t-1'!$I184-0.5)*-1)</f>
        <v>3.3196402797824015E-2</v>
      </c>
      <c r="T184" s="6">
        <f>(('t-1'!T184-'t-1'!$AE184)/'t-1'!$AE184)*(('t-1'!$I184-0.5+'t-1'!$I184-0.5)*-1)</f>
        <v>-2.5202620184301056E-2</v>
      </c>
      <c r="U184" s="6">
        <f>(('t-1'!U184-'t-1'!$AE184)/'t-1'!$AE184)*(('t-1'!$I184-0.5+'t-1'!$I184-0.5)*-1)</f>
        <v>-6.0175419118463282E-2</v>
      </c>
      <c r="V184" s="6">
        <f>(('t-1'!V184-'t-1'!$AE184)/'t-1'!$AE184)*(('t-1'!$I184-0.5+'t-1'!$I184-0.5)*-1)</f>
        <v>2.8866437215499152E-2</v>
      </c>
      <c r="W184" s="6">
        <f>(('t-1'!W184-'t-1'!$AE184)/'t-1'!$AE184)*(('t-1'!$I184-0.5+'t-1'!$I184-0.5)*-1)</f>
        <v>-7.7717330964797581E-4</v>
      </c>
      <c r="X184" s="6">
        <f>(('t-1'!X184-'t-1'!$AE184)/'t-1'!$AE184)*(('t-1'!$I184-0.5+'t-1'!$I184-0.5)*-1)</f>
        <v>-7.6496058621072352E-2</v>
      </c>
      <c r="Y184" s="6">
        <f>(('t-1'!Y184-'t-1'!$AE184)/'t-1'!$AE184)*(('t-1'!$I184-0.5+'t-1'!$I184-0.5)*-1)</f>
        <v>6.6614855112691078E-3</v>
      </c>
      <c r="Z184" s="6">
        <f>(('t-1'!Z184-'t-1'!$AE184)/'t-1'!$AE184)*(('t-1'!$I184-0.5+'t-1'!$I184-0.5)*-1)</f>
        <v>3.0975907627400982E-2</v>
      </c>
      <c r="AA184" s="6">
        <f>(('t-1'!AA184-'t-1'!$AE184)/'t-1'!$AE184)*(('t-1'!$I184-0.5+'t-1'!$I184-0.5)*-1)</f>
        <v>-1.3100921505495645E-2</v>
      </c>
      <c r="AB184" s="6">
        <f>(('t-1'!AB184-'t-1'!$AE184)/'t-1'!$AE184)*(('t-1'!$I184-0.5+'t-1'!$I184-0.5)*-1)</f>
        <v>-2.8533362939935532E-2</v>
      </c>
      <c r="AC184" s="6">
        <f>(('t-1'!AC184-'t-1'!$AE184)/'t-1'!$AE184)*(('t-1'!$I184-0.5+'t-1'!$I184-0.5)*-1)</f>
        <v>2.3315199289441643E-2</v>
      </c>
      <c r="AD184" s="6">
        <f>(('t-1'!AD184-'t-1'!$AE184)/'t-1'!$AE184)*(('t-1'!$I184-0.5+'t-1'!$I184-0.5)*-1)</f>
        <v>-6.6614855112689508E-3</v>
      </c>
      <c r="AE184" s="6">
        <f>(('t-1'!AE184-'t-1'!$AE184)/'t-1'!$AE184)*(('t-1'!$I184-0.5+'t-1'!$I184-0.5)*-1)</f>
        <v>0</v>
      </c>
      <c r="AF184" s="6">
        <f>(('t-1'!AF184-'t-1'!$AE184)/'t-1'!$AE184)*(('t-1'!$I184-0.5+'t-1'!$I184-0.5)*-1)</f>
        <v>-1</v>
      </c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2:66">
      <c r="B185" s="1">
        <f>'t-1'!B185</f>
        <v>0</v>
      </c>
      <c r="C185" s="1">
        <f>'t-1'!C185</f>
        <v>0</v>
      </c>
      <c r="D185" s="1">
        <f>'t-1'!D185</f>
        <v>0</v>
      </c>
      <c r="E185" s="1" t="str">
        <f>'t-1'!E185</f>
        <v>Totalt</v>
      </c>
      <c r="F185" s="1" t="str">
        <f>'t-1'!F185</f>
        <v>Kranskärlsrönten vid icke ST-höjningsinfarkt och riskfaktor</v>
      </c>
      <c r="G185" s="1" t="str">
        <f>'t-1'!G185</f>
        <v>(tom)</v>
      </c>
      <c r="H185" s="1" t="str">
        <f>'t-1'!H185</f>
        <v>A004598</v>
      </c>
      <c r="I185" s="1">
        <f>'t-1'!I185</f>
        <v>0</v>
      </c>
      <c r="J185" s="6">
        <f>(('t-1'!J185-'t-1'!$AE185)/'t-1'!$AE185)*(('t-1'!$I185-0.5+'t-1'!$I185-0.5)*-1)</f>
        <v>-1.1453844409163133E-2</v>
      </c>
      <c r="K185" s="6">
        <f>(('t-1'!K185-'t-1'!$AE185)/'t-1'!$AE185)*(('t-1'!$I185-0.5+'t-1'!$I185-0.5)*-1)</f>
        <v>3.5155364028124227E-2</v>
      </c>
      <c r="L185" s="6">
        <f>(('t-1'!L185-'t-1'!$AE185)/'t-1'!$AE185)*(('t-1'!$I185-0.5+'t-1'!$I185-0.5)*-1)</f>
        <v>3.7536856430029346E-2</v>
      </c>
      <c r="M185" s="6">
        <f>(('t-1'!M185-'t-1'!$AE185)/'t-1'!$AE185)*(('t-1'!$I185-0.5+'t-1'!$I185-0.5)*-1)</f>
        <v>6.0898162848718414E-2</v>
      </c>
      <c r="N185" s="6">
        <f>(('t-1'!N185-'t-1'!$AE185)/'t-1'!$AE185)*(('t-1'!$I185-0.5+'t-1'!$I185-0.5)*-1)</f>
        <v>1.3835336811068256E-2</v>
      </c>
      <c r="O185" s="6">
        <f>(('t-1'!O185-'t-1'!$AE185)/'t-1'!$AE185)*(('t-1'!$I185-0.5+'t-1'!$I185-0.5)*-1)</f>
        <v>-5.3073259242458683E-2</v>
      </c>
      <c r="P185" s="6">
        <f>(('t-1'!P185-'t-1'!$AE185)/'t-1'!$AE185)*(('t-1'!$I185-0.5+'t-1'!$I185-0.5)*-1)</f>
        <v>4.7289634837831565E-2</v>
      </c>
      <c r="Q185" s="6">
        <f>(('t-1'!Q185-'t-1'!$AE185)/'t-1'!$AE185)*(('t-1'!$I185-0.5+'t-1'!$I185-0.5)*-1)</f>
        <v>-7.9950102063960207E-2</v>
      </c>
      <c r="R185" s="6">
        <f>(('t-1'!R185-'t-1'!$AE185)/'t-1'!$AE185)*(('t-1'!$I185-0.5+'t-1'!$I185-0.5)*-1)</f>
        <v>5.2166024041732104E-3</v>
      </c>
      <c r="S185" s="6">
        <f>(('t-1'!S185-'t-1'!$AE185)/'t-1'!$AE185)*(('t-1'!$I185-0.5+'t-1'!$I185-0.5)*-1)</f>
        <v>4.0258562032206811E-2</v>
      </c>
      <c r="T185" s="6">
        <f>(('t-1'!T185-'t-1'!$AE185)/'t-1'!$AE185)*(('t-1'!$I185-0.5+'t-1'!$I185-0.5)*-1)</f>
        <v>-6.1691993649353724E-2</v>
      </c>
      <c r="U185" s="6">
        <f>(('t-1'!U185-'t-1'!$AE185)/'t-1'!$AE185)*(('t-1'!$I185-0.5+'t-1'!$I185-0.5)*-1)</f>
        <v>-5.52279428441824E-2</v>
      </c>
      <c r="V185" s="6">
        <f>(('t-1'!V185-'t-1'!$AE185)/'t-1'!$AE185)*(('t-1'!$I185-0.5+'t-1'!$I185-0.5)*-1)</f>
        <v>1.9505556815604431E-2</v>
      </c>
      <c r="W185" s="6">
        <f>(('t-1'!W185-'t-1'!$AE185)/'t-1'!$AE185)*(('t-1'!$I185-0.5+'t-1'!$I185-0.5)*-1)</f>
        <v>-4.8423678838739055E-2</v>
      </c>
      <c r="X185" s="6">
        <f>(('t-1'!X185-'t-1'!$AE185)/'t-1'!$AE185)*(('t-1'!$I185-0.5+'t-1'!$I185-0.5)*-1)</f>
        <v>-7.2805624858244516E-2</v>
      </c>
      <c r="Y185" s="6">
        <f>(('t-1'!Y185-'t-1'!$AE185)/'t-1'!$AE185)*(('t-1'!$I185-0.5+'t-1'!$I185-0.5)*-1)</f>
        <v>9.2991608074392499E-3</v>
      </c>
      <c r="Z185" s="6">
        <f>(('t-1'!Z185-'t-1'!$AE185)/'t-1'!$AE185)*(('t-1'!$I185-0.5+'t-1'!$I185-0.5)*-1)</f>
        <v>4.7970061238375931E-2</v>
      </c>
      <c r="AA185" s="6">
        <f>(('t-1'!AA185-'t-1'!$AE185)/'t-1'!$AE185)*(('t-1'!$I185-0.5+'t-1'!$I185-0.5)*-1)</f>
        <v>-1.2020866409616717E-2</v>
      </c>
      <c r="AB185" s="6">
        <f>(('t-1'!AB185-'t-1'!$AE185)/'t-1'!$AE185)*(('t-1'!$I185-0.5+'t-1'!$I185-0.5)*-1)</f>
        <v>-7.212519845770031E-2</v>
      </c>
      <c r="AC185" s="6">
        <f>(('t-1'!AC185-'t-1'!$AE185)/'t-1'!$AE185)*(('t-1'!$I185-0.5+'t-1'!$I185-0.5)*-1)</f>
        <v>4.3093672034474902E-2</v>
      </c>
      <c r="AD185" s="6">
        <f>(('t-1'!AD185-'t-1'!$AE185)/'t-1'!$AE185)*(('t-1'!$I185-0.5+'t-1'!$I185-0.5)*-1)</f>
        <v>-1.8031299614425077E-2</v>
      </c>
      <c r="AE185" s="6">
        <f>(('t-1'!AE185-'t-1'!$AE185)/'t-1'!$AE185)*(('t-1'!$I185-0.5+'t-1'!$I185-0.5)*-1)</f>
        <v>0</v>
      </c>
      <c r="AF185" s="6">
        <f>(('t-1'!AF185-'t-1'!$AE185)/'t-1'!$AE185)*(('t-1'!$I185-0.5+'t-1'!$I185-0.5)*-1)</f>
        <v>-1</v>
      </c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2:66">
      <c r="B186" s="1">
        <f>'t-1'!B186</f>
        <v>0</v>
      </c>
      <c r="C186" s="1">
        <f>'t-1'!C186</f>
        <v>0</v>
      </c>
      <c r="D186" s="1">
        <f>'t-1'!D186</f>
        <v>91</v>
      </c>
      <c r="E186" s="1" t="str">
        <f>'t-1'!E186</f>
        <v>Kvinnor</v>
      </c>
      <c r="F186" s="1" t="str">
        <f>'t-1'!F186</f>
        <v>Blodproppshämmande behandling vid icke ST-höjningsinfarkt</v>
      </c>
      <c r="G186" s="1" t="str">
        <f>'t-1'!G186</f>
        <v>(tom)</v>
      </c>
      <c r="H186" s="1" t="str">
        <f>'t-1'!H186</f>
        <v>A004798</v>
      </c>
      <c r="I186" s="1">
        <f>'t-1'!I186</f>
        <v>0</v>
      </c>
      <c r="J186" s="6">
        <f>(('t-1'!J186-'t-1'!$AE186)/'t-1'!$AE186)*(('t-1'!$I186-0.5+'t-1'!$I186-0.5)*-1)</f>
        <v>8.9043327179931936E-3</v>
      </c>
      <c r="K186" s="6">
        <f>(('t-1'!K186-'t-1'!$AE186)/'t-1'!$AE186)*(('t-1'!$I186-0.5+'t-1'!$I186-0.5)*-1)</f>
        <v>-3.4748615484851808E-2</v>
      </c>
      <c r="L186" s="6">
        <f>(('t-1'!L186-'t-1'!$AE186)/'t-1'!$AE186)*(('t-1'!$I186-0.5+'t-1'!$I186-0.5)*-1)</f>
        <v>5.9181235747638207E-2</v>
      </c>
      <c r="M186" s="6">
        <f>(('t-1'!M186-'t-1'!$AE186)/'t-1'!$AE186)*(('t-1'!$I186-0.5+'t-1'!$I186-0.5)*-1)</f>
        <v>-0.12596373113258777</v>
      </c>
      <c r="N186" s="6">
        <f>(('t-1'!N186-'t-1'!$AE186)/'t-1'!$AE186)*(('t-1'!$I186-0.5+'t-1'!$I186-0.5)*-1)</f>
        <v>3.3771310674340312E-2</v>
      </c>
      <c r="O186" s="6">
        <f>(('t-1'!O186-'t-1'!$AE186)/'t-1'!$AE186)*(('t-1'!$I186-0.5+'t-1'!$I186-0.5)*-1)</f>
        <v>-2.4866977956347118E-2</v>
      </c>
      <c r="P186" s="6">
        <f>(('t-1'!P186-'t-1'!$AE186)/'t-1'!$AE186)*(('t-1'!$I186-0.5+'t-1'!$I186-0.5)*-1)</f>
        <v>3.6051688565533639E-2</v>
      </c>
      <c r="Q186" s="6">
        <f>(('t-1'!Q186-'t-1'!$AE186)/'t-1'!$AE186)*(('t-1'!$I186-0.5+'t-1'!$I186-0.5)*-1)</f>
        <v>1.0967531762406243E-2</v>
      </c>
      <c r="R186" s="6">
        <f>(('t-1'!R186-'t-1'!$AE186)/'t-1'!$AE186)*(('t-1'!$I186-0.5+'t-1'!$I186-0.5)*-1)</f>
        <v>1.3465088500380007E-2</v>
      </c>
      <c r="S186" s="6">
        <f>(('t-1'!S186-'t-1'!$AE186)/'t-1'!$AE186)*(('t-1'!$I186-0.5+'t-1'!$I186-0.5)*-1)</f>
        <v>3.3445542404169817E-2</v>
      </c>
      <c r="T186" s="6">
        <f>(('t-1'!T186-'t-1'!$AE186)/'t-1'!$AE186)*(('t-1'!$I186-0.5+'t-1'!$I186-0.5)*-1)</f>
        <v>-2.6387229883809388E-2</v>
      </c>
      <c r="U186" s="6">
        <f>(('t-1'!U186-'t-1'!$AE186)/'t-1'!$AE186)*(('t-1'!$I186-0.5+'t-1'!$I186-0.5)*-1)</f>
        <v>4.3435769356056078E-4</v>
      </c>
      <c r="V186" s="6">
        <f>(('t-1'!V186-'t-1'!$AE186)/'t-1'!$AE186)*(('t-1'!$I186-0.5+'t-1'!$I186-0.5)*-1)</f>
        <v>6.634813769138885E-2</v>
      </c>
      <c r="W186" s="6">
        <f>(('t-1'!W186-'t-1'!$AE186)/'t-1'!$AE186)*(('t-1'!$I186-0.5+'t-1'!$I186-0.5)*-1)</f>
        <v>-3.4748615484851808E-2</v>
      </c>
      <c r="X186" s="6">
        <f>(('t-1'!X186-'t-1'!$AE186)/'t-1'!$AE186)*(('t-1'!$I186-0.5+'t-1'!$I186-0.5)*-1)</f>
        <v>-5.2340102074058065E-2</v>
      </c>
      <c r="Y186" s="6">
        <f>(('t-1'!Y186-'t-1'!$AE186)/'t-1'!$AE186)*(('t-1'!$I186-0.5+'t-1'!$I186-0.5)*-1)</f>
        <v>-8.1876425236182063E-2</v>
      </c>
      <c r="Z186" s="6">
        <f>(('t-1'!Z186-'t-1'!$AE186)/'t-1'!$AE186)*(('t-1'!$I186-0.5+'t-1'!$I186-0.5)*-1)</f>
        <v>3.7680529916386131E-2</v>
      </c>
      <c r="AA186" s="6">
        <f>(('t-1'!AA186-'t-1'!$AE186)/'t-1'!$AE186)*(('t-1'!$I186-0.5+'t-1'!$I186-0.5)*-1)</f>
        <v>1.0967531762406243E-2</v>
      </c>
      <c r="AB186" s="6">
        <f>(('t-1'!AB186-'t-1'!$AE186)/'t-1'!$AE186)*(('t-1'!$I186-0.5+'t-1'!$I186-0.5)*-1)</f>
        <v>-0.13573677923770225</v>
      </c>
      <c r="AC186" s="6">
        <f>(('t-1'!AC186-'t-1'!$AE186)/'t-1'!$AE186)*(('t-1'!$I186-0.5+'t-1'!$I186-0.5)*-1)</f>
        <v>-1.8785970246498033E-2</v>
      </c>
      <c r="AD186" s="6">
        <f>(('t-1'!AD186-'t-1'!$AE186)/'t-1'!$AE186)*(('t-1'!$I186-0.5+'t-1'!$I186-0.5)*-1)</f>
        <v>3.800629818655601E-3</v>
      </c>
      <c r="AE186" s="6">
        <f>(('t-1'!AE186-'t-1'!$AE186)/'t-1'!$AE186)*(('t-1'!$I186-0.5+'t-1'!$I186-0.5)*-1)</f>
        <v>0</v>
      </c>
      <c r="AF186" s="6">
        <f>(('t-1'!AF186-'t-1'!$AE186)/'t-1'!$AE186)*(('t-1'!$I186-0.5+'t-1'!$I186-0.5)*-1)</f>
        <v>-1</v>
      </c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2:66">
      <c r="B187" s="1">
        <f>'t-1'!B187</f>
        <v>0</v>
      </c>
      <c r="C187" s="1">
        <f>'t-1'!C187</f>
        <v>0</v>
      </c>
      <c r="D187" s="1">
        <f>'t-1'!D187</f>
        <v>0</v>
      </c>
      <c r="E187" s="1" t="str">
        <f>'t-1'!E187</f>
        <v>Män</v>
      </c>
      <c r="F187" s="1" t="str">
        <f>'t-1'!F187</f>
        <v>Blodproppshämmande behandling vid icke ST-höjningsinfarkt</v>
      </c>
      <c r="G187" s="1" t="str">
        <f>'t-1'!G187</f>
        <v>(tom)</v>
      </c>
      <c r="H187" s="1" t="str">
        <f>'t-1'!H187</f>
        <v>A004798</v>
      </c>
      <c r="I187" s="1">
        <f>'t-1'!I187</f>
        <v>0</v>
      </c>
      <c r="J187" s="6">
        <f>(('t-1'!J187-'t-1'!$AE187)/'t-1'!$AE187)*(('t-1'!$I187-0.5+'t-1'!$I187-0.5)*-1)</f>
        <v>2.0859407592835037E-4</v>
      </c>
      <c r="K187" s="6">
        <f>(('t-1'!K187-'t-1'!$AE187)/'t-1'!$AE187)*(('t-1'!$I187-0.5+'t-1'!$I187-0.5)*-1)</f>
        <v>2.8577388402169474E-2</v>
      </c>
      <c r="L187" s="6">
        <f>(('t-1'!L187-'t-1'!$AE187)/'t-1'!$AE187)*(('t-1'!$I187-0.5+'t-1'!$I187-0.5)*-1)</f>
        <v>2.0025031289111407E-2</v>
      </c>
      <c r="M187" s="6">
        <f>(('t-1'!M187-'t-1'!$AE187)/'t-1'!$AE187)*(('t-1'!$I187-0.5+'t-1'!$I187-0.5)*-1)</f>
        <v>-0.10930329578639957</v>
      </c>
      <c r="N187" s="6">
        <f>(('t-1'!N187-'t-1'!$AE187)/'t-1'!$AE187)*(('t-1'!$I187-0.5+'t-1'!$I187-0.5)*-1)</f>
        <v>1.5435961618690071E-2</v>
      </c>
      <c r="O187" s="6">
        <f>(('t-1'!O187-'t-1'!$AE187)/'t-1'!$AE187)*(('t-1'!$I187-0.5+'t-1'!$I187-0.5)*-1)</f>
        <v>-6.1326658322903585E-2</v>
      </c>
      <c r="P187" s="6">
        <f>(('t-1'!P187-'t-1'!$AE187)/'t-1'!$AE187)*(('t-1'!$I187-0.5+'t-1'!$I187-0.5)*-1)</f>
        <v>-1.8147684605757143E-2</v>
      </c>
      <c r="Q187" s="6">
        <f>(('t-1'!Q187-'t-1'!$AE187)/'t-1'!$AE187)*(('t-1'!$I187-0.5+'t-1'!$I187-0.5)*-1)</f>
        <v>6.9879015435961797E-3</v>
      </c>
      <c r="R187" s="6">
        <f>(('t-1'!R187-'t-1'!$AE187)/'t-1'!$AE187)*(('t-1'!$I187-0.5+'t-1'!$I187-0.5)*-1)</f>
        <v>-1.8773466833541157E-3</v>
      </c>
      <c r="S187" s="6">
        <f>(('t-1'!S187-'t-1'!$AE187)/'t-1'!$AE187)*(('t-1'!$I187-0.5+'t-1'!$I187-0.5)*-1)</f>
        <v>1.1681268251981692E-2</v>
      </c>
      <c r="T187" s="6">
        <f>(('t-1'!T187-'t-1'!$AE187)/'t-1'!$AE187)*(('t-1'!$I187-0.5+'t-1'!$I187-0.5)*-1)</f>
        <v>1.866916979557787E-2</v>
      </c>
      <c r="U187" s="6">
        <f>(('t-1'!U187-'t-1'!$AE187)/'t-1'!$AE187)*(('t-1'!$I187-0.5+'t-1'!$I187-0.5)*-1)</f>
        <v>4.4847726324573093E-3</v>
      </c>
      <c r="V187" s="6">
        <f>(('t-1'!V187-'t-1'!$AE187)/'t-1'!$AE187)*(('t-1'!$I187-0.5+'t-1'!$I187-0.5)*-1)</f>
        <v>2.6178556528994631E-2</v>
      </c>
      <c r="W187" s="6">
        <f>(('t-1'!W187-'t-1'!$AE187)/'t-1'!$AE187)*(('t-1'!$I187-0.5+'t-1'!$I187-0.5)*-1)</f>
        <v>-1.1889862327909893E-2</v>
      </c>
      <c r="X187" s="6">
        <f>(('t-1'!X187-'t-1'!$AE187)/'t-1'!$AE187)*(('t-1'!$I187-0.5+'t-1'!$I187-0.5)*-1)</f>
        <v>-2.0963704630788393E-2</v>
      </c>
      <c r="Y187" s="6">
        <f>(('t-1'!Y187-'t-1'!$AE187)/'t-1'!$AE187)*(('t-1'!$I187-0.5+'t-1'!$I187-0.5)*-1)</f>
        <v>-2.4926992073425122E-2</v>
      </c>
      <c r="Z187" s="6">
        <f>(('t-1'!Z187-'t-1'!$AE187)/'t-1'!$AE187)*(('t-1'!$I187-0.5+'t-1'!$I187-0.5)*-1)</f>
        <v>3.0246141009595388E-2</v>
      </c>
      <c r="AA187" s="6">
        <f>(('t-1'!AA187-'t-1'!$AE187)/'t-1'!$AE187)*(('t-1'!$I187-0.5+'t-1'!$I187-0.5)*-1)</f>
        <v>2.1485189820609121E-2</v>
      </c>
      <c r="AB187" s="6">
        <f>(('t-1'!AB187-'t-1'!$AE187)/'t-1'!$AE187)*(('t-1'!$I187-0.5+'t-1'!$I187-0.5)*-1)</f>
        <v>4.2970379641218241E-2</v>
      </c>
      <c r="AC187" s="6">
        <f>(('t-1'!AC187-'t-1'!$AE187)/'t-1'!$AE187)*(('t-1'!$I187-0.5+'t-1'!$I187-0.5)*-1)</f>
        <v>5.5277430120984688E-3</v>
      </c>
      <c r="AD187" s="6">
        <f>(('t-1'!AD187-'t-1'!$AE187)/'t-1'!$AE187)*(('t-1'!$I187-0.5+'t-1'!$I187-0.5)*-1)</f>
        <v>-4.484772632457161E-3</v>
      </c>
      <c r="AE187" s="6">
        <f>(('t-1'!AE187-'t-1'!$AE187)/'t-1'!$AE187)*(('t-1'!$I187-0.5+'t-1'!$I187-0.5)*-1)</f>
        <v>0</v>
      </c>
      <c r="AF187" s="6">
        <f>(('t-1'!AF187-'t-1'!$AE187)/'t-1'!$AE187)*(('t-1'!$I187-0.5+'t-1'!$I187-0.5)*-1)</f>
        <v>-1</v>
      </c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2:66">
      <c r="B188" s="1">
        <f>'t-1'!B188</f>
        <v>0</v>
      </c>
      <c r="C188" s="1">
        <f>'t-1'!C188</f>
        <v>0</v>
      </c>
      <c r="D188" s="1">
        <f>'t-1'!D188</f>
        <v>0</v>
      </c>
      <c r="E188" s="1" t="str">
        <f>'t-1'!E188</f>
        <v>Totalt</v>
      </c>
      <c r="F188" s="1" t="str">
        <f>'t-1'!F188</f>
        <v>Blodproppshämmande behandling vid icke ST-höjningsinfarkt</v>
      </c>
      <c r="G188" s="1" t="str">
        <f>'t-1'!G188</f>
        <v>(tom)</v>
      </c>
      <c r="H188" s="1" t="str">
        <f>'t-1'!H188</f>
        <v>A004798</v>
      </c>
      <c r="I188" s="1">
        <f>'t-1'!I188</f>
        <v>0</v>
      </c>
      <c r="J188" s="6">
        <f>(('t-1'!J188-'t-1'!$AE188)/'t-1'!$AE188)*(('t-1'!$I188-0.5+'t-1'!$I188-0.5)*-1)</f>
        <v>3.5868762527691651E-3</v>
      </c>
      <c r="K188" s="6">
        <f>(('t-1'!K188-'t-1'!$AE188)/'t-1'!$AE188)*(('t-1'!$I188-0.5+'t-1'!$I188-0.5)*-1)</f>
        <v>1.2659563245067925E-2</v>
      </c>
      <c r="L188" s="6">
        <f>(('t-1'!L188-'t-1'!$AE188)/'t-1'!$AE188)*(('t-1'!$I188-0.5+'t-1'!$I188-0.5)*-1)</f>
        <v>3.0804937229665444E-2</v>
      </c>
      <c r="M188" s="6">
        <f>(('t-1'!M188-'t-1'!$AE188)/'t-1'!$AE188)*(('t-1'!$I188-0.5+'t-1'!$I188-0.5)*-1)</f>
        <v>-0.11361958012448581</v>
      </c>
      <c r="N188" s="6">
        <f>(('t-1'!N188-'t-1'!$AE188)/'t-1'!$AE188)*(('t-1'!$I188-0.5+'t-1'!$I188-0.5)*-1)</f>
        <v>1.9833315750606553E-2</v>
      </c>
      <c r="O188" s="6">
        <f>(('t-1'!O188-'t-1'!$AE188)/'t-1'!$AE188)*(('t-1'!$I188-0.5+'t-1'!$I188-0.5)*-1)</f>
        <v>-5.1165734782150099E-2</v>
      </c>
      <c r="P188" s="6">
        <f>(('t-1'!P188-'t-1'!$AE188)/'t-1'!$AE188)*(('t-1'!$I188-0.5+'t-1'!$I188-0.5)*-1)</f>
        <v>-2.6374090093891759E-3</v>
      </c>
      <c r="Q188" s="6">
        <f>(('t-1'!Q188-'t-1'!$AE188)/'t-1'!$AE188)*(('t-1'!$I188-0.5+'t-1'!$I188-0.5)*-1)</f>
        <v>6.4352779829095832E-3</v>
      </c>
      <c r="R188" s="6">
        <f>(('t-1'!R188-'t-1'!$AE188)/'t-1'!$AE188)*(('t-1'!$I188-0.5+'t-1'!$I188-0.5)*-1)</f>
        <v>-2.1099272075124202E-4</v>
      </c>
      <c r="S188" s="6">
        <f>(('t-1'!S188-'t-1'!$AE188)/'t-1'!$AE188)*(('t-1'!$I188-0.5+'t-1'!$I188-0.5)*-1)</f>
        <v>1.7617892182719565E-2</v>
      </c>
      <c r="T188" s="6">
        <f>(('t-1'!T188-'t-1'!$AE188)/'t-1'!$AE188)*(('t-1'!$I188-0.5+'t-1'!$I188-0.5)*-1)</f>
        <v>6.0132925414072488E-3</v>
      </c>
      <c r="U188" s="6">
        <f>(('t-1'!U188-'t-1'!$AE188)/'t-1'!$AE188)*(('t-1'!$I188-0.5+'t-1'!$I188-0.5)*-1)</f>
        <v>4.0088616942714995E-3</v>
      </c>
      <c r="V188" s="6">
        <f>(('t-1'!V188-'t-1'!$AE188)/'t-1'!$AE188)*(('t-1'!$I188-0.5+'t-1'!$I188-0.5)*-1)</f>
        <v>3.7451207933326271E-2</v>
      </c>
      <c r="W188" s="6">
        <f>(('t-1'!W188-'t-1'!$AE188)/'t-1'!$AE188)*(('t-1'!$I188-0.5+'t-1'!$I188-0.5)*-1)</f>
        <v>-1.8672855786475474E-2</v>
      </c>
      <c r="X188" s="6">
        <f>(('t-1'!X188-'t-1'!$AE188)/'t-1'!$AE188)*(('t-1'!$I188-0.5+'t-1'!$I188-0.5)*-1)</f>
        <v>-3.3547842599430389E-2</v>
      </c>
      <c r="Y188" s="6">
        <f>(('t-1'!Y188-'t-1'!$AE188)/'t-1'!$AE188)*(('t-1'!$I188-0.5+'t-1'!$I188-0.5)*-1)</f>
        <v>-3.8611667897457652E-2</v>
      </c>
      <c r="Z188" s="6">
        <f>(('t-1'!Z188-'t-1'!$AE188)/'t-1'!$AE188)*(('t-1'!$I188-0.5+'t-1'!$I188-0.5)*-1)</f>
        <v>3.2914864437176811E-2</v>
      </c>
      <c r="AA188" s="6">
        <f>(('t-1'!AA188-'t-1'!$AE188)/'t-1'!$AE188)*(('t-1'!$I188-0.5+'t-1'!$I188-0.5)*-1)</f>
        <v>1.740689946196847E-2</v>
      </c>
      <c r="AB188" s="6">
        <f>(('t-1'!AB188-'t-1'!$AE188)/'t-1'!$AE188)*(('t-1'!$I188-0.5+'t-1'!$I188-0.5)*-1)</f>
        <v>-1.1815592362063556E-2</v>
      </c>
      <c r="AC188" s="6">
        <f>(('t-1'!AC188-'t-1'!$AE188)/'t-1'!$AE188)*(('t-1'!$I188-0.5+'t-1'!$I188-0.5)*-1)</f>
        <v>-2.1099272075124202E-4</v>
      </c>
      <c r="AD188" s="6">
        <f>(('t-1'!AD188-'t-1'!$AE188)/'t-1'!$AE188)*(('t-1'!$I188-0.5+'t-1'!$I188-0.5)*-1)</f>
        <v>-2.3209199282626129E-3</v>
      </c>
      <c r="AE188" s="6">
        <f>(('t-1'!AE188-'t-1'!$AE188)/'t-1'!$AE188)*(('t-1'!$I188-0.5+'t-1'!$I188-0.5)*-1)</f>
        <v>0</v>
      </c>
      <c r="AF188" s="6">
        <f>(('t-1'!AF188-'t-1'!$AE188)/'t-1'!$AE188)*(('t-1'!$I188-0.5+'t-1'!$I188-0.5)*-1)</f>
        <v>-1</v>
      </c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2:66">
      <c r="B189" s="1">
        <f>'t-1'!B189</f>
        <v>0</v>
      </c>
      <c r="C189" s="1">
        <f>'t-1'!C189</f>
        <v>0</v>
      </c>
      <c r="D189" s="1">
        <f>'t-1'!D189</f>
        <v>92</v>
      </c>
      <c r="E189" s="1" t="str">
        <f>'t-1'!E189</f>
        <v>Kvinnor</v>
      </c>
      <c r="F189" s="1" t="str">
        <f>'t-1'!F189</f>
        <v>Blodfettssänkande behandling efter hjärtinfarkt</v>
      </c>
      <c r="G189" s="1" t="str">
        <f>'t-1'!G189</f>
        <v>(tom)</v>
      </c>
      <c r="H189" s="1" t="str">
        <f>'t-1'!H189</f>
        <v>A004950</v>
      </c>
      <c r="I189" s="1">
        <f>'t-1'!I189</f>
        <v>0</v>
      </c>
      <c r="J189" s="6">
        <f>(('t-1'!J189-'t-1'!$AE189)/'t-1'!$AE189)*(('t-1'!$I189-0.5+'t-1'!$I189-0.5)*-1)</f>
        <v>-7.4846625766871094E-2</v>
      </c>
      <c r="K189" s="6">
        <f>(('t-1'!K189-'t-1'!$AE189)/'t-1'!$AE189)*(('t-1'!$I189-0.5+'t-1'!$I189-0.5)*-1)</f>
        <v>-2.8220858895705487E-2</v>
      </c>
      <c r="L189" s="6">
        <f>(('t-1'!L189-'t-1'!$AE189)/'t-1'!$AE189)*(('t-1'!$I189-0.5+'t-1'!$I189-0.5)*-1)</f>
        <v>6.2576687116564347E-2</v>
      </c>
      <c r="M189" s="6">
        <f>(('t-1'!M189-'t-1'!$AE189)/'t-1'!$AE189)*(('t-1'!$I189-0.5+'t-1'!$I189-0.5)*-1)</f>
        <v>8.0981595092024475E-2</v>
      </c>
      <c r="N189" s="6">
        <f>(('t-1'!N189-'t-1'!$AE189)/'t-1'!$AE189)*(('t-1'!$I189-0.5+'t-1'!$I189-0.5)*-1)</f>
        <v>6.0122699386503137E-2</v>
      </c>
      <c r="O189" s="6">
        <f>(('t-1'!O189-'t-1'!$AE189)/'t-1'!$AE189)*(('t-1'!$I189-0.5+'t-1'!$I189-0.5)*-1)</f>
        <v>1.9631901840490729E-2</v>
      </c>
      <c r="P189" s="6">
        <f>(('t-1'!P189-'t-1'!$AE189)/'t-1'!$AE189)*(('t-1'!$I189-0.5+'t-1'!$I189-0.5)*-1)</f>
        <v>4.4171779141104227E-2</v>
      </c>
      <c r="Q189" s="6">
        <f>(('t-1'!Q189-'t-1'!$AE189)/'t-1'!$AE189)*(('t-1'!$I189-0.5+'t-1'!$I189-0.5)*-1)</f>
        <v>-0.22331288343558287</v>
      </c>
      <c r="R189" s="6">
        <f>(('t-1'!R189-'t-1'!$AE189)/'t-1'!$AE189)*(('t-1'!$I189-0.5+'t-1'!$I189-0.5)*-1)</f>
        <v>5.5214723926380369E-2</v>
      </c>
      <c r="S189" s="6">
        <f>(('t-1'!S189-'t-1'!$AE189)/'t-1'!$AE189)*(('t-1'!$I189-0.5+'t-1'!$I189-0.5)*-1)</f>
        <v>1.7177914110429519E-2</v>
      </c>
      <c r="T189" s="6">
        <f>(('t-1'!T189-'t-1'!$AE189)/'t-1'!$AE189)*(('t-1'!$I189-0.5+'t-1'!$I189-0.5)*-1)</f>
        <v>-1.1042944785276143E-2</v>
      </c>
      <c r="U189" s="6">
        <f>(('t-1'!U189-'t-1'!$AE189)/'t-1'!$AE189)*(('t-1'!$I189-0.5+'t-1'!$I189-0.5)*-1)</f>
        <v>-3.4355828220858864E-2</v>
      </c>
      <c r="V189" s="6">
        <f>(('t-1'!V189-'t-1'!$AE189)/'t-1'!$AE189)*(('t-1'!$I189-0.5+'t-1'!$I189-0.5)*-1)</f>
        <v>3.8036809815950853E-2</v>
      </c>
      <c r="W189" s="6">
        <f>(('t-1'!W189-'t-1'!$AE189)/'t-1'!$AE189)*(('t-1'!$I189-0.5+'t-1'!$I189-0.5)*-1)</f>
        <v>-2.4539877300613845E-3</v>
      </c>
      <c r="X189" s="6">
        <f>(('t-1'!X189-'t-1'!$AE189)/'t-1'!$AE189)*(('t-1'!$I189-0.5+'t-1'!$I189-0.5)*-1)</f>
        <v>4.6625766871165611E-2</v>
      </c>
      <c r="Y189" s="6">
        <f>(('t-1'!Y189-'t-1'!$AE189)/'t-1'!$AE189)*(('t-1'!$I189-0.5+'t-1'!$I189-0.5)*-1)</f>
        <v>4.9079754601227691E-3</v>
      </c>
      <c r="Z189" s="6">
        <f>(('t-1'!Z189-'t-1'!$AE189)/'t-1'!$AE189)*(('t-1'!$I189-0.5+'t-1'!$I189-0.5)*-1)</f>
        <v>3.0674846625766871E-2</v>
      </c>
      <c r="AA189" s="6">
        <f>(('t-1'!AA189-'t-1'!$AE189)/'t-1'!$AE189)*(('t-1'!$I189-0.5+'t-1'!$I189-0.5)*-1)</f>
        <v>-1.9631901840490729E-2</v>
      </c>
      <c r="AB189" s="6">
        <f>(('t-1'!AB189-'t-1'!$AE189)/'t-1'!$AE189)*(('t-1'!$I189-0.5+'t-1'!$I189-0.5)*-1)</f>
        <v>2.6993865030674882E-2</v>
      </c>
      <c r="AC189" s="6">
        <f>(('t-1'!AC189-'t-1'!$AE189)/'t-1'!$AE189)*(('t-1'!$I189-0.5+'t-1'!$I189-0.5)*-1)</f>
        <v>2.8220858895705487E-2</v>
      </c>
      <c r="AD189" s="6">
        <f>(('t-1'!AD189-'t-1'!$AE189)/'t-1'!$AE189)*(('t-1'!$I189-0.5+'t-1'!$I189-0.5)*-1)</f>
        <v>8.5889570552147593E-3</v>
      </c>
      <c r="AE189" s="6">
        <f>(('t-1'!AE189-'t-1'!$AE189)/'t-1'!$AE189)*(('t-1'!$I189-0.5+'t-1'!$I189-0.5)*-1)</f>
        <v>0</v>
      </c>
      <c r="AF189" s="6">
        <f>(('t-1'!AF189-'t-1'!$AE189)/'t-1'!$AE189)*(('t-1'!$I189-0.5+'t-1'!$I189-0.5)*-1)</f>
        <v>-1</v>
      </c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2:66">
      <c r="B190" s="1">
        <f>'t-1'!B190</f>
        <v>0</v>
      </c>
      <c r="C190" s="1">
        <f>'t-1'!C190</f>
        <v>0</v>
      </c>
      <c r="D190" s="1">
        <f>'t-1'!D190</f>
        <v>0</v>
      </c>
      <c r="E190" s="1" t="str">
        <f>'t-1'!E190</f>
        <v>Män</v>
      </c>
      <c r="F190" s="1" t="str">
        <f>'t-1'!F190</f>
        <v>Blodfettssänkande behandling efter hjärtinfarkt</v>
      </c>
      <c r="G190" s="1" t="str">
        <f>'t-1'!G190</f>
        <v>(tom)</v>
      </c>
      <c r="H190" s="1" t="str">
        <f>'t-1'!H190</f>
        <v>A004950</v>
      </c>
      <c r="I190" s="1">
        <f>'t-1'!I190</f>
        <v>0</v>
      </c>
      <c r="J190" s="6">
        <f>(('t-1'!J190-'t-1'!$AE190)/'t-1'!$AE190)*(('t-1'!$I190-0.5+'t-1'!$I190-0.5)*-1)</f>
        <v>-3.3760186263096688E-2</v>
      </c>
      <c r="K190" s="6">
        <f>(('t-1'!K190-'t-1'!$AE190)/'t-1'!$AE190)*(('t-1'!$I190-0.5+'t-1'!$I190-0.5)*-1)</f>
        <v>-1.3969732246798636E-2</v>
      </c>
      <c r="L190" s="6">
        <f>(('t-1'!L190-'t-1'!$AE190)/'t-1'!$AE190)*(('t-1'!$I190-0.5+'t-1'!$I190-0.5)*-1)</f>
        <v>4.0745052386495922E-2</v>
      </c>
      <c r="M190" s="6">
        <f>(('t-1'!M190-'t-1'!$AE190)/'t-1'!$AE190)*(('t-1'!$I190-0.5+'t-1'!$I190-0.5)*-1)</f>
        <v>3.1431897555296726E-2</v>
      </c>
      <c r="N190" s="6">
        <f>(('t-1'!N190-'t-1'!$AE190)/'t-1'!$AE190)*(('t-1'!$I190-0.5+'t-1'!$I190-0.5)*-1)</f>
        <v>2.095459837019787E-2</v>
      </c>
      <c r="O190" s="6">
        <f>(('t-1'!O190-'t-1'!$AE190)/'t-1'!$AE190)*(('t-1'!$I190-0.5+'t-1'!$I190-0.5)*-1)</f>
        <v>1.5133876600698452E-2</v>
      </c>
      <c r="P190" s="6">
        <f>(('t-1'!P190-'t-1'!$AE190)/'t-1'!$AE190)*(('t-1'!$I190-0.5+'t-1'!$I190-0.5)*-1)</f>
        <v>2.9103608847497089E-2</v>
      </c>
      <c r="Q190" s="6">
        <f>(('t-1'!Q190-'t-1'!$AE190)/'t-1'!$AE190)*(('t-1'!$I190-0.5+'t-1'!$I190-0.5)*-1)</f>
        <v>2.3282887077997669E-2</v>
      </c>
      <c r="R190" s="6">
        <f>(('t-1'!R190-'t-1'!$AE190)/'t-1'!$AE190)*(('t-1'!$I190-0.5+'t-1'!$I190-0.5)*-1)</f>
        <v>-3.259604190919687E-2</v>
      </c>
      <c r="S190" s="6">
        <f>(('t-1'!S190-'t-1'!$AE190)/'t-1'!$AE190)*(('t-1'!$I190-0.5+'t-1'!$I190-0.5)*-1)</f>
        <v>2.3282887077997669E-2</v>
      </c>
      <c r="T190" s="6">
        <f>(('t-1'!T190-'t-1'!$AE190)/'t-1'!$AE190)*(('t-1'!$I190-0.5+'t-1'!$I190-0.5)*-1)</f>
        <v>2.4447031431897488E-2</v>
      </c>
      <c r="U190" s="6">
        <f>(('t-1'!U190-'t-1'!$AE190)/'t-1'!$AE190)*(('t-1'!$I190-0.5+'t-1'!$I190-0.5)*-1)</f>
        <v>-8.1490104772992174E-3</v>
      </c>
      <c r="V190" s="6">
        <f>(('t-1'!V190-'t-1'!$AE190)/'t-1'!$AE190)*(('t-1'!$I190-0.5+'t-1'!$I190-0.5)*-1)</f>
        <v>5.8207217694994174E-3</v>
      </c>
      <c r="W190" s="6">
        <f>(('t-1'!W190-'t-1'!$AE190)/'t-1'!$AE190)*(('t-1'!$I190-0.5+'t-1'!$I190-0.5)*-1)</f>
        <v>4.5401629802095354E-2</v>
      </c>
      <c r="X190" s="6">
        <f>(('t-1'!X190-'t-1'!$AE190)/'t-1'!$AE190)*(('t-1'!$I190-0.5+'t-1'!$I190-0.5)*-1)</f>
        <v>1.6298020954598268E-2</v>
      </c>
      <c r="Y190" s="6">
        <f>(('t-1'!Y190-'t-1'!$AE190)/'t-1'!$AE190)*(('t-1'!$I190-0.5+'t-1'!$I190-0.5)*-1)</f>
        <v>-1.0477299185099018E-2</v>
      </c>
      <c r="Z190" s="6">
        <f>(('t-1'!Z190-'t-1'!$AE190)/'t-1'!$AE190)*(('t-1'!$I190-0.5+'t-1'!$I190-0.5)*-1)</f>
        <v>8.1490104772990526E-3</v>
      </c>
      <c r="AA190" s="6">
        <f>(('t-1'!AA190-'t-1'!$AE190)/'t-1'!$AE190)*(('t-1'!$I190-0.5+'t-1'!$I190-0.5)*-1)</f>
        <v>-1.6298020954598435E-2</v>
      </c>
      <c r="AB190" s="6">
        <f>(('t-1'!AB190-'t-1'!$AE190)/'t-1'!$AE190)*(('t-1'!$I190-0.5+'t-1'!$I190-0.5)*-1)</f>
        <v>-4.6565774155996002E-3</v>
      </c>
      <c r="AC190" s="6">
        <f>(('t-1'!AC190-'t-1'!$AE190)/'t-1'!$AE190)*(('t-1'!$I190-0.5+'t-1'!$I190-0.5)*-1)</f>
        <v>2.3282887077996348E-3</v>
      </c>
      <c r="AD190" s="6">
        <f>(('t-1'!AD190-'t-1'!$AE190)/'t-1'!$AE190)*(('t-1'!$I190-0.5+'t-1'!$I190-0.5)*-1)</f>
        <v>-5.2386495925494755E-2</v>
      </c>
      <c r="AE190" s="6">
        <f>(('t-1'!AE190-'t-1'!$AE190)/'t-1'!$AE190)*(('t-1'!$I190-0.5+'t-1'!$I190-0.5)*-1)</f>
        <v>0</v>
      </c>
      <c r="AF190" s="6">
        <f>(('t-1'!AF190-'t-1'!$AE190)/'t-1'!$AE190)*(('t-1'!$I190-0.5+'t-1'!$I190-0.5)*-1)</f>
        <v>-1</v>
      </c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2:66">
      <c r="B191" s="1">
        <f>'t-1'!B191</f>
        <v>0</v>
      </c>
      <c r="C191" s="1">
        <f>'t-1'!C191</f>
        <v>0</v>
      </c>
      <c r="D191" s="1">
        <f>'t-1'!D191</f>
        <v>0</v>
      </c>
      <c r="E191" s="1" t="str">
        <f>'t-1'!E191</f>
        <v>Totalt</v>
      </c>
      <c r="F191" s="1" t="str">
        <f>'t-1'!F191</f>
        <v>Blodfettssänkande behandling efter hjärtinfarkt</v>
      </c>
      <c r="G191" s="1" t="str">
        <f>'t-1'!G191</f>
        <v>(tom)</v>
      </c>
      <c r="H191" s="1" t="str">
        <f>'t-1'!H191</f>
        <v>A004950</v>
      </c>
      <c r="I191" s="1">
        <f>'t-1'!I191</f>
        <v>0</v>
      </c>
      <c r="J191" s="6">
        <f>(('t-1'!J191-'t-1'!$AE191)/'t-1'!$AE191)*(('t-1'!$I191-0.5+'t-1'!$I191-0.5)*-1)</f>
        <v>-4.6153846153846219E-2</v>
      </c>
      <c r="K191" s="6">
        <f>(('t-1'!K191-'t-1'!$AE191)/'t-1'!$AE191)*(('t-1'!$I191-0.5+'t-1'!$I191-0.5)*-1)</f>
        <v>-1.4201183431952697E-2</v>
      </c>
      <c r="L191" s="6">
        <f>(('t-1'!L191-'t-1'!$AE191)/'t-1'!$AE191)*(('t-1'!$I191-0.5+'t-1'!$I191-0.5)*-1)</f>
        <v>4.7337278106508875E-2</v>
      </c>
      <c r="M191" s="6">
        <f>(('t-1'!M191-'t-1'!$AE191)/'t-1'!$AE191)*(('t-1'!$I191-0.5+'t-1'!$I191-0.5)*-1)</f>
        <v>4.6153846153846219E-2</v>
      </c>
      <c r="N191" s="6">
        <f>(('t-1'!N191-'t-1'!$AE191)/'t-1'!$AE191)*(('t-1'!$I191-0.5+'t-1'!$I191-0.5)*-1)</f>
        <v>3.1952662721893524E-2</v>
      </c>
      <c r="O191" s="6">
        <f>(('t-1'!O191-'t-1'!$AE191)/'t-1'!$AE191)*(('t-1'!$I191-0.5+'t-1'!$I191-0.5)*-1)</f>
        <v>1.5384615384615351E-2</v>
      </c>
      <c r="P191" s="6">
        <f>(('t-1'!P191-'t-1'!$AE191)/'t-1'!$AE191)*(('t-1'!$I191-0.5+'t-1'!$I191-0.5)*-1)</f>
        <v>3.4319526627219002E-2</v>
      </c>
      <c r="Q191" s="6">
        <f>(('t-1'!Q191-'t-1'!$AE191)/'t-1'!$AE191)*(('t-1'!$I191-0.5+'t-1'!$I191-0.5)*-1)</f>
        <v>-5.2071005917159831E-2</v>
      </c>
      <c r="R191" s="6">
        <f>(('t-1'!R191-'t-1'!$AE191)/'t-1'!$AE191)*(('t-1'!$I191-0.5+'t-1'!$I191-0.5)*-1)</f>
        <v>-5.9171597633136093E-3</v>
      </c>
      <c r="S191" s="6">
        <f>(('t-1'!S191-'t-1'!$AE191)/'t-1'!$AE191)*(('t-1'!$I191-0.5+'t-1'!$I191-0.5)*-1)</f>
        <v>2.0118343195266307E-2</v>
      </c>
      <c r="T191" s="6">
        <f>(('t-1'!T191-'t-1'!$AE191)/'t-1'!$AE191)*(('t-1'!$I191-0.5+'t-1'!$I191-0.5)*-1)</f>
        <v>2.2485207100591782E-2</v>
      </c>
      <c r="U191" s="6">
        <f>(('t-1'!U191-'t-1'!$AE191)/'t-1'!$AE191)*(('t-1'!$I191-0.5+'t-1'!$I191-0.5)*-1)</f>
        <v>-1.5384615384615351E-2</v>
      </c>
      <c r="V191" s="6">
        <f>(('t-1'!V191-'t-1'!$AE191)/'t-1'!$AE191)*(('t-1'!$I191-0.5+'t-1'!$I191-0.5)*-1)</f>
        <v>1.4201183431952697E-2</v>
      </c>
      <c r="W191" s="6">
        <f>(('t-1'!W191-'t-1'!$AE191)/'t-1'!$AE191)*(('t-1'!$I191-0.5+'t-1'!$I191-0.5)*-1)</f>
        <v>2.9585798816568046E-2</v>
      </c>
      <c r="X191" s="6">
        <f>(('t-1'!X191-'t-1'!$AE191)/'t-1'!$AE191)*(('t-1'!$I191-0.5+'t-1'!$I191-0.5)*-1)</f>
        <v>2.9585798816568046E-2</v>
      </c>
      <c r="Y191" s="6">
        <f>(('t-1'!Y191-'t-1'!$AE191)/'t-1'!$AE191)*(('t-1'!$I191-0.5+'t-1'!$I191-0.5)*-1)</f>
        <v>-7.1005917159762642E-3</v>
      </c>
      <c r="Z191" s="6">
        <f>(('t-1'!Z191-'t-1'!$AE191)/'t-1'!$AE191)*(('t-1'!$I191-0.5+'t-1'!$I191-0.5)*-1)</f>
        <v>1.4201183431952697E-2</v>
      </c>
      <c r="AA191" s="6">
        <f>(('t-1'!AA191-'t-1'!$AE191)/'t-1'!$AE191)*(('t-1'!$I191-0.5+'t-1'!$I191-0.5)*-1)</f>
        <v>-1.1834319526627219E-2</v>
      </c>
      <c r="AB191" s="6">
        <f>(('t-1'!AB191-'t-1'!$AE191)/'t-1'!$AE191)*(('t-1'!$I191-0.5+'t-1'!$I191-0.5)*-1)</f>
        <v>5.9171597633136093E-3</v>
      </c>
      <c r="AC191" s="6">
        <f>(('t-1'!AC191-'t-1'!$AE191)/'t-1'!$AE191)*(('t-1'!$I191-0.5+'t-1'!$I191-0.5)*-1)</f>
        <v>3.5502958579881321E-3</v>
      </c>
      <c r="AD191" s="6">
        <f>(('t-1'!AD191-'t-1'!$AE191)/'t-1'!$AE191)*(('t-1'!$I191-0.5+'t-1'!$I191-0.5)*-1)</f>
        <v>-3.1952662721893524E-2</v>
      </c>
      <c r="AE191" s="6">
        <f>(('t-1'!AE191-'t-1'!$AE191)/'t-1'!$AE191)*(('t-1'!$I191-0.5+'t-1'!$I191-0.5)*-1)</f>
        <v>0</v>
      </c>
      <c r="AF191" s="6">
        <f>(('t-1'!AF191-'t-1'!$AE191)/'t-1'!$AE191)*(('t-1'!$I191-0.5+'t-1'!$I191-0.5)*-1)</f>
        <v>-1</v>
      </c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2:66">
      <c r="B192" s="1">
        <f>'t-1'!B192</f>
        <v>0</v>
      </c>
      <c r="C192" s="1">
        <f>'t-1'!C192</f>
        <v>0</v>
      </c>
      <c r="D192" s="1">
        <f>'t-1'!D192</f>
        <v>93</v>
      </c>
      <c r="E192" s="1" t="str">
        <f>'t-1'!E192</f>
        <v>Kvinnor</v>
      </c>
      <c r="F192" s="1" t="str">
        <f>'t-1'!F192</f>
        <v>Dödlighet efter PCI vid instabil kranskärlssjukdom</v>
      </c>
      <c r="G192" s="1" t="str">
        <f>'t-1'!G192</f>
        <v>(tom)</v>
      </c>
      <c r="H192" s="1" t="str">
        <f>'t-1'!H192</f>
        <v>A020270</v>
      </c>
      <c r="I192" s="1">
        <f>'t-1'!I192</f>
        <v>1</v>
      </c>
      <c r="J192" s="6" t="e">
        <f>(('t-1'!J192-'t-1'!$AE192)/'t-1'!$AE192)*(('t-1'!$I192-0.5+'t-1'!$I192-0.5)*-1)</f>
        <v>#VALUE!</v>
      </c>
      <c r="K192" s="6" t="e">
        <f>(('t-1'!K192-'t-1'!$AE192)/'t-1'!$AE192)*(('t-1'!$I192-0.5+'t-1'!$I192-0.5)*-1)</f>
        <v>#VALUE!</v>
      </c>
      <c r="L192" s="6" t="e">
        <f>(('t-1'!L192-'t-1'!$AE192)/'t-1'!$AE192)*(('t-1'!$I192-0.5+'t-1'!$I192-0.5)*-1)</f>
        <v>#VALUE!</v>
      </c>
      <c r="M192" s="6" t="e">
        <f>(('t-1'!M192-'t-1'!$AE192)/'t-1'!$AE192)*(('t-1'!$I192-0.5+'t-1'!$I192-0.5)*-1)</f>
        <v>#VALUE!</v>
      </c>
      <c r="N192" s="6" t="e">
        <f>(('t-1'!N192-'t-1'!$AE192)/'t-1'!$AE192)*(('t-1'!$I192-0.5+'t-1'!$I192-0.5)*-1)</f>
        <v>#VALUE!</v>
      </c>
      <c r="O192" s="6" t="e">
        <f>(('t-1'!O192-'t-1'!$AE192)/'t-1'!$AE192)*(('t-1'!$I192-0.5+'t-1'!$I192-0.5)*-1)</f>
        <v>#VALUE!</v>
      </c>
      <c r="P192" s="6" t="e">
        <f>(('t-1'!P192-'t-1'!$AE192)/'t-1'!$AE192)*(('t-1'!$I192-0.5+'t-1'!$I192-0.5)*-1)</f>
        <v>#VALUE!</v>
      </c>
      <c r="Q192" s="6" t="e">
        <f>(('t-1'!Q192-'t-1'!$AE192)/'t-1'!$AE192)*(('t-1'!$I192-0.5+'t-1'!$I192-0.5)*-1)</f>
        <v>#VALUE!</v>
      </c>
      <c r="R192" s="6" t="e">
        <f>(('t-1'!R192-'t-1'!$AE192)/'t-1'!$AE192)*(('t-1'!$I192-0.5+'t-1'!$I192-0.5)*-1)</f>
        <v>#VALUE!</v>
      </c>
      <c r="S192" s="6" t="e">
        <f>(('t-1'!S192-'t-1'!$AE192)/'t-1'!$AE192)*(('t-1'!$I192-0.5+'t-1'!$I192-0.5)*-1)</f>
        <v>#VALUE!</v>
      </c>
      <c r="T192" s="6" t="e">
        <f>(('t-1'!T192-'t-1'!$AE192)/'t-1'!$AE192)*(('t-1'!$I192-0.5+'t-1'!$I192-0.5)*-1)</f>
        <v>#VALUE!</v>
      </c>
      <c r="U192" s="6" t="e">
        <f>(('t-1'!U192-'t-1'!$AE192)/'t-1'!$AE192)*(('t-1'!$I192-0.5+'t-1'!$I192-0.5)*-1)</f>
        <v>#VALUE!</v>
      </c>
      <c r="V192" s="6" t="e">
        <f>(('t-1'!V192-'t-1'!$AE192)/'t-1'!$AE192)*(('t-1'!$I192-0.5+'t-1'!$I192-0.5)*-1)</f>
        <v>#VALUE!</v>
      </c>
      <c r="W192" s="6" t="e">
        <f>(('t-1'!W192-'t-1'!$AE192)/'t-1'!$AE192)*(('t-1'!$I192-0.5+'t-1'!$I192-0.5)*-1)</f>
        <v>#VALUE!</v>
      </c>
      <c r="X192" s="6" t="e">
        <f>(('t-1'!X192-'t-1'!$AE192)/'t-1'!$AE192)*(('t-1'!$I192-0.5+'t-1'!$I192-0.5)*-1)</f>
        <v>#VALUE!</v>
      </c>
      <c r="Y192" s="6" t="e">
        <f>(('t-1'!Y192-'t-1'!$AE192)/'t-1'!$AE192)*(('t-1'!$I192-0.5+'t-1'!$I192-0.5)*-1)</f>
        <v>#VALUE!</v>
      </c>
      <c r="Z192" s="6" t="e">
        <f>(('t-1'!Z192-'t-1'!$AE192)/'t-1'!$AE192)*(('t-1'!$I192-0.5+'t-1'!$I192-0.5)*-1)</f>
        <v>#VALUE!</v>
      </c>
      <c r="AA192" s="6" t="e">
        <f>(('t-1'!AA192-'t-1'!$AE192)/'t-1'!$AE192)*(('t-1'!$I192-0.5+'t-1'!$I192-0.5)*-1)</f>
        <v>#VALUE!</v>
      </c>
      <c r="AB192" s="6" t="e">
        <f>(('t-1'!AB192-'t-1'!$AE192)/'t-1'!$AE192)*(('t-1'!$I192-0.5+'t-1'!$I192-0.5)*-1)</f>
        <v>#VALUE!</v>
      </c>
      <c r="AC192" s="6" t="e">
        <f>(('t-1'!AC192-'t-1'!$AE192)/'t-1'!$AE192)*(('t-1'!$I192-0.5+'t-1'!$I192-0.5)*-1)</f>
        <v>#VALUE!</v>
      </c>
      <c r="AD192" s="6" t="e">
        <f>(('t-1'!AD192-'t-1'!$AE192)/'t-1'!$AE192)*(('t-1'!$I192-0.5+'t-1'!$I192-0.5)*-1)</f>
        <v>#VALUE!</v>
      </c>
      <c r="AE192" s="6" t="e">
        <f>(('t-1'!AE192-'t-1'!$AE192)/'t-1'!$AE192)*(('t-1'!$I192-0.5+'t-1'!$I192-0.5)*-1)</f>
        <v>#VALUE!</v>
      </c>
      <c r="AF192" s="6" t="e">
        <f>(('t-1'!AF192-'t-1'!$AE192)/'t-1'!$AE192)*(('t-1'!$I192-0.5+'t-1'!$I192-0.5)*-1)</f>
        <v>#VALUE!</v>
      </c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2:66">
      <c r="B193" s="1">
        <f>'t-1'!B193</f>
        <v>0</v>
      </c>
      <c r="C193" s="1">
        <f>'t-1'!C193</f>
        <v>0</v>
      </c>
      <c r="D193" s="1">
        <f>'t-1'!D193</f>
        <v>0</v>
      </c>
      <c r="E193" s="1" t="str">
        <f>'t-1'!E193</f>
        <v>Män</v>
      </c>
      <c r="F193" s="1" t="str">
        <f>'t-1'!F193</f>
        <v>Dödlighet efter PCI vid instabil kranskärlssjukdom</v>
      </c>
      <c r="G193" s="1" t="str">
        <f>'t-1'!G193</f>
        <v>(tom)</v>
      </c>
      <c r="H193" s="1" t="str">
        <f>'t-1'!H193</f>
        <v>A020270</v>
      </c>
      <c r="I193" s="1">
        <f>'t-1'!I193</f>
        <v>1</v>
      </c>
      <c r="J193" s="6" t="e">
        <f>(('t-1'!J193-'t-1'!$AE193)/'t-1'!$AE193)*(('t-1'!$I193-0.5+'t-1'!$I193-0.5)*-1)</f>
        <v>#VALUE!</v>
      </c>
      <c r="K193" s="6" t="e">
        <f>(('t-1'!K193-'t-1'!$AE193)/'t-1'!$AE193)*(('t-1'!$I193-0.5+'t-1'!$I193-0.5)*-1)</f>
        <v>#VALUE!</v>
      </c>
      <c r="L193" s="6" t="e">
        <f>(('t-1'!L193-'t-1'!$AE193)/'t-1'!$AE193)*(('t-1'!$I193-0.5+'t-1'!$I193-0.5)*-1)</f>
        <v>#VALUE!</v>
      </c>
      <c r="M193" s="6" t="e">
        <f>(('t-1'!M193-'t-1'!$AE193)/'t-1'!$AE193)*(('t-1'!$I193-0.5+'t-1'!$I193-0.5)*-1)</f>
        <v>#VALUE!</v>
      </c>
      <c r="N193" s="6" t="e">
        <f>(('t-1'!N193-'t-1'!$AE193)/'t-1'!$AE193)*(('t-1'!$I193-0.5+'t-1'!$I193-0.5)*-1)</f>
        <v>#VALUE!</v>
      </c>
      <c r="O193" s="6" t="e">
        <f>(('t-1'!O193-'t-1'!$AE193)/'t-1'!$AE193)*(('t-1'!$I193-0.5+'t-1'!$I193-0.5)*-1)</f>
        <v>#VALUE!</v>
      </c>
      <c r="P193" s="6" t="e">
        <f>(('t-1'!P193-'t-1'!$AE193)/'t-1'!$AE193)*(('t-1'!$I193-0.5+'t-1'!$I193-0.5)*-1)</f>
        <v>#VALUE!</v>
      </c>
      <c r="Q193" s="6" t="e">
        <f>(('t-1'!Q193-'t-1'!$AE193)/'t-1'!$AE193)*(('t-1'!$I193-0.5+'t-1'!$I193-0.5)*-1)</f>
        <v>#VALUE!</v>
      </c>
      <c r="R193" s="6" t="e">
        <f>(('t-1'!R193-'t-1'!$AE193)/'t-1'!$AE193)*(('t-1'!$I193-0.5+'t-1'!$I193-0.5)*-1)</f>
        <v>#VALUE!</v>
      </c>
      <c r="S193" s="6" t="e">
        <f>(('t-1'!S193-'t-1'!$AE193)/'t-1'!$AE193)*(('t-1'!$I193-0.5+'t-1'!$I193-0.5)*-1)</f>
        <v>#VALUE!</v>
      </c>
      <c r="T193" s="6" t="e">
        <f>(('t-1'!T193-'t-1'!$AE193)/'t-1'!$AE193)*(('t-1'!$I193-0.5+'t-1'!$I193-0.5)*-1)</f>
        <v>#VALUE!</v>
      </c>
      <c r="U193" s="6" t="e">
        <f>(('t-1'!U193-'t-1'!$AE193)/'t-1'!$AE193)*(('t-1'!$I193-0.5+'t-1'!$I193-0.5)*-1)</f>
        <v>#VALUE!</v>
      </c>
      <c r="V193" s="6" t="e">
        <f>(('t-1'!V193-'t-1'!$AE193)/'t-1'!$AE193)*(('t-1'!$I193-0.5+'t-1'!$I193-0.5)*-1)</f>
        <v>#VALUE!</v>
      </c>
      <c r="W193" s="6" t="e">
        <f>(('t-1'!W193-'t-1'!$AE193)/'t-1'!$AE193)*(('t-1'!$I193-0.5+'t-1'!$I193-0.5)*-1)</f>
        <v>#VALUE!</v>
      </c>
      <c r="X193" s="6" t="e">
        <f>(('t-1'!X193-'t-1'!$AE193)/'t-1'!$AE193)*(('t-1'!$I193-0.5+'t-1'!$I193-0.5)*-1)</f>
        <v>#VALUE!</v>
      </c>
      <c r="Y193" s="6" t="e">
        <f>(('t-1'!Y193-'t-1'!$AE193)/'t-1'!$AE193)*(('t-1'!$I193-0.5+'t-1'!$I193-0.5)*-1)</f>
        <v>#VALUE!</v>
      </c>
      <c r="Z193" s="6" t="e">
        <f>(('t-1'!Z193-'t-1'!$AE193)/'t-1'!$AE193)*(('t-1'!$I193-0.5+'t-1'!$I193-0.5)*-1)</f>
        <v>#VALUE!</v>
      </c>
      <c r="AA193" s="6" t="e">
        <f>(('t-1'!AA193-'t-1'!$AE193)/'t-1'!$AE193)*(('t-1'!$I193-0.5+'t-1'!$I193-0.5)*-1)</f>
        <v>#VALUE!</v>
      </c>
      <c r="AB193" s="6" t="e">
        <f>(('t-1'!AB193-'t-1'!$AE193)/'t-1'!$AE193)*(('t-1'!$I193-0.5+'t-1'!$I193-0.5)*-1)</f>
        <v>#VALUE!</v>
      </c>
      <c r="AC193" s="6" t="e">
        <f>(('t-1'!AC193-'t-1'!$AE193)/'t-1'!$AE193)*(('t-1'!$I193-0.5+'t-1'!$I193-0.5)*-1)</f>
        <v>#VALUE!</v>
      </c>
      <c r="AD193" s="6" t="e">
        <f>(('t-1'!AD193-'t-1'!$AE193)/'t-1'!$AE193)*(('t-1'!$I193-0.5+'t-1'!$I193-0.5)*-1)</f>
        <v>#VALUE!</v>
      </c>
      <c r="AE193" s="6" t="e">
        <f>(('t-1'!AE193-'t-1'!$AE193)/'t-1'!$AE193)*(('t-1'!$I193-0.5+'t-1'!$I193-0.5)*-1)</f>
        <v>#VALUE!</v>
      </c>
      <c r="AF193" s="6" t="e">
        <f>(('t-1'!AF193-'t-1'!$AE193)/'t-1'!$AE193)*(('t-1'!$I193-0.5+'t-1'!$I193-0.5)*-1)</f>
        <v>#VALUE!</v>
      </c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2:66">
      <c r="B194" s="1">
        <f>'t-1'!B194</f>
        <v>0</v>
      </c>
      <c r="C194" s="1">
        <f>'t-1'!C194</f>
        <v>0</v>
      </c>
      <c r="D194" s="1">
        <f>'t-1'!D194</f>
        <v>0</v>
      </c>
      <c r="E194" s="1" t="str">
        <f>'t-1'!E194</f>
        <v>Totalt</v>
      </c>
      <c r="F194" s="1" t="str">
        <f>'t-1'!F194</f>
        <v>Dödlighet efter PCI vid instabil kranskärlssjukdom</v>
      </c>
      <c r="G194" s="1" t="str">
        <f>'t-1'!G194</f>
        <v>(tom)</v>
      </c>
      <c r="H194" s="1" t="str">
        <f>'t-1'!H194</f>
        <v>A020270</v>
      </c>
      <c r="I194" s="1">
        <f>'t-1'!I194</f>
        <v>1</v>
      </c>
      <c r="J194" s="6" t="e">
        <f>(('t-1'!J194-'t-1'!$AE194)/'t-1'!$AE194)*(('t-1'!$I194-0.5+'t-1'!$I194-0.5)*-1)</f>
        <v>#VALUE!</v>
      </c>
      <c r="K194" s="6" t="e">
        <f>(('t-1'!K194-'t-1'!$AE194)/'t-1'!$AE194)*(('t-1'!$I194-0.5+'t-1'!$I194-0.5)*-1)</f>
        <v>#VALUE!</v>
      </c>
      <c r="L194" s="6" t="e">
        <f>(('t-1'!L194-'t-1'!$AE194)/'t-1'!$AE194)*(('t-1'!$I194-0.5+'t-1'!$I194-0.5)*-1)</f>
        <v>#VALUE!</v>
      </c>
      <c r="M194" s="6" t="e">
        <f>(('t-1'!M194-'t-1'!$AE194)/'t-1'!$AE194)*(('t-1'!$I194-0.5+'t-1'!$I194-0.5)*-1)</f>
        <v>#VALUE!</v>
      </c>
      <c r="N194" s="6" t="e">
        <f>(('t-1'!N194-'t-1'!$AE194)/'t-1'!$AE194)*(('t-1'!$I194-0.5+'t-1'!$I194-0.5)*-1)</f>
        <v>#VALUE!</v>
      </c>
      <c r="O194" s="6" t="e">
        <f>(('t-1'!O194-'t-1'!$AE194)/'t-1'!$AE194)*(('t-1'!$I194-0.5+'t-1'!$I194-0.5)*-1)</f>
        <v>#VALUE!</v>
      </c>
      <c r="P194" s="6" t="e">
        <f>(('t-1'!P194-'t-1'!$AE194)/'t-1'!$AE194)*(('t-1'!$I194-0.5+'t-1'!$I194-0.5)*-1)</f>
        <v>#VALUE!</v>
      </c>
      <c r="Q194" s="6" t="e">
        <f>(('t-1'!Q194-'t-1'!$AE194)/'t-1'!$AE194)*(('t-1'!$I194-0.5+'t-1'!$I194-0.5)*-1)</f>
        <v>#VALUE!</v>
      </c>
      <c r="R194" s="6" t="e">
        <f>(('t-1'!R194-'t-1'!$AE194)/'t-1'!$AE194)*(('t-1'!$I194-0.5+'t-1'!$I194-0.5)*-1)</f>
        <v>#VALUE!</v>
      </c>
      <c r="S194" s="6" t="e">
        <f>(('t-1'!S194-'t-1'!$AE194)/'t-1'!$AE194)*(('t-1'!$I194-0.5+'t-1'!$I194-0.5)*-1)</f>
        <v>#VALUE!</v>
      </c>
      <c r="T194" s="6" t="e">
        <f>(('t-1'!T194-'t-1'!$AE194)/'t-1'!$AE194)*(('t-1'!$I194-0.5+'t-1'!$I194-0.5)*-1)</f>
        <v>#VALUE!</v>
      </c>
      <c r="U194" s="6" t="e">
        <f>(('t-1'!U194-'t-1'!$AE194)/'t-1'!$AE194)*(('t-1'!$I194-0.5+'t-1'!$I194-0.5)*-1)</f>
        <v>#VALUE!</v>
      </c>
      <c r="V194" s="6" t="e">
        <f>(('t-1'!V194-'t-1'!$AE194)/'t-1'!$AE194)*(('t-1'!$I194-0.5+'t-1'!$I194-0.5)*-1)</f>
        <v>#VALUE!</v>
      </c>
      <c r="W194" s="6" t="e">
        <f>(('t-1'!W194-'t-1'!$AE194)/'t-1'!$AE194)*(('t-1'!$I194-0.5+'t-1'!$I194-0.5)*-1)</f>
        <v>#VALUE!</v>
      </c>
      <c r="X194" s="6" t="e">
        <f>(('t-1'!X194-'t-1'!$AE194)/'t-1'!$AE194)*(('t-1'!$I194-0.5+'t-1'!$I194-0.5)*-1)</f>
        <v>#VALUE!</v>
      </c>
      <c r="Y194" s="6" t="e">
        <f>(('t-1'!Y194-'t-1'!$AE194)/'t-1'!$AE194)*(('t-1'!$I194-0.5+'t-1'!$I194-0.5)*-1)</f>
        <v>#VALUE!</v>
      </c>
      <c r="Z194" s="6" t="e">
        <f>(('t-1'!Z194-'t-1'!$AE194)/'t-1'!$AE194)*(('t-1'!$I194-0.5+'t-1'!$I194-0.5)*-1)</f>
        <v>#VALUE!</v>
      </c>
      <c r="AA194" s="6" t="e">
        <f>(('t-1'!AA194-'t-1'!$AE194)/'t-1'!$AE194)*(('t-1'!$I194-0.5+'t-1'!$I194-0.5)*-1)</f>
        <v>#VALUE!</v>
      </c>
      <c r="AB194" s="6" t="e">
        <f>(('t-1'!AB194-'t-1'!$AE194)/'t-1'!$AE194)*(('t-1'!$I194-0.5+'t-1'!$I194-0.5)*-1)</f>
        <v>#VALUE!</v>
      </c>
      <c r="AC194" s="6" t="e">
        <f>(('t-1'!AC194-'t-1'!$AE194)/'t-1'!$AE194)*(('t-1'!$I194-0.5+'t-1'!$I194-0.5)*-1)</f>
        <v>#VALUE!</v>
      </c>
      <c r="AD194" s="6" t="e">
        <f>(('t-1'!AD194-'t-1'!$AE194)/'t-1'!$AE194)*(('t-1'!$I194-0.5+'t-1'!$I194-0.5)*-1)</f>
        <v>#VALUE!</v>
      </c>
      <c r="AE194" s="6" t="e">
        <f>(('t-1'!AE194-'t-1'!$AE194)/'t-1'!$AE194)*(('t-1'!$I194-0.5+'t-1'!$I194-0.5)*-1)</f>
        <v>#VALUE!</v>
      </c>
      <c r="AF194" s="6" t="e">
        <f>(('t-1'!AF194-'t-1'!$AE194)/'t-1'!$AE194)*(('t-1'!$I194-0.5+'t-1'!$I194-0.5)*-1)</f>
        <v>#VALUE!</v>
      </c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2:66">
      <c r="B195" s="1">
        <f>'t-1'!B195</f>
        <v>0</v>
      </c>
      <c r="C195" s="1">
        <f>'t-1'!C195</f>
        <v>0</v>
      </c>
      <c r="D195" s="1">
        <f>'t-1'!D195</f>
        <v>94</v>
      </c>
      <c r="E195" s="1" t="str">
        <f>'t-1'!E195</f>
        <v>Kvinnor</v>
      </c>
      <c r="F195" s="1" t="str">
        <f>'t-1'!F195</f>
        <v>Återförträngning av hjärtats kärl efter PCI</v>
      </c>
      <c r="G195" s="1" t="str">
        <f>'t-1'!G195</f>
        <v>(tom)</v>
      </c>
      <c r="H195" s="1" t="str">
        <f>'t-1'!H195</f>
        <v>A020265</v>
      </c>
      <c r="I195" s="1">
        <f>'t-1'!I195</f>
        <v>1</v>
      </c>
      <c r="J195" s="6" t="e">
        <f>(('t-1'!J195-'t-1'!$AE195)/'t-1'!$AE195)*(('t-1'!$I195-0.5+'t-1'!$I195-0.5)*-1)</f>
        <v>#VALUE!</v>
      </c>
      <c r="K195" s="6" t="e">
        <f>(('t-1'!K195-'t-1'!$AE195)/'t-1'!$AE195)*(('t-1'!$I195-0.5+'t-1'!$I195-0.5)*-1)</f>
        <v>#VALUE!</v>
      </c>
      <c r="L195" s="6" t="e">
        <f>(('t-1'!L195-'t-1'!$AE195)/'t-1'!$AE195)*(('t-1'!$I195-0.5+'t-1'!$I195-0.5)*-1)</f>
        <v>#VALUE!</v>
      </c>
      <c r="M195" s="6" t="e">
        <f>(('t-1'!M195-'t-1'!$AE195)/'t-1'!$AE195)*(('t-1'!$I195-0.5+'t-1'!$I195-0.5)*-1)</f>
        <v>#VALUE!</v>
      </c>
      <c r="N195" s="6" t="e">
        <f>(('t-1'!N195-'t-1'!$AE195)/'t-1'!$AE195)*(('t-1'!$I195-0.5+'t-1'!$I195-0.5)*-1)</f>
        <v>#VALUE!</v>
      </c>
      <c r="O195" s="6" t="e">
        <f>(('t-1'!O195-'t-1'!$AE195)/'t-1'!$AE195)*(('t-1'!$I195-0.5+'t-1'!$I195-0.5)*-1)</f>
        <v>#VALUE!</v>
      </c>
      <c r="P195" s="6" t="e">
        <f>(('t-1'!P195-'t-1'!$AE195)/'t-1'!$AE195)*(('t-1'!$I195-0.5+'t-1'!$I195-0.5)*-1)</f>
        <v>#VALUE!</v>
      </c>
      <c r="Q195" s="6" t="e">
        <f>(('t-1'!Q195-'t-1'!$AE195)/'t-1'!$AE195)*(('t-1'!$I195-0.5+'t-1'!$I195-0.5)*-1)</f>
        <v>#VALUE!</v>
      </c>
      <c r="R195" s="6" t="e">
        <f>(('t-1'!R195-'t-1'!$AE195)/'t-1'!$AE195)*(('t-1'!$I195-0.5+'t-1'!$I195-0.5)*-1)</f>
        <v>#VALUE!</v>
      </c>
      <c r="S195" s="6" t="e">
        <f>(('t-1'!S195-'t-1'!$AE195)/'t-1'!$AE195)*(('t-1'!$I195-0.5+'t-1'!$I195-0.5)*-1)</f>
        <v>#VALUE!</v>
      </c>
      <c r="T195" s="6" t="e">
        <f>(('t-1'!T195-'t-1'!$AE195)/'t-1'!$AE195)*(('t-1'!$I195-0.5+'t-1'!$I195-0.5)*-1)</f>
        <v>#VALUE!</v>
      </c>
      <c r="U195" s="6" t="e">
        <f>(('t-1'!U195-'t-1'!$AE195)/'t-1'!$AE195)*(('t-1'!$I195-0.5+'t-1'!$I195-0.5)*-1)</f>
        <v>#VALUE!</v>
      </c>
      <c r="V195" s="6" t="e">
        <f>(('t-1'!V195-'t-1'!$AE195)/'t-1'!$AE195)*(('t-1'!$I195-0.5+'t-1'!$I195-0.5)*-1)</f>
        <v>#VALUE!</v>
      </c>
      <c r="W195" s="6" t="e">
        <f>(('t-1'!W195-'t-1'!$AE195)/'t-1'!$AE195)*(('t-1'!$I195-0.5+'t-1'!$I195-0.5)*-1)</f>
        <v>#VALUE!</v>
      </c>
      <c r="X195" s="6" t="e">
        <f>(('t-1'!X195-'t-1'!$AE195)/'t-1'!$AE195)*(('t-1'!$I195-0.5+'t-1'!$I195-0.5)*-1)</f>
        <v>#VALUE!</v>
      </c>
      <c r="Y195" s="6" t="e">
        <f>(('t-1'!Y195-'t-1'!$AE195)/'t-1'!$AE195)*(('t-1'!$I195-0.5+'t-1'!$I195-0.5)*-1)</f>
        <v>#VALUE!</v>
      </c>
      <c r="Z195" s="6" t="e">
        <f>(('t-1'!Z195-'t-1'!$AE195)/'t-1'!$AE195)*(('t-1'!$I195-0.5+'t-1'!$I195-0.5)*-1)</f>
        <v>#VALUE!</v>
      </c>
      <c r="AA195" s="6" t="e">
        <f>(('t-1'!AA195-'t-1'!$AE195)/'t-1'!$AE195)*(('t-1'!$I195-0.5+'t-1'!$I195-0.5)*-1)</f>
        <v>#VALUE!</v>
      </c>
      <c r="AB195" s="6" t="e">
        <f>(('t-1'!AB195-'t-1'!$AE195)/'t-1'!$AE195)*(('t-1'!$I195-0.5+'t-1'!$I195-0.5)*-1)</f>
        <v>#VALUE!</v>
      </c>
      <c r="AC195" s="6" t="e">
        <f>(('t-1'!AC195-'t-1'!$AE195)/'t-1'!$AE195)*(('t-1'!$I195-0.5+'t-1'!$I195-0.5)*-1)</f>
        <v>#VALUE!</v>
      </c>
      <c r="AD195" s="6" t="e">
        <f>(('t-1'!AD195-'t-1'!$AE195)/'t-1'!$AE195)*(('t-1'!$I195-0.5+'t-1'!$I195-0.5)*-1)</f>
        <v>#VALUE!</v>
      </c>
      <c r="AE195" s="6" t="e">
        <f>(('t-1'!AE195-'t-1'!$AE195)/'t-1'!$AE195)*(('t-1'!$I195-0.5+'t-1'!$I195-0.5)*-1)</f>
        <v>#VALUE!</v>
      </c>
      <c r="AF195" s="6" t="e">
        <f>(('t-1'!AF195-'t-1'!$AE195)/'t-1'!$AE195)*(('t-1'!$I195-0.5+'t-1'!$I195-0.5)*-1)</f>
        <v>#VALUE!</v>
      </c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2:66">
      <c r="B196" s="1">
        <f>'t-1'!B196</f>
        <v>0</v>
      </c>
      <c r="C196" s="1">
        <f>'t-1'!C196</f>
        <v>0</v>
      </c>
      <c r="D196" s="1">
        <f>'t-1'!D196</f>
        <v>0</v>
      </c>
      <c r="E196" s="1" t="str">
        <f>'t-1'!E196</f>
        <v>Män</v>
      </c>
      <c r="F196" s="1" t="str">
        <f>'t-1'!F196</f>
        <v>Återförträngning av hjärtats kärl efter PCI</v>
      </c>
      <c r="G196" s="1" t="str">
        <f>'t-1'!G196</f>
        <v>(tom)</v>
      </c>
      <c r="H196" s="1" t="str">
        <f>'t-1'!H196</f>
        <v>A020265</v>
      </c>
      <c r="I196" s="1">
        <f>'t-1'!I196</f>
        <v>1</v>
      </c>
      <c r="J196" s="6" t="e">
        <f>(('t-1'!J196-'t-1'!$AE196)/'t-1'!$AE196)*(('t-1'!$I196-0.5+'t-1'!$I196-0.5)*-1)</f>
        <v>#VALUE!</v>
      </c>
      <c r="K196" s="6" t="e">
        <f>(('t-1'!K196-'t-1'!$AE196)/'t-1'!$AE196)*(('t-1'!$I196-0.5+'t-1'!$I196-0.5)*-1)</f>
        <v>#VALUE!</v>
      </c>
      <c r="L196" s="6" t="e">
        <f>(('t-1'!L196-'t-1'!$AE196)/'t-1'!$AE196)*(('t-1'!$I196-0.5+'t-1'!$I196-0.5)*-1)</f>
        <v>#VALUE!</v>
      </c>
      <c r="M196" s="6" t="e">
        <f>(('t-1'!M196-'t-1'!$AE196)/'t-1'!$AE196)*(('t-1'!$I196-0.5+'t-1'!$I196-0.5)*-1)</f>
        <v>#VALUE!</v>
      </c>
      <c r="N196" s="6" t="e">
        <f>(('t-1'!N196-'t-1'!$AE196)/'t-1'!$AE196)*(('t-1'!$I196-0.5+'t-1'!$I196-0.5)*-1)</f>
        <v>#VALUE!</v>
      </c>
      <c r="O196" s="6" t="e">
        <f>(('t-1'!O196-'t-1'!$AE196)/'t-1'!$AE196)*(('t-1'!$I196-0.5+'t-1'!$I196-0.5)*-1)</f>
        <v>#VALUE!</v>
      </c>
      <c r="P196" s="6" t="e">
        <f>(('t-1'!P196-'t-1'!$AE196)/'t-1'!$AE196)*(('t-1'!$I196-0.5+'t-1'!$I196-0.5)*-1)</f>
        <v>#VALUE!</v>
      </c>
      <c r="Q196" s="6" t="e">
        <f>(('t-1'!Q196-'t-1'!$AE196)/'t-1'!$AE196)*(('t-1'!$I196-0.5+'t-1'!$I196-0.5)*-1)</f>
        <v>#VALUE!</v>
      </c>
      <c r="R196" s="6" t="e">
        <f>(('t-1'!R196-'t-1'!$AE196)/'t-1'!$AE196)*(('t-1'!$I196-0.5+'t-1'!$I196-0.5)*-1)</f>
        <v>#VALUE!</v>
      </c>
      <c r="S196" s="6" t="e">
        <f>(('t-1'!S196-'t-1'!$AE196)/'t-1'!$AE196)*(('t-1'!$I196-0.5+'t-1'!$I196-0.5)*-1)</f>
        <v>#VALUE!</v>
      </c>
      <c r="T196" s="6" t="e">
        <f>(('t-1'!T196-'t-1'!$AE196)/'t-1'!$AE196)*(('t-1'!$I196-0.5+'t-1'!$I196-0.5)*-1)</f>
        <v>#VALUE!</v>
      </c>
      <c r="U196" s="6" t="e">
        <f>(('t-1'!U196-'t-1'!$AE196)/'t-1'!$AE196)*(('t-1'!$I196-0.5+'t-1'!$I196-0.5)*-1)</f>
        <v>#VALUE!</v>
      </c>
      <c r="V196" s="6" t="e">
        <f>(('t-1'!V196-'t-1'!$AE196)/'t-1'!$AE196)*(('t-1'!$I196-0.5+'t-1'!$I196-0.5)*-1)</f>
        <v>#VALUE!</v>
      </c>
      <c r="W196" s="6" t="e">
        <f>(('t-1'!W196-'t-1'!$AE196)/'t-1'!$AE196)*(('t-1'!$I196-0.5+'t-1'!$I196-0.5)*-1)</f>
        <v>#VALUE!</v>
      </c>
      <c r="X196" s="6" t="e">
        <f>(('t-1'!X196-'t-1'!$AE196)/'t-1'!$AE196)*(('t-1'!$I196-0.5+'t-1'!$I196-0.5)*-1)</f>
        <v>#VALUE!</v>
      </c>
      <c r="Y196" s="6" t="e">
        <f>(('t-1'!Y196-'t-1'!$AE196)/'t-1'!$AE196)*(('t-1'!$I196-0.5+'t-1'!$I196-0.5)*-1)</f>
        <v>#VALUE!</v>
      </c>
      <c r="Z196" s="6" t="e">
        <f>(('t-1'!Z196-'t-1'!$AE196)/'t-1'!$AE196)*(('t-1'!$I196-0.5+'t-1'!$I196-0.5)*-1)</f>
        <v>#VALUE!</v>
      </c>
      <c r="AA196" s="6" t="e">
        <f>(('t-1'!AA196-'t-1'!$AE196)/'t-1'!$AE196)*(('t-1'!$I196-0.5+'t-1'!$I196-0.5)*-1)</f>
        <v>#VALUE!</v>
      </c>
      <c r="AB196" s="6" t="e">
        <f>(('t-1'!AB196-'t-1'!$AE196)/'t-1'!$AE196)*(('t-1'!$I196-0.5+'t-1'!$I196-0.5)*-1)</f>
        <v>#VALUE!</v>
      </c>
      <c r="AC196" s="6" t="e">
        <f>(('t-1'!AC196-'t-1'!$AE196)/'t-1'!$AE196)*(('t-1'!$I196-0.5+'t-1'!$I196-0.5)*-1)</f>
        <v>#VALUE!</v>
      </c>
      <c r="AD196" s="6" t="e">
        <f>(('t-1'!AD196-'t-1'!$AE196)/'t-1'!$AE196)*(('t-1'!$I196-0.5+'t-1'!$I196-0.5)*-1)</f>
        <v>#VALUE!</v>
      </c>
      <c r="AE196" s="6" t="e">
        <f>(('t-1'!AE196-'t-1'!$AE196)/'t-1'!$AE196)*(('t-1'!$I196-0.5+'t-1'!$I196-0.5)*-1)</f>
        <v>#VALUE!</v>
      </c>
      <c r="AF196" s="6" t="e">
        <f>(('t-1'!AF196-'t-1'!$AE196)/'t-1'!$AE196)*(('t-1'!$I196-0.5+'t-1'!$I196-0.5)*-1)</f>
        <v>#VALUE!</v>
      </c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2:66">
      <c r="B197" s="1">
        <f>'t-1'!B197</f>
        <v>0</v>
      </c>
      <c r="C197" s="1">
        <f>'t-1'!C197</f>
        <v>0</v>
      </c>
      <c r="D197" s="1">
        <f>'t-1'!D197</f>
        <v>0</v>
      </c>
      <c r="E197" s="1" t="str">
        <f>'t-1'!E197</f>
        <v>Totalt</v>
      </c>
      <c r="F197" s="1" t="str">
        <f>'t-1'!F197</f>
        <v>Återförträngning av hjärtats kärl efter PCI</v>
      </c>
      <c r="G197" s="1" t="str">
        <f>'t-1'!G197</f>
        <v>(tom)</v>
      </c>
      <c r="H197" s="1" t="str">
        <f>'t-1'!H197</f>
        <v>A020265</v>
      </c>
      <c r="I197" s="1">
        <f>'t-1'!I197</f>
        <v>1</v>
      </c>
      <c r="J197" s="6" t="e">
        <f>(('t-1'!J197-'t-1'!$AE197)/'t-1'!$AE197)*(('t-1'!$I197-0.5+'t-1'!$I197-0.5)*-1)</f>
        <v>#VALUE!</v>
      </c>
      <c r="K197" s="6" t="e">
        <f>(('t-1'!K197-'t-1'!$AE197)/'t-1'!$AE197)*(('t-1'!$I197-0.5+'t-1'!$I197-0.5)*-1)</f>
        <v>#VALUE!</v>
      </c>
      <c r="L197" s="6" t="e">
        <f>(('t-1'!L197-'t-1'!$AE197)/'t-1'!$AE197)*(('t-1'!$I197-0.5+'t-1'!$I197-0.5)*-1)</f>
        <v>#VALUE!</v>
      </c>
      <c r="M197" s="6" t="e">
        <f>(('t-1'!M197-'t-1'!$AE197)/'t-1'!$AE197)*(('t-1'!$I197-0.5+'t-1'!$I197-0.5)*-1)</f>
        <v>#VALUE!</v>
      </c>
      <c r="N197" s="6" t="e">
        <f>(('t-1'!N197-'t-1'!$AE197)/'t-1'!$AE197)*(('t-1'!$I197-0.5+'t-1'!$I197-0.5)*-1)</f>
        <v>#VALUE!</v>
      </c>
      <c r="O197" s="6" t="e">
        <f>(('t-1'!O197-'t-1'!$AE197)/'t-1'!$AE197)*(('t-1'!$I197-0.5+'t-1'!$I197-0.5)*-1)</f>
        <v>#VALUE!</v>
      </c>
      <c r="P197" s="6" t="e">
        <f>(('t-1'!P197-'t-1'!$AE197)/'t-1'!$AE197)*(('t-1'!$I197-0.5+'t-1'!$I197-0.5)*-1)</f>
        <v>#VALUE!</v>
      </c>
      <c r="Q197" s="6" t="e">
        <f>(('t-1'!Q197-'t-1'!$AE197)/'t-1'!$AE197)*(('t-1'!$I197-0.5+'t-1'!$I197-0.5)*-1)</f>
        <v>#VALUE!</v>
      </c>
      <c r="R197" s="6" t="e">
        <f>(('t-1'!R197-'t-1'!$AE197)/'t-1'!$AE197)*(('t-1'!$I197-0.5+'t-1'!$I197-0.5)*-1)</f>
        <v>#VALUE!</v>
      </c>
      <c r="S197" s="6" t="e">
        <f>(('t-1'!S197-'t-1'!$AE197)/'t-1'!$AE197)*(('t-1'!$I197-0.5+'t-1'!$I197-0.5)*-1)</f>
        <v>#VALUE!</v>
      </c>
      <c r="T197" s="6" t="e">
        <f>(('t-1'!T197-'t-1'!$AE197)/'t-1'!$AE197)*(('t-1'!$I197-0.5+'t-1'!$I197-0.5)*-1)</f>
        <v>#VALUE!</v>
      </c>
      <c r="U197" s="6" t="e">
        <f>(('t-1'!U197-'t-1'!$AE197)/'t-1'!$AE197)*(('t-1'!$I197-0.5+'t-1'!$I197-0.5)*-1)</f>
        <v>#VALUE!</v>
      </c>
      <c r="V197" s="6" t="e">
        <f>(('t-1'!V197-'t-1'!$AE197)/'t-1'!$AE197)*(('t-1'!$I197-0.5+'t-1'!$I197-0.5)*-1)</f>
        <v>#VALUE!</v>
      </c>
      <c r="W197" s="6" t="e">
        <f>(('t-1'!W197-'t-1'!$AE197)/'t-1'!$AE197)*(('t-1'!$I197-0.5+'t-1'!$I197-0.5)*-1)</f>
        <v>#VALUE!</v>
      </c>
      <c r="X197" s="6" t="e">
        <f>(('t-1'!X197-'t-1'!$AE197)/'t-1'!$AE197)*(('t-1'!$I197-0.5+'t-1'!$I197-0.5)*-1)</f>
        <v>#VALUE!</v>
      </c>
      <c r="Y197" s="6" t="e">
        <f>(('t-1'!Y197-'t-1'!$AE197)/'t-1'!$AE197)*(('t-1'!$I197-0.5+'t-1'!$I197-0.5)*-1)</f>
        <v>#VALUE!</v>
      </c>
      <c r="Z197" s="6" t="e">
        <f>(('t-1'!Z197-'t-1'!$AE197)/'t-1'!$AE197)*(('t-1'!$I197-0.5+'t-1'!$I197-0.5)*-1)</f>
        <v>#VALUE!</v>
      </c>
      <c r="AA197" s="6" t="e">
        <f>(('t-1'!AA197-'t-1'!$AE197)/'t-1'!$AE197)*(('t-1'!$I197-0.5+'t-1'!$I197-0.5)*-1)</f>
        <v>#VALUE!</v>
      </c>
      <c r="AB197" s="6" t="e">
        <f>(('t-1'!AB197-'t-1'!$AE197)/'t-1'!$AE197)*(('t-1'!$I197-0.5+'t-1'!$I197-0.5)*-1)</f>
        <v>#VALUE!</v>
      </c>
      <c r="AC197" s="6" t="e">
        <f>(('t-1'!AC197-'t-1'!$AE197)/'t-1'!$AE197)*(('t-1'!$I197-0.5+'t-1'!$I197-0.5)*-1)</f>
        <v>#VALUE!</v>
      </c>
      <c r="AD197" s="6" t="e">
        <f>(('t-1'!AD197-'t-1'!$AE197)/'t-1'!$AE197)*(('t-1'!$I197-0.5+'t-1'!$I197-0.5)*-1)</f>
        <v>#VALUE!</v>
      </c>
      <c r="AE197" s="6" t="e">
        <f>(('t-1'!AE197-'t-1'!$AE197)/'t-1'!$AE197)*(('t-1'!$I197-0.5+'t-1'!$I197-0.5)*-1)</f>
        <v>#VALUE!</v>
      </c>
      <c r="AF197" s="6" t="e">
        <f>(('t-1'!AF197-'t-1'!$AE197)/'t-1'!$AE197)*(('t-1'!$I197-0.5+'t-1'!$I197-0.5)*-1)</f>
        <v>#VALUE!</v>
      </c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2:66">
      <c r="B198" s="1">
        <f>'t-1'!B198</f>
        <v>0</v>
      </c>
      <c r="C198" s="1">
        <f>'t-1'!C198</f>
        <v>0</v>
      </c>
      <c r="D198" s="1">
        <f>'t-1'!D198</f>
        <v>95</v>
      </c>
      <c r="E198" s="1" t="str">
        <f>'t-1'!E198</f>
        <v>Kvinnor</v>
      </c>
      <c r="F198" s="1" t="str">
        <f>'t-1'!F198</f>
        <v>Död eller återinskrivning efter vård för hjärtsvikt</v>
      </c>
      <c r="G198" s="1" t="str">
        <f>'t-1'!G198</f>
        <v>(tom)</v>
      </c>
      <c r="H198" s="1" t="str">
        <f>'t-1'!H198</f>
        <v>A005400</v>
      </c>
      <c r="I198" s="1">
        <f>'t-1'!I198</f>
        <v>1</v>
      </c>
      <c r="J198" s="6">
        <f>(('t-1'!J198-'t-1'!$AE198)/'t-1'!$AE198)*(('t-1'!$I198-0.5+'t-1'!$I198-0.5)*-1)</f>
        <v>0.13695686134559937</v>
      </c>
      <c r="K198" s="6">
        <f>(('t-1'!K198-'t-1'!$AE198)/'t-1'!$AE198)*(('t-1'!$I198-0.5+'t-1'!$I198-0.5)*-1)</f>
        <v>-8.1911125414341174E-2</v>
      </c>
      <c r="L198" s="6">
        <f>(('t-1'!L198-'t-1'!$AE198)/'t-1'!$AE198)*(('t-1'!$I198-0.5+'t-1'!$I198-0.5)*-1)</f>
        <v>-6.7908188682669235E-2</v>
      </c>
      <c r="M198" s="6">
        <f>(('t-1'!M198-'t-1'!$AE198)/'t-1'!$AE198)*(('t-1'!$I198-0.5+'t-1'!$I198-0.5)*-1)</f>
        <v>-7.7146491317086952E-2</v>
      </c>
      <c r="N198" s="6">
        <f>(('t-1'!N198-'t-1'!$AE198)/'t-1'!$AE198)*(('t-1'!$I198-0.5+'t-1'!$I198-0.5)*-1)</f>
        <v>-5.1784281262043111E-2</v>
      </c>
      <c r="O198" s="6">
        <f>(('t-1'!O198-'t-1'!$AE198)/'t-1'!$AE198)*(('t-1'!$I198-0.5+'t-1'!$I198-0.5)*-1)</f>
        <v>-2.5917505040873059E-2</v>
      </c>
      <c r="P198" s="6">
        <f>(('t-1'!P198-'t-1'!$AE198)/'t-1'!$AE198)*(('t-1'!$I198-0.5+'t-1'!$I198-0.5)*-1)</f>
        <v>-0.16473743458075946</v>
      </c>
      <c r="Q198" s="6">
        <f>(('t-1'!Q198-'t-1'!$AE198)/'t-1'!$AE198)*(('t-1'!$I198-0.5+'t-1'!$I198-0.5)*-1)</f>
        <v>5.9900227348217872E-2</v>
      </c>
      <c r="R198" s="6">
        <f>(('t-1'!R198-'t-1'!$AE198)/'t-1'!$AE198)*(('t-1'!$I198-0.5+'t-1'!$I198-0.5)*-1)</f>
        <v>-0.13373768699367689</v>
      </c>
      <c r="S198" s="6">
        <f>(('t-1'!S198-'t-1'!$AE198)/'t-1'!$AE198)*(('t-1'!$I198-0.5+'t-1'!$I198-0.5)*-1)</f>
        <v>2.3995536987341859E-2</v>
      </c>
      <c r="T198" s="6">
        <f>(('t-1'!T198-'t-1'!$AE198)/'t-1'!$AE198)*(('t-1'!$I198-0.5+'t-1'!$I198-0.5)*-1)</f>
        <v>5.328733015276115E-3</v>
      </c>
      <c r="U198" s="6">
        <f>(('t-1'!U198-'t-1'!$AE198)/'t-1'!$AE198)*(('t-1'!$I198-0.5+'t-1'!$I198-0.5)*-1)</f>
        <v>0.1106369754392332</v>
      </c>
      <c r="V198" s="6">
        <f>(('t-1'!V198-'t-1'!$AE198)/'t-1'!$AE198)*(('t-1'!$I198-0.5+'t-1'!$I198-0.5)*-1)</f>
        <v>-0.29942610618364179</v>
      </c>
      <c r="W198" s="6">
        <f>(('t-1'!W198-'t-1'!$AE198)/'t-1'!$AE198)*(('t-1'!$I198-0.5+'t-1'!$I198-0.5)*-1)</f>
        <v>-8.5230181406666397E-2</v>
      </c>
      <c r="X198" s="6">
        <f>(('t-1'!X198-'t-1'!$AE198)/'t-1'!$AE198)*(('t-1'!$I198-0.5+'t-1'!$I198-0.5)*-1)</f>
        <v>-0.177126458281606</v>
      </c>
      <c r="Y198" s="6">
        <f>(('t-1'!Y198-'t-1'!$AE198)/'t-1'!$AE198)*(('t-1'!$I198-0.5+'t-1'!$I198-0.5)*-1)</f>
        <v>0.10086564423411433</v>
      </c>
      <c r="Z198" s="6">
        <f>(('t-1'!Z198-'t-1'!$AE198)/'t-1'!$AE198)*(('t-1'!$I198-0.5+'t-1'!$I198-0.5)*-1)</f>
        <v>-0.24958495287080637</v>
      </c>
      <c r="AA198" s="6">
        <f>(('t-1'!AA198-'t-1'!$AE198)/'t-1'!$AE198)*(('t-1'!$I198-0.5+'t-1'!$I198-0.5)*-1)</f>
        <v>-0.10583495180348818</v>
      </c>
      <c r="AB198" s="6">
        <f>(('t-1'!AB198-'t-1'!$AE198)/'t-1'!$AE198)*(('t-1'!$I198-0.5+'t-1'!$I198-0.5)*-1)</f>
        <v>-0.12039722092683248</v>
      </c>
      <c r="AC198" s="6">
        <f>(('t-1'!AC198-'t-1'!$AE198)/'t-1'!$AE198)*(('t-1'!$I198-0.5+'t-1'!$I198-0.5)*-1)</f>
        <v>-1.0668396724187117E-2</v>
      </c>
      <c r="AD198" s="6">
        <f>(('t-1'!AD198-'t-1'!$AE198)/'t-1'!$AE198)*(('t-1'!$I198-0.5+'t-1'!$I198-0.5)*-1)</f>
        <v>-2.1441907903408789E-3</v>
      </c>
      <c r="AE198" s="6">
        <f>(('t-1'!AE198-'t-1'!$AE198)/'t-1'!$AE198)*(('t-1'!$I198-0.5+'t-1'!$I198-0.5)*-1)</f>
        <v>0</v>
      </c>
      <c r="AF198" s="6">
        <f>(('t-1'!AF198-'t-1'!$AE198)/'t-1'!$AE198)*(('t-1'!$I198-0.5+'t-1'!$I198-0.5)*-1)</f>
        <v>1</v>
      </c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2:66">
      <c r="B199" s="1">
        <f>'t-1'!B199</f>
        <v>0</v>
      </c>
      <c r="C199" s="1">
        <f>'t-1'!C199</f>
        <v>0</v>
      </c>
      <c r="D199" s="1">
        <f>'t-1'!D199</f>
        <v>0</v>
      </c>
      <c r="E199" s="1" t="str">
        <f>'t-1'!E199</f>
        <v>Män</v>
      </c>
      <c r="F199" s="1" t="str">
        <f>'t-1'!F199</f>
        <v>Död eller återinskrivning efter vård för hjärtsvikt</v>
      </c>
      <c r="G199" s="1" t="str">
        <f>'t-1'!G199</f>
        <v>(tom)</v>
      </c>
      <c r="H199" s="1" t="str">
        <f>'t-1'!H199</f>
        <v>A005400</v>
      </c>
      <c r="I199" s="1">
        <f>'t-1'!I199</f>
        <v>1</v>
      </c>
      <c r="J199" s="6">
        <f>(('t-1'!J199-'t-1'!$AE199)/'t-1'!$AE199)*(('t-1'!$I199-0.5+'t-1'!$I199-0.5)*-1)</f>
        <v>0.12504963755374815</v>
      </c>
      <c r="K199" s="6">
        <f>(('t-1'!K199-'t-1'!$AE199)/'t-1'!$AE199)*(('t-1'!$I199-0.5+'t-1'!$I199-0.5)*-1)</f>
        <v>1.5927995115682301E-2</v>
      </c>
      <c r="L199" s="6">
        <f>(('t-1'!L199-'t-1'!$AE199)/'t-1'!$AE199)*(('t-1'!$I199-0.5+'t-1'!$I199-0.5)*-1)</f>
        <v>-7.2837832645927525E-2</v>
      </c>
      <c r="M199" s="6">
        <f>(('t-1'!M199-'t-1'!$AE199)/'t-1'!$AE199)*(('t-1'!$I199-0.5+'t-1'!$I199-0.5)*-1)</f>
        <v>-6.1566572191083344E-2</v>
      </c>
      <c r="N199" s="6">
        <f>(('t-1'!N199-'t-1'!$AE199)/'t-1'!$AE199)*(('t-1'!$I199-0.5+'t-1'!$I199-0.5)*-1)</f>
        <v>-2.6337834426072248E-2</v>
      </c>
      <c r="O199" s="6">
        <f>(('t-1'!O199-'t-1'!$AE199)/'t-1'!$AE199)*(('t-1'!$I199-0.5+'t-1'!$I199-0.5)*-1)</f>
        <v>-8.3120584353688493E-2</v>
      </c>
      <c r="P199" s="6">
        <f>(('t-1'!P199-'t-1'!$AE199)/'t-1'!$AE199)*(('t-1'!$I199-0.5+'t-1'!$I199-0.5)*-1)</f>
        <v>-0.1531844796708397</v>
      </c>
      <c r="Q199" s="6">
        <f>(('t-1'!Q199-'t-1'!$AE199)/'t-1'!$AE199)*(('t-1'!$I199-0.5+'t-1'!$I199-0.5)*-1)</f>
        <v>-0.23879100727682326</v>
      </c>
      <c r="R199" s="6">
        <f>(('t-1'!R199-'t-1'!$AE199)/'t-1'!$AE199)*(('t-1'!$I199-0.5+'t-1'!$I199-0.5)*-1)</f>
        <v>-0.12389469008646056</v>
      </c>
      <c r="S199" s="6">
        <f>(('t-1'!S199-'t-1'!$AE199)/'t-1'!$AE199)*(('t-1'!$I199-0.5+'t-1'!$I199-0.5)*-1)</f>
        <v>7.345732334199287E-2</v>
      </c>
      <c r="T199" s="6">
        <f>(('t-1'!T199-'t-1'!$AE199)/'t-1'!$AE199)*(('t-1'!$I199-0.5+'t-1'!$I199-0.5)*-1)</f>
        <v>0.14183786889457725</v>
      </c>
      <c r="U199" s="6">
        <f>(('t-1'!U199-'t-1'!$AE199)/'t-1'!$AE199)*(('t-1'!$I199-0.5+'t-1'!$I199-0.5)*-1)</f>
        <v>9.4197832191520142E-2</v>
      </c>
      <c r="V199" s="6">
        <f>(('t-1'!V199-'t-1'!$AE199)/'t-1'!$AE199)*(('t-1'!$I199-0.5+'t-1'!$I199-0.5)*-1)</f>
        <v>-0.16811383589450718</v>
      </c>
      <c r="W199" s="6">
        <f>(('t-1'!W199-'t-1'!$AE199)/'t-1'!$AE199)*(('t-1'!$I199-0.5+'t-1'!$I199-0.5)*-1)</f>
        <v>-0.197562231929025</v>
      </c>
      <c r="X199" s="6">
        <f>(('t-1'!X199-'t-1'!$AE199)/'t-1'!$AE199)*(('t-1'!$I199-0.5+'t-1'!$I199-0.5)*-1)</f>
        <v>-0.18320161177963198</v>
      </c>
      <c r="Y199" s="6">
        <f>(('t-1'!Y199-'t-1'!$AE199)/'t-1'!$AE199)*(('t-1'!$I199-0.5+'t-1'!$I199-0.5)*-1)</f>
        <v>-3.5220996025828358E-2</v>
      </c>
      <c r="Z199" s="6">
        <f>(('t-1'!Z199-'t-1'!$AE199)/'t-1'!$AE199)*(('t-1'!$I199-0.5+'t-1'!$I199-0.5)*-1)</f>
        <v>-0.19961095214129015</v>
      </c>
      <c r="AA199" s="6">
        <f>(('t-1'!AA199-'t-1'!$AE199)/'t-1'!$AE199)*(('t-1'!$I199-0.5+'t-1'!$I199-0.5)*-1)</f>
        <v>-5.9218689460976123E-2</v>
      </c>
      <c r="AB199" s="6">
        <f>(('t-1'!AB199-'t-1'!$AE199)/'t-1'!$AE199)*(('t-1'!$I199-0.5+'t-1'!$I199-0.5)*-1)</f>
        <v>-0.17052972087425716</v>
      </c>
      <c r="AC199" s="6">
        <f>(('t-1'!AC199-'t-1'!$AE199)/'t-1'!$AE199)*(('t-1'!$I199-0.5+'t-1'!$I199-0.5)*-1)</f>
        <v>-6.0231787351444441E-3</v>
      </c>
      <c r="AD199" s="6">
        <f>(('t-1'!AD199-'t-1'!$AE199)/'t-1'!$AE199)*(('t-1'!$I199-0.5+'t-1'!$I199-0.5)*-1)</f>
        <v>-0.11434537609589292</v>
      </c>
      <c r="AE199" s="6">
        <f>(('t-1'!AE199-'t-1'!$AE199)/'t-1'!$AE199)*(('t-1'!$I199-0.5+'t-1'!$I199-0.5)*-1)</f>
        <v>0</v>
      </c>
      <c r="AF199" s="6">
        <f>(('t-1'!AF199-'t-1'!$AE199)/'t-1'!$AE199)*(('t-1'!$I199-0.5+'t-1'!$I199-0.5)*-1)</f>
        <v>1</v>
      </c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2:66">
      <c r="B200" s="1">
        <f>'t-1'!B200</f>
        <v>0</v>
      </c>
      <c r="C200" s="1">
        <f>'t-1'!C200</f>
        <v>0</v>
      </c>
      <c r="D200" s="1">
        <f>'t-1'!D200</f>
        <v>0</v>
      </c>
      <c r="E200" s="1" t="str">
        <f>'t-1'!E200</f>
        <v>Totalt</v>
      </c>
      <c r="F200" s="1" t="str">
        <f>'t-1'!F200</f>
        <v>Död eller återinskrivning efter vård för hjärtsvikt</v>
      </c>
      <c r="G200" s="1" t="str">
        <f>'t-1'!G200</f>
        <v>(tom)</v>
      </c>
      <c r="H200" s="1" t="str">
        <f>'t-1'!H200</f>
        <v>A005400</v>
      </c>
      <c r="I200" s="1">
        <f>'t-1'!I200</f>
        <v>1</v>
      </c>
      <c r="J200" s="6">
        <f>(('t-1'!J200-'t-1'!$AE200)/'t-1'!$AE200)*(('t-1'!$I200-0.5+'t-1'!$I200-0.5)*-1)</f>
        <v>0.13137868194079899</v>
      </c>
      <c r="K200" s="6">
        <f>(('t-1'!K200-'t-1'!$AE200)/'t-1'!$AE200)*(('t-1'!$I200-0.5+'t-1'!$I200-0.5)*-1)</f>
        <v>-2.9439167277825081E-2</v>
      </c>
      <c r="L200" s="6">
        <f>(('t-1'!L200-'t-1'!$AE200)/'t-1'!$AE200)*(('t-1'!$I200-0.5+'t-1'!$I200-0.5)*-1)</f>
        <v>-7.4374899806696301E-2</v>
      </c>
      <c r="M200" s="6">
        <f>(('t-1'!M200-'t-1'!$AE200)/'t-1'!$AE200)*(('t-1'!$I200-0.5+'t-1'!$I200-0.5)*-1)</f>
        <v>-6.153050548436332E-2</v>
      </c>
      <c r="N200" s="6">
        <f>(('t-1'!N200-'t-1'!$AE200)/'t-1'!$AE200)*(('t-1'!$I200-0.5+'t-1'!$I200-0.5)*-1)</f>
        <v>-2.9350384321027444E-2</v>
      </c>
      <c r="O200" s="6">
        <f>(('t-1'!O200-'t-1'!$AE200)/'t-1'!$AE200)*(('t-1'!$I200-0.5+'t-1'!$I200-0.5)*-1)</f>
        <v>-5.3800141392120304E-2</v>
      </c>
      <c r="P200" s="6">
        <f>(('t-1'!P200-'t-1'!$AE200)/'t-1'!$AE200)*(('t-1'!$I200-0.5+'t-1'!$I200-0.5)*-1)</f>
        <v>-0.14707559064914041</v>
      </c>
      <c r="Q200" s="6">
        <f>(('t-1'!Q200-'t-1'!$AE200)/'t-1'!$AE200)*(('t-1'!$I200-0.5+'t-1'!$I200-0.5)*-1)</f>
        <v>-9.4327183897092243E-2</v>
      </c>
      <c r="R200" s="6">
        <f>(('t-1'!R200-'t-1'!$AE200)/'t-1'!$AE200)*(('t-1'!$I200-0.5+'t-1'!$I200-0.5)*-1)</f>
        <v>-6.7181711712297434E-2</v>
      </c>
      <c r="S200" s="6">
        <f>(('t-1'!S200-'t-1'!$AE200)/'t-1'!$AE200)*(('t-1'!$I200-0.5+'t-1'!$I200-0.5)*-1)</f>
        <v>4.9381031068935523E-2</v>
      </c>
      <c r="T200" s="6">
        <f>(('t-1'!T200-'t-1'!$AE200)/'t-1'!$AE200)*(('t-1'!$I200-0.5+'t-1'!$I200-0.5)*-1)</f>
        <v>8.2168918595448476E-2</v>
      </c>
      <c r="U200" s="6">
        <f>(('t-1'!U200-'t-1'!$AE200)/'t-1'!$AE200)*(('t-1'!$I200-0.5+'t-1'!$I200-0.5)*-1)</f>
        <v>9.6443926166126945E-2</v>
      </c>
      <c r="V200" s="6">
        <f>(('t-1'!V200-'t-1'!$AE200)/'t-1'!$AE200)*(('t-1'!$I200-0.5+'t-1'!$I200-0.5)*-1)</f>
        <v>-0.23607030049155248</v>
      </c>
      <c r="W200" s="6">
        <f>(('t-1'!W200-'t-1'!$AE200)/'t-1'!$AE200)*(('t-1'!$I200-0.5+'t-1'!$I200-0.5)*-1)</f>
        <v>-0.14815780406402673</v>
      </c>
      <c r="X200" s="6">
        <f>(('t-1'!X200-'t-1'!$AE200)/'t-1'!$AE200)*(('t-1'!$I200-0.5+'t-1'!$I200-0.5)*-1)</f>
        <v>-0.18868759254070366</v>
      </c>
      <c r="Y200" s="6">
        <f>(('t-1'!Y200-'t-1'!$AE200)/'t-1'!$AE200)*(('t-1'!$I200-0.5+'t-1'!$I200-0.5)*-1)</f>
        <v>2.9527291024531548E-2</v>
      </c>
      <c r="Z200" s="6">
        <f>(('t-1'!Z200-'t-1'!$AE200)/'t-1'!$AE200)*(('t-1'!$I200-0.5+'t-1'!$I200-0.5)*-1)</f>
        <v>-0.22626723863335013</v>
      </c>
      <c r="AA200" s="6">
        <f>(('t-1'!AA200-'t-1'!$AE200)/'t-1'!$AE200)*(('t-1'!$I200-0.5+'t-1'!$I200-0.5)*-1)</f>
        <v>-8.244201191033726E-2</v>
      </c>
      <c r="AB200" s="6">
        <f>(('t-1'!AB200-'t-1'!$AE200)/'t-1'!$AE200)*(('t-1'!$I200-0.5+'t-1'!$I200-0.5)*-1)</f>
        <v>-0.16891904942877942</v>
      </c>
      <c r="AC200" s="6">
        <f>(('t-1'!AC200-'t-1'!$AE200)/'t-1'!$AE200)*(('t-1'!$I200-0.5+'t-1'!$I200-0.5)*-1)</f>
        <v>-2.0479538449809629E-2</v>
      </c>
      <c r="AD200" s="6">
        <f>(('t-1'!AD200-'t-1'!$AE200)/'t-1'!$AE200)*(('t-1'!$I200-0.5+'t-1'!$I200-0.5)*-1)</f>
        <v>-7.4841731858100932E-2</v>
      </c>
      <c r="AE200" s="6">
        <f>(('t-1'!AE200-'t-1'!$AE200)/'t-1'!$AE200)*(('t-1'!$I200-0.5+'t-1'!$I200-0.5)*-1)</f>
        <v>0</v>
      </c>
      <c r="AF200" s="6">
        <f>(('t-1'!AF200-'t-1'!$AE200)/'t-1'!$AE200)*(('t-1'!$I200-0.5+'t-1'!$I200-0.5)*-1)</f>
        <v>1</v>
      </c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2:66">
      <c r="B201" s="1">
        <f>'t-1'!B201</f>
        <v>0</v>
      </c>
      <c r="C201" s="1">
        <f>'t-1'!C201</f>
        <v>0</v>
      </c>
      <c r="D201" s="1">
        <f>'t-1'!D201</f>
        <v>96</v>
      </c>
      <c r="E201" s="1" t="str">
        <f>'t-1'!E201</f>
        <v>Kvinnor</v>
      </c>
      <c r="F201" s="1" t="str">
        <f>'t-1'!F201</f>
        <v>Läkemedelsbehandling vid hjärtsvikt</v>
      </c>
      <c r="G201" s="1" t="str">
        <f>'t-1'!G201</f>
        <v>(tom)</v>
      </c>
      <c r="H201" s="1" t="str">
        <f>'t-1'!H201</f>
        <v>A020280</v>
      </c>
      <c r="I201" s="1">
        <f>'t-1'!I201</f>
        <v>0</v>
      </c>
      <c r="J201" s="6">
        <f>(('t-1'!J201-'t-1'!$AE201)/'t-1'!$AE201)*(('t-1'!$I201-0.5+'t-1'!$I201-0.5)*-1)</f>
        <v>-4.9845012744305854E-2</v>
      </c>
      <c r="K201" s="6">
        <f>(('t-1'!K201-'t-1'!$AE201)/'t-1'!$AE201)*(('t-1'!$I201-0.5+'t-1'!$I201-0.5)*-1)</f>
        <v>0.18040032990408467</v>
      </c>
      <c r="L201" s="6">
        <f>(('t-1'!L201-'t-1'!$AE201)/'t-1'!$AE201)*(('t-1'!$I201-0.5+'t-1'!$I201-0.5)*-1)</f>
        <v>0.16084240828522658</v>
      </c>
      <c r="M201" s="6">
        <f>(('t-1'!M201-'t-1'!$AE201)/'t-1'!$AE201)*(('t-1'!$I201-0.5+'t-1'!$I201-0.5)*-1)</f>
        <v>9.9732480145576147E-2</v>
      </c>
      <c r="N201" s="6">
        <f>(('t-1'!N201-'t-1'!$AE201)/'t-1'!$AE201)*(('t-1'!$I201-0.5+'t-1'!$I201-0.5)*-1)</f>
        <v>6.0533995522506524E-3</v>
      </c>
      <c r="O201" s="6">
        <f>(('t-1'!O201-'t-1'!$AE201)/'t-1'!$AE201)*(('t-1'!$I201-0.5+'t-1'!$I201-0.5)*-1)</f>
        <v>-5.5804908447324601E-2</v>
      </c>
      <c r="P201" s="6">
        <f>(('t-1'!P201-'t-1'!$AE201)/'t-1'!$AE201)*(('t-1'!$I201-0.5+'t-1'!$I201-0.5)*-1)</f>
        <v>0.11990402000331994</v>
      </c>
      <c r="Q201" s="6">
        <f>(('t-1'!Q201-'t-1'!$AE201)/'t-1'!$AE201)*(('t-1'!$I201-0.5+'t-1'!$I201-0.5)*-1)</f>
        <v>-8.9666335609254189E-2</v>
      </c>
      <c r="R201" s="6">
        <f>(('t-1'!R201-'t-1'!$AE201)/'t-1'!$AE201)*(('t-1'!$I201-0.5+'t-1'!$I201-0.5)*-1)</f>
        <v>-0.10236153071673763</v>
      </c>
      <c r="S201" s="6">
        <f>(('t-1'!S201-'t-1'!$AE201)/'t-1'!$AE201)*(('t-1'!$I201-0.5+'t-1'!$I201-0.5)*-1)</f>
        <v>-0.13355008670056973</v>
      </c>
      <c r="T201" s="6">
        <f>(('t-1'!T201-'t-1'!$AE201)/'t-1'!$AE201)*(('t-1'!$I201-0.5+'t-1'!$I201-0.5)*-1)</f>
        <v>-6.1985969041837841E-2</v>
      </c>
      <c r="U201" s="6">
        <f>(('t-1'!U201-'t-1'!$AE201)/'t-1'!$AE201)*(('t-1'!$I201-0.5+'t-1'!$I201-0.5)*-1)</f>
        <v>-8.1878989364076588E-3</v>
      </c>
      <c r="V201" s="6">
        <f>(('t-1'!V201-'t-1'!$AE201)/'t-1'!$AE201)*(('t-1'!$I201-0.5+'t-1'!$I201-0.5)*-1)</f>
        <v>-5.3181619690357985E-2</v>
      </c>
      <c r="W201" s="6">
        <f>(('t-1'!W201-'t-1'!$AE201)/'t-1'!$AE201)*(('t-1'!$I201-0.5+'t-1'!$I201-0.5)*-1)</f>
        <v>0.10475123855043253</v>
      </c>
      <c r="X201" s="6">
        <f>(('t-1'!X201-'t-1'!$AE201)/'t-1'!$AE201)*(('t-1'!$I201-0.5+'t-1'!$I201-0.5)*-1)</f>
        <v>6.6059650194205746E-2</v>
      </c>
      <c r="Y201" s="6">
        <f>(('t-1'!Y201-'t-1'!$AE201)/'t-1'!$AE201)*(('t-1'!$I201-0.5+'t-1'!$I201-0.5)*-1)</f>
        <v>7.9742985412379674E-2</v>
      </c>
      <c r="Z201" s="6">
        <f>(('t-1'!Z201-'t-1'!$AE201)/'t-1'!$AE201)*(('t-1'!$I201-0.5+'t-1'!$I201-0.5)*-1)</f>
        <v>7.8737175139558455E-2</v>
      </c>
      <c r="AA201" s="6">
        <f>(('t-1'!AA201-'t-1'!$AE201)/'t-1'!$AE201)*(('t-1'!$I201-0.5+'t-1'!$I201-0.5)*-1)</f>
        <v>9.4498809308501533E-2</v>
      </c>
      <c r="AB201" s="6">
        <f>(('t-1'!AB201-'t-1'!$AE201)/'t-1'!$AE201)*(('t-1'!$I201-0.5+'t-1'!$I201-0.5)*-1)</f>
        <v>7.7869378582298795E-2</v>
      </c>
      <c r="AC201" s="6">
        <f>(('t-1'!AC201-'t-1'!$AE201)/'t-1'!$AE201)*(('t-1'!$I201-0.5+'t-1'!$I201-0.5)*-1)</f>
        <v>0.14098476738768673</v>
      </c>
      <c r="AD201" s="6">
        <f>(('t-1'!AD201-'t-1'!$AE201)/'t-1'!$AE201)*(('t-1'!$I201-0.5+'t-1'!$I201-0.5)*-1)</f>
        <v>-8.3094764209771764E-3</v>
      </c>
      <c r="AE201" s="6">
        <f>(('t-1'!AE201-'t-1'!$AE201)/'t-1'!$AE201)*(('t-1'!$I201-0.5+'t-1'!$I201-0.5)*-1)</f>
        <v>0</v>
      </c>
      <c r="AF201" s="6">
        <f>(('t-1'!AF201-'t-1'!$AE201)/'t-1'!$AE201)*(('t-1'!$I201-0.5+'t-1'!$I201-0.5)*-1)</f>
        <v>-1</v>
      </c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2:66">
      <c r="B202" s="1">
        <f>'t-1'!B202</f>
        <v>0</v>
      </c>
      <c r="C202" s="1">
        <f>'t-1'!C202</f>
        <v>0</v>
      </c>
      <c r="D202" s="1">
        <f>'t-1'!D202</f>
        <v>0</v>
      </c>
      <c r="E202" s="1" t="str">
        <f>'t-1'!E202</f>
        <v>Män</v>
      </c>
      <c r="F202" s="1" t="str">
        <f>'t-1'!F202</f>
        <v>Läkemedelsbehandling vid hjärtsvikt</v>
      </c>
      <c r="G202" s="1" t="str">
        <f>'t-1'!G202</f>
        <v>(tom)</v>
      </c>
      <c r="H202" s="1" t="str">
        <f>'t-1'!H202</f>
        <v>A020280</v>
      </c>
      <c r="I202" s="1">
        <f>'t-1'!I202</f>
        <v>0</v>
      </c>
      <c r="J202" s="6">
        <f>(('t-1'!J202-'t-1'!$AE202)/'t-1'!$AE202)*(('t-1'!$I202-0.5+'t-1'!$I202-0.5)*-1)</f>
        <v>7.4473102668653661E-3</v>
      </c>
      <c r="K202" s="6">
        <f>(('t-1'!K202-'t-1'!$AE202)/'t-1'!$AE202)*(('t-1'!$I202-0.5+'t-1'!$I202-0.5)*-1)</f>
        <v>0.12783939226751498</v>
      </c>
      <c r="L202" s="6">
        <f>(('t-1'!L202-'t-1'!$AE202)/'t-1'!$AE202)*(('t-1'!$I202-0.5+'t-1'!$I202-0.5)*-1)</f>
        <v>0.12186561476898919</v>
      </c>
      <c r="M202" s="6">
        <f>(('t-1'!M202-'t-1'!$AE202)/'t-1'!$AE202)*(('t-1'!$I202-0.5+'t-1'!$I202-0.5)*-1)</f>
        <v>0.10969307765602242</v>
      </c>
      <c r="N202" s="6">
        <f>(('t-1'!N202-'t-1'!$AE202)/'t-1'!$AE202)*(('t-1'!$I202-0.5+'t-1'!$I202-0.5)*-1)</f>
        <v>-7.3058437627308084E-3</v>
      </c>
      <c r="O202" s="6">
        <f>(('t-1'!O202-'t-1'!$AE202)/'t-1'!$AE202)*(('t-1'!$I202-0.5+'t-1'!$I202-0.5)*-1)</f>
        <v>-7.0261548290418335E-2</v>
      </c>
      <c r="P202" s="6">
        <f>(('t-1'!P202-'t-1'!$AE202)/'t-1'!$AE202)*(('t-1'!$I202-0.5+'t-1'!$I202-0.5)*-1)</f>
        <v>4.148624452618585E-2</v>
      </c>
      <c r="Q202" s="6">
        <f>(('t-1'!Q202-'t-1'!$AE202)/'t-1'!$AE202)*(('t-1'!$I202-0.5+'t-1'!$I202-0.5)*-1)</f>
        <v>1.8162785886382798E-2</v>
      </c>
      <c r="R202" s="6">
        <f>(('t-1'!R202-'t-1'!$AE202)/'t-1'!$AE202)*(('t-1'!$I202-0.5+'t-1'!$I202-0.5)*-1)</f>
        <v>-5.1963948804501135E-2</v>
      </c>
      <c r="S202" s="6">
        <f>(('t-1'!S202-'t-1'!$AE202)/'t-1'!$AE202)*(('t-1'!$I202-0.5+'t-1'!$I202-0.5)*-1)</f>
        <v>-0.12395988184739712</v>
      </c>
      <c r="T202" s="6">
        <f>(('t-1'!T202-'t-1'!$AE202)/'t-1'!$AE202)*(('t-1'!$I202-0.5+'t-1'!$I202-0.5)*-1)</f>
        <v>-6.2467544348738975E-2</v>
      </c>
      <c r="U202" s="6">
        <f>(('t-1'!U202-'t-1'!$AE202)/'t-1'!$AE202)*(('t-1'!$I202-0.5+'t-1'!$I202-0.5)*-1)</f>
        <v>-1.5404631662054748E-2</v>
      </c>
      <c r="V202" s="6">
        <f>(('t-1'!V202-'t-1'!$AE202)/'t-1'!$AE202)*(('t-1'!$I202-0.5+'t-1'!$I202-0.5)*-1)</f>
        <v>-4.4603392876946424E-2</v>
      </c>
      <c r="W202" s="6">
        <f>(('t-1'!W202-'t-1'!$AE202)/'t-1'!$AE202)*(('t-1'!$I202-0.5+'t-1'!$I202-0.5)*-1)</f>
        <v>0.12828657248794254</v>
      </c>
      <c r="X202" s="6">
        <f>(('t-1'!X202-'t-1'!$AE202)/'t-1'!$AE202)*(('t-1'!$I202-0.5+'t-1'!$I202-0.5)*-1)</f>
        <v>2.6450888895749872E-2</v>
      </c>
      <c r="Y202" s="6">
        <f>(('t-1'!Y202-'t-1'!$AE202)/'t-1'!$AE202)*(('t-1'!$I202-0.5+'t-1'!$I202-0.5)*-1)</f>
        <v>2.5019305633142608E-4</v>
      </c>
      <c r="Z202" s="6">
        <f>(('t-1'!Z202-'t-1'!$AE202)/'t-1'!$AE202)*(('t-1'!$I202-0.5+'t-1'!$I202-0.5)*-1)</f>
        <v>3.2074986916476457E-2</v>
      </c>
      <c r="AA202" s="6">
        <f>(('t-1'!AA202-'t-1'!$AE202)/'t-1'!$AE202)*(('t-1'!$I202-0.5+'t-1'!$I202-0.5)*-1)</f>
        <v>5.7309902588938332E-2</v>
      </c>
      <c r="AB202" s="6">
        <f>(('t-1'!AB202-'t-1'!$AE202)/'t-1'!$AE202)*(('t-1'!$I202-0.5+'t-1'!$I202-0.5)*-1)</f>
        <v>-1.909039331850821E-2</v>
      </c>
      <c r="AC202" s="6">
        <f>(('t-1'!AC202-'t-1'!$AE202)/'t-1'!$AE202)*(('t-1'!$I202-0.5+'t-1'!$I202-0.5)*-1)</f>
        <v>0.15218526488002379</v>
      </c>
      <c r="AD202" s="6">
        <f>(('t-1'!AD202-'t-1'!$AE202)/'t-1'!$AE202)*(('t-1'!$I202-0.5+'t-1'!$I202-0.5)*-1)</f>
        <v>-1.5812573603039521E-2</v>
      </c>
      <c r="AE202" s="6">
        <f>(('t-1'!AE202-'t-1'!$AE202)/'t-1'!$AE202)*(('t-1'!$I202-0.5+'t-1'!$I202-0.5)*-1)</f>
        <v>0</v>
      </c>
      <c r="AF202" s="6">
        <f>(('t-1'!AF202-'t-1'!$AE202)/'t-1'!$AE202)*(('t-1'!$I202-0.5+'t-1'!$I202-0.5)*-1)</f>
        <v>-1</v>
      </c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2:66">
      <c r="B203" s="1">
        <f>'t-1'!B203</f>
        <v>0</v>
      </c>
      <c r="C203" s="1">
        <f>'t-1'!C203</f>
        <v>0</v>
      </c>
      <c r="D203" s="1">
        <f>'t-1'!D203</f>
        <v>0</v>
      </c>
      <c r="E203" s="1" t="str">
        <f>'t-1'!E203</f>
        <v>Totalt</v>
      </c>
      <c r="F203" s="1" t="str">
        <f>'t-1'!F203</f>
        <v>Läkemedelsbehandling vid hjärtsvikt</v>
      </c>
      <c r="G203" s="1" t="str">
        <f>'t-1'!G203</f>
        <v>(tom)</v>
      </c>
      <c r="H203" s="1" t="str">
        <f>'t-1'!H203</f>
        <v>A020280</v>
      </c>
      <c r="I203" s="1">
        <f>'t-1'!I203</f>
        <v>0</v>
      </c>
      <c r="J203" s="6">
        <f>(('t-1'!J203-'t-1'!$AE203)/'t-1'!$AE203)*(('t-1'!$I203-0.5+'t-1'!$I203-0.5)*-1)</f>
        <v>-2.085654470389562E-2</v>
      </c>
      <c r="K203" s="6">
        <f>(('t-1'!K203-'t-1'!$AE203)/'t-1'!$AE203)*(('t-1'!$I203-0.5+'t-1'!$I203-0.5)*-1)</f>
        <v>0.15405512618448344</v>
      </c>
      <c r="L203" s="6">
        <f>(('t-1'!L203-'t-1'!$AE203)/'t-1'!$AE203)*(('t-1'!$I203-0.5+'t-1'!$I203-0.5)*-1)</f>
        <v>0.1375683503810344</v>
      </c>
      <c r="M203" s="6">
        <f>(('t-1'!M203-'t-1'!$AE203)/'t-1'!$AE203)*(('t-1'!$I203-0.5+'t-1'!$I203-0.5)*-1)</f>
        <v>9.96279023839894E-2</v>
      </c>
      <c r="N203" s="6">
        <f>(('t-1'!N203-'t-1'!$AE203)/'t-1'!$AE203)*(('t-1'!$I203-0.5+'t-1'!$I203-0.5)*-1)</f>
        <v>6.8301105451928643E-3</v>
      </c>
      <c r="O203" s="6">
        <f>(('t-1'!O203-'t-1'!$AE203)/'t-1'!$AE203)*(('t-1'!$I203-0.5+'t-1'!$I203-0.5)*-1)</f>
        <v>-5.3583272471773032E-2</v>
      </c>
      <c r="P203" s="6">
        <f>(('t-1'!P203-'t-1'!$AE203)/'t-1'!$AE203)*(('t-1'!$I203-0.5+'t-1'!$I203-0.5)*-1)</f>
        <v>7.5953102152612417E-2</v>
      </c>
      <c r="Q203" s="6">
        <f>(('t-1'!Q203-'t-1'!$AE203)/'t-1'!$AE203)*(('t-1'!$I203-0.5+'t-1'!$I203-0.5)*-1)</f>
        <v>-1.1691686467884288E-2</v>
      </c>
      <c r="R203" s="6">
        <f>(('t-1'!R203-'t-1'!$AE203)/'t-1'!$AE203)*(('t-1'!$I203-0.5+'t-1'!$I203-0.5)*-1)</f>
        <v>-6.5185701251413847E-2</v>
      </c>
      <c r="S203" s="6">
        <f>(('t-1'!S203-'t-1'!$AE203)/'t-1'!$AE203)*(('t-1'!$I203-0.5+'t-1'!$I203-0.5)*-1)</f>
        <v>-0.12622374899957015</v>
      </c>
      <c r="T203" s="6">
        <f>(('t-1'!T203-'t-1'!$AE203)/'t-1'!$AE203)*(('t-1'!$I203-0.5+'t-1'!$I203-0.5)*-1)</f>
        <v>-6.6969846765677216E-2</v>
      </c>
      <c r="U203" s="6">
        <f>(('t-1'!U203-'t-1'!$AE203)/'t-1'!$AE203)*(('t-1'!$I203-0.5+'t-1'!$I203-0.5)*-1)</f>
        <v>-1.1651045586367353E-2</v>
      </c>
      <c r="V203" s="6">
        <f>(('t-1'!V203-'t-1'!$AE203)/'t-1'!$AE203)*(('t-1'!$I203-0.5+'t-1'!$I203-0.5)*-1)</f>
        <v>-5.0606123276501498E-2</v>
      </c>
      <c r="W203" s="6">
        <f>(('t-1'!W203-'t-1'!$AE203)/'t-1'!$AE203)*(('t-1'!$I203-0.5+'t-1'!$I203-0.5)*-1)</f>
        <v>0.10804053343579754</v>
      </c>
      <c r="X203" s="6">
        <f>(('t-1'!X203-'t-1'!$AE203)/'t-1'!$AE203)*(('t-1'!$I203-0.5+'t-1'!$I203-0.5)*-1)</f>
        <v>3.5542982342604591E-2</v>
      </c>
      <c r="Y203" s="6">
        <f>(('t-1'!Y203-'t-1'!$AE203)/'t-1'!$AE203)*(('t-1'!$I203-0.5+'t-1'!$I203-0.5)*-1)</f>
        <v>3.5122373492291081E-2</v>
      </c>
      <c r="Z203" s="6">
        <f>(('t-1'!Z203-'t-1'!$AE203)/'t-1'!$AE203)*(('t-1'!$I203-0.5+'t-1'!$I203-0.5)*-1)</f>
        <v>6.0468910709399519E-2</v>
      </c>
      <c r="AA203" s="6">
        <f>(('t-1'!AA203-'t-1'!$AE203)/'t-1'!$AE203)*(('t-1'!$I203-0.5+'t-1'!$I203-0.5)*-1)</f>
        <v>6.9126597467900397E-2</v>
      </c>
      <c r="AB203" s="6">
        <f>(('t-1'!AB203-'t-1'!$AE203)/'t-1'!$AE203)*(('t-1'!$I203-0.5+'t-1'!$I203-0.5)*-1)</f>
        <v>3.1861499009268025E-2</v>
      </c>
      <c r="AC203" s="6">
        <f>(('t-1'!AC203-'t-1'!$AE203)/'t-1'!$AE203)*(('t-1'!$I203-0.5+'t-1'!$I203-0.5)*-1)</f>
        <v>0.14586465665915246</v>
      </c>
      <c r="AD203" s="6">
        <f>(('t-1'!AD203-'t-1'!$AE203)/'t-1'!$AE203)*(('t-1'!$I203-0.5+'t-1'!$I203-0.5)*-1)</f>
        <v>-1.3824878814138906E-2</v>
      </c>
      <c r="AE203" s="6">
        <f>(('t-1'!AE203-'t-1'!$AE203)/'t-1'!$AE203)*(('t-1'!$I203-0.5+'t-1'!$I203-0.5)*-1)</f>
        <v>0</v>
      </c>
      <c r="AF203" s="6">
        <f>(('t-1'!AF203-'t-1'!$AE203)/'t-1'!$AE203)*(('t-1'!$I203-0.5+'t-1'!$I203-0.5)*-1)</f>
        <v>-1</v>
      </c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2:66">
      <c r="B204" s="1">
        <f>'t-1'!B204</f>
        <v>0</v>
      </c>
      <c r="C204" s="1">
        <f>'t-1'!C204</f>
        <v>0</v>
      </c>
      <c r="D204" s="1">
        <f>'t-1'!D204</f>
        <v>97</v>
      </c>
      <c r="E204" s="1" t="str">
        <f>'t-1'!E204</f>
        <v>Totalt</v>
      </c>
      <c r="F204" s="1" t="str">
        <f>'t-1'!F204</f>
        <v>Komplikationer efter pacemakerinsättning</v>
      </c>
      <c r="G204" s="1" t="str">
        <f>'t-1'!G204</f>
        <v>(tom)</v>
      </c>
      <c r="H204" s="1" t="str">
        <f>'t-1'!H204</f>
        <v>A020290</v>
      </c>
      <c r="I204" s="1">
        <f>'t-1'!I204</f>
        <v>1</v>
      </c>
      <c r="J204" s="6" t="e">
        <f>(('t-1'!J204-'t-1'!$AE204)/'t-1'!$AE204)*(('t-1'!$I204-0.5+'t-1'!$I204-0.5)*-1)</f>
        <v>#VALUE!</v>
      </c>
      <c r="K204" s="6" t="e">
        <f>(('t-1'!K204-'t-1'!$AE204)/'t-1'!$AE204)*(('t-1'!$I204-0.5+'t-1'!$I204-0.5)*-1)</f>
        <v>#VALUE!</v>
      </c>
      <c r="L204" s="6" t="e">
        <f>(('t-1'!L204-'t-1'!$AE204)/'t-1'!$AE204)*(('t-1'!$I204-0.5+'t-1'!$I204-0.5)*-1)</f>
        <v>#VALUE!</v>
      </c>
      <c r="M204" s="6" t="e">
        <f>(('t-1'!M204-'t-1'!$AE204)/'t-1'!$AE204)*(('t-1'!$I204-0.5+'t-1'!$I204-0.5)*-1)</f>
        <v>#VALUE!</v>
      </c>
      <c r="N204" s="6" t="e">
        <f>(('t-1'!N204-'t-1'!$AE204)/'t-1'!$AE204)*(('t-1'!$I204-0.5+'t-1'!$I204-0.5)*-1)</f>
        <v>#VALUE!</v>
      </c>
      <c r="O204" s="6" t="e">
        <f>(('t-1'!O204-'t-1'!$AE204)/'t-1'!$AE204)*(('t-1'!$I204-0.5+'t-1'!$I204-0.5)*-1)</f>
        <v>#VALUE!</v>
      </c>
      <c r="P204" s="6" t="e">
        <f>(('t-1'!P204-'t-1'!$AE204)/'t-1'!$AE204)*(('t-1'!$I204-0.5+'t-1'!$I204-0.5)*-1)</f>
        <v>#VALUE!</v>
      </c>
      <c r="Q204" s="6" t="e">
        <f>(('t-1'!Q204-'t-1'!$AE204)/'t-1'!$AE204)*(('t-1'!$I204-0.5+'t-1'!$I204-0.5)*-1)</f>
        <v>#VALUE!</v>
      </c>
      <c r="R204" s="6" t="e">
        <f>(('t-1'!R204-'t-1'!$AE204)/'t-1'!$AE204)*(('t-1'!$I204-0.5+'t-1'!$I204-0.5)*-1)</f>
        <v>#VALUE!</v>
      </c>
      <c r="S204" s="6" t="e">
        <f>(('t-1'!S204-'t-1'!$AE204)/'t-1'!$AE204)*(('t-1'!$I204-0.5+'t-1'!$I204-0.5)*-1)</f>
        <v>#VALUE!</v>
      </c>
      <c r="T204" s="6" t="e">
        <f>(('t-1'!T204-'t-1'!$AE204)/'t-1'!$AE204)*(('t-1'!$I204-0.5+'t-1'!$I204-0.5)*-1)</f>
        <v>#VALUE!</v>
      </c>
      <c r="U204" s="6" t="e">
        <f>(('t-1'!U204-'t-1'!$AE204)/'t-1'!$AE204)*(('t-1'!$I204-0.5+'t-1'!$I204-0.5)*-1)</f>
        <v>#VALUE!</v>
      </c>
      <c r="V204" s="6" t="e">
        <f>(('t-1'!V204-'t-1'!$AE204)/'t-1'!$AE204)*(('t-1'!$I204-0.5+'t-1'!$I204-0.5)*-1)</f>
        <v>#VALUE!</v>
      </c>
      <c r="W204" s="6" t="e">
        <f>(('t-1'!W204-'t-1'!$AE204)/'t-1'!$AE204)*(('t-1'!$I204-0.5+'t-1'!$I204-0.5)*-1)</f>
        <v>#VALUE!</v>
      </c>
      <c r="X204" s="6" t="e">
        <f>(('t-1'!X204-'t-1'!$AE204)/'t-1'!$AE204)*(('t-1'!$I204-0.5+'t-1'!$I204-0.5)*-1)</f>
        <v>#VALUE!</v>
      </c>
      <c r="Y204" s="6" t="e">
        <f>(('t-1'!Y204-'t-1'!$AE204)/'t-1'!$AE204)*(('t-1'!$I204-0.5+'t-1'!$I204-0.5)*-1)</f>
        <v>#VALUE!</v>
      </c>
      <c r="Z204" s="6" t="e">
        <f>(('t-1'!Z204-'t-1'!$AE204)/'t-1'!$AE204)*(('t-1'!$I204-0.5+'t-1'!$I204-0.5)*-1)</f>
        <v>#VALUE!</v>
      </c>
      <c r="AA204" s="6" t="e">
        <f>(('t-1'!AA204-'t-1'!$AE204)/'t-1'!$AE204)*(('t-1'!$I204-0.5+'t-1'!$I204-0.5)*-1)</f>
        <v>#VALUE!</v>
      </c>
      <c r="AB204" s="6" t="e">
        <f>(('t-1'!AB204-'t-1'!$AE204)/'t-1'!$AE204)*(('t-1'!$I204-0.5+'t-1'!$I204-0.5)*-1)</f>
        <v>#VALUE!</v>
      </c>
      <c r="AC204" s="6" t="e">
        <f>(('t-1'!AC204-'t-1'!$AE204)/'t-1'!$AE204)*(('t-1'!$I204-0.5+'t-1'!$I204-0.5)*-1)</f>
        <v>#VALUE!</v>
      </c>
      <c r="AD204" s="6" t="e">
        <f>(('t-1'!AD204-'t-1'!$AE204)/'t-1'!$AE204)*(('t-1'!$I204-0.5+'t-1'!$I204-0.5)*-1)</f>
        <v>#VALUE!</v>
      </c>
      <c r="AE204" s="6" t="e">
        <f>(('t-1'!AE204-'t-1'!$AE204)/'t-1'!$AE204)*(('t-1'!$I204-0.5+'t-1'!$I204-0.5)*-1)</f>
        <v>#VALUE!</v>
      </c>
      <c r="AF204" s="6" t="e">
        <f>(('t-1'!AF204-'t-1'!$AE204)/'t-1'!$AE204)*(('t-1'!$I204-0.5+'t-1'!$I204-0.5)*-1)</f>
        <v>#VALUE!</v>
      </c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2:66">
      <c r="B205" s="1" t="str">
        <f>'t-1'!B205</f>
        <v>K</v>
      </c>
      <c r="C205" s="1" t="str">
        <f>'t-1'!C205</f>
        <v>Strokesjukvård</v>
      </c>
      <c r="D205" s="1">
        <f>'t-1'!D205</f>
        <v>99</v>
      </c>
      <c r="E205" s="1" t="str">
        <f>'t-1'!E205</f>
        <v>Kvinnor</v>
      </c>
      <c r="F205" s="1" t="str">
        <f>'t-1'!F205</f>
        <v>Dödlighet efter förstagångsstroke</v>
      </c>
      <c r="G205" s="1" t="str">
        <f>'t-1'!G205</f>
        <v>(tom)</v>
      </c>
      <c r="H205" s="1" t="str">
        <f>'t-1'!H205</f>
        <v>A002998</v>
      </c>
      <c r="I205" s="1">
        <f>'t-1'!I205</f>
        <v>1</v>
      </c>
      <c r="J205" s="6">
        <f>(('t-1'!J205-'t-1'!$AE205)/'t-1'!$AE205)*(('t-1'!$I205-0.5+'t-1'!$I205-0.5)*-1)</f>
        <v>0.12169165039826761</v>
      </c>
      <c r="K205" s="6">
        <f>(('t-1'!K205-'t-1'!$AE205)/'t-1'!$AE205)*(('t-1'!$I205-0.5+'t-1'!$I205-0.5)*-1)</f>
        <v>0.11669780256481564</v>
      </c>
      <c r="L205" s="6">
        <f>(('t-1'!L205-'t-1'!$AE205)/'t-1'!$AE205)*(('t-1'!$I205-0.5+'t-1'!$I205-0.5)*-1)</f>
        <v>-2.8506860175259462E-2</v>
      </c>
      <c r="M205" s="6">
        <f>(('t-1'!M205-'t-1'!$AE205)/'t-1'!$AE205)*(('t-1'!$I205-0.5+'t-1'!$I205-0.5)*-1)</f>
        <v>-0.15306420275985758</v>
      </c>
      <c r="N205" s="6">
        <f>(('t-1'!N205-'t-1'!$AE205)/'t-1'!$AE205)*(('t-1'!$I205-0.5+'t-1'!$I205-0.5)*-1)</f>
        <v>7.735425402596309E-2</v>
      </c>
      <c r="O205" s="6">
        <f>(('t-1'!O205-'t-1'!$AE205)/'t-1'!$AE205)*(('t-1'!$I205-0.5+'t-1'!$I205-0.5)*-1)</f>
        <v>-0.14659130605240372</v>
      </c>
      <c r="P205" s="6">
        <f>(('t-1'!P205-'t-1'!$AE205)/'t-1'!$AE205)*(('t-1'!$I205-0.5+'t-1'!$I205-0.5)*-1)</f>
        <v>-5.5095592916274541E-2</v>
      </c>
      <c r="Q205" s="6">
        <f>(('t-1'!Q205-'t-1'!$AE205)/'t-1'!$AE205)*(('t-1'!$I205-0.5+'t-1'!$I205-0.5)*-1)</f>
        <v>9.4591237533462238E-3</v>
      </c>
      <c r="R205" s="6">
        <f>(('t-1'!R205-'t-1'!$AE205)/'t-1'!$AE205)*(('t-1'!$I205-0.5+'t-1'!$I205-0.5)*-1)</f>
        <v>-0.14545638171052333</v>
      </c>
      <c r="S205" s="6">
        <f>(('t-1'!S205-'t-1'!$AE205)/'t-1'!$AE205)*(('t-1'!$I205-0.5+'t-1'!$I205-0.5)*-1)</f>
        <v>-2.4497438629048275E-2</v>
      </c>
      <c r="T205" s="6">
        <f>(('t-1'!T205-'t-1'!$AE205)/'t-1'!$AE205)*(('t-1'!$I205-0.5+'t-1'!$I205-0.5)*-1)</f>
        <v>3.4079266678071554E-2</v>
      </c>
      <c r="U205" s="6">
        <f>(('t-1'!U205-'t-1'!$AE205)/'t-1'!$AE205)*(('t-1'!$I205-0.5+'t-1'!$I205-0.5)*-1)</f>
        <v>-2.3426311822196375E-2</v>
      </c>
      <c r="V205" s="6">
        <f>(('t-1'!V205-'t-1'!$AE205)/'t-1'!$AE205)*(('t-1'!$I205-0.5+'t-1'!$I205-0.5)*-1)</f>
        <v>-0.15972224128498649</v>
      </c>
      <c r="W205" s="6">
        <f>(('t-1'!W205-'t-1'!$AE205)/'t-1'!$AE205)*(('t-1'!$I205-0.5+'t-1'!$I205-0.5)*-1)</f>
        <v>-9.8508398163172972E-2</v>
      </c>
      <c r="X205" s="6">
        <f>(('t-1'!X205-'t-1'!$AE205)/'t-1'!$AE205)*(('t-1'!$I205-0.5+'t-1'!$I205-0.5)*-1)</f>
        <v>0.11596936276266459</v>
      </c>
      <c r="Y205" s="6">
        <f>(('t-1'!Y205-'t-1'!$AE205)/'t-1'!$AE205)*(('t-1'!$I205-0.5+'t-1'!$I205-0.5)*-1)</f>
        <v>1.5974490339425534E-2</v>
      </c>
      <c r="Z205" s="6">
        <f>(('t-1'!Z205-'t-1'!$AE205)/'t-1'!$AE205)*(('t-1'!$I205-0.5+'t-1'!$I205-0.5)*-1)</f>
        <v>-0.16543106029432436</v>
      </c>
      <c r="AA205" s="6">
        <f>(('t-1'!AA205-'t-1'!$AE205)/'t-1'!$AE205)*(('t-1'!$I205-0.5+'t-1'!$I205-0.5)*-1)</f>
        <v>0.10373214334749355</v>
      </c>
      <c r="AB205" s="6">
        <f>(('t-1'!AB205-'t-1'!$AE205)/'t-1'!$AE205)*(('t-1'!$I205-0.5+'t-1'!$I205-0.5)*-1)</f>
        <v>-8.4327434856596009E-2</v>
      </c>
      <c r="AC205" s="6">
        <f>(('t-1'!AC205-'t-1'!$AE205)/'t-1'!$AE205)*(('t-1'!$I205-0.5+'t-1'!$I205-0.5)*-1)</f>
        <v>5.467491695303428E-2</v>
      </c>
      <c r="AD205" s="6">
        <f>(('t-1'!AD205-'t-1'!$AE205)/'t-1'!$AE205)*(('t-1'!$I205-0.5+'t-1'!$I205-0.5)*-1)</f>
        <v>4.2009850907809513E-3</v>
      </c>
      <c r="AE205" s="6">
        <f>(('t-1'!AE205-'t-1'!$AE205)/'t-1'!$AE205)*(('t-1'!$I205-0.5+'t-1'!$I205-0.5)*-1)</f>
        <v>0</v>
      </c>
      <c r="AF205" s="6">
        <f>(('t-1'!AF205-'t-1'!$AE205)/'t-1'!$AE205)*(('t-1'!$I205-0.5+'t-1'!$I205-0.5)*-1)</f>
        <v>1</v>
      </c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2:66">
      <c r="B206" s="1">
        <f>'t-1'!B206</f>
        <v>0</v>
      </c>
      <c r="C206" s="1">
        <f>'t-1'!C206</f>
        <v>0</v>
      </c>
      <c r="D206" s="1">
        <f>'t-1'!D206</f>
        <v>0</v>
      </c>
      <c r="E206" s="1" t="str">
        <f>'t-1'!E206</f>
        <v>Män</v>
      </c>
      <c r="F206" s="1" t="str">
        <f>'t-1'!F206</f>
        <v>Dödlighet efter förstagångsstroke</v>
      </c>
      <c r="G206" s="1" t="str">
        <f>'t-1'!G206</f>
        <v>(tom)</v>
      </c>
      <c r="H206" s="1" t="str">
        <f>'t-1'!H206</f>
        <v>A002998</v>
      </c>
      <c r="I206" s="1">
        <f>'t-1'!I206</f>
        <v>1</v>
      </c>
      <c r="J206" s="6">
        <f>(('t-1'!J206-'t-1'!$AE206)/'t-1'!$AE206)*(('t-1'!$I206-0.5+'t-1'!$I206-0.5)*-1)</f>
        <v>4.2764002240733505E-2</v>
      </c>
      <c r="K206" s="6">
        <f>(('t-1'!K206-'t-1'!$AE206)/'t-1'!$AE206)*(('t-1'!$I206-0.5+'t-1'!$I206-0.5)*-1)</f>
        <v>0.17757253676979778</v>
      </c>
      <c r="L206" s="6">
        <f>(('t-1'!L206-'t-1'!$AE206)/'t-1'!$AE206)*(('t-1'!$I206-0.5+'t-1'!$I206-0.5)*-1)</f>
        <v>7.4698472840800849E-3</v>
      </c>
      <c r="M206" s="6">
        <f>(('t-1'!M206-'t-1'!$AE206)/'t-1'!$AE206)*(('t-1'!$I206-0.5+'t-1'!$I206-0.5)*-1)</f>
        <v>-0.10809900322817508</v>
      </c>
      <c r="N206" s="6">
        <f>(('t-1'!N206-'t-1'!$AE206)/'t-1'!$AE206)*(('t-1'!$I206-0.5+'t-1'!$I206-0.5)*-1)</f>
        <v>8.0649452737451041E-2</v>
      </c>
      <c r="O206" s="6">
        <f>(('t-1'!O206-'t-1'!$AE206)/'t-1'!$AE206)*(('t-1'!$I206-0.5+'t-1'!$I206-0.5)*-1)</f>
        <v>-0.11659006289910029</v>
      </c>
      <c r="P206" s="6">
        <f>(('t-1'!P206-'t-1'!$AE206)/'t-1'!$AE206)*(('t-1'!$I206-0.5+'t-1'!$I206-0.5)*-1)</f>
        <v>-0.12407977105270458</v>
      </c>
      <c r="Q206" s="6">
        <f>(('t-1'!Q206-'t-1'!$AE206)/'t-1'!$AE206)*(('t-1'!$I206-0.5+'t-1'!$I206-0.5)*-1)</f>
        <v>2.5797139389736854E-2</v>
      </c>
      <c r="R206" s="6">
        <f>(('t-1'!R206-'t-1'!$AE206)/'t-1'!$AE206)*(('t-1'!$I206-0.5+'t-1'!$I206-0.5)*-1)</f>
        <v>-1.681822610074496E-2</v>
      </c>
      <c r="S206" s="6">
        <f>(('t-1'!S206-'t-1'!$AE206)/'t-1'!$AE206)*(('t-1'!$I206-0.5+'t-1'!$I206-0.5)*-1)</f>
        <v>-3.8815498898685144E-2</v>
      </c>
      <c r="T206" s="6">
        <f>(('t-1'!T206-'t-1'!$AE206)/'t-1'!$AE206)*(('t-1'!$I206-0.5+'t-1'!$I206-0.5)*-1)</f>
        <v>4.9997911665594384E-2</v>
      </c>
      <c r="U206" s="6">
        <f>(('t-1'!U206-'t-1'!$AE206)/'t-1'!$AE206)*(('t-1'!$I206-0.5+'t-1'!$I206-0.5)*-1)</f>
        <v>3.608343096574964E-2</v>
      </c>
      <c r="V206" s="6">
        <f>(('t-1'!V206-'t-1'!$AE206)/'t-1'!$AE206)*(('t-1'!$I206-0.5+'t-1'!$I206-0.5)*-1)</f>
        <v>-8.9159643104102959E-2</v>
      </c>
      <c r="W206" s="6">
        <f>(('t-1'!W206-'t-1'!$AE206)/'t-1'!$AE206)*(('t-1'!$I206-0.5+'t-1'!$I206-0.5)*-1)</f>
        <v>-6.0046159649480228E-2</v>
      </c>
      <c r="X206" s="6">
        <f>(('t-1'!X206-'t-1'!$AE206)/'t-1'!$AE206)*(('t-1'!$I206-0.5+'t-1'!$I206-0.5)*-1)</f>
        <v>0.17697699682325824</v>
      </c>
      <c r="Y206" s="6">
        <f>(('t-1'!Y206-'t-1'!$AE206)/'t-1'!$AE206)*(('t-1'!$I206-0.5+'t-1'!$I206-0.5)*-1)</f>
        <v>-3.3500456831845687E-2</v>
      </c>
      <c r="Z206" s="6">
        <f>(('t-1'!Z206-'t-1'!$AE206)/'t-1'!$AE206)*(('t-1'!$I206-0.5+'t-1'!$I206-0.5)*-1)</f>
        <v>-0.13253247888460878</v>
      </c>
      <c r="AA206" s="6">
        <f>(('t-1'!AA206-'t-1'!$AE206)/'t-1'!$AE206)*(('t-1'!$I206-0.5+'t-1'!$I206-0.5)*-1)</f>
        <v>-2.91141990319361E-2</v>
      </c>
      <c r="AB206" s="6">
        <f>(('t-1'!AB206-'t-1'!$AE206)/'t-1'!$AE206)*(('t-1'!$I206-0.5+'t-1'!$I206-0.5)*-1)</f>
        <v>-0.14776264566710925</v>
      </c>
      <c r="AC206" s="6">
        <f>(('t-1'!AC206-'t-1'!$AE206)/'t-1'!$AE206)*(('t-1'!$I206-0.5+'t-1'!$I206-0.5)*-1)</f>
        <v>0.21459290532602324</v>
      </c>
      <c r="AD206" s="6">
        <f>(('t-1'!AD206-'t-1'!$AE206)/'t-1'!$AE206)*(('t-1'!$I206-0.5+'t-1'!$I206-0.5)*-1)</f>
        <v>-9.4869660925296737E-2</v>
      </c>
      <c r="AE206" s="6">
        <f>(('t-1'!AE206-'t-1'!$AE206)/'t-1'!$AE206)*(('t-1'!$I206-0.5+'t-1'!$I206-0.5)*-1)</f>
        <v>0</v>
      </c>
      <c r="AF206" s="6">
        <f>(('t-1'!AF206-'t-1'!$AE206)/'t-1'!$AE206)*(('t-1'!$I206-0.5+'t-1'!$I206-0.5)*-1)</f>
        <v>1</v>
      </c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2:66">
      <c r="B207" s="1">
        <f>'t-1'!B207</f>
        <v>0</v>
      </c>
      <c r="C207" s="1">
        <f>'t-1'!C207</f>
        <v>0</v>
      </c>
      <c r="D207" s="1">
        <f>'t-1'!D207</f>
        <v>0</v>
      </c>
      <c r="E207" s="1" t="str">
        <f>'t-1'!E207</f>
        <v>Totalt</v>
      </c>
      <c r="F207" s="1" t="str">
        <f>'t-1'!F207</f>
        <v>Dödlighet efter förstagångsstroke</v>
      </c>
      <c r="G207" s="1" t="str">
        <f>'t-1'!G207</f>
        <v>(tom)</v>
      </c>
      <c r="H207" s="1" t="str">
        <f>'t-1'!H207</f>
        <v>A002998</v>
      </c>
      <c r="I207" s="1">
        <f>'t-1'!I207</f>
        <v>1</v>
      </c>
      <c r="J207" s="6">
        <f>(('t-1'!J207-'t-1'!$AE207)/'t-1'!$AE207)*(('t-1'!$I207-0.5+'t-1'!$I207-0.5)*-1)</f>
        <v>8.84362914399075E-2</v>
      </c>
      <c r="K207" s="6">
        <f>(('t-1'!K207-'t-1'!$AE207)/'t-1'!$AE207)*(('t-1'!$I207-0.5+'t-1'!$I207-0.5)*-1)</f>
        <v>0.14319998192499619</v>
      </c>
      <c r="L207" s="6">
        <f>(('t-1'!L207-'t-1'!$AE207)/'t-1'!$AE207)*(('t-1'!$I207-0.5+'t-1'!$I207-0.5)*-1)</f>
        <v>-2.091922921924564E-2</v>
      </c>
      <c r="M207" s="6">
        <f>(('t-1'!M207-'t-1'!$AE207)/'t-1'!$AE207)*(('t-1'!$I207-0.5+'t-1'!$I207-0.5)*-1)</f>
        <v>-0.13756218483944574</v>
      </c>
      <c r="N207" s="6">
        <f>(('t-1'!N207-'t-1'!$AE207)/'t-1'!$AE207)*(('t-1'!$I207-0.5+'t-1'!$I207-0.5)*-1)</f>
        <v>7.8995948800076682E-2</v>
      </c>
      <c r="O207" s="6">
        <f>(('t-1'!O207-'t-1'!$AE207)/'t-1'!$AE207)*(('t-1'!$I207-0.5+'t-1'!$I207-0.5)*-1)</f>
        <v>-0.12373679836673217</v>
      </c>
      <c r="P207" s="6">
        <f>(('t-1'!P207-'t-1'!$AE207)/'t-1'!$AE207)*(('t-1'!$I207-0.5+'t-1'!$I207-0.5)*-1)</f>
        <v>-0.10306664239287157</v>
      </c>
      <c r="Q207" s="6">
        <f>(('t-1'!Q207-'t-1'!$AE207)/'t-1'!$AE207)*(('t-1'!$I207-0.5+'t-1'!$I207-0.5)*-1)</f>
        <v>9.2814809047110022E-3</v>
      </c>
      <c r="R207" s="6">
        <f>(('t-1'!R207-'t-1'!$AE207)/'t-1'!$AE207)*(('t-1'!$I207-0.5+'t-1'!$I207-0.5)*-1)</f>
        <v>-5.8924929824508393E-2</v>
      </c>
      <c r="S207" s="6">
        <f>(('t-1'!S207-'t-1'!$AE207)/'t-1'!$AE207)*(('t-1'!$I207-0.5+'t-1'!$I207-0.5)*-1)</f>
        <v>-3.4889375762003877E-2</v>
      </c>
      <c r="T207" s="6">
        <f>(('t-1'!T207-'t-1'!$AE207)/'t-1'!$AE207)*(('t-1'!$I207-0.5+'t-1'!$I207-0.5)*-1)</f>
        <v>4.7710156928955715E-2</v>
      </c>
      <c r="U207" s="6">
        <f>(('t-1'!U207-'t-1'!$AE207)/'t-1'!$AE207)*(('t-1'!$I207-0.5+'t-1'!$I207-0.5)*-1)</f>
        <v>7.9473314935389703E-3</v>
      </c>
      <c r="V207" s="6">
        <f>(('t-1'!V207-'t-1'!$AE207)/'t-1'!$AE207)*(('t-1'!$I207-0.5+'t-1'!$I207-0.5)*-1)</f>
        <v>-0.12639858357223677</v>
      </c>
      <c r="W207" s="6">
        <f>(('t-1'!W207-'t-1'!$AE207)/'t-1'!$AE207)*(('t-1'!$I207-0.5+'t-1'!$I207-0.5)*-1)</f>
        <v>-8.219742140727905E-2</v>
      </c>
      <c r="X207" s="6">
        <f>(('t-1'!X207-'t-1'!$AE207)/'t-1'!$AE207)*(('t-1'!$I207-0.5+'t-1'!$I207-0.5)*-1)</f>
        <v>0.14438707079539578</v>
      </c>
      <c r="Y207" s="6">
        <f>(('t-1'!Y207-'t-1'!$AE207)/'t-1'!$AE207)*(('t-1'!$I207-0.5+'t-1'!$I207-0.5)*-1)</f>
        <v>-1.9901368835007621E-3</v>
      </c>
      <c r="Z207" s="6">
        <f>(('t-1'!Z207-'t-1'!$AE207)/'t-1'!$AE207)*(('t-1'!$I207-0.5+'t-1'!$I207-0.5)*-1)</f>
        <v>-0.14870778805424095</v>
      </c>
      <c r="AA207" s="6">
        <f>(('t-1'!AA207-'t-1'!$AE207)/'t-1'!$AE207)*(('t-1'!$I207-0.5+'t-1'!$I207-0.5)*-1)</f>
        <v>3.3482782927956922E-2</v>
      </c>
      <c r="AB207" s="6">
        <f>(('t-1'!AB207-'t-1'!$AE207)/'t-1'!$AE207)*(('t-1'!$I207-0.5+'t-1'!$I207-0.5)*-1)</f>
        <v>-0.11167373704435067</v>
      </c>
      <c r="AC207" s="6">
        <f>(('t-1'!AC207-'t-1'!$AE207)/'t-1'!$AE207)*(('t-1'!$I207-0.5+'t-1'!$I207-0.5)*-1)</f>
        <v>0.1293689300229636</v>
      </c>
      <c r="AD207" s="6">
        <f>(('t-1'!AD207-'t-1'!$AE207)/'t-1'!$AE207)*(('t-1'!$I207-0.5+'t-1'!$I207-0.5)*-1)</f>
        <v>-4.5930852817944658E-2</v>
      </c>
      <c r="AE207" s="6">
        <f>(('t-1'!AE207-'t-1'!$AE207)/'t-1'!$AE207)*(('t-1'!$I207-0.5+'t-1'!$I207-0.5)*-1)</f>
        <v>0</v>
      </c>
      <c r="AF207" s="6">
        <f>(('t-1'!AF207-'t-1'!$AE207)/'t-1'!$AE207)*(('t-1'!$I207-0.5+'t-1'!$I207-0.5)*-1)</f>
        <v>1</v>
      </c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2:66">
      <c r="B208" s="1">
        <f>'t-1'!B208</f>
        <v>0</v>
      </c>
      <c r="C208" s="1">
        <f>'t-1'!C208</f>
        <v>0</v>
      </c>
      <c r="D208" s="1">
        <f>'t-1'!D208</f>
        <v>100</v>
      </c>
      <c r="E208" s="1" t="str">
        <f>'t-1'!E208</f>
        <v>Kvinnor</v>
      </c>
      <c r="F208" s="1" t="str">
        <f>'t-1'!F208</f>
        <v>Dödlighet efter sjukhusvårdad förstagångsstroke</v>
      </c>
      <c r="G208" s="1" t="str">
        <f>'t-1'!G208</f>
        <v>(tom)</v>
      </c>
      <c r="H208" s="1" t="str">
        <f>'t-1'!H208</f>
        <v>A003198</v>
      </c>
      <c r="I208" s="1">
        <f>'t-1'!I208</f>
        <v>1</v>
      </c>
      <c r="J208" s="6">
        <f>(('t-1'!J208-'t-1'!$AE208)/'t-1'!$AE208)*(('t-1'!$I208-0.5+'t-1'!$I208-0.5)*-1)</f>
        <v>7.5120515914388883E-2</v>
      </c>
      <c r="K208" s="6">
        <f>(('t-1'!K208-'t-1'!$AE208)/'t-1'!$AE208)*(('t-1'!$I208-0.5+'t-1'!$I208-0.5)*-1)</f>
        <v>-7.3419855697388348E-3</v>
      </c>
      <c r="L208" s="6">
        <f>(('t-1'!L208-'t-1'!$AE208)/'t-1'!$AE208)*(('t-1'!$I208-0.5+'t-1'!$I208-0.5)*-1)</f>
        <v>-2.0995696672230398E-2</v>
      </c>
      <c r="M208" s="6">
        <f>(('t-1'!M208-'t-1'!$AE208)/'t-1'!$AE208)*(('t-1'!$I208-0.5+'t-1'!$I208-0.5)*-1)</f>
        <v>-6.7098168503220756E-2</v>
      </c>
      <c r="N208" s="6">
        <f>(('t-1'!N208-'t-1'!$AE208)/'t-1'!$AE208)*(('t-1'!$I208-0.5+'t-1'!$I208-0.5)*-1)</f>
        <v>8.6831388051910458E-2</v>
      </c>
      <c r="O208" s="6">
        <f>(('t-1'!O208-'t-1'!$AE208)/'t-1'!$AE208)*(('t-1'!$I208-0.5+'t-1'!$I208-0.5)*-1)</f>
        <v>-8.2536738599310072E-2</v>
      </c>
      <c r="P208" s="6">
        <f>(('t-1'!P208-'t-1'!$AE208)/'t-1'!$AE208)*(('t-1'!$I208-0.5+'t-1'!$I208-0.5)*-1)</f>
        <v>-0.17576926003278173</v>
      </c>
      <c r="Q208" s="6">
        <f>(('t-1'!Q208-'t-1'!$AE208)/'t-1'!$AE208)*(('t-1'!$I208-0.5+'t-1'!$I208-0.5)*-1)</f>
        <v>3.6631740965460671E-3</v>
      </c>
      <c r="R208" s="6">
        <f>(('t-1'!R208-'t-1'!$AE208)/'t-1'!$AE208)*(('t-1'!$I208-0.5+'t-1'!$I208-0.5)*-1)</f>
        <v>-8.5471882710108457E-2</v>
      </c>
      <c r="S208" s="6">
        <f>(('t-1'!S208-'t-1'!$AE208)/'t-1'!$AE208)*(('t-1'!$I208-0.5+'t-1'!$I208-0.5)*-1)</f>
        <v>-7.6928481427333715E-3</v>
      </c>
      <c r="T208" s="6">
        <f>(('t-1'!T208-'t-1'!$AE208)/'t-1'!$AE208)*(('t-1'!$I208-0.5+'t-1'!$I208-0.5)*-1)</f>
        <v>6.9076896879168612E-2</v>
      </c>
      <c r="U208" s="6">
        <f>(('t-1'!U208-'t-1'!$AE208)/'t-1'!$AE208)*(('t-1'!$I208-0.5+'t-1'!$I208-0.5)*-1)</f>
        <v>2.1659432586090297E-2</v>
      </c>
      <c r="V208" s="6">
        <f>(('t-1'!V208-'t-1'!$AE208)/'t-1'!$AE208)*(('t-1'!$I208-0.5+'t-1'!$I208-0.5)*-1)</f>
        <v>-0.20691166131311878</v>
      </c>
      <c r="W208" s="6">
        <f>(('t-1'!W208-'t-1'!$AE208)/'t-1'!$AE208)*(('t-1'!$I208-0.5+'t-1'!$I208-0.5)*-1)</f>
        <v>-0.17640434736713459</v>
      </c>
      <c r="X208" s="6">
        <f>(('t-1'!X208-'t-1'!$AE208)/'t-1'!$AE208)*(('t-1'!$I208-0.5+'t-1'!$I208-0.5)*-1)</f>
        <v>3.7889152956777694E-2</v>
      </c>
      <c r="Y208" s="6">
        <f>(('t-1'!Y208-'t-1'!$AE208)/'t-1'!$AE208)*(('t-1'!$I208-0.5+'t-1'!$I208-0.5)*-1)</f>
        <v>4.9614488849149499E-2</v>
      </c>
      <c r="Z208" s="6">
        <f>(('t-1'!Z208-'t-1'!$AE208)/'t-1'!$AE208)*(('t-1'!$I208-0.5+'t-1'!$I208-0.5)*-1)</f>
        <v>-0.13506045920395104</v>
      </c>
      <c r="AA208" s="6">
        <f>(('t-1'!AA208-'t-1'!$AE208)/'t-1'!$AE208)*(('t-1'!$I208-0.5+'t-1'!$I208-0.5)*-1)</f>
        <v>7.7937332976533782E-2</v>
      </c>
      <c r="AB208" s="6">
        <f>(('t-1'!AB208-'t-1'!$AE208)/'t-1'!$AE208)*(('t-1'!$I208-0.5+'t-1'!$I208-0.5)*-1)</f>
        <v>-0.17930192311144963</v>
      </c>
      <c r="AC208" s="6">
        <f>(('t-1'!AC208-'t-1'!$AE208)/'t-1'!$AE208)*(('t-1'!$I208-0.5+'t-1'!$I208-0.5)*-1)</f>
        <v>0.11026530946153205</v>
      </c>
      <c r="AD208" s="6">
        <f>(('t-1'!AD208-'t-1'!$AE208)/'t-1'!$AE208)*(('t-1'!$I208-0.5+'t-1'!$I208-0.5)*-1)</f>
        <v>2.0453736659114992E-2</v>
      </c>
      <c r="AE208" s="6">
        <f>(('t-1'!AE208-'t-1'!$AE208)/'t-1'!$AE208)*(('t-1'!$I208-0.5+'t-1'!$I208-0.5)*-1)</f>
        <v>0</v>
      </c>
      <c r="AF208" s="6">
        <f>(('t-1'!AF208-'t-1'!$AE208)/'t-1'!$AE208)*(('t-1'!$I208-0.5+'t-1'!$I208-0.5)*-1)</f>
        <v>1</v>
      </c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2:66">
      <c r="B209" s="1">
        <f>'t-1'!B209</f>
        <v>0</v>
      </c>
      <c r="C209" s="1">
        <f>'t-1'!C209</f>
        <v>0</v>
      </c>
      <c r="D209" s="1">
        <f>'t-1'!D209</f>
        <v>0</v>
      </c>
      <c r="E209" s="1" t="str">
        <f>'t-1'!E209</f>
        <v>Män</v>
      </c>
      <c r="F209" s="1" t="str">
        <f>'t-1'!F209</f>
        <v>Dödlighet efter sjukhusvårdad förstagångsstroke</v>
      </c>
      <c r="G209" s="1" t="str">
        <f>'t-1'!G209</f>
        <v>(tom)</v>
      </c>
      <c r="H209" s="1" t="str">
        <f>'t-1'!H209</f>
        <v>A003198</v>
      </c>
      <c r="I209" s="1">
        <f>'t-1'!I209</f>
        <v>1</v>
      </c>
      <c r="J209" s="6">
        <f>(('t-1'!J209-'t-1'!$AE209)/'t-1'!$AE209)*(('t-1'!$I209-0.5+'t-1'!$I209-0.5)*-1)</f>
        <v>-5.8777093722016703E-5</v>
      </c>
      <c r="K209" s="6">
        <f>(('t-1'!K209-'t-1'!$AE209)/'t-1'!$AE209)*(('t-1'!$I209-0.5+'t-1'!$I209-0.5)*-1)</f>
        <v>9.3908186315442274E-2</v>
      </c>
      <c r="L209" s="6">
        <f>(('t-1'!L209-'t-1'!$AE209)/'t-1'!$AE209)*(('t-1'!$I209-0.5+'t-1'!$I209-0.5)*-1)</f>
        <v>-1.8644416559887283E-2</v>
      </c>
      <c r="M209" s="6">
        <f>(('t-1'!M209-'t-1'!$AE209)/'t-1'!$AE209)*(('t-1'!$I209-0.5+'t-1'!$I209-0.5)*-1)</f>
        <v>3.8146451079958829E-2</v>
      </c>
      <c r="N209" s="6">
        <f>(('t-1'!N209-'t-1'!$AE209)/'t-1'!$AE209)*(('t-1'!$I209-0.5+'t-1'!$I209-0.5)*-1)</f>
        <v>6.9752731125397899E-2</v>
      </c>
      <c r="O209" s="6">
        <f>(('t-1'!O209-'t-1'!$AE209)/'t-1'!$AE209)*(('t-1'!$I209-0.5+'t-1'!$I209-0.5)*-1)</f>
        <v>-7.2622956581053458E-2</v>
      </c>
      <c r="P209" s="6">
        <f>(('t-1'!P209-'t-1'!$AE209)/'t-1'!$AE209)*(('t-1'!$I209-0.5+'t-1'!$I209-0.5)*-1)</f>
        <v>-0.2292662131711066</v>
      </c>
      <c r="Q209" s="6">
        <f>(('t-1'!Q209-'t-1'!$AE209)/'t-1'!$AE209)*(('t-1'!$I209-0.5+'t-1'!$I209-0.5)*-1)</f>
        <v>-0.10678203291487848</v>
      </c>
      <c r="R209" s="6">
        <f>(('t-1'!R209-'t-1'!$AE209)/'t-1'!$AE209)*(('t-1'!$I209-0.5+'t-1'!$I209-0.5)*-1)</f>
        <v>8.6308557839483976E-2</v>
      </c>
      <c r="S209" s="6">
        <f>(('t-1'!S209-'t-1'!$AE209)/'t-1'!$AE209)*(('t-1'!$I209-0.5+'t-1'!$I209-0.5)*-1)</f>
        <v>1.2711548960287046E-2</v>
      </c>
      <c r="T209" s="6">
        <f>(('t-1'!T209-'t-1'!$AE209)/'t-1'!$AE209)*(('t-1'!$I209-0.5+'t-1'!$I209-0.5)*-1)</f>
        <v>-7.5394528278322548E-2</v>
      </c>
      <c r="U209" s="6">
        <f>(('t-1'!U209-'t-1'!$AE209)/'t-1'!$AE209)*(('t-1'!$I209-0.5+'t-1'!$I209-0.5)*-1)</f>
        <v>0.10323335885483091</v>
      </c>
      <c r="V209" s="6">
        <f>(('t-1'!V209-'t-1'!$AE209)/'t-1'!$AE209)*(('t-1'!$I209-0.5+'t-1'!$I209-0.5)*-1)</f>
        <v>-6.1985098173465647E-2</v>
      </c>
      <c r="W209" s="6">
        <f>(('t-1'!W209-'t-1'!$AE209)/'t-1'!$AE209)*(('t-1'!$I209-0.5+'t-1'!$I209-0.5)*-1)</f>
        <v>-0.13577270084708945</v>
      </c>
      <c r="X209" s="6">
        <f>(('t-1'!X209-'t-1'!$AE209)/'t-1'!$AE209)*(('t-1'!$I209-0.5+'t-1'!$I209-0.5)*-1)</f>
        <v>0.1267509236693532</v>
      </c>
      <c r="Y209" s="6">
        <f>(('t-1'!Y209-'t-1'!$AE209)/'t-1'!$AE209)*(('t-1'!$I209-0.5+'t-1'!$I209-0.5)*-1)</f>
        <v>-4.807958854274736E-2</v>
      </c>
      <c r="Z209" s="6">
        <f>(('t-1'!Z209-'t-1'!$AE209)/'t-1'!$AE209)*(('t-1'!$I209-0.5+'t-1'!$I209-0.5)*-1)</f>
        <v>-8.0371270544608645E-2</v>
      </c>
      <c r="AA209" s="6">
        <f>(('t-1'!AA209-'t-1'!$AE209)/'t-1'!$AE209)*(('t-1'!$I209-0.5+'t-1'!$I209-0.5)*-1)</f>
        <v>-0.11809909857890717</v>
      </c>
      <c r="AB209" s="6">
        <f>(('t-1'!AB209-'t-1'!$AE209)/'t-1'!$AE209)*(('t-1'!$I209-0.5+'t-1'!$I209-0.5)*-1)</f>
        <v>-0.25232956471334189</v>
      </c>
      <c r="AC209" s="6">
        <f>(('t-1'!AC209-'t-1'!$AE209)/'t-1'!$AE209)*(('t-1'!$I209-0.5+'t-1'!$I209-0.5)*-1)</f>
        <v>0.23225605103647393</v>
      </c>
      <c r="AD209" s="6">
        <f>(('t-1'!AD209-'t-1'!$AE209)/'t-1'!$AE209)*(('t-1'!$I209-0.5+'t-1'!$I209-0.5)*-1)</f>
        <v>-0.16961911183162021</v>
      </c>
      <c r="AE209" s="6">
        <f>(('t-1'!AE209-'t-1'!$AE209)/'t-1'!$AE209)*(('t-1'!$I209-0.5+'t-1'!$I209-0.5)*-1)</f>
        <v>0</v>
      </c>
      <c r="AF209" s="6">
        <f>(('t-1'!AF209-'t-1'!$AE209)/'t-1'!$AE209)*(('t-1'!$I209-0.5+'t-1'!$I209-0.5)*-1)</f>
        <v>1</v>
      </c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2:66">
      <c r="B210" s="1">
        <f>'t-1'!B210</f>
        <v>0</v>
      </c>
      <c r="C210" s="1">
        <f>'t-1'!C210</f>
        <v>0</v>
      </c>
      <c r="D210" s="1">
        <f>'t-1'!D210</f>
        <v>0</v>
      </c>
      <c r="E210" s="1" t="str">
        <f>'t-1'!E210</f>
        <v>Totalt</v>
      </c>
      <c r="F210" s="1" t="str">
        <f>'t-1'!F210</f>
        <v>Dödlighet efter sjukhusvårdad förstagångsstroke</v>
      </c>
      <c r="G210" s="1" t="str">
        <f>'t-1'!G210</f>
        <v>(tom)</v>
      </c>
      <c r="H210" s="1" t="str">
        <f>'t-1'!H210</f>
        <v>A003198</v>
      </c>
      <c r="I210" s="1">
        <f>'t-1'!I210</f>
        <v>1</v>
      </c>
      <c r="J210" s="6">
        <f>(('t-1'!J210-'t-1'!$AE210)/'t-1'!$AE210)*(('t-1'!$I210-0.5+'t-1'!$I210-0.5)*-1)</f>
        <v>4.4983027956501054E-2</v>
      </c>
      <c r="K210" s="6">
        <f>(('t-1'!K210-'t-1'!$AE210)/'t-1'!$AE210)*(('t-1'!$I210-0.5+'t-1'!$I210-0.5)*-1)</f>
        <v>2.8053609944408378E-2</v>
      </c>
      <c r="L210" s="6">
        <f>(('t-1'!L210-'t-1'!$AE210)/'t-1'!$AE210)*(('t-1'!$I210-0.5+'t-1'!$I210-0.5)*-1)</f>
        <v>-4.0621461026192109E-2</v>
      </c>
      <c r="M210" s="6">
        <f>(('t-1'!M210-'t-1'!$AE210)/'t-1'!$AE210)*(('t-1'!$I210-0.5+'t-1'!$I210-0.5)*-1)</f>
        <v>-2.1020350977355988E-2</v>
      </c>
      <c r="N210" s="6">
        <f>(('t-1'!N210-'t-1'!$AE210)/'t-1'!$AE210)*(('t-1'!$I210-0.5+'t-1'!$I210-0.5)*-1)</f>
        <v>8.8268261977220902E-2</v>
      </c>
      <c r="O210" s="6">
        <f>(('t-1'!O210-'t-1'!$AE210)/'t-1'!$AE210)*(('t-1'!$I210-0.5+'t-1'!$I210-0.5)*-1)</f>
        <v>-7.1741908065774559E-2</v>
      </c>
      <c r="P210" s="6">
        <f>(('t-1'!P210-'t-1'!$AE210)/'t-1'!$AE210)*(('t-1'!$I210-0.5+'t-1'!$I210-0.5)*-1)</f>
        <v>-0.22648298393667557</v>
      </c>
      <c r="Q210" s="6">
        <f>(('t-1'!Q210-'t-1'!$AE210)/'t-1'!$AE210)*(('t-1'!$I210-0.5+'t-1'!$I210-0.5)*-1)</f>
        <v>-6.5073857677002647E-2</v>
      </c>
      <c r="R210" s="6">
        <f>(('t-1'!R210-'t-1'!$AE210)/'t-1'!$AE210)*(('t-1'!$I210-0.5+'t-1'!$I210-0.5)*-1)</f>
        <v>2.5586002418019602E-2</v>
      </c>
      <c r="S210" s="6">
        <f>(('t-1'!S210-'t-1'!$AE210)/'t-1'!$AE210)*(('t-1'!$I210-0.5+'t-1'!$I210-0.5)*-1)</f>
        <v>-9.0399329819626454E-3</v>
      </c>
      <c r="T210" s="6">
        <f>(('t-1'!T210-'t-1'!$AE210)/'t-1'!$AE210)*(('t-1'!$I210-0.5+'t-1'!$I210-0.5)*-1)</f>
        <v>1.4566702578476719E-2</v>
      </c>
      <c r="U210" s="6">
        <f>(('t-1'!U210-'t-1'!$AE210)/'t-1'!$AE210)*(('t-1'!$I210-0.5+'t-1'!$I210-0.5)*-1)</f>
        <v>6.6157278484252374E-2</v>
      </c>
      <c r="V210" s="6">
        <f>(('t-1'!V210-'t-1'!$AE210)/'t-1'!$AE210)*(('t-1'!$I210-0.5+'t-1'!$I210-0.5)*-1)</f>
        <v>-0.13440325438068124</v>
      </c>
      <c r="W210" s="6">
        <f>(('t-1'!W210-'t-1'!$AE210)/'t-1'!$AE210)*(('t-1'!$I210-0.5+'t-1'!$I210-0.5)*-1)</f>
        <v>-0.16399403872042101</v>
      </c>
      <c r="X210" s="6">
        <f>(('t-1'!X210-'t-1'!$AE210)/'t-1'!$AE210)*(('t-1'!$I210-0.5+'t-1'!$I210-0.5)*-1)</f>
        <v>7.6500355028257055E-2</v>
      </c>
      <c r="Y210" s="6">
        <f>(('t-1'!Y210-'t-1'!$AE210)/'t-1'!$AE210)*(('t-1'!$I210-0.5+'t-1'!$I210-0.5)*-1)</f>
        <v>1.7099815266836679E-2</v>
      </c>
      <c r="Z210" s="6">
        <f>(('t-1'!Z210-'t-1'!$AE210)/'t-1'!$AE210)*(('t-1'!$I210-0.5+'t-1'!$I210-0.5)*-1)</f>
        <v>-0.10975511703156288</v>
      </c>
      <c r="AA210" s="6">
        <f>(('t-1'!AA210-'t-1'!$AE210)/'t-1'!$AE210)*(('t-1'!$I210-0.5+'t-1'!$I210-0.5)*-1)</f>
        <v>-2.8376420985504414E-2</v>
      </c>
      <c r="AB210" s="6">
        <f>(('t-1'!AB210-'t-1'!$AE210)/'t-1'!$AE210)*(('t-1'!$I210-0.5+'t-1'!$I210-0.5)*-1)</f>
        <v>-0.21321578088625392</v>
      </c>
      <c r="AC210" s="6">
        <f>(('t-1'!AC210-'t-1'!$AE210)/'t-1'!$AE210)*(('t-1'!$I210-0.5+'t-1'!$I210-0.5)*-1)</f>
        <v>0.17244809244557377</v>
      </c>
      <c r="AD210" s="6">
        <f>(('t-1'!AD210-'t-1'!$AE210)/'t-1'!$AE210)*(('t-1'!$I210-0.5+'t-1'!$I210-0.5)*-1)</f>
        <v>-6.9478530725959803E-2</v>
      </c>
      <c r="AE210" s="6">
        <f>(('t-1'!AE210-'t-1'!$AE210)/'t-1'!$AE210)*(('t-1'!$I210-0.5+'t-1'!$I210-0.5)*-1)</f>
        <v>0</v>
      </c>
      <c r="AF210" s="6">
        <f>(('t-1'!AF210-'t-1'!$AE210)/'t-1'!$AE210)*(('t-1'!$I210-0.5+'t-1'!$I210-0.5)*-1)</f>
        <v>1</v>
      </c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2:66">
      <c r="B211" s="1">
        <f>'t-1'!B211</f>
        <v>0</v>
      </c>
      <c r="C211" s="1">
        <f>'t-1'!C211</f>
        <v>0</v>
      </c>
      <c r="D211" s="1">
        <f>'t-1'!D211</f>
        <v>101</v>
      </c>
      <c r="E211" s="1" t="str">
        <f>'t-1'!E211</f>
        <v>Kvinnor</v>
      </c>
      <c r="F211" s="1" t="str">
        <f>'t-1'!F211</f>
        <v>Vård vid strokeenhet</v>
      </c>
      <c r="G211" s="1" t="str">
        <f>'t-1'!G211</f>
        <v>(tom)</v>
      </c>
      <c r="H211" s="1" t="str">
        <f>'t-1'!H211</f>
        <v>A003398</v>
      </c>
      <c r="I211" s="1">
        <f>'t-1'!I211</f>
        <v>0</v>
      </c>
      <c r="J211" s="6">
        <f>(('t-1'!J211-'t-1'!$AE211)/'t-1'!$AE211)*(('t-1'!$I211-0.5+'t-1'!$I211-0.5)*-1)</f>
        <v>-3.6068530207393279E-3</v>
      </c>
      <c r="K211" s="6">
        <f>(('t-1'!K211-'t-1'!$AE211)/'t-1'!$AE211)*(('t-1'!$I211-0.5+'t-1'!$I211-0.5)*-1)</f>
        <v>2.6487826871054942E-2</v>
      </c>
      <c r="L211" s="6">
        <f>(('t-1'!L211-'t-1'!$AE211)/'t-1'!$AE211)*(('t-1'!$I211-0.5+'t-1'!$I211-0.5)*-1)</f>
        <v>-5.0834084761046047E-2</v>
      </c>
      <c r="M211" s="6">
        <f>(('t-1'!M211-'t-1'!$AE211)/'t-1'!$AE211)*(('t-1'!$I211-0.5+'t-1'!$I211-0.5)*-1)</f>
        <v>5.6244364292155034E-2</v>
      </c>
      <c r="N211" s="6">
        <f>(('t-1'!N211-'t-1'!$AE211)/'t-1'!$AE211)*(('t-1'!$I211-0.5+'t-1'!$I211-0.5)*-1)</f>
        <v>-3.719567177637492E-3</v>
      </c>
      <c r="O211" s="6">
        <f>(('t-1'!O211-'t-1'!$AE211)/'t-1'!$AE211)*(('t-1'!$I211-0.5+'t-1'!$I211-0.5)*-1)</f>
        <v>-8.5662759242561438E-3</v>
      </c>
      <c r="P211" s="6">
        <f>(('t-1'!P211-'t-1'!$AE211)/'t-1'!$AE211)*(('t-1'!$I211-0.5+'t-1'!$I211-0.5)*-1)</f>
        <v>5.8949504057709691E-2</v>
      </c>
      <c r="Q211" s="6">
        <f>(('t-1'!Q211-'t-1'!$AE211)/'t-1'!$AE211)*(('t-1'!$I211-0.5+'t-1'!$I211-0.5)*-1)</f>
        <v>-2.3669972948601641E-3</v>
      </c>
      <c r="R211" s="6">
        <f>(('t-1'!R211-'t-1'!$AE211)/'t-1'!$AE211)*(('t-1'!$I211-0.5+'t-1'!$I211-0.5)*-1)</f>
        <v>-5.5229936880072203E-2</v>
      </c>
      <c r="S211" s="6">
        <f>(('t-1'!S211-'t-1'!$AE211)/'t-1'!$AE211)*(('t-1'!$I211-0.5+'t-1'!$I211-0.5)*-1)</f>
        <v>-1.1496844003606808E-2</v>
      </c>
      <c r="T211" s="6">
        <f>(('t-1'!T211-'t-1'!$AE211)/'t-1'!$AE211)*(('t-1'!$I211-0.5+'t-1'!$I211-0.5)*-1)</f>
        <v>-1.3751127141568968E-2</v>
      </c>
      <c r="U211" s="6">
        <f>(('t-1'!U211-'t-1'!$AE211)/'t-1'!$AE211)*(('t-1'!$I211-0.5+'t-1'!$I211-0.5)*-1)</f>
        <v>7.4391343552749839E-3</v>
      </c>
      <c r="V211" s="6">
        <f>(('t-1'!V211-'t-1'!$AE211)/'t-1'!$AE211)*(('t-1'!$I211-0.5+'t-1'!$I211-0.5)*-1)</f>
        <v>-0.1138412984670874</v>
      </c>
      <c r="W211" s="6">
        <f>(('t-1'!W211-'t-1'!$AE211)/'t-1'!$AE211)*(('t-1'!$I211-0.5+'t-1'!$I211-0.5)*-1)</f>
        <v>9.1298467087466435E-3</v>
      </c>
      <c r="X211" s="6">
        <f>(('t-1'!X211-'t-1'!$AE211)/'t-1'!$AE211)*(('t-1'!$I211-0.5+'t-1'!$I211-0.5)*-1)</f>
        <v>-0.11508115419296656</v>
      </c>
      <c r="Y211" s="6">
        <f>(('t-1'!Y211-'t-1'!$AE211)/'t-1'!$AE211)*(('t-1'!$I211-0.5+'t-1'!$I211-0.5)*-1)</f>
        <v>-4.9594229035166562E-3</v>
      </c>
      <c r="Z211" s="6">
        <f>(('t-1'!Z211-'t-1'!$AE211)/'t-1'!$AE211)*(('t-1'!$I211-0.5+'t-1'!$I211-0.5)*-1)</f>
        <v>6.6501352569882849E-2</v>
      </c>
      <c r="AA211" s="6">
        <f>(('t-1'!AA211-'t-1'!$AE211)/'t-1'!$AE211)*(('t-1'!$I211-0.5+'t-1'!$I211-0.5)*-1)</f>
        <v>5.6695220919747533E-2</v>
      </c>
      <c r="AB211" s="6">
        <f>(('t-1'!AB211-'t-1'!$AE211)/'t-1'!$AE211)*(('t-1'!$I211-0.5+'t-1'!$I211-0.5)*-1)</f>
        <v>-2.2655545536519446E-2</v>
      </c>
      <c r="AC211" s="6">
        <f>(('t-1'!AC211-'t-1'!$AE211)/'t-1'!$AE211)*(('t-1'!$I211-0.5+'t-1'!$I211-0.5)*-1)</f>
        <v>5.9963931469792689E-2</v>
      </c>
      <c r="AD211" s="6">
        <f>(('t-1'!AD211-'t-1'!$AE211)/'t-1'!$AE211)*(('t-1'!$I211-0.5+'t-1'!$I211-0.5)*-1)</f>
        <v>5.973850315599636E-2</v>
      </c>
      <c r="AE211" s="6">
        <f>(('t-1'!AE211-'t-1'!$AE211)/'t-1'!$AE211)*(('t-1'!$I211-0.5+'t-1'!$I211-0.5)*-1)</f>
        <v>0</v>
      </c>
      <c r="AF211" s="6">
        <f>(('t-1'!AF211-'t-1'!$AE211)/'t-1'!$AE211)*(('t-1'!$I211-0.5+'t-1'!$I211-0.5)*-1)</f>
        <v>-1</v>
      </c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2:66">
      <c r="B212" s="1">
        <f>'t-1'!B212</f>
        <v>0</v>
      </c>
      <c r="C212" s="1">
        <f>'t-1'!C212</f>
        <v>0</v>
      </c>
      <c r="D212" s="1">
        <f>'t-1'!D212</f>
        <v>0</v>
      </c>
      <c r="E212" s="1" t="str">
        <f>'t-1'!E212</f>
        <v>Män</v>
      </c>
      <c r="F212" s="1" t="str">
        <f>'t-1'!F212</f>
        <v>Vård vid strokeenhet</v>
      </c>
      <c r="G212" s="1" t="str">
        <f>'t-1'!G212</f>
        <v>(tom)</v>
      </c>
      <c r="H212" s="1" t="str">
        <f>'t-1'!H212</f>
        <v>A003398</v>
      </c>
      <c r="I212" s="1">
        <f>'t-1'!I212</f>
        <v>0</v>
      </c>
      <c r="J212" s="6">
        <f>(('t-1'!J212-'t-1'!$AE212)/'t-1'!$AE212)*(('t-1'!$I212-0.5+'t-1'!$I212-0.5)*-1)</f>
        <v>-1.3736877373241052E-2</v>
      </c>
      <c r="K212" s="6">
        <f>(('t-1'!K212-'t-1'!$AE212)/'t-1'!$AE212)*(('t-1'!$I212-0.5+'t-1'!$I212-0.5)*-1)</f>
        <v>3.573821755639861E-3</v>
      </c>
      <c r="L212" s="6">
        <f>(('t-1'!L212-'t-1'!$AE212)/'t-1'!$AE212)*(('t-1'!$I212-0.5+'t-1'!$I212-0.5)*-1)</f>
        <v>-5.271387089568922E-2</v>
      </c>
      <c r="M212" s="6">
        <f>(('t-1'!M212-'t-1'!$AE212)/'t-1'!$AE212)*(('t-1'!$I212-0.5+'t-1'!$I212-0.5)*-1)</f>
        <v>5.8633013178467717E-2</v>
      </c>
      <c r="N212" s="6">
        <f>(('t-1'!N212-'t-1'!$AE212)/'t-1'!$AE212)*(('t-1'!$I212-0.5+'t-1'!$I212-0.5)*-1)</f>
        <v>-1.6305561760107303E-2</v>
      </c>
      <c r="O212" s="6">
        <f>(('t-1'!O212-'t-1'!$AE212)/'t-1'!$AE212)*(('t-1'!$I212-0.5+'t-1'!$I212-0.5)*-1)</f>
        <v>-3.7413446504355685E-2</v>
      </c>
      <c r="P212" s="6">
        <f>(('t-1'!P212-'t-1'!$AE212)/'t-1'!$AE212)*(('t-1'!$I212-0.5+'t-1'!$I212-0.5)*-1)</f>
        <v>2.4234978780433184E-2</v>
      </c>
      <c r="Q212" s="6">
        <f>(('t-1'!Q212-'t-1'!$AE212)/'t-1'!$AE212)*(('t-1'!$I212-0.5+'t-1'!$I212-0.5)*-1)</f>
        <v>-2.4234978780433344E-2</v>
      </c>
      <c r="R212" s="6">
        <f>(('t-1'!R212-'t-1'!$AE212)/'t-1'!$AE212)*(('t-1'!$I212-0.5+'t-1'!$I212-0.5)*-1)</f>
        <v>-6.1201697565333966E-2</v>
      </c>
      <c r="S212" s="6">
        <f>(('t-1'!S212-'t-1'!$AE212)/'t-1'!$AE212)*(('t-1'!$I212-0.5+'t-1'!$I212-0.5)*-1)</f>
        <v>1.3513513513513443E-2</v>
      </c>
      <c r="T212" s="6">
        <f>(('t-1'!T212-'t-1'!$AE212)/'t-1'!$AE212)*(('t-1'!$I212-0.5+'t-1'!$I212-0.5)*-1)</f>
        <v>-2.2783113692204669E-2</v>
      </c>
      <c r="U212" s="6">
        <f>(('t-1'!U212-'t-1'!$AE212)/'t-1'!$AE212)*(('t-1'!$I212-0.5+'t-1'!$I212-0.5)*-1)</f>
        <v>1.3848559303104699E-2</v>
      </c>
      <c r="V212" s="6">
        <f>(('t-1'!V212-'t-1'!$AE212)/'t-1'!$AE212)*(('t-1'!$I212-0.5+'t-1'!$I212-0.5)*-1)</f>
        <v>-8.3984811257538636E-2</v>
      </c>
      <c r="W212" s="6">
        <f>(('t-1'!W212-'t-1'!$AE212)/'t-1'!$AE212)*(('t-1'!$I212-0.5+'t-1'!$I212-0.5)*-1)</f>
        <v>-3.1270940361849578E-3</v>
      </c>
      <c r="X212" s="6">
        <f>(('t-1'!X212-'t-1'!$AE212)/'t-1'!$AE212)*(('t-1'!$I212-0.5+'t-1'!$I212-0.5)*-1)</f>
        <v>-0.13803886531159257</v>
      </c>
      <c r="Y212" s="6">
        <f>(('t-1'!Y212-'t-1'!$AE212)/'t-1'!$AE212)*(('t-1'!$I212-0.5+'t-1'!$I212-0.5)*-1)</f>
        <v>3.2946169309805547E-2</v>
      </c>
      <c r="Z212" s="6">
        <f>(('t-1'!Z212-'t-1'!$AE212)/'t-1'!$AE212)*(('t-1'!$I212-0.5+'t-1'!$I212-0.5)*-1)</f>
        <v>5.4054054054053932E-2</v>
      </c>
      <c r="AA212" s="6">
        <f>(('t-1'!AA212-'t-1'!$AE212)/'t-1'!$AE212)*(('t-1'!$I212-0.5+'t-1'!$I212-0.5)*-1)</f>
        <v>5.304891668528032E-2</v>
      </c>
      <c r="AB212" s="6">
        <f>(('t-1'!AB212-'t-1'!$AE212)/'t-1'!$AE212)*(('t-1'!$I212-0.5+'t-1'!$I212-0.5)*-1)</f>
        <v>-4.6459682823319304E-2</v>
      </c>
      <c r="AC212" s="6">
        <f>(('t-1'!AC212-'t-1'!$AE212)/'t-1'!$AE212)*(('t-1'!$I212-0.5+'t-1'!$I212-0.5)*-1)</f>
        <v>4.511949966495412E-2</v>
      </c>
      <c r="AD212" s="6">
        <f>(('t-1'!AD212-'t-1'!$AE212)/'t-1'!$AE212)*(('t-1'!$I212-0.5+'t-1'!$I212-0.5)*-1)</f>
        <v>5.561760107214641E-2</v>
      </c>
      <c r="AE212" s="6">
        <f>(('t-1'!AE212-'t-1'!$AE212)/'t-1'!$AE212)*(('t-1'!$I212-0.5+'t-1'!$I212-0.5)*-1)</f>
        <v>0</v>
      </c>
      <c r="AF212" s="6">
        <f>(('t-1'!AF212-'t-1'!$AE212)/'t-1'!$AE212)*(('t-1'!$I212-0.5+'t-1'!$I212-0.5)*-1)</f>
        <v>-1</v>
      </c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2:66">
      <c r="B213" s="1">
        <f>'t-1'!B213</f>
        <v>0</v>
      </c>
      <c r="C213" s="1">
        <f>'t-1'!C213</f>
        <v>0</v>
      </c>
      <c r="D213" s="1">
        <f>'t-1'!D213</f>
        <v>0</v>
      </c>
      <c r="E213" s="1" t="str">
        <f>'t-1'!E213</f>
        <v>Totalt</v>
      </c>
      <c r="F213" s="1" t="str">
        <f>'t-1'!F213</f>
        <v>Vård vid strokeenhet</v>
      </c>
      <c r="G213" s="1" t="str">
        <f>'t-1'!G213</f>
        <v>(tom)</v>
      </c>
      <c r="H213" s="1" t="str">
        <f>'t-1'!H213</f>
        <v>A003398</v>
      </c>
      <c r="I213" s="1">
        <f>'t-1'!I213</f>
        <v>0</v>
      </c>
      <c r="J213" s="6">
        <f>(('t-1'!J213-'t-1'!$AE213)/'t-1'!$AE213)*(('t-1'!$I213-0.5+'t-1'!$I213-0.5)*-1)</f>
        <v>-8.8624635404981628E-3</v>
      </c>
      <c r="K213" s="6">
        <f>(('t-1'!K213-'t-1'!$AE213)/'t-1'!$AE213)*(('t-1'!$I213-0.5+'t-1'!$I213-0.5)*-1)</f>
        <v>1.4583800762844931E-2</v>
      </c>
      <c r="L213" s="6">
        <f>(('t-1'!L213-'t-1'!$AE213)/'t-1'!$AE213)*(('t-1'!$I213-0.5+'t-1'!$I213-0.5)*-1)</f>
        <v>-5.1604218083912884E-2</v>
      </c>
      <c r="M213" s="6">
        <f>(('t-1'!M213-'t-1'!$AE213)/'t-1'!$AE213)*(('t-1'!$I213-0.5+'t-1'!$I213-0.5)*-1)</f>
        <v>5.7549921471841993E-2</v>
      </c>
      <c r="N213" s="6">
        <f>(('t-1'!N213-'t-1'!$AE213)/'t-1'!$AE213)*(('t-1'!$I213-0.5+'t-1'!$I213-0.5)*-1)</f>
        <v>-1.0208660533991436E-2</v>
      </c>
      <c r="O213" s="6">
        <f>(('t-1'!O213-'t-1'!$AE213)/'t-1'!$AE213)*(('t-1'!$I213-0.5+'t-1'!$I213-0.5)*-1)</f>
        <v>-2.4231545882880824E-2</v>
      </c>
      <c r="P213" s="6">
        <f>(('t-1'!P213-'t-1'!$AE213)/'t-1'!$AE213)*(('t-1'!$I213-0.5+'t-1'!$I213-0.5)*-1)</f>
        <v>4.0946825218757074E-2</v>
      </c>
      <c r="Q213" s="6">
        <f>(('t-1'!Q213-'t-1'!$AE213)/'t-1'!$AE213)*(('t-1'!$I213-0.5+'t-1'!$I213-0.5)*-1)</f>
        <v>-1.3798519183307201E-2</v>
      </c>
      <c r="R213" s="6">
        <f>(('t-1'!R213-'t-1'!$AE213)/'t-1'!$AE213)*(('t-1'!$I213-0.5+'t-1'!$I213-0.5)*-1)</f>
        <v>-5.8335203051379882E-2</v>
      </c>
      <c r="S213" s="6">
        <f>(('t-1'!S213-'t-1'!$AE213)/'t-1'!$AE213)*(('t-1'!$I213-0.5+'t-1'!$I213-0.5)*-1)</f>
        <v>1.5705631590756178E-3</v>
      </c>
      <c r="T213" s="6">
        <f>(('t-1'!T213-'t-1'!$AE213)/'t-1'!$AE213)*(('t-1'!$I213-0.5+'t-1'!$I213-0.5)*-1)</f>
        <v>-1.8398025577742883E-2</v>
      </c>
      <c r="U213" s="6">
        <f>(('t-1'!U213-'t-1'!$AE213)/'t-1'!$AE213)*(('t-1'!$I213-0.5+'t-1'!$I213-0.5)*-1)</f>
        <v>1.0545209782364794E-2</v>
      </c>
      <c r="V213" s="6">
        <f>(('t-1'!V213-'t-1'!$AE213)/'t-1'!$AE213)*(('t-1'!$I213-0.5+'t-1'!$I213-0.5)*-1)</f>
        <v>-9.804801435943454E-2</v>
      </c>
      <c r="W213" s="6">
        <f>(('t-1'!W213-'t-1'!$AE213)/'t-1'!$AE213)*(('t-1'!$I213-0.5+'t-1'!$I213-0.5)*-1)</f>
        <v>2.9167601525690499E-3</v>
      </c>
      <c r="X213" s="6">
        <f>(('t-1'!X213-'t-1'!$AE213)/'t-1'!$AE213)*(('t-1'!$I213-0.5+'t-1'!$I213-0.5)*-1)</f>
        <v>-0.12654251738837785</v>
      </c>
      <c r="Y213" s="6">
        <f>(('t-1'!Y213-'t-1'!$AE213)/'t-1'!$AE213)*(('t-1'!$I213-0.5+'t-1'!$I213-0.5)*-1)</f>
        <v>1.4359434597262745E-2</v>
      </c>
      <c r="Z213" s="6">
        <f>(('t-1'!Z213-'t-1'!$AE213)/'t-1'!$AE213)*(('t-1'!$I213-0.5+'t-1'!$I213-0.5)*-1)</f>
        <v>6.0017949293246511E-2</v>
      </c>
      <c r="AA213" s="6">
        <f>(('t-1'!AA213-'t-1'!$AE213)/'t-1'!$AE213)*(('t-1'!$I213-0.5+'t-1'!$I213-0.5)*-1)</f>
        <v>5.5081893650437475E-2</v>
      </c>
      <c r="AB213" s="6">
        <f>(('t-1'!AB213-'t-1'!$AE213)/'t-1'!$AE213)*(('t-1'!$I213-0.5+'t-1'!$I213-0.5)*-1)</f>
        <v>-3.5562037244783504E-2</v>
      </c>
      <c r="AC213" s="6">
        <f>(('t-1'!AC213-'t-1'!$AE213)/'t-1'!$AE213)*(('t-1'!$I213-0.5+'t-1'!$I213-0.5)*-1)</f>
        <v>5.2277316580659601E-2</v>
      </c>
      <c r="AD213" s="6">
        <f>(('t-1'!AD213-'t-1'!$AE213)/'t-1'!$AE213)*(('t-1'!$I213-0.5+'t-1'!$I213-0.5)*-1)</f>
        <v>5.7774287637424343E-2</v>
      </c>
      <c r="AE213" s="6">
        <f>(('t-1'!AE213-'t-1'!$AE213)/'t-1'!$AE213)*(('t-1'!$I213-0.5+'t-1'!$I213-0.5)*-1)</f>
        <v>0</v>
      </c>
      <c r="AF213" s="6">
        <f>(('t-1'!AF213-'t-1'!$AE213)/'t-1'!$AE213)*(('t-1'!$I213-0.5+'t-1'!$I213-0.5)*-1)</f>
        <v>-1</v>
      </c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2:66">
      <c r="B214" s="1">
        <f>'t-1'!B214</f>
        <v>0</v>
      </c>
      <c r="C214" s="1">
        <f>'t-1'!C214</f>
        <v>0</v>
      </c>
      <c r="D214" s="1">
        <f>'t-1'!D214</f>
        <v>102</v>
      </c>
      <c r="E214" s="1" t="str">
        <f>'t-1'!E214</f>
        <v>Kvinnor</v>
      </c>
      <c r="F214" s="1" t="str">
        <f>'t-1'!F214</f>
        <v xml:space="preserve">Trombolysbehandling vid stroke </v>
      </c>
      <c r="G214" s="1" t="str">
        <f>'t-1'!G214</f>
        <v>(tom)</v>
      </c>
      <c r="H214" s="1" t="str">
        <f>'t-1'!H214</f>
        <v>A003910</v>
      </c>
      <c r="I214" s="1">
        <f>'t-1'!I214</f>
        <v>0</v>
      </c>
      <c r="J214" s="6">
        <f>(('t-1'!J214-'t-1'!$AE214)/'t-1'!$AE214)*(('t-1'!$I214-0.5+'t-1'!$I214-0.5)*-1)</f>
        <v>0.19230769230769229</v>
      </c>
      <c r="K214" s="6">
        <f>(('t-1'!K214-'t-1'!$AE214)/'t-1'!$AE214)*(('t-1'!$I214-0.5+'t-1'!$I214-0.5)*-1)</f>
        <v>0.48076923076923073</v>
      </c>
      <c r="L214" s="6">
        <f>(('t-1'!L214-'t-1'!$AE214)/'t-1'!$AE214)*(('t-1'!$I214-0.5+'t-1'!$I214-0.5)*-1)</f>
        <v>0.13461538461538464</v>
      </c>
      <c r="M214" s="6">
        <f>(('t-1'!M214-'t-1'!$AE214)/'t-1'!$AE214)*(('t-1'!$I214-0.5+'t-1'!$I214-0.5)*-1)</f>
        <v>-0.45192307692307693</v>
      </c>
      <c r="N214" s="6">
        <f>(('t-1'!N214-'t-1'!$AE214)/'t-1'!$AE214)*(('t-1'!$I214-0.5+'t-1'!$I214-0.5)*-1)</f>
        <v>-0.35576923076923078</v>
      </c>
      <c r="O214" s="6">
        <f>(('t-1'!O214-'t-1'!$AE214)/'t-1'!$AE214)*(('t-1'!$I214-0.5+'t-1'!$I214-0.5)*-1)</f>
        <v>0.83653846153846156</v>
      </c>
      <c r="P214" s="6">
        <f>(('t-1'!P214-'t-1'!$AE214)/'t-1'!$AE214)*(('t-1'!$I214-0.5+'t-1'!$I214-0.5)*-1)</f>
        <v>-0.30769230769230771</v>
      </c>
      <c r="Q214" s="6">
        <f>(('t-1'!Q214-'t-1'!$AE214)/'t-1'!$AE214)*(('t-1'!$I214-0.5+'t-1'!$I214-0.5)*-1)</f>
        <v>6.7307692307692235E-2</v>
      </c>
      <c r="R214" s="6">
        <f>(('t-1'!R214-'t-1'!$AE214)/'t-1'!$AE214)*(('t-1'!$I214-0.5+'t-1'!$I214-0.5)*-1)</f>
        <v>-0.10576923076923073</v>
      </c>
      <c r="S214" s="6">
        <f>(('t-1'!S214-'t-1'!$AE214)/'t-1'!$AE214)*(('t-1'!$I214-0.5+'t-1'!$I214-0.5)*-1)</f>
        <v>0.26923076923076911</v>
      </c>
      <c r="T214" s="6">
        <f>(('t-1'!T214-'t-1'!$AE214)/'t-1'!$AE214)*(('t-1'!$I214-0.5+'t-1'!$I214-0.5)*-1)</f>
        <v>4.8076923076923073E-2</v>
      </c>
      <c r="U214" s="6">
        <f>(('t-1'!U214-'t-1'!$AE214)/'t-1'!$AE214)*(('t-1'!$I214-0.5+'t-1'!$I214-0.5)*-1)</f>
        <v>-0.1538461538461538</v>
      </c>
      <c r="V214" s="6">
        <f>(('t-1'!V214-'t-1'!$AE214)/'t-1'!$AE214)*(('t-1'!$I214-0.5+'t-1'!$I214-0.5)*-1)</f>
        <v>-0.25000000000000006</v>
      </c>
      <c r="W214" s="6">
        <f>(('t-1'!W214-'t-1'!$AE214)/'t-1'!$AE214)*(('t-1'!$I214-0.5+'t-1'!$I214-0.5)*-1)</f>
        <v>-0.38461538461538458</v>
      </c>
      <c r="X214" s="6">
        <f>(('t-1'!X214-'t-1'!$AE214)/'t-1'!$AE214)*(('t-1'!$I214-0.5+'t-1'!$I214-0.5)*-1)</f>
        <v>-0.11538461538461549</v>
      </c>
      <c r="Y214" s="6">
        <f>(('t-1'!Y214-'t-1'!$AE214)/'t-1'!$AE214)*(('t-1'!$I214-0.5+'t-1'!$I214-0.5)*-1)</f>
        <v>-0.5</v>
      </c>
      <c r="Z214" s="6">
        <f>(('t-1'!Z214-'t-1'!$AE214)/'t-1'!$AE214)*(('t-1'!$I214-0.5+'t-1'!$I214-0.5)*-1)</f>
        <v>-9.6153846153845812E-3</v>
      </c>
      <c r="AA214" s="6">
        <f>(('t-1'!AA214-'t-1'!$AE214)/'t-1'!$AE214)*(('t-1'!$I214-0.5+'t-1'!$I214-0.5)*-1)</f>
        <v>0.17307692307692296</v>
      </c>
      <c r="AB214" s="6">
        <f>(('t-1'!AB214-'t-1'!$AE214)/'t-1'!$AE214)*(('t-1'!$I214-0.5+'t-1'!$I214-0.5)*-1)</f>
        <v>-0.58653846153846156</v>
      </c>
      <c r="AC214" s="6">
        <f>(('t-1'!AC214-'t-1'!$AE214)/'t-1'!$AE214)*(('t-1'!$I214-0.5+'t-1'!$I214-0.5)*-1)</f>
        <v>0.54807692307692313</v>
      </c>
      <c r="AD214" s="6">
        <f>(('t-1'!AD214-'t-1'!$AE214)/'t-1'!$AE214)*(('t-1'!$I214-0.5+'t-1'!$I214-0.5)*-1)</f>
        <v>-9.6153846153846145E-2</v>
      </c>
      <c r="AE214" s="6">
        <f>(('t-1'!AE214-'t-1'!$AE214)/'t-1'!$AE214)*(('t-1'!$I214-0.5+'t-1'!$I214-0.5)*-1)</f>
        <v>0</v>
      </c>
      <c r="AF214" s="6">
        <f>(('t-1'!AF214-'t-1'!$AE214)/'t-1'!$AE214)*(('t-1'!$I214-0.5+'t-1'!$I214-0.5)*-1)</f>
        <v>-1</v>
      </c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</row>
    <row r="215" spans="2:66">
      <c r="B215" s="1">
        <f>'t-1'!B215</f>
        <v>0</v>
      </c>
      <c r="C215" s="1">
        <f>'t-1'!C215</f>
        <v>0</v>
      </c>
      <c r="D215" s="1">
        <f>'t-1'!D215</f>
        <v>0</v>
      </c>
      <c r="E215" s="1" t="str">
        <f>'t-1'!E215</f>
        <v>Män</v>
      </c>
      <c r="F215" s="1" t="str">
        <f>'t-1'!F215</f>
        <v xml:space="preserve">Trombolysbehandling vid stroke </v>
      </c>
      <c r="G215" s="1" t="str">
        <f>'t-1'!G215</f>
        <v>(tom)</v>
      </c>
      <c r="H215" s="1" t="str">
        <f>'t-1'!H215</f>
        <v>A003910</v>
      </c>
      <c r="I215" s="1">
        <f>'t-1'!I215</f>
        <v>0</v>
      </c>
      <c r="J215" s="6">
        <f>(('t-1'!J215-'t-1'!$AE215)/'t-1'!$AE215)*(('t-1'!$I215-0.5+'t-1'!$I215-0.5)*-1)</f>
        <v>0.28431372549019612</v>
      </c>
      <c r="K215" s="6">
        <f>(('t-1'!K215-'t-1'!$AE215)/'t-1'!$AE215)*(('t-1'!$I215-0.5+'t-1'!$I215-0.5)*-1)</f>
        <v>0.38235294117647067</v>
      </c>
      <c r="L215" s="6">
        <f>(('t-1'!L215-'t-1'!$AE215)/'t-1'!$AE215)*(('t-1'!$I215-0.5+'t-1'!$I215-0.5)*-1)</f>
        <v>7.8431372549019676E-2</v>
      </c>
      <c r="M215" s="6">
        <f>(('t-1'!M215-'t-1'!$AE215)/'t-1'!$AE215)*(('t-1'!$I215-0.5+'t-1'!$I215-0.5)*-1)</f>
        <v>-0.29411764705882348</v>
      </c>
      <c r="N215" s="6">
        <f>(('t-1'!N215-'t-1'!$AE215)/'t-1'!$AE215)*(('t-1'!$I215-0.5+'t-1'!$I215-0.5)*-1)</f>
        <v>-0.13725490196078419</v>
      </c>
      <c r="O215" s="6">
        <f>(('t-1'!O215-'t-1'!$AE215)/'t-1'!$AE215)*(('t-1'!$I215-0.5+'t-1'!$I215-0.5)*-1)</f>
        <v>0.32352941176470595</v>
      </c>
      <c r="P215" s="6">
        <f>(('t-1'!P215-'t-1'!$AE215)/'t-1'!$AE215)*(('t-1'!$I215-0.5+'t-1'!$I215-0.5)*-1)</f>
        <v>2.9411764705882425E-2</v>
      </c>
      <c r="Q215" s="6">
        <f>(('t-1'!Q215-'t-1'!$AE215)/'t-1'!$AE215)*(('t-1'!$I215-0.5+'t-1'!$I215-0.5)*-1)</f>
        <v>0.37254901960784326</v>
      </c>
      <c r="R215" s="6">
        <f>(('t-1'!R215-'t-1'!$AE215)/'t-1'!$AE215)*(('t-1'!$I215-0.5+'t-1'!$I215-0.5)*-1)</f>
        <v>-0.36274509803921562</v>
      </c>
      <c r="S215" s="6">
        <f>(('t-1'!S215-'t-1'!$AE215)/'t-1'!$AE215)*(('t-1'!$I215-0.5+'t-1'!$I215-0.5)*-1)</f>
        <v>8.8235294117647106E-2</v>
      </c>
      <c r="T215" s="6">
        <f>(('t-1'!T215-'t-1'!$AE215)/'t-1'!$AE215)*(('t-1'!$I215-0.5+'t-1'!$I215-0.5)*-1)</f>
        <v>4.9019607843137261E-2</v>
      </c>
      <c r="U215" s="6">
        <f>(('t-1'!U215-'t-1'!$AE215)/'t-1'!$AE215)*(('t-1'!$I215-0.5+'t-1'!$I215-0.5)*-1)</f>
        <v>-8.8235294117646926E-2</v>
      </c>
      <c r="V215" s="6">
        <f>(('t-1'!V215-'t-1'!$AE215)/'t-1'!$AE215)*(('t-1'!$I215-0.5+'t-1'!$I215-0.5)*-1)</f>
        <v>-2.9411764705882252E-2</v>
      </c>
      <c r="W215" s="6">
        <f>(('t-1'!W215-'t-1'!$AE215)/'t-1'!$AE215)*(('t-1'!$I215-0.5+'t-1'!$I215-0.5)*-1)</f>
        <v>-0.15686274509803919</v>
      </c>
      <c r="X215" s="6">
        <f>(('t-1'!X215-'t-1'!$AE215)/'t-1'!$AE215)*(('t-1'!$I215-0.5+'t-1'!$I215-0.5)*-1)</f>
        <v>-0.42156862745098034</v>
      </c>
      <c r="Y215" s="6">
        <f>(('t-1'!Y215-'t-1'!$AE215)/'t-1'!$AE215)*(('t-1'!$I215-0.5+'t-1'!$I215-0.5)*-1)</f>
        <v>-0.40196078431372551</v>
      </c>
      <c r="Z215" s="6">
        <f>(('t-1'!Z215-'t-1'!$AE215)/'t-1'!$AE215)*(('t-1'!$I215-0.5+'t-1'!$I215-0.5)*-1)</f>
        <v>-0.1666666666666666</v>
      </c>
      <c r="AA215" s="6">
        <f>(('t-1'!AA215-'t-1'!$AE215)/'t-1'!$AE215)*(('t-1'!$I215-0.5+'t-1'!$I215-0.5)*-1)</f>
        <v>-0.25490196078431371</v>
      </c>
      <c r="AB215" s="6">
        <f>(('t-1'!AB215-'t-1'!$AE215)/'t-1'!$AE215)*(('t-1'!$I215-0.5+'t-1'!$I215-0.5)*-1)</f>
        <v>-0.51960784313725483</v>
      </c>
      <c r="AC215" s="6">
        <f>(('t-1'!AC215-'t-1'!$AE215)/'t-1'!$AE215)*(('t-1'!$I215-0.5+'t-1'!$I215-0.5)*-1)</f>
        <v>0.31372549019607854</v>
      </c>
      <c r="AD215" s="6">
        <f>(('t-1'!AD215-'t-1'!$AE215)/'t-1'!$AE215)*(('t-1'!$I215-0.5+'t-1'!$I215-0.5)*-1)</f>
        <v>-5.8823529411764677E-2</v>
      </c>
      <c r="AE215" s="6">
        <f>(('t-1'!AE215-'t-1'!$AE215)/'t-1'!$AE215)*(('t-1'!$I215-0.5+'t-1'!$I215-0.5)*-1)</f>
        <v>0</v>
      </c>
      <c r="AF215" s="6">
        <f>(('t-1'!AF215-'t-1'!$AE215)/'t-1'!$AE215)*(('t-1'!$I215-0.5+'t-1'!$I215-0.5)*-1)</f>
        <v>-1</v>
      </c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2:66">
      <c r="B216" s="1">
        <f>'t-1'!B216</f>
        <v>0</v>
      </c>
      <c r="C216" s="1">
        <f>'t-1'!C216</f>
        <v>0</v>
      </c>
      <c r="D216" s="1">
        <f>'t-1'!D216</f>
        <v>0</v>
      </c>
      <c r="E216" s="1" t="str">
        <f>'t-1'!E216</f>
        <v>Totalt</v>
      </c>
      <c r="F216" s="1" t="str">
        <f>'t-1'!F216</f>
        <v xml:space="preserve">Trombolysbehandling vid stroke </v>
      </c>
      <c r="G216" s="1" t="str">
        <f>'t-1'!G216</f>
        <v>(tom)</v>
      </c>
      <c r="H216" s="1" t="str">
        <f>'t-1'!H216</f>
        <v>A003910</v>
      </c>
      <c r="I216" s="1">
        <f>'t-1'!I216</f>
        <v>0</v>
      </c>
      <c r="J216" s="6">
        <f>(('t-1'!J216-'t-1'!$AE216)/'t-1'!$AE216)*(('t-1'!$I216-0.5+'t-1'!$I216-0.5)*-1)</f>
        <v>0.24271844660194172</v>
      </c>
      <c r="K216" s="6">
        <f>(('t-1'!K216-'t-1'!$AE216)/'t-1'!$AE216)*(('t-1'!$I216-0.5+'t-1'!$I216-0.5)*-1)</f>
        <v>0.41747572815533968</v>
      </c>
      <c r="L216" s="6">
        <f>(('t-1'!L216-'t-1'!$AE216)/'t-1'!$AE216)*(('t-1'!$I216-0.5+'t-1'!$I216-0.5)*-1)</f>
        <v>9.7087378640776698E-2</v>
      </c>
      <c r="M216" s="6">
        <f>(('t-1'!M216-'t-1'!$AE216)/'t-1'!$AE216)*(('t-1'!$I216-0.5+'t-1'!$I216-0.5)*-1)</f>
        <v>-0.35922330097087385</v>
      </c>
      <c r="N216" s="6">
        <f>(('t-1'!N216-'t-1'!$AE216)/'t-1'!$AE216)*(('t-1'!$I216-0.5+'t-1'!$I216-0.5)*-1)</f>
        <v>-0.23300970873786409</v>
      </c>
      <c r="O216" s="6">
        <f>(('t-1'!O216-'t-1'!$AE216)/'t-1'!$AE216)*(('t-1'!$I216-0.5+'t-1'!$I216-0.5)*-1)</f>
        <v>0.50485436893203872</v>
      </c>
      <c r="P216" s="6">
        <f>(('t-1'!P216-'t-1'!$AE216)/'t-1'!$AE216)*(('t-1'!$I216-0.5+'t-1'!$I216-0.5)*-1)</f>
        <v>-9.7087378640776698E-2</v>
      </c>
      <c r="Q216" s="6">
        <f>(('t-1'!Q216-'t-1'!$AE216)/'t-1'!$AE216)*(('t-1'!$I216-0.5+'t-1'!$I216-0.5)*-1)</f>
        <v>0.26213592233009703</v>
      </c>
      <c r="R216" s="6">
        <f>(('t-1'!R216-'t-1'!$AE216)/'t-1'!$AE216)*(('t-1'!$I216-0.5+'t-1'!$I216-0.5)*-1)</f>
        <v>-0.25242718446601947</v>
      </c>
      <c r="S216" s="6">
        <f>(('t-1'!S216-'t-1'!$AE216)/'t-1'!$AE216)*(('t-1'!$I216-0.5+'t-1'!$I216-0.5)*-1)</f>
        <v>0.15533980582524268</v>
      </c>
      <c r="T216" s="6">
        <f>(('t-1'!T216-'t-1'!$AE216)/'t-1'!$AE216)*(('t-1'!$I216-0.5+'t-1'!$I216-0.5)*-1)</f>
        <v>4.8543689320388349E-2</v>
      </c>
      <c r="U216" s="6">
        <f>(('t-1'!U216-'t-1'!$AE216)/'t-1'!$AE216)*(('t-1'!$I216-0.5+'t-1'!$I216-0.5)*-1)</f>
        <v>-0.11650485436893214</v>
      </c>
      <c r="V216" s="6">
        <f>(('t-1'!V216-'t-1'!$AE216)/'t-1'!$AE216)*(('t-1'!$I216-0.5+'t-1'!$I216-0.5)*-1)</f>
        <v>-0.11650485436893214</v>
      </c>
      <c r="W216" s="6">
        <f>(('t-1'!W216-'t-1'!$AE216)/'t-1'!$AE216)*(('t-1'!$I216-0.5+'t-1'!$I216-0.5)*-1)</f>
        <v>-0.24271844660194181</v>
      </c>
      <c r="X216" s="6">
        <f>(('t-1'!X216-'t-1'!$AE216)/'t-1'!$AE216)*(('t-1'!$I216-0.5+'t-1'!$I216-0.5)*-1)</f>
        <v>-0.29126213592233019</v>
      </c>
      <c r="Y216" s="6">
        <f>(('t-1'!Y216-'t-1'!$AE216)/'t-1'!$AE216)*(('t-1'!$I216-0.5+'t-1'!$I216-0.5)*-1)</f>
        <v>-0.44660194174757284</v>
      </c>
      <c r="Z216" s="6">
        <f>(('t-1'!Z216-'t-1'!$AE216)/'t-1'!$AE216)*(('t-1'!$I216-0.5+'t-1'!$I216-0.5)*-1)</f>
        <v>-9.7087378640776698E-2</v>
      </c>
      <c r="AA216" s="6">
        <f>(('t-1'!AA216-'t-1'!$AE216)/'t-1'!$AE216)*(('t-1'!$I216-0.5+'t-1'!$I216-0.5)*-1)</f>
        <v>-8.737864077669906E-2</v>
      </c>
      <c r="AB216" s="6">
        <f>(('t-1'!AB216-'t-1'!$AE216)/'t-1'!$AE216)*(('t-1'!$I216-0.5+'t-1'!$I216-0.5)*-1)</f>
        <v>-0.5436893203883495</v>
      </c>
      <c r="AC216" s="6">
        <f>(('t-1'!AC216-'t-1'!$AE216)/'t-1'!$AE216)*(('t-1'!$I216-0.5+'t-1'!$I216-0.5)*-1)</f>
        <v>0.40776699029126207</v>
      </c>
      <c r="AD216" s="6">
        <f>(('t-1'!AD216-'t-1'!$AE216)/'t-1'!$AE216)*(('t-1'!$I216-0.5+'t-1'!$I216-0.5)*-1)</f>
        <v>-7.7669902912621422E-2</v>
      </c>
      <c r="AE216" s="6">
        <f>(('t-1'!AE216-'t-1'!$AE216)/'t-1'!$AE216)*(('t-1'!$I216-0.5+'t-1'!$I216-0.5)*-1)</f>
        <v>0</v>
      </c>
      <c r="AF216" s="6">
        <f>(('t-1'!AF216-'t-1'!$AE216)/'t-1'!$AE216)*(('t-1'!$I216-0.5+'t-1'!$I216-0.5)*-1)</f>
        <v>-1</v>
      </c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2:66">
      <c r="B217" s="1">
        <f>'t-1'!B217</f>
        <v>0</v>
      </c>
      <c r="C217" s="1">
        <f>'t-1'!C217</f>
        <v>0</v>
      </c>
      <c r="D217" s="1">
        <f>'t-1'!D217</f>
        <v>103</v>
      </c>
      <c r="E217" s="1" t="str">
        <f>'t-1'!E217</f>
        <v>Kvinnor</v>
      </c>
      <c r="F217" s="1" t="str">
        <f>'t-1'!F217</f>
        <v>Test av sväljförmåga vid akut stroke</v>
      </c>
      <c r="G217" s="1" t="str">
        <f>'t-1'!G217</f>
        <v>(tom)</v>
      </c>
      <c r="H217" s="1" t="str">
        <f>'t-1'!H217</f>
        <v>A020295</v>
      </c>
      <c r="I217" s="1">
        <f>'t-1'!I217</f>
        <v>0</v>
      </c>
      <c r="J217" s="6">
        <f>(('t-1'!J217-'t-1'!$AE217)/'t-1'!$AE217)*(('t-1'!$I217-0.5+'t-1'!$I217-0.5)*-1)</f>
        <v>-9.5261080008029672E-3</v>
      </c>
      <c r="K217" s="6">
        <f>(('t-1'!K217-'t-1'!$AE217)/'t-1'!$AE217)*(('t-1'!$I217-0.5+'t-1'!$I217-0.5)*-1)</f>
        <v>4.3205240421266708E-2</v>
      </c>
      <c r="L217" s="6">
        <f>(('t-1'!L217-'t-1'!$AE217)/'t-1'!$AE217)*(('t-1'!$I217-0.5+'t-1'!$I217-0.5)*-1)</f>
        <v>-2.2846313603322902E-2</v>
      </c>
      <c r="M217" s="6">
        <f>(('t-1'!M217-'t-1'!$AE217)/'t-1'!$AE217)*(('t-1'!$I217-0.5+'t-1'!$I217-0.5)*-1)</f>
        <v>3.0333433825746194E-2</v>
      </c>
      <c r="N217" s="6">
        <f>(('t-1'!N217-'t-1'!$AE217)/'t-1'!$AE217)*(('t-1'!$I217-0.5+'t-1'!$I217-0.5)*-1)</f>
        <v>-1.2371223647032832E-3</v>
      </c>
      <c r="O217" s="6">
        <f>(('t-1'!O217-'t-1'!$AE217)/'t-1'!$AE217)*(('t-1'!$I217-0.5+'t-1'!$I217-0.5)*-1)</f>
        <v>5.051871631310887E-2</v>
      </c>
      <c r="P217" s="6">
        <f>(('t-1'!P217-'t-1'!$AE217)/'t-1'!$AE217)*(('t-1'!$I217-0.5+'t-1'!$I217-0.5)*-1)</f>
        <v>7.2846023324086309E-2</v>
      </c>
      <c r="Q217" s="6">
        <f>(('t-1'!Q217-'t-1'!$AE217)/'t-1'!$AE217)*(('t-1'!$I217-0.5+'t-1'!$I217-0.5)*-1)</f>
        <v>3.7023910668770525E-2</v>
      </c>
      <c r="R217" s="6">
        <f>(('t-1'!R217-'t-1'!$AE217)/'t-1'!$AE217)*(('t-1'!$I217-0.5+'t-1'!$I217-0.5)*-1)</f>
        <v>-3.5161167270647106E-3</v>
      </c>
      <c r="S217" s="6">
        <f>(('t-1'!S217-'t-1'!$AE217)/'t-1'!$AE217)*(('t-1'!$I217-0.5+'t-1'!$I217-0.5)*-1)</f>
        <v>6.7569129973986519E-3</v>
      </c>
      <c r="T217" s="6">
        <f>(('t-1'!T217-'t-1'!$AE217)/'t-1'!$AE217)*(('t-1'!$I217-0.5+'t-1'!$I217-0.5)*-1)</f>
        <v>5.5218670935095818E-2</v>
      </c>
      <c r="U217" s="6">
        <f>(('t-1'!U217-'t-1'!$AE217)/'t-1'!$AE217)*(('t-1'!$I217-0.5+'t-1'!$I217-0.5)*-1)</f>
        <v>-3.9956858577877043E-2</v>
      </c>
      <c r="V217" s="6">
        <f>(('t-1'!V217-'t-1'!$AE217)/'t-1'!$AE217)*(('t-1'!$I217-0.5+'t-1'!$I217-0.5)*-1)</f>
        <v>-0.1445750811098736</v>
      </c>
      <c r="W217" s="6">
        <f>(('t-1'!W217-'t-1'!$AE217)/'t-1'!$AE217)*(('t-1'!$I217-0.5+'t-1'!$I217-0.5)*-1)</f>
        <v>1.5940570333093699E-3</v>
      </c>
      <c r="X217" s="6">
        <f>(('t-1'!X217-'t-1'!$AE217)/'t-1'!$AE217)*(('t-1'!$I217-0.5+'t-1'!$I217-0.5)*-1)</f>
        <v>5.4136516455383955E-2</v>
      </c>
      <c r="Y217" s="6">
        <f>(('t-1'!Y217-'t-1'!$AE217)/'t-1'!$AE217)*(('t-1'!$I217-0.5+'t-1'!$I217-0.5)*-1)</f>
        <v>2.4544220363994115E-2</v>
      </c>
      <c r="Z217" s="6">
        <f>(('t-1'!Z217-'t-1'!$AE217)/'t-1'!$AE217)*(('t-1'!$I217-0.5+'t-1'!$I217-0.5)*-1)</f>
        <v>8.8137655763241216E-3</v>
      </c>
      <c r="AA217" s="6">
        <f>(('t-1'!AA217-'t-1'!$AE217)/'t-1'!$AE217)*(('t-1'!$I217-0.5+'t-1'!$I217-0.5)*-1)</f>
        <v>4.2317062584994757E-2</v>
      </c>
      <c r="AB217" s="6">
        <f>(('t-1'!AB217-'t-1'!$AE217)/'t-1'!$AE217)*(('t-1'!$I217-0.5+'t-1'!$I217-0.5)*-1)</f>
        <v>1.4061479563112329E-2</v>
      </c>
      <c r="AC217" s="6">
        <f>(('t-1'!AC217-'t-1'!$AE217)/'t-1'!$AE217)*(('t-1'!$I217-0.5+'t-1'!$I217-0.5)*-1)</f>
        <v>5.7308774158425276E-3</v>
      </c>
      <c r="AD217" s="6">
        <f>(('t-1'!AD217-'t-1'!$AE217)/'t-1'!$AE217)*(('t-1'!$I217-0.5+'t-1'!$I217-0.5)*-1)</f>
        <v>6.0460844344182994E-2</v>
      </c>
      <c r="AE217" s="6">
        <f>(('t-1'!AE217-'t-1'!$AE217)/'t-1'!$AE217)*(('t-1'!$I217-0.5+'t-1'!$I217-0.5)*-1)</f>
        <v>0</v>
      </c>
      <c r="AF217" s="6">
        <f>(('t-1'!AF217-'t-1'!$AE217)/'t-1'!$AE217)*(('t-1'!$I217-0.5+'t-1'!$I217-0.5)*-1)</f>
        <v>-1</v>
      </c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2:66">
      <c r="B218" s="1">
        <f>'t-1'!B218</f>
        <v>0</v>
      </c>
      <c r="C218" s="1">
        <f>'t-1'!C218</f>
        <v>0</v>
      </c>
      <c r="D218" s="1">
        <f>'t-1'!D218</f>
        <v>0</v>
      </c>
      <c r="E218" s="1" t="str">
        <f>'t-1'!E218</f>
        <v>Män</v>
      </c>
      <c r="F218" s="1" t="str">
        <f>'t-1'!F218</f>
        <v>Test av sväljförmåga vid akut stroke</v>
      </c>
      <c r="G218" s="1" t="str">
        <f>'t-1'!G218</f>
        <v>(tom)</v>
      </c>
      <c r="H218" s="1" t="str">
        <f>'t-1'!H218</f>
        <v>A020295</v>
      </c>
      <c r="I218" s="1">
        <f>'t-1'!I218</f>
        <v>0</v>
      </c>
      <c r="J218" s="6">
        <f>(('t-1'!J218-'t-1'!$AE218)/'t-1'!$AE218)*(('t-1'!$I218-0.5+'t-1'!$I218-0.5)*-1)</f>
        <v>-4.8923609755728839E-3</v>
      </c>
      <c r="K218" s="6">
        <f>(('t-1'!K218-'t-1'!$AE218)/'t-1'!$AE218)*(('t-1'!$I218-0.5+'t-1'!$I218-0.5)*-1)</f>
        <v>2.3845541869314871E-2</v>
      </c>
      <c r="L218" s="6">
        <f>(('t-1'!L218-'t-1'!$AE218)/'t-1'!$AE218)*(('t-1'!$I218-0.5+'t-1'!$I218-0.5)*-1)</f>
        <v>-3.1801724727655661E-2</v>
      </c>
      <c r="M218" s="6">
        <f>(('t-1'!M218-'t-1'!$AE218)/'t-1'!$AE218)*(('t-1'!$I218-0.5+'t-1'!$I218-0.5)*-1)</f>
        <v>4.0496317117708611E-2</v>
      </c>
      <c r="N218" s="6">
        <f>(('t-1'!N218-'t-1'!$AE218)/'t-1'!$AE218)*(('t-1'!$I218-0.5+'t-1'!$I218-0.5)*-1)</f>
        <v>4.5888323029582116E-3</v>
      </c>
      <c r="O218" s="6">
        <f>(('t-1'!O218-'t-1'!$AE218)/'t-1'!$AE218)*(('t-1'!$I218-0.5+'t-1'!$I218-0.5)*-1)</f>
        <v>4.1645190489572083E-2</v>
      </c>
      <c r="P218" s="6">
        <f>(('t-1'!P218-'t-1'!$AE218)/'t-1'!$AE218)*(('t-1'!$I218-0.5+'t-1'!$I218-0.5)*-1)</f>
        <v>6.9136949223292721E-2</v>
      </c>
      <c r="Q218" s="6">
        <f>(('t-1'!Q218-'t-1'!$AE218)/'t-1'!$AE218)*(('t-1'!$I218-0.5+'t-1'!$I218-0.5)*-1)</f>
        <v>3.373984752603517E-2</v>
      </c>
      <c r="R218" s="6">
        <f>(('t-1'!R218-'t-1'!$AE218)/'t-1'!$AE218)*(('t-1'!$I218-0.5+'t-1'!$I218-0.5)*-1)</f>
        <v>1.8955889310591289E-2</v>
      </c>
      <c r="S218" s="6">
        <f>(('t-1'!S218-'t-1'!$AE218)/'t-1'!$AE218)*(('t-1'!$I218-0.5+'t-1'!$I218-0.5)*-1)</f>
        <v>2.3830906095719365E-2</v>
      </c>
      <c r="T218" s="6">
        <f>(('t-1'!T218-'t-1'!$AE218)/'t-1'!$AE218)*(('t-1'!$I218-0.5+'t-1'!$I218-0.5)*-1)</f>
        <v>4.0025717245651765E-2</v>
      </c>
      <c r="U218" s="6">
        <f>(('t-1'!U218-'t-1'!$AE218)/'t-1'!$AE218)*(('t-1'!$I218-0.5+'t-1'!$I218-0.5)*-1)</f>
        <v>-4.9265028241499677E-2</v>
      </c>
      <c r="V218" s="6">
        <f>(('t-1'!V218-'t-1'!$AE218)/'t-1'!$AE218)*(('t-1'!$I218-0.5+'t-1'!$I218-0.5)*-1)</f>
        <v>-0.11975805032271704</v>
      </c>
      <c r="W218" s="6">
        <f>(('t-1'!W218-'t-1'!$AE218)/'t-1'!$AE218)*(('t-1'!$I218-0.5+'t-1'!$I218-0.5)*-1)</f>
        <v>-2.7819097642545004E-2</v>
      </c>
      <c r="X218" s="6">
        <f>(('t-1'!X218-'t-1'!$AE218)/'t-1'!$AE218)*(('t-1'!$I218-0.5+'t-1'!$I218-0.5)*-1)</f>
        <v>2.7513297118022417E-2</v>
      </c>
      <c r="Y218" s="6">
        <f>(('t-1'!Y218-'t-1'!$AE218)/'t-1'!$AE218)*(('t-1'!$I218-0.5+'t-1'!$I218-0.5)*-1)</f>
        <v>3.7375146653137632E-2</v>
      </c>
      <c r="Z218" s="6">
        <f>(('t-1'!Z218-'t-1'!$AE218)/'t-1'!$AE218)*(('t-1'!$I218-0.5+'t-1'!$I218-0.5)*-1)</f>
        <v>6.1336262235711717E-3</v>
      </c>
      <c r="AA218" s="6">
        <f>(('t-1'!AA218-'t-1'!$AE218)/'t-1'!$AE218)*(('t-1'!$I218-0.5+'t-1'!$I218-0.5)*-1)</f>
        <v>4.0069078751478013E-2</v>
      </c>
      <c r="AB218" s="6">
        <f>(('t-1'!AB218-'t-1'!$AE218)/'t-1'!$AE218)*(('t-1'!$I218-0.5+'t-1'!$I218-0.5)*-1)</f>
        <v>3.7110937852643114E-3</v>
      </c>
      <c r="AC218" s="6">
        <f>(('t-1'!AC218-'t-1'!$AE218)/'t-1'!$AE218)*(('t-1'!$I218-0.5+'t-1'!$I218-0.5)*-1)</f>
        <v>-1.2115106950787321E-2</v>
      </c>
      <c r="AD218" s="6">
        <f>(('t-1'!AD218-'t-1'!$AE218)/'t-1'!$AE218)*(('t-1'!$I218-0.5+'t-1'!$I218-0.5)*-1)</f>
        <v>4.4817713912383039E-2</v>
      </c>
      <c r="AE218" s="6">
        <f>(('t-1'!AE218-'t-1'!$AE218)/'t-1'!$AE218)*(('t-1'!$I218-0.5+'t-1'!$I218-0.5)*-1)</f>
        <v>0</v>
      </c>
      <c r="AF218" s="6">
        <f>(('t-1'!AF218-'t-1'!$AE218)/'t-1'!$AE218)*(('t-1'!$I218-0.5+'t-1'!$I218-0.5)*-1)</f>
        <v>-1</v>
      </c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2:66">
      <c r="B219" s="1">
        <f>'t-1'!B219</f>
        <v>0</v>
      </c>
      <c r="C219" s="1">
        <f>'t-1'!C219</f>
        <v>0</v>
      </c>
      <c r="D219" s="1">
        <f>'t-1'!D219</f>
        <v>0</v>
      </c>
      <c r="E219" s="1" t="str">
        <f>'t-1'!E219</f>
        <v>Totalt</v>
      </c>
      <c r="F219" s="1" t="str">
        <f>'t-1'!F219</f>
        <v>Test av sväljförmåga vid akut stroke</v>
      </c>
      <c r="G219" s="1" t="str">
        <f>'t-1'!G219</f>
        <v>(tom)</v>
      </c>
      <c r="H219" s="1" t="str">
        <f>'t-1'!H219</f>
        <v>A020295</v>
      </c>
      <c r="I219" s="1">
        <f>'t-1'!I219</f>
        <v>0</v>
      </c>
      <c r="J219" s="6">
        <f>(('t-1'!J219-'t-1'!$AE219)/'t-1'!$AE219)*(('t-1'!$I219-0.5+'t-1'!$I219-0.5)*-1)</f>
        <v>-7.1473769693248821E-3</v>
      </c>
      <c r="K219" s="6">
        <f>(('t-1'!K219-'t-1'!$AE219)/'t-1'!$AE219)*(('t-1'!$I219-0.5+'t-1'!$I219-0.5)*-1)</f>
        <v>3.3158461230555436E-2</v>
      </c>
      <c r="L219" s="6">
        <f>(('t-1'!L219-'t-1'!$AE219)/'t-1'!$AE219)*(('t-1'!$I219-0.5+'t-1'!$I219-0.5)*-1)</f>
        <v>-2.752729596826867E-2</v>
      </c>
      <c r="M219" s="6">
        <f>(('t-1'!M219-'t-1'!$AE219)/'t-1'!$AE219)*(('t-1'!$I219-0.5+'t-1'!$I219-0.5)*-1)</f>
        <v>3.5716070288426889E-2</v>
      </c>
      <c r="N219" s="6">
        <f>(('t-1'!N219-'t-1'!$AE219)/'t-1'!$AE219)*(('t-1'!$I219-0.5+'t-1'!$I219-0.5)*-1)</f>
        <v>1.797922283908145E-3</v>
      </c>
      <c r="O219" s="6">
        <f>(('t-1'!O219-'t-1'!$AE219)/'t-1'!$AE219)*(('t-1'!$I219-0.5+'t-1'!$I219-0.5)*-1)</f>
        <v>4.5825208002940133E-2</v>
      </c>
      <c r="P219" s="6">
        <f>(('t-1'!P219-'t-1'!$AE219)/'t-1'!$AE219)*(('t-1'!$I219-0.5+'t-1'!$I219-0.5)*-1)</f>
        <v>7.0930619457995656E-2</v>
      </c>
      <c r="Q219" s="6">
        <f>(('t-1'!Q219-'t-1'!$AE219)/'t-1'!$AE219)*(('t-1'!$I219-0.5+'t-1'!$I219-0.5)*-1)</f>
        <v>3.5346120309953891E-2</v>
      </c>
      <c r="R219" s="6">
        <f>(('t-1'!R219-'t-1'!$AE219)/'t-1'!$AE219)*(('t-1'!$I219-0.5+'t-1'!$I219-0.5)*-1)</f>
        <v>7.8722736743988119E-3</v>
      </c>
      <c r="S219" s="6">
        <f>(('t-1'!S219-'t-1'!$AE219)/'t-1'!$AE219)*(('t-1'!$I219-0.5+'t-1'!$I219-0.5)*-1)</f>
        <v>1.5566161546744424E-2</v>
      </c>
      <c r="T219" s="6">
        <f>(('t-1'!T219-'t-1'!$AE219)/'t-1'!$AE219)*(('t-1'!$I219-0.5+'t-1'!$I219-0.5)*-1)</f>
        <v>4.7271573004623445E-2</v>
      </c>
      <c r="U219" s="6">
        <f>(('t-1'!U219-'t-1'!$AE219)/'t-1'!$AE219)*(('t-1'!$I219-0.5+'t-1'!$I219-0.5)*-1)</f>
        <v>-4.4711526305468936E-2</v>
      </c>
      <c r="V219" s="6">
        <f>(('t-1'!V219-'t-1'!$AE219)/'t-1'!$AE219)*(('t-1'!$I219-0.5+'t-1'!$I219-0.5)*-1)</f>
        <v>-0.13128764111439198</v>
      </c>
      <c r="W219" s="6">
        <f>(('t-1'!W219-'t-1'!$AE219)/'t-1'!$AE219)*(('t-1'!$I219-0.5+'t-1'!$I219-0.5)*-1)</f>
        <v>-1.3520810326067853E-2</v>
      </c>
      <c r="X219" s="6">
        <f>(('t-1'!X219-'t-1'!$AE219)/'t-1'!$AE219)*(('t-1'!$I219-0.5+'t-1'!$I219-0.5)*-1)</f>
        <v>4.0908736235333115E-2</v>
      </c>
      <c r="Y219" s="6">
        <f>(('t-1'!Y219-'t-1'!$AE219)/'t-1'!$AE219)*(('t-1'!$I219-0.5+'t-1'!$I219-0.5)*-1)</f>
        <v>3.1076651772593236E-2</v>
      </c>
      <c r="Z219" s="6">
        <f>(('t-1'!Z219-'t-1'!$AE219)/'t-1'!$AE219)*(('t-1'!$I219-0.5+'t-1'!$I219-0.5)*-1)</f>
        <v>7.4604339420901887E-3</v>
      </c>
      <c r="AA219" s="6">
        <f>(('t-1'!AA219-'t-1'!$AE219)/'t-1'!$AE219)*(('t-1'!$I219-0.5+'t-1'!$I219-0.5)*-1)</f>
        <v>4.1234253196296242E-2</v>
      </c>
      <c r="AB219" s="6">
        <f>(('t-1'!AB219-'t-1'!$AE219)/'t-1'!$AE219)*(('t-1'!$I219-0.5+'t-1'!$I219-0.5)*-1)</f>
        <v>8.57335140987249E-3</v>
      </c>
      <c r="AC219" s="6">
        <f>(('t-1'!AC219-'t-1'!$AE219)/'t-1'!$AE219)*(('t-1'!$I219-0.5+'t-1'!$I219-0.5)*-1)</f>
        <v>-3.6270429403640284E-3</v>
      </c>
      <c r="AD219" s="6">
        <f>(('t-1'!AD219-'t-1'!$AE219)/'t-1'!$AE219)*(('t-1'!$I219-0.5+'t-1'!$I219-0.5)*-1)</f>
        <v>5.2234298048424214E-2</v>
      </c>
      <c r="AE219" s="6">
        <f>(('t-1'!AE219-'t-1'!$AE219)/'t-1'!$AE219)*(('t-1'!$I219-0.5+'t-1'!$I219-0.5)*-1)</f>
        <v>0</v>
      </c>
      <c r="AF219" s="6">
        <f>(('t-1'!AF219-'t-1'!$AE219)/'t-1'!$AE219)*(('t-1'!$I219-0.5+'t-1'!$I219-0.5)*-1)</f>
        <v>-1</v>
      </c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2:66">
      <c r="B220" s="1">
        <f>'t-1'!B220</f>
        <v>0</v>
      </c>
      <c r="C220" s="1">
        <f>'t-1'!C220</f>
        <v>0</v>
      </c>
      <c r="D220" s="1">
        <f>'t-1'!D220</f>
        <v>104</v>
      </c>
      <c r="E220" s="1" t="str">
        <f>'t-1'!E220</f>
        <v>Kvinnor</v>
      </c>
      <c r="F220" s="1" t="str">
        <f>'t-1'!F220</f>
        <v>Blodförtunnande behandling vid stroke och förmaksflimmer</v>
      </c>
      <c r="G220" s="1" t="str">
        <f>'t-1'!G220</f>
        <v>Ändrad</v>
      </c>
      <c r="H220" s="1" t="str">
        <f>'t-1'!H220</f>
        <v>A003698</v>
      </c>
      <c r="I220" s="1">
        <f>'t-1'!I220</f>
        <v>0</v>
      </c>
      <c r="J220" s="6">
        <f>(('t-1'!J220-'t-1'!$AE220)/'t-1'!$AE220)*(('t-1'!$I220-0.5+'t-1'!$I220-0.5)*-1)</f>
        <v>-5.0670640834575141E-2</v>
      </c>
      <c r="K220" s="6">
        <f>(('t-1'!K220-'t-1'!$AE220)/'t-1'!$AE220)*(('t-1'!$I220-0.5+'t-1'!$I220-0.5)*-1)</f>
        <v>8.9418777943369391E-3</v>
      </c>
      <c r="L220" s="6">
        <f>(('t-1'!L220-'t-1'!$AE220)/'t-1'!$AE220)*(('t-1'!$I220-0.5+'t-1'!$I220-0.5)*-1)</f>
        <v>2.5335320417287675E-2</v>
      </c>
      <c r="M220" s="6">
        <f>(('t-1'!M220-'t-1'!$AE220)/'t-1'!$AE220)*(('t-1'!$I220-0.5+'t-1'!$I220-0.5)*-1)</f>
        <v>0.29806259314456041</v>
      </c>
      <c r="N220" s="6">
        <f>(('t-1'!N220-'t-1'!$AE220)/'t-1'!$AE220)*(('t-1'!$I220-0.5+'t-1'!$I220-0.5)*-1)</f>
        <v>-1.490312965722802E-2</v>
      </c>
      <c r="O220" s="6">
        <f>(('t-1'!O220-'t-1'!$AE220)/'t-1'!$AE220)*(('t-1'!$I220-0.5+'t-1'!$I220-0.5)*-1)</f>
        <v>0.19076005961251882</v>
      </c>
      <c r="P220" s="6">
        <f>(('t-1'!P220-'t-1'!$AE220)/'t-1'!$AE220)*(('t-1'!$I220-0.5+'t-1'!$I220-0.5)*-1)</f>
        <v>-0.20119225037257815</v>
      </c>
      <c r="Q220" s="6" t="e">
        <f>(('t-1'!Q220-'t-1'!$AE220)/'t-1'!$AE220)*(('t-1'!$I220-0.5+'t-1'!$I220-0.5)*-1)</f>
        <v>#VALUE!</v>
      </c>
      <c r="R220" s="6" t="e">
        <f>(('t-1'!R220-'t-1'!$AE220)/'t-1'!$AE220)*(('t-1'!$I220-0.5+'t-1'!$I220-0.5)*-1)</f>
        <v>#VALUE!</v>
      </c>
      <c r="S220" s="6">
        <f>(('t-1'!S220-'t-1'!$AE220)/'t-1'!$AE220)*(('t-1'!$I220-0.5+'t-1'!$I220-0.5)*-1)</f>
        <v>0</v>
      </c>
      <c r="T220" s="6">
        <f>(('t-1'!T220-'t-1'!$AE220)/'t-1'!$AE220)*(('t-1'!$I220-0.5+'t-1'!$I220-0.5)*-1)</f>
        <v>9.3889716840536694E-2</v>
      </c>
      <c r="U220" s="6">
        <f>(('t-1'!U220-'t-1'!$AE220)/'t-1'!$AE220)*(('t-1'!$I220-0.5+'t-1'!$I220-0.5)*-1)</f>
        <v>-1.490312965722802E-2</v>
      </c>
      <c r="V220" s="6">
        <f>(('t-1'!V220-'t-1'!$AE220)/'t-1'!$AE220)*(('t-1'!$I220-0.5+'t-1'!$I220-0.5)*-1)</f>
        <v>-4.4709388971683637E-3</v>
      </c>
      <c r="W220" s="6">
        <f>(('t-1'!W220-'t-1'!$AE220)/'t-1'!$AE220)*(('t-1'!$I220-0.5+'t-1'!$I220-0.5)*-1)</f>
        <v>-0.1698956780923993</v>
      </c>
      <c r="X220" s="6">
        <f>(('t-1'!X220-'t-1'!$AE220)/'t-1'!$AE220)*(('t-1'!$I220-0.5+'t-1'!$I220-0.5)*-1)</f>
        <v>-5.9612518628910805E-3</v>
      </c>
      <c r="Y220" s="6">
        <f>(('t-1'!Y220-'t-1'!$AE220)/'t-1'!$AE220)*(('t-1'!$I220-0.5+'t-1'!$I220-0.5)*-1)</f>
        <v>-0.30253353204172873</v>
      </c>
      <c r="Z220" s="6">
        <f>(('t-1'!Z220-'t-1'!$AE220)/'t-1'!$AE220)*(('t-1'!$I220-0.5+'t-1'!$I220-0.5)*-1)</f>
        <v>-8.047690014903118E-2</v>
      </c>
      <c r="AA220" s="6">
        <f>(('t-1'!AA220-'t-1'!$AE220)/'t-1'!$AE220)*(('t-1'!$I220-0.5+'t-1'!$I220-0.5)*-1)</f>
        <v>0.12667660208643816</v>
      </c>
      <c r="AB220" s="6">
        <f>(('t-1'!AB220-'t-1'!$AE220)/'t-1'!$AE220)*(('t-1'!$I220-0.5+'t-1'!$I220-0.5)*-1)</f>
        <v>-0.22950819672131137</v>
      </c>
      <c r="AC220" s="6">
        <f>(('t-1'!AC220-'t-1'!$AE220)/'t-1'!$AE220)*(('t-1'!$I220-0.5+'t-1'!$I220-0.5)*-1)</f>
        <v>-5.5141579731743606E-2</v>
      </c>
      <c r="AD220" s="6">
        <f>(('t-1'!AD220-'t-1'!$AE220)/'t-1'!$AE220)*(('t-1'!$I220-0.5+'t-1'!$I220-0.5)*-1)</f>
        <v>0.25037257824143089</v>
      </c>
      <c r="AE220" s="6">
        <f>(('t-1'!AE220-'t-1'!$AE220)/'t-1'!$AE220)*(('t-1'!$I220-0.5+'t-1'!$I220-0.5)*-1)</f>
        <v>0</v>
      </c>
      <c r="AF220" s="6">
        <f>(('t-1'!AF220-'t-1'!$AE220)/'t-1'!$AE220)*(('t-1'!$I220-0.5+'t-1'!$I220-0.5)*-1)</f>
        <v>-1</v>
      </c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2:66">
      <c r="B221" s="1">
        <f>'t-1'!B221</f>
        <v>0</v>
      </c>
      <c r="C221" s="1">
        <f>'t-1'!C221</f>
        <v>0</v>
      </c>
      <c r="D221" s="1">
        <f>'t-1'!D221</f>
        <v>0</v>
      </c>
      <c r="E221" s="1" t="str">
        <f>'t-1'!E221</f>
        <v>Män</v>
      </c>
      <c r="F221" s="1" t="str">
        <f>'t-1'!F221</f>
        <v>Blodförtunnande behandling vid stroke och förmaksflimmer</v>
      </c>
      <c r="G221" s="1" t="str">
        <f>'t-1'!G221</f>
        <v>Ändrad</v>
      </c>
      <c r="H221" s="1" t="str">
        <f>'t-1'!H221</f>
        <v>A003698</v>
      </c>
      <c r="I221" s="1">
        <f>'t-1'!I221</f>
        <v>0</v>
      </c>
      <c r="J221" s="6">
        <f>(('t-1'!J221-'t-1'!$AE221)/'t-1'!$AE221)*(('t-1'!$I221-0.5+'t-1'!$I221-0.5)*-1)</f>
        <v>-2.8787878787878873E-2</v>
      </c>
      <c r="K221" s="6">
        <f>(('t-1'!K221-'t-1'!$AE221)/'t-1'!$AE221)*(('t-1'!$I221-0.5+'t-1'!$I221-0.5)*-1)</f>
        <v>1.666666666666658E-2</v>
      </c>
      <c r="L221" s="6">
        <f>(('t-1'!L221-'t-1'!$AE221)/'t-1'!$AE221)*(('t-1'!$I221-0.5+'t-1'!$I221-0.5)*-1)</f>
        <v>0.14242424242424251</v>
      </c>
      <c r="M221" s="6">
        <f>(('t-1'!M221-'t-1'!$AE221)/'t-1'!$AE221)*(('t-1'!$I221-0.5+'t-1'!$I221-0.5)*-1)</f>
        <v>0.1848484848484849</v>
      </c>
      <c r="N221" s="6">
        <f>(('t-1'!N221-'t-1'!$AE221)/'t-1'!$AE221)*(('t-1'!$I221-0.5+'t-1'!$I221-0.5)*-1)</f>
        <v>-3.3333333333333375E-2</v>
      </c>
      <c r="O221" s="6">
        <f>(('t-1'!O221-'t-1'!$AE221)/'t-1'!$AE221)*(('t-1'!$I221-0.5+'t-1'!$I221-0.5)*-1)</f>
        <v>-4.5454545454545027E-3</v>
      </c>
      <c r="P221" s="6">
        <f>(('t-1'!P221-'t-1'!$AE221)/'t-1'!$AE221)*(('t-1'!$I221-0.5+'t-1'!$I221-0.5)*-1)</f>
        <v>-5.9090909090909069E-2</v>
      </c>
      <c r="Q221" s="6" t="e">
        <f>(('t-1'!Q221-'t-1'!$AE221)/'t-1'!$AE221)*(('t-1'!$I221-0.5+'t-1'!$I221-0.5)*-1)</f>
        <v>#VALUE!</v>
      </c>
      <c r="R221" s="6">
        <f>(('t-1'!R221-'t-1'!$AE221)/'t-1'!$AE221)*(('t-1'!$I221-0.5+'t-1'!$I221-0.5)*-1)</f>
        <v>0.36212121212121223</v>
      </c>
      <c r="S221" s="6">
        <f>(('t-1'!S221-'t-1'!$AE221)/'t-1'!$AE221)*(('t-1'!$I221-0.5+'t-1'!$I221-0.5)*-1)</f>
        <v>-4.8484848484848526E-2</v>
      </c>
      <c r="T221" s="6">
        <f>(('t-1'!T221-'t-1'!$AE221)/'t-1'!$AE221)*(('t-1'!$I221-0.5+'t-1'!$I221-0.5)*-1)</f>
        <v>6.0606060606060608E-2</v>
      </c>
      <c r="U221" s="6">
        <f>(('t-1'!U221-'t-1'!$AE221)/'t-1'!$AE221)*(('t-1'!$I221-0.5+'t-1'!$I221-0.5)*-1)</f>
        <v>-0.12272727272727275</v>
      </c>
      <c r="V221" s="6">
        <f>(('t-1'!V221-'t-1'!$AE221)/'t-1'!$AE221)*(('t-1'!$I221-0.5+'t-1'!$I221-0.5)*-1)</f>
        <v>0.17272727272727281</v>
      </c>
      <c r="W221" s="6">
        <f>(('t-1'!W221-'t-1'!$AE221)/'t-1'!$AE221)*(('t-1'!$I221-0.5+'t-1'!$I221-0.5)*-1)</f>
        <v>-4.2424242424242378E-2</v>
      </c>
      <c r="X221" s="6">
        <f>(('t-1'!X221-'t-1'!$AE221)/'t-1'!$AE221)*(('t-1'!$I221-0.5+'t-1'!$I221-0.5)*-1)</f>
        <v>1.3636363636363722E-2</v>
      </c>
      <c r="Y221" s="6">
        <f>(('t-1'!Y221-'t-1'!$AE221)/'t-1'!$AE221)*(('t-1'!$I221-0.5+'t-1'!$I221-0.5)*-1)</f>
        <v>0.15606060606060601</v>
      </c>
      <c r="Z221" s="6">
        <f>(('t-1'!Z221-'t-1'!$AE221)/'t-1'!$AE221)*(('t-1'!$I221-0.5+'t-1'!$I221-0.5)*-1)</f>
        <v>8.4848484848484756E-2</v>
      </c>
      <c r="AA221" s="6">
        <f>(('t-1'!AA221-'t-1'!$AE221)/'t-1'!$AE221)*(('t-1'!$I221-0.5+'t-1'!$I221-0.5)*-1)</f>
        <v>6.6666666666666749E-2</v>
      </c>
      <c r="AB221" s="6">
        <f>(('t-1'!AB221-'t-1'!$AE221)/'t-1'!$AE221)*(('t-1'!$I221-0.5+'t-1'!$I221-0.5)*-1)</f>
        <v>0.25757575757575757</v>
      </c>
      <c r="AC221" s="6">
        <f>(('t-1'!AC221-'t-1'!$AE221)/'t-1'!$AE221)*(('t-1'!$I221-0.5+'t-1'!$I221-0.5)*-1)</f>
        <v>1.9696969696969654E-2</v>
      </c>
      <c r="AD221" s="6">
        <f>(('t-1'!AD221-'t-1'!$AE221)/'t-1'!$AE221)*(('t-1'!$I221-0.5+'t-1'!$I221-0.5)*-1)</f>
        <v>2.2727272727272728E-2</v>
      </c>
      <c r="AE221" s="6">
        <f>(('t-1'!AE221-'t-1'!$AE221)/'t-1'!$AE221)*(('t-1'!$I221-0.5+'t-1'!$I221-0.5)*-1)</f>
        <v>0</v>
      </c>
      <c r="AF221" s="6">
        <f>(('t-1'!AF221-'t-1'!$AE221)/'t-1'!$AE221)*(('t-1'!$I221-0.5+'t-1'!$I221-0.5)*-1)</f>
        <v>-1</v>
      </c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2:66">
      <c r="B222" s="1">
        <f>'t-1'!B222</f>
        <v>0</v>
      </c>
      <c r="C222" s="1">
        <f>'t-1'!C222</f>
        <v>0</v>
      </c>
      <c r="D222" s="1">
        <f>'t-1'!D222</f>
        <v>0</v>
      </c>
      <c r="E222" s="1" t="str">
        <f>'t-1'!E222</f>
        <v>Totalt</v>
      </c>
      <c r="F222" s="1" t="str">
        <f>'t-1'!F222</f>
        <v>Blodförtunnande behandling vid stroke och förmaksflimmer</v>
      </c>
      <c r="G222" s="1" t="str">
        <f>'t-1'!G222</f>
        <v>Ändrad</v>
      </c>
      <c r="H222" s="1" t="str">
        <f>'t-1'!H222</f>
        <v>A003698</v>
      </c>
      <c r="I222" s="1">
        <f>'t-1'!I222</f>
        <v>0</v>
      </c>
      <c r="J222" s="6">
        <f>(('t-1'!J222-'t-1'!$AE222)/'t-1'!$AE222)*(('t-1'!$I222-0.5+'t-1'!$I222-0.5)*-1)</f>
        <v>-3.7650602409638655E-2</v>
      </c>
      <c r="K222" s="6">
        <f>(('t-1'!K222-'t-1'!$AE222)/'t-1'!$AE222)*(('t-1'!$I222-0.5+'t-1'!$I222-0.5)*-1)</f>
        <v>5.7228915662650558E-2</v>
      </c>
      <c r="L222" s="6">
        <f>(('t-1'!L222-'t-1'!$AE222)/'t-1'!$AE222)*(('t-1'!$I222-0.5+'t-1'!$I222-0.5)*-1)</f>
        <v>5.5722891566264886E-2</v>
      </c>
      <c r="M222" s="6">
        <f>(('t-1'!M222-'t-1'!$AE222)/'t-1'!$AE222)*(('t-1'!$I222-0.5+'t-1'!$I222-0.5)*-1)</f>
        <v>0.23192771084337335</v>
      </c>
      <c r="N222" s="6">
        <f>(('t-1'!N222-'t-1'!$AE222)/'t-1'!$AE222)*(('t-1'!$I222-0.5+'t-1'!$I222-0.5)*-1)</f>
        <v>-2.8614457831325383E-2</v>
      </c>
      <c r="O222" s="6">
        <f>(('t-1'!O222-'t-1'!$AE222)/'t-1'!$AE222)*(('t-1'!$I222-0.5+'t-1'!$I222-0.5)*-1)</f>
        <v>-1.8072289156626547E-2</v>
      </c>
      <c r="P222" s="6">
        <f>(('t-1'!P222-'t-1'!$AE222)/'t-1'!$AE222)*(('t-1'!$I222-0.5+'t-1'!$I222-0.5)*-1)</f>
        <v>-8.1325301204819359E-2</v>
      </c>
      <c r="Q222" s="6" t="e">
        <f>(('t-1'!Q222-'t-1'!$AE222)/'t-1'!$AE222)*(('t-1'!$I222-0.5+'t-1'!$I222-0.5)*-1)</f>
        <v>#VALUE!</v>
      </c>
      <c r="R222" s="6">
        <f>(('t-1'!R222-'t-1'!$AE222)/'t-1'!$AE222)*(('t-1'!$I222-0.5+'t-1'!$I222-0.5)*-1)</f>
        <v>0.20030120481927705</v>
      </c>
      <c r="S222" s="6">
        <f>(('t-1'!S222-'t-1'!$AE222)/'t-1'!$AE222)*(('t-1'!$I222-0.5+'t-1'!$I222-0.5)*-1)</f>
        <v>-3.012048192771084E-2</v>
      </c>
      <c r="T222" s="6">
        <f>(('t-1'!T222-'t-1'!$AE222)/'t-1'!$AE222)*(('t-1'!$I222-0.5+'t-1'!$I222-0.5)*-1)</f>
        <v>9.1867469879517979E-2</v>
      </c>
      <c r="U222" s="6">
        <f>(('t-1'!U222-'t-1'!$AE222)/'t-1'!$AE222)*(('t-1'!$I222-0.5+'t-1'!$I222-0.5)*-1)</f>
        <v>-8.1325301204819359E-2</v>
      </c>
      <c r="V222" s="6">
        <f>(('t-1'!V222-'t-1'!$AE222)/'t-1'!$AE222)*(('t-1'!$I222-0.5+'t-1'!$I222-0.5)*-1)</f>
        <v>7.3795180722891429E-2</v>
      </c>
      <c r="W222" s="6">
        <f>(('t-1'!W222-'t-1'!$AE222)/'t-1'!$AE222)*(('t-1'!$I222-0.5+'t-1'!$I222-0.5)*-1)</f>
        <v>-0.10391566265060248</v>
      </c>
      <c r="X222" s="6">
        <f>(('t-1'!X222-'t-1'!$AE222)/'t-1'!$AE222)*(('t-1'!$I222-0.5+'t-1'!$I222-0.5)*-1)</f>
        <v>-1.5060240963856704E-3</v>
      </c>
      <c r="Y222" s="6">
        <f>(('t-1'!Y222-'t-1'!$AE222)/'t-1'!$AE222)*(('t-1'!$I222-0.5+'t-1'!$I222-0.5)*-1)</f>
        <v>1.506024096385542E-2</v>
      </c>
      <c r="Z222" s="6">
        <f>(('t-1'!Z222-'t-1'!$AE222)/'t-1'!$AE222)*(('t-1'!$I222-0.5+'t-1'!$I222-0.5)*-1)</f>
        <v>3.012048192771084E-2</v>
      </c>
      <c r="AA222" s="6">
        <f>(('t-1'!AA222-'t-1'!$AE222)/'t-1'!$AE222)*(('t-1'!$I222-0.5+'t-1'!$I222-0.5)*-1)</f>
        <v>9.3373493975903429E-2</v>
      </c>
      <c r="AB222" s="6">
        <f>(('t-1'!AB222-'t-1'!$AE222)/'t-1'!$AE222)*(('t-1'!$I222-0.5+'t-1'!$I222-0.5)*-1)</f>
        <v>1.5060240963854564E-3</v>
      </c>
      <c r="AC222" s="6">
        <f>(('t-1'!AC222-'t-1'!$AE222)/'t-1'!$AE222)*(('t-1'!$I222-0.5+'t-1'!$I222-0.5)*-1)</f>
        <v>-3.012048192771127E-3</v>
      </c>
      <c r="AD222" s="6">
        <f>(('t-1'!AD222-'t-1'!$AE222)/'t-1'!$AE222)*(('t-1'!$I222-0.5+'t-1'!$I222-0.5)*-1)</f>
        <v>0.14307228915662648</v>
      </c>
      <c r="AE222" s="6">
        <f>(('t-1'!AE222-'t-1'!$AE222)/'t-1'!$AE222)*(('t-1'!$I222-0.5+'t-1'!$I222-0.5)*-1)</f>
        <v>0</v>
      </c>
      <c r="AF222" s="6">
        <f>(('t-1'!AF222-'t-1'!$AE222)/'t-1'!$AE222)*(('t-1'!$I222-0.5+'t-1'!$I222-0.5)*-1)</f>
        <v>-1</v>
      </c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2:66">
      <c r="B223" s="1">
        <f>'t-1'!B223</f>
        <v>0</v>
      </c>
      <c r="C223" s="1">
        <f>'t-1'!C223</f>
        <v>0</v>
      </c>
      <c r="D223" s="1">
        <f>'t-1'!D223</f>
        <v>105</v>
      </c>
      <c r="E223" s="1" t="str">
        <f>'t-1'!E223</f>
        <v>Kvinnor</v>
      </c>
      <c r="F223" s="1" t="str">
        <f>'t-1'!F223</f>
        <v>Blodfettssänkande behandling efter stroke</v>
      </c>
      <c r="G223" s="1" t="str">
        <f>'t-1'!G223</f>
        <v>(tom)</v>
      </c>
      <c r="H223" s="1" t="str">
        <f>'t-1'!H223</f>
        <v>A020305</v>
      </c>
      <c r="I223" s="1">
        <f>'t-1'!I223</f>
        <v>0</v>
      </c>
      <c r="J223" s="6">
        <f>(('t-1'!J223-'t-1'!$AE223)/'t-1'!$AE223)*(('t-1'!$I223-0.5+'t-1'!$I223-0.5)*-1)</f>
        <v>-7.8078078078078025E-2</v>
      </c>
      <c r="K223" s="6">
        <f>(('t-1'!K223-'t-1'!$AE223)/'t-1'!$AE223)*(('t-1'!$I223-0.5+'t-1'!$I223-0.5)*-1)</f>
        <v>-0.10810810810810806</v>
      </c>
      <c r="L223" s="6">
        <f>(('t-1'!L223-'t-1'!$AE223)/'t-1'!$AE223)*(('t-1'!$I223-0.5+'t-1'!$I223-0.5)*-1)</f>
        <v>0.10510510510510511</v>
      </c>
      <c r="M223" s="6">
        <f>(('t-1'!M223-'t-1'!$AE223)/'t-1'!$AE223)*(('t-1'!$I223-0.5+'t-1'!$I223-0.5)*-1)</f>
        <v>0.11411411411411425</v>
      </c>
      <c r="N223" s="6">
        <f>(('t-1'!N223-'t-1'!$AE223)/'t-1'!$AE223)*(('t-1'!$I223-0.5+'t-1'!$I223-0.5)*-1)</f>
        <v>-4.8048048048047985E-2</v>
      </c>
      <c r="O223" s="6">
        <f>(('t-1'!O223-'t-1'!$AE223)/'t-1'!$AE223)*(('t-1'!$I223-0.5+'t-1'!$I223-0.5)*-1)</f>
        <v>3.6036036036036126E-2</v>
      </c>
      <c r="P223" s="6">
        <f>(('t-1'!P223-'t-1'!$AE223)/'t-1'!$AE223)*(('t-1'!$I223-0.5+'t-1'!$I223-0.5)*-1)</f>
        <v>0.11411411411411425</v>
      </c>
      <c r="Q223" s="6">
        <f>(('t-1'!Q223-'t-1'!$AE223)/'t-1'!$AE223)*(('t-1'!$I223-0.5+'t-1'!$I223-0.5)*-1)</f>
        <v>7.9579579579579757E-2</v>
      </c>
      <c r="R223" s="6">
        <f>(('t-1'!R223-'t-1'!$AE223)/'t-1'!$AE223)*(('t-1'!$I223-0.5+'t-1'!$I223-0.5)*-1)</f>
        <v>-6.756756756756746E-2</v>
      </c>
      <c r="S223" s="6">
        <f>(('t-1'!S223-'t-1'!$AE223)/'t-1'!$AE223)*(('t-1'!$I223-0.5+'t-1'!$I223-0.5)*-1)</f>
        <v>7.0570570570570618E-2</v>
      </c>
      <c r="T223" s="6">
        <f>(('t-1'!T223-'t-1'!$AE223)/'t-1'!$AE223)*(('t-1'!$I223-0.5+'t-1'!$I223-0.5)*-1)</f>
        <v>5.1051051051051143E-2</v>
      </c>
      <c r="U223" s="6">
        <f>(('t-1'!U223-'t-1'!$AE223)/'t-1'!$AE223)*(('t-1'!$I223-0.5+'t-1'!$I223-0.5)*-1)</f>
        <v>-1.5015015015014163E-3</v>
      </c>
      <c r="V223" s="6">
        <f>(('t-1'!V223-'t-1'!$AE223)/'t-1'!$AE223)*(('t-1'!$I223-0.5+'t-1'!$I223-0.5)*-1)</f>
        <v>0.14114114114114124</v>
      </c>
      <c r="W223" s="6">
        <f>(('t-1'!W223-'t-1'!$AE223)/'t-1'!$AE223)*(('t-1'!$I223-0.5+'t-1'!$I223-0.5)*-1)</f>
        <v>9.0090090090091373E-3</v>
      </c>
      <c r="X223" s="6">
        <f>(('t-1'!X223-'t-1'!$AE223)/'t-1'!$AE223)*(('t-1'!$I223-0.5+'t-1'!$I223-0.5)*-1)</f>
        <v>1.3513513513513599E-2</v>
      </c>
      <c r="Y223" s="6">
        <f>(('t-1'!Y223-'t-1'!$AE223)/'t-1'!$AE223)*(('t-1'!$I223-0.5+'t-1'!$I223-0.5)*-1)</f>
        <v>-0.14264264264264254</v>
      </c>
      <c r="Z223" s="6">
        <f>(('t-1'!Z223-'t-1'!$AE223)/'t-1'!$AE223)*(('t-1'!$I223-0.5+'t-1'!$I223-0.5)*-1)</f>
        <v>5.7057057057057235E-2</v>
      </c>
      <c r="AA223" s="6">
        <f>(('t-1'!AA223-'t-1'!$AE223)/'t-1'!$AE223)*(('t-1'!$I223-0.5+'t-1'!$I223-0.5)*-1)</f>
        <v>-3.6036036036035911E-2</v>
      </c>
      <c r="AB223" s="6">
        <f>(('t-1'!AB223-'t-1'!$AE223)/'t-1'!$AE223)*(('t-1'!$I223-0.5+'t-1'!$I223-0.5)*-1)</f>
        <v>-2.1021021021020894E-2</v>
      </c>
      <c r="AC223" s="6">
        <f>(('t-1'!AC223-'t-1'!$AE223)/'t-1'!$AE223)*(('t-1'!$I223-0.5+'t-1'!$I223-0.5)*-1)</f>
        <v>3.7537537537537538E-2</v>
      </c>
      <c r="AD223" s="6">
        <f>(('t-1'!AD223-'t-1'!$AE223)/'t-1'!$AE223)*(('t-1'!$I223-0.5+'t-1'!$I223-0.5)*-1)</f>
        <v>-7.9579579579579549E-2</v>
      </c>
      <c r="AE223" s="6">
        <f>(('t-1'!AE223-'t-1'!$AE223)/'t-1'!$AE223)*(('t-1'!$I223-0.5+'t-1'!$I223-0.5)*-1)</f>
        <v>0</v>
      </c>
      <c r="AF223" s="6">
        <f>(('t-1'!AF223-'t-1'!$AE223)/'t-1'!$AE223)*(('t-1'!$I223-0.5+'t-1'!$I223-0.5)*-1)</f>
        <v>-1</v>
      </c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2:66">
      <c r="B224" s="1">
        <f>'t-1'!B224</f>
        <v>0</v>
      </c>
      <c r="C224" s="1">
        <f>'t-1'!C224</f>
        <v>0</v>
      </c>
      <c r="D224" s="1">
        <f>'t-1'!D224</f>
        <v>0</v>
      </c>
      <c r="E224" s="1" t="str">
        <f>'t-1'!E224</f>
        <v>Män</v>
      </c>
      <c r="F224" s="1" t="str">
        <f>'t-1'!F224</f>
        <v>Blodfettssänkande behandling efter stroke</v>
      </c>
      <c r="G224" s="1" t="str">
        <f>'t-1'!G224</f>
        <v>(tom)</v>
      </c>
      <c r="H224" s="1" t="str">
        <f>'t-1'!H224</f>
        <v>A020305</v>
      </c>
      <c r="I224" s="1">
        <f>'t-1'!I224</f>
        <v>0</v>
      </c>
      <c r="J224" s="6">
        <f>(('t-1'!J224-'t-1'!$AE224)/'t-1'!$AE224)*(('t-1'!$I224-0.5+'t-1'!$I224-0.5)*-1)</f>
        <v>-6.4335664335664261E-2</v>
      </c>
      <c r="K224" s="6">
        <f>(('t-1'!K224-'t-1'!$AE224)/'t-1'!$AE224)*(('t-1'!$I224-0.5+'t-1'!$I224-0.5)*-1)</f>
        <v>6.993006993006993E-3</v>
      </c>
      <c r="L224" s="6">
        <f>(('t-1'!L224-'t-1'!$AE224)/'t-1'!$AE224)*(('t-1'!$I224-0.5+'t-1'!$I224-0.5)*-1)</f>
        <v>-1.398601398601319E-3</v>
      </c>
      <c r="M224" s="6">
        <f>(('t-1'!M224-'t-1'!$AE224)/'t-1'!$AE224)*(('t-1'!$I224-0.5+'t-1'!$I224-0.5)*-1)</f>
        <v>8.8111888111888068E-2</v>
      </c>
      <c r="N224" s="6">
        <f>(('t-1'!N224-'t-1'!$AE224)/'t-1'!$AE224)*(('t-1'!$I224-0.5+'t-1'!$I224-0.5)*-1)</f>
        <v>1.1188811188811149E-2</v>
      </c>
      <c r="O224" s="6">
        <f>(('t-1'!O224-'t-1'!$AE224)/'t-1'!$AE224)*(('t-1'!$I224-0.5+'t-1'!$I224-0.5)*-1)</f>
        <v>6.0139860139860099E-2</v>
      </c>
      <c r="P224" s="6">
        <f>(('t-1'!P224-'t-1'!$AE224)/'t-1'!$AE224)*(('t-1'!$I224-0.5+'t-1'!$I224-0.5)*-1)</f>
        <v>7.2727272727272765E-2</v>
      </c>
      <c r="Q224" s="6">
        <f>(('t-1'!Q224-'t-1'!$AE224)/'t-1'!$AE224)*(('t-1'!$I224-0.5+'t-1'!$I224-0.5)*-1)</f>
        <v>-0.21678321678321677</v>
      </c>
      <c r="R224" s="6">
        <f>(('t-1'!R224-'t-1'!$AE224)/'t-1'!$AE224)*(('t-1'!$I224-0.5+'t-1'!$I224-0.5)*-1)</f>
        <v>-3.2167832167832131E-2</v>
      </c>
      <c r="S224" s="6">
        <f>(('t-1'!S224-'t-1'!$AE224)/'t-1'!$AE224)*(('t-1'!$I224-0.5+'t-1'!$I224-0.5)*-1)</f>
        <v>6.2937062937062943E-2</v>
      </c>
      <c r="T224" s="6">
        <f>(('t-1'!T224-'t-1'!$AE224)/'t-1'!$AE224)*(('t-1'!$I224-0.5+'t-1'!$I224-0.5)*-1)</f>
        <v>2.937062937062929E-2</v>
      </c>
      <c r="U224" s="6">
        <f>(('t-1'!U224-'t-1'!$AE224)/'t-1'!$AE224)*(('t-1'!$I224-0.5+'t-1'!$I224-0.5)*-1)</f>
        <v>-2.2377622377622298E-2</v>
      </c>
      <c r="V224" s="6">
        <f>(('t-1'!V224-'t-1'!$AE224)/'t-1'!$AE224)*(('t-1'!$I224-0.5+'t-1'!$I224-0.5)*-1)</f>
        <v>5.034965034965027E-2</v>
      </c>
      <c r="W224" s="6">
        <f>(('t-1'!W224-'t-1'!$AE224)/'t-1'!$AE224)*(('t-1'!$I224-0.5+'t-1'!$I224-0.5)*-1)</f>
        <v>-1.6783216783216821E-2</v>
      </c>
      <c r="X224" s="6">
        <f>(('t-1'!X224-'t-1'!$AE224)/'t-1'!$AE224)*(('t-1'!$I224-0.5+'t-1'!$I224-0.5)*-1)</f>
        <v>0.11328671328671321</v>
      </c>
      <c r="Y224" s="6">
        <f>(('t-1'!Y224-'t-1'!$AE224)/'t-1'!$AE224)*(('t-1'!$I224-0.5+'t-1'!$I224-0.5)*-1)</f>
        <v>-8.9510489510489594E-2</v>
      </c>
      <c r="Z224" s="6">
        <f>(('t-1'!Z224-'t-1'!$AE224)/'t-1'!$AE224)*(('t-1'!$I224-0.5+'t-1'!$I224-0.5)*-1)</f>
        <v>9.0909090909090912E-2</v>
      </c>
      <c r="AA224" s="6">
        <f>(('t-1'!AA224-'t-1'!$AE224)/'t-1'!$AE224)*(('t-1'!$I224-0.5+'t-1'!$I224-0.5)*-1)</f>
        <v>3.2167832167832131E-2</v>
      </c>
      <c r="AB224" s="6">
        <f>(('t-1'!AB224-'t-1'!$AE224)/'t-1'!$AE224)*(('t-1'!$I224-0.5+'t-1'!$I224-0.5)*-1)</f>
        <v>-6.5734265734265773E-2</v>
      </c>
      <c r="AC224" s="6">
        <f>(('t-1'!AC224-'t-1'!$AE224)/'t-1'!$AE224)*(('t-1'!$I224-0.5+'t-1'!$I224-0.5)*-1)</f>
        <v>3.9160839160839123E-2</v>
      </c>
      <c r="AD224" s="6">
        <f>(('t-1'!AD224-'t-1'!$AE224)/'t-1'!$AE224)*(('t-1'!$I224-0.5+'t-1'!$I224-0.5)*-1)</f>
        <v>-0.11888111888111888</v>
      </c>
      <c r="AE224" s="6">
        <f>(('t-1'!AE224-'t-1'!$AE224)/'t-1'!$AE224)*(('t-1'!$I224-0.5+'t-1'!$I224-0.5)*-1)</f>
        <v>0</v>
      </c>
      <c r="AF224" s="6">
        <f>(('t-1'!AF224-'t-1'!$AE224)/'t-1'!$AE224)*(('t-1'!$I224-0.5+'t-1'!$I224-0.5)*-1)</f>
        <v>-1</v>
      </c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2:66">
      <c r="B225" s="1">
        <f>'t-1'!B225</f>
        <v>0</v>
      </c>
      <c r="C225" s="1">
        <f>'t-1'!C225</f>
        <v>0</v>
      </c>
      <c r="D225" s="1">
        <f>'t-1'!D225</f>
        <v>0</v>
      </c>
      <c r="E225" s="1" t="str">
        <f>'t-1'!E225</f>
        <v>Totalt</v>
      </c>
      <c r="F225" s="1" t="str">
        <f>'t-1'!F225</f>
        <v>Blodfettssänkande behandling efter stroke</v>
      </c>
      <c r="G225" s="1" t="str">
        <f>'t-1'!G225</f>
        <v>(tom)</v>
      </c>
      <c r="H225" s="1" t="str">
        <f>'t-1'!H225</f>
        <v>A020305</v>
      </c>
      <c r="I225" s="1">
        <f>'t-1'!I225</f>
        <v>0</v>
      </c>
      <c r="J225" s="6">
        <f>(('t-1'!J225-'t-1'!$AE225)/'t-1'!$AE225)*(('t-1'!$I225-0.5+'t-1'!$I225-0.5)*-1)</f>
        <v>-7.0605187319884799E-2</v>
      </c>
      <c r="K225" s="6">
        <f>(('t-1'!K225-'t-1'!$AE225)/'t-1'!$AE225)*(('t-1'!$I225-0.5+'t-1'!$I225-0.5)*-1)</f>
        <v>-3.746397694524508E-2</v>
      </c>
      <c r="L225" s="6">
        <f>(('t-1'!L225-'t-1'!$AE225)/'t-1'!$AE225)*(('t-1'!$I225-0.5+'t-1'!$I225-0.5)*-1)</f>
        <v>3.8904899135446522E-2</v>
      </c>
      <c r="M225" s="6">
        <f>(('t-1'!M225-'t-1'!$AE225)/'t-1'!$AE225)*(('t-1'!$I225-0.5+'t-1'!$I225-0.5)*-1)</f>
        <v>9.6541786743515684E-2</v>
      </c>
      <c r="N225" s="6">
        <f>(('t-1'!N225-'t-1'!$AE225)/'t-1'!$AE225)*(('t-1'!$I225-0.5+'t-1'!$I225-0.5)*-1)</f>
        <v>-5.7636887608069976E-3</v>
      </c>
      <c r="O225" s="6">
        <f>(('t-1'!O225-'t-1'!$AE225)/'t-1'!$AE225)*(('t-1'!$I225-0.5+'t-1'!$I225-0.5)*-1)</f>
        <v>4.7550432276657013E-2</v>
      </c>
      <c r="P225" s="6">
        <f>(('t-1'!P225-'t-1'!$AE225)/'t-1'!$AE225)*(('t-1'!$I225-0.5+'t-1'!$I225-0.5)*-1)</f>
        <v>9.2219020172910532E-2</v>
      </c>
      <c r="Q225" s="6">
        <f>(('t-1'!Q225-'t-1'!$AE225)/'t-1'!$AE225)*(('t-1'!$I225-0.5+'t-1'!$I225-0.5)*-1)</f>
        <v>-8.6455331412103847E-2</v>
      </c>
      <c r="R225" s="6">
        <f>(('t-1'!R225-'t-1'!$AE225)/'t-1'!$AE225)*(('t-1'!$I225-0.5+'t-1'!$I225-0.5)*-1)</f>
        <v>-4.0345821325648575E-2</v>
      </c>
      <c r="S225" s="6">
        <f>(('t-1'!S225-'t-1'!$AE225)/'t-1'!$AE225)*(('t-1'!$I225-0.5+'t-1'!$I225-0.5)*-1)</f>
        <v>6.6282420749279453E-2</v>
      </c>
      <c r="T225" s="6">
        <f>(('t-1'!T225-'t-1'!$AE225)/'t-1'!$AE225)*(('t-1'!$I225-0.5+'t-1'!$I225-0.5)*-1)</f>
        <v>4.0345821325648373E-2</v>
      </c>
      <c r="U225" s="6">
        <f>(('t-1'!U225-'t-1'!$AE225)/'t-1'!$AE225)*(('t-1'!$I225-0.5+'t-1'!$I225-0.5)*-1)</f>
        <v>-1.2968299711815642E-2</v>
      </c>
      <c r="V225" s="6">
        <f>(('t-1'!V225-'t-1'!$AE225)/'t-1'!$AE225)*(('t-1'!$I225-0.5+'t-1'!$I225-0.5)*-1)</f>
        <v>8.6455331412103736E-2</v>
      </c>
      <c r="W225" s="6">
        <f>(('t-1'!W225-'t-1'!$AE225)/'t-1'!$AE225)*(('t-1'!$I225-0.5+'t-1'!$I225-0.5)*-1)</f>
        <v>-8.6455331412104968E-3</v>
      </c>
      <c r="X225" s="6">
        <f>(('t-1'!X225-'t-1'!$AE225)/'t-1'!$AE225)*(('t-1'!$I225-0.5+'t-1'!$I225-0.5)*-1)</f>
        <v>7.0605187319884591E-2</v>
      </c>
      <c r="Y225" s="6">
        <f>(('t-1'!Y225-'t-1'!$AE225)/'t-1'!$AE225)*(('t-1'!$I225-0.5+'t-1'!$I225-0.5)*-1)</f>
        <v>-0.11095100864553317</v>
      </c>
      <c r="Z225" s="6">
        <f>(('t-1'!Z225-'t-1'!$AE225)/'t-1'!$AE225)*(('t-1'!$I225-0.5+'t-1'!$I225-0.5)*-1)</f>
        <v>8.213256484149839E-2</v>
      </c>
      <c r="AA225" s="6">
        <f>(('t-1'!AA225-'t-1'!$AE225)/'t-1'!$AE225)*(('t-1'!$I225-0.5+'t-1'!$I225-0.5)*-1)</f>
        <v>8.6455331412102921E-3</v>
      </c>
      <c r="AB225" s="6">
        <f>(('t-1'!AB225-'t-1'!$AE225)/'t-1'!$AE225)*(('t-1'!$I225-0.5+'t-1'!$I225-0.5)*-1)</f>
        <v>-4.7550432276657222E-2</v>
      </c>
      <c r="AC225" s="6">
        <f>(('t-1'!AC225-'t-1'!$AE225)/'t-1'!$AE225)*(('t-1'!$I225-0.5+'t-1'!$I225-0.5)*-1)</f>
        <v>3.8904899135446522E-2</v>
      </c>
      <c r="AD225" s="6">
        <f>(('t-1'!AD225-'t-1'!$AE225)/'t-1'!$AE225)*(('t-1'!$I225-0.5+'t-1'!$I225-0.5)*-1)</f>
        <v>-0.10374639769452453</v>
      </c>
      <c r="AE225" s="6">
        <f>(('t-1'!AE225-'t-1'!$AE225)/'t-1'!$AE225)*(('t-1'!$I225-0.5+'t-1'!$I225-0.5)*-1)</f>
        <v>0</v>
      </c>
      <c r="AF225" s="6">
        <f>(('t-1'!AF225-'t-1'!$AE225)/'t-1'!$AE225)*(('t-1'!$I225-0.5+'t-1'!$I225-0.5)*-1)</f>
        <v>-1</v>
      </c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2:66">
      <c r="B226" s="1">
        <f>'t-1'!B226</f>
        <v>0</v>
      </c>
      <c r="C226" s="1">
        <f>'t-1'!C226</f>
        <v>0</v>
      </c>
      <c r="D226" s="1">
        <f>'t-1'!D226</f>
        <v>106</v>
      </c>
      <c r="E226" s="1" t="str">
        <f>'t-1'!E226</f>
        <v>Kvinnor</v>
      </c>
      <c r="F226" s="1" t="str">
        <f>'t-1'!F226</f>
        <v>Återinsjuknande efter stroke</v>
      </c>
      <c r="G226" s="1" t="str">
        <f>'t-1'!G226</f>
        <v>(tom)</v>
      </c>
      <c r="H226" s="1" t="str">
        <f>'t-1'!H226</f>
        <v>A003900</v>
      </c>
      <c r="I226" s="1">
        <f>'t-1'!I226</f>
        <v>1</v>
      </c>
      <c r="J226" s="6">
        <f>(('t-1'!J226-'t-1'!$AE226)/'t-1'!$AE226)*(('t-1'!$I226-0.5+'t-1'!$I226-0.5)*-1)</f>
        <v>-0.15858109856153479</v>
      </c>
      <c r="K226" s="6">
        <f>(('t-1'!K226-'t-1'!$AE226)/'t-1'!$AE226)*(('t-1'!$I226-0.5+'t-1'!$I226-0.5)*-1)</f>
        <v>0.20094149519819599</v>
      </c>
      <c r="L226" s="6">
        <f>(('t-1'!L226-'t-1'!$AE226)/'t-1'!$AE226)*(('t-1'!$I226-0.5+'t-1'!$I226-0.5)*-1)</f>
        <v>0.10912044258218911</v>
      </c>
      <c r="M226" s="6">
        <f>(('t-1'!M226-'t-1'!$AE226)/'t-1'!$AE226)*(('t-1'!$I226-0.5+'t-1'!$I226-0.5)*-1)</f>
        <v>0.30535038128161668</v>
      </c>
      <c r="N226" s="6">
        <f>(('t-1'!N226-'t-1'!$AE226)/'t-1'!$AE226)*(('t-1'!$I226-0.5+'t-1'!$I226-0.5)*-1)</f>
        <v>-0.1635902681114762</v>
      </c>
      <c r="O226" s="6">
        <f>(('t-1'!O226-'t-1'!$AE226)/'t-1'!$AE226)*(('t-1'!$I226-0.5+'t-1'!$I226-0.5)*-1)</f>
        <v>-0.23393289319054156</v>
      </c>
      <c r="P226" s="6">
        <f>(('t-1'!P226-'t-1'!$AE226)/'t-1'!$AE226)*(('t-1'!$I226-0.5+'t-1'!$I226-0.5)*-1)</f>
        <v>0.18843808115349436</v>
      </c>
      <c r="Q226" s="6">
        <f>(('t-1'!Q226-'t-1'!$AE226)/'t-1'!$AE226)*(('t-1'!$I226-0.5+'t-1'!$I226-0.5)*-1)</f>
        <v>-0.17814444632282855</v>
      </c>
      <c r="R226" s="6">
        <f>(('t-1'!R226-'t-1'!$AE226)/'t-1'!$AE226)*(('t-1'!$I226-0.5+'t-1'!$I226-0.5)*-1)</f>
        <v>7.6724674399374273E-3</v>
      </c>
      <c r="S226" s="6">
        <f>(('t-1'!S226-'t-1'!$AE226)/'t-1'!$AE226)*(('t-1'!$I226-0.5+'t-1'!$I226-0.5)*-1)</f>
        <v>4.1356218715833754E-2</v>
      </c>
      <c r="T226" s="6">
        <f>(('t-1'!T226-'t-1'!$AE226)/'t-1'!$AE226)*(('t-1'!$I226-0.5+'t-1'!$I226-0.5)*-1)</f>
        <v>7.1846113669371506E-2</v>
      </c>
      <c r="U226" s="6">
        <f>(('t-1'!U226-'t-1'!$AE226)/'t-1'!$AE226)*(('t-1'!$I226-0.5+'t-1'!$I226-0.5)*-1)</f>
        <v>-2.283588686498747E-2</v>
      </c>
      <c r="V226" s="6">
        <f>(('t-1'!V226-'t-1'!$AE226)/'t-1'!$AE226)*(('t-1'!$I226-0.5+'t-1'!$I226-0.5)*-1)</f>
        <v>0.23544389738470789</v>
      </c>
      <c r="W226" s="6">
        <f>(('t-1'!W226-'t-1'!$AE226)/'t-1'!$AE226)*(('t-1'!$I226-0.5+'t-1'!$I226-0.5)*-1)</f>
        <v>4.3683050515004812E-3</v>
      </c>
      <c r="X226" s="6">
        <f>(('t-1'!X226-'t-1'!$AE226)/'t-1'!$AE226)*(('t-1'!$I226-0.5+'t-1'!$I226-0.5)*-1)</f>
        <v>0.11880833887881934</v>
      </c>
      <c r="Y226" s="6">
        <f>(('t-1'!Y226-'t-1'!$AE226)/'t-1'!$AE226)*(('t-1'!$I226-0.5+'t-1'!$I226-0.5)*-1)</f>
        <v>3.336410209835778E-2</v>
      </c>
      <c r="Z226" s="6">
        <f>(('t-1'!Z226-'t-1'!$AE226)/'t-1'!$AE226)*(('t-1'!$I226-0.5+'t-1'!$I226-0.5)*-1)</f>
        <v>2.8695012262107973E-2</v>
      </c>
      <c r="AA226" s="6">
        <f>(('t-1'!AA226-'t-1'!$AE226)/'t-1'!$AE226)*(('t-1'!$I226-0.5+'t-1'!$I226-0.5)*-1)</f>
        <v>-9.2600842111596207E-2</v>
      </c>
      <c r="AB226" s="6">
        <f>(('t-1'!AB226-'t-1'!$AE226)/'t-1'!$AE226)*(('t-1'!$I226-0.5+'t-1'!$I226-0.5)*-1)</f>
        <v>-0.19060159851781289</v>
      </c>
      <c r="AC226" s="6">
        <f>(('t-1'!AC226-'t-1'!$AE226)/'t-1'!$AE226)*(('t-1'!$I226-0.5+'t-1'!$I226-0.5)*-1)</f>
        <v>-2.2503280354860072E-2</v>
      </c>
      <c r="AD226" s="6">
        <f>(('t-1'!AD226-'t-1'!$AE226)/'t-1'!$AE226)*(('t-1'!$I226-0.5+'t-1'!$I226-0.5)*-1)</f>
        <v>-3.5270749583309934E-3</v>
      </c>
      <c r="AE226" s="6">
        <f>(('t-1'!AE226-'t-1'!$AE226)/'t-1'!$AE226)*(('t-1'!$I226-0.5+'t-1'!$I226-0.5)*-1)</f>
        <v>0</v>
      </c>
      <c r="AF226" s="6">
        <f>(('t-1'!AF226-'t-1'!$AE226)/'t-1'!$AE226)*(('t-1'!$I226-0.5+'t-1'!$I226-0.5)*-1)</f>
        <v>1</v>
      </c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2:66">
      <c r="B227" s="1">
        <f>'t-1'!B227</f>
        <v>0</v>
      </c>
      <c r="C227" s="1">
        <f>'t-1'!C227</f>
        <v>0</v>
      </c>
      <c r="D227" s="1">
        <f>'t-1'!D227</f>
        <v>0</v>
      </c>
      <c r="E227" s="1" t="str">
        <f>'t-1'!E227</f>
        <v>Män</v>
      </c>
      <c r="F227" s="1" t="str">
        <f>'t-1'!F227</f>
        <v>Återinsjuknande efter stroke</v>
      </c>
      <c r="G227" s="1" t="str">
        <f>'t-1'!G227</f>
        <v>(tom)</v>
      </c>
      <c r="H227" s="1" t="str">
        <f>'t-1'!H227</f>
        <v>A003900</v>
      </c>
      <c r="I227" s="1">
        <f>'t-1'!I227</f>
        <v>1</v>
      </c>
      <c r="J227" s="6">
        <f>(('t-1'!J227-'t-1'!$AE227)/'t-1'!$AE227)*(('t-1'!$I227-0.5+'t-1'!$I227-0.5)*-1)</f>
        <v>-7.8280454343906507E-3</v>
      </c>
      <c r="K227" s="6">
        <f>(('t-1'!K227-'t-1'!$AE227)/'t-1'!$AE227)*(('t-1'!$I227-0.5+'t-1'!$I227-0.5)*-1)</f>
        <v>-4.1891910284591659E-4</v>
      </c>
      <c r="L227" s="6">
        <f>(('t-1'!L227-'t-1'!$AE227)/'t-1'!$AE227)*(('t-1'!$I227-0.5+'t-1'!$I227-0.5)*-1)</f>
        <v>-1.4930140675904381E-2</v>
      </c>
      <c r="M227" s="6">
        <f>(('t-1'!M227-'t-1'!$AE227)/'t-1'!$AE227)*(('t-1'!$I227-0.5+'t-1'!$I227-0.5)*-1)</f>
        <v>0.26409129319890823</v>
      </c>
      <c r="N227" s="6">
        <f>(('t-1'!N227-'t-1'!$AE227)/'t-1'!$AE227)*(('t-1'!$I227-0.5+'t-1'!$I227-0.5)*-1)</f>
        <v>-0.27826968602508001</v>
      </c>
      <c r="O227" s="6">
        <f>(('t-1'!O227-'t-1'!$AE227)/'t-1'!$AE227)*(('t-1'!$I227-0.5+'t-1'!$I227-0.5)*-1)</f>
        <v>-0.14774802317678049</v>
      </c>
      <c r="P227" s="6">
        <f>(('t-1'!P227-'t-1'!$AE227)/'t-1'!$AE227)*(('t-1'!$I227-0.5+'t-1'!$I227-0.5)*-1)</f>
        <v>0.21673661668170313</v>
      </c>
      <c r="Q227" s="6">
        <f>(('t-1'!Q227-'t-1'!$AE227)/'t-1'!$AE227)*(('t-1'!$I227-0.5+'t-1'!$I227-0.5)*-1)</f>
        <v>0.11224812654277568</v>
      </c>
      <c r="R227" s="6">
        <f>(('t-1'!R227-'t-1'!$AE227)/'t-1'!$AE227)*(('t-1'!$I227-0.5+'t-1'!$I227-0.5)*-1)</f>
        <v>0.20488111980616247</v>
      </c>
      <c r="S227" s="6">
        <f>(('t-1'!S227-'t-1'!$AE227)/'t-1'!$AE227)*(('t-1'!$I227-0.5+'t-1'!$I227-0.5)*-1)</f>
        <v>8.3770096710156686E-2</v>
      </c>
      <c r="T227" s="6">
        <f>(('t-1'!T227-'t-1'!$AE227)/'t-1'!$AE227)*(('t-1'!$I227-0.5+'t-1'!$I227-0.5)*-1)</f>
        <v>3.3365286184268317E-2</v>
      </c>
      <c r="U227" s="6">
        <f>(('t-1'!U227-'t-1'!$AE227)/'t-1'!$AE227)*(('t-1'!$I227-0.5+'t-1'!$I227-0.5)*-1)</f>
        <v>1.14021935701365E-2</v>
      </c>
      <c r="V227" s="6">
        <f>(('t-1'!V227-'t-1'!$AE227)/'t-1'!$AE227)*(('t-1'!$I227-0.5+'t-1'!$I227-0.5)*-1)</f>
        <v>2.5772696993043957E-2</v>
      </c>
      <c r="W227" s="6">
        <f>(('t-1'!W227-'t-1'!$AE227)/'t-1'!$AE227)*(('t-1'!$I227-0.5+'t-1'!$I227-0.5)*-1)</f>
        <v>0.11190065673798388</v>
      </c>
      <c r="X227" s="6">
        <f>(('t-1'!X227-'t-1'!$AE227)/'t-1'!$AE227)*(('t-1'!$I227-0.5+'t-1'!$I227-0.5)*-1)</f>
        <v>1.379214299061785E-2</v>
      </c>
      <c r="Y227" s="6">
        <f>(('t-1'!Y227-'t-1'!$AE227)/'t-1'!$AE227)*(('t-1'!$I227-0.5+'t-1'!$I227-0.5)*-1)</f>
        <v>-5.8292591707882278E-2</v>
      </c>
      <c r="Z227" s="6">
        <f>(('t-1'!Z227-'t-1'!$AE227)/'t-1'!$AE227)*(('t-1'!$I227-0.5+'t-1'!$I227-0.5)*-1)</f>
        <v>0.19439402481935061</v>
      </c>
      <c r="AA227" s="6">
        <f>(('t-1'!AA227-'t-1'!$AE227)/'t-1'!$AE227)*(('t-1'!$I227-0.5+'t-1'!$I227-0.5)*-1)</f>
        <v>-0.25812710986227316</v>
      </c>
      <c r="AB227" s="6">
        <f>(('t-1'!AB227-'t-1'!$AE227)/'t-1'!$AE227)*(('t-1'!$I227-0.5+'t-1'!$I227-0.5)*-1)</f>
        <v>-0.11688707800843869</v>
      </c>
      <c r="AC227" s="6">
        <f>(('t-1'!AC227-'t-1'!$AE227)/'t-1'!$AE227)*(('t-1'!$I227-0.5+'t-1'!$I227-0.5)*-1)</f>
        <v>-0.33015584182704921</v>
      </c>
      <c r="AD227" s="6">
        <f>(('t-1'!AD227-'t-1'!$AE227)/'t-1'!$AE227)*(('t-1'!$I227-0.5+'t-1'!$I227-0.5)*-1)</f>
        <v>-0.18319204163697489</v>
      </c>
      <c r="AE227" s="6">
        <f>(('t-1'!AE227-'t-1'!$AE227)/'t-1'!$AE227)*(('t-1'!$I227-0.5+'t-1'!$I227-0.5)*-1)</f>
        <v>0</v>
      </c>
      <c r="AF227" s="6">
        <f>(('t-1'!AF227-'t-1'!$AE227)/'t-1'!$AE227)*(('t-1'!$I227-0.5+'t-1'!$I227-0.5)*-1)</f>
        <v>1</v>
      </c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2:66">
      <c r="B228" s="1">
        <f>'t-1'!B228</f>
        <v>0</v>
      </c>
      <c r="C228" s="1">
        <f>'t-1'!C228</f>
        <v>0</v>
      </c>
      <c r="D228" s="1">
        <f>'t-1'!D228</f>
        <v>0</v>
      </c>
      <c r="E228" s="1" t="str">
        <f>'t-1'!E228</f>
        <v>Totalt</v>
      </c>
      <c r="F228" s="1" t="str">
        <f>'t-1'!F228</f>
        <v>Återinsjuknande efter stroke</v>
      </c>
      <c r="G228" s="1" t="str">
        <f>'t-1'!G228</f>
        <v>(tom)</v>
      </c>
      <c r="H228" s="1" t="str">
        <f>'t-1'!H228</f>
        <v>A003900</v>
      </c>
      <c r="I228" s="1">
        <f>'t-1'!I228</f>
        <v>1</v>
      </c>
      <c r="J228" s="6">
        <f>(('t-1'!J228-'t-1'!$AE228)/'t-1'!$AE228)*(('t-1'!$I228-0.5+'t-1'!$I228-0.5)*-1)</f>
        <v>-8.5053576535623218E-2</v>
      </c>
      <c r="K228" s="6">
        <f>(('t-1'!K228-'t-1'!$AE228)/'t-1'!$AE228)*(('t-1'!$I228-0.5+'t-1'!$I228-0.5)*-1)</f>
        <v>0.10754557449796279</v>
      </c>
      <c r="L228" s="6">
        <f>(('t-1'!L228-'t-1'!$AE228)/'t-1'!$AE228)*(('t-1'!$I228-0.5+'t-1'!$I228-0.5)*-1)</f>
        <v>4.6454015382035342E-2</v>
      </c>
      <c r="M228" s="6">
        <f>(('t-1'!M228-'t-1'!$AE228)/'t-1'!$AE228)*(('t-1'!$I228-0.5+'t-1'!$I228-0.5)*-1)</f>
        <v>0.28782800056353197</v>
      </c>
      <c r="N228" s="6">
        <f>(('t-1'!N228-'t-1'!$AE228)/'t-1'!$AE228)*(('t-1'!$I228-0.5+'t-1'!$I228-0.5)*-1)</f>
        <v>-0.22252148266597541</v>
      </c>
      <c r="O228" s="6">
        <f>(('t-1'!O228-'t-1'!$AE228)/'t-1'!$AE228)*(('t-1'!$I228-0.5+'t-1'!$I228-0.5)*-1)</f>
        <v>-0.21992429048713916</v>
      </c>
      <c r="P228" s="6">
        <f>(('t-1'!P228-'t-1'!$AE228)/'t-1'!$AE228)*(('t-1'!$I228-0.5+'t-1'!$I228-0.5)*-1)</f>
        <v>0.21418250663501195</v>
      </c>
      <c r="Q228" s="6">
        <f>(('t-1'!Q228-'t-1'!$AE228)/'t-1'!$AE228)*(('t-1'!$I228-0.5+'t-1'!$I228-0.5)*-1)</f>
        <v>-8.3503861104717372E-2</v>
      </c>
      <c r="R228" s="6">
        <f>(('t-1'!R228-'t-1'!$AE228)/'t-1'!$AE228)*(('t-1'!$I228-0.5+'t-1'!$I228-0.5)*-1)</f>
        <v>8.7073237278708027E-2</v>
      </c>
      <c r="S228" s="6">
        <f>(('t-1'!S228-'t-1'!$AE228)/'t-1'!$AE228)*(('t-1'!$I228-0.5+'t-1'!$I228-0.5)*-1)</f>
        <v>7.1961847477164526E-2</v>
      </c>
      <c r="T228" s="6">
        <f>(('t-1'!T228-'t-1'!$AE228)/'t-1'!$AE228)*(('t-1'!$I228-0.5+'t-1'!$I228-0.5)*-1)</f>
        <v>4.1836366366226493E-2</v>
      </c>
      <c r="U228" s="6">
        <f>(('t-1'!U228-'t-1'!$AE228)/'t-1'!$AE228)*(('t-1'!$I228-0.5+'t-1'!$I228-0.5)*-1)</f>
        <v>-7.2956107146808433E-3</v>
      </c>
      <c r="V228" s="6">
        <f>(('t-1'!V228-'t-1'!$AE228)/'t-1'!$AE228)*(('t-1'!$I228-0.5+'t-1'!$I228-0.5)*-1)</f>
        <v>0.14216897965890313</v>
      </c>
      <c r="W228" s="6">
        <f>(('t-1'!W228-'t-1'!$AE228)/'t-1'!$AE228)*(('t-1'!$I228-0.5+'t-1'!$I228-0.5)*-1)</f>
        <v>5.5138462596639057E-2</v>
      </c>
      <c r="X228" s="6">
        <f>(('t-1'!X228-'t-1'!$AE228)/'t-1'!$AE228)*(('t-1'!$I228-0.5+'t-1'!$I228-0.5)*-1)</f>
        <v>7.6555661113405463E-2</v>
      </c>
      <c r="Y228" s="6">
        <f>(('t-1'!Y228-'t-1'!$AE228)/'t-1'!$AE228)*(('t-1'!$I228-0.5+'t-1'!$I228-0.5)*-1)</f>
        <v>-4.0515837356288375E-3</v>
      </c>
      <c r="Z228" s="6">
        <f>(('t-1'!Z228-'t-1'!$AE228)/'t-1'!$AE228)*(('t-1'!$I228-0.5+'t-1'!$I228-0.5)*-1)</f>
        <v>8.5540542220011603E-2</v>
      </c>
      <c r="AA228" s="6">
        <f>(('t-1'!AA228-'t-1'!$AE228)/'t-1'!$AE228)*(('t-1'!$I228-0.5+'t-1'!$I228-0.5)*-1)</f>
        <v>-0.19352880413893431</v>
      </c>
      <c r="AB228" s="6">
        <f>(('t-1'!AB228-'t-1'!$AE228)/'t-1'!$AE228)*(('t-1'!$I228-0.5+'t-1'!$I228-0.5)*-1)</f>
        <v>-0.16817890848447981</v>
      </c>
      <c r="AC228" s="6">
        <f>(('t-1'!AC228-'t-1'!$AE228)/'t-1'!$AE228)*(('t-1'!$I228-0.5+'t-1'!$I228-0.5)*-1)</f>
        <v>-0.17026951711723803</v>
      </c>
      <c r="AD228" s="6">
        <f>(('t-1'!AD228-'t-1'!$AE228)/'t-1'!$AE228)*(('t-1'!$I228-0.5+'t-1'!$I228-0.5)*-1)</f>
        <v>-9.8751592945422725E-2</v>
      </c>
      <c r="AE228" s="6">
        <f>(('t-1'!AE228-'t-1'!$AE228)/'t-1'!$AE228)*(('t-1'!$I228-0.5+'t-1'!$I228-0.5)*-1)</f>
        <v>0</v>
      </c>
      <c r="AF228" s="6">
        <f>(('t-1'!AF228-'t-1'!$AE228)/'t-1'!$AE228)*(('t-1'!$I228-0.5+'t-1'!$I228-0.5)*-1)</f>
        <v>1</v>
      </c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2:66">
      <c r="B229" s="1">
        <f>'t-1'!B229</f>
        <v>0</v>
      </c>
      <c r="C229" s="1">
        <f>'t-1'!C229</f>
        <v>0</v>
      </c>
      <c r="D229" s="1">
        <f>'t-1'!D229</f>
        <v>107</v>
      </c>
      <c r="E229" s="1" t="str">
        <f>'t-1'!E229</f>
        <v>Kvinnor</v>
      </c>
      <c r="F229" s="1" t="str">
        <f>'t-1'!F229</f>
        <v>Funktionsförmåga efter stroke</v>
      </c>
      <c r="G229" s="1" t="str">
        <f>'t-1'!G229</f>
        <v>(tom)</v>
      </c>
      <c r="H229" s="1" t="str">
        <f>'t-1'!H229</f>
        <v>A003600</v>
      </c>
      <c r="I229" s="1">
        <f>'t-1'!I229</f>
        <v>0</v>
      </c>
      <c r="J229" s="6">
        <f>(('t-1'!J229-'t-1'!$AE229)/'t-1'!$AE229)*(('t-1'!$I229-0.5+'t-1'!$I229-0.5)*-1)</f>
        <v>-1.2738853503183988E-3</v>
      </c>
      <c r="K229" s="6">
        <f>(('t-1'!K229-'t-1'!$AE229)/'t-1'!$AE229)*(('t-1'!$I229-0.5+'t-1'!$I229-0.5)*-1)</f>
        <v>2.547770700636979E-3</v>
      </c>
      <c r="L229" s="6">
        <f>(('t-1'!L229-'t-1'!$AE229)/'t-1'!$AE229)*(('t-1'!$I229-0.5+'t-1'!$I229-0.5)*-1)</f>
        <v>1.2738853503185799E-3</v>
      </c>
      <c r="M229" s="6">
        <f>(('t-1'!M229-'t-1'!$AE229)/'t-1'!$AE229)*(('t-1'!$I229-0.5+'t-1'!$I229-0.5)*-1)</f>
        <v>1.1464968152866314E-2</v>
      </c>
      <c r="N229" s="6">
        <f>(('t-1'!N229-'t-1'!$AE229)/'t-1'!$AE229)*(('t-1'!$I229-0.5+'t-1'!$I229-0.5)*-1)</f>
        <v>-5.0955414012737767E-3</v>
      </c>
      <c r="O229" s="6">
        <f>(('t-1'!O229-'t-1'!$AE229)/'t-1'!$AE229)*(('t-1'!$I229-0.5+'t-1'!$I229-0.5)*-1)</f>
        <v>-1.0191082802547734E-2</v>
      </c>
      <c r="P229" s="6">
        <f>(('t-1'!P229-'t-1'!$AE229)/'t-1'!$AE229)*(('t-1'!$I229-0.5+'t-1'!$I229-0.5)*-1)</f>
        <v>-1.9108280254777069E-2</v>
      </c>
      <c r="Q229" s="6">
        <f>(('t-1'!Q229-'t-1'!$AE229)/'t-1'!$AE229)*(('t-1'!$I229-0.5+'t-1'!$I229-0.5)*-1)</f>
        <v>3.8216560509553776E-3</v>
      </c>
      <c r="R229" s="6">
        <f>(('t-1'!R229-'t-1'!$AE229)/'t-1'!$AE229)*(('t-1'!$I229-0.5+'t-1'!$I229-0.5)*-1)</f>
        <v>-1.6560509554140092E-2</v>
      </c>
      <c r="S229" s="6">
        <f>(('t-1'!S229-'t-1'!$AE229)/'t-1'!$AE229)*(('t-1'!$I229-0.5+'t-1'!$I229-0.5)*-1)</f>
        <v>-7.6433121019107552E-3</v>
      </c>
      <c r="T229" s="6">
        <f>(('t-1'!T229-'t-1'!$AE229)/'t-1'!$AE229)*(('t-1'!$I229-0.5+'t-1'!$I229-0.5)*-1)</f>
        <v>1.5286624203821693E-2</v>
      </c>
      <c r="U229" s="6">
        <f>(('t-1'!U229-'t-1'!$AE229)/'t-1'!$AE229)*(('t-1'!$I229-0.5+'t-1'!$I229-0.5)*-1)</f>
        <v>-8.9171974522293355E-3</v>
      </c>
      <c r="V229" s="6">
        <f>(('t-1'!V229-'t-1'!$AE229)/'t-1'!$AE229)*(('t-1'!$I229-0.5+'t-1'!$I229-0.5)*-1)</f>
        <v>2.6751592356688007E-2</v>
      </c>
      <c r="W229" s="6">
        <f>(('t-1'!W229-'t-1'!$AE229)/'t-1'!$AE229)*(('t-1'!$I229-0.5+'t-1'!$I229-0.5)*-1)</f>
        <v>6.369426751592357E-3</v>
      </c>
      <c r="X229" s="6">
        <f>(('t-1'!X229-'t-1'!$AE229)/'t-1'!$AE229)*(('t-1'!$I229-0.5+'t-1'!$I229-0.5)*-1)</f>
        <v>-6.369426751592357E-3</v>
      </c>
      <c r="Y229" s="6">
        <f>(('t-1'!Y229-'t-1'!$AE229)/'t-1'!$AE229)*(('t-1'!$I229-0.5+'t-1'!$I229-0.5)*-1)</f>
        <v>8.9171974522293355E-3</v>
      </c>
      <c r="Z229" s="6">
        <f>(('t-1'!Z229-'t-1'!$AE229)/'t-1'!$AE229)*(('t-1'!$I229-0.5+'t-1'!$I229-0.5)*-1)</f>
        <v>7.6433121019109365E-3</v>
      </c>
      <c r="AA229" s="6">
        <f>(('t-1'!AA229-'t-1'!$AE229)/'t-1'!$AE229)*(('t-1'!$I229-0.5+'t-1'!$I229-0.5)*-1)</f>
        <v>-2.547770700636979E-3</v>
      </c>
      <c r="AB229" s="6">
        <f>(('t-1'!AB229-'t-1'!$AE229)/'t-1'!$AE229)*(('t-1'!$I229-0.5+'t-1'!$I229-0.5)*-1)</f>
        <v>-5.0955414012737767E-3</v>
      </c>
      <c r="AC229" s="6">
        <f>(('t-1'!AC229-'t-1'!$AE229)/'t-1'!$AE229)*(('t-1'!$I229-0.5+'t-1'!$I229-0.5)*-1)</f>
        <v>2.2929936305732628E-2</v>
      </c>
      <c r="AD229" s="6">
        <f>(('t-1'!AD229-'t-1'!$AE229)/'t-1'!$AE229)*(('t-1'!$I229-0.5+'t-1'!$I229-0.5)*-1)</f>
        <v>8.9171974522293355E-3</v>
      </c>
      <c r="AE229" s="6">
        <f>(('t-1'!AE229-'t-1'!$AE229)/'t-1'!$AE229)*(('t-1'!$I229-0.5+'t-1'!$I229-0.5)*-1)</f>
        <v>0</v>
      </c>
      <c r="AF229" s="6">
        <f>(('t-1'!AF229-'t-1'!$AE229)/'t-1'!$AE229)*(('t-1'!$I229-0.5+'t-1'!$I229-0.5)*-1)</f>
        <v>-1</v>
      </c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2:66">
      <c r="B230" s="1">
        <f>'t-1'!B230</f>
        <v>0</v>
      </c>
      <c r="C230" s="1">
        <f>'t-1'!C230</f>
        <v>0</v>
      </c>
      <c r="D230" s="1">
        <f>'t-1'!D230</f>
        <v>0</v>
      </c>
      <c r="E230" s="1" t="str">
        <f>'t-1'!E230</f>
        <v>Män</v>
      </c>
      <c r="F230" s="1" t="str">
        <f>'t-1'!F230</f>
        <v>Funktionsförmåga efter stroke</v>
      </c>
      <c r="G230" s="1" t="str">
        <f>'t-1'!G230</f>
        <v>(tom)</v>
      </c>
      <c r="H230" s="1" t="str">
        <f>'t-1'!H230</f>
        <v>A003600</v>
      </c>
      <c r="I230" s="1">
        <f>'t-1'!I230</f>
        <v>0</v>
      </c>
      <c r="J230" s="6">
        <f>(('t-1'!J230-'t-1'!$AE230)/'t-1'!$AE230)*(('t-1'!$I230-0.5+'t-1'!$I230-0.5)*-1)</f>
        <v>6.0313630880579018E-3</v>
      </c>
      <c r="K230" s="6">
        <f>(('t-1'!K230-'t-1'!$AE230)/'t-1'!$AE230)*(('t-1'!$I230-0.5+'t-1'!$I230-0.5)*-1)</f>
        <v>-1.5681544028950511E-2</v>
      </c>
      <c r="L230" s="6">
        <f>(('t-1'!L230-'t-1'!$AE230)/'t-1'!$AE230)*(('t-1'!$I230-0.5+'t-1'!$I230-0.5)*-1)</f>
        <v>1.0856453558504292E-2</v>
      </c>
      <c r="M230" s="6">
        <f>(('t-1'!M230-'t-1'!$AE230)/'t-1'!$AE230)*(('t-1'!$I230-0.5+'t-1'!$I230-0.5)*-1)</f>
        <v>6.0313630880579018E-3</v>
      </c>
      <c r="N230" s="6">
        <f>(('t-1'!N230-'t-1'!$AE230)/'t-1'!$AE230)*(('t-1'!$I230-0.5+'t-1'!$I230-0.5)*-1)</f>
        <v>-1.9300361881785216E-2</v>
      </c>
      <c r="O230" s="6">
        <f>(('t-1'!O230-'t-1'!$AE230)/'t-1'!$AE230)*(('t-1'!$I230-0.5+'t-1'!$I230-0.5)*-1)</f>
        <v>-3.6188178528347068E-3</v>
      </c>
      <c r="P230" s="6">
        <f>(('t-1'!P230-'t-1'!$AE230)/'t-1'!$AE230)*(('t-1'!$I230-0.5+'t-1'!$I230-0.5)*-1)</f>
        <v>-1.8094089264173704E-2</v>
      </c>
      <c r="Q230" s="6">
        <f>(('t-1'!Q230-'t-1'!$AE230)/'t-1'!$AE230)*(('t-1'!$I230-0.5+'t-1'!$I230-0.5)*-1)</f>
        <v>2.5331724969843289E-2</v>
      </c>
      <c r="R230" s="6">
        <f>(('t-1'!R230-'t-1'!$AE230)/'t-1'!$AE230)*(('t-1'!$I230-0.5+'t-1'!$I230-0.5)*-1)</f>
        <v>-1.2062726176115804E-2</v>
      </c>
      <c r="S230" s="6">
        <f>(('t-1'!S230-'t-1'!$AE230)/'t-1'!$AE230)*(('t-1'!$I230-0.5+'t-1'!$I230-0.5)*-1)</f>
        <v>-3.6188178528347068E-3</v>
      </c>
      <c r="T230" s="6">
        <f>(('t-1'!T230-'t-1'!$AE230)/'t-1'!$AE230)*(('t-1'!$I230-0.5+'t-1'!$I230-0.5)*-1)</f>
        <v>-2.412545235223195E-3</v>
      </c>
      <c r="U230" s="6">
        <f>(('t-1'!U230-'t-1'!$AE230)/'t-1'!$AE230)*(('t-1'!$I230-0.5+'t-1'!$I230-0.5)*-1)</f>
        <v>-3.6188178528347068E-3</v>
      </c>
      <c r="V230" s="6">
        <f>(('t-1'!V230-'t-1'!$AE230)/'t-1'!$AE230)*(('t-1'!$I230-0.5+'t-1'!$I230-0.5)*-1)</f>
        <v>1.2062726176116831E-3</v>
      </c>
      <c r="W230" s="6">
        <f>(('t-1'!W230-'t-1'!$AE230)/'t-1'!$AE230)*(('t-1'!$I230-0.5+'t-1'!$I230-0.5)*-1)</f>
        <v>1.4475271411338999E-2</v>
      </c>
      <c r="X230" s="6">
        <f>(('t-1'!X230-'t-1'!$AE230)/'t-1'!$AE230)*(('t-1'!$I230-0.5+'t-1'!$I230-0.5)*-1)</f>
        <v>4.8250904704463899E-3</v>
      </c>
      <c r="Y230" s="6">
        <f>(('t-1'!Y230-'t-1'!$AE230)/'t-1'!$AE230)*(('t-1'!$I230-0.5+'t-1'!$I230-0.5)*-1)</f>
        <v>-1.2062726176115118E-3</v>
      </c>
      <c r="Z230" s="6">
        <f>(('t-1'!Z230-'t-1'!$AE230)/'t-1'!$AE230)*(('t-1'!$I230-0.5+'t-1'!$I230-0.5)*-1)</f>
        <v>-1.2062726176115118E-3</v>
      </c>
      <c r="AA230" s="6">
        <f>(('t-1'!AA230-'t-1'!$AE230)/'t-1'!$AE230)*(('t-1'!$I230-0.5+'t-1'!$I230-0.5)*-1)</f>
        <v>1.2062726176115804E-2</v>
      </c>
      <c r="AB230" s="6">
        <f>(('t-1'!AB230-'t-1'!$AE230)/'t-1'!$AE230)*(('t-1'!$I230-0.5+'t-1'!$I230-0.5)*-1)</f>
        <v>-1.2062726176115804E-2</v>
      </c>
      <c r="AC230" s="6">
        <f>(('t-1'!AC230-'t-1'!$AE230)/'t-1'!$AE230)*(('t-1'!$I230-0.5+'t-1'!$I230-0.5)*-1)</f>
        <v>-3.6188178528347068E-3</v>
      </c>
      <c r="AD230" s="6">
        <f>(('t-1'!AD230-'t-1'!$AE230)/'t-1'!$AE230)*(('t-1'!$I230-0.5+'t-1'!$I230-0.5)*-1)</f>
        <v>-4.8250904704462182E-3</v>
      </c>
      <c r="AE230" s="6">
        <f>(('t-1'!AE230-'t-1'!$AE230)/'t-1'!$AE230)*(('t-1'!$I230-0.5+'t-1'!$I230-0.5)*-1)</f>
        <v>0</v>
      </c>
      <c r="AF230" s="6">
        <f>(('t-1'!AF230-'t-1'!$AE230)/'t-1'!$AE230)*(('t-1'!$I230-0.5+'t-1'!$I230-0.5)*-1)</f>
        <v>-1</v>
      </c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2:66">
      <c r="B231" s="1">
        <f>'t-1'!B231</f>
        <v>0</v>
      </c>
      <c r="C231" s="1">
        <f>'t-1'!C231</f>
        <v>0</v>
      </c>
      <c r="D231" s="1">
        <f>'t-1'!D231</f>
        <v>0</v>
      </c>
      <c r="E231" s="1" t="str">
        <f>'t-1'!E231</f>
        <v>Totalt</v>
      </c>
      <c r="F231" s="1" t="str">
        <f>'t-1'!F231</f>
        <v>Funktionsförmåga efter stroke</v>
      </c>
      <c r="G231" s="1" t="str">
        <f>'t-1'!G231</f>
        <v>(tom)</v>
      </c>
      <c r="H231" s="1" t="str">
        <f>'t-1'!H231</f>
        <v>A003600</v>
      </c>
      <c r="I231" s="1">
        <f>'t-1'!I231</f>
        <v>0</v>
      </c>
      <c r="J231" s="6">
        <f>(('t-1'!J231-'t-1'!$AE231)/'t-1'!$AE231)*(('t-1'!$I231-0.5+'t-1'!$I231-0.5)*-1)</f>
        <v>2.4721878862793921E-3</v>
      </c>
      <c r="K231" s="6">
        <f>(('t-1'!K231-'t-1'!$AE231)/'t-1'!$AE231)*(('t-1'!$I231-0.5+'t-1'!$I231-0.5)*-1)</f>
        <v>-7.4165636588380008E-3</v>
      </c>
      <c r="L231" s="6">
        <f>(('t-1'!L231-'t-1'!$AE231)/'t-1'!$AE231)*(('t-1'!$I231-0.5+'t-1'!$I231-0.5)*-1)</f>
        <v>7.4165636588380008E-3</v>
      </c>
      <c r="M231" s="6">
        <f>(('t-1'!M231-'t-1'!$AE231)/'t-1'!$AE231)*(('t-1'!$I231-0.5+'t-1'!$I231-0.5)*-1)</f>
        <v>8.6526576019776095E-3</v>
      </c>
      <c r="N231" s="6">
        <f>(('t-1'!N231-'t-1'!$AE231)/'t-1'!$AE231)*(('t-1'!$I231-0.5+'t-1'!$I231-0.5)*-1)</f>
        <v>-1.3597033374536393E-2</v>
      </c>
      <c r="O231" s="6">
        <f>(('t-1'!O231-'t-1'!$AE231)/'t-1'!$AE231)*(('t-1'!$I231-0.5+'t-1'!$I231-0.5)*-1)</f>
        <v>-3.7082818294190004E-3</v>
      </c>
      <c r="P231" s="6">
        <f>(('t-1'!P231-'t-1'!$AE231)/'t-1'!$AE231)*(('t-1'!$I231-0.5+'t-1'!$I231-0.5)*-1)</f>
        <v>-1.8541409147095178E-2</v>
      </c>
      <c r="Q231" s="6">
        <f>(('t-1'!Q231-'t-1'!$AE231)/'t-1'!$AE231)*(('t-1'!$I231-0.5+'t-1'!$I231-0.5)*-1)</f>
        <v>1.606922126081561E-2</v>
      </c>
      <c r="R231" s="6">
        <f>(('t-1'!R231-'t-1'!$AE231)/'t-1'!$AE231)*(('t-1'!$I231-0.5+'t-1'!$I231-0.5)*-1)</f>
        <v>-1.3597033374536393E-2</v>
      </c>
      <c r="S231" s="6">
        <f>(('t-1'!S231-'t-1'!$AE231)/'t-1'!$AE231)*(('t-1'!$I231-0.5+'t-1'!$I231-0.5)*-1)</f>
        <v>-6.180469715698393E-3</v>
      </c>
      <c r="T231" s="6">
        <f>(('t-1'!T231-'t-1'!$AE231)/'t-1'!$AE231)*(('t-1'!$I231-0.5+'t-1'!$I231-0.5)*-1)</f>
        <v>6.1804697156982169E-3</v>
      </c>
      <c r="U231" s="6">
        <f>(('t-1'!U231-'t-1'!$AE231)/'t-1'!$AE231)*(('t-1'!$I231-0.5+'t-1'!$I231-0.5)*-1)</f>
        <v>-7.4165636588380008E-3</v>
      </c>
      <c r="V231" s="6">
        <f>(('t-1'!V231-'t-1'!$AE231)/'t-1'!$AE231)*(('t-1'!$I231-0.5+'t-1'!$I231-0.5)*-1)</f>
        <v>1.3597033374536393E-2</v>
      </c>
      <c r="W231" s="6">
        <f>(('t-1'!W231-'t-1'!$AE231)/'t-1'!$AE231)*(('t-1'!$I231-0.5+'t-1'!$I231-0.5)*-1)</f>
        <v>1.1124845488257002E-2</v>
      </c>
      <c r="X231" s="6">
        <f>(('t-1'!X231-'t-1'!$AE231)/'t-1'!$AE231)*(('t-1'!$I231-0.5+'t-1'!$I231-0.5)*-1)</f>
        <v>-2.4721878862793921E-3</v>
      </c>
      <c r="Y231" s="6">
        <f>(('t-1'!Y231-'t-1'!$AE231)/'t-1'!$AE231)*(('t-1'!$I231-0.5+'t-1'!$I231-0.5)*-1)</f>
        <v>2.4721878862793921E-3</v>
      </c>
      <c r="Z231" s="6">
        <f>(('t-1'!Z231-'t-1'!$AE231)/'t-1'!$AE231)*(('t-1'!$I231-0.5+'t-1'!$I231-0.5)*-1)</f>
        <v>3.7082818294190004E-3</v>
      </c>
      <c r="AA231" s="6">
        <f>(('t-1'!AA231-'t-1'!$AE231)/'t-1'!$AE231)*(('t-1'!$I231-0.5+'t-1'!$I231-0.5)*-1)</f>
        <v>7.4165636588380008E-3</v>
      </c>
      <c r="AB231" s="6">
        <f>(('t-1'!AB231-'t-1'!$AE231)/'t-1'!$AE231)*(('t-1'!$I231-0.5+'t-1'!$I231-0.5)*-1)</f>
        <v>-8.6526576019777847E-3</v>
      </c>
      <c r="AC231" s="6">
        <f>(('t-1'!AC231-'t-1'!$AE231)/'t-1'!$AE231)*(('t-1'!$I231-0.5+'t-1'!$I231-0.5)*-1)</f>
        <v>7.4165636588380008E-3</v>
      </c>
      <c r="AD231" s="6">
        <f>(('t-1'!AD231-'t-1'!$AE231)/'t-1'!$AE231)*(('t-1'!$I231-0.5+'t-1'!$I231-0.5)*-1)</f>
        <v>2.4721878862793921E-3</v>
      </c>
      <c r="AE231" s="6">
        <f>(('t-1'!AE231-'t-1'!$AE231)/'t-1'!$AE231)*(('t-1'!$I231-0.5+'t-1'!$I231-0.5)*-1)</f>
        <v>0</v>
      </c>
      <c r="AF231" s="6">
        <f>(('t-1'!AF231-'t-1'!$AE231)/'t-1'!$AE231)*(('t-1'!$I231-0.5+'t-1'!$I231-0.5)*-1)</f>
        <v>-1</v>
      </c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2:66">
      <c r="B232" s="1">
        <f>'t-1'!B232</f>
        <v>0</v>
      </c>
      <c r="C232" s="1">
        <f>'t-1'!C232</f>
        <v>0</v>
      </c>
      <c r="D232" s="1">
        <f>'t-1'!D232</f>
        <v>108</v>
      </c>
      <c r="E232" s="1" t="str">
        <f>'t-1'!E232</f>
        <v>Kvinnor</v>
      </c>
      <c r="F232" s="1" t="str">
        <f>'t-1'!F232</f>
        <v>Nöjdhet med sjukhusvård vid stroke</v>
      </c>
      <c r="G232" s="1" t="str">
        <f>'t-1'!G232</f>
        <v>(tom)</v>
      </c>
      <c r="H232" s="1" t="str">
        <f>'t-1'!H232</f>
        <v>B000898</v>
      </c>
      <c r="I232" s="1">
        <f>'t-1'!I232</f>
        <v>0</v>
      </c>
      <c r="J232" s="6">
        <f>(('t-1'!J232-'t-1'!$AE232)/'t-1'!$AE232)*(('t-1'!$I232-0.5+'t-1'!$I232-0.5)*-1)</f>
        <v>-8.8253834839252289E-3</v>
      </c>
      <c r="K232" s="6">
        <f>(('t-1'!K232-'t-1'!$AE232)/'t-1'!$AE232)*(('t-1'!$I232-0.5+'t-1'!$I232-0.5)*-1)</f>
        <v>8.405127127547624E-4</v>
      </c>
      <c r="L232" s="6">
        <f>(('t-1'!L232-'t-1'!$AE232)/'t-1'!$AE232)*(('t-1'!$I232-0.5+'t-1'!$I232-0.5)*-1)</f>
        <v>-3.5511662113889571E-2</v>
      </c>
      <c r="M232" s="6">
        <f>(('t-1'!M232-'t-1'!$AE232)/'t-1'!$AE232)*(('t-1'!$I232-0.5+'t-1'!$I232-0.5)*-1)</f>
        <v>-3.8873712964909071E-3</v>
      </c>
      <c r="N232" s="6">
        <f>(('t-1'!N232-'t-1'!$AE232)/'t-1'!$AE232)*(('t-1'!$I232-0.5+'t-1'!$I232-0.5)*-1)</f>
        <v>1.7965959235133364E-2</v>
      </c>
      <c r="O232" s="6">
        <f>(('t-1'!O232-'t-1'!$AE232)/'t-1'!$AE232)*(('t-1'!$I232-0.5+'t-1'!$I232-0.5)*-1)</f>
        <v>3.0993906282832405E-2</v>
      </c>
      <c r="P232" s="6">
        <f>(('t-1'!P232-'t-1'!$AE232)/'t-1'!$AE232)*(('t-1'!$I232-0.5+'t-1'!$I232-0.5)*-1)</f>
        <v>1.565454927505773E-2</v>
      </c>
      <c r="Q232" s="6">
        <f>(('t-1'!Q232-'t-1'!$AE232)/'t-1'!$AE232)*(('t-1'!$I232-0.5+'t-1'!$I232-0.5)*-1)</f>
        <v>1.9226728304265583E-2</v>
      </c>
      <c r="R232" s="6">
        <f>(('t-1'!R232-'t-1'!$AE232)/'t-1'!$AE232)*(('t-1'!$I232-0.5+'t-1'!$I232-0.5)*-1)</f>
        <v>-1.2187434334944429E-2</v>
      </c>
      <c r="S232" s="6">
        <f>(('t-1'!S232-'t-1'!$AE232)/'t-1'!$AE232)*(('t-1'!$I232-0.5+'t-1'!$I232-0.5)*-1)</f>
        <v>-7.7747425929818141E-3</v>
      </c>
      <c r="T232" s="6">
        <f>(('t-1'!T232-'t-1'!$AE232)/'t-1'!$AE232)*(('t-1'!$I232-0.5+'t-1'!$I232-0.5)*-1)</f>
        <v>1.8911536036982528E-2</v>
      </c>
      <c r="U232" s="6">
        <f>(('t-1'!U232-'t-1'!$AE232)/'t-1'!$AE232)*(('t-1'!$I232-0.5+'t-1'!$I232-0.5)*-1)</f>
        <v>-3.6772431183022536E-3</v>
      </c>
      <c r="V232" s="6">
        <f>(('t-1'!V232-'t-1'!$AE232)/'t-1'!$AE232)*(('t-1'!$I232-0.5+'t-1'!$I232-0.5)*-1)</f>
        <v>2.4164740491699907E-2</v>
      </c>
      <c r="W232" s="6">
        <f>(('t-1'!W232-'t-1'!$AE232)/'t-1'!$AE232)*(('t-1'!$I232-0.5+'t-1'!$I232-0.5)*-1)</f>
        <v>-9.350703929396938E-3</v>
      </c>
      <c r="X232" s="6">
        <f>(('t-1'!X232-'t-1'!$AE232)/'t-1'!$AE232)*(('t-1'!$I232-0.5+'t-1'!$I232-0.5)*-1)</f>
        <v>-1.2187434334944429E-2</v>
      </c>
      <c r="Y232" s="6">
        <f>(('t-1'!Y232-'t-1'!$AE232)/'t-1'!$AE232)*(('t-1'!$I232-0.5+'t-1'!$I232-0.5)*-1)</f>
        <v>2.5740701828115029E-2</v>
      </c>
      <c r="Z232" s="6">
        <f>(('t-1'!Z232-'t-1'!$AE232)/'t-1'!$AE232)*(('t-1'!$I232-0.5+'t-1'!$I232-0.5)*-1)</f>
        <v>1.4603908384114165E-2</v>
      </c>
      <c r="AA232" s="6">
        <f>(('t-1'!AA232-'t-1'!$AE232)/'t-1'!$AE232)*(('t-1'!$I232-0.5+'t-1'!$I232-0.5)*-1)</f>
        <v>1.7860895146038964E-2</v>
      </c>
      <c r="AB232" s="6">
        <f>(('t-1'!AB232-'t-1'!$AE232)/'t-1'!$AE232)*(('t-1'!$I232-0.5+'t-1'!$I232-0.5)*-1)</f>
        <v>-1.3343139314982246E-2</v>
      </c>
      <c r="AC232" s="6">
        <f>(('t-1'!AC232-'t-1'!$AE232)/'t-1'!$AE232)*(('t-1'!$I232-0.5+'t-1'!$I232-0.5)*-1)</f>
        <v>2.5635637739020778E-2</v>
      </c>
      <c r="AD232" s="6">
        <f>(('t-1'!AD232-'t-1'!$AE232)/'t-1'!$AE232)*(('t-1'!$I232-0.5+'t-1'!$I232-0.5)*-1)</f>
        <v>-1.0611472998529155E-2</v>
      </c>
      <c r="AE232" s="6">
        <f>(('t-1'!AE232-'t-1'!$AE232)/'t-1'!$AE232)*(('t-1'!$I232-0.5+'t-1'!$I232-0.5)*-1)</f>
        <v>0</v>
      </c>
      <c r="AF232" s="6">
        <f>(('t-1'!AF232-'t-1'!$AE232)/'t-1'!$AE232)*(('t-1'!$I232-0.5+'t-1'!$I232-0.5)*-1)</f>
        <v>-1</v>
      </c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2:66">
      <c r="B233" s="1">
        <f>'t-1'!B233</f>
        <v>0</v>
      </c>
      <c r="C233" s="1">
        <f>'t-1'!C233</f>
        <v>0</v>
      </c>
      <c r="D233" s="1">
        <f>'t-1'!D233</f>
        <v>0</v>
      </c>
      <c r="E233" s="1" t="str">
        <f>'t-1'!E233</f>
        <v>Män</v>
      </c>
      <c r="F233" s="1" t="str">
        <f>'t-1'!F233</f>
        <v>Nöjdhet med sjukhusvård vid stroke</v>
      </c>
      <c r="G233" s="1" t="str">
        <f>'t-1'!G233</f>
        <v>(tom)</v>
      </c>
      <c r="H233" s="1" t="str">
        <f>'t-1'!H233</f>
        <v>B000898</v>
      </c>
      <c r="I233" s="1">
        <f>'t-1'!I233</f>
        <v>0</v>
      </c>
      <c r="J233" s="6">
        <f>(('t-1'!J233-'t-1'!$AE233)/'t-1'!$AE233)*(('t-1'!$I233-0.5+'t-1'!$I233-0.5)*-1)</f>
        <v>-1.2526096033402953E-2</v>
      </c>
      <c r="K233" s="6">
        <f>(('t-1'!K233-'t-1'!$AE233)/'t-1'!$AE233)*(('t-1'!$I233-0.5+'t-1'!$I233-0.5)*-1)</f>
        <v>3.8622129436326155E-3</v>
      </c>
      <c r="L233" s="6">
        <f>(('t-1'!L233-'t-1'!$AE233)/'t-1'!$AE233)*(('t-1'!$I233-0.5+'t-1'!$I233-0.5)*-1)</f>
        <v>-1.5657620041752763E-3</v>
      </c>
      <c r="M233" s="6">
        <f>(('t-1'!M233-'t-1'!$AE233)/'t-1'!$AE233)*(('t-1'!$I233-0.5+'t-1'!$I233-0.5)*-1)</f>
        <v>-5.636743215031232E-3</v>
      </c>
      <c r="N233" s="6">
        <f>(('t-1'!N233-'t-1'!$AE233)/'t-1'!$AE233)*(('t-1'!$I233-0.5+'t-1'!$I233-0.5)*-1)</f>
        <v>2.1398747390396631E-2</v>
      </c>
      <c r="O233" s="6">
        <f>(('t-1'!O233-'t-1'!$AE233)/'t-1'!$AE233)*(('t-1'!$I233-0.5+'t-1'!$I233-0.5)*-1)</f>
        <v>1.1064718162839273E-2</v>
      </c>
      <c r="P233" s="6">
        <f>(('t-1'!P233-'t-1'!$AE233)/'t-1'!$AE233)*(('t-1'!$I233-0.5+'t-1'!$I233-0.5)*-1)</f>
        <v>-5.2192066805842546E-4</v>
      </c>
      <c r="Q233" s="6">
        <f>(('t-1'!Q233-'t-1'!$AE233)/'t-1'!$AE233)*(('t-1'!$I233-0.5+'t-1'!$I233-0.5)*-1)</f>
        <v>-1.1795407098121038E-2</v>
      </c>
      <c r="R233" s="6">
        <f>(('t-1'!R233-'t-1'!$AE233)/'t-1'!$AE233)*(('t-1'!$I233-0.5+'t-1'!$I233-0.5)*-1)</f>
        <v>1.2212943632567868E-2</v>
      </c>
      <c r="S233" s="6">
        <f>(('t-1'!S233-'t-1'!$AE233)/'t-1'!$AE233)*(('t-1'!$I233-0.5+'t-1'!$I233-0.5)*-1)</f>
        <v>-1.0020876826722274E-2</v>
      </c>
      <c r="T233" s="6">
        <f>(('t-1'!T233-'t-1'!$AE233)/'t-1'!$AE233)*(('t-1'!$I233-0.5+'t-1'!$I233-0.5)*-1)</f>
        <v>1.9937369519832951E-2</v>
      </c>
      <c r="U233" s="6">
        <f>(('t-1'!U233-'t-1'!$AE233)/'t-1'!$AE233)*(('t-1'!$I233-0.5+'t-1'!$I233-0.5)*-1)</f>
        <v>-7.7244258872650826E-3</v>
      </c>
      <c r="V233" s="6">
        <f>(('t-1'!V233-'t-1'!$AE233)/'t-1'!$AE233)*(('t-1'!$I233-0.5+'t-1'!$I233-0.5)*-1)</f>
        <v>1.9415448851774524E-2</v>
      </c>
      <c r="W233" s="6">
        <f>(('t-1'!W233-'t-1'!$AE233)/'t-1'!$AE233)*(('t-1'!$I233-0.5+'t-1'!$I233-0.5)*-1)</f>
        <v>-2.1920668058454463E-3</v>
      </c>
      <c r="X233" s="6">
        <f>(('t-1'!X233-'t-1'!$AE233)/'t-1'!$AE233)*(('t-1'!$I233-0.5+'t-1'!$I233-0.5)*-1)</f>
        <v>-7.0981210855949129E-3</v>
      </c>
      <c r="Y233" s="6">
        <f>(('t-1'!Y233-'t-1'!$AE233)/'t-1'!$AE233)*(('t-1'!$I233-0.5+'t-1'!$I233-0.5)*-1)</f>
        <v>3.7578288100208856E-2</v>
      </c>
      <c r="Z233" s="6">
        <f>(('t-1'!Z233-'t-1'!$AE233)/'t-1'!$AE233)*(('t-1'!$I233-0.5+'t-1'!$I233-0.5)*-1)</f>
        <v>8.9770354906054221E-3</v>
      </c>
      <c r="AA233" s="6">
        <f>(('t-1'!AA233-'t-1'!$AE233)/'t-1'!$AE233)*(('t-1'!$I233-0.5+'t-1'!$I233-0.5)*-1)</f>
        <v>2.3173277661795395E-2</v>
      </c>
      <c r="AB233" s="6">
        <f>(('t-1'!AB233-'t-1'!$AE233)/'t-1'!$AE233)*(('t-1'!$I233-0.5+'t-1'!$I233-0.5)*-1)</f>
        <v>-3.6534446764091267E-3</v>
      </c>
      <c r="AC233" s="6">
        <f>(('t-1'!AC233-'t-1'!$AE233)/'t-1'!$AE233)*(('t-1'!$I233-0.5+'t-1'!$I233-0.5)*-1)</f>
        <v>9.4989561586638471E-3</v>
      </c>
      <c r="AD233" s="6">
        <f>(('t-1'!AD233-'t-1'!$AE233)/'t-1'!$AE233)*(('t-1'!$I233-0.5+'t-1'!$I233-0.5)*-1)</f>
        <v>8.3507306889351045E-4</v>
      </c>
      <c r="AE233" s="6">
        <f>(('t-1'!AE233-'t-1'!$AE233)/'t-1'!$AE233)*(('t-1'!$I233-0.5+'t-1'!$I233-0.5)*-1)</f>
        <v>0</v>
      </c>
      <c r="AF233" s="6">
        <f>(('t-1'!AF233-'t-1'!$AE233)/'t-1'!$AE233)*(('t-1'!$I233-0.5+'t-1'!$I233-0.5)*-1)</f>
        <v>-1</v>
      </c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2:66">
      <c r="B234" s="1">
        <f>'t-1'!B234</f>
        <v>0</v>
      </c>
      <c r="C234" s="1">
        <f>'t-1'!C234</f>
        <v>0</v>
      </c>
      <c r="D234" s="1">
        <f>'t-1'!D234</f>
        <v>0</v>
      </c>
      <c r="E234" s="1" t="str">
        <f>'t-1'!E234</f>
        <v>Totalt</v>
      </c>
      <c r="F234" s="1" t="str">
        <f>'t-1'!F234</f>
        <v>Nöjdhet med sjukhusvård vid stroke</v>
      </c>
      <c r="G234" s="1" t="str">
        <f>'t-1'!G234</f>
        <v>(tom)</v>
      </c>
      <c r="H234" s="1" t="str">
        <f>'t-1'!H234</f>
        <v>B000898</v>
      </c>
      <c r="I234" s="1">
        <f>'t-1'!I234</f>
        <v>0</v>
      </c>
      <c r="J234" s="6">
        <f>(('t-1'!J234-'t-1'!$AE234)/'t-1'!$AE234)*(('t-1'!$I234-0.5+'t-1'!$I234-0.5)*-1)</f>
        <v>-1.0784211077374109E-2</v>
      </c>
      <c r="K234" s="6">
        <f>(('t-1'!K234-'t-1'!$AE234)/'t-1'!$AE234)*(('t-1'!$I234-0.5+'t-1'!$I234-0.5)*-1)</f>
        <v>2.6175269605276932E-3</v>
      </c>
      <c r="L234" s="6">
        <f>(('t-1'!L234-'t-1'!$AE234)/'t-1'!$AE234)*(('t-1'!$I234-0.5+'t-1'!$I234-0.5)*-1)</f>
        <v>-1.6647471468956166E-2</v>
      </c>
      <c r="M234" s="6">
        <f>(('t-1'!M234-'t-1'!$AE234)/'t-1'!$AE234)*(('t-1'!$I234-0.5+'t-1'!$I234-0.5)*-1)</f>
        <v>-4.8162496073710388E-3</v>
      </c>
      <c r="N234" s="6">
        <f>(('t-1'!N234-'t-1'!$AE234)/'t-1'!$AE234)*(('t-1'!$I234-0.5+'t-1'!$I234-0.5)*-1)</f>
        <v>1.9788503821589368E-2</v>
      </c>
      <c r="O234" s="6">
        <f>(('t-1'!O234-'t-1'!$AE234)/'t-1'!$AE234)*(('t-1'!$I234-0.5+'t-1'!$I234-0.5)*-1)</f>
        <v>1.9474400586326032E-2</v>
      </c>
      <c r="P234" s="6">
        <f>(('t-1'!P234-'t-1'!$AE234)/'t-1'!$AE234)*(('t-1'!$I234-0.5+'t-1'!$I234-0.5)*-1)</f>
        <v>6.805570097371913E-3</v>
      </c>
      <c r="Q234" s="6">
        <f>(('t-1'!Q234-'t-1'!$AE234)/'t-1'!$AE234)*(('t-1'!$I234-0.5+'t-1'!$I234-0.5)*-1)</f>
        <v>2.722228038948706E-3</v>
      </c>
      <c r="R234" s="6">
        <f>(('t-1'!R234-'t-1'!$AE234)/'t-1'!$AE234)*(('t-1'!$I234-0.5+'t-1'!$I234-0.5)*-1)</f>
        <v>7.3290754894768276E-4</v>
      </c>
      <c r="S234" s="6">
        <f>(('t-1'!S234-'t-1'!$AE234)/'t-1'!$AE234)*(('t-1'!$I234-0.5+'t-1'!$I234-0.5)*-1)</f>
        <v>-8.8995916657942462E-3</v>
      </c>
      <c r="T234" s="6">
        <f>(('t-1'!T234-'t-1'!$AE234)/'t-1'!$AE234)*(('t-1'!$I234-0.5+'t-1'!$I234-0.5)*-1)</f>
        <v>1.9788503821589368E-2</v>
      </c>
      <c r="U234" s="6">
        <f>(('t-1'!U234-'t-1'!$AE234)/'t-1'!$AE234)*(('t-1'!$I234-0.5+'t-1'!$I234-0.5)*-1)</f>
        <v>-5.8632603915820571E-3</v>
      </c>
      <c r="V234" s="6">
        <f>(('t-1'!V234-'t-1'!$AE234)/'t-1'!$AE234)*(('t-1'!$I234-0.5+'t-1'!$I234-0.5)*-1)</f>
        <v>2.1673123233169229E-2</v>
      </c>
      <c r="W234" s="6">
        <f>(('t-1'!W234-'t-1'!$AE234)/'t-1'!$AE234)*(('t-1'!$I234-0.5+'t-1'!$I234-0.5)*-1)</f>
        <v>-5.3397549994765479E-3</v>
      </c>
      <c r="X234" s="6">
        <f>(('t-1'!X234-'t-1'!$AE234)/'t-1'!$AE234)*(('t-1'!$I234-0.5+'t-1'!$I234-0.5)*-1)</f>
        <v>-9.7372002931630907E-3</v>
      </c>
      <c r="Y234" s="6">
        <f>(('t-1'!Y234-'t-1'!$AE234)/'t-1'!$AE234)*(('t-1'!$I234-0.5+'t-1'!$I234-0.5)*-1)</f>
        <v>3.2038529996858842E-2</v>
      </c>
      <c r="Z234" s="6">
        <f>(('t-1'!Z234-'t-1'!$AE234)/'t-1'!$AE234)*(('t-1'!$I234-0.5+'t-1'!$I234-0.5)*-1)</f>
        <v>1.1621819704742952E-2</v>
      </c>
      <c r="AA234" s="6">
        <f>(('t-1'!AA234-'t-1'!$AE234)/'t-1'!$AE234)*(('t-1'!$I234-0.5+'t-1'!$I234-0.5)*-1)</f>
        <v>2.1149617841063721E-2</v>
      </c>
      <c r="AB234" s="6">
        <f>(('t-1'!AB234-'t-1'!$AE234)/'t-1'!$AE234)*(('t-1'!$I234-0.5+'t-1'!$I234-0.5)*-1)</f>
        <v>-7.433776567898732E-3</v>
      </c>
      <c r="AC234" s="6">
        <f>(('t-1'!AC234-'t-1'!$AE234)/'t-1'!$AE234)*(('t-1'!$I234-0.5+'t-1'!$I234-0.5)*-1)</f>
        <v>1.6961574704219353E-2</v>
      </c>
      <c r="AD234" s="6">
        <f>(('t-1'!AD234-'t-1'!$AE234)/'t-1'!$AE234)*(('t-1'!$I234-0.5+'t-1'!$I234-0.5)*-1)</f>
        <v>-4.2927442152655305E-3</v>
      </c>
      <c r="AE234" s="6">
        <f>(('t-1'!AE234-'t-1'!$AE234)/'t-1'!$AE234)*(('t-1'!$I234-0.5+'t-1'!$I234-0.5)*-1)</f>
        <v>0</v>
      </c>
      <c r="AF234" s="6">
        <f>(('t-1'!AF234-'t-1'!$AE234)/'t-1'!$AE234)*(('t-1'!$I234-0.5+'t-1'!$I234-0.5)*-1)</f>
        <v>-1</v>
      </c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2:66">
      <c r="B235" s="1">
        <f>'t-1'!B235</f>
        <v>0</v>
      </c>
      <c r="C235" s="1">
        <f>'t-1'!C235</f>
        <v>0</v>
      </c>
      <c r="D235" s="1">
        <f>'t-1'!D235</f>
        <v>109</v>
      </c>
      <c r="E235" s="1" t="str">
        <f>'t-1'!E235</f>
        <v>Kvinnor</v>
      </c>
      <c r="F235" s="1" t="str">
        <f>'t-1'!F235</f>
        <v>Tillgodosedda behov av rehabilitering efter stroke</v>
      </c>
      <c r="G235" s="1" t="str">
        <f>'t-1'!G235</f>
        <v>(tom)</v>
      </c>
      <c r="H235" s="1" t="str">
        <f>'t-1'!H235</f>
        <v>A020300</v>
      </c>
      <c r="I235" s="1">
        <f>'t-1'!I235</f>
        <v>0</v>
      </c>
      <c r="J235" s="6">
        <f>(('t-1'!J235-'t-1'!$AE235)/'t-1'!$AE235)*(('t-1'!$I235-0.5+'t-1'!$I235-0.5)*-1)</f>
        <v>5.0946142649199368E-2</v>
      </c>
      <c r="K235" s="6">
        <f>(('t-1'!K235-'t-1'!$AE235)/'t-1'!$AE235)*(('t-1'!$I235-0.5+'t-1'!$I235-0.5)*-1)</f>
        <v>-2.2925764192139701E-2</v>
      </c>
      <c r="L235" s="6">
        <f>(('t-1'!L235-'t-1'!$AE235)/'t-1'!$AE235)*(('t-1'!$I235-0.5+'t-1'!$I235-0.5)*-1)</f>
        <v>9.861717612809319E-2</v>
      </c>
      <c r="M235" s="6">
        <f>(('t-1'!M235-'t-1'!$AE235)/'t-1'!$AE235)*(('t-1'!$I235-0.5+'t-1'!$I235-0.5)*-1)</f>
        <v>-5.8406113537117915E-2</v>
      </c>
      <c r="N235" s="6">
        <f>(('t-1'!N235-'t-1'!$AE235)/'t-1'!$AE235)*(('t-1'!$I235-0.5+'t-1'!$I235-0.5)*-1)</f>
        <v>9.2794759825327155E-3</v>
      </c>
      <c r="O235" s="6">
        <f>(('t-1'!O235-'t-1'!$AE235)/'t-1'!$AE235)*(('t-1'!$I235-0.5+'t-1'!$I235-0.5)*-1)</f>
        <v>-9.0247452692867561E-2</v>
      </c>
      <c r="P235" s="6">
        <f>(('t-1'!P235-'t-1'!$AE235)/'t-1'!$AE235)*(('t-1'!$I235-0.5+'t-1'!$I235-0.5)*-1)</f>
        <v>9.516011644832599E-2</v>
      </c>
      <c r="Q235" s="6">
        <f>(('t-1'!Q235-'t-1'!$AE235)/'t-1'!$AE235)*(('t-1'!$I235-0.5+'t-1'!$I235-0.5)*-1)</f>
        <v>3.1113537117903944E-2</v>
      </c>
      <c r="R235" s="6">
        <f>(('t-1'!R235-'t-1'!$AE235)/'t-1'!$AE235)*(('t-1'!$I235-0.5+'t-1'!$I235-0.5)*-1)</f>
        <v>-7.4235807860261974E-2</v>
      </c>
      <c r="S235" s="6">
        <f>(('t-1'!S235-'t-1'!$AE235)/'t-1'!$AE235)*(('t-1'!$I235-0.5+'t-1'!$I235-0.5)*-1)</f>
        <v>7.6419213973799435E-3</v>
      </c>
      <c r="T235" s="6">
        <f>(('t-1'!T235-'t-1'!$AE235)/'t-1'!$AE235)*(('t-1'!$I235-0.5+'t-1'!$I235-0.5)*-1)</f>
        <v>8.9155749636099339E-3</v>
      </c>
      <c r="U235" s="6">
        <f>(('t-1'!U235-'t-1'!$AE235)/'t-1'!$AE235)*(('t-1'!$I235-0.5+'t-1'!$I235-0.5)*-1)</f>
        <v>-3.2751091703056845E-2</v>
      </c>
      <c r="V235" s="6">
        <f>(('t-1'!V235-'t-1'!$AE235)/'t-1'!$AE235)*(('t-1'!$I235-0.5+'t-1'!$I235-0.5)*-1)</f>
        <v>-3.4934497816593919E-2</v>
      </c>
      <c r="W235" s="6">
        <f>(('t-1'!W235-'t-1'!$AE235)/'t-1'!$AE235)*(('t-1'!$I235-0.5+'t-1'!$I235-0.5)*-1)</f>
        <v>3.3478893740902405E-2</v>
      </c>
      <c r="X235" s="6">
        <f>(('t-1'!X235-'t-1'!$AE235)/'t-1'!$AE235)*(('t-1'!$I235-0.5+'t-1'!$I235-0.5)*-1)</f>
        <v>3.2751091703056713E-2</v>
      </c>
      <c r="Y235" s="6">
        <f>(('t-1'!Y235-'t-1'!$AE235)/'t-1'!$AE235)*(('t-1'!$I235-0.5+'t-1'!$I235-0.5)*-1)</f>
        <v>-5.1310043668122272E-2</v>
      </c>
      <c r="Z235" s="6">
        <f>(('t-1'!Z235-'t-1'!$AE235)/'t-1'!$AE235)*(('t-1'!$I235-0.5+'t-1'!$I235-0.5)*-1)</f>
        <v>7.4599708879184892E-2</v>
      </c>
      <c r="AA235" s="6">
        <f>(('t-1'!AA235-'t-1'!$AE235)/'t-1'!$AE235)*(('t-1'!$I235-0.5+'t-1'!$I235-0.5)*-1)</f>
        <v>-0.11735807860262014</v>
      </c>
      <c r="AB235" s="6">
        <f>(('t-1'!AB235-'t-1'!$AE235)/'t-1'!$AE235)*(('t-1'!$I235-0.5+'t-1'!$I235-0.5)*-1)</f>
        <v>-0.39355895196506552</v>
      </c>
      <c r="AC235" s="6">
        <f>(('t-1'!AC235-'t-1'!$AE235)/'t-1'!$AE235)*(('t-1'!$I235-0.5+'t-1'!$I235-0.5)*-1)</f>
        <v>0.11462882096069864</v>
      </c>
      <c r="AD235" s="6">
        <f>(('t-1'!AD235-'t-1'!$AE235)/'t-1'!$AE235)*(('t-1'!$I235-0.5+'t-1'!$I235-0.5)*-1)</f>
        <v>-6.5684133915574955E-2</v>
      </c>
      <c r="AE235" s="6">
        <f>(('t-1'!AE235-'t-1'!$AE235)/'t-1'!$AE235)*(('t-1'!$I235-0.5+'t-1'!$I235-0.5)*-1)</f>
        <v>0</v>
      </c>
      <c r="AF235" s="6">
        <f>(('t-1'!AF235-'t-1'!$AE235)/'t-1'!$AE235)*(('t-1'!$I235-0.5+'t-1'!$I235-0.5)*-1)</f>
        <v>-1</v>
      </c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2:66">
      <c r="B236" s="1">
        <f>'t-1'!B236</f>
        <v>0</v>
      </c>
      <c r="C236" s="1">
        <f>'t-1'!C236</f>
        <v>0</v>
      </c>
      <c r="D236" s="1">
        <f>'t-1'!D236</f>
        <v>0</v>
      </c>
      <c r="E236" s="1" t="str">
        <f>'t-1'!E236</f>
        <v>Män</v>
      </c>
      <c r="F236" s="1" t="str">
        <f>'t-1'!F236</f>
        <v>Tillgodosedda behov av rehabilitering efter stroke</v>
      </c>
      <c r="G236" s="1" t="str">
        <f>'t-1'!G236</f>
        <v>(tom)</v>
      </c>
      <c r="H236" s="1" t="str">
        <f>'t-1'!H236</f>
        <v>A020300</v>
      </c>
      <c r="I236" s="1">
        <f>'t-1'!I236</f>
        <v>0</v>
      </c>
      <c r="J236" s="6">
        <f>(('t-1'!J236-'t-1'!$AE236)/'t-1'!$AE236)*(('t-1'!$I236-0.5+'t-1'!$I236-0.5)*-1)</f>
        <v>-6.0331825037707298E-3</v>
      </c>
      <c r="K236" s="6">
        <f>(('t-1'!K236-'t-1'!$AE236)/'t-1'!$AE236)*(('t-1'!$I236-0.5+'t-1'!$I236-0.5)*-1)</f>
        <v>1.5250544662309311E-2</v>
      </c>
      <c r="L236" s="6">
        <f>(('t-1'!L236-'t-1'!$AE236)/'t-1'!$AE236)*(('t-1'!$I236-0.5+'t-1'!$I236-0.5)*-1)</f>
        <v>-0.10440757499581035</v>
      </c>
      <c r="M236" s="6">
        <f>(('t-1'!M236-'t-1'!$AE236)/'t-1'!$AE236)*(('t-1'!$I236-0.5+'t-1'!$I236-0.5)*-1)</f>
        <v>5.5639349756996817E-2</v>
      </c>
      <c r="N236" s="6">
        <f>(('t-1'!N236-'t-1'!$AE236)/'t-1'!$AE236)*(('t-1'!$I236-0.5+'t-1'!$I236-0.5)*-1)</f>
        <v>-1.3407072230601714E-2</v>
      </c>
      <c r="O236" s="6">
        <f>(('t-1'!O236-'t-1'!$AE236)/'t-1'!$AE236)*(('t-1'!$I236-0.5+'t-1'!$I236-0.5)*-1)</f>
        <v>0.12468577174459523</v>
      </c>
      <c r="P236" s="6">
        <f>(('t-1'!P236-'t-1'!$AE236)/'t-1'!$AE236)*(('t-1'!$I236-0.5+'t-1'!$I236-0.5)*-1)</f>
        <v>6.770571476453828E-2</v>
      </c>
      <c r="Q236" s="6">
        <f>(('t-1'!Q236-'t-1'!$AE236)/'t-1'!$AE236)*(('t-1'!$I236-0.5+'t-1'!$I236-0.5)*-1)</f>
        <v>4.7427518015753282E-2</v>
      </c>
      <c r="R236" s="6">
        <f>(('t-1'!R236-'t-1'!$AE236)/'t-1'!$AE236)*(('t-1'!$I236-0.5+'t-1'!$I236-0.5)*-1)</f>
        <v>-2.4132730015083037E-2</v>
      </c>
      <c r="S236" s="6">
        <f>(('t-1'!S236-'t-1'!$AE236)/'t-1'!$AE236)*(('t-1'!$I236-0.5+'t-1'!$I236-0.5)*-1)</f>
        <v>6.8711245181832846E-3</v>
      </c>
      <c r="T236" s="6">
        <f>(('t-1'!T236-'t-1'!$AE236)/'t-1'!$AE236)*(('t-1'!$I236-0.5+'t-1'!$I236-0.5)*-1)</f>
        <v>-2.3462376403552851E-2</v>
      </c>
      <c r="U236" s="6">
        <f>(('t-1'!U236-'t-1'!$AE236)/'t-1'!$AE236)*(('t-1'!$I236-0.5+'t-1'!$I236-0.5)*-1)</f>
        <v>3.8042567454332092E-2</v>
      </c>
      <c r="V236" s="6">
        <f>(('t-1'!V236-'t-1'!$AE236)/'t-1'!$AE236)*(('t-1'!$I236-0.5+'t-1'!$I236-0.5)*-1)</f>
        <v>5.4131054131054075E-2</v>
      </c>
      <c r="W236" s="6">
        <f>(('t-1'!W236-'t-1'!$AE236)/'t-1'!$AE236)*(('t-1'!$I236-0.5+'t-1'!$I236-0.5)*-1)</f>
        <v>-3.6366683425506981E-2</v>
      </c>
      <c r="X236" s="6">
        <f>(('t-1'!X236-'t-1'!$AE236)/'t-1'!$AE236)*(('t-1'!$I236-0.5+'t-1'!$I236-0.5)*-1)</f>
        <v>-6.5359477124182982E-2</v>
      </c>
      <c r="Y236" s="6">
        <f>(('t-1'!Y236-'t-1'!$AE236)/'t-1'!$AE236)*(('t-1'!$I236-0.5+'t-1'!$I236-0.5)*-1)</f>
        <v>-7.9604491369197256E-2</v>
      </c>
      <c r="Z236" s="6">
        <f>(('t-1'!Z236-'t-1'!$AE236)/'t-1'!$AE236)*(('t-1'!$I236-0.5+'t-1'!$I236-0.5)*-1)</f>
        <v>-2.8992793698676116E-2</v>
      </c>
      <c r="AA236" s="6">
        <f>(('t-1'!AA236-'t-1'!$AE236)/'t-1'!$AE236)*(('t-1'!$I236-0.5+'t-1'!$I236-0.5)*-1)</f>
        <v>-9.0497737556560938E-3</v>
      </c>
      <c r="AB236" s="6">
        <f>(('t-1'!AB236-'t-1'!$AE236)/'t-1'!$AE236)*(('t-1'!$I236-0.5+'t-1'!$I236-0.5)*-1)</f>
        <v>-0.28171610524551705</v>
      </c>
      <c r="AC236" s="6">
        <f>(('t-1'!AC236-'t-1'!$AE236)/'t-1'!$AE236)*(('t-1'!$I236-0.5+'t-1'!$I236-0.5)*-1)</f>
        <v>9.8541980894921999E-2</v>
      </c>
      <c r="AD236" s="6">
        <f>(('t-1'!AD236-'t-1'!$AE236)/'t-1'!$AE236)*(('t-1'!$I236-0.5+'t-1'!$I236-0.5)*-1)</f>
        <v>-0.10926763867940344</v>
      </c>
      <c r="AE236" s="6">
        <f>(('t-1'!AE236-'t-1'!$AE236)/'t-1'!$AE236)*(('t-1'!$I236-0.5+'t-1'!$I236-0.5)*-1)</f>
        <v>0</v>
      </c>
      <c r="AF236" s="6">
        <f>(('t-1'!AF236-'t-1'!$AE236)/'t-1'!$AE236)*(('t-1'!$I236-0.5+'t-1'!$I236-0.5)*-1)</f>
        <v>-1</v>
      </c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2:66">
      <c r="B237" s="1">
        <f>'t-1'!B237</f>
        <v>0</v>
      </c>
      <c r="C237" s="1">
        <f>'t-1'!C237</f>
        <v>0</v>
      </c>
      <c r="D237" s="1">
        <f>'t-1'!D237</f>
        <v>0</v>
      </c>
      <c r="E237" s="1" t="str">
        <f>'t-1'!E237</f>
        <v>Totalt</v>
      </c>
      <c r="F237" s="1" t="str">
        <f>'t-1'!F237</f>
        <v>Tillgodosedda behov av rehabilitering efter stroke</v>
      </c>
      <c r="G237" s="1" t="str">
        <f>'t-1'!G237</f>
        <v>(tom)</v>
      </c>
      <c r="H237" s="1" t="str">
        <f>'t-1'!H237</f>
        <v>A020300</v>
      </c>
      <c r="I237" s="1">
        <f>'t-1'!I237</f>
        <v>0</v>
      </c>
      <c r="J237" s="6">
        <f>(('t-1'!J237-'t-1'!$AE237)/'t-1'!$AE237)*(('t-1'!$I237-0.5+'t-1'!$I237-0.5)*-1)</f>
        <v>2.0212580588952721E-2</v>
      </c>
      <c r="K237" s="6">
        <f>(('t-1'!K237-'t-1'!$AE237)/'t-1'!$AE237)*(('t-1'!$I237-0.5+'t-1'!$I237-0.5)*-1)</f>
        <v>-5.4016379160132825E-3</v>
      </c>
      <c r="L237" s="6">
        <f>(('t-1'!L237-'t-1'!$AE237)/'t-1'!$AE237)*(('t-1'!$I237-0.5+'t-1'!$I237-0.5)*-1)</f>
        <v>-1.4810942672939561E-2</v>
      </c>
      <c r="M237" s="6">
        <f>(('t-1'!M237-'t-1'!$AE237)/'t-1'!$AE237)*(('t-1'!$I237-0.5+'t-1'!$I237-0.5)*-1)</f>
        <v>3.3106813033629157E-3</v>
      </c>
      <c r="N237" s="6">
        <f>(('t-1'!N237-'t-1'!$AE237)/'t-1'!$AE237)*(('t-1'!$I237-0.5+'t-1'!$I237-0.5)*-1)</f>
        <v>-3.4849276877505285E-3</v>
      </c>
      <c r="O237" s="6">
        <f>(('t-1'!O237-'t-1'!$AE237)/'t-1'!$AE237)*(('t-1'!$I237-0.5+'t-1'!$I237-0.5)*-1)</f>
        <v>4.2864610559330905E-2</v>
      </c>
      <c r="P237" s="6">
        <f>(('t-1'!P237-'t-1'!$AE237)/'t-1'!$AE237)*(('t-1'!$I237-0.5+'t-1'!$I237-0.5)*-1)</f>
        <v>8.2244293430911289E-2</v>
      </c>
      <c r="Q237" s="6">
        <f>(('t-1'!Q237-'t-1'!$AE237)/'t-1'!$AE237)*(('t-1'!$I237-0.5+'t-1'!$I237-0.5)*-1)</f>
        <v>3.2584073880466934E-2</v>
      </c>
      <c r="R237" s="6">
        <f>(('t-1'!R237-'t-1'!$AE237)/'t-1'!$AE237)*(('t-1'!$I237-0.5+'t-1'!$I237-0.5)*-1)</f>
        <v>-3.9031190102805403E-2</v>
      </c>
      <c r="S237" s="6">
        <f>(('t-1'!S237-'t-1'!$AE237)/'t-1'!$AE237)*(('t-1'!$I237-0.5+'t-1'!$I237-0.5)*-1)</f>
        <v>8.5380728349887091E-3</v>
      </c>
      <c r="T237" s="6">
        <f>(('t-1'!T237-'t-1'!$AE237)/'t-1'!$AE237)*(('t-1'!$I237-0.5+'t-1'!$I237-0.5)*-1)</f>
        <v>-7.4925945286635253E-3</v>
      </c>
      <c r="U237" s="6">
        <f>(('t-1'!U237-'t-1'!$AE237)/'t-1'!$AE237)*(('t-1'!$I237-0.5+'t-1'!$I237-0.5)*-1)</f>
        <v>5.5758843004007717E-3</v>
      </c>
      <c r="V237" s="6">
        <f>(('t-1'!V237-'t-1'!$AE237)/'t-1'!$AE237)*(('t-1'!$I237-0.5+'t-1'!$I237-0.5)*-1)</f>
        <v>1.3416971597839276E-2</v>
      </c>
      <c r="W237" s="6">
        <f>(('t-1'!W237-'t-1'!$AE237)/'t-1'!$AE237)*(('t-1'!$I237-0.5+'t-1'!$I237-0.5)*-1)</f>
        <v>-4.3561596096880987E-3</v>
      </c>
      <c r="X237" s="6">
        <f>(('t-1'!X237-'t-1'!$AE237)/'t-1'!$AE237)*(('t-1'!$I237-0.5+'t-1'!$I237-0.5)*-1)</f>
        <v>-1.9341348667015149E-2</v>
      </c>
      <c r="Y237" s="6">
        <f>(('t-1'!Y237-'t-1'!$AE237)/'t-1'!$AE237)*(('t-1'!$I237-0.5+'t-1'!$I237-0.5)*-1)</f>
        <v>-6.6736365220421645E-2</v>
      </c>
      <c r="Z237" s="6">
        <f>(('t-1'!Z237-'t-1'!$AE237)/'t-1'!$AE237)*(('t-1'!$I237-0.5+'t-1'!$I237-0.5)*-1)</f>
        <v>1.9341348667015149E-2</v>
      </c>
      <c r="AA237" s="6">
        <f>(('t-1'!AA237-'t-1'!$AE237)/'t-1'!$AE237)*(('t-1'!$I237-0.5+'t-1'!$I237-0.5)*-1)</f>
        <v>-5.6107335772782693E-2</v>
      </c>
      <c r="AB237" s="6">
        <f>(('t-1'!AB237-'t-1'!$AE237)/'t-1'!$AE237)*(('t-1'!$I237-0.5+'t-1'!$I237-0.5)*-1)</f>
        <v>-0.3403031887088343</v>
      </c>
      <c r="AC237" s="6">
        <f>(('t-1'!AC237-'t-1'!$AE237)/'t-1'!$AE237)*(('t-1'!$I237-0.5+'t-1'!$I237-0.5)*-1)</f>
        <v>0.10611604809200202</v>
      </c>
      <c r="AD237" s="6">
        <f>(('t-1'!AD237-'t-1'!$AE237)/'t-1'!$AE237)*(('t-1'!$I237-0.5+'t-1'!$I237-0.5)*-1)</f>
        <v>-8.9562641575187327E-2</v>
      </c>
      <c r="AE237" s="6">
        <f>(('t-1'!AE237-'t-1'!$AE237)/'t-1'!$AE237)*(('t-1'!$I237-0.5+'t-1'!$I237-0.5)*-1)</f>
        <v>0</v>
      </c>
      <c r="AF237" s="6">
        <f>(('t-1'!AF237-'t-1'!$AE237)/'t-1'!$AE237)*(('t-1'!$I237-0.5+'t-1'!$I237-0.5)*-1)</f>
        <v>-1</v>
      </c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2:66">
      <c r="B238" s="1">
        <f>'t-1'!B238</f>
        <v>0</v>
      </c>
      <c r="C238" s="1">
        <f>'t-1'!C238</f>
        <v>0</v>
      </c>
      <c r="D238" s="1">
        <f>'t-1'!D238</f>
        <v>110</v>
      </c>
      <c r="E238" s="1" t="str">
        <f>'t-1'!E238</f>
        <v>Kvinnor</v>
      </c>
      <c r="F238" s="1" t="str">
        <f>'t-1'!F238</f>
        <v>Bromsmedicin vid skovvis förlöpande MS</v>
      </c>
      <c r="G238" s="1" t="str">
        <f>'t-1'!G238</f>
        <v>(tom)</v>
      </c>
      <c r="H238" s="1" t="str">
        <f>'t-1'!H238</f>
        <v>E000910</v>
      </c>
      <c r="I238" s="1">
        <f>'t-1'!I238</f>
        <v>0</v>
      </c>
      <c r="J238" s="6">
        <f>(('t-1'!J238-'t-1'!$AE238)/'t-1'!$AE238)*(('t-1'!$I238-0.5+'t-1'!$I238-0.5)*-1)</f>
        <v>0.12785882425028461</v>
      </c>
      <c r="K238" s="6">
        <f>(('t-1'!K238-'t-1'!$AE238)/'t-1'!$AE238)*(('t-1'!$I238-0.5+'t-1'!$I238-0.5)*-1)</f>
        <v>-0.19613093544052249</v>
      </c>
      <c r="L238" s="6">
        <f>(('t-1'!L238-'t-1'!$AE238)/'t-1'!$AE238)*(('t-1'!$I238-0.5+'t-1'!$I238-0.5)*-1)</f>
        <v>-5.6015693112467312E-2</v>
      </c>
      <c r="M238" s="6">
        <f>(('t-1'!M238-'t-1'!$AE238)/'t-1'!$AE238)*(('t-1'!$I238-0.5+'t-1'!$I238-0.5)*-1)</f>
        <v>3.9722940997058157E-2</v>
      </c>
      <c r="N238" s="6">
        <f>(('t-1'!N238-'t-1'!$AE238)/'t-1'!$AE238)*(('t-1'!$I238-0.5+'t-1'!$I238-0.5)*-1)</f>
        <v>-0.39835812881182059</v>
      </c>
      <c r="O238" s="6">
        <f>(('t-1'!O238-'t-1'!$AE238)/'t-1'!$AE238)*(('t-1'!$I238-0.5+'t-1'!$I238-0.5)*-1)</f>
        <v>2.4147667997384801E-2</v>
      </c>
      <c r="P238" s="6">
        <f>(('t-1'!P238-'t-1'!$AE238)/'t-1'!$AE238)*(('t-1'!$I238-0.5+'t-1'!$I238-0.5)*-1)</f>
        <v>-0.27205190264891749</v>
      </c>
      <c r="Q238" s="6">
        <f>(('t-1'!Q238-'t-1'!$AE238)/'t-1'!$AE238)*(('t-1'!$I238-0.5+'t-1'!$I238-0.5)*-1)</f>
        <v>-6.8226435390614446E-2</v>
      </c>
      <c r="R238" s="6">
        <f>(('t-1'!R238-'t-1'!$AE238)/'t-1'!$AE238)*(('t-1'!$I238-0.5+'t-1'!$I238-0.5)*-1)</f>
        <v>0.14876192897047516</v>
      </c>
      <c r="S238" s="6">
        <f>(('t-1'!S238-'t-1'!$AE238)/'t-1'!$AE238)*(('t-1'!$I238-0.5+'t-1'!$I238-0.5)*-1)</f>
        <v>2.5529939059804042E-2</v>
      </c>
      <c r="T238" s="6">
        <f>(('t-1'!T238-'t-1'!$AE238)/'t-1'!$AE238)*(('t-1'!$I238-0.5+'t-1'!$I238-0.5)*-1)</f>
        <v>-0.17175683145832391</v>
      </c>
      <c r="U238" s="6">
        <f>(('t-1'!U238-'t-1'!$AE238)/'t-1'!$AE238)*(('t-1'!$I238-0.5+'t-1'!$I238-0.5)*-1)</f>
        <v>-2.1446819954282652E-2</v>
      </c>
      <c r="V238" s="6">
        <f>(('t-1'!V238-'t-1'!$AE238)/'t-1'!$AE238)*(('t-1'!$I238-0.5+'t-1'!$I238-0.5)*-1)</f>
        <v>0.14842720812870067</v>
      </c>
      <c r="W238" s="6">
        <f>(('t-1'!W238-'t-1'!$AE238)/'t-1'!$AE238)*(('t-1'!$I238-0.5+'t-1'!$I238-0.5)*-1)</f>
        <v>-0.21587952978245611</v>
      </c>
      <c r="X238" s="6">
        <f>(('t-1'!X238-'t-1'!$AE238)/'t-1'!$AE238)*(('t-1'!$I238-0.5+'t-1'!$I238-0.5)*-1)</f>
        <v>7.9076003132192804E-2</v>
      </c>
      <c r="Y238" s="6">
        <f>(('t-1'!Y238-'t-1'!$AE238)/'t-1'!$AE238)*(('t-1'!$I238-0.5+'t-1'!$I238-0.5)*-1)</f>
        <v>-6.4469283920415246E-2</v>
      </c>
      <c r="Z238" s="6">
        <f>(('t-1'!Z238-'t-1'!$AE238)/'t-1'!$AE238)*(('t-1'!$I238-0.5+'t-1'!$I238-0.5)*-1)</f>
        <v>6.8459356112001879E-2</v>
      </c>
      <c r="AA238" s="6">
        <f>(('t-1'!AA238-'t-1'!$AE238)/'t-1'!$AE238)*(('t-1'!$I238-0.5+'t-1'!$I238-0.5)*-1)</f>
        <v>-0.19858925062266153</v>
      </c>
      <c r="AB238" s="6">
        <f>(('t-1'!AB238-'t-1'!$AE238)/'t-1'!$AE238)*(('t-1'!$I238-0.5+'t-1'!$I238-0.5)*-1)</f>
        <v>8.8342073416700292E-2</v>
      </c>
      <c r="AC238" s="6">
        <f>(('t-1'!AC238-'t-1'!$AE238)/'t-1'!$AE238)*(('t-1'!$I238-0.5+'t-1'!$I238-0.5)*-1)</f>
        <v>0.57996387042461028</v>
      </c>
      <c r="AD238" s="6">
        <f>(('t-1'!AD238-'t-1'!$AE238)/'t-1'!$AE238)*(('t-1'!$I238-0.5+'t-1'!$I238-0.5)*-1)</f>
        <v>-0.34148695193471312</v>
      </c>
      <c r="AE238" s="6">
        <f>(('t-1'!AE238-'t-1'!$AE238)/'t-1'!$AE238)*(('t-1'!$I238-0.5+'t-1'!$I238-0.5)*-1)</f>
        <v>0</v>
      </c>
      <c r="AF238" s="6">
        <f>(('t-1'!AF238-'t-1'!$AE238)/'t-1'!$AE238)*(('t-1'!$I238-0.5+'t-1'!$I238-0.5)*-1)</f>
        <v>-1</v>
      </c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2:66">
      <c r="B239" s="1">
        <f>'t-1'!B239</f>
        <v>0</v>
      </c>
      <c r="C239" s="1">
        <f>'t-1'!C239</f>
        <v>0</v>
      </c>
      <c r="D239" s="1">
        <f>'t-1'!D239</f>
        <v>0</v>
      </c>
      <c r="E239" s="1" t="str">
        <f>'t-1'!E239</f>
        <v>Män</v>
      </c>
      <c r="F239" s="1" t="str">
        <f>'t-1'!F239</f>
        <v>Bromsmedicin vid skovvis förlöpande MS</v>
      </c>
      <c r="G239" s="1" t="str">
        <f>'t-1'!G239</f>
        <v>(tom)</v>
      </c>
      <c r="H239" s="1" t="str">
        <f>'t-1'!H239</f>
        <v>E000910</v>
      </c>
      <c r="I239" s="1">
        <f>'t-1'!I239</f>
        <v>0</v>
      </c>
      <c r="J239" s="6">
        <f>(('t-1'!J239-'t-1'!$AE239)/'t-1'!$AE239)*(('t-1'!$I239-0.5+'t-1'!$I239-0.5)*-1)</f>
        <v>0.13442583636436309</v>
      </c>
      <c r="K239" s="6">
        <f>(('t-1'!K239-'t-1'!$AE239)/'t-1'!$AE239)*(('t-1'!$I239-0.5+'t-1'!$I239-0.5)*-1)</f>
        <v>-0.27652115059221671</v>
      </c>
      <c r="L239" s="6">
        <f>(('t-1'!L239-'t-1'!$AE239)/'t-1'!$AE239)*(('t-1'!$I239-0.5+'t-1'!$I239-0.5)*-1)</f>
        <v>-0.31266963638247175</v>
      </c>
      <c r="M239" s="6">
        <f>(('t-1'!M239-'t-1'!$AE239)/'t-1'!$AE239)*(('t-1'!$I239-0.5+'t-1'!$I239-0.5)*-1)</f>
        <v>0.29192651679961318</v>
      </c>
      <c r="N239" s="6">
        <f>(('t-1'!N239-'t-1'!$AE239)/'t-1'!$AE239)*(('t-1'!$I239-0.5+'t-1'!$I239-0.5)*-1)</f>
        <v>-0.40466082141209053</v>
      </c>
      <c r="O239" s="6">
        <f>(('t-1'!O239-'t-1'!$AE239)/'t-1'!$AE239)*(('t-1'!$I239-0.5+'t-1'!$I239-0.5)*-1)</f>
        <v>-0.11370558375634533</v>
      </c>
      <c r="P239" s="6">
        <f>(('t-1'!P239-'t-1'!$AE239)/'t-1'!$AE239)*(('t-1'!$I239-0.5+'t-1'!$I239-0.5)*-1)</f>
        <v>0.21836855152874504</v>
      </c>
      <c r="Q239" s="6">
        <f>(('t-1'!Q239-'t-1'!$AE239)/'t-1'!$AE239)*(('t-1'!$I239-0.5+'t-1'!$I239-0.5)*-1)</f>
        <v>-6.4467005076142225E-2</v>
      </c>
      <c r="R239" s="6">
        <f>(('t-1'!R239-'t-1'!$AE239)/'t-1'!$AE239)*(('t-1'!$I239-0.5+'t-1'!$I239-0.5)*-1)</f>
        <v>3.2312270260808518E-2</v>
      </c>
      <c r="S239" s="6">
        <f>(('t-1'!S239-'t-1'!$AE239)/'t-1'!$AE239)*(('t-1'!$I239-0.5+'t-1'!$I239-0.5)*-1)</f>
        <v>0.20454892050282128</v>
      </c>
      <c r="T239" s="6">
        <f>(('t-1'!T239-'t-1'!$AE239)/'t-1'!$AE239)*(('t-1'!$I239-0.5+'t-1'!$I239-0.5)*-1)</f>
        <v>-4.681543913418261E-2</v>
      </c>
      <c r="U239" s="6">
        <f>(('t-1'!U239-'t-1'!$AE239)/'t-1'!$AE239)*(('t-1'!$I239-0.5+'t-1'!$I239-0.5)*-1)</f>
        <v>4.5937509852760142E-2</v>
      </c>
      <c r="V239" s="6">
        <f>(('t-1'!V239-'t-1'!$AE239)/'t-1'!$AE239)*(('t-1'!$I239-0.5+'t-1'!$I239-0.5)*-1)</f>
        <v>-0.21218274111675142</v>
      </c>
      <c r="W239" s="6">
        <f>(('t-1'!W239-'t-1'!$AE239)/'t-1'!$AE239)*(('t-1'!$I239-0.5+'t-1'!$I239-0.5)*-1)</f>
        <v>-0.31546366225083577</v>
      </c>
      <c r="X239" s="6">
        <f>(('t-1'!X239-'t-1'!$AE239)/'t-1'!$AE239)*(('t-1'!$I239-0.5+'t-1'!$I239-0.5)*-1)</f>
        <v>-8.4371962414947696E-2</v>
      </c>
      <c r="Y239" s="6">
        <f>(('t-1'!Y239-'t-1'!$AE239)/'t-1'!$AE239)*(('t-1'!$I239-0.5+'t-1'!$I239-0.5)*-1)</f>
        <v>-0.13376574544087241</v>
      </c>
      <c r="Z239" s="6">
        <f>(('t-1'!Z239-'t-1'!$AE239)/'t-1'!$AE239)*(('t-1'!$I239-0.5+'t-1'!$I239-0.5)*-1)</f>
        <v>-0.2872129562484893</v>
      </c>
      <c r="AA239" s="6">
        <f>(('t-1'!AA239-'t-1'!$AE239)/'t-1'!$AE239)*(('t-1'!$I239-0.5+'t-1'!$I239-0.5)*-1)</f>
        <v>-0.26784374310306786</v>
      </c>
      <c r="AB239" s="6">
        <f>(('t-1'!AB239-'t-1'!$AE239)/'t-1'!$AE239)*(('t-1'!$I239-0.5+'t-1'!$I239-0.5)*-1)</f>
        <v>-0.17673096446700515</v>
      </c>
      <c r="AC239" s="6">
        <f>(('t-1'!AC239-'t-1'!$AE239)/'t-1'!$AE239)*(('t-1'!$I239-0.5+'t-1'!$I239-0.5)*-1)</f>
        <v>0.46283341024457769</v>
      </c>
      <c r="AD239" s="6">
        <f>(('t-1'!AD239-'t-1'!$AE239)/'t-1'!$AE239)*(('t-1'!$I239-0.5+'t-1'!$I239-0.5)*-1)</f>
        <v>-0.46540971718636703</v>
      </c>
      <c r="AE239" s="6">
        <f>(('t-1'!AE239-'t-1'!$AE239)/'t-1'!$AE239)*(('t-1'!$I239-0.5+'t-1'!$I239-0.5)*-1)</f>
        <v>0</v>
      </c>
      <c r="AF239" s="6">
        <f>(('t-1'!AF239-'t-1'!$AE239)/'t-1'!$AE239)*(('t-1'!$I239-0.5+'t-1'!$I239-0.5)*-1)</f>
        <v>-1</v>
      </c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2:66">
      <c r="B240" s="1">
        <f>'t-1'!B240</f>
        <v>0</v>
      </c>
      <c r="C240" s="1">
        <f>'t-1'!C240</f>
        <v>0</v>
      </c>
      <c r="D240" s="1">
        <f>'t-1'!D240</f>
        <v>0</v>
      </c>
      <c r="E240" s="1" t="str">
        <f>'t-1'!E240</f>
        <v>Totalt</v>
      </c>
      <c r="F240" s="1" t="str">
        <f>'t-1'!F240</f>
        <v>Bromsmedicin vid skovvis förlöpande MS</v>
      </c>
      <c r="G240" s="1" t="str">
        <f>'t-1'!G240</f>
        <v>(tom)</v>
      </c>
      <c r="H240" s="1" t="str">
        <f>'t-1'!H240</f>
        <v>E000910</v>
      </c>
      <c r="I240" s="1">
        <f>'t-1'!I240</f>
        <v>0</v>
      </c>
      <c r="J240" s="6">
        <f>(('t-1'!J240-'t-1'!$AE240)/'t-1'!$AE240)*(('t-1'!$I240-0.5+'t-1'!$I240-0.5)*-1)</f>
        <v>0.13055406398740479</v>
      </c>
      <c r="K240" s="6">
        <f>(('t-1'!K240-'t-1'!$AE240)/'t-1'!$AE240)*(('t-1'!$I240-0.5+'t-1'!$I240-0.5)*-1)</f>
        <v>-0.21787938141316099</v>
      </c>
      <c r="L240" s="6">
        <f>(('t-1'!L240-'t-1'!$AE240)/'t-1'!$AE240)*(('t-1'!$I240-0.5+'t-1'!$I240-0.5)*-1)</f>
        <v>-0.12428746879547188</v>
      </c>
      <c r="M240" s="6">
        <f>(('t-1'!M240-'t-1'!$AE240)/'t-1'!$AE240)*(('t-1'!$I240-0.5+'t-1'!$I240-0.5)*-1)</f>
        <v>0.1101033267538777</v>
      </c>
      <c r="N240" s="6">
        <f>(('t-1'!N240-'t-1'!$AE240)/'t-1'!$AE240)*(('t-1'!$I240-0.5+'t-1'!$I240-0.5)*-1)</f>
        <v>-0.40041346941816292</v>
      </c>
      <c r="O240" s="6">
        <f>(('t-1'!O240-'t-1'!$AE240)/'t-1'!$AE240)*(('t-1'!$I240-0.5+'t-1'!$I240-0.5)*-1)</f>
        <v>-1.6152424942263249E-2</v>
      </c>
      <c r="P240" s="6">
        <f>(('t-1'!P240-'t-1'!$AE240)/'t-1'!$AE240)*(('t-1'!$I240-0.5+'t-1'!$I240-0.5)*-1)</f>
        <v>-0.12174917160357457</v>
      </c>
      <c r="Q240" s="6">
        <f>(('t-1'!Q240-'t-1'!$AE240)/'t-1'!$AE240)*(('t-1'!$I240-0.5+'t-1'!$I240-0.5)*-1)</f>
        <v>-6.6397228637413319E-2</v>
      </c>
      <c r="R240" s="6">
        <f>(('t-1'!R240-'t-1'!$AE240)/'t-1'!$AE240)*(('t-1'!$I240-0.5+'t-1'!$I240-0.5)*-1)</f>
        <v>0.11832631435946196</v>
      </c>
      <c r="S240" s="6">
        <f>(('t-1'!S240-'t-1'!$AE240)/'t-1'!$AE240)*(('t-1'!$I240-0.5+'t-1'!$I240-0.5)*-1)</f>
        <v>7.5992049569682196E-2</v>
      </c>
      <c r="T240" s="6">
        <f>(('t-1'!T240-'t-1'!$AE240)/'t-1'!$AE240)*(('t-1'!$I240-0.5+'t-1'!$I240-0.5)*-1)</f>
        <v>-0.1372751953220972</v>
      </c>
      <c r="U240" s="6">
        <f>(('t-1'!U240-'t-1'!$AE240)/'t-1'!$AE240)*(('t-1'!$I240-0.5+'t-1'!$I240-0.5)*-1)</f>
        <v>-1.3521249087069043E-3</v>
      </c>
      <c r="V240" s="6">
        <f>(('t-1'!V240-'t-1'!$AE240)/'t-1'!$AE240)*(('t-1'!$I240-0.5+'t-1'!$I240-0.5)*-1)</f>
        <v>5.1576212471131616E-2</v>
      </c>
      <c r="W240" s="6">
        <f>(('t-1'!W240-'t-1'!$AE240)/'t-1'!$AE240)*(('t-1'!$I240-0.5+'t-1'!$I240-0.5)*-1)</f>
        <v>-0.23614318706697468</v>
      </c>
      <c r="X240" s="6">
        <f>(('t-1'!X240-'t-1'!$AE240)/'t-1'!$AE240)*(('t-1'!$I240-0.5+'t-1'!$I240-0.5)*-1)</f>
        <v>2.8728862160360896E-2</v>
      </c>
      <c r="Y240" s="6">
        <f>(('t-1'!Y240-'t-1'!$AE240)/'t-1'!$AE240)*(('t-1'!$I240-0.5+'t-1'!$I240-0.5)*-1)</f>
        <v>-7.4558092023449943E-2</v>
      </c>
      <c r="Z240" s="6">
        <f>(('t-1'!Z240-'t-1'!$AE240)/'t-1'!$AE240)*(('t-1'!$I240-0.5+'t-1'!$I240-0.5)*-1)</f>
        <v>-5.5845452843143351E-2</v>
      </c>
      <c r="AA240" s="6">
        <f>(('t-1'!AA240-'t-1'!$AE240)/'t-1'!$AE240)*(('t-1'!$I240-0.5+'t-1'!$I240-0.5)*-1)</f>
        <v>-0.21807345600834385</v>
      </c>
      <c r="AB240" s="6">
        <f>(('t-1'!AB240-'t-1'!$AE240)/'t-1'!$AE240)*(('t-1'!$I240-0.5+'t-1'!$I240-0.5)*-1)</f>
        <v>1.5515065255921317E-2</v>
      </c>
      <c r="AC240" s="6">
        <f>(('t-1'!AC240-'t-1'!$AE240)/'t-1'!$AE240)*(('t-1'!$I240-0.5+'t-1'!$I240-0.5)*-1)</f>
        <v>0.5411934519766336</v>
      </c>
      <c r="AD240" s="6">
        <f>(('t-1'!AD240-'t-1'!$AE240)/'t-1'!$AE240)*(('t-1'!$I240-0.5+'t-1'!$I240-0.5)*-1)</f>
        <v>-0.38509526558891455</v>
      </c>
      <c r="AE240" s="6">
        <f>(('t-1'!AE240-'t-1'!$AE240)/'t-1'!$AE240)*(('t-1'!$I240-0.5+'t-1'!$I240-0.5)*-1)</f>
        <v>0</v>
      </c>
      <c r="AF240" s="6">
        <f>(('t-1'!AF240-'t-1'!$AE240)/'t-1'!$AE240)*(('t-1'!$I240-0.5+'t-1'!$I240-0.5)*-1)</f>
        <v>-1</v>
      </c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2:66">
      <c r="B241" s="1">
        <f>'t-1'!B241</f>
        <v>0</v>
      </c>
      <c r="C241" s="1">
        <f>'t-1'!C241</f>
        <v>0</v>
      </c>
      <c r="D241" s="1">
        <f>'t-1'!D241</f>
        <v>111</v>
      </c>
      <c r="E241" s="1" t="str">
        <f>'t-1'!E241</f>
        <v>Kvinnor</v>
      </c>
      <c r="F241" s="1" t="str">
        <f>'t-1'!F241</f>
        <v>Bromsmedicin vid sekundärprogressiv MS</v>
      </c>
      <c r="G241" s="1" t="str">
        <f>'t-1'!G241</f>
        <v>(tom)</v>
      </c>
      <c r="H241" s="1" t="str">
        <f>'t-1'!H241</f>
        <v>E000900</v>
      </c>
      <c r="I241" s="1">
        <f>'t-1'!I241</f>
        <v>1</v>
      </c>
      <c r="J241" s="6" t="e">
        <f>(('t-1'!J241-'t-1'!$AE241)/'t-1'!$AE241)*(('t-1'!$I241-0.5+'t-1'!$I241-0.5)*-1)</f>
        <v>#VALUE!</v>
      </c>
      <c r="K241" s="6" t="e">
        <f>(('t-1'!K241-'t-1'!$AE241)/'t-1'!$AE241)*(('t-1'!$I241-0.5+'t-1'!$I241-0.5)*-1)</f>
        <v>#VALUE!</v>
      </c>
      <c r="L241" s="6" t="e">
        <f>(('t-1'!L241-'t-1'!$AE241)/'t-1'!$AE241)*(('t-1'!$I241-0.5+'t-1'!$I241-0.5)*-1)</f>
        <v>#VALUE!</v>
      </c>
      <c r="M241" s="6" t="e">
        <f>(('t-1'!M241-'t-1'!$AE241)/'t-1'!$AE241)*(('t-1'!$I241-0.5+'t-1'!$I241-0.5)*-1)</f>
        <v>#VALUE!</v>
      </c>
      <c r="N241" s="6" t="e">
        <f>(('t-1'!N241-'t-1'!$AE241)/'t-1'!$AE241)*(('t-1'!$I241-0.5+'t-1'!$I241-0.5)*-1)</f>
        <v>#VALUE!</v>
      </c>
      <c r="O241" s="6" t="e">
        <f>(('t-1'!O241-'t-1'!$AE241)/'t-1'!$AE241)*(('t-1'!$I241-0.5+'t-1'!$I241-0.5)*-1)</f>
        <v>#VALUE!</v>
      </c>
      <c r="P241" s="6" t="e">
        <f>(('t-1'!P241-'t-1'!$AE241)/'t-1'!$AE241)*(('t-1'!$I241-0.5+'t-1'!$I241-0.5)*-1)</f>
        <v>#VALUE!</v>
      </c>
      <c r="Q241" s="6" t="e">
        <f>(('t-1'!Q241-'t-1'!$AE241)/'t-1'!$AE241)*(('t-1'!$I241-0.5+'t-1'!$I241-0.5)*-1)</f>
        <v>#VALUE!</v>
      </c>
      <c r="R241" s="6" t="e">
        <f>(('t-1'!R241-'t-1'!$AE241)/'t-1'!$AE241)*(('t-1'!$I241-0.5+'t-1'!$I241-0.5)*-1)</f>
        <v>#VALUE!</v>
      </c>
      <c r="S241" s="6" t="e">
        <f>(('t-1'!S241-'t-1'!$AE241)/'t-1'!$AE241)*(('t-1'!$I241-0.5+'t-1'!$I241-0.5)*-1)</f>
        <v>#VALUE!</v>
      </c>
      <c r="T241" s="6" t="e">
        <f>(('t-1'!T241-'t-1'!$AE241)/'t-1'!$AE241)*(('t-1'!$I241-0.5+'t-1'!$I241-0.5)*-1)</f>
        <v>#VALUE!</v>
      </c>
      <c r="U241" s="6" t="e">
        <f>(('t-1'!U241-'t-1'!$AE241)/'t-1'!$AE241)*(('t-1'!$I241-0.5+'t-1'!$I241-0.5)*-1)</f>
        <v>#VALUE!</v>
      </c>
      <c r="V241" s="6" t="e">
        <f>(('t-1'!V241-'t-1'!$AE241)/'t-1'!$AE241)*(('t-1'!$I241-0.5+'t-1'!$I241-0.5)*-1)</f>
        <v>#VALUE!</v>
      </c>
      <c r="W241" s="6" t="e">
        <f>(('t-1'!W241-'t-1'!$AE241)/'t-1'!$AE241)*(('t-1'!$I241-0.5+'t-1'!$I241-0.5)*-1)</f>
        <v>#VALUE!</v>
      </c>
      <c r="X241" s="6" t="e">
        <f>(('t-1'!X241-'t-1'!$AE241)/'t-1'!$AE241)*(('t-1'!$I241-0.5+'t-1'!$I241-0.5)*-1)</f>
        <v>#VALUE!</v>
      </c>
      <c r="Y241" s="6" t="e">
        <f>(('t-1'!Y241-'t-1'!$AE241)/'t-1'!$AE241)*(('t-1'!$I241-0.5+'t-1'!$I241-0.5)*-1)</f>
        <v>#VALUE!</v>
      </c>
      <c r="Z241" s="6" t="e">
        <f>(('t-1'!Z241-'t-1'!$AE241)/'t-1'!$AE241)*(('t-1'!$I241-0.5+'t-1'!$I241-0.5)*-1)</f>
        <v>#VALUE!</v>
      </c>
      <c r="AA241" s="6" t="e">
        <f>(('t-1'!AA241-'t-1'!$AE241)/'t-1'!$AE241)*(('t-1'!$I241-0.5+'t-1'!$I241-0.5)*-1)</f>
        <v>#VALUE!</v>
      </c>
      <c r="AB241" s="6" t="e">
        <f>(('t-1'!AB241-'t-1'!$AE241)/'t-1'!$AE241)*(('t-1'!$I241-0.5+'t-1'!$I241-0.5)*-1)</f>
        <v>#VALUE!</v>
      </c>
      <c r="AC241" s="6" t="e">
        <f>(('t-1'!AC241-'t-1'!$AE241)/'t-1'!$AE241)*(('t-1'!$I241-0.5+'t-1'!$I241-0.5)*-1)</f>
        <v>#VALUE!</v>
      </c>
      <c r="AD241" s="6" t="e">
        <f>(('t-1'!AD241-'t-1'!$AE241)/'t-1'!$AE241)*(('t-1'!$I241-0.5+'t-1'!$I241-0.5)*-1)</f>
        <v>#VALUE!</v>
      </c>
      <c r="AE241" s="6" t="e">
        <f>(('t-1'!AE241-'t-1'!$AE241)/'t-1'!$AE241)*(('t-1'!$I241-0.5+'t-1'!$I241-0.5)*-1)</f>
        <v>#VALUE!</v>
      </c>
      <c r="AF241" s="6" t="e">
        <f>(('t-1'!AF241-'t-1'!$AE241)/'t-1'!$AE241)*(('t-1'!$I241-0.5+'t-1'!$I241-0.5)*-1)</f>
        <v>#VALUE!</v>
      </c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2:66">
      <c r="B242" s="1">
        <f>'t-1'!B242</f>
        <v>0</v>
      </c>
      <c r="C242" s="1">
        <f>'t-1'!C242</f>
        <v>0</v>
      </c>
      <c r="D242" s="1">
        <f>'t-1'!D242</f>
        <v>0</v>
      </c>
      <c r="E242" s="1" t="str">
        <f>'t-1'!E242</f>
        <v>Män</v>
      </c>
      <c r="F242" s="1" t="str">
        <f>'t-1'!F242</f>
        <v>Bromsmedicin vid sekundärprogressiv MS</v>
      </c>
      <c r="G242" s="1" t="str">
        <f>'t-1'!G242</f>
        <v>(tom)</v>
      </c>
      <c r="H242" s="1" t="str">
        <f>'t-1'!H242</f>
        <v>E000900</v>
      </c>
      <c r="I242" s="1">
        <f>'t-1'!I242</f>
        <v>1</v>
      </c>
      <c r="J242" s="6" t="e">
        <f>(('t-1'!J242-'t-1'!$AE242)/'t-1'!$AE242)*(('t-1'!$I242-0.5+'t-1'!$I242-0.5)*-1)</f>
        <v>#VALUE!</v>
      </c>
      <c r="K242" s="6" t="e">
        <f>(('t-1'!K242-'t-1'!$AE242)/'t-1'!$AE242)*(('t-1'!$I242-0.5+'t-1'!$I242-0.5)*-1)</f>
        <v>#VALUE!</v>
      </c>
      <c r="L242" s="6" t="e">
        <f>(('t-1'!L242-'t-1'!$AE242)/'t-1'!$AE242)*(('t-1'!$I242-0.5+'t-1'!$I242-0.5)*-1)</f>
        <v>#VALUE!</v>
      </c>
      <c r="M242" s="6" t="e">
        <f>(('t-1'!M242-'t-1'!$AE242)/'t-1'!$AE242)*(('t-1'!$I242-0.5+'t-1'!$I242-0.5)*-1)</f>
        <v>#VALUE!</v>
      </c>
      <c r="N242" s="6" t="e">
        <f>(('t-1'!N242-'t-1'!$AE242)/'t-1'!$AE242)*(('t-1'!$I242-0.5+'t-1'!$I242-0.5)*-1)</f>
        <v>#VALUE!</v>
      </c>
      <c r="O242" s="6" t="e">
        <f>(('t-1'!O242-'t-1'!$AE242)/'t-1'!$AE242)*(('t-1'!$I242-0.5+'t-1'!$I242-0.5)*-1)</f>
        <v>#VALUE!</v>
      </c>
      <c r="P242" s="6" t="e">
        <f>(('t-1'!P242-'t-1'!$AE242)/'t-1'!$AE242)*(('t-1'!$I242-0.5+'t-1'!$I242-0.5)*-1)</f>
        <v>#VALUE!</v>
      </c>
      <c r="Q242" s="6" t="e">
        <f>(('t-1'!Q242-'t-1'!$AE242)/'t-1'!$AE242)*(('t-1'!$I242-0.5+'t-1'!$I242-0.5)*-1)</f>
        <v>#VALUE!</v>
      </c>
      <c r="R242" s="6" t="e">
        <f>(('t-1'!R242-'t-1'!$AE242)/'t-1'!$AE242)*(('t-1'!$I242-0.5+'t-1'!$I242-0.5)*-1)</f>
        <v>#VALUE!</v>
      </c>
      <c r="S242" s="6" t="e">
        <f>(('t-1'!S242-'t-1'!$AE242)/'t-1'!$AE242)*(('t-1'!$I242-0.5+'t-1'!$I242-0.5)*-1)</f>
        <v>#VALUE!</v>
      </c>
      <c r="T242" s="6" t="e">
        <f>(('t-1'!T242-'t-1'!$AE242)/'t-1'!$AE242)*(('t-1'!$I242-0.5+'t-1'!$I242-0.5)*-1)</f>
        <v>#VALUE!</v>
      </c>
      <c r="U242" s="6" t="e">
        <f>(('t-1'!U242-'t-1'!$AE242)/'t-1'!$AE242)*(('t-1'!$I242-0.5+'t-1'!$I242-0.5)*-1)</f>
        <v>#VALUE!</v>
      </c>
      <c r="V242" s="6" t="e">
        <f>(('t-1'!V242-'t-1'!$AE242)/'t-1'!$AE242)*(('t-1'!$I242-0.5+'t-1'!$I242-0.5)*-1)</f>
        <v>#VALUE!</v>
      </c>
      <c r="W242" s="6" t="e">
        <f>(('t-1'!W242-'t-1'!$AE242)/'t-1'!$AE242)*(('t-1'!$I242-0.5+'t-1'!$I242-0.5)*-1)</f>
        <v>#VALUE!</v>
      </c>
      <c r="X242" s="6" t="e">
        <f>(('t-1'!X242-'t-1'!$AE242)/'t-1'!$AE242)*(('t-1'!$I242-0.5+'t-1'!$I242-0.5)*-1)</f>
        <v>#VALUE!</v>
      </c>
      <c r="Y242" s="6" t="e">
        <f>(('t-1'!Y242-'t-1'!$AE242)/'t-1'!$AE242)*(('t-1'!$I242-0.5+'t-1'!$I242-0.5)*-1)</f>
        <v>#VALUE!</v>
      </c>
      <c r="Z242" s="6" t="e">
        <f>(('t-1'!Z242-'t-1'!$AE242)/'t-1'!$AE242)*(('t-1'!$I242-0.5+'t-1'!$I242-0.5)*-1)</f>
        <v>#VALUE!</v>
      </c>
      <c r="AA242" s="6" t="e">
        <f>(('t-1'!AA242-'t-1'!$AE242)/'t-1'!$AE242)*(('t-1'!$I242-0.5+'t-1'!$I242-0.5)*-1)</f>
        <v>#VALUE!</v>
      </c>
      <c r="AB242" s="6" t="e">
        <f>(('t-1'!AB242-'t-1'!$AE242)/'t-1'!$AE242)*(('t-1'!$I242-0.5+'t-1'!$I242-0.5)*-1)</f>
        <v>#VALUE!</v>
      </c>
      <c r="AC242" s="6" t="e">
        <f>(('t-1'!AC242-'t-1'!$AE242)/'t-1'!$AE242)*(('t-1'!$I242-0.5+'t-1'!$I242-0.5)*-1)</f>
        <v>#VALUE!</v>
      </c>
      <c r="AD242" s="6" t="e">
        <f>(('t-1'!AD242-'t-1'!$AE242)/'t-1'!$AE242)*(('t-1'!$I242-0.5+'t-1'!$I242-0.5)*-1)</f>
        <v>#VALUE!</v>
      </c>
      <c r="AE242" s="6" t="e">
        <f>(('t-1'!AE242-'t-1'!$AE242)/'t-1'!$AE242)*(('t-1'!$I242-0.5+'t-1'!$I242-0.5)*-1)</f>
        <v>#VALUE!</v>
      </c>
      <c r="AF242" s="6" t="e">
        <f>(('t-1'!AF242-'t-1'!$AE242)/'t-1'!$AE242)*(('t-1'!$I242-0.5+'t-1'!$I242-0.5)*-1)</f>
        <v>#VALUE!</v>
      </c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2:66">
      <c r="B243" s="1">
        <f>'t-1'!B243</f>
        <v>0</v>
      </c>
      <c r="C243" s="1">
        <f>'t-1'!C243</f>
        <v>0</v>
      </c>
      <c r="D243" s="1">
        <f>'t-1'!D243</f>
        <v>0</v>
      </c>
      <c r="E243" s="1" t="str">
        <f>'t-1'!E243</f>
        <v>Totalt</v>
      </c>
      <c r="F243" s="1" t="str">
        <f>'t-1'!F243</f>
        <v>Bromsmedicin vid sekundärprogressiv MS</v>
      </c>
      <c r="G243" s="1" t="str">
        <f>'t-1'!G243</f>
        <v>(tom)</v>
      </c>
      <c r="H243" s="1" t="str">
        <f>'t-1'!H243</f>
        <v>E000900</v>
      </c>
      <c r="I243" s="1">
        <f>'t-1'!I243</f>
        <v>1</v>
      </c>
      <c r="J243" s="6" t="e">
        <f>(('t-1'!J243-'t-1'!$AE243)/'t-1'!$AE243)*(('t-1'!$I243-0.5+'t-1'!$I243-0.5)*-1)</f>
        <v>#VALUE!</v>
      </c>
      <c r="K243" s="6" t="e">
        <f>(('t-1'!K243-'t-1'!$AE243)/'t-1'!$AE243)*(('t-1'!$I243-0.5+'t-1'!$I243-0.5)*-1)</f>
        <v>#VALUE!</v>
      </c>
      <c r="L243" s="6" t="e">
        <f>(('t-1'!L243-'t-1'!$AE243)/'t-1'!$AE243)*(('t-1'!$I243-0.5+'t-1'!$I243-0.5)*-1)</f>
        <v>#VALUE!</v>
      </c>
      <c r="M243" s="6" t="e">
        <f>(('t-1'!M243-'t-1'!$AE243)/'t-1'!$AE243)*(('t-1'!$I243-0.5+'t-1'!$I243-0.5)*-1)</f>
        <v>#VALUE!</v>
      </c>
      <c r="N243" s="6" t="e">
        <f>(('t-1'!N243-'t-1'!$AE243)/'t-1'!$AE243)*(('t-1'!$I243-0.5+'t-1'!$I243-0.5)*-1)</f>
        <v>#VALUE!</v>
      </c>
      <c r="O243" s="6" t="e">
        <f>(('t-1'!O243-'t-1'!$AE243)/'t-1'!$AE243)*(('t-1'!$I243-0.5+'t-1'!$I243-0.5)*-1)</f>
        <v>#VALUE!</v>
      </c>
      <c r="P243" s="6" t="e">
        <f>(('t-1'!P243-'t-1'!$AE243)/'t-1'!$AE243)*(('t-1'!$I243-0.5+'t-1'!$I243-0.5)*-1)</f>
        <v>#VALUE!</v>
      </c>
      <c r="Q243" s="6" t="e">
        <f>(('t-1'!Q243-'t-1'!$AE243)/'t-1'!$AE243)*(('t-1'!$I243-0.5+'t-1'!$I243-0.5)*-1)</f>
        <v>#VALUE!</v>
      </c>
      <c r="R243" s="6" t="e">
        <f>(('t-1'!R243-'t-1'!$AE243)/'t-1'!$AE243)*(('t-1'!$I243-0.5+'t-1'!$I243-0.5)*-1)</f>
        <v>#VALUE!</v>
      </c>
      <c r="S243" s="6" t="e">
        <f>(('t-1'!S243-'t-1'!$AE243)/'t-1'!$AE243)*(('t-1'!$I243-0.5+'t-1'!$I243-0.5)*-1)</f>
        <v>#VALUE!</v>
      </c>
      <c r="T243" s="6" t="e">
        <f>(('t-1'!T243-'t-1'!$AE243)/'t-1'!$AE243)*(('t-1'!$I243-0.5+'t-1'!$I243-0.5)*-1)</f>
        <v>#VALUE!</v>
      </c>
      <c r="U243" s="6" t="e">
        <f>(('t-1'!U243-'t-1'!$AE243)/'t-1'!$AE243)*(('t-1'!$I243-0.5+'t-1'!$I243-0.5)*-1)</f>
        <v>#VALUE!</v>
      </c>
      <c r="V243" s="6" t="e">
        <f>(('t-1'!V243-'t-1'!$AE243)/'t-1'!$AE243)*(('t-1'!$I243-0.5+'t-1'!$I243-0.5)*-1)</f>
        <v>#VALUE!</v>
      </c>
      <c r="W243" s="6" t="e">
        <f>(('t-1'!W243-'t-1'!$AE243)/'t-1'!$AE243)*(('t-1'!$I243-0.5+'t-1'!$I243-0.5)*-1)</f>
        <v>#VALUE!</v>
      </c>
      <c r="X243" s="6" t="e">
        <f>(('t-1'!X243-'t-1'!$AE243)/'t-1'!$AE243)*(('t-1'!$I243-0.5+'t-1'!$I243-0.5)*-1)</f>
        <v>#VALUE!</v>
      </c>
      <c r="Y243" s="6" t="e">
        <f>(('t-1'!Y243-'t-1'!$AE243)/'t-1'!$AE243)*(('t-1'!$I243-0.5+'t-1'!$I243-0.5)*-1)</f>
        <v>#VALUE!</v>
      </c>
      <c r="Z243" s="6" t="e">
        <f>(('t-1'!Z243-'t-1'!$AE243)/'t-1'!$AE243)*(('t-1'!$I243-0.5+'t-1'!$I243-0.5)*-1)</f>
        <v>#VALUE!</v>
      </c>
      <c r="AA243" s="6" t="e">
        <f>(('t-1'!AA243-'t-1'!$AE243)/'t-1'!$AE243)*(('t-1'!$I243-0.5+'t-1'!$I243-0.5)*-1)</f>
        <v>#VALUE!</v>
      </c>
      <c r="AB243" s="6" t="e">
        <f>(('t-1'!AB243-'t-1'!$AE243)/'t-1'!$AE243)*(('t-1'!$I243-0.5+'t-1'!$I243-0.5)*-1)</f>
        <v>#VALUE!</v>
      </c>
      <c r="AC243" s="6" t="e">
        <f>(('t-1'!AC243-'t-1'!$AE243)/'t-1'!$AE243)*(('t-1'!$I243-0.5+'t-1'!$I243-0.5)*-1)</f>
        <v>#VALUE!</v>
      </c>
      <c r="AD243" s="6" t="e">
        <f>(('t-1'!AD243-'t-1'!$AE243)/'t-1'!$AE243)*(('t-1'!$I243-0.5+'t-1'!$I243-0.5)*-1)</f>
        <v>#VALUE!</v>
      </c>
      <c r="AE243" s="6" t="e">
        <f>(('t-1'!AE243-'t-1'!$AE243)/'t-1'!$AE243)*(('t-1'!$I243-0.5+'t-1'!$I243-0.5)*-1)</f>
        <v>#VALUE!</v>
      </c>
      <c r="AF243" s="6" t="e">
        <f>(('t-1'!AF243-'t-1'!$AE243)/'t-1'!$AE243)*(('t-1'!$I243-0.5+'t-1'!$I243-0.5)*-1)</f>
        <v>#VALUE!</v>
      </c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2:66">
      <c r="B244" s="1" t="str">
        <f>'t-1'!B244</f>
        <v>M</v>
      </c>
      <c r="C244" s="1" t="str">
        <f>'t-1'!C244</f>
        <v>Cancersjukvård</v>
      </c>
      <c r="D244" s="1">
        <f>'t-1'!D244</f>
        <v>112</v>
      </c>
      <c r="E244" s="1" t="str">
        <f>'t-1'!E244</f>
        <v>Kvinnor</v>
      </c>
      <c r="F244" s="1" t="str">
        <f>'t-1'!F244</f>
        <v>Överlevnad vid tjocktarmscancer</v>
      </c>
      <c r="G244" s="1" t="str">
        <f>'t-1'!G244</f>
        <v>(tom)</v>
      </c>
      <c r="H244" s="1" t="str">
        <f>'t-1'!H244</f>
        <v>A001490</v>
      </c>
      <c r="I244" s="1">
        <f>'t-1'!I244</f>
        <v>0</v>
      </c>
      <c r="J244" s="6">
        <f>(('t-1'!J244-'t-1'!$AE244)/'t-1'!$AE244)*(('t-1'!$I244-0.5+'t-1'!$I244-0.5)*-1)</f>
        <v>-9.2936397254254188E-3</v>
      </c>
      <c r="K244" s="6">
        <f>(('t-1'!K244-'t-1'!$AE244)/'t-1'!$AE244)*(('t-1'!$I244-0.5+'t-1'!$I244-0.5)*-1)</f>
        <v>-4.7585528723353414E-2</v>
      </c>
      <c r="L244" s="6">
        <f>(('t-1'!L244-'t-1'!$AE244)/'t-1'!$AE244)*(('t-1'!$I244-0.5+'t-1'!$I244-0.5)*-1)</f>
        <v>4.4350711475926181E-2</v>
      </c>
      <c r="M244" s="6">
        <f>(('t-1'!M244-'t-1'!$AE244)/'t-1'!$AE244)*(('t-1'!$I244-0.5+'t-1'!$I244-0.5)*-1)</f>
        <v>-9.3030528761166464E-2</v>
      </c>
      <c r="N244" s="6">
        <f>(('t-1'!N244-'t-1'!$AE244)/'t-1'!$AE244)*(('t-1'!$I244-0.5+'t-1'!$I244-0.5)*-1)</f>
        <v>7.7692067478532634E-2</v>
      </c>
      <c r="O244" s="6">
        <f>(('t-1'!O244-'t-1'!$AE244)/'t-1'!$AE244)*(('t-1'!$I244-0.5+'t-1'!$I244-0.5)*-1)</f>
        <v>0.12470713574904886</v>
      </c>
      <c r="P244" s="6">
        <f>(('t-1'!P244-'t-1'!$AE244)/'t-1'!$AE244)*(('t-1'!$I244-0.5+'t-1'!$I244-0.5)*-1)</f>
        <v>-8.187376342646159E-2</v>
      </c>
      <c r="Q244" s="6">
        <f>(('t-1'!Q244-'t-1'!$AE244)/'t-1'!$AE244)*(('t-1'!$I244-0.5+'t-1'!$I244-0.5)*-1)</f>
        <v>-0.14597203199361447</v>
      </c>
      <c r="R244" s="6">
        <f>(('t-1'!R244-'t-1'!$AE244)/'t-1'!$AE244)*(('t-1'!$I244-0.5+'t-1'!$I244-0.5)*-1)</f>
        <v>-3.6514645201641702E-2</v>
      </c>
      <c r="S244" s="6">
        <f>(('t-1'!S244-'t-1'!$AE244)/'t-1'!$AE244)*(('t-1'!$I244-0.5+'t-1'!$I244-0.5)*-1)</f>
        <v>3.0420263490704695E-2</v>
      </c>
      <c r="T244" s="6">
        <f>(('t-1'!T244-'t-1'!$AE244)/'t-1'!$AE244)*(('t-1'!$I244-0.5+'t-1'!$I244-0.5)*-1)</f>
        <v>5.2408075594775186E-2</v>
      </c>
      <c r="U244" s="6">
        <f>(('t-1'!U244-'t-1'!$AE244)/'t-1'!$AE244)*(('t-1'!$I244-0.5+'t-1'!$I244-0.5)*-1)</f>
        <v>3.117525864421819E-2</v>
      </c>
      <c r="V244" s="6">
        <f>(('t-1'!V244-'t-1'!$AE244)/'t-1'!$AE244)*(('t-1'!$I244-0.5+'t-1'!$I244-0.5)*-1)</f>
        <v>4.0687577203931194E-2</v>
      </c>
      <c r="W244" s="6">
        <f>(('t-1'!W244-'t-1'!$AE244)/'t-1'!$AE244)*(('t-1'!$I244-0.5+'t-1'!$I244-0.5)*-1)</f>
        <v>-4.3312157513292385E-2</v>
      </c>
      <c r="X244" s="6">
        <f>(('t-1'!X244-'t-1'!$AE244)/'t-1'!$AE244)*(('t-1'!$I244-0.5+'t-1'!$I244-0.5)*-1)</f>
        <v>-1.2462005112579637E-2</v>
      </c>
      <c r="Y244" s="6">
        <f>(('t-1'!Y244-'t-1'!$AE244)/'t-1'!$AE244)*(('t-1'!$I244-0.5+'t-1'!$I244-0.5)*-1)</f>
        <v>9.4906881225171949E-2</v>
      </c>
      <c r="Z244" s="6">
        <f>(('t-1'!Z244-'t-1'!$AE244)/'t-1'!$AE244)*(('t-1'!$I244-0.5+'t-1'!$I244-0.5)*-1)</f>
        <v>-7.777184122488405E-2</v>
      </c>
      <c r="AA244" s="6">
        <f>(('t-1'!AA244-'t-1'!$AE244)/'t-1'!$AE244)*(('t-1'!$I244-0.5+'t-1'!$I244-0.5)*-1)</f>
        <v>1.6270958696742843E-2</v>
      </c>
      <c r="AB244" s="6">
        <f>(('t-1'!AB244-'t-1'!$AE244)/'t-1'!$AE244)*(('t-1'!$I244-0.5+'t-1'!$I244-0.5)*-1)</f>
        <v>-9.8834466003476021E-2</v>
      </c>
      <c r="AC244" s="6">
        <f>(('t-1'!AC244-'t-1'!$AE244)/'t-1'!$AE244)*(('t-1'!$I244-0.5+'t-1'!$I244-0.5)*-1)</f>
        <v>-0.13427903880241746</v>
      </c>
      <c r="AD244" s="6">
        <f>(('t-1'!AD244-'t-1'!$AE244)/'t-1'!$AE244)*(('t-1'!$I244-0.5+'t-1'!$I244-0.5)*-1)</f>
        <v>-6.6619540875918426E-2</v>
      </c>
      <c r="AE244" s="6">
        <f>(('t-1'!AE244-'t-1'!$AE244)/'t-1'!$AE244)*(('t-1'!$I244-0.5+'t-1'!$I244-0.5)*-1)</f>
        <v>0</v>
      </c>
      <c r="AF244" s="6">
        <f>(('t-1'!AF244-'t-1'!$AE244)/'t-1'!$AE244)*(('t-1'!$I244-0.5+'t-1'!$I244-0.5)*-1)</f>
        <v>-1</v>
      </c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2:66">
      <c r="B245" s="1">
        <f>'t-1'!B245</f>
        <v>0</v>
      </c>
      <c r="C245" s="1">
        <f>'t-1'!C245</f>
        <v>0</v>
      </c>
      <c r="D245" s="1">
        <f>'t-1'!D245</f>
        <v>0</v>
      </c>
      <c r="E245" s="1" t="str">
        <f>'t-1'!E245</f>
        <v>Män</v>
      </c>
      <c r="F245" s="1" t="str">
        <f>'t-1'!F245</f>
        <v>Överlevnad vid tjocktarmscancer</v>
      </c>
      <c r="G245" s="1" t="str">
        <f>'t-1'!G245</f>
        <v>(tom)</v>
      </c>
      <c r="H245" s="1" t="str">
        <f>'t-1'!H245</f>
        <v>A001490</v>
      </c>
      <c r="I245" s="1">
        <f>'t-1'!I245</f>
        <v>0</v>
      </c>
      <c r="J245" s="6">
        <f>(('t-1'!J245-'t-1'!$AE245)/'t-1'!$AE245)*(('t-1'!$I245-0.5+'t-1'!$I245-0.5)*-1)</f>
        <v>4.3868397942025836E-2</v>
      </c>
      <c r="K245" s="6">
        <f>(('t-1'!K245-'t-1'!$AE245)/'t-1'!$AE245)*(('t-1'!$I245-0.5+'t-1'!$I245-0.5)*-1)</f>
        <v>8.619557194349195E-2</v>
      </c>
      <c r="L245" s="6">
        <f>(('t-1'!L245-'t-1'!$AE245)/'t-1'!$AE245)*(('t-1'!$I245-0.5+'t-1'!$I245-0.5)*-1)</f>
        <v>-0.23584868789286725</v>
      </c>
      <c r="M245" s="6">
        <f>(('t-1'!M245-'t-1'!$AE245)/'t-1'!$AE245)*(('t-1'!$I245-0.5+'t-1'!$I245-0.5)*-1)</f>
        <v>-4.3151240204088899E-2</v>
      </c>
      <c r="N245" s="6">
        <f>(('t-1'!N245-'t-1'!$AE245)/'t-1'!$AE245)*(('t-1'!$I245-0.5+'t-1'!$I245-0.5)*-1)</f>
        <v>-8.382649728646778E-2</v>
      </c>
      <c r="O245" s="6">
        <f>(('t-1'!O245-'t-1'!$AE245)/'t-1'!$AE245)*(('t-1'!$I245-0.5+'t-1'!$I245-0.5)*-1)</f>
        <v>3.0733571539315413E-2</v>
      </c>
      <c r="P245" s="6">
        <f>(('t-1'!P245-'t-1'!$AE245)/'t-1'!$AE245)*(('t-1'!$I245-0.5+'t-1'!$I245-0.5)*-1)</f>
        <v>-6.2231847637775391E-3</v>
      </c>
      <c r="Q245" s="6">
        <f>(('t-1'!Q245-'t-1'!$AE245)/'t-1'!$AE245)*(('t-1'!$I245-0.5+'t-1'!$I245-0.5)*-1)</f>
        <v>-0.1386923208603496</v>
      </c>
      <c r="R245" s="6">
        <f>(('t-1'!R245-'t-1'!$AE245)/'t-1'!$AE245)*(('t-1'!$I245-0.5+'t-1'!$I245-0.5)*-1)</f>
        <v>2.6729630268184073E-2</v>
      </c>
      <c r="S245" s="6">
        <f>(('t-1'!S245-'t-1'!$AE245)/'t-1'!$AE245)*(('t-1'!$I245-0.5+'t-1'!$I245-0.5)*-1)</f>
        <v>1.0603470236035993E-2</v>
      </c>
      <c r="T245" s="6">
        <f>(('t-1'!T245-'t-1'!$AE245)/'t-1'!$AE245)*(('t-1'!$I245-0.5+'t-1'!$I245-0.5)*-1)</f>
        <v>8.2309525268325925E-2</v>
      </c>
      <c r="U245" s="6">
        <f>(('t-1'!U245-'t-1'!$AE245)/'t-1'!$AE245)*(('t-1'!$I245-0.5+'t-1'!$I245-0.5)*-1)</f>
        <v>-2.0891727326235923E-4</v>
      </c>
      <c r="V245" s="6">
        <f>(('t-1'!V245-'t-1'!$AE245)/'t-1'!$AE245)*(('t-1'!$I245-0.5+'t-1'!$I245-0.5)*-1)</f>
        <v>-2.6708463391687566E-2</v>
      </c>
      <c r="W245" s="6">
        <f>(('t-1'!W245-'t-1'!$AE245)/'t-1'!$AE245)*(('t-1'!$I245-0.5+'t-1'!$I245-0.5)*-1)</f>
        <v>-6.039446416220666E-3</v>
      </c>
      <c r="X245" s="6">
        <f>(('t-1'!X245-'t-1'!$AE245)/'t-1'!$AE245)*(('t-1'!$I245-0.5+'t-1'!$I245-0.5)*-1)</f>
        <v>7.4246983506019354E-2</v>
      </c>
      <c r="Y245" s="6">
        <f>(('t-1'!Y245-'t-1'!$AE245)/'t-1'!$AE245)*(('t-1'!$I245-0.5+'t-1'!$I245-0.5)*-1)</f>
        <v>0.14147515143104852</v>
      </c>
      <c r="Z245" s="6">
        <f>(('t-1'!Z245-'t-1'!$AE245)/'t-1'!$AE245)*(('t-1'!$I245-0.5+'t-1'!$I245-0.5)*-1)</f>
        <v>2.3498234094997312E-2</v>
      </c>
      <c r="AA245" s="6">
        <f>(('t-1'!AA245-'t-1'!$AE245)/'t-1'!$AE245)*(('t-1'!$I245-0.5+'t-1'!$I245-0.5)*-1)</f>
        <v>-8.1872984039338209E-2</v>
      </c>
      <c r="AB245" s="6">
        <f>(('t-1'!AB245-'t-1'!$AE245)/'t-1'!$AE245)*(('t-1'!$I245-0.5+'t-1'!$I245-0.5)*-1)</f>
        <v>-5.8006018412533597E-2</v>
      </c>
      <c r="AC245" s="6">
        <f>(('t-1'!AC245-'t-1'!$AE245)/'t-1'!$AE245)*(('t-1'!$I245-0.5+'t-1'!$I245-0.5)*-1)</f>
        <v>-0.19959646105735221</v>
      </c>
      <c r="AD245" s="6">
        <f>(('t-1'!AD245-'t-1'!$AE245)/'t-1'!$AE245)*(('t-1'!$I245-0.5+'t-1'!$I245-0.5)*-1)</f>
        <v>1.8831038842949267E-2</v>
      </c>
      <c r="AE245" s="6">
        <f>(('t-1'!AE245-'t-1'!$AE245)/'t-1'!$AE245)*(('t-1'!$I245-0.5+'t-1'!$I245-0.5)*-1)</f>
        <v>0</v>
      </c>
      <c r="AF245" s="6">
        <f>(('t-1'!AF245-'t-1'!$AE245)/'t-1'!$AE245)*(('t-1'!$I245-0.5+'t-1'!$I245-0.5)*-1)</f>
        <v>-1</v>
      </c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2:66">
      <c r="B246" s="1">
        <f>'t-1'!B246</f>
        <v>0</v>
      </c>
      <c r="C246" s="1">
        <f>'t-1'!C246</f>
        <v>0</v>
      </c>
      <c r="D246" s="1">
        <f>'t-1'!D246</f>
        <v>0</v>
      </c>
      <c r="E246" s="1" t="str">
        <f>'t-1'!E246</f>
        <v>Totalt</v>
      </c>
      <c r="F246" s="1" t="str">
        <f>'t-1'!F246</f>
        <v>Överlevnad vid tjocktarmscancer</v>
      </c>
      <c r="G246" s="1" t="str">
        <f>'t-1'!G246</f>
        <v>(tom)</v>
      </c>
      <c r="H246" s="1" t="str">
        <f>'t-1'!H246</f>
        <v>A001490</v>
      </c>
      <c r="I246" s="1">
        <f>'t-1'!I246</f>
        <v>0</v>
      </c>
      <c r="J246" s="6">
        <f>(('t-1'!J246-'t-1'!$AE246)/'t-1'!$AE246)*(('t-1'!$I246-0.5+'t-1'!$I246-0.5)*-1)</f>
        <v>1.5658488450529071E-2</v>
      </c>
      <c r="K246" s="6">
        <f>(('t-1'!K246-'t-1'!$AE246)/'t-1'!$AE246)*(('t-1'!$I246-0.5+'t-1'!$I246-0.5)*-1)</f>
        <v>1.4746255684798563E-2</v>
      </c>
      <c r="L246" s="6">
        <f>(('t-1'!L246-'t-1'!$AE246)/'t-1'!$AE246)*(('t-1'!$I246-0.5+'t-1'!$I246-0.5)*-1)</f>
        <v>-9.2571591078957377E-2</v>
      </c>
      <c r="M246" s="6">
        <f>(('t-1'!M246-'t-1'!$AE246)/'t-1'!$AE246)*(('t-1'!$I246-0.5+'t-1'!$I246-0.5)*-1)</f>
        <v>-6.9349512661031176E-2</v>
      </c>
      <c r="N246" s="6">
        <f>(('t-1'!N246-'t-1'!$AE246)/'t-1'!$AE246)*(('t-1'!$I246-0.5+'t-1'!$I246-0.5)*-1)</f>
        <v>-1.1643263172238374E-5</v>
      </c>
      <c r="O246" s="6">
        <f>(('t-1'!O246-'t-1'!$AE246)/'t-1'!$AE246)*(('t-1'!$I246-0.5+'t-1'!$I246-0.5)*-1)</f>
        <v>9.0541829669240098E-2</v>
      </c>
      <c r="P246" s="6">
        <f>(('t-1'!P246-'t-1'!$AE246)/'t-1'!$AE246)*(('t-1'!$I246-0.5+'t-1'!$I246-0.5)*-1)</f>
        <v>-4.647557094890279E-2</v>
      </c>
      <c r="Q246" s="6">
        <f>(('t-1'!Q246-'t-1'!$AE246)/'t-1'!$AE246)*(('t-1'!$I246-0.5+'t-1'!$I246-0.5)*-1)</f>
        <v>-0.13747037218203706</v>
      </c>
      <c r="R246" s="6">
        <f>(('t-1'!R246-'t-1'!$AE246)/'t-1'!$AE246)*(('t-1'!$I246-0.5+'t-1'!$I246-0.5)*-1)</f>
        <v>-7.52234970602432E-3</v>
      </c>
      <c r="S246" s="6">
        <f>(('t-1'!S246-'t-1'!$AE246)/'t-1'!$AE246)*(('t-1'!$I246-0.5+'t-1'!$I246-0.5)*-1)</f>
        <v>2.1562402024094186E-2</v>
      </c>
      <c r="T246" s="6">
        <f>(('t-1'!T246-'t-1'!$AE246)/'t-1'!$AE246)*(('t-1'!$I246-0.5+'t-1'!$I246-0.5)*-1)</f>
        <v>6.4711463533605823E-2</v>
      </c>
      <c r="U246" s="6">
        <f>(('t-1'!U246-'t-1'!$AE246)/'t-1'!$AE246)*(('t-1'!$I246-0.5+'t-1'!$I246-0.5)*-1)</f>
        <v>1.5341500729414566E-2</v>
      </c>
      <c r="V246" s="6">
        <f>(('t-1'!V246-'t-1'!$AE246)/'t-1'!$AE246)*(('t-1'!$I246-0.5+'t-1'!$I246-0.5)*-1)</f>
        <v>8.7858613374299198E-3</v>
      </c>
      <c r="W246" s="6">
        <f>(('t-1'!W246-'t-1'!$AE246)/'t-1'!$AE246)*(('t-1'!$I246-0.5+'t-1'!$I246-0.5)*-1)</f>
        <v>-2.5965393502964385E-2</v>
      </c>
      <c r="X246" s="6">
        <f>(('t-1'!X246-'t-1'!$AE246)/'t-1'!$AE246)*(('t-1'!$I246-0.5+'t-1'!$I246-0.5)*-1)</f>
        <v>2.926048663163534E-2</v>
      </c>
      <c r="Y246" s="6">
        <f>(('t-1'!Y246-'t-1'!$AE246)/'t-1'!$AE246)*(('t-1'!$I246-0.5+'t-1'!$I246-0.5)*-1)</f>
        <v>0.11539535875424588</v>
      </c>
      <c r="Z246" s="6">
        <f>(('t-1'!Z246-'t-1'!$AE246)/'t-1'!$AE246)*(('t-1'!$I246-0.5+'t-1'!$I246-0.5)*-1)</f>
        <v>-3.1071589709197413E-2</v>
      </c>
      <c r="AA246" s="6">
        <f>(('t-1'!AA246-'t-1'!$AE246)/'t-1'!$AE246)*(('t-1'!$I246-0.5+'t-1'!$I246-0.5)*-1)</f>
        <v>-3.2304930067427656E-2</v>
      </c>
      <c r="AB246" s="6">
        <f>(('t-1'!AB246-'t-1'!$AE246)/'t-1'!$AE246)*(('t-1'!$I246-0.5+'t-1'!$I246-0.5)*-1)</f>
        <v>-7.7492647111608942E-2</v>
      </c>
      <c r="AC246" s="6">
        <f>(('t-1'!AC246-'t-1'!$AE246)/'t-1'!$AE246)*(('t-1'!$I246-0.5+'t-1'!$I246-0.5)*-1)</f>
        <v>-0.16071412588644804</v>
      </c>
      <c r="AD246" s="6">
        <f>(('t-1'!AD246-'t-1'!$AE246)/'t-1'!$AE246)*(('t-1'!$I246-0.5+'t-1'!$I246-0.5)*-1)</f>
        <v>-2.7391294964281991E-2</v>
      </c>
      <c r="AE246" s="6">
        <f>(('t-1'!AE246-'t-1'!$AE246)/'t-1'!$AE246)*(('t-1'!$I246-0.5+'t-1'!$I246-0.5)*-1)</f>
        <v>0</v>
      </c>
      <c r="AF246" s="6">
        <f>(('t-1'!AF246-'t-1'!$AE246)/'t-1'!$AE246)*(('t-1'!$I246-0.5+'t-1'!$I246-0.5)*-1)</f>
        <v>-1</v>
      </c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2:66">
      <c r="B247" s="1">
        <f>'t-1'!B247</f>
        <v>0</v>
      </c>
      <c r="C247" s="1">
        <f>'t-1'!C247</f>
        <v>0</v>
      </c>
      <c r="D247" s="1">
        <f>'t-1'!D247</f>
        <v>113</v>
      </c>
      <c r="E247" s="1" t="str">
        <f>'t-1'!E247</f>
        <v>Kvinnor</v>
      </c>
      <c r="F247" s="1" t="str">
        <f>'t-1'!F247</f>
        <v>Omoperation vid tjocktarmscancer</v>
      </c>
      <c r="G247" s="1" t="str">
        <f>'t-1'!G247</f>
        <v>(tom)</v>
      </c>
      <c r="H247" s="1" t="str">
        <f>'t-1'!H247</f>
        <v>A020320</v>
      </c>
      <c r="I247" s="1">
        <f>'t-1'!I247</f>
        <v>1</v>
      </c>
      <c r="J247" s="6">
        <f>(('t-1'!J247-'t-1'!$AE247)/'t-1'!$AE247)*(('t-1'!$I247-0.5+'t-1'!$I247-0.5)*-1)</f>
        <v>-0.21996879875195011</v>
      </c>
      <c r="K247" s="6">
        <f>(('t-1'!K247-'t-1'!$AE247)/'t-1'!$AE247)*(('t-1'!$I247-0.5+'t-1'!$I247-0.5)*-1)</f>
        <v>-0.19968798751950081</v>
      </c>
      <c r="L247" s="6">
        <f>(('t-1'!L247-'t-1'!$AE247)/'t-1'!$AE247)*(('t-1'!$I247-0.5+'t-1'!$I247-0.5)*-1)</f>
        <v>-0.3572542901716067</v>
      </c>
      <c r="M247" s="6">
        <f>(('t-1'!M247-'t-1'!$AE247)/'t-1'!$AE247)*(('t-1'!$I247-0.5+'t-1'!$I247-0.5)*-1)</f>
        <v>0.3556942277691108</v>
      </c>
      <c r="N247" s="6">
        <f>(('t-1'!N247-'t-1'!$AE247)/'t-1'!$AE247)*(('t-1'!$I247-0.5+'t-1'!$I247-0.5)*-1)</f>
        <v>0.48049921996879874</v>
      </c>
      <c r="O247" s="6">
        <f>(('t-1'!O247-'t-1'!$AE247)/'t-1'!$AE247)*(('t-1'!$I247-0.5+'t-1'!$I247-0.5)*-1)</f>
        <v>-0.40561622464898589</v>
      </c>
      <c r="P247" s="6">
        <f>(('t-1'!P247-'t-1'!$AE247)/'t-1'!$AE247)*(('t-1'!$I247-0.5+'t-1'!$I247-0.5)*-1)</f>
        <v>-0.15912636505460212</v>
      </c>
      <c r="Q247" s="6">
        <f>(('t-1'!Q247-'t-1'!$AE247)/'t-1'!$AE247)*(('t-1'!$I247-0.5+'t-1'!$I247-0.5)*-1)</f>
        <v>0.55382215288611547</v>
      </c>
      <c r="R247" s="6">
        <f>(('t-1'!R247-'t-1'!$AE247)/'t-1'!$AE247)*(('t-1'!$I247-0.5+'t-1'!$I247-0.5)*-1)</f>
        <v>-0.39001560062402496</v>
      </c>
      <c r="S247" s="6">
        <f>(('t-1'!S247-'t-1'!$AE247)/'t-1'!$AE247)*(('t-1'!$I247-0.5+'t-1'!$I247-0.5)*-1)</f>
        <v>-1.248049921996881E-2</v>
      </c>
      <c r="T247" s="6">
        <f>(('t-1'!T247-'t-1'!$AE247)/'t-1'!$AE247)*(('t-1'!$I247-0.5+'t-1'!$I247-0.5)*-1)</f>
        <v>-0.28549141965678626</v>
      </c>
      <c r="U247" s="6">
        <f>(('t-1'!U247-'t-1'!$AE247)/'t-1'!$AE247)*(('t-1'!$I247-0.5+'t-1'!$I247-0.5)*-1)</f>
        <v>-3.120124804992133E-3</v>
      </c>
      <c r="V247" s="6">
        <f>(('t-1'!V247-'t-1'!$AE247)/'t-1'!$AE247)*(('t-1'!$I247-0.5+'t-1'!$I247-0.5)*-1)</f>
        <v>0.19188767550702035</v>
      </c>
      <c r="W247" s="6">
        <f>(('t-1'!W247-'t-1'!$AE247)/'t-1'!$AE247)*(('t-1'!$I247-0.5+'t-1'!$I247-0.5)*-1)</f>
        <v>-3.2761310452418091E-2</v>
      </c>
      <c r="X247" s="6">
        <f>(('t-1'!X247-'t-1'!$AE247)/'t-1'!$AE247)*(('t-1'!$I247-0.5+'t-1'!$I247-0.5)*-1)</f>
        <v>0.48049921996879874</v>
      </c>
      <c r="Y247" s="6">
        <f>(('t-1'!Y247-'t-1'!$AE247)/'t-1'!$AE247)*(('t-1'!$I247-0.5+'t-1'!$I247-0.5)*-1)</f>
        <v>0.45397815912636508</v>
      </c>
      <c r="Z247" s="6">
        <f>(('t-1'!Z247-'t-1'!$AE247)/'t-1'!$AE247)*(('t-1'!$I247-0.5+'t-1'!$I247-0.5)*-1)</f>
        <v>-0.16224648985959439</v>
      </c>
      <c r="AA247" s="6">
        <f>(('t-1'!AA247-'t-1'!$AE247)/'t-1'!$AE247)*(('t-1'!$I247-0.5+'t-1'!$I247-0.5)*-1)</f>
        <v>-9.6723868954758208E-2</v>
      </c>
      <c r="AB247" s="6">
        <f>(('t-1'!AB247-'t-1'!$AE247)/'t-1'!$AE247)*(('t-1'!$I247-0.5+'t-1'!$I247-0.5)*-1)</f>
        <v>4.0561622464898563E-2</v>
      </c>
      <c r="AC247" s="6">
        <f>(('t-1'!AC247-'t-1'!$AE247)/'t-1'!$AE247)*(('t-1'!$I247-0.5+'t-1'!$I247-0.5)*-1)</f>
        <v>0.43837753510140404</v>
      </c>
      <c r="AD247" s="6">
        <f>(('t-1'!AD247-'t-1'!$AE247)/'t-1'!$AE247)*(('t-1'!$I247-0.5+'t-1'!$I247-0.5)*-1)</f>
        <v>0.81435257410296424</v>
      </c>
      <c r="AE247" s="6">
        <f>(('t-1'!AE247-'t-1'!$AE247)/'t-1'!$AE247)*(('t-1'!$I247-0.5+'t-1'!$I247-0.5)*-1)</f>
        <v>0</v>
      </c>
      <c r="AF247" s="6">
        <f>(('t-1'!AF247-'t-1'!$AE247)/'t-1'!$AE247)*(('t-1'!$I247-0.5+'t-1'!$I247-0.5)*-1)</f>
        <v>1</v>
      </c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2:66">
      <c r="B248" s="1">
        <f>'t-1'!B248</f>
        <v>0</v>
      </c>
      <c r="C248" s="1">
        <f>'t-1'!C248</f>
        <v>0</v>
      </c>
      <c r="D248" s="1">
        <f>'t-1'!D248</f>
        <v>0</v>
      </c>
      <c r="E248" s="1" t="str">
        <f>'t-1'!E248</f>
        <v>Män</v>
      </c>
      <c r="F248" s="1" t="str">
        <f>'t-1'!F248</f>
        <v>Omoperation vid tjocktarmscancer</v>
      </c>
      <c r="G248" s="1" t="str">
        <f>'t-1'!G248</f>
        <v>(tom)</v>
      </c>
      <c r="H248" s="1" t="str">
        <f>'t-1'!H248</f>
        <v>A020320</v>
      </c>
      <c r="I248" s="1">
        <f>'t-1'!I248</f>
        <v>1</v>
      </c>
      <c r="J248" s="6">
        <f>(('t-1'!J248-'t-1'!$AE248)/'t-1'!$AE248)*(('t-1'!$I248-0.5+'t-1'!$I248-0.5)*-1)</f>
        <v>-0.3119853613906679</v>
      </c>
      <c r="K248" s="6">
        <f>(('t-1'!K248-'t-1'!$AE248)/'t-1'!$AE248)*(('t-1'!$I248-0.5+'t-1'!$I248-0.5)*-1)</f>
        <v>0.46203110704483075</v>
      </c>
      <c r="L248" s="6">
        <f>(('t-1'!L248-'t-1'!$AE248)/'t-1'!$AE248)*(('t-1'!$I248-0.5+'t-1'!$I248-0.5)*-1)</f>
        <v>0.36139066788655072</v>
      </c>
      <c r="M248" s="6">
        <f>(('t-1'!M248-'t-1'!$AE248)/'t-1'!$AE248)*(('t-1'!$I248-0.5+'t-1'!$I248-0.5)*-1)</f>
        <v>0.17566331198536139</v>
      </c>
      <c r="N248" s="6">
        <f>(('t-1'!N248-'t-1'!$AE248)/'t-1'!$AE248)*(('t-1'!$I248-0.5+'t-1'!$I248-0.5)*-1)</f>
        <v>-0.27355901189387011</v>
      </c>
      <c r="O248" s="6">
        <f>(('t-1'!O248-'t-1'!$AE248)/'t-1'!$AE248)*(('t-1'!$I248-0.5+'t-1'!$I248-0.5)*-1)</f>
        <v>-0.35224153705397987</v>
      </c>
      <c r="P248" s="6">
        <f>(('t-1'!P248-'t-1'!$AE248)/'t-1'!$AE248)*(('t-1'!$I248-0.5+'t-1'!$I248-0.5)*-1)</f>
        <v>0.31564501372369619</v>
      </c>
      <c r="Q248" s="6">
        <f>(('t-1'!Q248-'t-1'!$AE248)/'t-1'!$AE248)*(('t-1'!$I248-0.5+'t-1'!$I248-0.5)*-1)</f>
        <v>0.42817932296431838</v>
      </c>
      <c r="R248" s="6">
        <f>(('t-1'!R248-'t-1'!$AE248)/'t-1'!$AE248)*(('t-1'!$I248-0.5+'t-1'!$I248-0.5)*-1)</f>
        <v>-0.63037511436413551</v>
      </c>
      <c r="S248" s="6">
        <f>(('t-1'!S248-'t-1'!$AE248)/'t-1'!$AE248)*(('t-1'!$I248-0.5+'t-1'!$I248-0.5)*-1)</f>
        <v>0.12808783165599272</v>
      </c>
      <c r="T248" s="6">
        <f>(('t-1'!T248-'t-1'!$AE248)/'t-1'!$AE248)*(('t-1'!$I248-0.5+'t-1'!$I248-0.5)*-1)</f>
        <v>-0.10430009149130838</v>
      </c>
      <c r="U248" s="6">
        <f>(('t-1'!U248-'t-1'!$AE248)/'t-1'!$AE248)*(('t-1'!$I248-0.5+'t-1'!$I248-0.5)*-1)</f>
        <v>-1.9213174748398981E-2</v>
      </c>
      <c r="V248" s="6">
        <f>(('t-1'!V248-'t-1'!$AE248)/'t-1'!$AE248)*(('t-1'!$I248-0.5+'t-1'!$I248-0.5)*-1)</f>
        <v>0.233302836230558</v>
      </c>
      <c r="W248" s="6">
        <f>(('t-1'!W248-'t-1'!$AE248)/'t-1'!$AE248)*(('t-1'!$I248-0.5+'t-1'!$I248-0.5)*-1)</f>
        <v>-0.23330283623055817</v>
      </c>
      <c r="X248" s="6">
        <f>(('t-1'!X248-'t-1'!$AE248)/'t-1'!$AE248)*(('t-1'!$I248-0.5+'t-1'!$I248-0.5)*-1)</f>
        <v>0.66422689844464777</v>
      </c>
      <c r="Y248" s="6">
        <f>(('t-1'!Y248-'t-1'!$AE248)/'t-1'!$AE248)*(('t-1'!$I248-0.5+'t-1'!$I248-0.5)*-1)</f>
        <v>0.30741079597438237</v>
      </c>
      <c r="Z248" s="6">
        <f>(('t-1'!Z248-'t-1'!$AE248)/'t-1'!$AE248)*(('t-1'!$I248-0.5+'t-1'!$I248-0.5)*-1)</f>
        <v>-6.2214089661482133E-2</v>
      </c>
      <c r="AA248" s="6">
        <f>(('t-1'!AA248-'t-1'!$AE248)/'t-1'!$AE248)*(('t-1'!$I248-0.5+'t-1'!$I248-0.5)*-1)</f>
        <v>0.3568161024702653</v>
      </c>
      <c r="AB248" s="6">
        <f>(('t-1'!AB248-'t-1'!$AE248)/'t-1'!$AE248)*(('t-1'!$I248-0.5+'t-1'!$I248-0.5)*-1)</f>
        <v>-0.52516010978957017</v>
      </c>
      <c r="AC248" s="6">
        <f>(('t-1'!AC248-'t-1'!$AE248)/'t-1'!$AE248)*(('t-1'!$I248-0.5+'t-1'!$I248-0.5)*-1)</f>
        <v>-0.21134492223238796</v>
      </c>
      <c r="AD248" s="6">
        <f>(('t-1'!AD248-'t-1'!$AE248)/'t-1'!$AE248)*(('t-1'!$I248-0.5+'t-1'!$I248-0.5)*-1)</f>
        <v>0.19762122598353157</v>
      </c>
      <c r="AE248" s="6">
        <f>(('t-1'!AE248-'t-1'!$AE248)/'t-1'!$AE248)*(('t-1'!$I248-0.5+'t-1'!$I248-0.5)*-1)</f>
        <v>0</v>
      </c>
      <c r="AF248" s="6">
        <f>(('t-1'!AF248-'t-1'!$AE248)/'t-1'!$AE248)*(('t-1'!$I248-0.5+'t-1'!$I248-0.5)*-1)</f>
        <v>1</v>
      </c>
    </row>
    <row r="249" spans="2:66">
      <c r="B249" s="1">
        <f>'t-1'!B249</f>
        <v>0</v>
      </c>
      <c r="C249" s="1">
        <f>'t-1'!C249</f>
        <v>0</v>
      </c>
      <c r="D249" s="1">
        <f>'t-1'!D249</f>
        <v>0</v>
      </c>
      <c r="E249" s="1" t="str">
        <f>'t-1'!E249</f>
        <v>Totalt</v>
      </c>
      <c r="F249" s="1" t="str">
        <f>'t-1'!F249</f>
        <v>Omoperation vid tjocktarmscancer</v>
      </c>
      <c r="G249" s="1" t="str">
        <f>'t-1'!G249</f>
        <v>(tom)</v>
      </c>
      <c r="H249" s="1" t="str">
        <f>'t-1'!H249</f>
        <v>A020320</v>
      </c>
      <c r="I249" s="1">
        <f>'t-1'!I249</f>
        <v>1</v>
      </c>
      <c r="J249" s="6">
        <f>(('t-1'!J249-'t-1'!$AE249)/'t-1'!$AE249)*(('t-1'!$I249-0.5+'t-1'!$I249-0.5)*-1)</f>
        <v>-0.26596980255516856</v>
      </c>
      <c r="K249" s="6">
        <f>(('t-1'!K249-'t-1'!$AE249)/'t-1'!$AE249)*(('t-1'!$I249-0.5+'t-1'!$I249-0.5)*-1)</f>
        <v>0.21486643437862948</v>
      </c>
      <c r="L249" s="6">
        <f>(('t-1'!L249-'t-1'!$AE249)/'t-1'!$AE249)*(('t-1'!$I249-0.5+'t-1'!$I249-0.5)*-1)</f>
        <v>8.5946573751451733E-2</v>
      </c>
      <c r="M249" s="6">
        <f>(('t-1'!M249-'t-1'!$AE249)/'t-1'!$AE249)*(('t-1'!$I249-0.5+'t-1'!$I249-0.5)*-1)</f>
        <v>0.24157955865272931</v>
      </c>
      <c r="N249" s="6">
        <f>(('t-1'!N249-'t-1'!$AE249)/'t-1'!$AE249)*(('t-1'!$I249-0.5+'t-1'!$I249-0.5)*-1)</f>
        <v>2.2067363530778109E-2</v>
      </c>
      <c r="O249" s="6">
        <f>(('t-1'!O249-'t-1'!$AE249)/'t-1'!$AE249)*(('t-1'!$I249-0.5+'t-1'!$I249-0.5)*-1)</f>
        <v>-0.38792102206736356</v>
      </c>
      <c r="P249" s="6">
        <f>(('t-1'!P249-'t-1'!$AE249)/'t-1'!$AE249)*(('t-1'!$I249-0.5+'t-1'!$I249-0.5)*-1)</f>
        <v>0.13472706155632977</v>
      </c>
      <c r="Q249" s="6">
        <f>(('t-1'!Q249-'t-1'!$AE249)/'t-1'!$AE249)*(('t-1'!$I249-0.5+'t-1'!$I249-0.5)*-1)</f>
        <v>0.47967479674796737</v>
      </c>
      <c r="R249" s="6">
        <f>(('t-1'!R249-'t-1'!$AE249)/'t-1'!$AE249)*(('t-1'!$I249-0.5+'t-1'!$I249-0.5)*-1)</f>
        <v>-0.55284552845528456</v>
      </c>
      <c r="S249" s="6">
        <f>(('t-1'!S249-'t-1'!$AE249)/'t-1'!$AE249)*(('t-1'!$I249-0.5+'t-1'!$I249-0.5)*-1)</f>
        <v>7.3170731707316958E-2</v>
      </c>
      <c r="T249" s="6">
        <f>(('t-1'!T249-'t-1'!$AE249)/'t-1'!$AE249)*(('t-1'!$I249-0.5+'t-1'!$I249-0.5)*-1)</f>
        <v>-0.17421602787456447</v>
      </c>
      <c r="U249" s="6">
        <f>(('t-1'!U249-'t-1'!$AE249)/'t-1'!$AE249)*(('t-1'!$I249-0.5+'t-1'!$I249-0.5)*-1)</f>
        <v>-6.9686411149826365E-3</v>
      </c>
      <c r="V249" s="6">
        <f>(('t-1'!V249-'t-1'!$AE249)/'t-1'!$AE249)*(('t-1'!$I249-0.5+'t-1'!$I249-0.5)*-1)</f>
        <v>0.22531939605110332</v>
      </c>
      <c r="W249" s="6">
        <f>(('t-1'!W249-'t-1'!$AE249)/'t-1'!$AE249)*(('t-1'!$I249-0.5+'t-1'!$I249-0.5)*-1)</f>
        <v>-0.15331010452961677</v>
      </c>
      <c r="X249" s="6">
        <f>(('t-1'!X249-'t-1'!$AE249)/'t-1'!$AE249)*(('t-1'!$I249-0.5+'t-1'!$I249-0.5)*-1)</f>
        <v>0.59465737514518002</v>
      </c>
      <c r="Y249" s="6">
        <f>(('t-1'!Y249-'t-1'!$AE249)/'t-1'!$AE249)*(('t-1'!$I249-0.5+'t-1'!$I249-0.5)*-1)</f>
        <v>0.32752613240418116</v>
      </c>
      <c r="Z249" s="6">
        <f>(('t-1'!Z249-'t-1'!$AE249)/'t-1'!$AE249)*(('t-1'!$I249-0.5+'t-1'!$I249-0.5)*-1)</f>
        <v>-0.10220673635307792</v>
      </c>
      <c r="AA249" s="6">
        <f>(('t-1'!AA249-'t-1'!$AE249)/'t-1'!$AE249)*(('t-1'!$I249-0.5+'t-1'!$I249-0.5)*-1)</f>
        <v>0.18350754936120781</v>
      </c>
      <c r="AB249" s="6">
        <f>(('t-1'!AB249-'t-1'!$AE249)/'t-1'!$AE249)*(('t-1'!$I249-0.5+'t-1'!$I249-0.5)*-1)</f>
        <v>-0.32984901277584205</v>
      </c>
      <c r="AC249" s="6">
        <f>(('t-1'!AC249-'t-1'!$AE249)/'t-1'!$AE249)*(('t-1'!$I249-0.5+'t-1'!$I249-0.5)*-1)</f>
        <v>2.9036004645760744E-2</v>
      </c>
      <c r="AD249" s="6">
        <f>(('t-1'!AD249-'t-1'!$AE249)/'t-1'!$AE249)*(('t-1'!$I249-0.5+'t-1'!$I249-0.5)*-1)</f>
        <v>0.35423925667828104</v>
      </c>
      <c r="AE249" s="6">
        <f>(('t-1'!AE249-'t-1'!$AE249)/'t-1'!$AE249)*(('t-1'!$I249-0.5+'t-1'!$I249-0.5)*-1)</f>
        <v>0</v>
      </c>
      <c r="AF249" s="6">
        <f>(('t-1'!AF249-'t-1'!$AE249)/'t-1'!$AE249)*(('t-1'!$I249-0.5+'t-1'!$I249-0.5)*-1)</f>
        <v>1</v>
      </c>
    </row>
    <row r="250" spans="2:66">
      <c r="B250" s="1">
        <f>'t-1'!B250</f>
        <v>0</v>
      </c>
      <c r="C250" s="1">
        <f>'t-1'!C250</f>
        <v>0</v>
      </c>
      <c r="D250" s="1">
        <f>'t-1'!D250</f>
        <v>114</v>
      </c>
      <c r="E250" s="1" t="str">
        <f>'t-1'!E250</f>
        <v>Kvinnor</v>
      </c>
      <c r="F250" s="1" t="str">
        <f>'t-1'!F250</f>
        <v>Dödlighet vid operation för tjocktarmscancer</v>
      </c>
      <c r="G250" s="1" t="str">
        <f>'t-1'!G250</f>
        <v>(tom)</v>
      </c>
      <c r="H250" s="1" t="str">
        <f>'t-1'!H250</f>
        <v>A020325</v>
      </c>
      <c r="I250" s="1">
        <f>'t-1'!I250</f>
        <v>1</v>
      </c>
      <c r="J250" s="6">
        <f>(('t-1'!J250-'t-1'!$AE250)/'t-1'!$AE250)*(('t-1'!$I250-0.5+'t-1'!$I250-0.5)*-1)</f>
        <v>0.19459459459459461</v>
      </c>
      <c r="K250" s="6">
        <f>(('t-1'!K250-'t-1'!$AE250)/'t-1'!$AE250)*(('t-1'!$I250-0.5+'t-1'!$I250-0.5)*-1)</f>
        <v>-0.13333333333333339</v>
      </c>
      <c r="L250" s="6">
        <f>(('t-1'!L250-'t-1'!$AE250)/'t-1'!$AE250)*(('t-1'!$I250-0.5+'t-1'!$I250-0.5)*-1)</f>
        <v>-0.82702702702702724</v>
      </c>
      <c r="M250" s="6">
        <f>(('t-1'!M250-'t-1'!$AE250)/'t-1'!$AE250)*(('t-1'!$I250-0.5+'t-1'!$I250-0.5)*-1)</f>
        <v>-4.324324324324328E-2</v>
      </c>
      <c r="N250" s="6">
        <f>(('t-1'!N250-'t-1'!$AE250)/'t-1'!$AE250)*(('t-1'!$I250-0.5+'t-1'!$I250-0.5)*-1)</f>
        <v>-0.63063063063063085</v>
      </c>
      <c r="O250" s="6">
        <f>(('t-1'!O250-'t-1'!$AE250)/'t-1'!$AE250)*(('t-1'!$I250-0.5+'t-1'!$I250-0.5)*-1)</f>
        <v>0.18918918918918917</v>
      </c>
      <c r="P250" s="6">
        <f>(('t-1'!P250-'t-1'!$AE250)/'t-1'!$AE250)*(('t-1'!$I250-0.5+'t-1'!$I250-0.5)*-1)</f>
        <v>-2.8828828828828857E-2</v>
      </c>
      <c r="Q250" s="6">
        <f>(('t-1'!Q250-'t-1'!$AE250)/'t-1'!$AE250)*(('t-1'!$I250-0.5+'t-1'!$I250-0.5)*-1)</f>
        <v>0.48468468468468467</v>
      </c>
      <c r="R250" s="6">
        <f>(('t-1'!R250-'t-1'!$AE250)/'t-1'!$AE250)*(('t-1'!$I250-0.5+'t-1'!$I250-0.5)*-1)</f>
        <v>0.10810810810810804</v>
      </c>
      <c r="S250" s="6">
        <f>(('t-1'!S250-'t-1'!$AE250)/'t-1'!$AE250)*(('t-1'!$I250-0.5+'t-1'!$I250-0.5)*-1)</f>
        <v>0.18918918918918917</v>
      </c>
      <c r="T250" s="6">
        <f>(('t-1'!T250-'t-1'!$AE250)/'t-1'!$AE250)*(('t-1'!$I250-0.5+'t-1'!$I250-0.5)*-1)</f>
        <v>0.40540540540540543</v>
      </c>
      <c r="U250" s="6">
        <f>(('t-1'!U250-'t-1'!$AE250)/'t-1'!$AE250)*(('t-1'!$I250-0.5+'t-1'!$I250-0.5)*-1)</f>
        <v>-0.26486486486486482</v>
      </c>
      <c r="V250" s="6">
        <f>(('t-1'!V250-'t-1'!$AE250)/'t-1'!$AE250)*(('t-1'!$I250-0.5+'t-1'!$I250-0.5)*-1)</f>
        <v>-0.12072072072072071</v>
      </c>
      <c r="W250" s="6">
        <f>(('t-1'!W250-'t-1'!$AE250)/'t-1'!$AE250)*(('t-1'!$I250-0.5+'t-1'!$I250-0.5)*-1)</f>
        <v>-7.3873873873873896E-2</v>
      </c>
      <c r="X250" s="6">
        <f>(('t-1'!X250-'t-1'!$AE250)/'t-1'!$AE250)*(('t-1'!$I250-0.5+'t-1'!$I250-0.5)*-1)</f>
        <v>0.54954954954954949</v>
      </c>
      <c r="Y250" s="6">
        <f>(('t-1'!Y250-'t-1'!$AE250)/'t-1'!$AE250)*(('t-1'!$I250-0.5+'t-1'!$I250-0.5)*-1)</f>
        <v>0.24324324324324317</v>
      </c>
      <c r="Z250" s="6">
        <f>(('t-1'!Z250-'t-1'!$AE250)/'t-1'!$AE250)*(('t-1'!$I250-0.5+'t-1'!$I250-0.5)*-1)</f>
        <v>-0.3423423423423424</v>
      </c>
      <c r="AA250" s="6">
        <f>(('t-1'!AA250-'t-1'!$AE250)/'t-1'!$AE250)*(('t-1'!$I250-0.5+'t-1'!$I250-0.5)*-1)</f>
        <v>0.29549549549549547</v>
      </c>
      <c r="AB250" s="6">
        <f>(('t-1'!AB250-'t-1'!$AE250)/'t-1'!$AE250)*(('t-1'!$I250-0.5+'t-1'!$I250-0.5)*-1)</f>
        <v>-0.66306306306306317</v>
      </c>
      <c r="AC250" s="6">
        <f>(('t-1'!AC250-'t-1'!$AE250)/'t-1'!$AE250)*(('t-1'!$I250-0.5+'t-1'!$I250-0.5)*-1)</f>
        <v>9.1891891891891855E-2</v>
      </c>
      <c r="AD250" s="6">
        <f>(('t-1'!AD250-'t-1'!$AE250)/'t-1'!$AE250)*(('t-1'!$I250-0.5+'t-1'!$I250-0.5)*-1)</f>
        <v>0.57117117117117122</v>
      </c>
      <c r="AE250" s="6">
        <f>(('t-1'!AE250-'t-1'!$AE250)/'t-1'!$AE250)*(('t-1'!$I250-0.5+'t-1'!$I250-0.5)*-1)</f>
        <v>0</v>
      </c>
      <c r="AF250" s="6">
        <f>(('t-1'!AF250-'t-1'!$AE250)/'t-1'!$AE250)*(('t-1'!$I250-0.5+'t-1'!$I250-0.5)*-1)</f>
        <v>1</v>
      </c>
    </row>
    <row r="251" spans="2:66">
      <c r="B251" s="1">
        <f>'t-1'!B251</f>
        <v>0</v>
      </c>
      <c r="C251" s="1">
        <f>'t-1'!C251</f>
        <v>0</v>
      </c>
      <c r="D251" s="1">
        <f>'t-1'!D251</f>
        <v>0</v>
      </c>
      <c r="E251" s="1" t="str">
        <f>'t-1'!E251</f>
        <v>Män</v>
      </c>
      <c r="F251" s="1" t="str">
        <f>'t-1'!F251</f>
        <v>Dödlighet vid operation för tjocktarmscancer</v>
      </c>
      <c r="G251" s="1" t="str">
        <f>'t-1'!G251</f>
        <v>(tom)</v>
      </c>
      <c r="H251" s="1" t="str">
        <f>'t-1'!H251</f>
        <v>A020325</v>
      </c>
      <c r="I251" s="1">
        <f>'t-1'!I251</f>
        <v>1</v>
      </c>
      <c r="J251" s="6">
        <f>(('t-1'!J251-'t-1'!$AE251)/'t-1'!$AE251)*(('t-1'!$I251-0.5+'t-1'!$I251-0.5)*-1)</f>
        <v>9.5161290322580624E-2</v>
      </c>
      <c r="K251" s="6">
        <f>(('t-1'!K251-'t-1'!$AE251)/'t-1'!$AE251)*(('t-1'!$I251-0.5+'t-1'!$I251-0.5)*-1)</f>
        <v>0.15645161290322576</v>
      </c>
      <c r="L251" s="6">
        <f>(('t-1'!L251-'t-1'!$AE251)/'t-1'!$AE251)*(('t-1'!$I251-0.5+'t-1'!$I251-0.5)*-1)</f>
        <v>-0.24999999999999997</v>
      </c>
      <c r="M251" s="6">
        <f>(('t-1'!M251-'t-1'!$AE251)/'t-1'!$AE251)*(('t-1'!$I251-0.5+'t-1'!$I251-0.5)*-1)</f>
        <v>0.23870967741935489</v>
      </c>
      <c r="N251" s="6">
        <f>(('t-1'!N251-'t-1'!$AE251)/'t-1'!$AE251)*(('t-1'!$I251-0.5+'t-1'!$I251-0.5)*-1)</f>
        <v>-8.0645161290322578E-2</v>
      </c>
      <c r="O251" s="6">
        <f>(('t-1'!O251-'t-1'!$AE251)/'t-1'!$AE251)*(('t-1'!$I251-0.5+'t-1'!$I251-0.5)*-1)</f>
        <v>-0.26290322580645159</v>
      </c>
      <c r="P251" s="6">
        <f>(('t-1'!P251-'t-1'!$AE251)/'t-1'!$AE251)*(('t-1'!$I251-0.5+'t-1'!$I251-0.5)*-1)</f>
        <v>-0.20645161290322583</v>
      </c>
      <c r="Q251" s="6">
        <f>(('t-1'!Q251-'t-1'!$AE251)/'t-1'!$AE251)*(('t-1'!$I251-0.5+'t-1'!$I251-0.5)*-1)</f>
        <v>1</v>
      </c>
      <c r="R251" s="6">
        <f>(('t-1'!R251-'t-1'!$AE251)/'t-1'!$AE251)*(('t-1'!$I251-0.5+'t-1'!$I251-0.5)*-1)</f>
        <v>-0.27741935483870961</v>
      </c>
      <c r="S251" s="6">
        <f>(('t-1'!S251-'t-1'!$AE251)/'t-1'!$AE251)*(('t-1'!$I251-0.5+'t-1'!$I251-0.5)*-1)</f>
        <v>0.26451612903225813</v>
      </c>
      <c r="T251" s="6">
        <f>(('t-1'!T251-'t-1'!$AE251)/'t-1'!$AE251)*(('t-1'!$I251-0.5+'t-1'!$I251-0.5)*-1)</f>
        <v>-0.20483870967741927</v>
      </c>
      <c r="U251" s="6">
        <f>(('t-1'!U251-'t-1'!$AE251)/'t-1'!$AE251)*(('t-1'!$I251-0.5+'t-1'!$I251-0.5)*-1)</f>
        <v>3.8709677419354875E-2</v>
      </c>
      <c r="V251" s="6">
        <f>(('t-1'!V251-'t-1'!$AE251)/'t-1'!$AE251)*(('t-1'!$I251-0.5+'t-1'!$I251-0.5)*-1)</f>
        <v>-0.93225806451612903</v>
      </c>
      <c r="W251" s="6">
        <f>(('t-1'!W251-'t-1'!$AE251)/'t-1'!$AE251)*(('t-1'!$I251-0.5+'t-1'!$I251-0.5)*-1)</f>
        <v>-2.9032258064516082E-2</v>
      </c>
      <c r="X251" s="6">
        <f>(('t-1'!X251-'t-1'!$AE251)/'t-1'!$AE251)*(('t-1'!$I251-0.5+'t-1'!$I251-0.5)*-1)</f>
        <v>0.55645161290322587</v>
      </c>
      <c r="Y251" s="6">
        <f>(('t-1'!Y251-'t-1'!$AE251)/'t-1'!$AE251)*(('t-1'!$I251-0.5+'t-1'!$I251-0.5)*-1)</f>
        <v>0.3032258064516129</v>
      </c>
      <c r="Z251" s="6">
        <f>(('t-1'!Z251-'t-1'!$AE251)/'t-1'!$AE251)*(('t-1'!$I251-0.5+'t-1'!$I251-0.5)*-1)</f>
        <v>-0.76935483870967747</v>
      </c>
      <c r="AA251" s="6">
        <f>(('t-1'!AA251-'t-1'!$AE251)/'t-1'!$AE251)*(('t-1'!$I251-0.5+'t-1'!$I251-0.5)*-1)</f>
        <v>-0.51290322580645165</v>
      </c>
      <c r="AB251" s="6">
        <f>(('t-1'!AB251-'t-1'!$AE251)/'t-1'!$AE251)*(('t-1'!$I251-0.5+'t-1'!$I251-0.5)*-1)</f>
        <v>-0.46612903225806446</v>
      </c>
      <c r="AC251" s="6">
        <f>(('t-1'!AC251-'t-1'!$AE251)/'t-1'!$AE251)*(('t-1'!$I251-0.5+'t-1'!$I251-0.5)*-1)</f>
        <v>5.1612903225806493E-2</v>
      </c>
      <c r="AD251" s="6">
        <f>(('t-1'!AD251-'t-1'!$AE251)/'t-1'!$AE251)*(('t-1'!$I251-0.5+'t-1'!$I251-0.5)*-1)</f>
        <v>0.15161290322580651</v>
      </c>
      <c r="AE251" s="6">
        <f>(('t-1'!AE251-'t-1'!$AE251)/'t-1'!$AE251)*(('t-1'!$I251-0.5+'t-1'!$I251-0.5)*-1)</f>
        <v>0</v>
      </c>
      <c r="AF251" s="6">
        <f>(('t-1'!AF251-'t-1'!$AE251)/'t-1'!$AE251)*(('t-1'!$I251-0.5+'t-1'!$I251-0.5)*-1)</f>
        <v>1</v>
      </c>
    </row>
    <row r="252" spans="2:66">
      <c r="B252" s="1">
        <f>'t-1'!B252</f>
        <v>0</v>
      </c>
      <c r="C252" s="1">
        <f>'t-1'!C252</f>
        <v>0</v>
      </c>
      <c r="D252" s="1">
        <f>'t-1'!D252</f>
        <v>0</v>
      </c>
      <c r="E252" s="1" t="str">
        <f>'t-1'!E252</f>
        <v>Totalt</v>
      </c>
      <c r="F252" s="1" t="str">
        <f>'t-1'!F252</f>
        <v>Dödlighet vid operation för tjocktarmscancer</v>
      </c>
      <c r="G252" s="1" t="str">
        <f>'t-1'!G252</f>
        <v>(tom)</v>
      </c>
      <c r="H252" s="1" t="str">
        <f>'t-1'!H252</f>
        <v>A020325</v>
      </c>
      <c r="I252" s="1">
        <f>'t-1'!I252</f>
        <v>1</v>
      </c>
      <c r="J252" s="6">
        <f>(('t-1'!J252-'t-1'!$AE252)/'t-1'!$AE252)*(('t-1'!$I252-0.5+'t-1'!$I252-0.5)*-1)</f>
        <v>0.14650766609880755</v>
      </c>
      <c r="K252" s="6">
        <f>(('t-1'!K252-'t-1'!$AE252)/'t-1'!$AE252)*(('t-1'!$I252-0.5+'t-1'!$I252-0.5)*-1)</f>
        <v>2.214650766609879E-2</v>
      </c>
      <c r="L252" s="6">
        <f>(('t-1'!L252-'t-1'!$AE252)/'t-1'!$AE252)*(('t-1'!$I252-0.5+'t-1'!$I252-0.5)*-1)</f>
        <v>-0.53151618398637135</v>
      </c>
      <c r="M252" s="6">
        <f>(('t-1'!M252-'t-1'!$AE252)/'t-1'!$AE252)*(('t-1'!$I252-0.5+'t-1'!$I252-0.5)*-1)</f>
        <v>0.10391822827938677</v>
      </c>
      <c r="N252" s="6">
        <f>(('t-1'!N252-'t-1'!$AE252)/'t-1'!$AE252)*(('t-1'!$I252-0.5+'t-1'!$I252-0.5)*-1)</f>
        <v>-0.34923339011925036</v>
      </c>
      <c r="O252" s="6">
        <f>(('t-1'!O252-'t-1'!$AE252)/'t-1'!$AE252)*(('t-1'!$I252-0.5+'t-1'!$I252-0.5)*-1)</f>
        <v>-5.4514480408858652E-2</v>
      </c>
      <c r="P252" s="6">
        <f>(('t-1'!P252-'t-1'!$AE252)/'t-1'!$AE252)*(('t-1'!$I252-0.5+'t-1'!$I252-0.5)*-1)</f>
        <v>-0.11073253833049394</v>
      </c>
      <c r="Q252" s="6">
        <f>(('t-1'!Q252-'t-1'!$AE252)/'t-1'!$AE252)*(('t-1'!$I252-0.5+'t-1'!$I252-0.5)*-1)</f>
        <v>0.74616695059625204</v>
      </c>
      <c r="R252" s="6">
        <f>(('t-1'!R252-'t-1'!$AE252)/'t-1'!$AE252)*(('t-1'!$I252-0.5+'t-1'!$I252-0.5)*-1)</f>
        <v>-9.7103918228279434E-2</v>
      </c>
      <c r="S252" s="6">
        <f>(('t-1'!S252-'t-1'!$AE252)/'t-1'!$AE252)*(('t-1'!$I252-0.5+'t-1'!$I252-0.5)*-1)</f>
        <v>0.22827938671209538</v>
      </c>
      <c r="T252" s="6">
        <f>(('t-1'!T252-'t-1'!$AE252)/'t-1'!$AE252)*(('t-1'!$I252-0.5+'t-1'!$I252-0.5)*-1)</f>
        <v>9.0289608177172104E-2</v>
      </c>
      <c r="U252" s="6">
        <f>(('t-1'!U252-'t-1'!$AE252)/'t-1'!$AE252)*(('t-1'!$I252-0.5+'t-1'!$I252-0.5)*-1)</f>
        <v>-0.11073253833049394</v>
      </c>
      <c r="V252" s="6">
        <f>(('t-1'!V252-'t-1'!$AE252)/'t-1'!$AE252)*(('t-1'!$I252-0.5+'t-1'!$I252-0.5)*-1)</f>
        <v>-0.51448040885860313</v>
      </c>
      <c r="W252" s="6">
        <f>(('t-1'!W252-'t-1'!$AE252)/'t-1'!$AE252)*(('t-1'!$I252-0.5+'t-1'!$I252-0.5)*-1)</f>
        <v>-4.9403747870528113E-2</v>
      </c>
      <c r="X252" s="6">
        <f>(('t-1'!X252-'t-1'!$AE252)/'t-1'!$AE252)*(('t-1'!$I252-0.5+'t-1'!$I252-0.5)*-1)</f>
        <v>0.55366269165247017</v>
      </c>
      <c r="Y252" s="6">
        <f>(('t-1'!Y252-'t-1'!$AE252)/'t-1'!$AE252)*(('t-1'!$I252-0.5+'t-1'!$I252-0.5)*-1)</f>
        <v>0.27257240204429312</v>
      </c>
      <c r="Z252" s="6">
        <f>(('t-1'!Z252-'t-1'!$AE252)/'t-1'!$AE252)*(('t-1'!$I252-0.5+'t-1'!$I252-0.5)*-1)</f>
        <v>-0.56388415672913106</v>
      </c>
      <c r="AA252" s="6">
        <f>(('t-1'!AA252-'t-1'!$AE252)/'t-1'!$AE252)*(('t-1'!$I252-0.5+'t-1'!$I252-0.5)*-1)</f>
        <v>-0.13117546848381595</v>
      </c>
      <c r="AB252" s="6">
        <f>(('t-1'!AB252-'t-1'!$AE252)/'t-1'!$AE252)*(('t-1'!$I252-0.5+'t-1'!$I252-0.5)*-1)</f>
        <v>-0.5604770017035775</v>
      </c>
      <c r="AC252" s="6">
        <f>(('t-1'!AC252-'t-1'!$AE252)/'t-1'!$AE252)*(('t-1'!$I252-0.5+'t-1'!$I252-0.5)*-1)</f>
        <v>7.1550255536626903E-2</v>
      </c>
      <c r="AD252" s="6">
        <f>(('t-1'!AD252-'t-1'!$AE252)/'t-1'!$AE252)*(('t-1'!$I252-0.5+'t-1'!$I252-0.5)*-1)</f>
        <v>0.31175468483816016</v>
      </c>
      <c r="AE252" s="6">
        <f>(('t-1'!AE252-'t-1'!$AE252)/'t-1'!$AE252)*(('t-1'!$I252-0.5+'t-1'!$I252-0.5)*-1)</f>
        <v>0</v>
      </c>
      <c r="AF252" s="6">
        <f>(('t-1'!AF252-'t-1'!$AE252)/'t-1'!$AE252)*(('t-1'!$I252-0.5+'t-1'!$I252-0.5)*-1)</f>
        <v>1</v>
      </c>
    </row>
    <row r="253" spans="2:66">
      <c r="B253" s="1">
        <f>'t-1'!B253</f>
        <v>0</v>
      </c>
      <c r="C253" s="1">
        <f>'t-1'!C253</f>
        <v>0</v>
      </c>
      <c r="D253" s="1">
        <f>'t-1'!D253</f>
        <v>115</v>
      </c>
      <c r="E253" s="1" t="str">
        <f>'t-1'!E253</f>
        <v>Kvinnor</v>
      </c>
      <c r="F253" s="1" t="str">
        <f>'t-1'!F253</f>
        <v>Överlevnad vid ändtarmscancer</v>
      </c>
      <c r="G253" s="1" t="str">
        <f>'t-1'!G253</f>
        <v>(tom)</v>
      </c>
      <c r="H253" s="1" t="str">
        <f>'t-1'!H253</f>
        <v>A001690</v>
      </c>
      <c r="I253" s="1">
        <f>'t-1'!I253</f>
        <v>0</v>
      </c>
      <c r="J253" s="6">
        <f>(('t-1'!J253-'t-1'!$AE253)/'t-1'!$AE253)*(('t-1'!$I253-0.5+'t-1'!$I253-0.5)*-1)</f>
        <v>-6.7597636256462122E-3</v>
      </c>
      <c r="K253" s="6">
        <f>(('t-1'!K253-'t-1'!$AE253)/'t-1'!$AE253)*(('t-1'!$I253-0.5+'t-1'!$I253-0.5)*-1)</f>
        <v>4.1930617203548189E-2</v>
      </c>
      <c r="L253" s="6">
        <f>(('t-1'!L253-'t-1'!$AE253)/'t-1'!$AE253)*(('t-1'!$I253-0.5+'t-1'!$I253-0.5)*-1)</f>
        <v>-0.11180850650045705</v>
      </c>
      <c r="M253" s="6">
        <f>(('t-1'!M253-'t-1'!$AE253)/'t-1'!$AE253)*(('t-1'!$I253-0.5+'t-1'!$I253-0.5)*-1)</f>
        <v>9.4506426106807456E-2</v>
      </c>
      <c r="N253" s="6">
        <f>(('t-1'!N253-'t-1'!$AE253)/'t-1'!$AE253)*(('t-1'!$I253-0.5+'t-1'!$I253-0.5)*-1)</f>
        <v>8.011294440873494E-2</v>
      </c>
      <c r="O253" s="6">
        <f>(('t-1'!O253-'t-1'!$AE253)/'t-1'!$AE253)*(('t-1'!$I253-0.5+'t-1'!$I253-0.5)*-1)</f>
        <v>0.13773353809975564</v>
      </c>
      <c r="P253" s="6">
        <f>(('t-1'!P253-'t-1'!$AE253)/'t-1'!$AE253)*(('t-1'!$I253-0.5+'t-1'!$I253-0.5)*-1)</f>
        <v>-1.1613149549295262E-2</v>
      </c>
      <c r="Q253" s="6">
        <f>(('t-1'!Q253-'t-1'!$AE253)/'t-1'!$AE253)*(('t-1'!$I253-0.5+'t-1'!$I253-0.5)*-1)</f>
        <v>-0.24648155869548766</v>
      </c>
      <c r="R253" s="6">
        <f>(('t-1'!R253-'t-1'!$AE253)/'t-1'!$AE253)*(('t-1'!$I253-0.5+'t-1'!$I253-0.5)*-1)</f>
        <v>0.19252040124666128</v>
      </c>
      <c r="S253" s="6">
        <f>(('t-1'!S253-'t-1'!$AE253)/'t-1'!$AE253)*(('t-1'!$I253-0.5+'t-1'!$I253-0.5)*-1)</f>
        <v>-6.3445274550531491E-2</v>
      </c>
      <c r="T253" s="6">
        <f>(('t-1'!T253-'t-1'!$AE253)/'t-1'!$AE253)*(('t-1'!$I253-0.5+'t-1'!$I253-0.5)*-1)</f>
        <v>-0.19627256790714137</v>
      </c>
      <c r="U253" s="6">
        <f>(('t-1'!U253-'t-1'!$AE253)/'t-1'!$AE253)*(('t-1'!$I253-0.5+'t-1'!$I253-0.5)*-1)</f>
        <v>-1.6427386975948744E-2</v>
      </c>
      <c r="V253" s="6">
        <f>(('t-1'!V253-'t-1'!$AE253)/'t-1'!$AE253)*(('t-1'!$I253-0.5+'t-1'!$I253-0.5)*-1)</f>
        <v>3.9962832535526065E-2</v>
      </c>
      <c r="W253" s="6">
        <f>(('t-1'!W253-'t-1'!$AE253)/'t-1'!$AE253)*(('t-1'!$I253-0.5+'t-1'!$I253-0.5)*-1)</f>
        <v>6.1148079400552814E-2</v>
      </c>
      <c r="X253" s="6">
        <f>(('t-1'!X253-'t-1'!$AE253)/'t-1'!$AE253)*(('t-1'!$I253-0.5+'t-1'!$I253-0.5)*-1)</f>
        <v>7.4743745702612663E-2</v>
      </c>
      <c r="Y253" s="6">
        <f>(('t-1'!Y253-'t-1'!$AE253)/'t-1'!$AE253)*(('t-1'!$I253-0.5+'t-1'!$I253-0.5)*-1)</f>
        <v>2.9467812891003448E-2</v>
      </c>
      <c r="Z253" s="6">
        <f>(('t-1'!Z253-'t-1'!$AE253)/'t-1'!$AE253)*(('t-1'!$I253-0.5+'t-1'!$I253-0.5)*-1)</f>
        <v>0.11452097220377908</v>
      </c>
      <c r="AA253" s="6">
        <f>(('t-1'!AA253-'t-1'!$AE253)/'t-1'!$AE253)*(('t-1'!$I253-0.5+'t-1'!$I253-0.5)*-1)</f>
        <v>6.4341266537839531E-2</v>
      </c>
      <c r="AB253" s="6">
        <f>(('t-1'!AB253-'t-1'!$AE253)/'t-1'!$AE253)*(('t-1'!$I253-0.5+'t-1'!$I253-0.5)*-1)</f>
        <v>-6.2446993098336102E-2</v>
      </c>
      <c r="AC253" s="6">
        <f>(('t-1'!AC253-'t-1'!$AE253)/'t-1'!$AE253)*(('t-1'!$I253-0.5+'t-1'!$I253-0.5)*-1)</f>
        <v>-6.2818368647929695E-2</v>
      </c>
      <c r="AD253" s="6">
        <f>(('t-1'!AD253-'t-1'!$AE253)/'t-1'!$AE253)*(('t-1'!$I253-0.5+'t-1'!$I253-0.5)*-1)</f>
        <v>7.4684634407811354E-3</v>
      </c>
      <c r="AE253" s="6">
        <f>(('t-1'!AE253-'t-1'!$AE253)/'t-1'!$AE253)*(('t-1'!$I253-0.5+'t-1'!$I253-0.5)*-1)</f>
        <v>0</v>
      </c>
      <c r="AF253" s="6">
        <f>(('t-1'!AF253-'t-1'!$AE253)/'t-1'!$AE253)*(('t-1'!$I253-0.5+'t-1'!$I253-0.5)*-1)</f>
        <v>-1</v>
      </c>
    </row>
    <row r="254" spans="2:66">
      <c r="B254" s="1">
        <f>'t-1'!B254</f>
        <v>0</v>
      </c>
      <c r="C254" s="1">
        <f>'t-1'!C254</f>
        <v>0</v>
      </c>
      <c r="D254" s="1">
        <f>'t-1'!D254</f>
        <v>0</v>
      </c>
      <c r="E254" s="1" t="str">
        <f>'t-1'!E254</f>
        <v>Män</v>
      </c>
      <c r="F254" s="1" t="str">
        <f>'t-1'!F254</f>
        <v>Överlevnad vid ändtarmscancer</v>
      </c>
      <c r="G254" s="1" t="str">
        <f>'t-1'!G254</f>
        <v>(tom)</v>
      </c>
      <c r="H254" s="1" t="str">
        <f>'t-1'!H254</f>
        <v>A001690</v>
      </c>
      <c r="I254" s="1">
        <f>'t-1'!I254</f>
        <v>0</v>
      </c>
      <c r="J254" s="6">
        <f>(('t-1'!J254-'t-1'!$AE254)/'t-1'!$AE254)*(('t-1'!$I254-0.5+'t-1'!$I254-0.5)*-1)</f>
        <v>4.2302227474688169E-2</v>
      </c>
      <c r="K254" s="6">
        <f>(('t-1'!K254-'t-1'!$AE254)/'t-1'!$AE254)*(('t-1'!$I254-0.5+'t-1'!$I254-0.5)*-1)</f>
        <v>-6.1052106683556512E-2</v>
      </c>
      <c r="L254" s="6">
        <f>(('t-1'!L254-'t-1'!$AE254)/'t-1'!$AE254)*(('t-1'!$I254-0.5+'t-1'!$I254-0.5)*-1)</f>
        <v>0.11091114938583115</v>
      </c>
      <c r="M254" s="6">
        <f>(('t-1'!M254-'t-1'!$AE254)/'t-1'!$AE254)*(('t-1'!$I254-0.5+'t-1'!$I254-0.5)*-1)</f>
        <v>-6.5360300799179524E-2</v>
      </c>
      <c r="N254" s="6">
        <f>(('t-1'!N254-'t-1'!$AE254)/'t-1'!$AE254)*(('t-1'!$I254-0.5+'t-1'!$I254-0.5)*-1)</f>
        <v>-5.0950385045820973E-2</v>
      </c>
      <c r="O254" s="6">
        <f>(('t-1'!O254-'t-1'!$AE254)/'t-1'!$AE254)*(('t-1'!$I254-0.5+'t-1'!$I254-0.5)*-1)</f>
        <v>-3.4062476232381608E-2</v>
      </c>
      <c r="P254" s="6">
        <f>(('t-1'!P254-'t-1'!$AE254)/'t-1'!$AE254)*(('t-1'!$I254-0.5+'t-1'!$I254-0.5)*-1)</f>
        <v>-3.8895960796094524E-2</v>
      </c>
      <c r="Q254" s="6">
        <f>(('t-1'!Q254-'t-1'!$AE254)/'t-1'!$AE254)*(('t-1'!$I254-0.5+'t-1'!$I254-0.5)*-1)</f>
        <v>6.0550329329978635E-2</v>
      </c>
      <c r="R254" s="6">
        <f>(('t-1'!R254-'t-1'!$AE254)/'t-1'!$AE254)*(('t-1'!$I254-0.5+'t-1'!$I254-0.5)*-1)</f>
        <v>5.4224876832685821E-2</v>
      </c>
      <c r="S254" s="6">
        <f>(('t-1'!S254-'t-1'!$AE254)/'t-1'!$AE254)*(('t-1'!$I254-0.5+'t-1'!$I254-0.5)*-1)</f>
        <v>2.3423101110546841E-2</v>
      </c>
      <c r="T254" s="6">
        <f>(('t-1'!T254-'t-1'!$AE254)/'t-1'!$AE254)*(('t-1'!$I254-0.5+'t-1'!$I254-0.5)*-1)</f>
        <v>5.257117087589052E-2</v>
      </c>
      <c r="U254" s="6">
        <f>(('t-1'!U254-'t-1'!$AE254)/'t-1'!$AE254)*(('t-1'!$I254-0.5+'t-1'!$I254-0.5)*-1)</f>
        <v>-7.0918395112962079E-2</v>
      </c>
      <c r="V254" s="6">
        <f>(('t-1'!V254-'t-1'!$AE254)/'t-1'!$AE254)*(('t-1'!$I254-0.5+'t-1'!$I254-0.5)*-1)</f>
        <v>6.7337944542785327E-2</v>
      </c>
      <c r="W254" s="6">
        <f>(('t-1'!W254-'t-1'!$AE254)/'t-1'!$AE254)*(('t-1'!$I254-0.5+'t-1'!$I254-0.5)*-1)</f>
        <v>-3.1717720163101051E-2</v>
      </c>
      <c r="X254" s="6">
        <f>(('t-1'!X254-'t-1'!$AE254)/'t-1'!$AE254)*(('t-1'!$I254-0.5+'t-1'!$I254-0.5)*-1)</f>
        <v>9.2413168890712785E-2</v>
      </c>
      <c r="Y254" s="6">
        <f>(('t-1'!Y254-'t-1'!$AE254)/'t-1'!$AE254)*(('t-1'!$I254-0.5+'t-1'!$I254-0.5)*-1)</f>
        <v>4.8128077631125615E-2</v>
      </c>
      <c r="Z254" s="6">
        <f>(('t-1'!Z254-'t-1'!$AE254)/'t-1'!$AE254)*(('t-1'!$I254-0.5+'t-1'!$I254-0.5)*-1)</f>
        <v>-1.3505966157910046E-2</v>
      </c>
      <c r="AA254" s="6">
        <f>(('t-1'!AA254-'t-1'!$AE254)/'t-1'!$AE254)*(('t-1'!$I254-0.5+'t-1'!$I254-0.5)*-1)</f>
        <v>1.5035422374163969E-2</v>
      </c>
      <c r="AB254" s="6">
        <f>(('t-1'!AB254-'t-1'!$AE254)/'t-1'!$AE254)*(('t-1'!$I254-0.5+'t-1'!$I254-0.5)*-1)</f>
        <v>-7.6034178642427883E-2</v>
      </c>
      <c r="AC254" s="6">
        <f>(('t-1'!AC254-'t-1'!$AE254)/'t-1'!$AE254)*(('t-1'!$I254-0.5+'t-1'!$I254-0.5)*-1)</f>
        <v>-5.1621352663813375E-2</v>
      </c>
      <c r="AD254" s="6">
        <f>(('t-1'!AD254-'t-1'!$AE254)/'t-1'!$AE254)*(('t-1'!$I254-0.5+'t-1'!$I254-0.5)*-1)</f>
        <v>6.4388717680583046E-2</v>
      </c>
      <c r="AE254" s="6">
        <f>(('t-1'!AE254-'t-1'!$AE254)/'t-1'!$AE254)*(('t-1'!$I254-0.5+'t-1'!$I254-0.5)*-1)</f>
        <v>0</v>
      </c>
      <c r="AF254" s="6">
        <f>(('t-1'!AF254-'t-1'!$AE254)/'t-1'!$AE254)*(('t-1'!$I254-0.5+'t-1'!$I254-0.5)*-1)</f>
        <v>-1</v>
      </c>
    </row>
    <row r="255" spans="2:66">
      <c r="B255" s="1">
        <f>'t-1'!B255</f>
        <v>0</v>
      </c>
      <c r="C255" s="1">
        <f>'t-1'!C255</f>
        <v>0</v>
      </c>
      <c r="D255" s="1">
        <f>'t-1'!D255</f>
        <v>0</v>
      </c>
      <c r="E255" s="1" t="str">
        <f>'t-1'!E255</f>
        <v>Totalt</v>
      </c>
      <c r="F255" s="1" t="str">
        <f>'t-1'!F255</f>
        <v>Överlevnad vid ändtarmscancer</v>
      </c>
      <c r="G255" s="1" t="str">
        <f>'t-1'!G255</f>
        <v>(tom)</v>
      </c>
      <c r="H255" s="1" t="str">
        <f>'t-1'!H255</f>
        <v>A001690</v>
      </c>
      <c r="I255" s="1">
        <f>'t-1'!I255</f>
        <v>0</v>
      </c>
      <c r="J255" s="6">
        <f>(('t-1'!J255-'t-1'!$AE255)/'t-1'!$AE255)*(('t-1'!$I255-0.5+'t-1'!$I255-0.5)*-1)</f>
        <v>1.8862243641979679E-2</v>
      </c>
      <c r="K255" s="6">
        <f>(('t-1'!K255-'t-1'!$AE255)/'t-1'!$AE255)*(('t-1'!$I255-0.5+'t-1'!$I255-0.5)*-1)</f>
        <v>-1.9843499152631176E-2</v>
      </c>
      <c r="L255" s="6">
        <f>(('t-1'!L255-'t-1'!$AE255)/'t-1'!$AE255)*(('t-1'!$I255-0.5+'t-1'!$I255-0.5)*-1)</f>
        <v>5.6117346616115817E-3</v>
      </c>
      <c r="M255" s="6">
        <f>(('t-1'!M255-'t-1'!$AE255)/'t-1'!$AE255)*(('t-1'!$I255-0.5+'t-1'!$I255-0.5)*-1)</f>
        <v>1.8156220572205471E-2</v>
      </c>
      <c r="N255" s="6">
        <f>(('t-1'!N255-'t-1'!$AE255)/'t-1'!$AE255)*(('t-1'!$I255-0.5+'t-1'!$I255-0.5)*-1)</f>
        <v>1.2713891718090505E-2</v>
      </c>
      <c r="O255" s="6">
        <f>(('t-1'!O255-'t-1'!$AE255)/'t-1'!$AE255)*(('t-1'!$I255-0.5+'t-1'!$I255-0.5)*-1)</f>
        <v>2.5523636930965047E-2</v>
      </c>
      <c r="P255" s="6">
        <f>(('t-1'!P255-'t-1'!$AE255)/'t-1'!$AE255)*(('t-1'!$I255-0.5+'t-1'!$I255-0.5)*-1)</f>
        <v>-3.2078915606646767E-2</v>
      </c>
      <c r="Q255" s="6">
        <f>(('t-1'!Q255-'t-1'!$AE255)/'t-1'!$AE255)*(('t-1'!$I255-0.5+'t-1'!$I255-0.5)*-1)</f>
        <v>-6.5586658455682137E-2</v>
      </c>
      <c r="R255" s="6">
        <f>(('t-1'!R255-'t-1'!$AE255)/'t-1'!$AE255)*(('t-1'!$I255-0.5+'t-1'!$I255-0.5)*-1)</f>
        <v>0.11379821383164905</v>
      </c>
      <c r="S255" s="6">
        <f>(('t-1'!S255-'t-1'!$AE255)/'t-1'!$AE255)*(('t-1'!$I255-0.5+'t-1'!$I255-0.5)*-1)</f>
        <v>-1.7482224577250412E-2</v>
      </c>
      <c r="T255" s="6">
        <f>(('t-1'!T255-'t-1'!$AE255)/'t-1'!$AE255)*(('t-1'!$I255-0.5+'t-1'!$I255-0.5)*-1)</f>
        <v>-6.552973945410008E-2</v>
      </c>
      <c r="U255" s="6">
        <f>(('t-1'!U255-'t-1'!$AE255)/'t-1'!$AE255)*(('t-1'!$I255-0.5+'t-1'!$I255-0.5)*-1)</f>
        <v>-4.4975071571301366E-2</v>
      </c>
      <c r="V255" s="6">
        <f>(('t-1'!V255-'t-1'!$AE255)/'t-1'!$AE255)*(('t-1'!$I255-0.5+'t-1'!$I255-0.5)*-1)</f>
        <v>5.1288659553705797E-2</v>
      </c>
      <c r="W255" s="6">
        <f>(('t-1'!W255-'t-1'!$AE255)/'t-1'!$AE255)*(('t-1'!$I255-0.5+'t-1'!$I255-0.5)*-1)</f>
        <v>1.6196174996892888E-2</v>
      </c>
      <c r="X255" s="6">
        <f>(('t-1'!X255-'t-1'!$AE255)/'t-1'!$AE255)*(('t-1'!$I255-0.5+'t-1'!$I255-0.5)*-1)</f>
        <v>8.0941373668083155E-2</v>
      </c>
      <c r="Y255" s="6">
        <f>(('t-1'!Y255-'t-1'!$AE255)/'t-1'!$AE255)*(('t-1'!$I255-0.5+'t-1'!$I255-0.5)*-1)</f>
        <v>4.0467894010686789E-2</v>
      </c>
      <c r="Z255" s="6">
        <f>(('t-1'!Z255-'t-1'!$AE255)/'t-1'!$AE255)*(('t-1'!$I255-0.5+'t-1'!$I255-0.5)*-1)</f>
        <v>5.1830956815239845E-2</v>
      </c>
      <c r="AA255" s="6">
        <f>(('t-1'!AA255-'t-1'!$AE255)/'t-1'!$AE255)*(('t-1'!$I255-0.5+'t-1'!$I255-0.5)*-1)</f>
        <v>3.304259559144735E-2</v>
      </c>
      <c r="AB255" s="6">
        <f>(('t-1'!AB255-'t-1'!$AE255)/'t-1'!$AE255)*(('t-1'!$I255-0.5+'t-1'!$I255-0.5)*-1)</f>
        <v>-7.7031668517589816E-2</v>
      </c>
      <c r="AC255" s="6">
        <f>(('t-1'!AC255-'t-1'!$AE255)/'t-1'!$AE255)*(('t-1'!$I255-0.5+'t-1'!$I255-0.5)*-1)</f>
        <v>-5.6519690233793753E-2</v>
      </c>
      <c r="AD255" s="6">
        <f>(('t-1'!AD255-'t-1'!$AE255)/'t-1'!$AE255)*(('t-1'!$I255-0.5+'t-1'!$I255-0.5)*-1)</f>
        <v>3.7945665069387687E-2</v>
      </c>
      <c r="AE255" s="6">
        <f>(('t-1'!AE255-'t-1'!$AE255)/'t-1'!$AE255)*(('t-1'!$I255-0.5+'t-1'!$I255-0.5)*-1)</f>
        <v>0</v>
      </c>
      <c r="AF255" s="6">
        <f>(('t-1'!AF255-'t-1'!$AE255)/'t-1'!$AE255)*(('t-1'!$I255-0.5+'t-1'!$I255-0.5)*-1)</f>
        <v>-1</v>
      </c>
    </row>
    <row r="256" spans="2:66">
      <c r="B256" s="1">
        <f>'t-1'!B256</f>
        <v>0</v>
      </c>
      <c r="C256" s="1">
        <f>'t-1'!C256</f>
        <v>0</v>
      </c>
      <c r="D256" s="1">
        <f>'t-1'!D256</f>
        <v>116</v>
      </c>
      <c r="E256" s="1" t="str">
        <f>'t-1'!E256</f>
        <v>Kvinnor</v>
      </c>
      <c r="F256" s="1" t="str">
        <f>'t-1'!F256</f>
        <v>Omoperation vid ändtarmscancer</v>
      </c>
      <c r="G256" s="1" t="str">
        <f>'t-1'!G256</f>
        <v>(tom)</v>
      </c>
      <c r="H256" s="1" t="str">
        <f>'t-1'!H256</f>
        <v>A001900</v>
      </c>
      <c r="I256" s="1">
        <f>'t-1'!I256</f>
        <v>1</v>
      </c>
      <c r="J256" s="6">
        <f>(('t-1'!J256-'t-1'!$AE256)/'t-1'!$AE256)*(('t-1'!$I256-0.5+'t-1'!$I256-0.5)*-1)</f>
        <v>3.1847133757961104E-3</v>
      </c>
      <c r="K256" s="6">
        <f>(('t-1'!K256-'t-1'!$AE256)/'t-1'!$AE256)*(('t-1'!$I256-0.5+'t-1'!$I256-0.5)*-1)</f>
        <v>0.32802547770700635</v>
      </c>
      <c r="L256" s="6">
        <f>(('t-1'!L256-'t-1'!$AE256)/'t-1'!$AE256)*(('t-1'!$I256-0.5+'t-1'!$I256-0.5)*-1)</f>
        <v>0.48832271762208063</v>
      </c>
      <c r="M256" s="6">
        <f>(('t-1'!M256-'t-1'!$AE256)/'t-1'!$AE256)*(('t-1'!$I256-0.5+'t-1'!$I256-0.5)*-1)</f>
        <v>0.47346072186836519</v>
      </c>
      <c r="N256" s="6">
        <f>(('t-1'!N256-'t-1'!$AE256)/'t-1'!$AE256)*(('t-1'!$I256-0.5+'t-1'!$I256-0.5)*-1)</f>
        <v>3.5031847133757968E-2</v>
      </c>
      <c r="O256" s="6">
        <f>(('t-1'!O256-'t-1'!$AE256)/'t-1'!$AE256)*(('t-1'!$I256-0.5+'t-1'!$I256-0.5)*-1)</f>
        <v>0.57537154989384287</v>
      </c>
      <c r="P256" s="6">
        <f>(('t-1'!P256-'t-1'!$AE256)/'t-1'!$AE256)*(('t-1'!$I256-0.5+'t-1'!$I256-0.5)*-1)</f>
        <v>-0.53609341825902346</v>
      </c>
      <c r="Q256" s="6" t="e">
        <f>(('t-1'!Q256-'t-1'!$AE256)/'t-1'!$AE256)*(('t-1'!$I256-0.5+'t-1'!$I256-0.5)*-1)</f>
        <v>#VALUE!</v>
      </c>
      <c r="R256" s="6">
        <f>(('t-1'!R256-'t-1'!$AE256)/'t-1'!$AE256)*(('t-1'!$I256-0.5+'t-1'!$I256-0.5)*-1)</f>
        <v>5.6263269639065749E-2</v>
      </c>
      <c r="S256" s="6">
        <f>(('t-1'!S256-'t-1'!$AE256)/'t-1'!$AE256)*(('t-1'!$I256-0.5+'t-1'!$I256-0.5)*-1)</f>
        <v>-0.15605095541401282</v>
      </c>
      <c r="T256" s="6">
        <f>(('t-1'!T256-'t-1'!$AE256)/'t-1'!$AE256)*(('t-1'!$I256-0.5+'t-1'!$I256-0.5)*-1)</f>
        <v>0.44161358811040341</v>
      </c>
      <c r="U256" s="6">
        <f>(('t-1'!U256-'t-1'!$AE256)/'t-1'!$AE256)*(('t-1'!$I256-0.5+'t-1'!$I256-0.5)*-1)</f>
        <v>-0.20276008492569003</v>
      </c>
      <c r="V256" s="6">
        <f>(('t-1'!V256-'t-1'!$AE256)/'t-1'!$AE256)*(('t-1'!$I256-0.5+'t-1'!$I256-0.5)*-1)</f>
        <v>2.5477707006369449E-2</v>
      </c>
      <c r="W256" s="6">
        <f>(('t-1'!W256-'t-1'!$AE256)/'t-1'!$AE256)*(('t-1'!$I256-0.5+'t-1'!$I256-0.5)*-1)</f>
        <v>8.7048832271762244E-2</v>
      </c>
      <c r="X256" s="6">
        <f>(('t-1'!X256-'t-1'!$AE256)/'t-1'!$AE256)*(('t-1'!$I256-0.5+'t-1'!$I256-0.5)*-1)</f>
        <v>0.56369426751592355</v>
      </c>
      <c r="Y256" s="6">
        <f>(('t-1'!Y256-'t-1'!$AE256)/'t-1'!$AE256)*(('t-1'!$I256-0.5+'t-1'!$I256-0.5)*-1)</f>
        <v>-9.447983014862002E-2</v>
      </c>
      <c r="Z256" s="6">
        <f>(('t-1'!Z256-'t-1'!$AE256)/'t-1'!$AE256)*(('t-1'!$I256-0.5+'t-1'!$I256-0.5)*-1)</f>
        <v>-0.23248407643312097</v>
      </c>
      <c r="AA256" s="6">
        <f>(('t-1'!AA256-'t-1'!$AE256)/'t-1'!$AE256)*(('t-1'!$I256-0.5+'t-1'!$I256-0.5)*-1)</f>
        <v>-2.7600849256900189E-2</v>
      </c>
      <c r="AB256" s="6">
        <f>(('t-1'!AB256-'t-1'!$AE256)/'t-1'!$AE256)*(('t-1'!$I256-0.5+'t-1'!$I256-0.5)*-1)</f>
        <v>-0.17940552016985134</v>
      </c>
      <c r="AC256" s="6">
        <f>(('t-1'!AC256-'t-1'!$AE256)/'t-1'!$AE256)*(('t-1'!$I256-0.5+'t-1'!$I256-0.5)*-1)</f>
        <v>0.10297239915074317</v>
      </c>
      <c r="AD256" s="6">
        <f>(('t-1'!AD256-'t-1'!$AE256)/'t-1'!$AE256)*(('t-1'!$I256-0.5+'t-1'!$I256-0.5)*-1)</f>
        <v>-0.44798301486199582</v>
      </c>
      <c r="AE256" s="6">
        <f>(('t-1'!AE256-'t-1'!$AE256)/'t-1'!$AE256)*(('t-1'!$I256-0.5+'t-1'!$I256-0.5)*-1)</f>
        <v>0</v>
      </c>
      <c r="AF256" s="6">
        <f>(('t-1'!AF256-'t-1'!$AE256)/'t-1'!$AE256)*(('t-1'!$I256-0.5+'t-1'!$I256-0.5)*-1)</f>
        <v>1</v>
      </c>
    </row>
    <row r="257" spans="2:32">
      <c r="B257" s="1">
        <f>'t-1'!B257</f>
        <v>0</v>
      </c>
      <c r="C257" s="1">
        <f>'t-1'!C257</f>
        <v>0</v>
      </c>
      <c r="D257" s="1">
        <f>'t-1'!D257</f>
        <v>0</v>
      </c>
      <c r="E257" s="1" t="str">
        <f>'t-1'!E257</f>
        <v>Män</v>
      </c>
      <c r="F257" s="1" t="str">
        <f>'t-1'!F257</f>
        <v>Omoperation vid ändtarmscancer</v>
      </c>
      <c r="G257" s="1" t="str">
        <f>'t-1'!G257</f>
        <v>(tom)</v>
      </c>
      <c r="H257" s="1" t="str">
        <f>'t-1'!H257</f>
        <v>A001900</v>
      </c>
      <c r="I257" s="1">
        <f>'t-1'!I257</f>
        <v>1</v>
      </c>
      <c r="J257" s="6">
        <f>(('t-1'!J257-'t-1'!$AE257)/'t-1'!$AE257)*(('t-1'!$I257-0.5+'t-1'!$I257-0.5)*-1)</f>
        <v>0.10097431355181567</v>
      </c>
      <c r="K257" s="6">
        <f>(('t-1'!K257-'t-1'!$AE257)/'t-1'!$AE257)*(('t-1'!$I257-0.5+'t-1'!$I257-0.5)*-1)</f>
        <v>0.18689105403011511</v>
      </c>
      <c r="L257" s="6">
        <f>(('t-1'!L257-'t-1'!$AE257)/'t-1'!$AE257)*(('t-1'!$I257-0.5+'t-1'!$I257-0.5)*-1)</f>
        <v>0.262178919397697</v>
      </c>
      <c r="M257" s="6">
        <f>(('t-1'!M257-'t-1'!$AE257)/'t-1'!$AE257)*(('t-1'!$I257-0.5+'t-1'!$I257-0.5)*-1)</f>
        <v>0.27546501328609385</v>
      </c>
      <c r="N257" s="6">
        <f>(('t-1'!N257-'t-1'!$AE257)/'t-1'!$AE257)*(('t-1'!$I257-0.5+'t-1'!$I257-0.5)*-1)</f>
        <v>-0.46589902568644836</v>
      </c>
      <c r="O257" s="6">
        <f>(('t-1'!O257-'t-1'!$AE257)/'t-1'!$AE257)*(('t-1'!$I257-0.5+'t-1'!$I257-0.5)*-1)</f>
        <v>-0.1550044286979628</v>
      </c>
      <c r="P257" s="6">
        <f>(('t-1'!P257-'t-1'!$AE257)/'t-1'!$AE257)*(('t-1'!$I257-0.5+'t-1'!$I257-0.5)*-1)</f>
        <v>7.0859167404782902E-2</v>
      </c>
      <c r="Q257" s="6">
        <f>(('t-1'!Q257-'t-1'!$AE257)/'t-1'!$AE257)*(('t-1'!$I257-0.5+'t-1'!$I257-0.5)*-1)</f>
        <v>1</v>
      </c>
      <c r="R257" s="6">
        <f>(('t-1'!R257-'t-1'!$AE257)/'t-1'!$AE257)*(('t-1'!$I257-0.5+'t-1'!$I257-0.5)*-1)</f>
        <v>-0.4464127546501328</v>
      </c>
      <c r="S257" s="6">
        <f>(('t-1'!S257-'t-1'!$AE257)/'t-1'!$AE257)*(('t-1'!$I257-0.5+'t-1'!$I257-0.5)*-1)</f>
        <v>8.9459698848538521E-2</v>
      </c>
      <c r="T257" s="6">
        <f>(('t-1'!T257-'t-1'!$AE257)/'t-1'!$AE257)*(('t-1'!$I257-0.5+'t-1'!$I257-0.5)*-1)</f>
        <v>-0.20814880425155019</v>
      </c>
      <c r="U257" s="6">
        <f>(('t-1'!U257-'t-1'!$AE257)/'t-1'!$AE257)*(('t-1'!$I257-0.5+'t-1'!$I257-0.5)*-1)</f>
        <v>-0.19220549158547404</v>
      </c>
      <c r="V257" s="6">
        <f>(('t-1'!V257-'t-1'!$AE257)/'t-1'!$AE257)*(('t-1'!$I257-0.5+'t-1'!$I257-0.5)*-1)</f>
        <v>-0.44375553587245364</v>
      </c>
      <c r="W257" s="6">
        <f>(('t-1'!W257-'t-1'!$AE257)/'t-1'!$AE257)*(('t-1'!$I257-0.5+'t-1'!$I257-0.5)*-1)</f>
        <v>-9.1231178033658211E-2</v>
      </c>
      <c r="X257" s="6">
        <f>(('t-1'!X257-'t-1'!$AE257)/'t-1'!$AE257)*(('t-1'!$I257-0.5+'t-1'!$I257-0.5)*-1)</f>
        <v>0.79273693534100975</v>
      </c>
      <c r="Y257" s="6">
        <f>(('t-1'!Y257-'t-1'!$AE257)/'t-1'!$AE257)*(('t-1'!$I257-0.5+'t-1'!$I257-0.5)*-1)</f>
        <v>0.25155004428697963</v>
      </c>
      <c r="Z257" s="6">
        <f>(('t-1'!Z257-'t-1'!$AE257)/'t-1'!$AE257)*(('t-1'!$I257-0.5+'t-1'!$I257-0.5)*-1)</f>
        <v>-0.46501328609388842</v>
      </c>
      <c r="AA257" s="6">
        <f>(('t-1'!AA257-'t-1'!$AE257)/'t-1'!$AE257)*(('t-1'!$I257-0.5+'t-1'!$I257-0.5)*-1)</f>
        <v>5.7573073516386061E-2</v>
      </c>
      <c r="AB257" s="6">
        <f>(('t-1'!AB257-'t-1'!$AE257)/'t-1'!$AE257)*(('t-1'!$I257-0.5+'t-1'!$I257-0.5)*-1)</f>
        <v>0.28609388839681121</v>
      </c>
      <c r="AC257" s="6">
        <f>(('t-1'!AC257-'t-1'!$AE257)/'t-1'!$AE257)*(('t-1'!$I257-0.5+'t-1'!$I257-0.5)*-1)</f>
        <v>-0.21966341895482733</v>
      </c>
      <c r="AD257" s="6">
        <f>(('t-1'!AD257-'t-1'!$AE257)/'t-1'!$AE257)*(('t-1'!$I257-0.5+'t-1'!$I257-0.5)*-1)</f>
        <v>-2.568644818423392E-2</v>
      </c>
      <c r="AE257" s="6">
        <f>(('t-1'!AE257-'t-1'!$AE257)/'t-1'!$AE257)*(('t-1'!$I257-0.5+'t-1'!$I257-0.5)*-1)</f>
        <v>0</v>
      </c>
      <c r="AF257" s="6">
        <f>(('t-1'!AF257-'t-1'!$AE257)/'t-1'!$AE257)*(('t-1'!$I257-0.5+'t-1'!$I257-0.5)*-1)</f>
        <v>1</v>
      </c>
    </row>
    <row r="258" spans="2:32">
      <c r="B258" s="1">
        <f>'t-1'!B258</f>
        <v>0</v>
      </c>
      <c r="C258" s="1">
        <f>'t-1'!C258</f>
        <v>0</v>
      </c>
      <c r="D258" s="1">
        <f>'t-1'!D258</f>
        <v>0</v>
      </c>
      <c r="E258" s="1" t="str">
        <f>'t-1'!E258</f>
        <v>Totalt</v>
      </c>
      <c r="F258" s="1" t="str">
        <f>'t-1'!F258</f>
        <v>Omoperation vid ändtarmscancer</v>
      </c>
      <c r="G258" s="1" t="str">
        <f>'t-1'!G258</f>
        <v>(tom)</v>
      </c>
      <c r="H258" s="1" t="str">
        <f>'t-1'!H258</f>
        <v>A001900</v>
      </c>
      <c r="I258" s="1">
        <f>'t-1'!I258</f>
        <v>1</v>
      </c>
      <c r="J258" s="6">
        <f>(('t-1'!J258-'t-1'!$AE258)/'t-1'!$AE258)*(('t-1'!$I258-0.5+'t-1'!$I258-0.5)*-1)</f>
        <v>6.4577397910731221E-2</v>
      </c>
      <c r="K258" s="6">
        <f>(('t-1'!K258-'t-1'!$AE258)/'t-1'!$AE258)*(('t-1'!$I258-0.5+'t-1'!$I258-0.5)*-1)</f>
        <v>0.24881291547958209</v>
      </c>
      <c r="L258" s="6">
        <f>(('t-1'!L258-'t-1'!$AE258)/'t-1'!$AE258)*(('t-1'!$I258-0.5+'t-1'!$I258-0.5)*-1)</f>
        <v>0.33048433048433046</v>
      </c>
      <c r="M258" s="6">
        <f>(('t-1'!M258-'t-1'!$AE258)/'t-1'!$AE258)*(('t-1'!$I258-0.5+'t-1'!$I258-0.5)*-1)</f>
        <v>0.35517568850902181</v>
      </c>
      <c r="N258" s="6">
        <f>(('t-1'!N258-'t-1'!$AE258)/'t-1'!$AE258)*(('t-1'!$I258-0.5+'t-1'!$I258-0.5)*-1)</f>
        <v>-0.25830959164292505</v>
      </c>
      <c r="O258" s="6">
        <f>(('t-1'!O258-'t-1'!$AE258)/'t-1'!$AE258)*(('t-1'!$I258-0.5+'t-1'!$I258-0.5)*-1)</f>
        <v>0.12250712250712244</v>
      </c>
      <c r="P258" s="6">
        <f>(('t-1'!P258-'t-1'!$AE258)/'t-1'!$AE258)*(('t-1'!$I258-0.5+'t-1'!$I258-0.5)*-1)</f>
        <v>-0.12725546058879392</v>
      </c>
      <c r="Q258" s="6">
        <f>(('t-1'!Q258-'t-1'!$AE258)/'t-1'!$AE258)*(('t-1'!$I258-0.5+'t-1'!$I258-0.5)*-1)</f>
        <v>0.62013295346628683</v>
      </c>
      <c r="R258" s="6">
        <f>(('t-1'!R258-'t-1'!$AE258)/'t-1'!$AE258)*(('t-1'!$I258-0.5+'t-1'!$I258-0.5)*-1)</f>
        <v>-0.21272554605887942</v>
      </c>
      <c r="S258" s="6">
        <f>(('t-1'!S258-'t-1'!$AE258)/'t-1'!$AE258)*(('t-1'!$I258-0.5+'t-1'!$I258-0.5)*-1)</f>
        <v>-9.4966761633426277E-4</v>
      </c>
      <c r="T258" s="6">
        <f>(('t-1'!T258-'t-1'!$AE258)/'t-1'!$AE258)*(('t-1'!$I258-0.5+'t-1'!$I258-0.5)*-1)</f>
        <v>-4.7483380816714825E-3</v>
      </c>
      <c r="U258" s="6">
        <f>(('t-1'!U258-'t-1'!$AE258)/'t-1'!$AE258)*(('t-1'!$I258-0.5+'t-1'!$I258-0.5)*-1)</f>
        <v>-0.19658119658119663</v>
      </c>
      <c r="V258" s="6">
        <f>(('t-1'!V258-'t-1'!$AE258)/'t-1'!$AE258)*(('t-1'!$I258-0.5+'t-1'!$I258-0.5)*-1)</f>
        <v>-0.26305792972459652</v>
      </c>
      <c r="W258" s="6">
        <f>(('t-1'!W258-'t-1'!$AE258)/'t-1'!$AE258)*(('t-1'!$I258-0.5+'t-1'!$I258-0.5)*-1)</f>
        <v>-2.7540360873694297E-2</v>
      </c>
      <c r="X258" s="6">
        <f>(('t-1'!X258-'t-1'!$AE258)/'t-1'!$AE258)*(('t-1'!$I258-0.5+'t-1'!$I258-0.5)*-1)</f>
        <v>0.71604938271604934</v>
      </c>
      <c r="Y258" s="6">
        <f>(('t-1'!Y258-'t-1'!$AE258)/'t-1'!$AE258)*(('t-1'!$I258-0.5+'t-1'!$I258-0.5)*-1)</f>
        <v>0.12535612535612523</v>
      </c>
      <c r="Z258" s="6">
        <f>(('t-1'!Z258-'t-1'!$AE258)/'t-1'!$AE258)*(('t-1'!$I258-0.5+'t-1'!$I258-0.5)*-1)</f>
        <v>-0.35137701804368482</v>
      </c>
      <c r="AA258" s="6">
        <f>(('t-1'!AA258-'t-1'!$AE258)/'t-1'!$AE258)*(('t-1'!$I258-0.5+'t-1'!$I258-0.5)*-1)</f>
        <v>2.5641025641025602E-2</v>
      </c>
      <c r="AB258" s="6">
        <f>(('t-1'!AB258-'t-1'!$AE258)/'t-1'!$AE258)*(('t-1'!$I258-0.5+'t-1'!$I258-0.5)*-1)</f>
        <v>0.12820512820512817</v>
      </c>
      <c r="AC258" s="6">
        <f>(('t-1'!AC258-'t-1'!$AE258)/'t-1'!$AE258)*(('t-1'!$I258-0.5+'t-1'!$I258-0.5)*-1)</f>
        <v>-0.13580246913580263</v>
      </c>
      <c r="AD258" s="6">
        <f>(('t-1'!AD258-'t-1'!$AE258)/'t-1'!$AE258)*(('t-1'!$I258-0.5+'t-1'!$I258-0.5)*-1)</f>
        <v>-0.17948717948717954</v>
      </c>
      <c r="AE258" s="6">
        <f>(('t-1'!AE258-'t-1'!$AE258)/'t-1'!$AE258)*(('t-1'!$I258-0.5+'t-1'!$I258-0.5)*-1)</f>
        <v>0</v>
      </c>
      <c r="AF258" s="6">
        <f>(('t-1'!AF258-'t-1'!$AE258)/'t-1'!$AE258)*(('t-1'!$I258-0.5+'t-1'!$I258-0.5)*-1)</f>
        <v>1</v>
      </c>
    </row>
    <row r="259" spans="2:32">
      <c r="B259" s="1">
        <f>'t-1'!B259</f>
        <v>0</v>
      </c>
      <c r="C259" s="1">
        <f>'t-1'!C259</f>
        <v>0</v>
      </c>
      <c r="D259" s="1">
        <f>'t-1'!D259</f>
        <v>117</v>
      </c>
      <c r="E259" s="1" t="str">
        <f>'t-1'!E259</f>
        <v>Kvinnor</v>
      </c>
      <c r="F259" s="1" t="str">
        <f>'t-1'!F259</f>
        <v>Dödlighet vid operation för ändtarmscancer</v>
      </c>
      <c r="G259" s="1" t="str">
        <f>'t-1'!G259</f>
        <v>(tom)</v>
      </c>
      <c r="H259" s="1" t="str">
        <f>'t-1'!H259</f>
        <v>A020330</v>
      </c>
      <c r="I259" s="1">
        <f>'t-1'!I259</f>
        <v>1</v>
      </c>
      <c r="J259" s="6">
        <f>(('t-1'!J259-'t-1'!$AE259)/'t-1'!$AE259)*(('t-1'!$I259-0.5+'t-1'!$I259-0.5)*-1)</f>
        <v>-4.7619047619047582E-2</v>
      </c>
      <c r="K259" s="6">
        <f>(('t-1'!K259-'t-1'!$AE259)/'t-1'!$AE259)*(('t-1'!$I259-0.5+'t-1'!$I259-0.5)*-1)</f>
        <v>0.53479853479853479</v>
      </c>
      <c r="L259" s="6">
        <f>(('t-1'!L259-'t-1'!$AE259)/'t-1'!$AE259)*(('t-1'!$I259-0.5+'t-1'!$I259-0.5)*-1)</f>
        <v>0.11721611721611716</v>
      </c>
      <c r="M259" s="6">
        <f>(('t-1'!M259-'t-1'!$AE259)/'t-1'!$AE259)*(('t-1'!$I259-0.5+'t-1'!$I259-0.5)*-1)</f>
        <v>-0.81684981684981683</v>
      </c>
      <c r="N259" s="6">
        <f>(('t-1'!N259-'t-1'!$AE259)/'t-1'!$AE259)*(('t-1'!$I259-0.5+'t-1'!$I259-0.5)*-1)</f>
        <v>-0.33333333333333337</v>
      </c>
      <c r="O259" s="6">
        <f>(('t-1'!O259-'t-1'!$AE259)/'t-1'!$AE259)*(('t-1'!$I259-0.5+'t-1'!$I259-0.5)*-1)</f>
        <v>0.26739926739926739</v>
      </c>
      <c r="P259" s="6">
        <f>(('t-1'!P259-'t-1'!$AE259)/'t-1'!$AE259)*(('t-1'!$I259-0.5+'t-1'!$I259-0.5)*-1)</f>
        <v>0.51648351648351642</v>
      </c>
      <c r="Q259" s="6" t="e">
        <f>(('t-1'!Q259-'t-1'!$AE259)/'t-1'!$AE259)*(('t-1'!$I259-0.5+'t-1'!$I259-0.5)*-1)</f>
        <v>#VALUE!</v>
      </c>
      <c r="R259" s="6">
        <f>(('t-1'!R259-'t-1'!$AE259)/'t-1'!$AE259)*(('t-1'!$I259-0.5+'t-1'!$I259-0.5)*-1)</f>
        <v>0.18681318681318673</v>
      </c>
      <c r="S259" s="6">
        <f>(('t-1'!S259-'t-1'!$AE259)/'t-1'!$AE259)*(('t-1'!$I259-0.5+'t-1'!$I259-0.5)*-1)</f>
        <v>0.2637362637362638</v>
      </c>
      <c r="T259" s="6">
        <f>(('t-1'!T259-'t-1'!$AE259)/'t-1'!$AE259)*(('t-1'!$I259-0.5+'t-1'!$I259-0.5)*-1)</f>
        <v>-0.44688644688644696</v>
      </c>
      <c r="U259" s="6">
        <f>(('t-1'!U259-'t-1'!$AE259)/'t-1'!$AE259)*(('t-1'!$I259-0.5+'t-1'!$I259-0.5)*-1)</f>
        <v>9.8901098901098911E-2</v>
      </c>
      <c r="V259" s="6">
        <f>(('t-1'!V259-'t-1'!$AE259)/'t-1'!$AE259)*(('t-1'!$I259-0.5+'t-1'!$I259-0.5)*-1)</f>
        <v>-0.12087912087912091</v>
      </c>
      <c r="W259" s="6">
        <f>(('t-1'!W259-'t-1'!$AE259)/'t-1'!$AE259)*(('t-1'!$I259-0.5+'t-1'!$I259-0.5)*-1)</f>
        <v>0.21245421245421248</v>
      </c>
      <c r="X259" s="6">
        <f>(('t-1'!X259-'t-1'!$AE259)/'t-1'!$AE259)*(('t-1'!$I259-0.5+'t-1'!$I259-0.5)*-1)</f>
        <v>0.49816849816849812</v>
      </c>
      <c r="Y259" s="6">
        <f>(('t-1'!Y259-'t-1'!$AE259)/'t-1'!$AE259)*(('t-1'!$I259-0.5+'t-1'!$I259-0.5)*-1)</f>
        <v>-0.13186813186813182</v>
      </c>
      <c r="Z259" s="6">
        <f>(('t-1'!Z259-'t-1'!$AE259)/'t-1'!$AE259)*(('t-1'!$I259-0.5+'t-1'!$I259-0.5)*-1)</f>
        <v>1.831501831501825E-2</v>
      </c>
      <c r="AA259" s="6">
        <f>(('t-1'!AA259-'t-1'!$AE259)/'t-1'!$AE259)*(('t-1'!$I259-0.5+'t-1'!$I259-0.5)*-1)</f>
        <v>-0.77289377289377281</v>
      </c>
      <c r="AB259" s="6">
        <f>(('t-1'!AB259-'t-1'!$AE259)/'t-1'!$AE259)*(('t-1'!$I259-0.5+'t-1'!$I259-0.5)*-1)</f>
        <v>-1.831501831501825E-2</v>
      </c>
      <c r="AC259" s="6">
        <f>(('t-1'!AC259-'t-1'!$AE259)/'t-1'!$AE259)*(('t-1'!$I259-0.5+'t-1'!$I259-0.5)*-1)</f>
        <v>-0.54945054945054961</v>
      </c>
      <c r="AD259" s="6">
        <f>(('t-1'!AD259-'t-1'!$AE259)/'t-1'!$AE259)*(('t-1'!$I259-0.5+'t-1'!$I259-0.5)*-1)</f>
        <v>-0.10989010989010982</v>
      </c>
      <c r="AE259" s="6">
        <f>(('t-1'!AE259-'t-1'!$AE259)/'t-1'!$AE259)*(('t-1'!$I259-0.5+'t-1'!$I259-0.5)*-1)</f>
        <v>0</v>
      </c>
      <c r="AF259" s="6">
        <f>(('t-1'!AF259-'t-1'!$AE259)/'t-1'!$AE259)*(('t-1'!$I259-0.5+'t-1'!$I259-0.5)*-1)</f>
        <v>1</v>
      </c>
    </row>
    <row r="260" spans="2:32">
      <c r="B260" s="1">
        <f>'t-1'!B260</f>
        <v>0</v>
      </c>
      <c r="C260" s="1">
        <f>'t-1'!C260</f>
        <v>0</v>
      </c>
      <c r="D260" s="1">
        <f>'t-1'!D260</f>
        <v>0</v>
      </c>
      <c r="E260" s="1" t="str">
        <f>'t-1'!E260</f>
        <v>Män</v>
      </c>
      <c r="F260" s="1" t="str">
        <f>'t-1'!F260</f>
        <v>Dödlighet vid operation för ändtarmscancer</v>
      </c>
      <c r="G260" s="1" t="str">
        <f>'t-1'!G260</f>
        <v>(tom)</v>
      </c>
      <c r="H260" s="1" t="str">
        <f>'t-1'!H260</f>
        <v>A020330</v>
      </c>
      <c r="I260" s="1">
        <f>'t-1'!I260</f>
        <v>1</v>
      </c>
      <c r="J260" s="6">
        <f>(('t-1'!J260-'t-1'!$AE260)/'t-1'!$AE260)*(('t-1'!$I260-0.5+'t-1'!$I260-0.5)*-1)</f>
        <v>0</v>
      </c>
      <c r="K260" s="6">
        <f>(('t-1'!K260-'t-1'!$AE260)/'t-1'!$AE260)*(('t-1'!$I260-0.5+'t-1'!$I260-0.5)*-1)</f>
        <v>-0.21718377088305468</v>
      </c>
      <c r="L260" s="6">
        <f>(('t-1'!L260-'t-1'!$AE260)/'t-1'!$AE260)*(('t-1'!$I260-0.5+'t-1'!$I260-0.5)*-1)</f>
        <v>-0.49164677804295931</v>
      </c>
      <c r="M260" s="6">
        <f>(('t-1'!M260-'t-1'!$AE260)/'t-1'!$AE260)*(('t-1'!$I260-0.5+'t-1'!$I260-0.5)*-1)</f>
        <v>-0.20047732696897369</v>
      </c>
      <c r="N260" s="6">
        <f>(('t-1'!N260-'t-1'!$AE260)/'t-1'!$AE260)*(('t-1'!$I260-0.5+'t-1'!$I260-0.5)*-1)</f>
        <v>-0.54415274463007135</v>
      </c>
      <c r="O260" s="6">
        <f>(('t-1'!O260-'t-1'!$AE260)/'t-1'!$AE260)*(('t-1'!$I260-0.5+'t-1'!$I260-0.5)*-1)</f>
        <v>-0.38424821002386617</v>
      </c>
      <c r="P260" s="6">
        <f>(('t-1'!P260-'t-1'!$AE260)/'t-1'!$AE260)*(('t-1'!$I260-0.5+'t-1'!$I260-0.5)*-1)</f>
        <v>0.16467780429594281</v>
      </c>
      <c r="Q260" s="6">
        <f>(('t-1'!Q260-'t-1'!$AE260)/'t-1'!$AE260)*(('t-1'!$I260-0.5+'t-1'!$I260-0.5)*-1)</f>
        <v>-0.3269689737470165</v>
      </c>
      <c r="R260" s="6">
        <f>(('t-1'!R260-'t-1'!$AE260)/'t-1'!$AE260)*(('t-1'!$I260-0.5+'t-1'!$I260-0.5)*-1)</f>
        <v>1</v>
      </c>
      <c r="S260" s="6">
        <f>(('t-1'!S260-'t-1'!$AE260)/'t-1'!$AE260)*(('t-1'!$I260-0.5+'t-1'!$I260-0.5)*-1)</f>
        <v>0.28400954653937954</v>
      </c>
      <c r="T260" s="6">
        <f>(('t-1'!T260-'t-1'!$AE260)/'t-1'!$AE260)*(('t-1'!$I260-0.5+'t-1'!$I260-0.5)*-1)</f>
        <v>-0.26491646778042943</v>
      </c>
      <c r="U260" s="6">
        <f>(('t-1'!U260-'t-1'!$AE260)/'t-1'!$AE260)*(('t-1'!$I260-0.5+'t-1'!$I260-0.5)*-1)</f>
        <v>9.5465393794749477E-3</v>
      </c>
      <c r="V260" s="6">
        <f>(('t-1'!V260-'t-1'!$AE260)/'t-1'!$AE260)*(('t-1'!$I260-0.5+'t-1'!$I260-0.5)*-1)</f>
        <v>-0.76849642004773255</v>
      </c>
      <c r="W260" s="6">
        <f>(('t-1'!W260-'t-1'!$AE260)/'t-1'!$AE260)*(('t-1'!$I260-0.5+'t-1'!$I260-0.5)*-1)</f>
        <v>-0.21002386634844863</v>
      </c>
      <c r="X260" s="6">
        <f>(('t-1'!X260-'t-1'!$AE260)/'t-1'!$AE260)*(('t-1'!$I260-0.5+'t-1'!$I260-0.5)*-1)</f>
        <v>0.62768496420047737</v>
      </c>
      <c r="Y260" s="6">
        <f>(('t-1'!Y260-'t-1'!$AE260)/'t-1'!$AE260)*(('t-1'!$I260-0.5+'t-1'!$I260-0.5)*-1)</f>
        <v>0.32696897374701683</v>
      </c>
      <c r="Z260" s="6">
        <f>(('t-1'!Z260-'t-1'!$AE260)/'t-1'!$AE260)*(('t-1'!$I260-0.5+'t-1'!$I260-0.5)*-1)</f>
        <v>0.24821002386634855</v>
      </c>
      <c r="AA260" s="6">
        <f>(('t-1'!AA260-'t-1'!$AE260)/'t-1'!$AE260)*(('t-1'!$I260-0.5+'t-1'!$I260-0.5)*-1)</f>
        <v>0.23866348448687358</v>
      </c>
      <c r="AB260" s="6">
        <f>(('t-1'!AB260-'t-1'!$AE260)/'t-1'!$AE260)*(('t-1'!$I260-0.5+'t-1'!$I260-0.5)*-1)</f>
        <v>-0.92362768496420045</v>
      </c>
      <c r="AC260" s="6">
        <f>(('t-1'!AC260-'t-1'!$AE260)/'t-1'!$AE260)*(('t-1'!$I260-0.5+'t-1'!$I260-0.5)*-1)</f>
        <v>0.48210023866348456</v>
      </c>
      <c r="AD260" s="6">
        <f>(('t-1'!AD260-'t-1'!$AE260)/'t-1'!$AE260)*(('t-1'!$I260-0.5+'t-1'!$I260-0.5)*-1)</f>
        <v>-4.773269689737368E-3</v>
      </c>
      <c r="AE260" s="6">
        <f>(('t-1'!AE260-'t-1'!$AE260)/'t-1'!$AE260)*(('t-1'!$I260-0.5+'t-1'!$I260-0.5)*-1)</f>
        <v>0</v>
      </c>
      <c r="AF260" s="6">
        <f>(('t-1'!AF260-'t-1'!$AE260)/'t-1'!$AE260)*(('t-1'!$I260-0.5+'t-1'!$I260-0.5)*-1)</f>
        <v>1</v>
      </c>
    </row>
    <row r="261" spans="2:32">
      <c r="B261" s="1">
        <f>'t-1'!B261</f>
        <v>0</v>
      </c>
      <c r="C261" s="1">
        <f>'t-1'!C261</f>
        <v>0</v>
      </c>
      <c r="D261" s="1">
        <f>'t-1'!D261</f>
        <v>0</v>
      </c>
      <c r="E261" s="1" t="str">
        <f>'t-1'!E261</f>
        <v>Totalt</v>
      </c>
      <c r="F261" s="1" t="str">
        <f>'t-1'!F261</f>
        <v>Dödlighet vid operation för ändtarmscancer</v>
      </c>
      <c r="G261" s="1" t="str">
        <f>'t-1'!G261</f>
        <v>(tom)</v>
      </c>
      <c r="H261" s="1" t="str">
        <f>'t-1'!H261</f>
        <v>A020330</v>
      </c>
      <c r="I261" s="1">
        <f>'t-1'!I261</f>
        <v>1</v>
      </c>
      <c r="J261" s="6">
        <f>(('t-1'!J261-'t-1'!$AE261)/'t-1'!$AE261)*(('t-1'!$I261-0.5+'t-1'!$I261-0.5)*-1)</f>
        <v>-1.666666666666668E-2</v>
      </c>
      <c r="K261" s="6">
        <f>(('t-1'!K261-'t-1'!$AE261)/'t-1'!$AE261)*(('t-1'!$I261-0.5+'t-1'!$I261-0.5)*-1)</f>
        <v>5.833333333333332E-2</v>
      </c>
      <c r="L261" s="6">
        <f>(('t-1'!L261-'t-1'!$AE261)/'t-1'!$AE261)*(('t-1'!$I261-0.5+'t-1'!$I261-0.5)*-1)</f>
        <v>-0.3472222222222221</v>
      </c>
      <c r="M261" s="6">
        <f>(('t-1'!M261-'t-1'!$AE261)/'t-1'!$AE261)*(('t-1'!$I261-0.5+'t-1'!$I261-0.5)*-1)</f>
        <v>-0.38888888888888884</v>
      </c>
      <c r="N261" s="6">
        <f>(('t-1'!N261-'t-1'!$AE261)/'t-1'!$AE261)*(('t-1'!$I261-0.5+'t-1'!$I261-0.5)*-1)</f>
        <v>-0.4499999999999999</v>
      </c>
      <c r="O261" s="6">
        <f>(('t-1'!O261-'t-1'!$AE261)/'t-1'!$AE261)*(('t-1'!$I261-0.5+'t-1'!$I261-0.5)*-1)</f>
        <v>-0.16666666666666669</v>
      </c>
      <c r="P261" s="6">
        <f>(('t-1'!P261-'t-1'!$AE261)/'t-1'!$AE261)*(('t-1'!$I261-0.5+'t-1'!$I261-0.5)*-1)</f>
        <v>0.23888888888888885</v>
      </c>
      <c r="Q261" s="6">
        <f>(('t-1'!Q261-'t-1'!$AE261)/'t-1'!$AE261)*(('t-1'!$I261-0.5+'t-1'!$I261-0.5)*-1)</f>
        <v>-0.11111111111111108</v>
      </c>
      <c r="R261" s="6">
        <f>(('t-1'!R261-'t-1'!$AE261)/'t-1'!$AE261)*(('t-1'!$I261-0.5+'t-1'!$I261-0.5)*-1)</f>
        <v>0.7055555555555556</v>
      </c>
      <c r="S261" s="6">
        <f>(('t-1'!S261-'t-1'!$AE261)/'t-1'!$AE261)*(('t-1'!$I261-0.5+'t-1'!$I261-0.5)*-1)</f>
        <v>0.28611111111111115</v>
      </c>
      <c r="T261" s="6">
        <f>(('t-1'!T261-'t-1'!$AE261)/'t-1'!$AE261)*(('t-1'!$I261-0.5+'t-1'!$I261-0.5)*-1)</f>
        <v>-0.33611111111111097</v>
      </c>
      <c r="U261" s="6">
        <f>(('t-1'!U261-'t-1'!$AE261)/'t-1'!$AE261)*(('t-1'!$I261-0.5+'t-1'!$I261-0.5)*-1)</f>
        <v>3.611111111111108E-2</v>
      </c>
      <c r="V261" s="6">
        <f>(('t-1'!V261-'t-1'!$AE261)/'t-1'!$AE261)*(('t-1'!$I261-0.5+'t-1'!$I261-0.5)*-1)</f>
        <v>-0.54999999999999993</v>
      </c>
      <c r="W261" s="6">
        <f>(('t-1'!W261-'t-1'!$AE261)/'t-1'!$AE261)*(('t-1'!$I261-0.5+'t-1'!$I261-0.5)*-1)</f>
        <v>-8.3333333333333287E-2</v>
      </c>
      <c r="X261" s="6">
        <f>(('t-1'!X261-'t-1'!$AE261)/'t-1'!$AE261)*(('t-1'!$I261-0.5+'t-1'!$I261-0.5)*-1)</f>
        <v>0.58611111111111114</v>
      </c>
      <c r="Y261" s="6">
        <f>(('t-1'!Y261-'t-1'!$AE261)/'t-1'!$AE261)*(('t-1'!$I261-0.5+'t-1'!$I261-0.5)*-1)</f>
        <v>0.18611111111111109</v>
      </c>
      <c r="Z261" s="6">
        <f>(('t-1'!Z261-'t-1'!$AE261)/'t-1'!$AE261)*(('t-1'!$I261-0.5+'t-1'!$I261-0.5)*-1)</f>
        <v>0.18611111111111109</v>
      </c>
      <c r="AA261" s="6">
        <f>(('t-1'!AA261-'t-1'!$AE261)/'t-1'!$AE261)*(('t-1'!$I261-0.5+'t-1'!$I261-0.5)*-1)</f>
        <v>-6.9444444444444448E-2</v>
      </c>
      <c r="AB261" s="6">
        <f>(('t-1'!AB261-'t-1'!$AE261)/'t-1'!$AE261)*(('t-1'!$I261-0.5+'t-1'!$I261-0.5)*-1)</f>
        <v>-0.7</v>
      </c>
      <c r="AC261" s="6">
        <f>(('t-1'!AC261-'t-1'!$AE261)/'t-1'!$AE261)*(('t-1'!$I261-0.5+'t-1'!$I261-0.5)*-1)</f>
        <v>0.20277777777777778</v>
      </c>
      <c r="AD261" s="6">
        <f>(('t-1'!AD261-'t-1'!$AE261)/'t-1'!$AE261)*(('t-1'!$I261-0.5+'t-1'!$I261-0.5)*-1)</f>
        <v>-3.611111111111108E-2</v>
      </c>
      <c r="AE261" s="6">
        <f>(('t-1'!AE261-'t-1'!$AE261)/'t-1'!$AE261)*(('t-1'!$I261-0.5+'t-1'!$I261-0.5)*-1)</f>
        <v>0</v>
      </c>
      <c r="AF261" s="6">
        <f>(('t-1'!AF261-'t-1'!$AE261)/'t-1'!$AE261)*(('t-1'!$I261-0.5+'t-1'!$I261-0.5)*-1)</f>
        <v>1</v>
      </c>
    </row>
    <row r="262" spans="2:32">
      <c r="B262" s="1">
        <f>'t-1'!B262</f>
        <v>0</v>
      </c>
      <c r="C262" s="1">
        <f>'t-1'!C262</f>
        <v>0</v>
      </c>
      <c r="D262" s="1">
        <f>'t-1'!D262</f>
        <v>118</v>
      </c>
      <c r="E262" s="1" t="str">
        <f>'t-1'!E262</f>
        <v>Kvinnor</v>
      </c>
      <c r="F262" s="1" t="str">
        <f>'t-1'!F262</f>
        <v>Överlevnad vid bröstcancer</v>
      </c>
      <c r="G262" s="1" t="str">
        <f>'t-1'!G262</f>
        <v>(tom)</v>
      </c>
      <c r="H262" s="1" t="str">
        <f>'t-1'!H262</f>
        <v>A001400</v>
      </c>
      <c r="I262" s="1">
        <f>'t-1'!I262</f>
        <v>0</v>
      </c>
      <c r="J262" s="6">
        <f>(('t-1'!J262-'t-1'!$AE262)/'t-1'!$AE262)*(('t-1'!$I262-0.5+'t-1'!$I262-0.5)*-1)</f>
        <v>1.2308635914257918E-2</v>
      </c>
      <c r="K262" s="6">
        <f>(('t-1'!K262-'t-1'!$AE262)/'t-1'!$AE262)*(('t-1'!$I262-0.5+'t-1'!$I262-0.5)*-1)</f>
        <v>2.5823233095521071E-2</v>
      </c>
      <c r="L262" s="6">
        <f>(('t-1'!L262-'t-1'!$AE262)/'t-1'!$AE262)*(('t-1'!$I262-0.5+'t-1'!$I262-0.5)*-1)</f>
        <v>1.9941213136896722E-2</v>
      </c>
      <c r="M262" s="6">
        <f>(('t-1'!M262-'t-1'!$AE262)/'t-1'!$AE262)*(('t-1'!$I262-0.5+'t-1'!$I262-0.5)*-1)</f>
        <v>-2.0545908253611065E-3</v>
      </c>
      <c r="N262" s="6">
        <f>(('t-1'!N262-'t-1'!$AE262)/'t-1'!$AE262)*(('t-1'!$I262-0.5+'t-1'!$I262-0.5)*-1)</f>
        <v>-1.1775263042961602E-2</v>
      </c>
      <c r="O262" s="6">
        <f>(('t-1'!O262-'t-1'!$AE262)/'t-1'!$AE262)*(('t-1'!$I262-0.5+'t-1'!$I262-0.5)*-1)</f>
        <v>2.5874228359794131E-4</v>
      </c>
      <c r="P262" s="6">
        <f>(('t-1'!P262-'t-1'!$AE262)/'t-1'!$AE262)*(('t-1'!$I262-0.5+'t-1'!$I262-0.5)*-1)</f>
        <v>1.599617400115886E-2</v>
      </c>
      <c r="Q262" s="6">
        <f>(('t-1'!Q262-'t-1'!$AE262)/'t-1'!$AE262)*(('t-1'!$I262-0.5+'t-1'!$I262-0.5)*-1)</f>
        <v>-3.9041524505066996E-2</v>
      </c>
      <c r="R262" s="6">
        <f>(('t-1'!R262-'t-1'!$AE262)/'t-1'!$AE262)*(('t-1'!$I262-0.5+'t-1'!$I262-0.5)*-1)</f>
        <v>-1.6771181557892412E-2</v>
      </c>
      <c r="S262" s="6">
        <f>(('t-1'!S262-'t-1'!$AE262)/'t-1'!$AE262)*(('t-1'!$I262-0.5+'t-1'!$I262-0.5)*-1)</f>
        <v>-2.3835932876455645E-2</v>
      </c>
      <c r="T262" s="6">
        <f>(('t-1'!T262-'t-1'!$AE262)/'t-1'!$AE262)*(('t-1'!$I262-0.5+'t-1'!$I262-0.5)*-1)</f>
        <v>-2.6415702014611779E-4</v>
      </c>
      <c r="U262" s="6">
        <f>(('t-1'!U262-'t-1'!$AE262)/'t-1'!$AE262)*(('t-1'!$I262-0.5+'t-1'!$I262-0.5)*-1)</f>
        <v>-3.2843220487398079E-3</v>
      </c>
      <c r="V262" s="6">
        <f>(('t-1'!V262-'t-1'!$AE262)/'t-1'!$AE262)*(('t-1'!$I262-0.5+'t-1'!$I262-0.5)*-1)</f>
        <v>-1.9528873618654165E-2</v>
      </c>
      <c r="W262" s="6">
        <f>(('t-1'!W262-'t-1'!$AE262)/'t-1'!$AE262)*(('t-1'!$I262-0.5+'t-1'!$I262-0.5)*-1)</f>
        <v>-3.3688333873996279E-2</v>
      </c>
      <c r="X262" s="6">
        <f>(('t-1'!X262-'t-1'!$AE262)/'t-1'!$AE262)*(('t-1'!$I262-0.5+'t-1'!$I262-0.5)*-1)</f>
        <v>8.9053033989459785E-3</v>
      </c>
      <c r="Y262" s="6">
        <f>(('t-1'!Y262-'t-1'!$AE262)/'t-1'!$AE262)*(('t-1'!$I262-0.5+'t-1'!$I262-0.5)*-1)</f>
        <v>-1.4756503368886823E-3</v>
      </c>
      <c r="Z262" s="6">
        <f>(('t-1'!Z262-'t-1'!$AE262)/'t-1'!$AE262)*(('t-1'!$I262-0.5+'t-1'!$I262-0.5)*-1)</f>
        <v>4.0091907658908544E-3</v>
      </c>
      <c r="AA262" s="6">
        <f>(('t-1'!AA262-'t-1'!$AE262)/'t-1'!$AE262)*(('t-1'!$I262-0.5+'t-1'!$I262-0.5)*-1)</f>
        <v>1.8821180084921046E-2</v>
      </c>
      <c r="AB262" s="6">
        <f>(('t-1'!AB262-'t-1'!$AE262)/'t-1'!$AE262)*(('t-1'!$I262-0.5+'t-1'!$I262-0.5)*-1)</f>
        <v>2.1544940455320797E-2</v>
      </c>
      <c r="AC262" s="6">
        <f>(('t-1'!AC262-'t-1'!$AE262)/'t-1'!$AE262)*(('t-1'!$I262-0.5+'t-1'!$I262-0.5)*-1)</f>
        <v>9.704751362882175E-3</v>
      </c>
      <c r="AD262" s="6">
        <f>(('t-1'!AD262-'t-1'!$AE262)/'t-1'!$AE262)*(('t-1'!$I262-0.5+'t-1'!$I262-0.5)*-1)</f>
        <v>2.0136470066431253E-2</v>
      </c>
      <c r="AE262" s="6">
        <f>(('t-1'!AE262-'t-1'!$AE262)/'t-1'!$AE262)*(('t-1'!$I262-0.5+'t-1'!$I262-0.5)*-1)</f>
        <v>0</v>
      </c>
      <c r="AF262" s="6">
        <f>(('t-1'!AF262-'t-1'!$AE262)/'t-1'!$AE262)*(('t-1'!$I262-0.5+'t-1'!$I262-0.5)*-1)</f>
        <v>-1</v>
      </c>
    </row>
    <row r="263" spans="2:32">
      <c r="B263" s="1">
        <f>'t-1'!B263</f>
        <v>0</v>
      </c>
      <c r="C263" s="1">
        <f>'t-1'!C263</f>
        <v>0</v>
      </c>
      <c r="D263" s="1">
        <f>'t-1'!D263</f>
        <v>119</v>
      </c>
      <c r="E263" s="1" t="str">
        <f>'t-1'!E263</f>
        <v>Kvinnor</v>
      </c>
      <c r="F263" s="1" t="str">
        <f>'t-1'!F263</f>
        <v>Omoperation vid bröstcancer på grund av tumördata</v>
      </c>
      <c r="G263" s="1" t="str">
        <f>'t-1'!G263</f>
        <v>(tom)</v>
      </c>
      <c r="H263" s="1" t="str">
        <f>'t-1'!H263</f>
        <v>A020335</v>
      </c>
      <c r="I263" s="1">
        <f>'t-1'!I263</f>
        <v>1</v>
      </c>
      <c r="J263" s="6">
        <f>(('t-1'!J263-'t-1'!$AE263)/'t-1'!$AE263)*(('t-1'!$I263-0.5+'t-1'!$I263-0.5)*-1)</f>
        <v>0.22690088314400061</v>
      </c>
      <c r="K263" s="6">
        <f>(('t-1'!K263-'t-1'!$AE263)/'t-1'!$AE263)*(('t-1'!$I263-0.5+'t-1'!$I263-0.5)*-1)</f>
        <v>6.0795125450102371E-2</v>
      </c>
      <c r="L263" s="6">
        <f>(('t-1'!L263-'t-1'!$AE263)/'t-1'!$AE263)*(('t-1'!$I263-0.5+'t-1'!$I263-0.5)*-1)</f>
        <v>0.18945289515155062</v>
      </c>
      <c r="M263" s="6">
        <f>(('t-1'!M263-'t-1'!$AE263)/'t-1'!$AE263)*(('t-1'!$I263-0.5+'t-1'!$I263-0.5)*-1)</f>
        <v>-0.28180794362815503</v>
      </c>
      <c r="N263" s="6">
        <f>(('t-1'!N263-'t-1'!$AE263)/'t-1'!$AE263)*(('t-1'!$I263-0.5+'t-1'!$I263-0.5)*-1)</f>
        <v>-0.3354323316303352</v>
      </c>
      <c r="O263" s="6">
        <f>(('t-1'!O263-'t-1'!$AE263)/'t-1'!$AE263)*(('t-1'!$I263-0.5+'t-1'!$I263-0.5)*-1)</f>
        <v>-1.2491494323303152</v>
      </c>
      <c r="P263" s="6">
        <f>(('t-1'!P263-'t-1'!$AE263)/'t-1'!$AE263)*(('t-1'!$I263-0.5+'t-1'!$I263-0.5)*-1)</f>
        <v>-0.3720565427801843</v>
      </c>
      <c r="Q263" s="6">
        <f>(('t-1'!Q263-'t-1'!$AE263)/'t-1'!$AE263)*(('t-1'!$I263-0.5+'t-1'!$I263-0.5)*-1)</f>
        <v>-0.77004068918498669</v>
      </c>
      <c r="R263" s="6">
        <f>(('t-1'!R263-'t-1'!$AE263)/'t-1'!$AE263)*(('t-1'!$I263-0.5+'t-1'!$I263-0.5)*-1)</f>
        <v>-7.1919071321455003E-2</v>
      </c>
      <c r="S263" s="6">
        <f>(('t-1'!S263-'t-1'!$AE263)/'t-1'!$AE263)*(('t-1'!$I263-0.5+'t-1'!$I263-0.5)*-1)</f>
        <v>-0.22153417096032124</v>
      </c>
      <c r="T263" s="6">
        <f>(('t-1'!T263-'t-1'!$AE263)/'t-1'!$AE263)*(('t-1'!$I263-0.5+'t-1'!$I263-0.5)*-1)</f>
        <v>0.2654264212122866</v>
      </c>
      <c r="U263" s="6">
        <f>(('t-1'!U263-'t-1'!$AE263)/'t-1'!$AE263)*(('t-1'!$I263-0.5+'t-1'!$I263-0.5)*-1)</f>
        <v>0.24245205428117422</v>
      </c>
      <c r="V263" s="6">
        <f>(('t-1'!V263-'t-1'!$AE263)/'t-1'!$AE263)*(('t-1'!$I263-0.5+'t-1'!$I263-0.5)*-1)</f>
        <v>-2.5370748887441015E-2</v>
      </c>
      <c r="W263" s="6">
        <f>(('t-1'!W263-'t-1'!$AE263)/'t-1'!$AE263)*(('t-1'!$I263-0.5+'t-1'!$I263-0.5)*-1)</f>
        <v>-0.76387321068503655</v>
      </c>
      <c r="X263" s="6">
        <f>(('t-1'!X263-'t-1'!$AE263)/'t-1'!$AE263)*(('t-1'!$I263-0.5+'t-1'!$I263-0.5)*-1)</f>
        <v>0.27375425941278458</v>
      </c>
      <c r="Y263" s="6">
        <f>(('t-1'!Y263-'t-1'!$AE263)/'t-1'!$AE263)*(('t-1'!$I263-0.5+'t-1'!$I263-0.5)*-1)</f>
        <v>-0.25687768195902422</v>
      </c>
      <c r="Z263" s="6">
        <f>(('t-1'!Z263-'t-1'!$AE263)/'t-1'!$AE263)*(('t-1'!$I263-0.5+'t-1'!$I263-0.5)*-1)</f>
        <v>-0.37787557616714307</v>
      </c>
      <c r="AA263" s="6">
        <f>(('t-1'!AA263-'t-1'!$AE263)/'t-1'!$AE263)*(('t-1'!$I263-0.5+'t-1'!$I263-0.5)*-1)</f>
        <v>-0.37465475992460423</v>
      </c>
      <c r="AB263" s="6">
        <f>(('t-1'!AB263-'t-1'!$AE263)/'t-1'!$AE263)*(('t-1'!$I263-0.5+'t-1'!$I263-0.5)*-1)</f>
        <v>0.6015493316099545</v>
      </c>
      <c r="AC263" s="6">
        <f>(('t-1'!AC263-'t-1'!$AE263)/'t-1'!$AE263)*(('t-1'!$I263-0.5+'t-1'!$I263-0.5)*-1)</f>
        <v>0.11686651856653625</v>
      </c>
      <c r="AD263" s="6">
        <f>(('t-1'!AD263-'t-1'!$AE263)/'t-1'!$AE263)*(('t-1'!$I263-0.5+'t-1'!$I263-0.5)*-1)</f>
        <v>0.21499260704661208</v>
      </c>
      <c r="AE263" s="6">
        <f>(('t-1'!AE263-'t-1'!$AE263)/'t-1'!$AE263)*(('t-1'!$I263-0.5+'t-1'!$I263-0.5)*-1)</f>
        <v>0</v>
      </c>
      <c r="AF263" s="6">
        <f>(('t-1'!AF263-'t-1'!$AE263)/'t-1'!$AE263)*(('t-1'!$I263-0.5+'t-1'!$I263-0.5)*-1)</f>
        <v>1</v>
      </c>
    </row>
    <row r="264" spans="2:32">
      <c r="B264" s="1">
        <f>'t-1'!B264</f>
        <v>0</v>
      </c>
      <c r="C264" s="1">
        <f>'t-1'!C264</f>
        <v>0</v>
      </c>
      <c r="D264" s="1">
        <f>'t-1'!D264</f>
        <v>120</v>
      </c>
      <c r="E264" s="1" t="str">
        <f>'t-1'!E264</f>
        <v>Kvinnor</v>
      </c>
      <c r="F264" s="1" t="str">
        <f>'t-1'!F264</f>
        <v>Omoperation vid bröstcancer på grund av komplikation</v>
      </c>
      <c r="G264" s="1" t="str">
        <f>'t-1'!G264</f>
        <v>(tom)</v>
      </c>
      <c r="H264" s="1" t="str">
        <f>'t-1'!H264</f>
        <v>A020340</v>
      </c>
      <c r="I264" s="1">
        <f>'t-1'!I264</f>
        <v>1</v>
      </c>
      <c r="J264" s="6">
        <f>(('t-1'!J264-'t-1'!$AE264)/'t-1'!$AE264)*(('t-1'!$I264-0.5+'t-1'!$I264-0.5)*-1)</f>
        <v>0.29191126377195514</v>
      </c>
      <c r="K264" s="6">
        <f>(('t-1'!K264-'t-1'!$AE264)/'t-1'!$AE264)*(('t-1'!$I264-0.5+'t-1'!$I264-0.5)*-1)</f>
        <v>0.51437575058541707</v>
      </c>
      <c r="L264" s="6">
        <f>(('t-1'!L264-'t-1'!$AE264)/'t-1'!$AE264)*(('t-1'!$I264-0.5+'t-1'!$I264-0.5)*-1)</f>
        <v>0.47407497773989427</v>
      </c>
      <c r="M264" s="6">
        <f>(('t-1'!M264-'t-1'!$AE264)/'t-1'!$AE264)*(('t-1'!$I264-0.5+'t-1'!$I264-0.5)*-1)</f>
        <v>-0.51405412770488013</v>
      </c>
      <c r="N264" s="6">
        <f>(('t-1'!N264-'t-1'!$AE264)/'t-1'!$AE264)*(('t-1'!$I264-0.5+'t-1'!$I264-0.5)*-1)</f>
        <v>0.26309321993618251</v>
      </c>
      <c r="O264" s="6">
        <f>(('t-1'!O264-'t-1'!$AE264)/'t-1'!$AE264)*(('t-1'!$I264-0.5+'t-1'!$I264-0.5)*-1)</f>
        <v>-1.5349586643302797</v>
      </c>
      <c r="P264" s="6">
        <f>(('t-1'!P264-'t-1'!$AE264)/'t-1'!$AE264)*(('t-1'!$I264-0.5+'t-1'!$I264-0.5)*-1)</f>
        <v>-1.1961278506402353</v>
      </c>
      <c r="Q264" s="6">
        <f>(('t-1'!Q264-'t-1'!$AE264)/'t-1'!$AE264)*(('t-1'!$I264-0.5+'t-1'!$I264-0.5)*-1)</f>
        <v>1</v>
      </c>
      <c r="R264" s="6">
        <f>(('t-1'!R264-'t-1'!$AE264)/'t-1'!$AE264)*(('t-1'!$I264-0.5+'t-1'!$I264-0.5)*-1)</f>
        <v>1</v>
      </c>
      <c r="S264" s="6">
        <f>(('t-1'!S264-'t-1'!$AE264)/'t-1'!$AE264)*(('t-1'!$I264-0.5+'t-1'!$I264-0.5)*-1)</f>
        <v>0.32159879842959316</v>
      </c>
      <c r="T264" s="6">
        <f>(('t-1'!T264-'t-1'!$AE264)/'t-1'!$AE264)*(('t-1'!$I264-0.5+'t-1'!$I264-0.5)*-1)</f>
        <v>-0.39065107244594993</v>
      </c>
      <c r="U264" s="6">
        <f>(('t-1'!U264-'t-1'!$AE264)/'t-1'!$AE264)*(('t-1'!$I264-0.5+'t-1'!$I264-0.5)*-1)</f>
        <v>-0.10652973664948172</v>
      </c>
      <c r="V264" s="6">
        <f>(('t-1'!V264-'t-1'!$AE264)/'t-1'!$AE264)*(('t-1'!$I264-0.5+'t-1'!$I264-0.5)*-1)</f>
        <v>-0.2128991371634445</v>
      </c>
      <c r="W264" s="6">
        <f>(('t-1'!W264-'t-1'!$AE264)/'t-1'!$AE264)*(('t-1'!$I264-0.5+'t-1'!$I264-0.5)*-1)</f>
        <v>-0.1681837338039906</v>
      </c>
      <c r="X264" s="6">
        <f>(('t-1'!X264-'t-1'!$AE264)/'t-1'!$AE264)*(('t-1'!$I264-0.5+'t-1'!$I264-0.5)*-1)</f>
        <v>0.7337228086074522</v>
      </c>
      <c r="Y264" s="6">
        <f>(('t-1'!Y264-'t-1'!$AE264)/'t-1'!$AE264)*(('t-1'!$I264-0.5+'t-1'!$I264-0.5)*-1)</f>
        <v>-1.4950381352844064</v>
      </c>
      <c r="Z264" s="6">
        <f>(('t-1'!Z264-'t-1'!$AE264)/'t-1'!$AE264)*(('t-1'!$I264-0.5+'t-1'!$I264-0.5)*-1)</f>
        <v>-0.23295636385529178</v>
      </c>
      <c r="AA264" s="6">
        <f>(('t-1'!AA264-'t-1'!$AE264)/'t-1'!$AE264)*(('t-1'!$I264-0.5+'t-1'!$I264-0.5)*-1)</f>
        <v>0.33639852085161936</v>
      </c>
      <c r="AB264" s="6">
        <f>(('t-1'!AB264-'t-1'!$AE264)/'t-1'!$AE264)*(('t-1'!$I264-0.5+'t-1'!$I264-0.5)*-1)</f>
        <v>-4.0411106921387763</v>
      </c>
      <c r="AC264" s="6">
        <f>(('t-1'!AC264-'t-1'!$AE264)/'t-1'!$AE264)*(('t-1'!$I264-0.5+'t-1'!$I264-0.5)*-1)</f>
        <v>0.70246962010475722</v>
      </c>
      <c r="AD264" s="6">
        <f>(('t-1'!AD264-'t-1'!$AE264)/'t-1'!$AE264)*(('t-1'!$I264-0.5+'t-1'!$I264-0.5)*-1)</f>
        <v>9.0325647127416517E-2</v>
      </c>
      <c r="AE264" s="6">
        <f>(('t-1'!AE264-'t-1'!$AE264)/'t-1'!$AE264)*(('t-1'!$I264-0.5+'t-1'!$I264-0.5)*-1)</f>
        <v>0</v>
      </c>
      <c r="AF264" s="6">
        <f>(('t-1'!AF264-'t-1'!$AE264)/'t-1'!$AE264)*(('t-1'!$I264-0.5+'t-1'!$I264-0.5)*-1)</f>
        <v>1</v>
      </c>
    </row>
    <row r="265" spans="2:32">
      <c r="B265" s="1">
        <f>'t-1'!B265</f>
        <v>0</v>
      </c>
      <c r="C265" s="1">
        <f>'t-1'!C265</f>
        <v>0</v>
      </c>
      <c r="D265" s="1">
        <f>'t-1'!D265</f>
        <v>121</v>
      </c>
      <c r="E265" s="1" t="str">
        <f>'t-1'!E265</f>
        <v>Kvinnor</v>
      </c>
      <c r="F265" s="1" t="str">
        <f>'t-1'!F265</f>
        <v>Tid till operation vid bröstcancer</v>
      </c>
      <c r="G265" s="1" t="str">
        <f>'t-1'!G265</f>
        <v>(tom)</v>
      </c>
      <c r="H265" s="1" t="str">
        <f>'t-1'!H265</f>
        <v>A020345</v>
      </c>
      <c r="I265" s="1">
        <f>'t-1'!I265</f>
        <v>1</v>
      </c>
      <c r="J265" s="6" t="e">
        <f>(('t-1'!J265-'t-1'!$AE265)/'t-1'!$AE265)*(('t-1'!$I265-0.5+'t-1'!$I265-0.5)*-1)</f>
        <v>#VALUE!</v>
      </c>
      <c r="K265" s="6" t="e">
        <f>(('t-1'!K265-'t-1'!$AE265)/'t-1'!$AE265)*(('t-1'!$I265-0.5+'t-1'!$I265-0.5)*-1)</f>
        <v>#VALUE!</v>
      </c>
      <c r="L265" s="6" t="e">
        <f>(('t-1'!L265-'t-1'!$AE265)/'t-1'!$AE265)*(('t-1'!$I265-0.5+'t-1'!$I265-0.5)*-1)</f>
        <v>#VALUE!</v>
      </c>
      <c r="M265" s="6" t="e">
        <f>(('t-1'!M265-'t-1'!$AE265)/'t-1'!$AE265)*(('t-1'!$I265-0.5+'t-1'!$I265-0.5)*-1)</f>
        <v>#VALUE!</v>
      </c>
      <c r="N265" s="6" t="e">
        <f>(('t-1'!N265-'t-1'!$AE265)/'t-1'!$AE265)*(('t-1'!$I265-0.5+'t-1'!$I265-0.5)*-1)</f>
        <v>#VALUE!</v>
      </c>
      <c r="O265" s="6" t="e">
        <f>(('t-1'!O265-'t-1'!$AE265)/'t-1'!$AE265)*(('t-1'!$I265-0.5+'t-1'!$I265-0.5)*-1)</f>
        <v>#VALUE!</v>
      </c>
      <c r="P265" s="6" t="e">
        <f>(('t-1'!P265-'t-1'!$AE265)/'t-1'!$AE265)*(('t-1'!$I265-0.5+'t-1'!$I265-0.5)*-1)</f>
        <v>#VALUE!</v>
      </c>
      <c r="Q265" s="6" t="e">
        <f>(('t-1'!Q265-'t-1'!$AE265)/'t-1'!$AE265)*(('t-1'!$I265-0.5+'t-1'!$I265-0.5)*-1)</f>
        <v>#VALUE!</v>
      </c>
      <c r="R265" s="6" t="e">
        <f>(('t-1'!R265-'t-1'!$AE265)/'t-1'!$AE265)*(('t-1'!$I265-0.5+'t-1'!$I265-0.5)*-1)</f>
        <v>#VALUE!</v>
      </c>
      <c r="S265" s="6" t="e">
        <f>(('t-1'!S265-'t-1'!$AE265)/'t-1'!$AE265)*(('t-1'!$I265-0.5+'t-1'!$I265-0.5)*-1)</f>
        <v>#VALUE!</v>
      </c>
      <c r="T265" s="6" t="e">
        <f>(('t-1'!T265-'t-1'!$AE265)/'t-1'!$AE265)*(('t-1'!$I265-0.5+'t-1'!$I265-0.5)*-1)</f>
        <v>#VALUE!</v>
      </c>
      <c r="U265" s="6" t="e">
        <f>(('t-1'!U265-'t-1'!$AE265)/'t-1'!$AE265)*(('t-1'!$I265-0.5+'t-1'!$I265-0.5)*-1)</f>
        <v>#VALUE!</v>
      </c>
      <c r="V265" s="6" t="e">
        <f>(('t-1'!V265-'t-1'!$AE265)/'t-1'!$AE265)*(('t-1'!$I265-0.5+'t-1'!$I265-0.5)*-1)</f>
        <v>#VALUE!</v>
      </c>
      <c r="W265" s="6" t="e">
        <f>(('t-1'!W265-'t-1'!$AE265)/'t-1'!$AE265)*(('t-1'!$I265-0.5+'t-1'!$I265-0.5)*-1)</f>
        <v>#VALUE!</v>
      </c>
      <c r="X265" s="6" t="e">
        <f>(('t-1'!X265-'t-1'!$AE265)/'t-1'!$AE265)*(('t-1'!$I265-0.5+'t-1'!$I265-0.5)*-1)</f>
        <v>#VALUE!</v>
      </c>
      <c r="Y265" s="6" t="e">
        <f>(('t-1'!Y265-'t-1'!$AE265)/'t-1'!$AE265)*(('t-1'!$I265-0.5+'t-1'!$I265-0.5)*-1)</f>
        <v>#VALUE!</v>
      </c>
      <c r="Z265" s="6" t="e">
        <f>(('t-1'!Z265-'t-1'!$AE265)/'t-1'!$AE265)*(('t-1'!$I265-0.5+'t-1'!$I265-0.5)*-1)</f>
        <v>#VALUE!</v>
      </c>
      <c r="AA265" s="6" t="e">
        <f>(('t-1'!AA265-'t-1'!$AE265)/'t-1'!$AE265)*(('t-1'!$I265-0.5+'t-1'!$I265-0.5)*-1)</f>
        <v>#VALUE!</v>
      </c>
      <c r="AB265" s="6" t="e">
        <f>(('t-1'!AB265-'t-1'!$AE265)/'t-1'!$AE265)*(('t-1'!$I265-0.5+'t-1'!$I265-0.5)*-1)</f>
        <v>#VALUE!</v>
      </c>
      <c r="AC265" s="6" t="e">
        <f>(('t-1'!AC265-'t-1'!$AE265)/'t-1'!$AE265)*(('t-1'!$I265-0.5+'t-1'!$I265-0.5)*-1)</f>
        <v>#VALUE!</v>
      </c>
      <c r="AD265" s="6" t="e">
        <f>(('t-1'!AD265-'t-1'!$AE265)/'t-1'!$AE265)*(('t-1'!$I265-0.5+'t-1'!$I265-0.5)*-1)</f>
        <v>#VALUE!</v>
      </c>
      <c r="AE265" s="6" t="e">
        <f>(('t-1'!AE265-'t-1'!$AE265)/'t-1'!$AE265)*(('t-1'!$I265-0.5+'t-1'!$I265-0.5)*-1)</f>
        <v>#VALUE!</v>
      </c>
      <c r="AF265" s="6" t="e">
        <f>(('t-1'!AF265-'t-1'!$AE265)/'t-1'!$AE265)*(('t-1'!$I265-0.5+'t-1'!$I265-0.5)*-1)</f>
        <v>#VALUE!</v>
      </c>
    </row>
    <row r="266" spans="2:32">
      <c r="B266" s="1">
        <f>'t-1'!B266</f>
        <v>0</v>
      </c>
      <c r="C266" s="1">
        <f>'t-1'!C266</f>
        <v>0</v>
      </c>
      <c r="D266" s="1">
        <f>'t-1'!D266</f>
        <v>122</v>
      </c>
      <c r="E266" s="1" t="str">
        <f>'t-1'!E266</f>
        <v>Kvinnor</v>
      </c>
      <c r="F266" s="1" t="str">
        <f>'t-1'!F266</f>
        <v>Överlevnad vid lungcancer</v>
      </c>
      <c r="G266" s="1" t="str">
        <f>'t-1'!G266</f>
        <v>(tom)</v>
      </c>
      <c r="H266" s="1" t="str">
        <f>'t-1'!H266</f>
        <v>A001850</v>
      </c>
      <c r="I266" s="1">
        <f>'t-1'!I266</f>
        <v>0</v>
      </c>
      <c r="J266" s="6">
        <f>(('t-1'!J266-'t-1'!$AE266)/'t-1'!$AE266)*(('t-1'!$I266-0.5+'t-1'!$I266-0.5)*-1)</f>
        <v>2.3628113778247088E-2</v>
      </c>
      <c r="K266" s="6">
        <f>(('t-1'!K266-'t-1'!$AE266)/'t-1'!$AE266)*(('t-1'!$I266-0.5+'t-1'!$I266-0.5)*-1)</f>
        <v>0.17408123438871864</v>
      </c>
      <c r="L266" s="6">
        <f>(('t-1'!L266-'t-1'!$AE266)/'t-1'!$AE266)*(('t-1'!$I266-0.5+'t-1'!$I266-0.5)*-1)</f>
        <v>-6.7106100035321983E-2</v>
      </c>
      <c r="M266" s="6">
        <f>(('t-1'!M266-'t-1'!$AE266)/'t-1'!$AE266)*(('t-1'!$I266-0.5+'t-1'!$I266-0.5)*-1)</f>
        <v>0.22728152474151908</v>
      </c>
      <c r="N266" s="6">
        <f>(('t-1'!N266-'t-1'!$AE266)/'t-1'!$AE266)*(('t-1'!$I266-0.5+'t-1'!$I266-0.5)*-1)</f>
        <v>-1.1710494622407645E-2</v>
      </c>
      <c r="O266" s="6">
        <f>(('t-1'!O266-'t-1'!$AE266)/'t-1'!$AE266)*(('t-1'!$I266-0.5+'t-1'!$I266-0.5)*-1)</f>
        <v>-6.8313384769195726E-2</v>
      </c>
      <c r="P266" s="6">
        <f>(('t-1'!P266-'t-1'!$AE266)/'t-1'!$AE266)*(('t-1'!$I266-0.5+'t-1'!$I266-0.5)*-1)</f>
        <v>2.621225857701227E-2</v>
      </c>
      <c r="Q266" s="6">
        <f>(('t-1'!Q266-'t-1'!$AE266)/'t-1'!$AE266)*(('t-1'!$I266-0.5+'t-1'!$I266-0.5)*-1)</f>
        <v>0.12197265190386268</v>
      </c>
      <c r="R266" s="6">
        <f>(('t-1'!R266-'t-1'!$AE266)/'t-1'!$AE266)*(('t-1'!$I266-0.5+'t-1'!$I266-0.5)*-1)</f>
        <v>-0.10147750316607645</v>
      </c>
      <c r="S266" s="6">
        <f>(('t-1'!S266-'t-1'!$AE266)/'t-1'!$AE266)*(('t-1'!$I266-0.5+'t-1'!$I266-0.5)*-1)</f>
        <v>5.4366503689159767E-2</v>
      </c>
      <c r="T266" s="6">
        <f>(('t-1'!T266-'t-1'!$AE266)/'t-1'!$AE266)*(('t-1'!$I266-0.5+'t-1'!$I266-0.5)*-1)</f>
        <v>0.14892230432603235</v>
      </c>
      <c r="U266" s="6">
        <f>(('t-1'!U266-'t-1'!$AE266)/'t-1'!$AE266)*(('t-1'!$I266-0.5+'t-1'!$I266-0.5)*-1)</f>
        <v>-1.4421330949768579E-2</v>
      </c>
      <c r="V266" s="6">
        <f>(('t-1'!V266-'t-1'!$AE266)/'t-1'!$AE266)*(('t-1'!$I266-0.5+'t-1'!$I266-0.5)*-1)</f>
        <v>-0.12611562231112872</v>
      </c>
      <c r="W266" s="6">
        <f>(('t-1'!W266-'t-1'!$AE266)/'t-1'!$AE266)*(('t-1'!$I266-0.5+'t-1'!$I266-0.5)*-1)</f>
        <v>-5.1654234602149553E-2</v>
      </c>
      <c r="X266" s="6">
        <f>(('t-1'!X266-'t-1'!$AE266)/'t-1'!$AE266)*(('t-1'!$I266-0.5+'t-1'!$I266-0.5)*-1)</f>
        <v>-5.2502097478212821E-2</v>
      </c>
      <c r="Y266" s="6">
        <f>(('t-1'!Y266-'t-1'!$AE266)/'t-1'!$AE266)*(('t-1'!$I266-0.5+'t-1'!$I266-0.5)*-1)</f>
        <v>-0.11758457209801285</v>
      </c>
      <c r="Z266" s="6">
        <f>(('t-1'!Z266-'t-1'!$AE266)/'t-1'!$AE266)*(('t-1'!$I266-0.5+'t-1'!$I266-0.5)*-1)</f>
        <v>-7.6121698358903228E-2</v>
      </c>
      <c r="AA266" s="6">
        <f>(('t-1'!AA266-'t-1'!$AE266)/'t-1'!$AE266)*(('t-1'!$I266-0.5+'t-1'!$I266-0.5)*-1)</f>
        <v>-0.27687016498148209</v>
      </c>
      <c r="AB266" s="6">
        <f>(('t-1'!AB266-'t-1'!$AE266)/'t-1'!$AE266)*(('t-1'!$I266-0.5+'t-1'!$I266-0.5)*-1)</f>
        <v>-7.949495532401113E-2</v>
      </c>
      <c r="AC266" s="6">
        <f>(('t-1'!AC266-'t-1'!$AE266)/'t-1'!$AE266)*(('t-1'!$I266-0.5+'t-1'!$I266-0.5)*-1)</f>
        <v>-7.5630236403162812E-2</v>
      </c>
      <c r="AD266" s="6">
        <f>(('t-1'!AD266-'t-1'!$AE266)/'t-1'!$AE266)*(('t-1'!$I266-0.5+'t-1'!$I266-0.5)*-1)</f>
        <v>-9.4714041193352264E-2</v>
      </c>
      <c r="AE266" s="6">
        <f>(('t-1'!AE266-'t-1'!$AE266)/'t-1'!$AE266)*(('t-1'!$I266-0.5+'t-1'!$I266-0.5)*-1)</f>
        <v>0</v>
      </c>
      <c r="AF266" s="6">
        <f>(('t-1'!AF266-'t-1'!$AE266)/'t-1'!$AE266)*(('t-1'!$I266-0.5+'t-1'!$I266-0.5)*-1)</f>
        <v>-1</v>
      </c>
    </row>
    <row r="267" spans="2:32">
      <c r="B267" s="1">
        <f>'t-1'!B267</f>
        <v>0</v>
      </c>
      <c r="C267" s="1">
        <f>'t-1'!C267</f>
        <v>0</v>
      </c>
      <c r="D267" s="1">
        <f>'t-1'!D267</f>
        <v>0</v>
      </c>
      <c r="E267" s="1" t="str">
        <f>'t-1'!E267</f>
        <v>Män</v>
      </c>
      <c r="F267" s="1" t="str">
        <f>'t-1'!F267</f>
        <v>Överlevnad vid lungcancer</v>
      </c>
      <c r="G267" s="1" t="str">
        <f>'t-1'!G267</f>
        <v>(tom)</v>
      </c>
      <c r="H267" s="1" t="str">
        <f>'t-1'!H267</f>
        <v>A001850</v>
      </c>
      <c r="I267" s="1">
        <f>'t-1'!I267</f>
        <v>0</v>
      </c>
      <c r="J267" s="6">
        <f>(('t-1'!J267-'t-1'!$AE267)/'t-1'!$AE267)*(('t-1'!$I267-0.5+'t-1'!$I267-0.5)*-1)</f>
        <v>6.2555513831497475E-2</v>
      </c>
      <c r="K267" s="6">
        <f>(('t-1'!K267-'t-1'!$AE267)/'t-1'!$AE267)*(('t-1'!$I267-0.5+'t-1'!$I267-0.5)*-1)</f>
        <v>0.23242361039632337</v>
      </c>
      <c r="L267" s="6">
        <f>(('t-1'!L267-'t-1'!$AE267)/'t-1'!$AE267)*(('t-1'!$I267-0.5+'t-1'!$I267-0.5)*-1)</f>
        <v>-0.13316950462210855</v>
      </c>
      <c r="M267" s="6">
        <f>(('t-1'!M267-'t-1'!$AE267)/'t-1'!$AE267)*(('t-1'!$I267-0.5+'t-1'!$I267-0.5)*-1)</f>
        <v>0.10250852528587402</v>
      </c>
      <c r="N267" s="6">
        <f>(('t-1'!N267-'t-1'!$AE267)/'t-1'!$AE267)*(('t-1'!$I267-0.5+'t-1'!$I267-0.5)*-1)</f>
        <v>5.5275526552041244E-2</v>
      </c>
      <c r="O267" s="6">
        <f>(('t-1'!O267-'t-1'!$AE267)/'t-1'!$AE267)*(('t-1'!$I267-0.5+'t-1'!$I267-0.5)*-1)</f>
        <v>-8.7390896567171569E-2</v>
      </c>
      <c r="P267" s="6">
        <f>(('t-1'!P267-'t-1'!$AE267)/'t-1'!$AE267)*(('t-1'!$I267-0.5+'t-1'!$I267-0.5)*-1)</f>
        <v>1.2101406975236331E-2</v>
      </c>
      <c r="Q267" s="6">
        <f>(('t-1'!Q267-'t-1'!$AE267)/'t-1'!$AE267)*(('t-1'!$I267-0.5+'t-1'!$I267-0.5)*-1)</f>
        <v>0.12827793889289801</v>
      </c>
      <c r="R267" s="6">
        <f>(('t-1'!R267-'t-1'!$AE267)/'t-1'!$AE267)*(('t-1'!$I267-0.5+'t-1'!$I267-0.5)*-1)</f>
        <v>-5.4921376975319312E-2</v>
      </c>
      <c r="S267" s="6">
        <f>(('t-1'!S267-'t-1'!$AE267)/'t-1'!$AE267)*(('t-1'!$I267-0.5+'t-1'!$I267-0.5)*-1)</f>
        <v>4.4922532756881274E-2</v>
      </c>
      <c r="T267" s="6">
        <f>(('t-1'!T267-'t-1'!$AE267)/'t-1'!$AE267)*(('t-1'!$I267-0.5+'t-1'!$I267-0.5)*-1)</f>
        <v>2.0854336663074416E-2</v>
      </c>
      <c r="U267" s="6">
        <f>(('t-1'!U267-'t-1'!$AE267)/'t-1'!$AE267)*(('t-1'!$I267-0.5+'t-1'!$I267-0.5)*-1)</f>
        <v>-1.3037943980544144E-2</v>
      </c>
      <c r="V267" s="6">
        <f>(('t-1'!V267-'t-1'!$AE267)/'t-1'!$AE267)*(('t-1'!$I267-0.5+'t-1'!$I267-0.5)*-1)</f>
        <v>-0.16754225052019059</v>
      </c>
      <c r="W267" s="6">
        <f>(('t-1'!W267-'t-1'!$AE267)/'t-1'!$AE267)*(('t-1'!$I267-0.5+'t-1'!$I267-0.5)*-1)</f>
        <v>-8.3391988887229596E-2</v>
      </c>
      <c r="X267" s="6">
        <f>(('t-1'!X267-'t-1'!$AE267)/'t-1'!$AE267)*(('t-1'!$I267-0.5+'t-1'!$I267-0.5)*-1)</f>
        <v>-1.9641493514135615E-2</v>
      </c>
      <c r="Y267" s="6">
        <f>(('t-1'!Y267-'t-1'!$AE267)/'t-1'!$AE267)*(('t-1'!$I267-0.5+'t-1'!$I267-0.5)*-1)</f>
        <v>-4.1489963038744493E-3</v>
      </c>
      <c r="Z267" s="6">
        <f>(('t-1'!Z267-'t-1'!$AE267)/'t-1'!$AE267)*(('t-1'!$I267-0.5+'t-1'!$I267-0.5)*-1)</f>
        <v>-9.3243438215205088E-2</v>
      </c>
      <c r="AA267" s="6">
        <f>(('t-1'!AA267-'t-1'!$AE267)/'t-1'!$AE267)*(('t-1'!$I267-0.5+'t-1'!$I267-0.5)*-1)</f>
        <v>-0.20376219566618797</v>
      </c>
      <c r="AB267" s="6">
        <f>(('t-1'!AB267-'t-1'!$AE267)/'t-1'!$AE267)*(('t-1'!$I267-0.5+'t-1'!$I267-0.5)*-1)</f>
        <v>-0.15829616212147099</v>
      </c>
      <c r="AC267" s="6">
        <f>(('t-1'!AC267-'t-1'!$AE267)/'t-1'!$AE267)*(('t-1'!$I267-0.5+'t-1'!$I267-0.5)*-1)</f>
        <v>-8.5329432967373484E-2</v>
      </c>
      <c r="AD267" s="6">
        <f>(('t-1'!AD267-'t-1'!$AE267)/'t-1'!$AE267)*(('t-1'!$I267-0.5+'t-1'!$I267-0.5)*-1)</f>
        <v>-7.7325073072173178E-2</v>
      </c>
      <c r="AE267" s="6">
        <f>(('t-1'!AE267-'t-1'!$AE267)/'t-1'!$AE267)*(('t-1'!$I267-0.5+'t-1'!$I267-0.5)*-1)</f>
        <v>0</v>
      </c>
      <c r="AF267" s="6">
        <f>(('t-1'!AF267-'t-1'!$AE267)/'t-1'!$AE267)*(('t-1'!$I267-0.5+'t-1'!$I267-0.5)*-1)</f>
        <v>-1</v>
      </c>
    </row>
    <row r="268" spans="2:32">
      <c r="B268" s="1">
        <f>'t-1'!B268</f>
        <v>0</v>
      </c>
      <c r="C268" s="1">
        <f>'t-1'!C268</f>
        <v>0</v>
      </c>
      <c r="D268" s="1">
        <f>'t-1'!D268</f>
        <v>0</v>
      </c>
      <c r="E268" s="1" t="str">
        <f>'t-1'!E268</f>
        <v>Totalt</v>
      </c>
      <c r="F268" s="1" t="str">
        <f>'t-1'!F268</f>
        <v>Överlevnad vid lungcancer</v>
      </c>
      <c r="G268" s="1" t="str">
        <f>'t-1'!G268</f>
        <v>(tom)</v>
      </c>
      <c r="H268" s="1" t="str">
        <f>'t-1'!H268</f>
        <v>A001850</v>
      </c>
      <c r="I268" s="1">
        <f>'t-1'!I268</f>
        <v>0</v>
      </c>
      <c r="J268" s="6">
        <f>(('t-1'!J268-'t-1'!$AE268)/'t-1'!$AE268)*(('t-1'!$I268-0.5+'t-1'!$I268-0.5)*-1)</f>
        <v>4.8309195179021366E-2</v>
      </c>
      <c r="K268" s="6">
        <f>(('t-1'!K268-'t-1'!$AE268)/'t-1'!$AE268)*(('t-1'!$I268-0.5+'t-1'!$I268-0.5)*-1)</f>
        <v>0.20746328438640116</v>
      </c>
      <c r="L268" s="6">
        <f>(('t-1'!L268-'t-1'!$AE268)/'t-1'!$AE268)*(('t-1'!$I268-0.5+'t-1'!$I268-0.5)*-1)</f>
        <v>-0.10311882240196393</v>
      </c>
      <c r="M268" s="6">
        <f>(('t-1'!M268-'t-1'!$AE268)/'t-1'!$AE268)*(('t-1'!$I268-0.5+'t-1'!$I268-0.5)*-1)</f>
        <v>0.15354916596319221</v>
      </c>
      <c r="N268" s="6">
        <f>(('t-1'!N268-'t-1'!$AE268)/'t-1'!$AE268)*(('t-1'!$I268-0.5+'t-1'!$I268-0.5)*-1)</f>
        <v>1.6859544452525233E-2</v>
      </c>
      <c r="O268" s="6">
        <f>(('t-1'!O268-'t-1'!$AE268)/'t-1'!$AE268)*(('t-1'!$I268-0.5+'t-1'!$I268-0.5)*-1)</f>
        <v>-8.1964410512183658E-2</v>
      </c>
      <c r="P268" s="6">
        <f>(('t-1'!P268-'t-1'!$AE268)/'t-1'!$AE268)*(('t-1'!$I268-0.5+'t-1'!$I268-0.5)*-1)</f>
        <v>1.6313196800093688E-2</v>
      </c>
      <c r="Q268" s="6">
        <f>(('t-1'!Q268-'t-1'!$AE268)/'t-1'!$AE268)*(('t-1'!$I268-0.5+'t-1'!$I268-0.5)*-1)</f>
        <v>0.1211430573718188</v>
      </c>
      <c r="R268" s="6">
        <f>(('t-1'!R268-'t-1'!$AE268)/'t-1'!$AE268)*(('t-1'!$I268-0.5+'t-1'!$I268-0.5)*-1)</f>
        <v>-8.2517292255720312E-2</v>
      </c>
      <c r="S268" s="6">
        <f>(('t-1'!S268-'t-1'!$AE268)/'t-1'!$AE268)*(('t-1'!$I268-0.5+'t-1'!$I268-0.5)*-1)</f>
        <v>4.8528119456100881E-2</v>
      </c>
      <c r="T268" s="6">
        <f>(('t-1'!T268-'t-1'!$AE268)/'t-1'!$AE268)*(('t-1'!$I268-0.5+'t-1'!$I268-0.5)*-1)</f>
        <v>6.3267052440686838E-2</v>
      </c>
      <c r="U268" s="6">
        <f>(('t-1'!U268-'t-1'!$AE268)/'t-1'!$AE268)*(('t-1'!$I268-0.5+'t-1'!$I268-0.5)*-1)</f>
        <v>-1.2608097412671482E-2</v>
      </c>
      <c r="V268" s="6">
        <f>(('t-1'!V268-'t-1'!$AE268)/'t-1'!$AE268)*(('t-1'!$I268-0.5+'t-1'!$I268-0.5)*-1)</f>
        <v>-0.14250221814441022</v>
      </c>
      <c r="W268" s="6">
        <f>(('t-1'!W268-'t-1'!$AE268)/'t-1'!$AE268)*(('t-1'!$I268-0.5+'t-1'!$I268-0.5)*-1)</f>
        <v>-6.83437768595411E-2</v>
      </c>
      <c r="X268" s="6">
        <f>(('t-1'!X268-'t-1'!$AE268)/'t-1'!$AE268)*(('t-1'!$I268-0.5+'t-1'!$I268-0.5)*-1)</f>
        <v>-3.6641394008681778E-2</v>
      </c>
      <c r="Y268" s="6">
        <f>(('t-1'!Y268-'t-1'!$AE268)/'t-1'!$AE268)*(('t-1'!$I268-0.5+'t-1'!$I268-0.5)*-1)</f>
        <v>-5.7297669734112606E-2</v>
      </c>
      <c r="Z268" s="6">
        <f>(('t-1'!Z268-'t-1'!$AE268)/'t-1'!$AE268)*(('t-1'!$I268-0.5+'t-1'!$I268-0.5)*-1)</f>
        <v>-8.2718096144413999E-2</v>
      </c>
      <c r="AA268" s="6">
        <f>(('t-1'!AA268-'t-1'!$AE268)/'t-1'!$AE268)*(('t-1'!$I268-0.5+'t-1'!$I268-0.5)*-1)</f>
        <v>-0.24129492354139057</v>
      </c>
      <c r="AB268" s="6">
        <f>(('t-1'!AB268-'t-1'!$AE268)/'t-1'!$AE268)*(('t-1'!$I268-0.5+'t-1'!$I268-0.5)*-1)</f>
        <v>-0.11951353691164386</v>
      </c>
      <c r="AC268" s="6">
        <f>(('t-1'!AC268-'t-1'!$AE268)/'t-1'!$AE268)*(('t-1'!$I268-0.5+'t-1'!$I268-0.5)*-1)</f>
        <v>-8.3524419366687988E-2</v>
      </c>
      <c r="AD268" s="6">
        <f>(('t-1'!AD268-'t-1'!$AE268)/'t-1'!$AE268)*(('t-1'!$I268-0.5+'t-1'!$I268-0.5)*-1)</f>
        <v>-8.4463356420422214E-2</v>
      </c>
      <c r="AE268" s="6">
        <f>(('t-1'!AE268-'t-1'!$AE268)/'t-1'!$AE268)*(('t-1'!$I268-0.5+'t-1'!$I268-0.5)*-1)</f>
        <v>0</v>
      </c>
      <c r="AF268" s="6">
        <f>(('t-1'!AF268-'t-1'!$AE268)/'t-1'!$AE268)*(('t-1'!$I268-0.5+'t-1'!$I268-0.5)*-1)</f>
        <v>-1</v>
      </c>
    </row>
    <row r="269" spans="2:32">
      <c r="B269" s="1">
        <f>'t-1'!B269</f>
        <v>0</v>
      </c>
      <c r="C269" s="1">
        <f>'t-1'!C269</f>
        <v>0</v>
      </c>
      <c r="D269" s="1">
        <f>'t-1'!D269</f>
        <v>123</v>
      </c>
      <c r="E269" s="1" t="str">
        <f>'t-1'!E269</f>
        <v>Kvinnor</v>
      </c>
      <c r="F269" s="1" t="str">
        <f>'t-1'!F269</f>
        <v xml:space="preserve">Multidisciplinär konferens vid lungcancer </v>
      </c>
      <c r="G269" s="1" t="str">
        <f>'t-1'!G269</f>
        <v>(tom)</v>
      </c>
      <c r="H269" s="1" t="str">
        <f>'t-1'!H269</f>
        <v>A020350</v>
      </c>
      <c r="I269" s="1">
        <f>'t-1'!I269</f>
        <v>0</v>
      </c>
      <c r="J269" s="6">
        <f>(('t-1'!J269-'t-1'!$AE269)/'t-1'!$AE269)*(('t-1'!$I269-0.5+'t-1'!$I269-0.5)*-1)</f>
        <v>0.37795964441935925</v>
      </c>
      <c r="K269" s="6">
        <f>(('t-1'!K269-'t-1'!$AE269)/'t-1'!$AE269)*(('t-1'!$I269-0.5+'t-1'!$I269-0.5)*-1)</f>
        <v>-0.11812865497076026</v>
      </c>
      <c r="L269" s="6">
        <f>(('t-1'!L269-'t-1'!$AE269)/'t-1'!$AE269)*(('t-1'!$I269-0.5+'t-1'!$I269-0.5)*-1)</f>
        <v>0.19185059422750397</v>
      </c>
      <c r="M269" s="6">
        <f>(('t-1'!M269-'t-1'!$AE269)/'t-1'!$AE269)*(('t-1'!$I269-0.5+'t-1'!$I269-0.5)*-1)</f>
        <v>0.47604967474866927</v>
      </c>
      <c r="N269" s="6">
        <f>(('t-1'!N269-'t-1'!$AE269)/'t-1'!$AE269)*(('t-1'!$I269-0.5+'t-1'!$I269-0.5)*-1)</f>
        <v>-8.2352941176470115E-2</v>
      </c>
      <c r="O269" s="6">
        <f>(('t-1'!O269-'t-1'!$AE269)/'t-1'!$AE269)*(('t-1'!$I269-0.5+'t-1'!$I269-0.5)*-1)</f>
        <v>0.11663157894736842</v>
      </c>
      <c r="P269" s="6">
        <f>(('t-1'!P269-'t-1'!$AE269)/'t-1'!$AE269)*(('t-1'!$I269-0.5+'t-1'!$I269-0.5)*-1)</f>
        <v>0.25572755417956627</v>
      </c>
      <c r="Q269" s="6">
        <f>(('t-1'!Q269-'t-1'!$AE269)/'t-1'!$AE269)*(('t-1'!$I269-0.5+'t-1'!$I269-0.5)*-1)</f>
        <v>-0.34315789473684211</v>
      </c>
      <c r="R269" s="6">
        <f>(('t-1'!R269-'t-1'!$AE269)/'t-1'!$AE269)*(('t-1'!$I269-0.5+'t-1'!$I269-0.5)*-1)</f>
        <v>-0.26629339305711069</v>
      </c>
      <c r="S269" s="6">
        <f>(('t-1'!S269-'t-1'!$AE269)/'t-1'!$AE269)*(('t-1'!$I269-0.5+'t-1'!$I269-0.5)*-1)</f>
        <v>-0.37522594364699707</v>
      </c>
      <c r="T269" s="6">
        <f>(('t-1'!T269-'t-1'!$AE269)/'t-1'!$AE269)*(('t-1'!$I269-0.5+'t-1'!$I269-0.5)*-1)</f>
        <v>-0.34882032667876589</v>
      </c>
      <c r="U269" s="6">
        <f>(('t-1'!U269-'t-1'!$AE269)/'t-1'!$AE269)*(('t-1'!$I269-0.5+'t-1'!$I269-0.5)*-1)</f>
        <v>-0.23461195361284612</v>
      </c>
      <c r="V269" s="6">
        <f>(('t-1'!V269-'t-1'!$AE269)/'t-1'!$AE269)*(('t-1'!$I269-0.5+'t-1'!$I269-0.5)*-1)</f>
        <v>0.44505263157894737</v>
      </c>
      <c r="W269" s="6">
        <f>(('t-1'!W269-'t-1'!$AE269)/'t-1'!$AE269)*(('t-1'!$I269-0.5+'t-1'!$I269-0.5)*-1)</f>
        <v>-7.4449760765549614E-2</v>
      </c>
      <c r="X269" s="6">
        <f>(('t-1'!X269-'t-1'!$AE269)/'t-1'!$AE269)*(('t-1'!$I269-0.5+'t-1'!$I269-0.5)*-1)</f>
        <v>-0.12232304900181426</v>
      </c>
      <c r="Y269" s="6">
        <f>(('t-1'!Y269-'t-1'!$AE269)/'t-1'!$AE269)*(('t-1'!$I269-0.5+'t-1'!$I269-0.5)*-1)</f>
        <v>-0.63873684210526316</v>
      </c>
      <c r="Z269" s="6">
        <f>(('t-1'!Z269-'t-1'!$AE269)/'t-1'!$AE269)*(('t-1'!$I269-0.5+'t-1'!$I269-0.5)*-1)</f>
        <v>0.46296650717703353</v>
      </c>
      <c r="AA269" s="6">
        <f>(('t-1'!AA269-'t-1'!$AE269)/'t-1'!$AE269)*(('t-1'!$I269-0.5+'t-1'!$I269-0.5)*-1)</f>
        <v>-0.31137521222410935</v>
      </c>
      <c r="AB269" s="6">
        <f>(('t-1'!AB269-'t-1'!$AE269)/'t-1'!$AE269)*(('t-1'!$I269-0.5+'t-1'!$I269-0.5)*-1)</f>
        <v>-0.22216066481994431</v>
      </c>
      <c r="AC269" s="6">
        <f>(('t-1'!AC269-'t-1'!$AE269)/'t-1'!$AE269)*(('t-1'!$I269-0.5+'t-1'!$I269-0.5)*-1)</f>
        <v>0.50526315789473741</v>
      </c>
      <c r="AD269" s="6">
        <f>(('t-1'!AD269-'t-1'!$AE269)/'t-1'!$AE269)*(('t-1'!$I269-0.5+'t-1'!$I269-0.5)*-1)</f>
        <v>-2.3613086770980809E-2</v>
      </c>
      <c r="AE269" s="6">
        <f>(('t-1'!AE269-'t-1'!$AE269)/'t-1'!$AE269)*(('t-1'!$I269-0.5+'t-1'!$I269-0.5)*-1)</f>
        <v>0</v>
      </c>
      <c r="AF269" s="6">
        <f>(('t-1'!AF269-'t-1'!$AE269)/'t-1'!$AE269)*(('t-1'!$I269-0.5+'t-1'!$I269-0.5)*-1)</f>
        <v>-1</v>
      </c>
    </row>
    <row r="270" spans="2:32">
      <c r="B270" s="1">
        <f>'t-1'!B270</f>
        <v>0</v>
      </c>
      <c r="C270" s="1">
        <f>'t-1'!C270</f>
        <v>0</v>
      </c>
      <c r="D270" s="1">
        <f>'t-1'!D270</f>
        <v>0</v>
      </c>
      <c r="E270" s="1" t="str">
        <f>'t-1'!E270</f>
        <v>Män</v>
      </c>
      <c r="F270" s="1" t="str">
        <f>'t-1'!F270</f>
        <v xml:space="preserve">Multidisciplinär konferens vid lungcancer </v>
      </c>
      <c r="G270" s="1" t="str">
        <f>'t-1'!G270</f>
        <v>(tom)</v>
      </c>
      <c r="H270" s="1" t="str">
        <f>'t-1'!H270</f>
        <v>A020350</v>
      </c>
      <c r="I270" s="1">
        <f>'t-1'!I270</f>
        <v>0</v>
      </c>
      <c r="J270" s="6">
        <f>(('t-1'!J270-'t-1'!$AE270)/'t-1'!$AE270)*(('t-1'!$I270-0.5+'t-1'!$I270-0.5)*-1)</f>
        <v>0.42748626037035781</v>
      </c>
      <c r="K270" s="6">
        <f>(('t-1'!K270-'t-1'!$AE270)/'t-1'!$AE270)*(('t-1'!$I270-0.5+'t-1'!$I270-0.5)*-1)</f>
        <v>-2.2707106558037569E-2</v>
      </c>
      <c r="L270" s="6">
        <f>(('t-1'!L270-'t-1'!$AE270)/'t-1'!$AE270)*(('t-1'!$I270-0.5+'t-1'!$I270-0.5)*-1)</f>
        <v>0.38671832369311421</v>
      </c>
      <c r="M270" s="6">
        <f>(('t-1'!M270-'t-1'!$AE270)/'t-1'!$AE270)*(('t-1'!$I270-0.5+'t-1'!$I270-0.5)*-1)</f>
        <v>0.4899159663865556</v>
      </c>
      <c r="N270" s="6">
        <f>(('t-1'!N270-'t-1'!$AE270)/'t-1'!$AE270)*(('t-1'!$I270-0.5+'t-1'!$I270-0.5)*-1)</f>
        <v>-6.0164325470448449E-2</v>
      </c>
      <c r="O270" s="6">
        <f>(('t-1'!O270-'t-1'!$AE270)/'t-1'!$AE270)*(('t-1'!$I270-0.5+'t-1'!$I270-0.5)*-1)</f>
        <v>0.28716624989916956</v>
      </c>
      <c r="P270" s="6">
        <f>(('t-1'!P270-'t-1'!$AE270)/'t-1'!$AE270)*(('t-1'!$I270-0.5+'t-1'!$I270-0.5)*-1)</f>
        <v>-8.3275038778551372E-2</v>
      </c>
      <c r="Q270" s="6">
        <f>(('t-1'!Q270-'t-1'!$AE270)/'t-1'!$AE270)*(('t-1'!$I270-0.5+'t-1'!$I270-0.5)*-1)</f>
        <v>-0.48602736549165115</v>
      </c>
      <c r="R270" s="6">
        <f>(('t-1'!R270-'t-1'!$AE270)/'t-1'!$AE270)*(('t-1'!$I270-0.5+'t-1'!$I270-0.5)*-1)</f>
        <v>-0.39693877551020346</v>
      </c>
      <c r="S270" s="6">
        <f>(('t-1'!S270-'t-1'!$AE270)/'t-1'!$AE270)*(('t-1'!$I270-0.5+'t-1'!$I270-0.5)*-1)</f>
        <v>-0.38108382409029523</v>
      </c>
      <c r="T270" s="6">
        <f>(('t-1'!T270-'t-1'!$AE270)/'t-1'!$AE270)*(('t-1'!$I270-0.5+'t-1'!$I270-0.5)*-1)</f>
        <v>-0.48061712723366773</v>
      </c>
      <c r="U270" s="6">
        <f>(('t-1'!U270-'t-1'!$AE270)/'t-1'!$AE270)*(('t-1'!$I270-0.5+'t-1'!$I270-0.5)*-1)</f>
        <v>-0.2902485777411673</v>
      </c>
      <c r="V270" s="6">
        <f>(('t-1'!V270-'t-1'!$AE270)/'t-1'!$AE270)*(('t-1'!$I270-0.5+'t-1'!$I270-0.5)*-1)</f>
        <v>0.54602968460111334</v>
      </c>
      <c r="W270" s="6">
        <f>(('t-1'!W270-'t-1'!$AE270)/'t-1'!$AE270)*(('t-1'!$I270-0.5+'t-1'!$I270-0.5)*-1)</f>
        <v>6.4658156342597244E-3</v>
      </c>
      <c r="X270" s="6">
        <f>(('t-1'!X270-'t-1'!$AE270)/'t-1'!$AE270)*(('t-1'!$I270-0.5+'t-1'!$I270-0.5)*-1)</f>
        <v>-0.25522455980677045</v>
      </c>
      <c r="Y270" s="6">
        <f>(('t-1'!Y270-'t-1'!$AE270)/'t-1'!$AE270)*(('t-1'!$I270-0.5+'t-1'!$I270-0.5)*-1)</f>
        <v>-0.70395176252319103</v>
      </c>
      <c r="Z270" s="6">
        <f>(('t-1'!Z270-'t-1'!$AE270)/'t-1'!$AE270)*(('t-1'!$I270-0.5+'t-1'!$I270-0.5)*-1)</f>
        <v>0.29845718191582821</v>
      </c>
      <c r="AA270" s="6">
        <f>(('t-1'!AA270-'t-1'!$AE270)/'t-1'!$AE270)*(('t-1'!$I270-0.5+'t-1'!$I270-0.5)*-1)</f>
        <v>-0.50160229381008603</v>
      </c>
      <c r="AB270" s="6">
        <f>(('t-1'!AB270-'t-1'!$AE270)/'t-1'!$AE270)*(('t-1'!$I270-0.5+'t-1'!$I270-0.5)*-1)</f>
        <v>-2.8124472929667452E-2</v>
      </c>
      <c r="AC270" s="6">
        <f>(('t-1'!AC270-'t-1'!$AE270)/'t-1'!$AE270)*(('t-1'!$I270-0.5+'t-1'!$I270-0.5)*-1)</f>
        <v>0.55580905580905604</v>
      </c>
      <c r="AD270" s="6">
        <f>(('t-1'!AD270-'t-1'!$AE270)/'t-1'!$AE270)*(('t-1'!$I270-0.5+'t-1'!$I270-0.5)*-1)</f>
        <v>0.11129218272075471</v>
      </c>
      <c r="AE270" s="6">
        <f>(('t-1'!AE270-'t-1'!$AE270)/'t-1'!$AE270)*(('t-1'!$I270-0.5+'t-1'!$I270-0.5)*-1)</f>
        <v>0</v>
      </c>
      <c r="AF270" s="6">
        <f>(('t-1'!AF270-'t-1'!$AE270)/'t-1'!$AE270)*(('t-1'!$I270-0.5+'t-1'!$I270-0.5)*-1)</f>
        <v>-1</v>
      </c>
    </row>
    <row r="271" spans="2:32">
      <c r="B271" s="1">
        <f>'t-1'!B271</f>
        <v>0</v>
      </c>
      <c r="C271" s="1">
        <f>'t-1'!C271</f>
        <v>0</v>
      </c>
      <c r="D271" s="1">
        <f>'t-1'!D271</f>
        <v>0</v>
      </c>
      <c r="E271" s="1" t="str">
        <f>'t-1'!E271</f>
        <v>Totalt</v>
      </c>
      <c r="F271" s="1" t="str">
        <f>'t-1'!F271</f>
        <v xml:space="preserve">Multidisciplinär konferens vid lungcancer </v>
      </c>
      <c r="G271" s="1" t="str">
        <f>'t-1'!G271</f>
        <v>(tom)</v>
      </c>
      <c r="H271" s="1" t="str">
        <f>'t-1'!H271</f>
        <v>A020350</v>
      </c>
      <c r="I271" s="1">
        <f>'t-1'!I271</f>
        <v>0</v>
      </c>
      <c r="J271" s="6">
        <f>(('t-1'!J271-'t-1'!$AE271)/'t-1'!$AE271)*(('t-1'!$I271-0.5+'t-1'!$I271-0.5)*-1)</f>
        <v>0.40265790953155089</v>
      </c>
      <c r="K271" s="6">
        <f>(('t-1'!K271-'t-1'!$AE271)/'t-1'!$AE271)*(('t-1'!$I271-0.5+'t-1'!$I271-0.5)*-1)</f>
        <v>-6.471514079248325E-2</v>
      </c>
      <c r="L271" s="6">
        <f>(('t-1'!L271-'t-1'!$AE271)/'t-1'!$AE271)*(('t-1'!$I271-0.5+'t-1'!$I271-0.5)*-1)</f>
        <v>0.27983859874363776</v>
      </c>
      <c r="M271" s="6">
        <f>(('t-1'!M271-'t-1'!$AE271)/'t-1'!$AE271)*(('t-1'!$I271-0.5+'t-1'!$I271-0.5)*-1)</f>
        <v>0.48286419672876674</v>
      </c>
      <c r="N271" s="6">
        <f>(('t-1'!N271-'t-1'!$AE271)/'t-1'!$AE271)*(('t-1'!$I271-0.5+'t-1'!$I271-0.5)*-1)</f>
        <v>-6.872350447479976E-2</v>
      </c>
      <c r="O271" s="6">
        <f>(('t-1'!O271-'t-1'!$AE271)/'t-1'!$AE271)*(('t-1'!$I271-0.5+'t-1'!$I271-0.5)*-1)</f>
        <v>0.19833372585963249</v>
      </c>
      <c r="P271" s="6">
        <f>(('t-1'!P271-'t-1'!$AE271)/'t-1'!$AE271)*(('t-1'!$I271-0.5+'t-1'!$I271-0.5)*-1)</f>
        <v>3.7955227210748843E-2</v>
      </c>
      <c r="Q271" s="6">
        <f>(('t-1'!Q271-'t-1'!$AE271)/'t-1'!$AE271)*(('t-1'!$I271-0.5+'t-1'!$I271-0.5)*-1)</f>
        <v>-0.41684773524987551</v>
      </c>
      <c r="R271" s="6">
        <f>(('t-1'!R271-'t-1'!$AE271)/'t-1'!$AE271)*(('t-1'!$I271-0.5+'t-1'!$I271-0.5)*-1)</f>
        <v>-0.31701647386998272</v>
      </c>
      <c r="S271" s="6">
        <f>(('t-1'!S271-'t-1'!$AE271)/'t-1'!$AE271)*(('t-1'!$I271-0.5+'t-1'!$I271-0.5)*-1)</f>
        <v>-0.37808590196091052</v>
      </c>
      <c r="T271" s="6">
        <f>(('t-1'!T271-'t-1'!$AE271)/'t-1'!$AE271)*(('t-1'!$I271-0.5+'t-1'!$I271-0.5)*-1)</f>
        <v>-0.41408179565422187</v>
      </c>
      <c r="U271" s="6">
        <f>(('t-1'!U271-'t-1'!$AE271)/'t-1'!$AE271)*(('t-1'!$I271-0.5+'t-1'!$I271-0.5)*-1)</f>
        <v>-0.26269637424198006</v>
      </c>
      <c r="V271" s="6">
        <f>(('t-1'!V271-'t-1'!$AE271)/'t-1'!$AE271)*(('t-1'!$I271-0.5+'t-1'!$I271-0.5)*-1)</f>
        <v>0.49552048987282071</v>
      </c>
      <c r="W271" s="6">
        <f>(('t-1'!W271-'t-1'!$AE271)/'t-1'!$AE271)*(('t-1'!$I271-0.5+'t-1'!$I271-0.5)*-1)</f>
        <v>-3.0107410639135503E-2</v>
      </c>
      <c r="X271" s="6">
        <f>(('t-1'!X271-'t-1'!$AE271)/'t-1'!$AE271)*(('t-1'!$I271-0.5+'t-1'!$I271-0.5)*-1)</f>
        <v>-0.18568827895252885</v>
      </c>
      <c r="Y271" s="6">
        <f>(('t-1'!Y271-'t-1'!$AE271)/'t-1'!$AE271)*(('t-1'!$I271-0.5+'t-1'!$I271-0.5)*-1)</f>
        <v>-0.67131417804992954</v>
      </c>
      <c r="Z271" s="6">
        <f>(('t-1'!Z271-'t-1'!$AE271)/'t-1'!$AE271)*(('t-1'!$I271-0.5+'t-1'!$I271-0.5)*-1)</f>
        <v>0.36743338139533116</v>
      </c>
      <c r="AA271" s="6">
        <f>(('t-1'!AA271-'t-1'!$AE271)/'t-1'!$AE271)*(('t-1'!$I271-0.5+'t-1'!$I271-0.5)*-1)</f>
        <v>-0.40939266368346711</v>
      </c>
      <c r="AB271" s="6">
        <f>(('t-1'!AB271-'t-1'!$AE271)/'t-1'!$AE271)*(('t-1'!$I271-0.5+'t-1'!$I271-0.5)*-1)</f>
        <v>-0.11815998989005402</v>
      </c>
      <c r="AC271" s="6">
        <f>(('t-1'!AC271-'t-1'!$AE271)/'t-1'!$AE271)*(('t-1'!$I271-0.5+'t-1'!$I271-0.5)*-1)</f>
        <v>0.53086547209621793</v>
      </c>
      <c r="AD271" s="6">
        <f>(('t-1'!AD271-'t-1'!$AE271)/'t-1'!$AE271)*(('t-1'!$I271-0.5+'t-1'!$I271-0.5)*-1)</f>
        <v>4.3799569706304706E-2</v>
      </c>
      <c r="AE271" s="6">
        <f>(('t-1'!AE271-'t-1'!$AE271)/'t-1'!$AE271)*(('t-1'!$I271-0.5+'t-1'!$I271-0.5)*-1)</f>
        <v>0</v>
      </c>
      <c r="AF271" s="6">
        <f>(('t-1'!AF271-'t-1'!$AE271)/'t-1'!$AE271)*(('t-1'!$I271-0.5+'t-1'!$I271-0.5)*-1)</f>
        <v>-1</v>
      </c>
    </row>
    <row r="272" spans="2:32">
      <c r="B272" s="1">
        <f>'t-1'!B272</f>
        <v>0</v>
      </c>
      <c r="C272" s="1">
        <f>'t-1'!C272</f>
        <v>0</v>
      </c>
      <c r="D272" s="1">
        <f>'t-1'!D272</f>
        <v>124</v>
      </c>
      <c r="E272" s="1" t="str">
        <f>'t-1'!E272</f>
        <v>Kvinnor</v>
      </c>
      <c r="F272" s="1" t="str">
        <f>'t-1'!F272</f>
        <v>Tid till behandlingsbeslut vid lungcancer</v>
      </c>
      <c r="G272" s="1" t="str">
        <f>'t-1'!G272</f>
        <v>(tom)</v>
      </c>
      <c r="H272" s="1" t="str">
        <f>'t-1'!H272</f>
        <v>A020355</v>
      </c>
      <c r="I272" s="1">
        <f>'t-1'!I272</f>
        <v>1</v>
      </c>
      <c r="J272" s="6" t="e">
        <f>(('t-1'!J272-'t-1'!$AE272)/'t-1'!$AE272)*(('t-1'!$I272-0.5+'t-1'!$I272-0.5)*-1)</f>
        <v>#VALUE!</v>
      </c>
      <c r="K272" s="6" t="e">
        <f>(('t-1'!K272-'t-1'!$AE272)/'t-1'!$AE272)*(('t-1'!$I272-0.5+'t-1'!$I272-0.5)*-1)</f>
        <v>#VALUE!</v>
      </c>
      <c r="L272" s="6" t="e">
        <f>(('t-1'!L272-'t-1'!$AE272)/'t-1'!$AE272)*(('t-1'!$I272-0.5+'t-1'!$I272-0.5)*-1)</f>
        <v>#VALUE!</v>
      </c>
      <c r="M272" s="6" t="e">
        <f>(('t-1'!M272-'t-1'!$AE272)/'t-1'!$AE272)*(('t-1'!$I272-0.5+'t-1'!$I272-0.5)*-1)</f>
        <v>#VALUE!</v>
      </c>
      <c r="N272" s="6" t="e">
        <f>(('t-1'!N272-'t-1'!$AE272)/'t-1'!$AE272)*(('t-1'!$I272-0.5+'t-1'!$I272-0.5)*-1)</f>
        <v>#VALUE!</v>
      </c>
      <c r="O272" s="6" t="e">
        <f>(('t-1'!O272-'t-1'!$AE272)/'t-1'!$AE272)*(('t-1'!$I272-0.5+'t-1'!$I272-0.5)*-1)</f>
        <v>#VALUE!</v>
      </c>
      <c r="P272" s="6" t="e">
        <f>(('t-1'!P272-'t-1'!$AE272)/'t-1'!$AE272)*(('t-1'!$I272-0.5+'t-1'!$I272-0.5)*-1)</f>
        <v>#VALUE!</v>
      </c>
      <c r="Q272" s="6" t="e">
        <f>(('t-1'!Q272-'t-1'!$AE272)/'t-1'!$AE272)*(('t-1'!$I272-0.5+'t-1'!$I272-0.5)*-1)</f>
        <v>#VALUE!</v>
      </c>
      <c r="R272" s="6" t="e">
        <f>(('t-1'!R272-'t-1'!$AE272)/'t-1'!$AE272)*(('t-1'!$I272-0.5+'t-1'!$I272-0.5)*-1)</f>
        <v>#VALUE!</v>
      </c>
      <c r="S272" s="6" t="e">
        <f>(('t-1'!S272-'t-1'!$AE272)/'t-1'!$AE272)*(('t-1'!$I272-0.5+'t-1'!$I272-0.5)*-1)</f>
        <v>#VALUE!</v>
      </c>
      <c r="T272" s="6" t="e">
        <f>(('t-1'!T272-'t-1'!$AE272)/'t-1'!$AE272)*(('t-1'!$I272-0.5+'t-1'!$I272-0.5)*-1)</f>
        <v>#VALUE!</v>
      </c>
      <c r="U272" s="6" t="e">
        <f>(('t-1'!U272-'t-1'!$AE272)/'t-1'!$AE272)*(('t-1'!$I272-0.5+'t-1'!$I272-0.5)*-1)</f>
        <v>#VALUE!</v>
      </c>
      <c r="V272" s="6" t="e">
        <f>(('t-1'!V272-'t-1'!$AE272)/'t-1'!$AE272)*(('t-1'!$I272-0.5+'t-1'!$I272-0.5)*-1)</f>
        <v>#VALUE!</v>
      </c>
      <c r="W272" s="6" t="e">
        <f>(('t-1'!W272-'t-1'!$AE272)/'t-1'!$AE272)*(('t-1'!$I272-0.5+'t-1'!$I272-0.5)*-1)</f>
        <v>#VALUE!</v>
      </c>
      <c r="X272" s="6" t="e">
        <f>(('t-1'!X272-'t-1'!$AE272)/'t-1'!$AE272)*(('t-1'!$I272-0.5+'t-1'!$I272-0.5)*-1)</f>
        <v>#VALUE!</v>
      </c>
      <c r="Y272" s="6" t="e">
        <f>(('t-1'!Y272-'t-1'!$AE272)/'t-1'!$AE272)*(('t-1'!$I272-0.5+'t-1'!$I272-0.5)*-1)</f>
        <v>#VALUE!</v>
      </c>
      <c r="Z272" s="6" t="e">
        <f>(('t-1'!Z272-'t-1'!$AE272)/'t-1'!$AE272)*(('t-1'!$I272-0.5+'t-1'!$I272-0.5)*-1)</f>
        <v>#VALUE!</v>
      </c>
      <c r="AA272" s="6" t="e">
        <f>(('t-1'!AA272-'t-1'!$AE272)/'t-1'!$AE272)*(('t-1'!$I272-0.5+'t-1'!$I272-0.5)*-1)</f>
        <v>#VALUE!</v>
      </c>
      <c r="AB272" s="6" t="e">
        <f>(('t-1'!AB272-'t-1'!$AE272)/'t-1'!$AE272)*(('t-1'!$I272-0.5+'t-1'!$I272-0.5)*-1)</f>
        <v>#VALUE!</v>
      </c>
      <c r="AC272" s="6" t="e">
        <f>(('t-1'!AC272-'t-1'!$AE272)/'t-1'!$AE272)*(('t-1'!$I272-0.5+'t-1'!$I272-0.5)*-1)</f>
        <v>#VALUE!</v>
      </c>
      <c r="AD272" s="6" t="e">
        <f>(('t-1'!AD272-'t-1'!$AE272)/'t-1'!$AE272)*(('t-1'!$I272-0.5+'t-1'!$I272-0.5)*-1)</f>
        <v>#VALUE!</v>
      </c>
      <c r="AE272" s="6" t="e">
        <f>(('t-1'!AE272-'t-1'!$AE272)/'t-1'!$AE272)*(('t-1'!$I272-0.5+'t-1'!$I272-0.5)*-1)</f>
        <v>#VALUE!</v>
      </c>
      <c r="AF272" s="6" t="e">
        <f>(('t-1'!AF272-'t-1'!$AE272)/'t-1'!$AE272)*(('t-1'!$I272-0.5+'t-1'!$I272-0.5)*-1)</f>
        <v>#VALUE!</v>
      </c>
    </row>
    <row r="273" spans="2:32">
      <c r="B273" s="1">
        <f>'t-1'!B273</f>
        <v>0</v>
      </c>
      <c r="C273" s="1">
        <f>'t-1'!C273</f>
        <v>0</v>
      </c>
      <c r="D273" s="1">
        <f>'t-1'!D273</f>
        <v>0</v>
      </c>
      <c r="E273" s="1" t="str">
        <f>'t-1'!E273</f>
        <v>Män</v>
      </c>
      <c r="F273" s="1" t="str">
        <f>'t-1'!F273</f>
        <v>Tid till behandlingsbeslut vid lungcancer</v>
      </c>
      <c r="G273" s="1" t="str">
        <f>'t-1'!G273</f>
        <v>(tom)</v>
      </c>
      <c r="H273" s="1" t="str">
        <f>'t-1'!H273</f>
        <v>A020355</v>
      </c>
      <c r="I273" s="1">
        <f>'t-1'!I273</f>
        <v>1</v>
      </c>
      <c r="J273" s="6" t="e">
        <f>(('t-1'!J273-'t-1'!$AE273)/'t-1'!$AE273)*(('t-1'!$I273-0.5+'t-1'!$I273-0.5)*-1)</f>
        <v>#VALUE!</v>
      </c>
      <c r="K273" s="6" t="e">
        <f>(('t-1'!K273-'t-1'!$AE273)/'t-1'!$AE273)*(('t-1'!$I273-0.5+'t-1'!$I273-0.5)*-1)</f>
        <v>#VALUE!</v>
      </c>
      <c r="L273" s="6" t="e">
        <f>(('t-1'!L273-'t-1'!$AE273)/'t-1'!$AE273)*(('t-1'!$I273-0.5+'t-1'!$I273-0.5)*-1)</f>
        <v>#VALUE!</v>
      </c>
      <c r="M273" s="6" t="e">
        <f>(('t-1'!M273-'t-1'!$AE273)/'t-1'!$AE273)*(('t-1'!$I273-0.5+'t-1'!$I273-0.5)*-1)</f>
        <v>#VALUE!</v>
      </c>
      <c r="N273" s="6" t="e">
        <f>(('t-1'!N273-'t-1'!$AE273)/'t-1'!$AE273)*(('t-1'!$I273-0.5+'t-1'!$I273-0.5)*-1)</f>
        <v>#VALUE!</v>
      </c>
      <c r="O273" s="6" t="e">
        <f>(('t-1'!O273-'t-1'!$AE273)/'t-1'!$AE273)*(('t-1'!$I273-0.5+'t-1'!$I273-0.5)*-1)</f>
        <v>#VALUE!</v>
      </c>
      <c r="P273" s="6" t="e">
        <f>(('t-1'!P273-'t-1'!$AE273)/'t-1'!$AE273)*(('t-1'!$I273-0.5+'t-1'!$I273-0.5)*-1)</f>
        <v>#VALUE!</v>
      </c>
      <c r="Q273" s="6" t="e">
        <f>(('t-1'!Q273-'t-1'!$AE273)/'t-1'!$AE273)*(('t-1'!$I273-0.5+'t-1'!$I273-0.5)*-1)</f>
        <v>#VALUE!</v>
      </c>
      <c r="R273" s="6" t="e">
        <f>(('t-1'!R273-'t-1'!$AE273)/'t-1'!$AE273)*(('t-1'!$I273-0.5+'t-1'!$I273-0.5)*-1)</f>
        <v>#VALUE!</v>
      </c>
      <c r="S273" s="6" t="e">
        <f>(('t-1'!S273-'t-1'!$AE273)/'t-1'!$AE273)*(('t-1'!$I273-0.5+'t-1'!$I273-0.5)*-1)</f>
        <v>#VALUE!</v>
      </c>
      <c r="T273" s="6" t="e">
        <f>(('t-1'!T273-'t-1'!$AE273)/'t-1'!$AE273)*(('t-1'!$I273-0.5+'t-1'!$I273-0.5)*-1)</f>
        <v>#VALUE!</v>
      </c>
      <c r="U273" s="6" t="e">
        <f>(('t-1'!U273-'t-1'!$AE273)/'t-1'!$AE273)*(('t-1'!$I273-0.5+'t-1'!$I273-0.5)*-1)</f>
        <v>#VALUE!</v>
      </c>
      <c r="V273" s="6" t="e">
        <f>(('t-1'!V273-'t-1'!$AE273)/'t-1'!$AE273)*(('t-1'!$I273-0.5+'t-1'!$I273-0.5)*-1)</f>
        <v>#VALUE!</v>
      </c>
      <c r="W273" s="6" t="e">
        <f>(('t-1'!W273-'t-1'!$AE273)/'t-1'!$AE273)*(('t-1'!$I273-0.5+'t-1'!$I273-0.5)*-1)</f>
        <v>#VALUE!</v>
      </c>
      <c r="X273" s="6" t="e">
        <f>(('t-1'!X273-'t-1'!$AE273)/'t-1'!$AE273)*(('t-1'!$I273-0.5+'t-1'!$I273-0.5)*-1)</f>
        <v>#VALUE!</v>
      </c>
      <c r="Y273" s="6" t="e">
        <f>(('t-1'!Y273-'t-1'!$AE273)/'t-1'!$AE273)*(('t-1'!$I273-0.5+'t-1'!$I273-0.5)*-1)</f>
        <v>#VALUE!</v>
      </c>
      <c r="Z273" s="6" t="e">
        <f>(('t-1'!Z273-'t-1'!$AE273)/'t-1'!$AE273)*(('t-1'!$I273-0.5+'t-1'!$I273-0.5)*-1)</f>
        <v>#VALUE!</v>
      </c>
      <c r="AA273" s="6" t="e">
        <f>(('t-1'!AA273-'t-1'!$AE273)/'t-1'!$AE273)*(('t-1'!$I273-0.5+'t-1'!$I273-0.5)*-1)</f>
        <v>#VALUE!</v>
      </c>
      <c r="AB273" s="6" t="e">
        <f>(('t-1'!AB273-'t-1'!$AE273)/'t-1'!$AE273)*(('t-1'!$I273-0.5+'t-1'!$I273-0.5)*-1)</f>
        <v>#VALUE!</v>
      </c>
      <c r="AC273" s="6" t="e">
        <f>(('t-1'!AC273-'t-1'!$AE273)/'t-1'!$AE273)*(('t-1'!$I273-0.5+'t-1'!$I273-0.5)*-1)</f>
        <v>#VALUE!</v>
      </c>
      <c r="AD273" s="6" t="e">
        <f>(('t-1'!AD273-'t-1'!$AE273)/'t-1'!$AE273)*(('t-1'!$I273-0.5+'t-1'!$I273-0.5)*-1)</f>
        <v>#VALUE!</v>
      </c>
      <c r="AE273" s="6" t="e">
        <f>(('t-1'!AE273-'t-1'!$AE273)/'t-1'!$AE273)*(('t-1'!$I273-0.5+'t-1'!$I273-0.5)*-1)</f>
        <v>#VALUE!</v>
      </c>
      <c r="AF273" s="6" t="e">
        <f>(('t-1'!AF273-'t-1'!$AE273)/'t-1'!$AE273)*(('t-1'!$I273-0.5+'t-1'!$I273-0.5)*-1)</f>
        <v>#VALUE!</v>
      </c>
    </row>
    <row r="274" spans="2:32">
      <c r="B274" s="1">
        <f>'t-1'!B274</f>
        <v>0</v>
      </c>
      <c r="C274" s="1">
        <f>'t-1'!C274</f>
        <v>0</v>
      </c>
      <c r="D274" s="1">
        <f>'t-1'!D274</f>
        <v>0</v>
      </c>
      <c r="E274" s="1" t="str">
        <f>'t-1'!E274</f>
        <v>Totalt</v>
      </c>
      <c r="F274" s="1" t="str">
        <f>'t-1'!F274</f>
        <v>Tid till behandlingsbeslut vid lungcancer</v>
      </c>
      <c r="G274" s="1" t="str">
        <f>'t-1'!G274</f>
        <v>(tom)</v>
      </c>
      <c r="H274" s="1" t="str">
        <f>'t-1'!H274</f>
        <v>A020355</v>
      </c>
      <c r="I274" s="1">
        <f>'t-1'!I274</f>
        <v>1</v>
      </c>
      <c r="J274" s="6" t="e">
        <f>(('t-1'!J274-'t-1'!$AE274)/'t-1'!$AE274)*(('t-1'!$I274-0.5+'t-1'!$I274-0.5)*-1)</f>
        <v>#VALUE!</v>
      </c>
      <c r="K274" s="6" t="e">
        <f>(('t-1'!K274-'t-1'!$AE274)/'t-1'!$AE274)*(('t-1'!$I274-0.5+'t-1'!$I274-0.5)*-1)</f>
        <v>#VALUE!</v>
      </c>
      <c r="L274" s="6" t="e">
        <f>(('t-1'!L274-'t-1'!$AE274)/'t-1'!$AE274)*(('t-1'!$I274-0.5+'t-1'!$I274-0.5)*-1)</f>
        <v>#VALUE!</v>
      </c>
      <c r="M274" s="6" t="e">
        <f>(('t-1'!M274-'t-1'!$AE274)/'t-1'!$AE274)*(('t-1'!$I274-0.5+'t-1'!$I274-0.5)*-1)</f>
        <v>#VALUE!</v>
      </c>
      <c r="N274" s="6" t="e">
        <f>(('t-1'!N274-'t-1'!$AE274)/'t-1'!$AE274)*(('t-1'!$I274-0.5+'t-1'!$I274-0.5)*-1)</f>
        <v>#VALUE!</v>
      </c>
      <c r="O274" s="6" t="e">
        <f>(('t-1'!O274-'t-1'!$AE274)/'t-1'!$AE274)*(('t-1'!$I274-0.5+'t-1'!$I274-0.5)*-1)</f>
        <v>#VALUE!</v>
      </c>
      <c r="P274" s="6" t="e">
        <f>(('t-1'!P274-'t-1'!$AE274)/'t-1'!$AE274)*(('t-1'!$I274-0.5+'t-1'!$I274-0.5)*-1)</f>
        <v>#VALUE!</v>
      </c>
      <c r="Q274" s="6" t="e">
        <f>(('t-1'!Q274-'t-1'!$AE274)/'t-1'!$AE274)*(('t-1'!$I274-0.5+'t-1'!$I274-0.5)*-1)</f>
        <v>#VALUE!</v>
      </c>
      <c r="R274" s="6" t="e">
        <f>(('t-1'!R274-'t-1'!$AE274)/'t-1'!$AE274)*(('t-1'!$I274-0.5+'t-1'!$I274-0.5)*-1)</f>
        <v>#VALUE!</v>
      </c>
      <c r="S274" s="6" t="e">
        <f>(('t-1'!S274-'t-1'!$AE274)/'t-1'!$AE274)*(('t-1'!$I274-0.5+'t-1'!$I274-0.5)*-1)</f>
        <v>#VALUE!</v>
      </c>
      <c r="T274" s="6" t="e">
        <f>(('t-1'!T274-'t-1'!$AE274)/'t-1'!$AE274)*(('t-1'!$I274-0.5+'t-1'!$I274-0.5)*-1)</f>
        <v>#VALUE!</v>
      </c>
      <c r="U274" s="6" t="e">
        <f>(('t-1'!U274-'t-1'!$AE274)/'t-1'!$AE274)*(('t-1'!$I274-0.5+'t-1'!$I274-0.5)*-1)</f>
        <v>#VALUE!</v>
      </c>
      <c r="V274" s="6" t="e">
        <f>(('t-1'!V274-'t-1'!$AE274)/'t-1'!$AE274)*(('t-1'!$I274-0.5+'t-1'!$I274-0.5)*-1)</f>
        <v>#VALUE!</v>
      </c>
      <c r="W274" s="6" t="e">
        <f>(('t-1'!W274-'t-1'!$AE274)/'t-1'!$AE274)*(('t-1'!$I274-0.5+'t-1'!$I274-0.5)*-1)</f>
        <v>#VALUE!</v>
      </c>
      <c r="X274" s="6" t="e">
        <f>(('t-1'!X274-'t-1'!$AE274)/'t-1'!$AE274)*(('t-1'!$I274-0.5+'t-1'!$I274-0.5)*-1)</f>
        <v>#VALUE!</v>
      </c>
      <c r="Y274" s="6" t="e">
        <f>(('t-1'!Y274-'t-1'!$AE274)/'t-1'!$AE274)*(('t-1'!$I274-0.5+'t-1'!$I274-0.5)*-1)</f>
        <v>#VALUE!</v>
      </c>
      <c r="Z274" s="6" t="e">
        <f>(('t-1'!Z274-'t-1'!$AE274)/'t-1'!$AE274)*(('t-1'!$I274-0.5+'t-1'!$I274-0.5)*-1)</f>
        <v>#VALUE!</v>
      </c>
      <c r="AA274" s="6" t="e">
        <f>(('t-1'!AA274-'t-1'!$AE274)/'t-1'!$AE274)*(('t-1'!$I274-0.5+'t-1'!$I274-0.5)*-1)</f>
        <v>#VALUE!</v>
      </c>
      <c r="AB274" s="6" t="e">
        <f>(('t-1'!AB274-'t-1'!$AE274)/'t-1'!$AE274)*(('t-1'!$I274-0.5+'t-1'!$I274-0.5)*-1)</f>
        <v>#VALUE!</v>
      </c>
      <c r="AC274" s="6" t="e">
        <f>(('t-1'!AC274-'t-1'!$AE274)/'t-1'!$AE274)*(('t-1'!$I274-0.5+'t-1'!$I274-0.5)*-1)</f>
        <v>#VALUE!</v>
      </c>
      <c r="AD274" s="6" t="e">
        <f>(('t-1'!AD274-'t-1'!$AE274)/'t-1'!$AE274)*(('t-1'!$I274-0.5+'t-1'!$I274-0.5)*-1)</f>
        <v>#VALUE!</v>
      </c>
      <c r="AE274" s="6" t="e">
        <f>(('t-1'!AE274-'t-1'!$AE274)/'t-1'!$AE274)*(('t-1'!$I274-0.5+'t-1'!$I274-0.5)*-1)</f>
        <v>#VALUE!</v>
      </c>
      <c r="AF274" s="6" t="e">
        <f>(('t-1'!AF274-'t-1'!$AE274)/'t-1'!$AE274)*(('t-1'!$I274-0.5+'t-1'!$I274-0.5)*-1)</f>
        <v>#VALUE!</v>
      </c>
    </row>
    <row r="275" spans="2:32">
      <c r="B275" s="1">
        <f>'t-1'!B275</f>
        <v>0</v>
      </c>
      <c r="C275" s="1">
        <f>'t-1'!C275</f>
        <v>0</v>
      </c>
      <c r="D275" s="1">
        <f>'t-1'!D275</f>
        <v>125</v>
      </c>
      <c r="E275" s="1" t="str">
        <f>'t-1'!E275</f>
        <v>Män</v>
      </c>
      <c r="F275" s="1" t="str">
        <f>'t-1'!F275</f>
        <v>Tid till besök vid prostatacancer</v>
      </c>
      <c r="G275" s="1" t="str">
        <f>'t-1'!G275</f>
        <v>(tom)</v>
      </c>
      <c r="H275" s="1" t="str">
        <f>'t-1'!H275</f>
        <v>A020360</v>
      </c>
      <c r="I275" s="1">
        <f>'t-1'!I275</f>
        <v>1</v>
      </c>
      <c r="J275" s="6" t="e">
        <f>(('t-1'!J275-'t-1'!$AE275)/'t-1'!$AE275)*(('t-1'!$I275-0.5+'t-1'!$I275-0.5)*-1)</f>
        <v>#VALUE!</v>
      </c>
      <c r="K275" s="6" t="e">
        <f>(('t-1'!K275-'t-1'!$AE275)/'t-1'!$AE275)*(('t-1'!$I275-0.5+'t-1'!$I275-0.5)*-1)</f>
        <v>#VALUE!</v>
      </c>
      <c r="L275" s="6" t="e">
        <f>(('t-1'!L275-'t-1'!$AE275)/'t-1'!$AE275)*(('t-1'!$I275-0.5+'t-1'!$I275-0.5)*-1)</f>
        <v>#VALUE!</v>
      </c>
      <c r="M275" s="6" t="e">
        <f>(('t-1'!M275-'t-1'!$AE275)/'t-1'!$AE275)*(('t-1'!$I275-0.5+'t-1'!$I275-0.5)*-1)</f>
        <v>#VALUE!</v>
      </c>
      <c r="N275" s="6" t="e">
        <f>(('t-1'!N275-'t-1'!$AE275)/'t-1'!$AE275)*(('t-1'!$I275-0.5+'t-1'!$I275-0.5)*-1)</f>
        <v>#VALUE!</v>
      </c>
      <c r="O275" s="6" t="e">
        <f>(('t-1'!O275-'t-1'!$AE275)/'t-1'!$AE275)*(('t-1'!$I275-0.5+'t-1'!$I275-0.5)*-1)</f>
        <v>#VALUE!</v>
      </c>
      <c r="P275" s="6" t="e">
        <f>(('t-1'!P275-'t-1'!$AE275)/'t-1'!$AE275)*(('t-1'!$I275-0.5+'t-1'!$I275-0.5)*-1)</f>
        <v>#VALUE!</v>
      </c>
      <c r="Q275" s="6" t="e">
        <f>(('t-1'!Q275-'t-1'!$AE275)/'t-1'!$AE275)*(('t-1'!$I275-0.5+'t-1'!$I275-0.5)*-1)</f>
        <v>#VALUE!</v>
      </c>
      <c r="R275" s="6" t="e">
        <f>(('t-1'!R275-'t-1'!$AE275)/'t-1'!$AE275)*(('t-1'!$I275-0.5+'t-1'!$I275-0.5)*-1)</f>
        <v>#VALUE!</v>
      </c>
      <c r="S275" s="6" t="e">
        <f>(('t-1'!S275-'t-1'!$AE275)/'t-1'!$AE275)*(('t-1'!$I275-0.5+'t-1'!$I275-0.5)*-1)</f>
        <v>#VALUE!</v>
      </c>
      <c r="T275" s="6" t="e">
        <f>(('t-1'!T275-'t-1'!$AE275)/'t-1'!$AE275)*(('t-1'!$I275-0.5+'t-1'!$I275-0.5)*-1)</f>
        <v>#VALUE!</v>
      </c>
      <c r="U275" s="6" t="e">
        <f>(('t-1'!U275-'t-1'!$AE275)/'t-1'!$AE275)*(('t-1'!$I275-0.5+'t-1'!$I275-0.5)*-1)</f>
        <v>#VALUE!</v>
      </c>
      <c r="V275" s="6" t="e">
        <f>(('t-1'!V275-'t-1'!$AE275)/'t-1'!$AE275)*(('t-1'!$I275-0.5+'t-1'!$I275-0.5)*-1)</f>
        <v>#VALUE!</v>
      </c>
      <c r="W275" s="6" t="e">
        <f>(('t-1'!W275-'t-1'!$AE275)/'t-1'!$AE275)*(('t-1'!$I275-0.5+'t-1'!$I275-0.5)*-1)</f>
        <v>#VALUE!</v>
      </c>
      <c r="X275" s="6" t="e">
        <f>(('t-1'!X275-'t-1'!$AE275)/'t-1'!$AE275)*(('t-1'!$I275-0.5+'t-1'!$I275-0.5)*-1)</f>
        <v>#VALUE!</v>
      </c>
      <c r="Y275" s="6" t="e">
        <f>(('t-1'!Y275-'t-1'!$AE275)/'t-1'!$AE275)*(('t-1'!$I275-0.5+'t-1'!$I275-0.5)*-1)</f>
        <v>#VALUE!</v>
      </c>
      <c r="Z275" s="6" t="e">
        <f>(('t-1'!Z275-'t-1'!$AE275)/'t-1'!$AE275)*(('t-1'!$I275-0.5+'t-1'!$I275-0.5)*-1)</f>
        <v>#VALUE!</v>
      </c>
      <c r="AA275" s="6" t="e">
        <f>(('t-1'!AA275-'t-1'!$AE275)/'t-1'!$AE275)*(('t-1'!$I275-0.5+'t-1'!$I275-0.5)*-1)</f>
        <v>#VALUE!</v>
      </c>
      <c r="AB275" s="6" t="e">
        <f>(('t-1'!AB275-'t-1'!$AE275)/'t-1'!$AE275)*(('t-1'!$I275-0.5+'t-1'!$I275-0.5)*-1)</f>
        <v>#VALUE!</v>
      </c>
      <c r="AC275" s="6" t="e">
        <f>(('t-1'!AC275-'t-1'!$AE275)/'t-1'!$AE275)*(('t-1'!$I275-0.5+'t-1'!$I275-0.5)*-1)</f>
        <v>#VALUE!</v>
      </c>
      <c r="AD275" s="6" t="e">
        <f>(('t-1'!AD275-'t-1'!$AE275)/'t-1'!$AE275)*(('t-1'!$I275-0.5+'t-1'!$I275-0.5)*-1)</f>
        <v>#VALUE!</v>
      </c>
      <c r="AE275" s="6" t="e">
        <f>(('t-1'!AE275-'t-1'!$AE275)/'t-1'!$AE275)*(('t-1'!$I275-0.5+'t-1'!$I275-0.5)*-1)</f>
        <v>#VALUE!</v>
      </c>
      <c r="AF275" s="6" t="e">
        <f>(('t-1'!AF275-'t-1'!$AE275)/'t-1'!$AE275)*(('t-1'!$I275-0.5+'t-1'!$I275-0.5)*-1)</f>
        <v>#VALUE!</v>
      </c>
    </row>
    <row r="276" spans="2:32">
      <c r="B276" s="1">
        <f>'t-1'!B276</f>
        <v>0</v>
      </c>
      <c r="C276" s="1">
        <f>'t-1'!C276</f>
        <v>0</v>
      </c>
      <c r="D276" s="1">
        <f>'t-1'!D276</f>
        <v>126</v>
      </c>
      <c r="E276" s="1" t="str">
        <f>'t-1'!E276</f>
        <v>Män</v>
      </c>
      <c r="F276" s="1" t="str">
        <f>'t-1'!F276</f>
        <v>Kurativ behandling vid prostatacancer</v>
      </c>
      <c r="G276" s="1" t="str">
        <f>'t-1'!G276</f>
        <v>Ändrad</v>
      </c>
      <c r="H276" s="1" t="str">
        <f>'t-1'!H276</f>
        <v>A002000</v>
      </c>
      <c r="I276" s="1">
        <f>'t-1'!I276</f>
        <v>0</v>
      </c>
      <c r="J276" s="6">
        <f>(('t-1'!J276-'t-1'!$AE276)/'t-1'!$AE276)*(('t-1'!$I276-0.5+'t-1'!$I276-0.5)*-1)</f>
        <v>9.9952584163110939E-2</v>
      </c>
      <c r="K276" s="6">
        <f>(('t-1'!K276-'t-1'!$AE276)/'t-1'!$AE276)*(('t-1'!$I276-0.5+'t-1'!$I276-0.5)*-1)</f>
        <v>0.22202306509971759</v>
      </c>
      <c r="L276" s="6">
        <f>(('t-1'!L276-'t-1'!$AE276)/'t-1'!$AE276)*(('t-1'!$I276-0.5+'t-1'!$I276-0.5)*-1)</f>
        <v>-7.7114362814826032E-2</v>
      </c>
      <c r="M276" s="6">
        <f>(('t-1'!M276-'t-1'!$AE276)/'t-1'!$AE276)*(('t-1'!$I276-0.5+'t-1'!$I276-0.5)*-1)</f>
        <v>-0.12715816145092393</v>
      </c>
      <c r="N276" s="6">
        <f>(('t-1'!N276-'t-1'!$AE276)/'t-1'!$AE276)*(('t-1'!$I276-0.5+'t-1'!$I276-0.5)*-1)</f>
        <v>0.13404814944040419</v>
      </c>
      <c r="O276" s="6">
        <f>(('t-1'!O276-'t-1'!$AE276)/'t-1'!$AE276)*(('t-1'!$I276-0.5+'t-1'!$I276-0.5)*-1)</f>
        <v>0.15532140096997168</v>
      </c>
      <c r="P276" s="6">
        <f>(('t-1'!P276-'t-1'!$AE276)/'t-1'!$AE276)*(('t-1'!$I276-0.5+'t-1'!$I276-0.5)*-1)</f>
        <v>6.2712240686078086E-2</v>
      </c>
      <c r="Q276" s="6">
        <f>(('t-1'!Q276-'t-1'!$AE276)/'t-1'!$AE276)*(('t-1'!$I276-0.5+'t-1'!$I276-0.5)*-1)</f>
        <v>0.11959459459459489</v>
      </c>
      <c r="R276" s="6">
        <f>(('t-1'!R276-'t-1'!$AE276)/'t-1'!$AE276)*(('t-1'!$I276-0.5+'t-1'!$I276-0.5)*-1)</f>
        <v>0.10919588318969231</v>
      </c>
      <c r="S276" s="6">
        <f>(('t-1'!S276-'t-1'!$AE276)/'t-1'!$AE276)*(('t-1'!$I276-0.5+'t-1'!$I276-0.5)*-1)</f>
        <v>1.9988663523262687E-2</v>
      </c>
      <c r="T276" s="6">
        <f>(('t-1'!T276-'t-1'!$AE276)/'t-1'!$AE276)*(('t-1'!$I276-0.5+'t-1'!$I276-0.5)*-1)</f>
        <v>-8.5054734368233686E-3</v>
      </c>
      <c r="U276" s="6">
        <f>(('t-1'!U276-'t-1'!$AE276)/'t-1'!$AE276)*(('t-1'!$I276-0.5+'t-1'!$I276-0.5)*-1)</f>
        <v>-0.16835396122425503</v>
      </c>
      <c r="V276" s="6">
        <f>(('t-1'!V276-'t-1'!$AE276)/'t-1'!$AE276)*(('t-1'!$I276-0.5+'t-1'!$I276-0.5)*-1)</f>
        <v>4.7156861856828804E-2</v>
      </c>
      <c r="W276" s="6">
        <f>(('t-1'!W276-'t-1'!$AE276)/'t-1'!$AE276)*(('t-1'!$I276-0.5+'t-1'!$I276-0.5)*-1)</f>
        <v>-0.15146514935988553</v>
      </c>
      <c r="X276" s="6">
        <f>(('t-1'!X276-'t-1'!$AE276)/'t-1'!$AE276)*(('t-1'!$I276-0.5+'t-1'!$I276-0.5)*-1)</f>
        <v>-1.2537068736889483E-3</v>
      </c>
      <c r="Y276" s="6">
        <f>(('t-1'!Y276-'t-1'!$AE276)/'t-1'!$AE276)*(('t-1'!$I276-0.5+'t-1'!$I276-0.5)*-1)</f>
        <v>3.6285377936921125E-2</v>
      </c>
      <c r="Z276" s="6">
        <f>(('t-1'!Z276-'t-1'!$AE276)/'t-1'!$AE276)*(('t-1'!$I276-0.5+'t-1'!$I276-0.5)*-1)</f>
        <v>-0.26100960753678537</v>
      </c>
      <c r="AA276" s="6">
        <f>(('t-1'!AA276-'t-1'!$AE276)/'t-1'!$AE276)*(('t-1'!$I276-0.5+'t-1'!$I276-0.5)*-1)</f>
        <v>7.7619887371149193E-2</v>
      </c>
      <c r="AB276" s="6">
        <f>(('t-1'!AB276-'t-1'!$AE276)/'t-1'!$AE276)*(('t-1'!$I276-0.5+'t-1'!$I276-0.5)*-1)</f>
        <v>4.9012864802338588E-2</v>
      </c>
      <c r="AC276" s="6">
        <f>(('t-1'!AC276-'t-1'!$AE276)/'t-1'!$AE276)*(('t-1'!$I276-0.5+'t-1'!$I276-0.5)*-1)</f>
        <v>0.29637268847795206</v>
      </c>
      <c r="AD276" s="6">
        <f>(('t-1'!AD276-'t-1'!$AE276)/'t-1'!$AE276)*(('t-1'!$I276-0.5+'t-1'!$I276-0.5)*-1)</f>
        <v>-0.25159639085877927</v>
      </c>
      <c r="AE276" s="6">
        <f>(('t-1'!AE276-'t-1'!$AE276)/'t-1'!$AE276)*(('t-1'!$I276-0.5+'t-1'!$I276-0.5)*-1)</f>
        <v>0</v>
      </c>
      <c r="AF276" s="6">
        <f>(('t-1'!AF276-'t-1'!$AE276)/'t-1'!$AE276)*(('t-1'!$I276-0.5+'t-1'!$I276-0.5)*-1)</f>
        <v>-1</v>
      </c>
    </row>
    <row r="277" spans="2:32">
      <c r="B277" s="1">
        <f>'t-1'!B277</f>
        <v>0</v>
      </c>
      <c r="C277" s="1">
        <f>'t-1'!C277</f>
        <v>0</v>
      </c>
      <c r="D277" s="1">
        <f>'t-1'!D277</f>
        <v>127</v>
      </c>
      <c r="E277" s="1" t="str">
        <f>'t-1'!E277</f>
        <v>Totalt</v>
      </c>
      <c r="F277" s="1" t="str">
        <f>'t-1'!F277</f>
        <v>Tid till behandlingsbeslut vid huvud- och halscancer</v>
      </c>
      <c r="G277" s="1" t="str">
        <f>'t-1'!G277</f>
        <v>Ändrad</v>
      </c>
      <c r="H277" s="1" t="str">
        <f>'t-1'!H277</f>
        <v>A002050</v>
      </c>
      <c r="I277" s="1">
        <f>'t-1'!I277</f>
        <v>1</v>
      </c>
      <c r="J277" s="6" t="e">
        <f>(('t-1'!J277-'t-1'!$AE277)/'t-1'!$AE277)*(('t-1'!$I277-0.5+'t-1'!$I277-0.5)*-1)</f>
        <v>#VALUE!</v>
      </c>
      <c r="K277" s="6" t="e">
        <f>(('t-1'!K277-'t-1'!$AE277)/'t-1'!$AE277)*(('t-1'!$I277-0.5+'t-1'!$I277-0.5)*-1)</f>
        <v>#VALUE!</v>
      </c>
      <c r="L277" s="6" t="e">
        <f>(('t-1'!L277-'t-1'!$AE277)/'t-1'!$AE277)*(('t-1'!$I277-0.5+'t-1'!$I277-0.5)*-1)</f>
        <v>#VALUE!</v>
      </c>
      <c r="M277" s="6" t="e">
        <f>(('t-1'!M277-'t-1'!$AE277)/'t-1'!$AE277)*(('t-1'!$I277-0.5+'t-1'!$I277-0.5)*-1)</f>
        <v>#VALUE!</v>
      </c>
      <c r="N277" s="6" t="e">
        <f>(('t-1'!N277-'t-1'!$AE277)/'t-1'!$AE277)*(('t-1'!$I277-0.5+'t-1'!$I277-0.5)*-1)</f>
        <v>#VALUE!</v>
      </c>
      <c r="O277" s="6" t="e">
        <f>(('t-1'!O277-'t-1'!$AE277)/'t-1'!$AE277)*(('t-1'!$I277-0.5+'t-1'!$I277-0.5)*-1)</f>
        <v>#VALUE!</v>
      </c>
      <c r="P277" s="6" t="e">
        <f>(('t-1'!P277-'t-1'!$AE277)/'t-1'!$AE277)*(('t-1'!$I277-0.5+'t-1'!$I277-0.5)*-1)</f>
        <v>#VALUE!</v>
      </c>
      <c r="Q277" s="6" t="e">
        <f>(('t-1'!Q277-'t-1'!$AE277)/'t-1'!$AE277)*(('t-1'!$I277-0.5+'t-1'!$I277-0.5)*-1)</f>
        <v>#VALUE!</v>
      </c>
      <c r="R277" s="6" t="e">
        <f>(('t-1'!R277-'t-1'!$AE277)/'t-1'!$AE277)*(('t-1'!$I277-0.5+'t-1'!$I277-0.5)*-1)</f>
        <v>#VALUE!</v>
      </c>
      <c r="S277" s="6" t="e">
        <f>(('t-1'!S277-'t-1'!$AE277)/'t-1'!$AE277)*(('t-1'!$I277-0.5+'t-1'!$I277-0.5)*-1)</f>
        <v>#VALUE!</v>
      </c>
      <c r="T277" s="6" t="e">
        <f>(('t-1'!T277-'t-1'!$AE277)/'t-1'!$AE277)*(('t-1'!$I277-0.5+'t-1'!$I277-0.5)*-1)</f>
        <v>#VALUE!</v>
      </c>
      <c r="U277" s="6" t="e">
        <f>(('t-1'!U277-'t-1'!$AE277)/'t-1'!$AE277)*(('t-1'!$I277-0.5+'t-1'!$I277-0.5)*-1)</f>
        <v>#VALUE!</v>
      </c>
      <c r="V277" s="6" t="e">
        <f>(('t-1'!V277-'t-1'!$AE277)/'t-1'!$AE277)*(('t-1'!$I277-0.5+'t-1'!$I277-0.5)*-1)</f>
        <v>#VALUE!</v>
      </c>
      <c r="W277" s="6" t="e">
        <f>(('t-1'!W277-'t-1'!$AE277)/'t-1'!$AE277)*(('t-1'!$I277-0.5+'t-1'!$I277-0.5)*-1)</f>
        <v>#VALUE!</v>
      </c>
      <c r="X277" s="6" t="e">
        <f>(('t-1'!X277-'t-1'!$AE277)/'t-1'!$AE277)*(('t-1'!$I277-0.5+'t-1'!$I277-0.5)*-1)</f>
        <v>#VALUE!</v>
      </c>
      <c r="Y277" s="6" t="e">
        <f>(('t-1'!Y277-'t-1'!$AE277)/'t-1'!$AE277)*(('t-1'!$I277-0.5+'t-1'!$I277-0.5)*-1)</f>
        <v>#VALUE!</v>
      </c>
      <c r="Z277" s="6" t="e">
        <f>(('t-1'!Z277-'t-1'!$AE277)/'t-1'!$AE277)*(('t-1'!$I277-0.5+'t-1'!$I277-0.5)*-1)</f>
        <v>#VALUE!</v>
      </c>
      <c r="AA277" s="6" t="e">
        <f>(('t-1'!AA277-'t-1'!$AE277)/'t-1'!$AE277)*(('t-1'!$I277-0.5+'t-1'!$I277-0.5)*-1)</f>
        <v>#VALUE!</v>
      </c>
      <c r="AB277" s="6" t="e">
        <f>(('t-1'!AB277-'t-1'!$AE277)/'t-1'!$AE277)*(('t-1'!$I277-0.5+'t-1'!$I277-0.5)*-1)</f>
        <v>#VALUE!</v>
      </c>
      <c r="AC277" s="6" t="e">
        <f>(('t-1'!AC277-'t-1'!$AE277)/'t-1'!$AE277)*(('t-1'!$I277-0.5+'t-1'!$I277-0.5)*-1)</f>
        <v>#VALUE!</v>
      </c>
      <c r="AD277" s="6" t="e">
        <f>(('t-1'!AD277-'t-1'!$AE277)/'t-1'!$AE277)*(('t-1'!$I277-0.5+'t-1'!$I277-0.5)*-1)</f>
        <v>#VALUE!</v>
      </c>
      <c r="AE277" s="6" t="e">
        <f>(('t-1'!AE277-'t-1'!$AE277)/'t-1'!$AE277)*(('t-1'!$I277-0.5+'t-1'!$I277-0.5)*-1)</f>
        <v>#VALUE!</v>
      </c>
      <c r="AF277" s="6" t="e">
        <f>(('t-1'!AF277-'t-1'!$AE277)/'t-1'!$AE277)*(('t-1'!$I277-0.5+'t-1'!$I277-0.5)*-1)</f>
        <v>#VALUE!</v>
      </c>
    </row>
    <row r="278" spans="2:32">
      <c r="B278" s="1" t="str">
        <f>'t-1'!B278</f>
        <v>N</v>
      </c>
      <c r="C278" s="1" t="str">
        <f>'t-1'!C278</f>
        <v>Psykiatrisk vård</v>
      </c>
      <c r="D278" s="1">
        <f>'t-1'!D278</f>
        <v>128</v>
      </c>
      <c r="E278" s="1" t="str">
        <f>'t-1'!E278</f>
        <v>Kvinnor</v>
      </c>
      <c r="F278" s="1" t="str">
        <f>'t-1'!F278</f>
        <v>Regelbunden behandling med sömnmedel eller lugnande medel</v>
      </c>
      <c r="G278" s="1" t="str">
        <f>'t-1'!G278</f>
        <v>(tom)</v>
      </c>
      <c r="H278" s="1" t="str">
        <f>'t-1'!H278</f>
        <v>A002960</v>
      </c>
      <c r="I278" s="1">
        <f>'t-1'!I278</f>
        <v>1</v>
      </c>
      <c r="J278" s="6">
        <f>(('t-1'!J278-'t-1'!$AE278)/'t-1'!$AE278)*(('t-1'!$I278-0.5+'t-1'!$I278-0.5)*-1)</f>
        <v>5.1837497268176914E-2</v>
      </c>
      <c r="K278" s="6">
        <f>(('t-1'!K278-'t-1'!$AE278)/'t-1'!$AE278)*(('t-1'!$I278-0.5+'t-1'!$I278-0.5)*-1)</f>
        <v>-1.7258386014971278E-2</v>
      </c>
      <c r="L278" s="6">
        <f>(('t-1'!L278-'t-1'!$AE278)/'t-1'!$AE278)*(('t-1'!$I278-0.5+'t-1'!$I278-0.5)*-1)</f>
        <v>0.2453742772434252</v>
      </c>
      <c r="M278" s="6">
        <f>(('t-1'!M278-'t-1'!$AE278)/'t-1'!$AE278)*(('t-1'!$I278-0.5+'t-1'!$I278-0.5)*-1)</f>
        <v>9.4035030187013341E-2</v>
      </c>
      <c r="N278" s="6">
        <f>(('t-1'!N278-'t-1'!$AE278)/'t-1'!$AE278)*(('t-1'!$I278-0.5+'t-1'!$I278-0.5)*-1)</f>
        <v>2.3816042023295604E-2</v>
      </c>
      <c r="O278" s="6">
        <f>(('t-1'!O278-'t-1'!$AE278)/'t-1'!$AE278)*(('t-1'!$I278-0.5+'t-1'!$I278-0.5)*-1)</f>
        <v>-0.17002008916045627</v>
      </c>
      <c r="P278" s="6">
        <f>(('t-1'!P278-'t-1'!$AE278)/'t-1'!$AE278)*(('t-1'!$I278-0.5+'t-1'!$I278-0.5)*-1)</f>
        <v>4.8344298147042233E-2</v>
      </c>
      <c r="Q278" s="6">
        <f>(('t-1'!Q278-'t-1'!$AE278)/'t-1'!$AE278)*(('t-1'!$I278-0.5+'t-1'!$I278-0.5)*-1)</f>
        <v>0.12050361384370258</v>
      </c>
      <c r="R278" s="6">
        <f>(('t-1'!R278-'t-1'!$AE278)/'t-1'!$AE278)*(('t-1'!$I278-0.5+'t-1'!$I278-0.5)*-1)</f>
        <v>5.9667959373164561E-2</v>
      </c>
      <c r="S278" s="6">
        <f>(('t-1'!S278-'t-1'!$AE278)/'t-1'!$AE278)*(('t-1'!$I278-0.5+'t-1'!$I278-0.5)*-1)</f>
        <v>-5.388339681356405E-2</v>
      </c>
      <c r="T278" s="6">
        <f>(('t-1'!T278-'t-1'!$AE278)/'t-1'!$AE278)*(('t-1'!$I278-0.5+'t-1'!$I278-0.5)*-1)</f>
        <v>-8.9609457572178253E-2</v>
      </c>
      <c r="U278" s="6">
        <f>(('t-1'!U278-'t-1'!$AE278)/'t-1'!$AE278)*(('t-1'!$I278-0.5+'t-1'!$I278-0.5)*-1)</f>
        <v>-0.23835261149481488</v>
      </c>
      <c r="V278" s="6">
        <f>(('t-1'!V278-'t-1'!$AE278)/'t-1'!$AE278)*(('t-1'!$I278-0.5+'t-1'!$I278-0.5)*-1)</f>
        <v>-0.11280343917862408</v>
      </c>
      <c r="W278" s="6">
        <f>(('t-1'!W278-'t-1'!$AE278)/'t-1'!$AE278)*(('t-1'!$I278-0.5+'t-1'!$I278-0.5)*-1)</f>
        <v>0.26108814113067419</v>
      </c>
      <c r="X278" s="6">
        <f>(('t-1'!X278-'t-1'!$AE278)/'t-1'!$AE278)*(('t-1'!$I278-0.5+'t-1'!$I278-0.5)*-1)</f>
        <v>-9.7271752323038793E-2</v>
      </c>
      <c r="Y278" s="6">
        <f>(('t-1'!Y278-'t-1'!$AE278)/'t-1'!$AE278)*(('t-1'!$I278-0.5+'t-1'!$I278-0.5)*-1)</f>
        <v>0.11562122841616446</v>
      </c>
      <c r="Z278" s="6">
        <f>(('t-1'!Z278-'t-1'!$AE278)/'t-1'!$AE278)*(('t-1'!$I278-0.5+'t-1'!$I278-0.5)*-1)</f>
        <v>8.7794320722600332E-3</v>
      </c>
      <c r="AA278" s="6">
        <f>(('t-1'!AA278-'t-1'!$AE278)/'t-1'!$AE278)*(('t-1'!$I278-0.5+'t-1'!$I278-0.5)*-1)</f>
        <v>0.22345497139810358</v>
      </c>
      <c r="AB278" s="6">
        <f>(('t-1'!AB278-'t-1'!$AE278)/'t-1'!$AE278)*(('t-1'!$I278-0.5+'t-1'!$I278-0.5)*-1)</f>
        <v>0.10592668523166643</v>
      </c>
      <c r="AC278" s="6">
        <f>(('t-1'!AC278-'t-1'!$AE278)/'t-1'!$AE278)*(('t-1'!$I278-0.5+'t-1'!$I278-0.5)*-1)</f>
        <v>9.7162543429039988E-2</v>
      </c>
      <c r="AD278" s="6">
        <f>(('t-1'!AD278-'t-1'!$AE278)/'t-1'!$AE278)*(('t-1'!$I278-0.5+'t-1'!$I278-0.5)*-1)</f>
        <v>0.31053869156629449</v>
      </c>
      <c r="AE278" s="6">
        <f>(('t-1'!AE278-'t-1'!$AE278)/'t-1'!$AE278)*(('t-1'!$I278-0.5+'t-1'!$I278-0.5)*-1)</f>
        <v>0</v>
      </c>
      <c r="AF278" s="6">
        <f>(('t-1'!AF278-'t-1'!$AE278)/'t-1'!$AE278)*(('t-1'!$I278-0.5+'t-1'!$I278-0.5)*-1)</f>
        <v>1</v>
      </c>
    </row>
    <row r="279" spans="2:32">
      <c r="B279" s="1">
        <f>'t-1'!B279</f>
        <v>0</v>
      </c>
      <c r="C279" s="1">
        <f>'t-1'!C279</f>
        <v>0</v>
      </c>
      <c r="D279" s="1">
        <f>'t-1'!D279</f>
        <v>0</v>
      </c>
      <c r="E279" s="1" t="str">
        <f>'t-1'!E279</f>
        <v>Män</v>
      </c>
      <c r="F279" s="1" t="str">
        <f>'t-1'!F279</f>
        <v>Regelbunden behandling med sömnmedel eller lugnande medel</v>
      </c>
      <c r="G279" s="1" t="str">
        <f>'t-1'!G279</f>
        <v>(tom)</v>
      </c>
      <c r="H279" s="1" t="str">
        <f>'t-1'!H279</f>
        <v>A002960</v>
      </c>
      <c r="I279" s="1">
        <f>'t-1'!I279</f>
        <v>1</v>
      </c>
      <c r="J279" s="6">
        <f>(('t-1'!J279-'t-1'!$AE279)/'t-1'!$AE279)*(('t-1'!$I279-0.5+'t-1'!$I279-0.5)*-1)</f>
        <v>2.2218392562547351E-3</v>
      </c>
      <c r="K279" s="6">
        <f>(('t-1'!K279-'t-1'!$AE279)/'t-1'!$AE279)*(('t-1'!$I279-0.5+'t-1'!$I279-0.5)*-1)</f>
        <v>5.1042079914972744E-3</v>
      </c>
      <c r="L279" s="6">
        <f>(('t-1'!L279-'t-1'!$AE279)/'t-1'!$AE279)*(('t-1'!$I279-0.5+'t-1'!$I279-0.5)*-1)</f>
        <v>0.24672765441995195</v>
      </c>
      <c r="M279" s="6">
        <f>(('t-1'!M279-'t-1'!$AE279)/'t-1'!$AE279)*(('t-1'!$I279-0.5+'t-1'!$I279-0.5)*-1)</f>
        <v>0.13937664849385858</v>
      </c>
      <c r="N279" s="6">
        <f>(('t-1'!N279-'t-1'!$AE279)/'t-1'!$AE279)*(('t-1'!$I279-0.5+'t-1'!$I279-0.5)*-1)</f>
        <v>-8.8089429400697913E-3</v>
      </c>
      <c r="O279" s="6">
        <f>(('t-1'!O279-'t-1'!$AE279)/'t-1'!$AE279)*(('t-1'!$I279-0.5+'t-1'!$I279-0.5)*-1)</f>
        <v>-0.13000342064917325</v>
      </c>
      <c r="P279" s="6">
        <f>(('t-1'!P279-'t-1'!$AE279)/'t-1'!$AE279)*(('t-1'!$I279-0.5+'t-1'!$I279-0.5)*-1)</f>
        <v>3.5781264531097645E-2</v>
      </c>
      <c r="Q279" s="6">
        <f>(('t-1'!Q279-'t-1'!$AE279)/'t-1'!$AE279)*(('t-1'!$I279-0.5+'t-1'!$I279-0.5)*-1)</f>
        <v>0.15921404965635033</v>
      </c>
      <c r="R279" s="6">
        <f>(('t-1'!R279-'t-1'!$AE279)/'t-1'!$AE279)*(('t-1'!$I279-0.5+'t-1'!$I279-0.5)*-1)</f>
        <v>-6.8309566626548635E-2</v>
      </c>
      <c r="S279" s="6">
        <f>(('t-1'!S279-'t-1'!$AE279)/'t-1'!$AE279)*(('t-1'!$I279-0.5+'t-1'!$I279-0.5)*-1)</f>
        <v>-4.5796430063551379E-2</v>
      </c>
      <c r="T279" s="6">
        <f>(('t-1'!T279-'t-1'!$AE279)/'t-1'!$AE279)*(('t-1'!$I279-0.5+'t-1'!$I279-0.5)*-1)</f>
        <v>-5.5732139729652054E-2</v>
      </c>
      <c r="U279" s="6">
        <f>(('t-1'!U279-'t-1'!$AE279)/'t-1'!$AE279)*(('t-1'!$I279-0.5+'t-1'!$I279-0.5)*-1)</f>
        <v>-0.24130534248343297</v>
      </c>
      <c r="V279" s="6">
        <f>(('t-1'!V279-'t-1'!$AE279)/'t-1'!$AE279)*(('t-1'!$I279-0.5+'t-1'!$I279-0.5)*-1)</f>
        <v>-0.11206530719268708</v>
      </c>
      <c r="W279" s="6">
        <f>(('t-1'!W279-'t-1'!$AE279)/'t-1'!$AE279)*(('t-1'!$I279-0.5+'t-1'!$I279-0.5)*-1)</f>
        <v>0.2790770906619483</v>
      </c>
      <c r="X279" s="6">
        <f>(('t-1'!X279-'t-1'!$AE279)/'t-1'!$AE279)*(('t-1'!$I279-0.5+'t-1'!$I279-0.5)*-1)</f>
        <v>-8.8643256422752545E-2</v>
      </c>
      <c r="Y279" s="6">
        <f>(('t-1'!Y279-'t-1'!$AE279)/'t-1'!$AE279)*(('t-1'!$I279-0.5+'t-1'!$I279-0.5)*-1)</f>
        <v>0.14276368018256508</v>
      </c>
      <c r="Z279" s="6">
        <f>(('t-1'!Z279-'t-1'!$AE279)/'t-1'!$AE279)*(('t-1'!$I279-0.5+'t-1'!$I279-0.5)*-1)</f>
        <v>4.3928275594134973E-2</v>
      </c>
      <c r="AA279" s="6">
        <f>(('t-1'!AA279-'t-1'!$AE279)/'t-1'!$AE279)*(('t-1'!$I279-0.5+'t-1'!$I279-0.5)*-1)</f>
        <v>0.27144772475141593</v>
      </c>
      <c r="AB279" s="6">
        <f>(('t-1'!AB279-'t-1'!$AE279)/'t-1'!$AE279)*(('t-1'!$I279-0.5+'t-1'!$I279-0.5)*-1)</f>
        <v>0.20464437369324051</v>
      </c>
      <c r="AC279" s="6">
        <f>(('t-1'!AC279-'t-1'!$AE279)/'t-1'!$AE279)*(('t-1'!$I279-0.5+'t-1'!$I279-0.5)*-1)</f>
        <v>0.17986299853297152</v>
      </c>
      <c r="AD279" s="6">
        <f>(('t-1'!AD279-'t-1'!$AE279)/'t-1'!$AE279)*(('t-1'!$I279-0.5+'t-1'!$I279-0.5)*-1)</f>
        <v>0.2763979093691048</v>
      </c>
      <c r="AE279" s="6">
        <f>(('t-1'!AE279-'t-1'!$AE279)/'t-1'!$AE279)*(('t-1'!$I279-0.5+'t-1'!$I279-0.5)*-1)</f>
        <v>0</v>
      </c>
      <c r="AF279" s="6">
        <f>(('t-1'!AF279-'t-1'!$AE279)/'t-1'!$AE279)*(('t-1'!$I279-0.5+'t-1'!$I279-0.5)*-1)</f>
        <v>1</v>
      </c>
    </row>
    <row r="280" spans="2:32">
      <c r="B280" s="1">
        <f>'t-1'!B280</f>
        <v>0</v>
      </c>
      <c r="C280" s="1">
        <f>'t-1'!C280</f>
        <v>0</v>
      </c>
      <c r="D280" s="1">
        <f>'t-1'!D280</f>
        <v>0</v>
      </c>
      <c r="E280" s="1" t="str">
        <f>'t-1'!E280</f>
        <v>Totalt</v>
      </c>
      <c r="F280" s="1" t="str">
        <f>'t-1'!F280</f>
        <v>Regelbunden behandling med sömnmedel eller lugnande medel</v>
      </c>
      <c r="G280" s="1" t="str">
        <f>'t-1'!G280</f>
        <v>(tom)</v>
      </c>
      <c r="H280" s="1" t="str">
        <f>'t-1'!H280</f>
        <v>A002960</v>
      </c>
      <c r="I280" s="1">
        <f>'t-1'!I280</f>
        <v>1</v>
      </c>
      <c r="J280" s="6">
        <f>(('t-1'!J280-'t-1'!$AE280)/'t-1'!$AE280)*(('t-1'!$I280-0.5+'t-1'!$I280-0.5)*-1)</f>
        <v>2.9523150435866698E-2</v>
      </c>
      <c r="K280" s="6">
        <f>(('t-1'!K280-'t-1'!$AE280)/'t-1'!$AE280)*(('t-1'!$I280-0.5+'t-1'!$I280-0.5)*-1)</f>
        <v>-8.2170935141873784E-3</v>
      </c>
      <c r="L280" s="6">
        <f>(('t-1'!L280-'t-1'!$AE280)/'t-1'!$AE280)*(('t-1'!$I280-0.5+'t-1'!$I280-0.5)*-1)</f>
        <v>0.2472761907343545</v>
      </c>
      <c r="M280" s="6">
        <f>(('t-1'!M280-'t-1'!$AE280)/'t-1'!$AE280)*(('t-1'!$I280-0.5+'t-1'!$I280-0.5)*-1)</f>
        <v>0.11195984202210897</v>
      </c>
      <c r="N280" s="6">
        <f>(('t-1'!N280-'t-1'!$AE280)/'t-1'!$AE280)*(('t-1'!$I280-0.5+'t-1'!$I280-0.5)*-1)</f>
        <v>1.1118156639440897E-2</v>
      </c>
      <c r="O280" s="6">
        <f>(('t-1'!O280-'t-1'!$AE280)/'t-1'!$AE280)*(('t-1'!$I280-0.5+'t-1'!$I280-0.5)*-1)</f>
        <v>-0.14992266360015213</v>
      </c>
      <c r="P280" s="6">
        <f>(('t-1'!P280-'t-1'!$AE280)/'t-1'!$AE280)*(('t-1'!$I280-0.5+'t-1'!$I280-0.5)*-1)</f>
        <v>4.5704419645621594E-2</v>
      </c>
      <c r="Q280" s="6">
        <f>(('t-1'!Q280-'t-1'!$AE280)/'t-1'!$AE280)*(('t-1'!$I280-0.5+'t-1'!$I280-0.5)*-1)</f>
        <v>0.13520316363633653</v>
      </c>
      <c r="R280" s="6">
        <f>(('t-1'!R280-'t-1'!$AE280)/'t-1'!$AE280)*(('t-1'!$I280-0.5+'t-1'!$I280-0.5)*-1)</f>
        <v>1.0596529181667888E-2</v>
      </c>
      <c r="S280" s="6">
        <f>(('t-1'!S280-'t-1'!$AE280)/'t-1'!$AE280)*(('t-1'!$I280-0.5+'t-1'!$I280-0.5)*-1)</f>
        <v>-5.1991988946223026E-2</v>
      </c>
      <c r="T280" s="6">
        <f>(('t-1'!T280-'t-1'!$AE280)/'t-1'!$AE280)*(('t-1'!$I280-0.5+'t-1'!$I280-0.5)*-1)</f>
        <v>-7.583807315915253E-2</v>
      </c>
      <c r="U280" s="6">
        <f>(('t-1'!U280-'t-1'!$AE280)/'t-1'!$AE280)*(('t-1'!$I280-0.5+'t-1'!$I280-0.5)*-1)</f>
        <v>-0.23879240818797196</v>
      </c>
      <c r="V280" s="6">
        <f>(('t-1'!V280-'t-1'!$AE280)/'t-1'!$AE280)*(('t-1'!$I280-0.5+'t-1'!$I280-0.5)*-1)</f>
        <v>-0.11114137185907533</v>
      </c>
      <c r="W280" s="6">
        <f>(('t-1'!W280-'t-1'!$AE280)/'t-1'!$AE280)*(('t-1'!$I280-0.5+'t-1'!$I280-0.5)*-1)</f>
        <v>0.26917674130933833</v>
      </c>
      <c r="X280" s="6">
        <f>(('t-1'!X280-'t-1'!$AE280)/'t-1'!$AE280)*(('t-1'!$I280-0.5+'t-1'!$I280-0.5)*-1)</f>
        <v>-9.251824576996813E-2</v>
      </c>
      <c r="Y280" s="6">
        <f>(('t-1'!Y280-'t-1'!$AE280)/'t-1'!$AE280)*(('t-1'!$I280-0.5+'t-1'!$I280-0.5)*-1)</f>
        <v>0.12835554425949908</v>
      </c>
      <c r="Z280" s="6">
        <f>(('t-1'!Z280-'t-1'!$AE280)/'t-1'!$AE280)*(('t-1'!$I280-0.5+'t-1'!$I280-0.5)*-1)</f>
        <v>2.4307311065788713E-2</v>
      </c>
      <c r="AA280" s="6">
        <f>(('t-1'!AA280-'t-1'!$AE280)/'t-1'!$AE280)*(('t-1'!$I280-0.5+'t-1'!$I280-0.5)*-1)</f>
        <v>0.24300344634722762</v>
      </c>
      <c r="AB280" s="6">
        <f>(('t-1'!AB280-'t-1'!$AE280)/'t-1'!$AE280)*(('t-1'!$I280-0.5+'t-1'!$I280-0.5)*-1)</f>
        <v>0.14901335938279106</v>
      </c>
      <c r="AC280" s="6">
        <f>(('t-1'!AC280-'t-1'!$AE280)/'t-1'!$AE280)*(('t-1'!$I280-0.5+'t-1'!$I280-0.5)*-1)</f>
        <v>0.13034801815139208</v>
      </c>
      <c r="AD280" s="6">
        <f>(('t-1'!AD280-'t-1'!$AE280)/'t-1'!$AE280)*(('t-1'!$I280-0.5+'t-1'!$I280-0.5)*-1)</f>
        <v>0.30032505037839435</v>
      </c>
      <c r="AE280" s="6">
        <f>(('t-1'!AE280-'t-1'!$AE280)/'t-1'!$AE280)*(('t-1'!$I280-0.5+'t-1'!$I280-0.5)*-1)</f>
        <v>0</v>
      </c>
      <c r="AF280" s="6">
        <f>(('t-1'!AF280-'t-1'!$AE280)/'t-1'!$AE280)*(('t-1'!$I280-0.5+'t-1'!$I280-0.5)*-1)</f>
        <v>1</v>
      </c>
    </row>
    <row r="281" spans="2:32">
      <c r="B281" s="1">
        <f>'t-1'!B281</f>
        <v>0</v>
      </c>
      <c r="C281" s="1">
        <f>'t-1'!C281</f>
        <v>0</v>
      </c>
      <c r="D281" s="1">
        <f>'t-1'!D281</f>
        <v>129</v>
      </c>
      <c r="E281" s="1" t="str">
        <f>'t-1'!E281</f>
        <v>Kvinnor</v>
      </c>
      <c r="F281" s="1" t="str">
        <f>'t-1'!F281</f>
        <v>Tre eller fler psykofarmaka bland äldre</v>
      </c>
      <c r="G281" s="1" t="str">
        <f>'t-1'!G281</f>
        <v>(tom)</v>
      </c>
      <c r="H281" s="1" t="str">
        <f>'t-1'!H281</f>
        <v>A002920</v>
      </c>
      <c r="I281" s="1">
        <f>'t-1'!I281</f>
        <v>1</v>
      </c>
      <c r="J281" s="6">
        <f>(('t-1'!J281-'t-1'!$AE281)/'t-1'!$AE281)*(('t-1'!$I281-0.5+'t-1'!$I281-0.5)*-1)</f>
        <v>0.13274460629891097</v>
      </c>
      <c r="K281" s="6">
        <f>(('t-1'!K281-'t-1'!$AE281)/'t-1'!$AE281)*(('t-1'!$I281-0.5+'t-1'!$I281-0.5)*-1)</f>
        <v>-7.7117562315459381E-2</v>
      </c>
      <c r="L281" s="6">
        <f>(('t-1'!L281-'t-1'!$AE281)/'t-1'!$AE281)*(('t-1'!$I281-0.5+'t-1'!$I281-0.5)*-1)</f>
        <v>0.15691345073040669</v>
      </c>
      <c r="M281" s="6">
        <f>(('t-1'!M281-'t-1'!$AE281)/'t-1'!$AE281)*(('t-1'!$I281-0.5+'t-1'!$I281-0.5)*-1)</f>
        <v>6.5051713550086779E-2</v>
      </c>
      <c r="N281" s="6">
        <f>(('t-1'!N281-'t-1'!$AE281)/'t-1'!$AE281)*(('t-1'!$I281-0.5+'t-1'!$I281-0.5)*-1)</f>
        <v>8.3194370976040835E-3</v>
      </c>
      <c r="O281" s="6">
        <f>(('t-1'!O281-'t-1'!$AE281)/'t-1'!$AE281)*(('t-1'!$I281-0.5+'t-1'!$I281-0.5)*-1)</f>
        <v>-0.33822741926562627</v>
      </c>
      <c r="P281" s="6">
        <f>(('t-1'!P281-'t-1'!$AE281)/'t-1'!$AE281)*(('t-1'!$I281-0.5+'t-1'!$I281-0.5)*-1)</f>
        <v>0.21181146246830138</v>
      </c>
      <c r="Q281" s="6">
        <f>(('t-1'!Q281-'t-1'!$AE281)/'t-1'!$AE281)*(('t-1'!$I281-0.5+'t-1'!$I281-0.5)*-1)</f>
        <v>0.40749509183243032</v>
      </c>
      <c r="R281" s="6">
        <f>(('t-1'!R281-'t-1'!$AE281)/'t-1'!$AE281)*(('t-1'!$I281-0.5+'t-1'!$I281-0.5)*-1)</f>
        <v>-8.0895109204488141E-2</v>
      </c>
      <c r="S281" s="6">
        <f>(('t-1'!S281-'t-1'!$AE281)/'t-1'!$AE281)*(('t-1'!$I281-0.5+'t-1'!$I281-0.5)*-1)</f>
        <v>-6.7690874468630369E-2</v>
      </c>
      <c r="T281" s="6">
        <f>(('t-1'!T281-'t-1'!$AE281)/'t-1'!$AE281)*(('t-1'!$I281-0.5+'t-1'!$I281-0.5)*-1)</f>
        <v>-0.11082767250580136</v>
      </c>
      <c r="U281" s="6">
        <f>(('t-1'!U281-'t-1'!$AE281)/'t-1'!$AE281)*(('t-1'!$I281-0.5+'t-1'!$I281-0.5)*-1)</f>
        <v>-0.25783208884991698</v>
      </c>
      <c r="V281" s="6">
        <f>(('t-1'!V281-'t-1'!$AE281)/'t-1'!$AE281)*(('t-1'!$I281-0.5+'t-1'!$I281-0.5)*-1)</f>
        <v>-0.10429373066336539</v>
      </c>
      <c r="W281" s="6">
        <f>(('t-1'!W281-'t-1'!$AE281)/'t-1'!$AE281)*(('t-1'!$I281-0.5+'t-1'!$I281-0.5)*-1)</f>
        <v>0.11483119715385924</v>
      </c>
      <c r="X281" s="6">
        <f>(('t-1'!X281-'t-1'!$AE281)/'t-1'!$AE281)*(('t-1'!$I281-0.5+'t-1'!$I281-0.5)*-1)</f>
        <v>9.2125145998539881E-2</v>
      </c>
      <c r="Y281" s="6">
        <f>(('t-1'!Y281-'t-1'!$AE281)/'t-1'!$AE281)*(('t-1'!$I281-0.5+'t-1'!$I281-0.5)*-1)</f>
        <v>4.0052015919997963E-2</v>
      </c>
      <c r="Z281" s="6">
        <f>(('t-1'!Z281-'t-1'!$AE281)/'t-1'!$AE281)*(('t-1'!$I281-0.5+'t-1'!$I281-0.5)*-1)</f>
        <v>0.12088739884602799</v>
      </c>
      <c r="AA281" s="6">
        <f>(('t-1'!AA281-'t-1'!$AE281)/'t-1'!$AE281)*(('t-1'!$I281-0.5+'t-1'!$I281-0.5)*-1)</f>
        <v>0.13547788108706663</v>
      </c>
      <c r="AB281" s="6">
        <f>(('t-1'!AB281-'t-1'!$AE281)/'t-1'!$AE281)*(('t-1'!$I281-0.5+'t-1'!$I281-0.5)*-1)</f>
        <v>0.15354862151120516</v>
      </c>
      <c r="AC281" s="6">
        <f>(('t-1'!AC281-'t-1'!$AE281)/'t-1'!$AE281)*(('t-1'!$I281-0.5+'t-1'!$I281-0.5)*-1)</f>
        <v>5.4732313050509223E-3</v>
      </c>
      <c r="AD281" s="6">
        <f>(('t-1'!AD281-'t-1'!$AE281)/'t-1'!$AE281)*(('t-1'!$I281-0.5+'t-1'!$I281-0.5)*-1)</f>
        <v>0.39349782849737819</v>
      </c>
      <c r="AE281" s="6">
        <f>(('t-1'!AE281-'t-1'!$AE281)/'t-1'!$AE281)*(('t-1'!$I281-0.5+'t-1'!$I281-0.5)*-1)</f>
        <v>0</v>
      </c>
      <c r="AF281" s="6">
        <f>(('t-1'!AF281-'t-1'!$AE281)/'t-1'!$AE281)*(('t-1'!$I281-0.5+'t-1'!$I281-0.5)*-1)</f>
        <v>1</v>
      </c>
    </row>
    <row r="282" spans="2:32">
      <c r="B282" s="1">
        <f>'t-1'!B282</f>
        <v>0</v>
      </c>
      <c r="C282" s="1">
        <f>'t-1'!C282</f>
        <v>0</v>
      </c>
      <c r="D282" s="1">
        <f>'t-1'!D282</f>
        <v>0</v>
      </c>
      <c r="E282" s="1" t="str">
        <f>'t-1'!E282</f>
        <v>Män</v>
      </c>
      <c r="F282" s="1" t="str">
        <f>'t-1'!F282</f>
        <v>Tre eller fler psykofarmaka bland äldre</v>
      </c>
      <c r="G282" s="1" t="str">
        <f>'t-1'!G282</f>
        <v>(tom)</v>
      </c>
      <c r="H282" s="1" t="str">
        <f>'t-1'!H282</f>
        <v>A002920</v>
      </c>
      <c r="I282" s="1">
        <f>'t-1'!I282</f>
        <v>1</v>
      </c>
      <c r="J282" s="6">
        <f>(('t-1'!J282-'t-1'!$AE282)/'t-1'!$AE282)*(('t-1'!$I282-0.5+'t-1'!$I282-0.5)*-1)</f>
        <v>3.6934613129356433E-2</v>
      </c>
      <c r="K282" s="6">
        <f>(('t-1'!K282-'t-1'!$AE282)/'t-1'!$AE282)*(('t-1'!$I282-0.5+'t-1'!$I282-0.5)*-1)</f>
        <v>-7.3801750187401205E-2</v>
      </c>
      <c r="L282" s="6">
        <f>(('t-1'!L282-'t-1'!$AE282)/'t-1'!$AE282)*(('t-1'!$I282-0.5+'t-1'!$I282-0.5)*-1)</f>
        <v>0.2380160699764334</v>
      </c>
      <c r="M282" s="6">
        <f>(('t-1'!M282-'t-1'!$AE282)/'t-1'!$AE282)*(('t-1'!$I282-0.5+'t-1'!$I282-0.5)*-1)</f>
        <v>8.2531310727129686E-2</v>
      </c>
      <c r="N282" s="6">
        <f>(('t-1'!N282-'t-1'!$AE282)/'t-1'!$AE282)*(('t-1'!$I282-0.5+'t-1'!$I282-0.5)*-1)</f>
        <v>2.3878845175928188E-2</v>
      </c>
      <c r="O282" s="6">
        <f>(('t-1'!O282-'t-1'!$AE282)/'t-1'!$AE282)*(('t-1'!$I282-0.5+'t-1'!$I282-0.5)*-1)</f>
        <v>-0.44559267189310431</v>
      </c>
      <c r="P282" s="6">
        <f>(('t-1'!P282-'t-1'!$AE282)/'t-1'!$AE282)*(('t-1'!$I282-0.5+'t-1'!$I282-0.5)*-1)</f>
        <v>0.27275704951763552</v>
      </c>
      <c r="Q282" s="6">
        <f>(('t-1'!Q282-'t-1'!$AE282)/'t-1'!$AE282)*(('t-1'!$I282-0.5+'t-1'!$I282-0.5)*-1)</f>
        <v>0.24952347247720152</v>
      </c>
      <c r="R282" s="6">
        <f>(('t-1'!R282-'t-1'!$AE282)/'t-1'!$AE282)*(('t-1'!$I282-0.5+'t-1'!$I282-0.5)*-1)</f>
        <v>-1.8175106140533061E-2</v>
      </c>
      <c r="S282" s="6">
        <f>(('t-1'!S282-'t-1'!$AE282)/'t-1'!$AE282)*(('t-1'!$I282-0.5+'t-1'!$I282-0.5)*-1)</f>
        <v>4.3732648710369269E-2</v>
      </c>
      <c r="T282" s="6">
        <f>(('t-1'!T282-'t-1'!$AE282)/'t-1'!$AE282)*(('t-1'!$I282-0.5+'t-1'!$I282-0.5)*-1)</f>
        <v>-1.4366810748177096E-2</v>
      </c>
      <c r="U282" s="6">
        <f>(('t-1'!U282-'t-1'!$AE282)/'t-1'!$AE282)*(('t-1'!$I282-0.5+'t-1'!$I282-0.5)*-1)</f>
        <v>-0.3439760572927652</v>
      </c>
      <c r="V282" s="6">
        <f>(('t-1'!V282-'t-1'!$AE282)/'t-1'!$AE282)*(('t-1'!$I282-0.5+'t-1'!$I282-0.5)*-1)</f>
        <v>-9.3992061906967947E-2</v>
      </c>
      <c r="W282" s="6">
        <f>(('t-1'!W282-'t-1'!$AE282)/'t-1'!$AE282)*(('t-1'!$I282-0.5+'t-1'!$I282-0.5)*-1)</f>
        <v>0.14922596664839374</v>
      </c>
      <c r="X282" s="6">
        <f>(('t-1'!X282-'t-1'!$AE282)/'t-1'!$AE282)*(('t-1'!$I282-0.5+'t-1'!$I282-0.5)*-1)</f>
        <v>0.20151610588521213</v>
      </c>
      <c r="Y282" s="6">
        <f>(('t-1'!Y282-'t-1'!$AE282)/'t-1'!$AE282)*(('t-1'!$I282-0.5+'t-1'!$I282-0.5)*-1)</f>
        <v>0.14193339076007291</v>
      </c>
      <c r="Z282" s="6">
        <f>(('t-1'!Z282-'t-1'!$AE282)/'t-1'!$AE282)*(('t-1'!$I282-0.5+'t-1'!$I282-0.5)*-1)</f>
        <v>0.21843632696277165</v>
      </c>
      <c r="AA282" s="6">
        <f>(('t-1'!AA282-'t-1'!$AE282)/'t-1'!$AE282)*(('t-1'!$I282-0.5+'t-1'!$I282-0.5)*-1)</f>
        <v>0.17931030623134864</v>
      </c>
      <c r="AB282" s="6">
        <f>(('t-1'!AB282-'t-1'!$AE282)/'t-1'!$AE282)*(('t-1'!$I282-0.5+'t-1'!$I282-0.5)*-1)</f>
        <v>0.23010917604882575</v>
      </c>
      <c r="AC282" s="6">
        <f>(('t-1'!AC282-'t-1'!$AE282)/'t-1'!$AE282)*(('t-1'!$I282-0.5+'t-1'!$I282-0.5)*-1)</f>
        <v>-6.3486495675559765E-2</v>
      </c>
      <c r="AD282" s="6">
        <f>(('t-1'!AD282-'t-1'!$AE282)/'t-1'!$AE282)*(('t-1'!$I282-0.5+'t-1'!$I282-0.5)*-1)</f>
        <v>0.33424320225205989</v>
      </c>
      <c r="AE282" s="6">
        <f>(('t-1'!AE282-'t-1'!$AE282)/'t-1'!$AE282)*(('t-1'!$I282-0.5+'t-1'!$I282-0.5)*-1)</f>
        <v>0</v>
      </c>
      <c r="AF282" s="6">
        <f>(('t-1'!AF282-'t-1'!$AE282)/'t-1'!$AE282)*(('t-1'!$I282-0.5+'t-1'!$I282-0.5)*-1)</f>
        <v>1</v>
      </c>
    </row>
    <row r="283" spans="2:32">
      <c r="B283" s="1">
        <f>'t-1'!B283</f>
        <v>0</v>
      </c>
      <c r="C283" s="1">
        <f>'t-1'!C283</f>
        <v>0</v>
      </c>
      <c r="D283" s="1">
        <f>'t-1'!D283</f>
        <v>0</v>
      </c>
      <c r="E283" s="1" t="str">
        <f>'t-1'!E283</f>
        <v>Totalt</v>
      </c>
      <c r="F283" s="1" t="str">
        <f>'t-1'!F283</f>
        <v>Tre eller fler psykofarmaka bland äldre</v>
      </c>
      <c r="G283" s="1" t="str">
        <f>'t-1'!G283</f>
        <v>(tom)</v>
      </c>
      <c r="H283" s="1" t="str">
        <f>'t-1'!H283</f>
        <v>A002920</v>
      </c>
      <c r="I283" s="1">
        <f>'t-1'!I283</f>
        <v>1</v>
      </c>
      <c r="J283" s="6">
        <f>(('t-1'!J283-'t-1'!$AE283)/'t-1'!$AE283)*(('t-1'!$I283-0.5+'t-1'!$I283-0.5)*-1)</f>
        <v>9.7920982061427408E-2</v>
      </c>
      <c r="K283" s="6">
        <f>(('t-1'!K283-'t-1'!$AE283)/'t-1'!$AE283)*(('t-1'!$I283-0.5+'t-1'!$I283-0.5)*-1)</f>
        <v>-7.0180403360293173E-2</v>
      </c>
      <c r="L283" s="6">
        <f>(('t-1'!L283-'t-1'!$AE283)/'t-1'!$AE283)*(('t-1'!$I283-0.5+'t-1'!$I283-0.5)*-1)</f>
        <v>0.17993716663226755</v>
      </c>
      <c r="M283" s="6">
        <f>(('t-1'!M283-'t-1'!$AE283)/'t-1'!$AE283)*(('t-1'!$I283-0.5+'t-1'!$I283-0.5)*-1)</f>
        <v>7.0140979327879521E-2</v>
      </c>
      <c r="N283" s="6">
        <f>(('t-1'!N283-'t-1'!$AE283)/'t-1'!$AE283)*(('t-1'!$I283-0.5+'t-1'!$I283-0.5)*-1)</f>
        <v>1.3113009027073972E-2</v>
      </c>
      <c r="O283" s="6">
        <f>(('t-1'!O283-'t-1'!$AE283)/'t-1'!$AE283)*(('t-1'!$I283-0.5+'t-1'!$I283-0.5)*-1)</f>
        <v>-0.35730869821421035</v>
      </c>
      <c r="P283" s="6">
        <f>(('t-1'!P283-'t-1'!$AE283)/'t-1'!$AE283)*(('t-1'!$I283-0.5+'t-1'!$I283-0.5)*-1)</f>
        <v>0.23305504919353232</v>
      </c>
      <c r="Q283" s="6">
        <f>(('t-1'!Q283-'t-1'!$AE283)/'t-1'!$AE283)*(('t-1'!$I283-0.5+'t-1'!$I283-0.5)*-1)</f>
        <v>0.36547429458909553</v>
      </c>
      <c r="R283" s="6">
        <f>(('t-1'!R283-'t-1'!$AE283)/'t-1'!$AE283)*(('t-1'!$I283-0.5+'t-1'!$I283-0.5)*-1)</f>
        <v>-5.4898109620016441E-2</v>
      </c>
      <c r="S283" s="6">
        <f>(('t-1'!S283-'t-1'!$AE283)/'t-1'!$AE283)*(('t-1'!$I283-0.5+'t-1'!$I283-0.5)*-1)</f>
        <v>-3.9784708201929704E-2</v>
      </c>
      <c r="T283" s="6">
        <f>(('t-1'!T283-'t-1'!$AE283)/'t-1'!$AE283)*(('t-1'!$I283-0.5+'t-1'!$I283-0.5)*-1)</f>
        <v>-7.3984202826182344E-2</v>
      </c>
      <c r="U283" s="6">
        <f>(('t-1'!U283-'t-1'!$AE283)/'t-1'!$AE283)*(('t-1'!$I283-0.5+'t-1'!$I283-0.5)*-1)</f>
        <v>-0.27842788294940757</v>
      </c>
      <c r="V283" s="6">
        <f>(('t-1'!V283-'t-1'!$AE283)/'t-1'!$AE283)*(('t-1'!$I283-0.5+'t-1'!$I283-0.5)*-1)</f>
        <v>-9.8144508133419753E-2</v>
      </c>
      <c r="W283" s="6">
        <f>(('t-1'!W283-'t-1'!$AE283)/'t-1'!$AE283)*(('t-1'!$I283-0.5+'t-1'!$I283-0.5)*-1)</f>
        <v>0.12240381853004399</v>
      </c>
      <c r="X283" s="6">
        <f>(('t-1'!X283-'t-1'!$AE283)/'t-1'!$AE283)*(('t-1'!$I283-0.5+'t-1'!$I283-0.5)*-1)</f>
        <v>0.12373565080851727</v>
      </c>
      <c r="Y283" s="6">
        <f>(('t-1'!Y283-'t-1'!$AE283)/'t-1'!$AE283)*(('t-1'!$I283-0.5+'t-1'!$I283-0.5)*-1)</f>
        <v>7.0785802718803748E-2</v>
      </c>
      <c r="Z283" s="6">
        <f>(('t-1'!Z283-'t-1'!$AE283)/'t-1'!$AE283)*(('t-1'!$I283-0.5+'t-1'!$I283-0.5)*-1)</f>
        <v>0.15134781968843544</v>
      </c>
      <c r="AA283" s="6">
        <f>(('t-1'!AA283-'t-1'!$AE283)/'t-1'!$AE283)*(('t-1'!$I283-0.5+'t-1'!$I283-0.5)*-1)</f>
        <v>0.14823801857607288</v>
      </c>
      <c r="AB283" s="6">
        <f>(('t-1'!AB283-'t-1'!$AE283)/'t-1'!$AE283)*(('t-1'!$I283-0.5+'t-1'!$I283-0.5)*-1)</f>
        <v>0.17801651968017806</v>
      </c>
      <c r="AC283" s="6">
        <f>(('t-1'!AC283-'t-1'!$AE283)/'t-1'!$AE283)*(('t-1'!$I283-0.5+'t-1'!$I283-0.5)*-1)</f>
        <v>-8.2557478575648914E-3</v>
      </c>
      <c r="AD283" s="6">
        <f>(('t-1'!AD283-'t-1'!$AE283)/'t-1'!$AE283)*(('t-1'!$I283-0.5+'t-1'!$I283-0.5)*-1)</f>
        <v>0.3821245551915024</v>
      </c>
      <c r="AE283" s="6">
        <f>(('t-1'!AE283-'t-1'!$AE283)/'t-1'!$AE283)*(('t-1'!$I283-0.5+'t-1'!$I283-0.5)*-1)</f>
        <v>0</v>
      </c>
      <c r="AF283" s="6">
        <f>(('t-1'!AF283-'t-1'!$AE283)/'t-1'!$AE283)*(('t-1'!$I283-0.5+'t-1'!$I283-0.5)*-1)</f>
        <v>1</v>
      </c>
    </row>
    <row r="284" spans="2:32">
      <c r="B284" s="1">
        <f>'t-1'!B284</f>
        <v>0</v>
      </c>
      <c r="C284" s="1">
        <f>'t-1'!C284</f>
        <v>0</v>
      </c>
      <c r="D284" s="1">
        <f>'t-1'!D284</f>
        <v>130</v>
      </c>
      <c r="E284" s="1" t="str">
        <f>'t-1'!E284</f>
        <v>Totalt</v>
      </c>
      <c r="F284" s="1" t="str">
        <f>'t-1'!F284</f>
        <v>Användning av lämpliga sömnmedel till äldre</v>
      </c>
      <c r="G284" s="1" t="str">
        <f>'t-1'!G284</f>
        <v>(tom)</v>
      </c>
      <c r="H284" s="1" t="str">
        <f>'t-1'!H284</f>
        <v>A001050</v>
      </c>
      <c r="I284" s="1">
        <f>'t-1'!I284</f>
        <v>0</v>
      </c>
      <c r="J284" s="6" t="e">
        <f>(('t-1'!J284-'t-1'!$AE284)/'t-1'!$AE284)*(('t-1'!$I284-0.5+'t-1'!$I284-0.5)*-1)</f>
        <v>#VALUE!</v>
      </c>
      <c r="K284" s="6" t="e">
        <f>(('t-1'!K284-'t-1'!$AE284)/'t-1'!$AE284)*(('t-1'!$I284-0.5+'t-1'!$I284-0.5)*-1)</f>
        <v>#VALUE!</v>
      </c>
      <c r="L284" s="6" t="e">
        <f>(('t-1'!L284-'t-1'!$AE284)/'t-1'!$AE284)*(('t-1'!$I284-0.5+'t-1'!$I284-0.5)*-1)</f>
        <v>#VALUE!</v>
      </c>
      <c r="M284" s="6" t="e">
        <f>(('t-1'!M284-'t-1'!$AE284)/'t-1'!$AE284)*(('t-1'!$I284-0.5+'t-1'!$I284-0.5)*-1)</f>
        <v>#VALUE!</v>
      </c>
      <c r="N284" s="6" t="e">
        <f>(('t-1'!N284-'t-1'!$AE284)/'t-1'!$AE284)*(('t-1'!$I284-0.5+'t-1'!$I284-0.5)*-1)</f>
        <v>#VALUE!</v>
      </c>
      <c r="O284" s="6" t="e">
        <f>(('t-1'!O284-'t-1'!$AE284)/'t-1'!$AE284)*(('t-1'!$I284-0.5+'t-1'!$I284-0.5)*-1)</f>
        <v>#VALUE!</v>
      </c>
      <c r="P284" s="6" t="e">
        <f>(('t-1'!P284-'t-1'!$AE284)/'t-1'!$AE284)*(('t-1'!$I284-0.5+'t-1'!$I284-0.5)*-1)</f>
        <v>#VALUE!</v>
      </c>
      <c r="Q284" s="6" t="e">
        <f>(('t-1'!Q284-'t-1'!$AE284)/'t-1'!$AE284)*(('t-1'!$I284-0.5+'t-1'!$I284-0.5)*-1)</f>
        <v>#VALUE!</v>
      </c>
      <c r="R284" s="6" t="e">
        <f>(('t-1'!R284-'t-1'!$AE284)/'t-1'!$AE284)*(('t-1'!$I284-0.5+'t-1'!$I284-0.5)*-1)</f>
        <v>#VALUE!</v>
      </c>
      <c r="S284" s="6" t="e">
        <f>(('t-1'!S284-'t-1'!$AE284)/'t-1'!$AE284)*(('t-1'!$I284-0.5+'t-1'!$I284-0.5)*-1)</f>
        <v>#VALUE!</v>
      </c>
      <c r="T284" s="6" t="e">
        <f>(('t-1'!T284-'t-1'!$AE284)/'t-1'!$AE284)*(('t-1'!$I284-0.5+'t-1'!$I284-0.5)*-1)</f>
        <v>#VALUE!</v>
      </c>
      <c r="U284" s="6" t="e">
        <f>(('t-1'!U284-'t-1'!$AE284)/'t-1'!$AE284)*(('t-1'!$I284-0.5+'t-1'!$I284-0.5)*-1)</f>
        <v>#VALUE!</v>
      </c>
      <c r="V284" s="6" t="e">
        <f>(('t-1'!V284-'t-1'!$AE284)/'t-1'!$AE284)*(('t-1'!$I284-0.5+'t-1'!$I284-0.5)*-1)</f>
        <v>#VALUE!</v>
      </c>
      <c r="W284" s="6" t="e">
        <f>(('t-1'!W284-'t-1'!$AE284)/'t-1'!$AE284)*(('t-1'!$I284-0.5+'t-1'!$I284-0.5)*-1)</f>
        <v>#VALUE!</v>
      </c>
      <c r="X284" s="6" t="e">
        <f>(('t-1'!X284-'t-1'!$AE284)/'t-1'!$AE284)*(('t-1'!$I284-0.5+'t-1'!$I284-0.5)*-1)</f>
        <v>#VALUE!</v>
      </c>
      <c r="Y284" s="6" t="e">
        <f>(('t-1'!Y284-'t-1'!$AE284)/'t-1'!$AE284)*(('t-1'!$I284-0.5+'t-1'!$I284-0.5)*-1)</f>
        <v>#VALUE!</v>
      </c>
      <c r="Z284" s="6" t="e">
        <f>(('t-1'!Z284-'t-1'!$AE284)/'t-1'!$AE284)*(('t-1'!$I284-0.5+'t-1'!$I284-0.5)*-1)</f>
        <v>#VALUE!</v>
      </c>
      <c r="AA284" s="6" t="e">
        <f>(('t-1'!AA284-'t-1'!$AE284)/'t-1'!$AE284)*(('t-1'!$I284-0.5+'t-1'!$I284-0.5)*-1)</f>
        <v>#VALUE!</v>
      </c>
      <c r="AB284" s="6" t="e">
        <f>(('t-1'!AB284-'t-1'!$AE284)/'t-1'!$AE284)*(('t-1'!$I284-0.5+'t-1'!$I284-0.5)*-1)</f>
        <v>#VALUE!</v>
      </c>
      <c r="AC284" s="6" t="e">
        <f>(('t-1'!AC284-'t-1'!$AE284)/'t-1'!$AE284)*(('t-1'!$I284-0.5+'t-1'!$I284-0.5)*-1)</f>
        <v>#VALUE!</v>
      </c>
      <c r="AD284" s="6" t="e">
        <f>(('t-1'!AD284-'t-1'!$AE284)/'t-1'!$AE284)*(('t-1'!$I284-0.5+'t-1'!$I284-0.5)*-1)</f>
        <v>#VALUE!</v>
      </c>
      <c r="AE284" s="6" t="e">
        <f>(('t-1'!AE284-'t-1'!$AE284)/'t-1'!$AE284)*(('t-1'!$I284-0.5+'t-1'!$I284-0.5)*-1)</f>
        <v>#VALUE!</v>
      </c>
      <c r="AF284" s="6" t="e">
        <f>(('t-1'!AF284-'t-1'!$AE284)/'t-1'!$AE284)*(('t-1'!$I284-0.5+'t-1'!$I284-0.5)*-1)</f>
        <v>#VALUE!</v>
      </c>
    </row>
    <row r="285" spans="2:32">
      <c r="B285" s="1">
        <f>'t-1'!B285</f>
        <v>0</v>
      </c>
      <c r="C285" s="1">
        <f>'t-1'!C285</f>
        <v>0</v>
      </c>
      <c r="D285" s="1">
        <f>'t-1'!D285</f>
        <v>131</v>
      </c>
      <c r="E285" s="1" t="str">
        <f>'t-1'!E285</f>
        <v>Kvinnor</v>
      </c>
      <c r="F285" s="1" t="str">
        <f>'t-1'!F285</f>
        <v>Undvikbar somatisk slutenvård för personer med psykiatrisk diagnos</v>
      </c>
      <c r="G285" s="1" t="str">
        <f>'t-1'!G285</f>
        <v>(tom)</v>
      </c>
      <c r="H285" s="1" t="str">
        <f>'t-1'!H285</f>
        <v>E000800</v>
      </c>
      <c r="I285" s="1">
        <f>'t-1'!I285</f>
        <v>1</v>
      </c>
      <c r="J285" s="6" t="e">
        <f>(('t-1'!J285-'t-1'!$AE285)/'t-1'!$AE285)*(('t-1'!$I285-0.5+'t-1'!$I285-0.5)*-1)</f>
        <v>#VALUE!</v>
      </c>
      <c r="K285" s="6" t="e">
        <f>(('t-1'!K285-'t-1'!$AE285)/'t-1'!$AE285)*(('t-1'!$I285-0.5+'t-1'!$I285-0.5)*-1)</f>
        <v>#VALUE!</v>
      </c>
      <c r="L285" s="6" t="e">
        <f>(('t-1'!L285-'t-1'!$AE285)/'t-1'!$AE285)*(('t-1'!$I285-0.5+'t-1'!$I285-0.5)*-1)</f>
        <v>#VALUE!</v>
      </c>
      <c r="M285" s="6" t="e">
        <f>(('t-1'!M285-'t-1'!$AE285)/'t-1'!$AE285)*(('t-1'!$I285-0.5+'t-1'!$I285-0.5)*-1)</f>
        <v>#VALUE!</v>
      </c>
      <c r="N285" s="6" t="e">
        <f>(('t-1'!N285-'t-1'!$AE285)/'t-1'!$AE285)*(('t-1'!$I285-0.5+'t-1'!$I285-0.5)*-1)</f>
        <v>#VALUE!</v>
      </c>
      <c r="O285" s="6" t="e">
        <f>(('t-1'!O285-'t-1'!$AE285)/'t-1'!$AE285)*(('t-1'!$I285-0.5+'t-1'!$I285-0.5)*-1)</f>
        <v>#VALUE!</v>
      </c>
      <c r="P285" s="6" t="e">
        <f>(('t-1'!P285-'t-1'!$AE285)/'t-1'!$AE285)*(('t-1'!$I285-0.5+'t-1'!$I285-0.5)*-1)</f>
        <v>#VALUE!</v>
      </c>
      <c r="Q285" s="6" t="e">
        <f>(('t-1'!Q285-'t-1'!$AE285)/'t-1'!$AE285)*(('t-1'!$I285-0.5+'t-1'!$I285-0.5)*-1)</f>
        <v>#VALUE!</v>
      </c>
      <c r="R285" s="6" t="e">
        <f>(('t-1'!R285-'t-1'!$AE285)/'t-1'!$AE285)*(('t-1'!$I285-0.5+'t-1'!$I285-0.5)*-1)</f>
        <v>#VALUE!</v>
      </c>
      <c r="S285" s="6" t="e">
        <f>(('t-1'!S285-'t-1'!$AE285)/'t-1'!$AE285)*(('t-1'!$I285-0.5+'t-1'!$I285-0.5)*-1)</f>
        <v>#VALUE!</v>
      </c>
      <c r="T285" s="6" t="e">
        <f>(('t-1'!T285-'t-1'!$AE285)/'t-1'!$AE285)*(('t-1'!$I285-0.5+'t-1'!$I285-0.5)*-1)</f>
        <v>#VALUE!</v>
      </c>
      <c r="U285" s="6" t="e">
        <f>(('t-1'!U285-'t-1'!$AE285)/'t-1'!$AE285)*(('t-1'!$I285-0.5+'t-1'!$I285-0.5)*-1)</f>
        <v>#VALUE!</v>
      </c>
      <c r="V285" s="6" t="e">
        <f>(('t-1'!V285-'t-1'!$AE285)/'t-1'!$AE285)*(('t-1'!$I285-0.5+'t-1'!$I285-0.5)*-1)</f>
        <v>#VALUE!</v>
      </c>
      <c r="W285" s="6" t="e">
        <f>(('t-1'!W285-'t-1'!$AE285)/'t-1'!$AE285)*(('t-1'!$I285-0.5+'t-1'!$I285-0.5)*-1)</f>
        <v>#VALUE!</v>
      </c>
      <c r="X285" s="6" t="e">
        <f>(('t-1'!X285-'t-1'!$AE285)/'t-1'!$AE285)*(('t-1'!$I285-0.5+'t-1'!$I285-0.5)*-1)</f>
        <v>#VALUE!</v>
      </c>
      <c r="Y285" s="6" t="e">
        <f>(('t-1'!Y285-'t-1'!$AE285)/'t-1'!$AE285)*(('t-1'!$I285-0.5+'t-1'!$I285-0.5)*-1)</f>
        <v>#VALUE!</v>
      </c>
      <c r="Z285" s="6" t="e">
        <f>(('t-1'!Z285-'t-1'!$AE285)/'t-1'!$AE285)*(('t-1'!$I285-0.5+'t-1'!$I285-0.5)*-1)</f>
        <v>#VALUE!</v>
      </c>
      <c r="AA285" s="6" t="e">
        <f>(('t-1'!AA285-'t-1'!$AE285)/'t-1'!$AE285)*(('t-1'!$I285-0.5+'t-1'!$I285-0.5)*-1)</f>
        <v>#VALUE!</v>
      </c>
      <c r="AB285" s="6" t="e">
        <f>(('t-1'!AB285-'t-1'!$AE285)/'t-1'!$AE285)*(('t-1'!$I285-0.5+'t-1'!$I285-0.5)*-1)</f>
        <v>#VALUE!</v>
      </c>
      <c r="AC285" s="6" t="e">
        <f>(('t-1'!AC285-'t-1'!$AE285)/'t-1'!$AE285)*(('t-1'!$I285-0.5+'t-1'!$I285-0.5)*-1)</f>
        <v>#VALUE!</v>
      </c>
      <c r="AD285" s="6" t="e">
        <f>(('t-1'!AD285-'t-1'!$AE285)/'t-1'!$AE285)*(('t-1'!$I285-0.5+'t-1'!$I285-0.5)*-1)</f>
        <v>#VALUE!</v>
      </c>
      <c r="AE285" s="6" t="e">
        <f>(('t-1'!AE285-'t-1'!$AE285)/'t-1'!$AE285)*(('t-1'!$I285-0.5+'t-1'!$I285-0.5)*-1)</f>
        <v>#VALUE!</v>
      </c>
      <c r="AF285" s="6" t="e">
        <f>(('t-1'!AF285-'t-1'!$AE285)/'t-1'!$AE285)*(('t-1'!$I285-0.5+'t-1'!$I285-0.5)*-1)</f>
        <v>#VALUE!</v>
      </c>
    </row>
    <row r="286" spans="2:32">
      <c r="B286" s="1">
        <f>'t-1'!B286</f>
        <v>0</v>
      </c>
      <c r="C286" s="1">
        <f>'t-1'!C286</f>
        <v>0</v>
      </c>
      <c r="D286" s="1">
        <f>'t-1'!D286</f>
        <v>0</v>
      </c>
      <c r="E286" s="1" t="str">
        <f>'t-1'!E286</f>
        <v>Män</v>
      </c>
      <c r="F286" s="1" t="str">
        <f>'t-1'!F286</f>
        <v>Undvikbar somatisk slutenvård för personer med psykiatrisk diagnos</v>
      </c>
      <c r="G286" s="1" t="str">
        <f>'t-1'!G286</f>
        <v>(tom)</v>
      </c>
      <c r="H286" s="1" t="str">
        <f>'t-1'!H286</f>
        <v>E000800</v>
      </c>
      <c r="I286" s="1">
        <f>'t-1'!I286</f>
        <v>1</v>
      </c>
      <c r="J286" s="6" t="e">
        <f>(('t-1'!J286-'t-1'!$AE286)/'t-1'!$AE286)*(('t-1'!$I286-0.5+'t-1'!$I286-0.5)*-1)</f>
        <v>#VALUE!</v>
      </c>
      <c r="K286" s="6" t="e">
        <f>(('t-1'!K286-'t-1'!$AE286)/'t-1'!$AE286)*(('t-1'!$I286-0.5+'t-1'!$I286-0.5)*-1)</f>
        <v>#VALUE!</v>
      </c>
      <c r="L286" s="6" t="e">
        <f>(('t-1'!L286-'t-1'!$AE286)/'t-1'!$AE286)*(('t-1'!$I286-0.5+'t-1'!$I286-0.5)*-1)</f>
        <v>#VALUE!</v>
      </c>
      <c r="M286" s="6" t="e">
        <f>(('t-1'!M286-'t-1'!$AE286)/'t-1'!$AE286)*(('t-1'!$I286-0.5+'t-1'!$I286-0.5)*-1)</f>
        <v>#VALUE!</v>
      </c>
      <c r="N286" s="6" t="e">
        <f>(('t-1'!N286-'t-1'!$AE286)/'t-1'!$AE286)*(('t-1'!$I286-0.5+'t-1'!$I286-0.5)*-1)</f>
        <v>#VALUE!</v>
      </c>
      <c r="O286" s="6" t="e">
        <f>(('t-1'!O286-'t-1'!$AE286)/'t-1'!$AE286)*(('t-1'!$I286-0.5+'t-1'!$I286-0.5)*-1)</f>
        <v>#VALUE!</v>
      </c>
      <c r="P286" s="6" t="e">
        <f>(('t-1'!P286-'t-1'!$AE286)/'t-1'!$AE286)*(('t-1'!$I286-0.5+'t-1'!$I286-0.5)*-1)</f>
        <v>#VALUE!</v>
      </c>
      <c r="Q286" s="6" t="e">
        <f>(('t-1'!Q286-'t-1'!$AE286)/'t-1'!$AE286)*(('t-1'!$I286-0.5+'t-1'!$I286-0.5)*-1)</f>
        <v>#VALUE!</v>
      </c>
      <c r="R286" s="6" t="e">
        <f>(('t-1'!R286-'t-1'!$AE286)/'t-1'!$AE286)*(('t-1'!$I286-0.5+'t-1'!$I286-0.5)*-1)</f>
        <v>#VALUE!</v>
      </c>
      <c r="S286" s="6" t="e">
        <f>(('t-1'!S286-'t-1'!$AE286)/'t-1'!$AE286)*(('t-1'!$I286-0.5+'t-1'!$I286-0.5)*-1)</f>
        <v>#VALUE!</v>
      </c>
      <c r="T286" s="6" t="e">
        <f>(('t-1'!T286-'t-1'!$AE286)/'t-1'!$AE286)*(('t-1'!$I286-0.5+'t-1'!$I286-0.5)*-1)</f>
        <v>#VALUE!</v>
      </c>
      <c r="U286" s="6" t="e">
        <f>(('t-1'!U286-'t-1'!$AE286)/'t-1'!$AE286)*(('t-1'!$I286-0.5+'t-1'!$I286-0.5)*-1)</f>
        <v>#VALUE!</v>
      </c>
      <c r="V286" s="6" t="e">
        <f>(('t-1'!V286-'t-1'!$AE286)/'t-1'!$AE286)*(('t-1'!$I286-0.5+'t-1'!$I286-0.5)*-1)</f>
        <v>#VALUE!</v>
      </c>
      <c r="W286" s="6" t="e">
        <f>(('t-1'!W286-'t-1'!$AE286)/'t-1'!$AE286)*(('t-1'!$I286-0.5+'t-1'!$I286-0.5)*-1)</f>
        <v>#VALUE!</v>
      </c>
      <c r="X286" s="6" t="e">
        <f>(('t-1'!X286-'t-1'!$AE286)/'t-1'!$AE286)*(('t-1'!$I286-0.5+'t-1'!$I286-0.5)*-1)</f>
        <v>#VALUE!</v>
      </c>
      <c r="Y286" s="6" t="e">
        <f>(('t-1'!Y286-'t-1'!$AE286)/'t-1'!$AE286)*(('t-1'!$I286-0.5+'t-1'!$I286-0.5)*-1)</f>
        <v>#VALUE!</v>
      </c>
      <c r="Z286" s="6" t="e">
        <f>(('t-1'!Z286-'t-1'!$AE286)/'t-1'!$AE286)*(('t-1'!$I286-0.5+'t-1'!$I286-0.5)*-1)</f>
        <v>#VALUE!</v>
      </c>
      <c r="AA286" s="6" t="e">
        <f>(('t-1'!AA286-'t-1'!$AE286)/'t-1'!$AE286)*(('t-1'!$I286-0.5+'t-1'!$I286-0.5)*-1)</f>
        <v>#VALUE!</v>
      </c>
      <c r="AB286" s="6" t="e">
        <f>(('t-1'!AB286-'t-1'!$AE286)/'t-1'!$AE286)*(('t-1'!$I286-0.5+'t-1'!$I286-0.5)*-1)</f>
        <v>#VALUE!</v>
      </c>
      <c r="AC286" s="6" t="e">
        <f>(('t-1'!AC286-'t-1'!$AE286)/'t-1'!$AE286)*(('t-1'!$I286-0.5+'t-1'!$I286-0.5)*-1)</f>
        <v>#VALUE!</v>
      </c>
      <c r="AD286" s="6" t="e">
        <f>(('t-1'!AD286-'t-1'!$AE286)/'t-1'!$AE286)*(('t-1'!$I286-0.5+'t-1'!$I286-0.5)*-1)</f>
        <v>#VALUE!</v>
      </c>
      <c r="AE286" s="6" t="e">
        <f>(('t-1'!AE286-'t-1'!$AE286)/'t-1'!$AE286)*(('t-1'!$I286-0.5+'t-1'!$I286-0.5)*-1)</f>
        <v>#VALUE!</v>
      </c>
      <c r="AF286" s="6" t="e">
        <f>(('t-1'!AF286-'t-1'!$AE286)/'t-1'!$AE286)*(('t-1'!$I286-0.5+'t-1'!$I286-0.5)*-1)</f>
        <v>#VALUE!</v>
      </c>
    </row>
    <row r="287" spans="2:32">
      <c r="B287" s="1">
        <f>'t-1'!B287</f>
        <v>0</v>
      </c>
      <c r="C287" s="1">
        <f>'t-1'!C287</f>
        <v>0</v>
      </c>
      <c r="D287" s="1">
        <f>'t-1'!D287</f>
        <v>0</v>
      </c>
      <c r="E287" s="1" t="str">
        <f>'t-1'!E287</f>
        <v>Totalt</v>
      </c>
      <c r="F287" s="1" t="str">
        <f>'t-1'!F287</f>
        <v>Undvikbar somatisk slutenvård för personer med psykiatrisk diagnos</v>
      </c>
      <c r="G287" s="1" t="str">
        <f>'t-1'!G287</f>
        <v>(tom)</v>
      </c>
      <c r="H287" s="1" t="str">
        <f>'t-1'!H287</f>
        <v>E000800</v>
      </c>
      <c r="I287" s="1">
        <f>'t-1'!I287</f>
        <v>1</v>
      </c>
      <c r="J287" s="6" t="e">
        <f>(('t-1'!J287-'t-1'!$AE287)/'t-1'!$AE287)*(('t-1'!$I287-0.5+'t-1'!$I287-0.5)*-1)</f>
        <v>#VALUE!</v>
      </c>
      <c r="K287" s="6" t="e">
        <f>(('t-1'!K287-'t-1'!$AE287)/'t-1'!$AE287)*(('t-1'!$I287-0.5+'t-1'!$I287-0.5)*-1)</f>
        <v>#VALUE!</v>
      </c>
      <c r="L287" s="6" t="e">
        <f>(('t-1'!L287-'t-1'!$AE287)/'t-1'!$AE287)*(('t-1'!$I287-0.5+'t-1'!$I287-0.5)*-1)</f>
        <v>#VALUE!</v>
      </c>
      <c r="M287" s="6" t="e">
        <f>(('t-1'!M287-'t-1'!$AE287)/'t-1'!$AE287)*(('t-1'!$I287-0.5+'t-1'!$I287-0.5)*-1)</f>
        <v>#VALUE!</v>
      </c>
      <c r="N287" s="6" t="e">
        <f>(('t-1'!N287-'t-1'!$AE287)/'t-1'!$AE287)*(('t-1'!$I287-0.5+'t-1'!$I287-0.5)*-1)</f>
        <v>#VALUE!</v>
      </c>
      <c r="O287" s="6" t="e">
        <f>(('t-1'!O287-'t-1'!$AE287)/'t-1'!$AE287)*(('t-1'!$I287-0.5+'t-1'!$I287-0.5)*-1)</f>
        <v>#VALUE!</v>
      </c>
      <c r="P287" s="6" t="e">
        <f>(('t-1'!P287-'t-1'!$AE287)/'t-1'!$AE287)*(('t-1'!$I287-0.5+'t-1'!$I287-0.5)*-1)</f>
        <v>#VALUE!</v>
      </c>
      <c r="Q287" s="6" t="e">
        <f>(('t-1'!Q287-'t-1'!$AE287)/'t-1'!$AE287)*(('t-1'!$I287-0.5+'t-1'!$I287-0.5)*-1)</f>
        <v>#VALUE!</v>
      </c>
      <c r="R287" s="6" t="e">
        <f>(('t-1'!R287-'t-1'!$AE287)/'t-1'!$AE287)*(('t-1'!$I287-0.5+'t-1'!$I287-0.5)*-1)</f>
        <v>#VALUE!</v>
      </c>
      <c r="S287" s="6" t="e">
        <f>(('t-1'!S287-'t-1'!$AE287)/'t-1'!$AE287)*(('t-1'!$I287-0.5+'t-1'!$I287-0.5)*-1)</f>
        <v>#VALUE!</v>
      </c>
      <c r="T287" s="6" t="e">
        <f>(('t-1'!T287-'t-1'!$AE287)/'t-1'!$AE287)*(('t-1'!$I287-0.5+'t-1'!$I287-0.5)*-1)</f>
        <v>#VALUE!</v>
      </c>
      <c r="U287" s="6" t="e">
        <f>(('t-1'!U287-'t-1'!$AE287)/'t-1'!$AE287)*(('t-1'!$I287-0.5+'t-1'!$I287-0.5)*-1)</f>
        <v>#VALUE!</v>
      </c>
      <c r="V287" s="6" t="e">
        <f>(('t-1'!V287-'t-1'!$AE287)/'t-1'!$AE287)*(('t-1'!$I287-0.5+'t-1'!$I287-0.5)*-1)</f>
        <v>#VALUE!</v>
      </c>
      <c r="W287" s="6" t="e">
        <f>(('t-1'!W287-'t-1'!$AE287)/'t-1'!$AE287)*(('t-1'!$I287-0.5+'t-1'!$I287-0.5)*-1)</f>
        <v>#VALUE!</v>
      </c>
      <c r="X287" s="6" t="e">
        <f>(('t-1'!X287-'t-1'!$AE287)/'t-1'!$AE287)*(('t-1'!$I287-0.5+'t-1'!$I287-0.5)*-1)</f>
        <v>#VALUE!</v>
      </c>
      <c r="Y287" s="6" t="e">
        <f>(('t-1'!Y287-'t-1'!$AE287)/'t-1'!$AE287)*(('t-1'!$I287-0.5+'t-1'!$I287-0.5)*-1)</f>
        <v>#VALUE!</v>
      </c>
      <c r="Z287" s="6" t="e">
        <f>(('t-1'!Z287-'t-1'!$AE287)/'t-1'!$AE287)*(('t-1'!$I287-0.5+'t-1'!$I287-0.5)*-1)</f>
        <v>#VALUE!</v>
      </c>
      <c r="AA287" s="6" t="e">
        <f>(('t-1'!AA287-'t-1'!$AE287)/'t-1'!$AE287)*(('t-1'!$I287-0.5+'t-1'!$I287-0.5)*-1)</f>
        <v>#VALUE!</v>
      </c>
      <c r="AB287" s="6" t="e">
        <f>(('t-1'!AB287-'t-1'!$AE287)/'t-1'!$AE287)*(('t-1'!$I287-0.5+'t-1'!$I287-0.5)*-1)</f>
        <v>#VALUE!</v>
      </c>
      <c r="AC287" s="6" t="e">
        <f>(('t-1'!AC287-'t-1'!$AE287)/'t-1'!$AE287)*(('t-1'!$I287-0.5+'t-1'!$I287-0.5)*-1)</f>
        <v>#VALUE!</v>
      </c>
      <c r="AD287" s="6" t="e">
        <f>(('t-1'!AD287-'t-1'!$AE287)/'t-1'!$AE287)*(('t-1'!$I287-0.5+'t-1'!$I287-0.5)*-1)</f>
        <v>#VALUE!</v>
      </c>
      <c r="AE287" s="6" t="e">
        <f>(('t-1'!AE287-'t-1'!$AE287)/'t-1'!$AE287)*(('t-1'!$I287-0.5+'t-1'!$I287-0.5)*-1)</f>
        <v>#VALUE!</v>
      </c>
      <c r="AF287" s="6" t="e">
        <f>(('t-1'!AF287-'t-1'!$AE287)/'t-1'!$AE287)*(('t-1'!$I287-0.5+'t-1'!$I287-0.5)*-1)</f>
        <v>#VALUE!</v>
      </c>
    </row>
    <row r="288" spans="2:32">
      <c r="B288" s="1">
        <f>'t-1'!B288</f>
        <v>0</v>
      </c>
      <c r="C288" s="1">
        <f>'t-1'!C288</f>
        <v>0</v>
      </c>
      <c r="D288" s="1">
        <f>'t-1'!D288</f>
        <v>132</v>
      </c>
      <c r="E288" s="1" t="str">
        <f>'t-1'!E288</f>
        <v>Kvinnor</v>
      </c>
      <c r="F288" s="1" t="str">
        <f>'t-1'!F288</f>
        <v>Återinskrivning efter 28 dagar efter vård för schizofreni</v>
      </c>
      <c r="G288" s="1" t="str">
        <f>'t-1'!G288</f>
        <v>(tom)</v>
      </c>
      <c r="H288" s="1" t="str">
        <f>'t-1'!H288</f>
        <v>E000020</v>
      </c>
      <c r="I288" s="1">
        <f>'t-1'!I288</f>
        <v>1</v>
      </c>
      <c r="J288" s="6">
        <f>(('t-1'!J288-'t-1'!$AE288)/'t-1'!$AE288)*(('t-1'!$I288-0.5+'t-1'!$I288-0.5)*-1)</f>
        <v>5.8961983431727323E-2</v>
      </c>
      <c r="K288" s="6">
        <f>(('t-1'!K288-'t-1'!$AE288)/'t-1'!$AE288)*(('t-1'!$I288-0.5+'t-1'!$I288-0.5)*-1)</f>
        <v>1.5061251887900581E-2</v>
      </c>
      <c r="L288" s="6">
        <f>(('t-1'!L288-'t-1'!$AE288)/'t-1'!$AE288)*(('t-1'!$I288-0.5+'t-1'!$I288-0.5)*-1)</f>
        <v>-0.22853263414177363</v>
      </c>
      <c r="M288" s="6">
        <f>(('t-1'!M288-'t-1'!$AE288)/'t-1'!$AE288)*(('t-1'!$I288-0.5+'t-1'!$I288-0.5)*-1)</f>
        <v>5.2118644067796292E-3</v>
      </c>
      <c r="N288" s="6">
        <f>(('t-1'!N288-'t-1'!$AE288)/'t-1'!$AE288)*(('t-1'!$I288-0.5+'t-1'!$I288-0.5)*-1)</f>
        <v>-0.13258611262985245</v>
      </c>
      <c r="O288" s="6">
        <f>(('t-1'!O288-'t-1'!$AE288)/'t-1'!$AE288)*(('t-1'!$I288-0.5+'t-1'!$I288-0.5)*-1)</f>
        <v>6.9048536209553174E-2</v>
      </c>
      <c r="P288" s="6">
        <f>(('t-1'!P288-'t-1'!$AE288)/'t-1'!$AE288)*(('t-1'!$I288-0.5+'t-1'!$I288-0.5)*-1)</f>
        <v>-0.21910310734463295</v>
      </c>
      <c r="Q288" s="6">
        <f>(('t-1'!Q288-'t-1'!$AE288)/'t-1'!$AE288)*(('t-1'!$I288-0.5+'t-1'!$I288-0.5)*-1)</f>
        <v>0.45140360169491522</v>
      </c>
      <c r="R288" s="6">
        <f>(('t-1'!R288-'t-1'!$AE288)/'t-1'!$AE288)*(('t-1'!$I288-0.5+'t-1'!$I288-0.5)*-1)</f>
        <v>-0.11108131302295658</v>
      </c>
      <c r="S288" s="6">
        <f>(('t-1'!S288-'t-1'!$AE288)/'t-1'!$AE288)*(('t-1'!$I288-0.5+'t-1'!$I288-0.5)*-1)</f>
        <v>3.650421036762763E-3</v>
      </c>
      <c r="T288" s="6">
        <f>(('t-1'!T288-'t-1'!$AE288)/'t-1'!$AE288)*(('t-1'!$I288-0.5+'t-1'!$I288-0.5)*-1)</f>
        <v>0.19595031698796733</v>
      </c>
      <c r="U288" s="6">
        <f>(('t-1'!U288-'t-1'!$AE288)/'t-1'!$AE288)*(('t-1'!$I288-0.5+'t-1'!$I288-0.5)*-1)</f>
        <v>4.613990398745945E-2</v>
      </c>
      <c r="V288" s="6">
        <f>(('t-1'!V288-'t-1'!$AE288)/'t-1'!$AE288)*(('t-1'!$I288-0.5+'t-1'!$I288-0.5)*-1)</f>
        <v>-3.5698215089245519E-2</v>
      </c>
      <c r="W288" s="6">
        <f>(('t-1'!W288-'t-1'!$AE288)/'t-1'!$AE288)*(('t-1'!$I288-0.5+'t-1'!$I288-0.5)*-1)</f>
        <v>-9.9213409495271174E-2</v>
      </c>
      <c r="X288" s="6">
        <f>(('t-1'!X288-'t-1'!$AE288)/'t-1'!$AE288)*(('t-1'!$I288-0.5+'t-1'!$I288-0.5)*-1)</f>
        <v>-0.31077966101694932</v>
      </c>
      <c r="Y288" s="6">
        <f>(('t-1'!Y288-'t-1'!$AE288)/'t-1'!$AE288)*(('t-1'!$I288-0.5+'t-1'!$I288-0.5)*-1)</f>
        <v>-0.12053732419762002</v>
      </c>
      <c r="Z288" s="6">
        <f>(('t-1'!Z288-'t-1'!$AE288)/'t-1'!$AE288)*(('t-1'!$I288-0.5+'t-1'!$I288-0.5)*-1)</f>
        <v>-0.18862552966101698</v>
      </c>
      <c r="AA288" s="6">
        <f>(('t-1'!AA288-'t-1'!$AE288)/'t-1'!$AE288)*(('t-1'!$I288-0.5+'t-1'!$I288-0.5)*-1)</f>
        <v>-0.16140509768404715</v>
      </c>
      <c r="AB288" s="6">
        <f>(('t-1'!AB288-'t-1'!$AE288)/'t-1'!$AE288)*(('t-1'!$I288-0.5+'t-1'!$I288-0.5)*-1)</f>
        <v>0.41483050847457625</v>
      </c>
      <c r="AC288" s="6">
        <f>(('t-1'!AC288-'t-1'!$AE288)/'t-1'!$AE288)*(('t-1'!$I288-0.5+'t-1'!$I288-0.5)*-1)</f>
        <v>7.22922695328648E-2</v>
      </c>
      <c r="AD288" s="6">
        <f>(('t-1'!AD288-'t-1'!$AE288)/'t-1'!$AE288)*(('t-1'!$I288-0.5+'t-1'!$I288-0.5)*-1)</f>
        <v>0.11337955829481246</v>
      </c>
      <c r="AE288" s="6">
        <f>(('t-1'!AE288-'t-1'!$AE288)/'t-1'!$AE288)*(('t-1'!$I288-0.5+'t-1'!$I288-0.5)*-1)</f>
        <v>0</v>
      </c>
      <c r="AF288" s="6">
        <f>(('t-1'!AF288-'t-1'!$AE288)/'t-1'!$AE288)*(('t-1'!$I288-0.5+'t-1'!$I288-0.5)*-1)</f>
        <v>1</v>
      </c>
    </row>
    <row r="289" spans="2:32">
      <c r="B289" s="1">
        <f>'t-1'!B289</f>
        <v>0</v>
      </c>
      <c r="C289" s="1">
        <f>'t-1'!C289</f>
        <v>0</v>
      </c>
      <c r="D289" s="1">
        <f>'t-1'!D289</f>
        <v>0</v>
      </c>
      <c r="E289" s="1" t="str">
        <f>'t-1'!E289</f>
        <v>Män</v>
      </c>
      <c r="F289" s="1" t="str">
        <f>'t-1'!F289</f>
        <v>Återinskrivning efter 28 dagar efter vård för schizofreni</v>
      </c>
      <c r="G289" s="1" t="str">
        <f>'t-1'!G289</f>
        <v>(tom)</v>
      </c>
      <c r="H289" s="1" t="str">
        <f>'t-1'!H289</f>
        <v>E000020</v>
      </c>
      <c r="I289" s="1">
        <f>'t-1'!I289</f>
        <v>1</v>
      </c>
      <c r="J289" s="6">
        <f>(('t-1'!J289-'t-1'!$AE289)/'t-1'!$AE289)*(('t-1'!$I289-0.5+'t-1'!$I289-0.5)*-1)</f>
        <v>-2.4073287871149301E-2</v>
      </c>
      <c r="K289" s="6">
        <f>(('t-1'!K289-'t-1'!$AE289)/'t-1'!$AE289)*(('t-1'!$I289-0.5+'t-1'!$I289-0.5)*-1)</f>
        <v>-7.2808801775148091E-2</v>
      </c>
      <c r="L289" s="6">
        <f>(('t-1'!L289-'t-1'!$AE289)/'t-1'!$AE289)*(('t-1'!$I289-0.5+'t-1'!$I289-0.5)*-1)</f>
        <v>0.12761071032936147</v>
      </c>
      <c r="M289" s="6">
        <f>(('t-1'!M289-'t-1'!$AE289)/'t-1'!$AE289)*(('t-1'!$I289-0.5+'t-1'!$I289-0.5)*-1)</f>
        <v>-0.22023063965792797</v>
      </c>
      <c r="N289" s="6">
        <f>(('t-1'!N289-'t-1'!$AE289)/'t-1'!$AE289)*(('t-1'!$I289-0.5+'t-1'!$I289-0.5)*-1)</f>
        <v>0.2190597458367661</v>
      </c>
      <c r="O289" s="6">
        <f>(('t-1'!O289-'t-1'!$AE289)/'t-1'!$AE289)*(('t-1'!$I289-0.5+'t-1'!$I289-0.5)*-1)</f>
        <v>0.33090185676392558</v>
      </c>
      <c r="P289" s="6">
        <f>(('t-1'!P289-'t-1'!$AE289)/'t-1'!$AE289)*(('t-1'!$I289-0.5+'t-1'!$I289-0.5)*-1)</f>
        <v>0.17963774334884125</v>
      </c>
      <c r="Q289" s="6">
        <f>(('t-1'!Q289-'t-1'!$AE289)/'t-1'!$AE289)*(('t-1'!$I289-0.5+'t-1'!$I289-0.5)*-1)</f>
        <v>7.1268902038132687E-2</v>
      </c>
      <c r="R289" s="6">
        <f>(('t-1'!R289-'t-1'!$AE289)/'t-1'!$AE289)*(('t-1'!$I289-0.5+'t-1'!$I289-0.5)*-1)</f>
        <v>-0.14583706891399206</v>
      </c>
      <c r="S289" s="6">
        <f>(('t-1'!S289-'t-1'!$AE289)/'t-1'!$AE289)*(('t-1'!$I289-0.5+'t-1'!$I289-0.5)*-1)</f>
        <v>-0.15594845811335931</v>
      </c>
      <c r="T289" s="6">
        <f>(('t-1'!T289-'t-1'!$AE289)/'t-1'!$AE289)*(('t-1'!$I289-0.5+'t-1'!$I289-0.5)*-1)</f>
        <v>-0.16739942481240305</v>
      </c>
      <c r="U289" s="6">
        <f>(('t-1'!U289-'t-1'!$AE289)/'t-1'!$AE289)*(('t-1'!$I289-0.5+'t-1'!$I289-0.5)*-1)</f>
        <v>9.5165380525179949E-3</v>
      </c>
      <c r="V289" s="6">
        <f>(('t-1'!V289-'t-1'!$AE289)/'t-1'!$AE289)*(('t-1'!$I289-0.5+'t-1'!$I289-0.5)*-1)</f>
        <v>0.42957826103342994</v>
      </c>
      <c r="W289" s="6">
        <f>(('t-1'!W289-'t-1'!$AE289)/'t-1'!$AE289)*(('t-1'!$I289-0.5+'t-1'!$I289-0.5)*-1)</f>
        <v>0.12567156049615</v>
      </c>
      <c r="X289" s="6">
        <f>(('t-1'!X289-'t-1'!$AE289)/'t-1'!$AE289)*(('t-1'!$I289-0.5+'t-1'!$I289-0.5)*-1)</f>
        <v>0.13382591899929483</v>
      </c>
      <c r="Y289" s="6">
        <f>(('t-1'!Y289-'t-1'!$AE289)/'t-1'!$AE289)*(('t-1'!$I289-0.5+'t-1'!$I289-0.5)*-1)</f>
        <v>-6.2807841063118066E-4</v>
      </c>
      <c r="Z289" s="6">
        <f>(('t-1'!Z289-'t-1'!$AE289)/'t-1'!$AE289)*(('t-1'!$I289-0.5+'t-1'!$I289-0.5)*-1)</f>
        <v>-0.18748569747294802</v>
      </c>
      <c r="AA289" s="6">
        <f>(('t-1'!AA289-'t-1'!$AE289)/'t-1'!$AE289)*(('t-1'!$I289-0.5+'t-1'!$I289-0.5)*-1)</f>
        <v>0.28523210267522286</v>
      </c>
      <c r="AB289" s="6">
        <f>(('t-1'!AB289-'t-1'!$AE289)/'t-1'!$AE289)*(('t-1'!$I289-0.5+'t-1'!$I289-0.5)*-1)</f>
        <v>-0.19408284023668657</v>
      </c>
      <c r="AC289" s="6">
        <f>(('t-1'!AC289-'t-1'!$AE289)/'t-1'!$AE289)*(('t-1'!$I289-0.5+'t-1'!$I289-0.5)*-1)</f>
        <v>3.954206328788263E-2</v>
      </c>
      <c r="AD289" s="6">
        <f>(('t-1'!AD289-'t-1'!$AE289)/'t-1'!$AE289)*(('t-1'!$I289-0.5+'t-1'!$I289-0.5)*-1)</f>
        <v>0.17906804733727788</v>
      </c>
      <c r="AE289" s="6">
        <f>(('t-1'!AE289-'t-1'!$AE289)/'t-1'!$AE289)*(('t-1'!$I289-0.5+'t-1'!$I289-0.5)*-1)</f>
        <v>0</v>
      </c>
      <c r="AF289" s="6">
        <f>(('t-1'!AF289-'t-1'!$AE289)/'t-1'!$AE289)*(('t-1'!$I289-0.5+'t-1'!$I289-0.5)*-1)</f>
        <v>1</v>
      </c>
    </row>
    <row r="290" spans="2:32">
      <c r="B290" s="1">
        <f>'t-1'!B290</f>
        <v>0</v>
      </c>
      <c r="C290" s="1">
        <f>'t-1'!C290</f>
        <v>0</v>
      </c>
      <c r="D290" s="1">
        <f>'t-1'!D290</f>
        <v>0</v>
      </c>
      <c r="E290" s="1" t="str">
        <f>'t-1'!E290</f>
        <v>Totalt</v>
      </c>
      <c r="F290" s="1" t="str">
        <f>'t-1'!F290</f>
        <v>Återinskrivning efter 28 dagar efter vård för schizofreni</v>
      </c>
      <c r="G290" s="1" t="str">
        <f>'t-1'!G290</f>
        <v>(tom)</v>
      </c>
      <c r="H290" s="1" t="str">
        <f>'t-1'!H290</f>
        <v>E000020</v>
      </c>
      <c r="I290" s="1">
        <f>'t-1'!I290</f>
        <v>1</v>
      </c>
      <c r="J290" s="6">
        <f>(('t-1'!J290-'t-1'!$AE290)/'t-1'!$AE290)*(('t-1'!$I290-0.5+'t-1'!$I290-0.5)*-1)</f>
        <v>1.3097691830602056E-2</v>
      </c>
      <c r="K290" s="6">
        <f>(('t-1'!K290-'t-1'!$AE290)/'t-1'!$AE290)*(('t-1'!$I290-0.5+'t-1'!$I290-0.5)*-1)</f>
        <v>-3.3663667177873134E-2</v>
      </c>
      <c r="L290" s="6">
        <f>(('t-1'!L290-'t-1'!$AE290)/'t-1'!$AE290)*(('t-1'!$I290-0.5+'t-1'!$I290-0.5)*-1)</f>
        <v>-3.5601786553831762E-2</v>
      </c>
      <c r="M290" s="6">
        <f>(('t-1'!M290-'t-1'!$AE290)/'t-1'!$AE290)*(('t-1'!$I290-0.5+'t-1'!$I290-0.5)*-1)</f>
        <v>-0.12361857492278321</v>
      </c>
      <c r="N290" s="6">
        <f>(('t-1'!N290-'t-1'!$AE290)/'t-1'!$AE290)*(('t-1'!$I290-0.5+'t-1'!$I290-0.5)*-1)</f>
        <v>4.8471612102835501E-2</v>
      </c>
      <c r="O290" s="6">
        <f>(('t-1'!O290-'t-1'!$AE290)/'t-1'!$AE290)*(('t-1'!$I290-0.5+'t-1'!$I290-0.5)*-1)</f>
        <v>0.21677175806853055</v>
      </c>
      <c r="P290" s="6">
        <f>(('t-1'!P290-'t-1'!$AE290)/'t-1'!$AE290)*(('t-1'!$I290-0.5+'t-1'!$I290-0.5)*-1)</f>
        <v>-1.3793439312800526E-2</v>
      </c>
      <c r="Q290" s="6">
        <f>(('t-1'!Q290-'t-1'!$AE290)/'t-1'!$AE290)*(('t-1'!$I290-0.5+'t-1'!$I290-0.5)*-1)</f>
        <v>0.23146435135151644</v>
      </c>
      <c r="R290" s="6">
        <f>(('t-1'!R290-'t-1'!$AE290)/'t-1'!$AE290)*(('t-1'!$I290-0.5+'t-1'!$I290-0.5)*-1)</f>
        <v>-0.13035186975378094</v>
      </c>
      <c r="S290" s="6">
        <f>(('t-1'!S290-'t-1'!$AE290)/'t-1'!$AE290)*(('t-1'!$I290-0.5+'t-1'!$I290-0.5)*-1)</f>
        <v>-8.4971287996987374E-2</v>
      </c>
      <c r="T290" s="6">
        <f>(('t-1'!T290-'t-1'!$AE290)/'t-1'!$AE290)*(('t-1'!$I290-0.5+'t-1'!$I290-0.5)*-1)</f>
        <v>-1.1739994236923243E-2</v>
      </c>
      <c r="U290" s="6">
        <f>(('t-1'!U290-'t-1'!$AE290)/'t-1'!$AE290)*(('t-1'!$I290-0.5+'t-1'!$I290-0.5)*-1)</f>
        <v>2.5851506274637472E-2</v>
      </c>
      <c r="V290" s="6">
        <f>(('t-1'!V290-'t-1'!$AE290)/'t-1'!$AE290)*(('t-1'!$I290-0.5+'t-1'!$I290-0.5)*-1)</f>
        <v>0.23288756551568024</v>
      </c>
      <c r="W290" s="6">
        <f>(('t-1'!W290-'t-1'!$AE290)/'t-1'!$AE290)*(('t-1'!$I290-0.5+'t-1'!$I290-0.5)*-1)</f>
        <v>2.7802404459668233E-2</v>
      </c>
      <c r="X290" s="6">
        <f>(('t-1'!X290-'t-1'!$AE290)/'t-1'!$AE290)*(('t-1'!$I290-0.5+'t-1'!$I290-0.5)*-1)</f>
        <v>-4.2115005337189176E-2</v>
      </c>
      <c r="Y290" s="6">
        <f>(('t-1'!Y290-'t-1'!$AE290)/'t-1'!$AE290)*(('t-1'!$I290-0.5+'t-1'!$I290-0.5)*-1)</f>
        <v>-5.4094675599435899E-2</v>
      </c>
      <c r="Z290" s="6">
        <f>(('t-1'!Z290-'t-1'!$AE290)/'t-1'!$AE290)*(('t-1'!$I290-0.5+'t-1'!$I290-0.5)*-1)</f>
        <v>-0.18737514130998745</v>
      </c>
      <c r="AA290" s="6">
        <f>(('t-1'!AA290-'t-1'!$AE290)/'t-1'!$AE290)*(('t-1'!$I290-0.5+'t-1'!$I290-0.5)*-1)</f>
        <v>6.7904200485300617E-2</v>
      </c>
      <c r="AB290" s="6">
        <f>(('t-1'!AB290-'t-1'!$AE290)/'t-1'!$AE290)*(('t-1'!$I290-0.5+'t-1'!$I290-0.5)*-1)</f>
        <v>5.3164080865068103E-2</v>
      </c>
      <c r="AC290" s="6">
        <f>(('t-1'!AC290-'t-1'!$AE290)/'t-1'!$AE290)*(('t-1'!$I290-0.5+'t-1'!$I290-0.5)*-1)</f>
        <v>5.3764865077717085E-2</v>
      </c>
      <c r="AD290" s="6">
        <f>(('t-1'!AD290-'t-1'!$AE290)/'t-1'!$AE290)*(('t-1'!$I290-0.5+'t-1'!$I290-0.5)*-1)</f>
        <v>0.15252340571256098</v>
      </c>
      <c r="AE290" s="6">
        <f>(('t-1'!AE290-'t-1'!$AE290)/'t-1'!$AE290)*(('t-1'!$I290-0.5+'t-1'!$I290-0.5)*-1)</f>
        <v>0</v>
      </c>
      <c r="AF290" s="6">
        <f>(('t-1'!AF290-'t-1'!$AE290)/'t-1'!$AE290)*(('t-1'!$I290-0.5+'t-1'!$I290-0.5)*-1)</f>
        <v>1</v>
      </c>
    </row>
    <row r="291" spans="2:32">
      <c r="B291" s="1">
        <f>'t-1'!B291</f>
        <v>0</v>
      </c>
      <c r="C291" s="1">
        <f>'t-1'!C291</f>
        <v>0</v>
      </c>
      <c r="D291" s="1">
        <f>'t-1'!D291</f>
        <v>133</v>
      </c>
      <c r="E291" s="1" t="str">
        <f>'t-1'!E291</f>
        <v>Kvinnor</v>
      </c>
      <c r="F291" s="1" t="str">
        <f>'t-1'!F291</f>
        <v>Återinskrivning efter 6 månader efter vård för schizofreni</v>
      </c>
      <c r="G291" s="1" t="str">
        <f>'t-1'!G291</f>
        <v>(tom)</v>
      </c>
      <c r="H291" s="1" t="str">
        <f>'t-1'!H291</f>
        <v>E000025</v>
      </c>
      <c r="I291" s="1">
        <f>'t-1'!I291</f>
        <v>1</v>
      </c>
      <c r="J291" s="6">
        <f>(('t-1'!J291-'t-1'!$AE291)/'t-1'!$AE291)*(('t-1'!$I291-0.5+'t-1'!$I291-0.5)*-1)</f>
        <v>4.276729220495494E-2</v>
      </c>
      <c r="K291" s="6">
        <f>(('t-1'!K291-'t-1'!$AE291)/'t-1'!$AE291)*(('t-1'!$I291-0.5+'t-1'!$I291-0.5)*-1)</f>
        <v>-2.4018100321794179E-2</v>
      </c>
      <c r="L291" s="6">
        <f>(('t-1'!L291-'t-1'!$AE291)/'t-1'!$AE291)*(('t-1'!$I291-0.5+'t-1'!$I291-0.5)*-1)</f>
        <v>-9.8871952109022623E-2</v>
      </c>
      <c r="M291" s="6">
        <f>(('t-1'!M291-'t-1'!$AE291)/'t-1'!$AE291)*(('t-1'!$I291-0.5+'t-1'!$I291-0.5)*-1)</f>
        <v>3.2040326452232308E-2</v>
      </c>
      <c r="N291" s="6">
        <f>(('t-1'!N291-'t-1'!$AE291)/'t-1'!$AE291)*(('t-1'!$I291-0.5+'t-1'!$I291-0.5)*-1)</f>
        <v>-9.9884737318339675E-2</v>
      </c>
      <c r="O291" s="6">
        <f>(('t-1'!O291-'t-1'!$AE291)/'t-1'!$AE291)*(('t-1'!$I291-0.5+'t-1'!$I291-0.5)*-1)</f>
        <v>6.5792344957011265E-2</v>
      </c>
      <c r="P291" s="6">
        <f>(('t-1'!P291-'t-1'!$AE291)/'t-1'!$AE291)*(('t-1'!$I291-0.5+'t-1'!$I291-0.5)*-1)</f>
        <v>5.5208833413345594E-3</v>
      </c>
      <c r="Q291" s="6">
        <f>(('t-1'!Q291-'t-1'!$AE291)/'t-1'!$AE291)*(('t-1'!$I291-0.5+'t-1'!$I291-0.5)*-1)</f>
        <v>5.5208833413345594E-3</v>
      </c>
      <c r="R291" s="6">
        <f>(('t-1'!R291-'t-1'!$AE291)/'t-1'!$AE291)*(('t-1'!$I291-0.5+'t-1'!$I291-0.5)*-1)</f>
        <v>-7.0674599075093974E-3</v>
      </c>
      <c r="S291" s="6">
        <f>(('t-1'!S291-'t-1'!$AE291)/'t-1'!$AE291)*(('t-1'!$I291-0.5+'t-1'!$I291-0.5)*-1)</f>
        <v>-7.9728131342192779E-4</v>
      </c>
      <c r="T291" s="6">
        <f>(('t-1'!T291-'t-1'!$AE291)/'t-1'!$AE291)*(('t-1'!$I291-0.5+'t-1'!$I291-0.5)*-1)</f>
        <v>4.8539063960157197E-2</v>
      </c>
      <c r="U291" s="6">
        <f>(('t-1'!U291-'t-1'!$AE291)/'t-1'!$AE291)*(('t-1'!$I291-0.5+'t-1'!$I291-0.5)*-1)</f>
        <v>1.5868064901945061E-2</v>
      </c>
      <c r="V291" s="6">
        <f>(('t-1'!V291-'t-1'!$AE291)/'t-1'!$AE291)*(('t-1'!$I291-0.5+'t-1'!$I291-0.5)*-1)</f>
        <v>-0.10302108514353453</v>
      </c>
      <c r="W291" s="6">
        <f>(('t-1'!W291-'t-1'!$AE291)/'t-1'!$AE291)*(('t-1'!$I291-0.5+'t-1'!$I291-0.5)*-1)</f>
        <v>-9.8871952109022623E-2</v>
      </c>
      <c r="X291" s="6">
        <f>(('t-1'!X291-'t-1'!$AE291)/'t-1'!$AE291)*(('t-1'!$I291-0.5+'t-1'!$I291-0.5)*-1)</f>
        <v>-0.10320883341334623</v>
      </c>
      <c r="Y291" s="6">
        <f>(('t-1'!Y291-'t-1'!$AE291)/'t-1'!$AE291)*(('t-1'!$I291-0.5+'t-1'!$I291-0.5)*-1)</f>
        <v>-0.18491128793372896</v>
      </c>
      <c r="Z291" s="6">
        <f>(('t-1'!Z291-'t-1'!$AE291)/'t-1'!$AE291)*(('t-1'!$I291-0.5+'t-1'!$I291-0.5)*-1)</f>
        <v>5.5208833413345594E-3</v>
      </c>
      <c r="AA291" s="6">
        <f>(('t-1'!AA291-'t-1'!$AE291)/'t-1'!$AE291)*(('t-1'!$I291-0.5+'t-1'!$I291-0.5)*-1)</f>
        <v>-3.2436334851744214E-2</v>
      </c>
      <c r="AB291" s="6">
        <f>(('t-1'!AB291-'t-1'!$AE291)/'t-1'!$AE291)*(('t-1'!$I291-0.5+'t-1'!$I291-0.5)*-1)</f>
        <v>0.25745559289486303</v>
      </c>
      <c r="AC291" s="6">
        <f>(('t-1'!AC291-'t-1'!$AE291)/'t-1'!$AE291)*(('t-1'!$I291-0.5+'t-1'!$I291-0.5)*-1)</f>
        <v>7.8287647974895597E-2</v>
      </c>
      <c r="AD291" s="6">
        <f>(('t-1'!AD291-'t-1'!$AE291)/'t-1'!$AE291)*(('t-1'!$I291-0.5+'t-1'!$I291-0.5)*-1)</f>
        <v>-1.2560555143368585E-2</v>
      </c>
      <c r="AE291" s="6">
        <f>(('t-1'!AE291-'t-1'!$AE291)/'t-1'!$AE291)*(('t-1'!$I291-0.5+'t-1'!$I291-0.5)*-1)</f>
        <v>0</v>
      </c>
      <c r="AF291" s="6">
        <f>(('t-1'!AF291-'t-1'!$AE291)/'t-1'!$AE291)*(('t-1'!$I291-0.5+'t-1'!$I291-0.5)*-1)</f>
        <v>1</v>
      </c>
    </row>
    <row r="292" spans="2:32">
      <c r="B292" s="1">
        <f>'t-1'!B292</f>
        <v>0</v>
      </c>
      <c r="C292" s="1">
        <f>'t-1'!C292</f>
        <v>0</v>
      </c>
      <c r="D292" s="1">
        <f>'t-1'!D292</f>
        <v>0</v>
      </c>
      <c r="E292" s="1" t="str">
        <f>'t-1'!E292</f>
        <v>Män</v>
      </c>
      <c r="F292" s="1" t="str">
        <f>'t-1'!F292</f>
        <v>Återinskrivning efter 6 månader efter vård för schizofreni</v>
      </c>
      <c r="G292" s="1" t="str">
        <f>'t-1'!G292</f>
        <v>(tom)</v>
      </c>
      <c r="H292" s="1" t="str">
        <f>'t-1'!H292</f>
        <v>E000025</v>
      </c>
      <c r="I292" s="1">
        <f>'t-1'!I292</f>
        <v>1</v>
      </c>
      <c r="J292" s="6">
        <f>(('t-1'!J292-'t-1'!$AE292)/'t-1'!$AE292)*(('t-1'!$I292-0.5+'t-1'!$I292-0.5)*-1)</f>
        <v>5.0477778038646014E-3</v>
      </c>
      <c r="K292" s="6">
        <f>(('t-1'!K292-'t-1'!$AE292)/'t-1'!$AE292)*(('t-1'!$I292-0.5+'t-1'!$I292-0.5)*-1)</f>
        <v>1.9807346204188562E-2</v>
      </c>
      <c r="L292" s="6">
        <f>(('t-1'!L292-'t-1'!$AE292)/'t-1'!$AE292)*(('t-1'!$I292-0.5+'t-1'!$I292-0.5)*-1)</f>
        <v>1.099715508379364E-2</v>
      </c>
      <c r="M292" s="6">
        <f>(('t-1'!M292-'t-1'!$AE292)/'t-1'!$AE292)*(('t-1'!$I292-0.5+'t-1'!$I292-0.5)*-1)</f>
        <v>1.6719532235258291E-2</v>
      </c>
      <c r="N292" s="6">
        <f>(('t-1'!N292-'t-1'!$AE292)/'t-1'!$AE292)*(('t-1'!$I292-0.5+'t-1'!$I292-0.5)*-1)</f>
        <v>6.382132679435365E-2</v>
      </c>
      <c r="O292" s="6">
        <f>(('t-1'!O292-'t-1'!$AE292)/'t-1'!$AE292)*(('t-1'!$I292-0.5+'t-1'!$I292-0.5)*-1)</f>
        <v>0.15749684058494318</v>
      </c>
      <c r="P292" s="6">
        <f>(('t-1'!P292-'t-1'!$AE292)/'t-1'!$AE292)*(('t-1'!$I292-0.5+'t-1'!$I292-0.5)*-1)</f>
        <v>9.2662163782422743E-2</v>
      </c>
      <c r="Q292" s="6">
        <f>(('t-1'!Q292-'t-1'!$AE292)/'t-1'!$AE292)*(('t-1'!$I292-0.5+'t-1'!$I292-0.5)*-1)</f>
        <v>0.2369400814426994</v>
      </c>
      <c r="R292" s="6">
        <f>(('t-1'!R292-'t-1'!$AE292)/'t-1'!$AE292)*(('t-1'!$I292-0.5+'t-1'!$I292-0.5)*-1)</f>
        <v>-0.14725791950922845</v>
      </c>
      <c r="S292" s="6">
        <f>(('t-1'!S292-'t-1'!$AE292)/'t-1'!$AE292)*(('t-1'!$I292-0.5+'t-1'!$I292-0.5)*-1)</f>
        <v>-5.9707809511866203E-2</v>
      </c>
      <c r="T292" s="6">
        <f>(('t-1'!T292-'t-1'!$AE292)/'t-1'!$AE292)*(('t-1'!$I292-0.5+'t-1'!$I292-0.5)*-1)</f>
        <v>-0.15098423469536967</v>
      </c>
      <c r="U292" s="6">
        <f>(('t-1'!U292-'t-1'!$AE292)/'t-1'!$AE292)*(('t-1'!$I292-0.5+'t-1'!$I292-0.5)*-1)</f>
        <v>-2.0027987550365545E-2</v>
      </c>
      <c r="V292" s="6">
        <f>(('t-1'!V292-'t-1'!$AE292)/'t-1'!$AE292)*(('t-1'!$I292-0.5+'t-1'!$I292-0.5)*-1)</f>
        <v>0.19245006169340054</v>
      </c>
      <c r="W292" s="6">
        <f>(('t-1'!W292-'t-1'!$AE292)/'t-1'!$AE292)*(('t-1'!$I292-0.5+'t-1'!$I292-0.5)*-1)</f>
        <v>-6.0965190913272883E-2</v>
      </c>
      <c r="X292" s="6">
        <f>(('t-1'!X292-'t-1'!$AE292)/'t-1'!$AE292)*(('t-1'!$I292-0.5+'t-1'!$I292-0.5)*-1)</f>
        <v>9.6736565119496562E-2</v>
      </c>
      <c r="Y292" s="6">
        <f>(('t-1'!Y292-'t-1'!$AE292)/'t-1'!$AE292)*(('t-1'!$I292-0.5+'t-1'!$I292-0.5)*-1)</f>
        <v>7.0358887361432115E-2</v>
      </c>
      <c r="Z292" s="6">
        <f>(('t-1'!Z292-'t-1'!$AE292)/'t-1'!$AE292)*(('t-1'!$I292-0.5+'t-1'!$I292-0.5)*-1)</f>
        <v>-0.16745248908044308</v>
      </c>
      <c r="AA292" s="6">
        <f>(('t-1'!AA292-'t-1'!$AE292)/'t-1'!$AE292)*(('t-1'!$I292-0.5+'t-1'!$I292-0.5)*-1)</f>
        <v>6.9943219526583722E-2</v>
      </c>
      <c r="AB292" s="6">
        <f>(('t-1'!AB292-'t-1'!$AE292)/'t-1'!$AE292)*(('t-1'!$I292-0.5+'t-1'!$I292-0.5)*-1)</f>
        <v>4.9109947643979135E-2</v>
      </c>
      <c r="AC292" s="6">
        <f>(('t-1'!AC292-'t-1'!$AE292)/'t-1'!$AE292)*(('t-1'!$I292-0.5+'t-1'!$I292-0.5)*-1)</f>
        <v>8.763942636013782E-4</v>
      </c>
      <c r="AD292" s="6">
        <f>(('t-1'!AD292-'t-1'!$AE292)/'t-1'!$AE292)*(('t-1'!$I292-0.5+'t-1'!$I292-0.5)*-1)</f>
        <v>6.4517888307155269E-2</v>
      </c>
      <c r="AE292" s="6">
        <f>(('t-1'!AE292-'t-1'!$AE292)/'t-1'!$AE292)*(('t-1'!$I292-0.5+'t-1'!$I292-0.5)*-1)</f>
        <v>0</v>
      </c>
      <c r="AF292" s="6">
        <f>(('t-1'!AF292-'t-1'!$AE292)/'t-1'!$AE292)*(('t-1'!$I292-0.5+'t-1'!$I292-0.5)*-1)</f>
        <v>1</v>
      </c>
    </row>
    <row r="293" spans="2:32">
      <c r="B293" s="1">
        <f>'t-1'!B293</f>
        <v>0</v>
      </c>
      <c r="C293" s="1">
        <f>'t-1'!C293</f>
        <v>0</v>
      </c>
      <c r="D293" s="1">
        <f>'t-1'!D293</f>
        <v>0</v>
      </c>
      <c r="E293" s="1" t="str">
        <f>'t-1'!E293</f>
        <v>Totalt</v>
      </c>
      <c r="F293" s="1" t="str">
        <f>'t-1'!F293</f>
        <v>Återinskrivning efter 6 månader efter vård för schizofreni</v>
      </c>
      <c r="G293" s="1" t="str">
        <f>'t-1'!G293</f>
        <v>(tom)</v>
      </c>
      <c r="H293" s="1" t="str">
        <f>'t-1'!H293</f>
        <v>E000025</v>
      </c>
      <c r="I293" s="1">
        <f>'t-1'!I293</f>
        <v>1</v>
      </c>
      <c r="J293" s="6">
        <f>(('t-1'!J293-'t-1'!$AE293)/'t-1'!$AE293)*(('t-1'!$I293-0.5+'t-1'!$I293-0.5)*-1)</f>
        <v>2.1773530227406E-2</v>
      </c>
      <c r="K293" s="6">
        <f>(('t-1'!K293-'t-1'!$AE293)/'t-1'!$AE293)*(('t-1'!$I293-0.5+'t-1'!$I293-0.5)*-1)</f>
        <v>5.3013118796204186E-4</v>
      </c>
      <c r="L293" s="6">
        <f>(('t-1'!L293-'t-1'!$AE293)/'t-1'!$AE293)*(('t-1'!$I293-0.5+'t-1'!$I293-0.5)*-1)</f>
        <v>-3.8553184780323768E-2</v>
      </c>
      <c r="M293" s="6">
        <f>(('t-1'!M293-'t-1'!$AE293)/'t-1'!$AE293)*(('t-1'!$I293-0.5+'t-1'!$I293-0.5)*-1)</f>
        <v>2.3102973277665861E-2</v>
      </c>
      <c r="N293" s="6">
        <f>(('t-1'!N293-'t-1'!$AE293)/'t-1'!$AE293)*(('t-1'!$I293-0.5+'t-1'!$I293-0.5)*-1)</f>
        <v>-1.4103954385792742E-2</v>
      </c>
      <c r="O293" s="6">
        <f>(('t-1'!O293-'t-1'!$AE293)/'t-1'!$AE293)*(('t-1'!$I293-0.5+'t-1'!$I293-0.5)*-1)</f>
        <v>0.11800154158783556</v>
      </c>
      <c r="P293" s="6">
        <f>(('t-1'!P293-'t-1'!$AE293)/'t-1'!$AE293)*(('t-1'!$I293-0.5+'t-1'!$I293-0.5)*-1)</f>
        <v>5.1236718042691413E-2</v>
      </c>
      <c r="Q293" s="6">
        <f>(('t-1'!Q293-'t-1'!$AE293)/'t-1'!$AE293)*(('t-1'!$I293-0.5+'t-1'!$I293-0.5)*-1)</f>
        <v>0.14091059245568394</v>
      </c>
      <c r="R293" s="6">
        <f>(('t-1'!R293-'t-1'!$AE293)/'t-1'!$AE293)*(('t-1'!$I293-0.5+'t-1'!$I293-0.5)*-1)</f>
        <v>-8.5155406698112557E-2</v>
      </c>
      <c r="S293" s="6">
        <f>(('t-1'!S293-'t-1'!$AE293)/'t-1'!$AE293)*(('t-1'!$I293-0.5+'t-1'!$I293-0.5)*-1)</f>
        <v>-3.3846152761491874E-2</v>
      </c>
      <c r="T293" s="6">
        <f>(('t-1'!T293-'t-1'!$AE293)/'t-1'!$AE293)*(('t-1'!$I293-0.5+'t-1'!$I293-0.5)*-1)</f>
        <v>-6.6933619046973203E-2</v>
      </c>
      <c r="U293" s="6">
        <f>(('t-1'!U293-'t-1'!$AE293)/'t-1'!$AE293)*(('t-1'!$I293-0.5+'t-1'!$I293-0.5)*-1)</f>
        <v>-4.1213218846181208E-3</v>
      </c>
      <c r="V293" s="6">
        <f>(('t-1'!V293-'t-1'!$AE293)/'t-1'!$AE293)*(('t-1'!$I293-0.5+'t-1'!$I293-0.5)*-1)</f>
        <v>6.9001627231604121E-2</v>
      </c>
      <c r="W293" s="6">
        <f>(('t-1'!W293-'t-1'!$AE293)/'t-1'!$AE293)*(('t-1'!$I293-0.5+'t-1'!$I293-0.5)*-1)</f>
        <v>-7.7298117060572449E-2</v>
      </c>
      <c r="X293" s="6">
        <f>(('t-1'!X293-'t-1'!$AE293)/'t-1'!$AE293)*(('t-1'!$I293-0.5+'t-1'!$I293-0.5)*-1)</f>
        <v>1.8152659503439552E-2</v>
      </c>
      <c r="Y293" s="6">
        <f>(('t-1'!Y293-'t-1'!$AE293)/'t-1'!$AE293)*(('t-1'!$I293-0.5+'t-1'!$I293-0.5)*-1)</f>
        <v>-4.1860678999369391E-2</v>
      </c>
      <c r="Z293" s="6">
        <f>(('t-1'!Z293-'t-1'!$AE293)/'t-1'!$AE293)*(('t-1'!$I293-0.5+'t-1'!$I293-0.5)*-1)</f>
        <v>-9.6075754143272601E-2</v>
      </c>
      <c r="AA293" s="6">
        <f>(('t-1'!AA293-'t-1'!$AE293)/'t-1'!$AE293)*(('t-1'!$I293-0.5+'t-1'!$I293-0.5)*-1)</f>
        <v>2.1078634070015062E-2</v>
      </c>
      <c r="AB293" s="6">
        <f>(('t-1'!AB293-'t-1'!$AE293)/'t-1'!$AE293)*(('t-1'!$I293-0.5+'t-1'!$I293-0.5)*-1)</f>
        <v>0.13211351692242995</v>
      </c>
      <c r="AC293" s="6">
        <f>(('t-1'!AC293-'t-1'!$AE293)/'t-1'!$AE293)*(('t-1'!$I293-0.5+'t-1'!$I293-0.5)*-1)</f>
        <v>3.2935700421179992E-2</v>
      </c>
      <c r="AD293" s="6">
        <f>(('t-1'!AD293-'t-1'!$AE293)/'t-1'!$AE293)*(('t-1'!$I293-0.5+'t-1'!$I293-0.5)*-1)</f>
        <v>3.3068356703701104E-2</v>
      </c>
      <c r="AE293" s="6">
        <f>(('t-1'!AE293-'t-1'!$AE293)/'t-1'!$AE293)*(('t-1'!$I293-0.5+'t-1'!$I293-0.5)*-1)</f>
        <v>0</v>
      </c>
      <c r="AF293" s="6">
        <f>(('t-1'!AF293-'t-1'!$AE293)/'t-1'!$AE293)*(('t-1'!$I293-0.5+'t-1'!$I293-0.5)*-1)</f>
        <v>1</v>
      </c>
    </row>
    <row r="294" spans="2:32">
      <c r="B294" s="1">
        <f>'t-1'!B294</f>
        <v>0</v>
      </c>
      <c r="C294" s="1">
        <f>'t-1'!C294</f>
        <v>0</v>
      </c>
      <c r="D294" s="1">
        <f>'t-1'!D294</f>
        <v>134</v>
      </c>
      <c r="E294" s="1" t="str">
        <f>'t-1'!E294</f>
        <v>Kvinnor</v>
      </c>
      <c r="F294" s="1" t="str">
        <f>'t-1'!F294</f>
        <v>Följsamhet till litiumbehandling vid bipolär sjukdom</v>
      </c>
      <c r="G294" s="1" t="str">
        <f>'t-1'!G294</f>
        <v>(tom)</v>
      </c>
      <c r="H294" s="1" t="str">
        <f>'t-1'!H294</f>
        <v>A010010</v>
      </c>
      <c r="I294" s="1">
        <f>'t-1'!I294</f>
        <v>0</v>
      </c>
      <c r="J294" s="6">
        <f>(('t-1'!J294-'t-1'!$AE294)/'t-1'!$AE294)*(('t-1'!$I294-0.5+'t-1'!$I294-0.5)*-1)</f>
        <v>-5.6782686927819868E-2</v>
      </c>
      <c r="K294" s="6">
        <f>(('t-1'!K294-'t-1'!$AE294)/'t-1'!$AE294)*(('t-1'!$I294-0.5+'t-1'!$I294-0.5)*-1)</f>
        <v>-2.4192383219198175E-2</v>
      </c>
      <c r="L294" s="6">
        <f>(('t-1'!L294-'t-1'!$AE294)/'t-1'!$AE294)*(('t-1'!$I294-0.5+'t-1'!$I294-0.5)*-1)</f>
        <v>1.8739311851052997E-2</v>
      </c>
      <c r="M294" s="6">
        <f>(('t-1'!M294-'t-1'!$AE294)/'t-1'!$AE294)*(('t-1'!$I294-0.5+'t-1'!$I294-0.5)*-1)</f>
        <v>3.669519702477108E-2</v>
      </c>
      <c r="N294" s="6">
        <f>(('t-1'!N294-'t-1'!$AE294)/'t-1'!$AE294)*(('t-1'!$I294-0.5+'t-1'!$I294-0.5)*-1)</f>
        <v>-1.1963754879183016E-2</v>
      </c>
      <c r="O294" s="6">
        <f>(('t-1'!O294-'t-1'!$AE294)/'t-1'!$AE294)*(('t-1'!$I294-0.5+'t-1'!$I294-0.5)*-1)</f>
        <v>3.809050202296059E-2</v>
      </c>
      <c r="P294" s="6">
        <f>(('t-1'!P294-'t-1'!$AE294)/'t-1'!$AE294)*(('t-1'!$I294-0.5+'t-1'!$I294-0.5)*-1)</f>
        <v>3.6376863972044267E-2</v>
      </c>
      <c r="Q294" s="6">
        <f>(('t-1'!Q294-'t-1'!$AE294)/'t-1'!$AE294)*(('t-1'!$I294-0.5+'t-1'!$I294-0.5)*-1)</f>
        <v>8.1949079304481892E-2</v>
      </c>
      <c r="R294" s="6">
        <f>(('t-1'!R294-'t-1'!$AE294)/'t-1'!$AE294)*(('t-1'!$I294-0.5+'t-1'!$I294-0.5)*-1)</f>
        <v>-8.3359208724701955E-2</v>
      </c>
      <c r="S294" s="6">
        <f>(('t-1'!S294-'t-1'!$AE294)/'t-1'!$AE294)*(('t-1'!$I294-0.5+'t-1'!$I294-0.5)*-1)</f>
        <v>2.1067807581849072E-3</v>
      </c>
      <c r="T294" s="6">
        <f>(('t-1'!T294-'t-1'!$AE294)/'t-1'!$AE294)*(('t-1'!$I294-0.5+'t-1'!$I294-0.5)*-1)</f>
        <v>5.1594296025590045E-3</v>
      </c>
      <c r="U294" s="6">
        <f>(('t-1'!U294-'t-1'!$AE294)/'t-1'!$AE294)*(('t-1'!$I294-0.5+'t-1'!$I294-0.5)*-1)</f>
        <v>1.8880958057645152E-2</v>
      </c>
      <c r="V294" s="6">
        <f>(('t-1'!V294-'t-1'!$AE294)/'t-1'!$AE294)*(('t-1'!$I294-0.5+'t-1'!$I294-0.5)*-1)</f>
        <v>4.0271115398921947E-2</v>
      </c>
      <c r="W294" s="6">
        <f>(('t-1'!W294-'t-1'!$AE294)/'t-1'!$AE294)*(('t-1'!$I294-0.5+'t-1'!$I294-0.5)*-1)</f>
        <v>2.0162106562673952E-2</v>
      </c>
      <c r="X294" s="6">
        <f>(('t-1'!X294-'t-1'!$AE294)/'t-1'!$AE294)*(('t-1'!$I294-0.5+'t-1'!$I294-0.5)*-1)</f>
        <v>7.0780680600915663E-2</v>
      </c>
      <c r="Y294" s="6">
        <f>(('t-1'!Y294-'t-1'!$AE294)/'t-1'!$AE294)*(('t-1'!$I294-0.5+'t-1'!$I294-0.5)*-1)</f>
        <v>-2.571765823152705E-3</v>
      </c>
      <c r="Z294" s="6">
        <f>(('t-1'!Z294-'t-1'!$AE294)/'t-1'!$AE294)*(('t-1'!$I294-0.5+'t-1'!$I294-0.5)*-1)</f>
        <v>1.2176169909250667E-2</v>
      </c>
      <c r="AA294" s="6">
        <f>(('t-1'!AA294-'t-1'!$AE294)/'t-1'!$AE294)*(('t-1'!$I294-0.5+'t-1'!$I294-0.5)*-1)</f>
        <v>3.7106987865854701E-2</v>
      </c>
      <c r="AB294" s="6">
        <f>(('t-1'!AB294-'t-1'!$AE294)/'t-1'!$AE294)*(('t-1'!$I294-0.5+'t-1'!$I294-0.5)*-1)</f>
        <v>-6.3431759856232298E-2</v>
      </c>
      <c r="AC294" s="6">
        <f>(('t-1'!AC294-'t-1'!$AE294)/'t-1'!$AE294)*(('t-1'!$I294-0.5+'t-1'!$I294-0.5)*-1)</f>
        <v>1.5089910662411792E-2</v>
      </c>
      <c r="AD294" s="6">
        <f>(('t-1'!AD294-'t-1'!$AE294)/'t-1'!$AE294)*(('t-1'!$I294-0.5+'t-1'!$I294-0.5)*-1)</f>
        <v>3.4276729476299318E-2</v>
      </c>
      <c r="AE294" s="6">
        <f>(('t-1'!AE294-'t-1'!$AE294)/'t-1'!$AE294)*(('t-1'!$I294-0.5+'t-1'!$I294-0.5)*-1)</f>
        <v>0</v>
      </c>
      <c r="AF294" s="6">
        <f>(('t-1'!AF294-'t-1'!$AE294)/'t-1'!$AE294)*(('t-1'!$I294-0.5+'t-1'!$I294-0.5)*-1)</f>
        <v>-1</v>
      </c>
    </row>
    <row r="295" spans="2:32">
      <c r="B295" s="1">
        <f>'t-1'!B295</f>
        <v>0</v>
      </c>
      <c r="C295" s="1">
        <f>'t-1'!C295</f>
        <v>0</v>
      </c>
      <c r="D295" s="1">
        <f>'t-1'!D295</f>
        <v>0</v>
      </c>
      <c r="E295" s="1" t="str">
        <f>'t-1'!E295</f>
        <v>Män</v>
      </c>
      <c r="F295" s="1" t="str">
        <f>'t-1'!F295</f>
        <v>Följsamhet till litiumbehandling vid bipolär sjukdom</v>
      </c>
      <c r="G295" s="1" t="str">
        <f>'t-1'!G295</f>
        <v>(tom)</v>
      </c>
      <c r="H295" s="1" t="str">
        <f>'t-1'!H295</f>
        <v>A010010</v>
      </c>
      <c r="I295" s="1">
        <f>'t-1'!I295</f>
        <v>0</v>
      </c>
      <c r="J295" s="6">
        <f>(('t-1'!J295-'t-1'!$AE295)/'t-1'!$AE295)*(('t-1'!$I295-0.5+'t-1'!$I295-0.5)*-1)</f>
        <v>-3.0617872623322082E-2</v>
      </c>
      <c r="K295" s="6">
        <f>(('t-1'!K295-'t-1'!$AE295)/'t-1'!$AE295)*(('t-1'!$I295-0.5+'t-1'!$I295-0.5)*-1)</f>
        <v>-1.8608907588240537E-2</v>
      </c>
      <c r="L295" s="6">
        <f>(('t-1'!L295-'t-1'!$AE295)/'t-1'!$AE295)*(('t-1'!$I295-0.5+'t-1'!$I295-0.5)*-1)</f>
        <v>3.0871719804553725E-2</v>
      </c>
      <c r="M295" s="6">
        <f>(('t-1'!M295-'t-1'!$AE295)/'t-1'!$AE295)*(('t-1'!$I295-0.5+'t-1'!$I295-0.5)*-1)</f>
        <v>2.1840175174512606E-2</v>
      </c>
      <c r="N295" s="6">
        <f>(('t-1'!N295-'t-1'!$AE295)/'t-1'!$AE295)*(('t-1'!$I295-0.5+'t-1'!$I295-0.5)*-1)</f>
        <v>-3.0138491707472717E-3</v>
      </c>
      <c r="O295" s="6">
        <f>(('t-1'!O295-'t-1'!$AE295)/'t-1'!$AE295)*(('t-1'!$I295-0.5+'t-1'!$I295-0.5)*-1)</f>
        <v>7.6731159568369386E-2</v>
      </c>
      <c r="P295" s="6">
        <f>(('t-1'!P295-'t-1'!$AE295)/'t-1'!$AE295)*(('t-1'!$I295-0.5+'t-1'!$I295-0.5)*-1)</f>
        <v>-1.9068234648909173E-2</v>
      </c>
      <c r="Q295" s="6">
        <f>(('t-1'!Q295-'t-1'!$AE295)/'t-1'!$AE295)*(('t-1'!$I295-0.5+'t-1'!$I295-0.5)*-1)</f>
        <v>-8.8895409731460276E-2</v>
      </c>
      <c r="R295" s="6">
        <f>(('t-1'!R295-'t-1'!$AE295)/'t-1'!$AE295)*(('t-1'!$I295-0.5+'t-1'!$I295-0.5)*-1)</f>
        <v>4.4421934219098964E-3</v>
      </c>
      <c r="S295" s="6">
        <f>(('t-1'!S295-'t-1'!$AE295)/'t-1'!$AE295)*(('t-1'!$I295-0.5+'t-1'!$I295-0.5)*-1)</f>
        <v>3.3287475969487859E-3</v>
      </c>
      <c r="T295" s="6">
        <f>(('t-1'!T295-'t-1'!$AE295)/'t-1'!$AE295)*(('t-1'!$I295-0.5+'t-1'!$I295-0.5)*-1)</f>
        <v>3.8726314734893387E-2</v>
      </c>
      <c r="U295" s="6">
        <f>(('t-1'!U295-'t-1'!$AE295)/'t-1'!$AE295)*(('t-1'!$I295-0.5+'t-1'!$I295-0.5)*-1)</f>
        <v>1.394429430970533E-2</v>
      </c>
      <c r="V295" s="6">
        <f>(('t-1'!V295-'t-1'!$AE295)/'t-1'!$AE295)*(('t-1'!$I295-0.5+'t-1'!$I295-0.5)*-1)</f>
        <v>4.2183128078478606E-2</v>
      </c>
      <c r="W295" s="6">
        <f>(('t-1'!W295-'t-1'!$AE295)/'t-1'!$AE295)*(('t-1'!$I295-0.5+'t-1'!$I295-0.5)*-1)</f>
        <v>1.8109605066854072E-2</v>
      </c>
      <c r="X295" s="6">
        <f>(('t-1'!X295-'t-1'!$AE295)/'t-1'!$AE295)*(('t-1'!$I295-0.5+'t-1'!$I295-0.5)*-1)</f>
        <v>3.2240780146904513E-2</v>
      </c>
      <c r="Y295" s="6">
        <f>(('t-1'!Y295-'t-1'!$AE295)/'t-1'!$AE295)*(('t-1'!$I295-0.5+'t-1'!$I295-0.5)*-1)</f>
        <v>1.6822058596282788E-2</v>
      </c>
      <c r="Z295" s="6">
        <f>(('t-1'!Z295-'t-1'!$AE295)/'t-1'!$AE295)*(('t-1'!$I295-0.5+'t-1'!$I295-0.5)*-1)</f>
        <v>-3.1618028593743755E-2</v>
      </c>
      <c r="AA295" s="6">
        <f>(('t-1'!AA295-'t-1'!$AE295)/'t-1'!$AE295)*(('t-1'!$I295-0.5+'t-1'!$I295-0.5)*-1)</f>
        <v>6.4866466872720283E-2</v>
      </c>
      <c r="AB295" s="6">
        <f>(('t-1'!AB295-'t-1'!$AE295)/'t-1'!$AE295)*(('t-1'!$I295-0.5+'t-1'!$I295-0.5)*-1)</f>
        <v>-5.0113117328866733E-3</v>
      </c>
      <c r="AC295" s="6">
        <f>(('t-1'!AC295-'t-1'!$AE295)/'t-1'!$AE295)*(('t-1'!$I295-0.5+'t-1'!$I295-0.5)*-1)</f>
        <v>-8.3629553501034751E-2</v>
      </c>
      <c r="AD295" s="6">
        <f>(('t-1'!AD295-'t-1'!$AE295)/'t-1'!$AE295)*(('t-1'!$I295-0.5+'t-1'!$I295-0.5)*-1)</f>
        <v>4.1415971936240581E-2</v>
      </c>
      <c r="AE295" s="6">
        <f>(('t-1'!AE295-'t-1'!$AE295)/'t-1'!$AE295)*(('t-1'!$I295-0.5+'t-1'!$I295-0.5)*-1)</f>
        <v>0</v>
      </c>
      <c r="AF295" s="6">
        <f>(('t-1'!AF295-'t-1'!$AE295)/'t-1'!$AE295)*(('t-1'!$I295-0.5+'t-1'!$I295-0.5)*-1)</f>
        <v>-1</v>
      </c>
    </row>
    <row r="296" spans="2:32">
      <c r="B296" s="1">
        <f>'t-1'!B296</f>
        <v>0</v>
      </c>
      <c r="C296" s="1">
        <f>'t-1'!C296</f>
        <v>0</v>
      </c>
      <c r="D296" s="1">
        <f>'t-1'!D296</f>
        <v>0</v>
      </c>
      <c r="E296" s="1" t="str">
        <f>'t-1'!E296</f>
        <v>Totalt</v>
      </c>
      <c r="F296" s="1" t="str">
        <f>'t-1'!F296</f>
        <v>Följsamhet till litiumbehandling vid bipolär sjukdom</v>
      </c>
      <c r="G296" s="1" t="str">
        <f>'t-1'!G296</f>
        <v>(tom)</v>
      </c>
      <c r="H296" s="1" t="str">
        <f>'t-1'!H296</f>
        <v>A010010</v>
      </c>
      <c r="I296" s="1">
        <f>'t-1'!I296</f>
        <v>0</v>
      </c>
      <c r="J296" s="6">
        <f>(('t-1'!J296-'t-1'!$AE296)/'t-1'!$AE296)*(('t-1'!$I296-0.5+'t-1'!$I296-0.5)*-1)</f>
        <v>-4.616417178437917E-2</v>
      </c>
      <c r="K296" s="6">
        <f>(('t-1'!K296-'t-1'!$AE296)/'t-1'!$AE296)*(('t-1'!$I296-0.5+'t-1'!$I296-0.5)*-1)</f>
        <v>-1.6163224522349383E-2</v>
      </c>
      <c r="L296" s="6">
        <f>(('t-1'!L296-'t-1'!$AE296)/'t-1'!$AE296)*(('t-1'!$I296-0.5+'t-1'!$I296-0.5)*-1)</f>
        <v>2.5821454694784213E-2</v>
      </c>
      <c r="M296" s="6">
        <f>(('t-1'!M296-'t-1'!$AE296)/'t-1'!$AE296)*(('t-1'!$I296-0.5+'t-1'!$I296-0.5)*-1)</f>
        <v>3.1258069012616151E-2</v>
      </c>
      <c r="N296" s="6">
        <f>(('t-1'!N296-'t-1'!$AE296)/'t-1'!$AE296)*(('t-1'!$I296-0.5+'t-1'!$I296-0.5)*-1)</f>
        <v>-2.9782742128920538E-3</v>
      </c>
      <c r="O296" s="6">
        <f>(('t-1'!O296-'t-1'!$AE296)/'t-1'!$AE296)*(('t-1'!$I296-0.5+'t-1'!$I296-0.5)*-1)</f>
        <v>4.881273521043792E-2</v>
      </c>
      <c r="P296" s="6">
        <f>(('t-1'!P296-'t-1'!$AE296)/'t-1'!$AE296)*(('t-1'!$I296-0.5+'t-1'!$I296-0.5)*-1)</f>
        <v>8.4640584646655023E-3</v>
      </c>
      <c r="Q296" s="6">
        <f>(('t-1'!Q296-'t-1'!$AE296)/'t-1'!$AE296)*(('t-1'!$I296-0.5+'t-1'!$I296-0.5)*-1)</f>
        <v>8.7023314836025354E-3</v>
      </c>
      <c r="R296" s="6">
        <f>(('t-1'!R296-'t-1'!$AE296)/'t-1'!$AE296)*(('t-1'!$I296-0.5+'t-1'!$I296-0.5)*-1)</f>
        <v>-3.3330806980039568E-2</v>
      </c>
      <c r="S296" s="6">
        <f>(('t-1'!S296-'t-1'!$AE296)/'t-1'!$AE296)*(('t-1'!$I296-0.5+'t-1'!$I296-0.5)*-1)</f>
        <v>2.4447527248598511E-3</v>
      </c>
      <c r="T296" s="6">
        <f>(('t-1'!T296-'t-1'!$AE296)/'t-1'!$AE296)*(('t-1'!$I296-0.5+'t-1'!$I296-0.5)*-1)</f>
        <v>1.725367200151208E-2</v>
      </c>
      <c r="U296" s="6">
        <f>(('t-1'!U296-'t-1'!$AE296)/'t-1'!$AE296)*(('t-1'!$I296-0.5+'t-1'!$I296-0.5)*-1)</f>
        <v>1.5394140264066304E-2</v>
      </c>
      <c r="V296" s="6">
        <f>(('t-1'!V296-'t-1'!$AE296)/'t-1'!$AE296)*(('t-1'!$I296-0.5+'t-1'!$I296-0.5)*-1)</f>
        <v>3.9318685880635446E-2</v>
      </c>
      <c r="W296" s="6">
        <f>(('t-1'!W296-'t-1'!$AE296)/'t-1'!$AE296)*(('t-1'!$I296-0.5+'t-1'!$I296-0.5)*-1)</f>
        <v>2.1973082243688782E-2</v>
      </c>
      <c r="X296" s="6">
        <f>(('t-1'!X296-'t-1'!$AE296)/'t-1'!$AE296)*(('t-1'!$I296-0.5+'t-1'!$I296-0.5)*-1)</f>
        <v>5.3471255198799007E-2</v>
      </c>
      <c r="Y296" s="6">
        <f>(('t-1'!Y296-'t-1'!$AE296)/'t-1'!$AE296)*(('t-1'!$I296-0.5+'t-1'!$I296-0.5)*-1)</f>
        <v>7.2642373940791346E-3</v>
      </c>
      <c r="Z296" s="6">
        <f>(('t-1'!Z296-'t-1'!$AE296)/'t-1'!$AE296)*(('t-1'!$I296-0.5+'t-1'!$I296-0.5)*-1)</f>
        <v>-1.1497826525100395E-2</v>
      </c>
      <c r="AA296" s="6">
        <f>(('t-1'!AA296-'t-1'!$AE296)/'t-1'!$AE296)*(('t-1'!$I296-0.5+'t-1'!$I296-0.5)*-1)</f>
        <v>5.0809477804701339E-2</v>
      </c>
      <c r="AB296" s="6">
        <f>(('t-1'!AB296-'t-1'!$AE296)/'t-1'!$AE296)*(('t-1'!$I296-0.5+'t-1'!$I296-0.5)*-1)</f>
        <v>-4.6123698737332568E-2</v>
      </c>
      <c r="AC296" s="6">
        <f>(('t-1'!AC296-'t-1'!$AE296)/'t-1'!$AE296)*(('t-1'!$I296-0.5+'t-1'!$I296-0.5)*-1)</f>
        <v>-2.1864527749646145E-2</v>
      </c>
      <c r="AD296" s="6">
        <f>(('t-1'!AD296-'t-1'!$AE296)/'t-1'!$AE296)*(('t-1'!$I296-0.5+'t-1'!$I296-0.5)*-1)</f>
        <v>3.7284349125707356E-2</v>
      </c>
      <c r="AE296" s="6">
        <f>(('t-1'!AE296-'t-1'!$AE296)/'t-1'!$AE296)*(('t-1'!$I296-0.5+'t-1'!$I296-0.5)*-1)</f>
        <v>0</v>
      </c>
      <c r="AF296" s="6">
        <f>(('t-1'!AF296-'t-1'!$AE296)/'t-1'!$AE296)*(('t-1'!$I296-0.5+'t-1'!$I296-0.5)*-1)</f>
        <v>-1</v>
      </c>
    </row>
    <row r="297" spans="2:32">
      <c r="B297" s="1">
        <f>'t-1'!B297</f>
        <v>0</v>
      </c>
      <c r="C297" s="1">
        <f>'t-1'!C297</f>
        <v>0</v>
      </c>
      <c r="D297" s="1">
        <f>'t-1'!D297</f>
        <v>135</v>
      </c>
      <c r="E297" s="1" t="str">
        <f>'t-1'!E297</f>
        <v>Totalt</v>
      </c>
      <c r="F297" s="1" t="str">
        <f>'t-1'!F297</f>
        <v>Besök inom 30 dagar - barn- och ungdomspsykiatri</v>
      </c>
      <c r="G297" s="1" t="str">
        <f>'t-1'!G297</f>
        <v>(tom)</v>
      </c>
      <c r="H297" s="1" t="str">
        <f>'t-1'!H297</f>
        <v>C000600</v>
      </c>
      <c r="I297" s="1">
        <f>'t-1'!I297</f>
        <v>0</v>
      </c>
      <c r="J297" s="6">
        <f>(('t-1'!J297-'t-1'!$AE297)/'t-1'!$AE297)*(('t-1'!$I297-0.5+'t-1'!$I297-0.5)*-1)</f>
        <v>-2.6159626124689264E-2</v>
      </c>
      <c r="K297" s="6">
        <f>(('t-1'!K297-'t-1'!$AE297)/'t-1'!$AE297)*(('t-1'!$I297-0.5+'t-1'!$I297-0.5)*-1)</f>
        <v>9.2875886646727693E-3</v>
      </c>
      <c r="L297" s="6">
        <f>(('t-1'!L297-'t-1'!$AE297)/'t-1'!$AE297)*(('t-1'!$I297-0.5+'t-1'!$I297-0.5)*-1)</f>
        <v>9.4019060625853454E-2</v>
      </c>
      <c r="M297" s="6">
        <f>(('t-1'!M297-'t-1'!$AE297)/'t-1'!$AE297)*(('t-1'!$I297-0.5+'t-1'!$I297-0.5)*-1)</f>
        <v>6.9241625454884728E-2</v>
      </c>
      <c r="N297" s="6">
        <f>(('t-1'!N297-'t-1'!$AE297)/'t-1'!$AE297)*(('t-1'!$I297-0.5+'t-1'!$I297-0.5)*-1)</f>
        <v>0.11816117694628459</v>
      </c>
      <c r="O297" s="6">
        <f>(('t-1'!O297-'t-1'!$AE297)/'t-1'!$AE297)*(('t-1'!$I297-0.5+'t-1'!$I297-0.5)*-1)</f>
        <v>0.17406923579359895</v>
      </c>
      <c r="P297" s="6">
        <f>(('t-1'!P297-'t-1'!$AE297)/'t-1'!$AE297)*(('t-1'!$I297-0.5+'t-1'!$I297-0.5)*-1)</f>
        <v>7.4571842929734691E-2</v>
      </c>
      <c r="Q297" s="6">
        <f>(('t-1'!Q297-'t-1'!$AE297)/'t-1'!$AE297)*(('t-1'!$I297-0.5+'t-1'!$I297-0.5)*-1)</f>
        <v>-6.074461136512084E-2</v>
      </c>
      <c r="R297" s="6">
        <f>(('t-1'!R297-'t-1'!$AE297)/'t-1'!$AE297)*(('t-1'!$I297-0.5+'t-1'!$I297-0.5)*-1)</f>
        <v>9.3098943669902415E-2</v>
      </c>
      <c r="S297" s="6">
        <f>(('t-1'!S297-'t-1'!$AE297)/'t-1'!$AE297)*(('t-1'!$I297-0.5+'t-1'!$I297-0.5)*-1)</f>
        <v>0.11790647052784604</v>
      </c>
      <c r="T297" s="6">
        <f>(('t-1'!T297-'t-1'!$AE297)/'t-1'!$AE297)*(('t-1'!$I297-0.5+'t-1'!$I297-0.5)*-1)</f>
        <v>0.11437080007528039</v>
      </c>
      <c r="U297" s="6">
        <f>(('t-1'!U297-'t-1'!$AE297)/'t-1'!$AE297)*(('t-1'!$I297-0.5+'t-1'!$I297-0.5)*-1)</f>
        <v>9.4954058179475151E-2</v>
      </c>
      <c r="V297" s="6">
        <f>(('t-1'!V297-'t-1'!$AE297)/'t-1'!$AE297)*(('t-1'!$I297-0.5+'t-1'!$I297-0.5)*-1)</f>
        <v>-0.21203406993718185</v>
      </c>
      <c r="W297" s="6">
        <f>(('t-1'!W297-'t-1'!$AE297)/'t-1'!$AE297)*(('t-1'!$I297-0.5+'t-1'!$I297-0.5)*-1)</f>
        <v>8.014369693011103E-2</v>
      </c>
      <c r="X297" s="6">
        <f>(('t-1'!X297-'t-1'!$AE297)/'t-1'!$AE297)*(('t-1'!$I297-0.5+'t-1'!$I297-0.5)*-1)</f>
        <v>4.9756022591923875E-2</v>
      </c>
      <c r="Y297" s="6">
        <f>(('t-1'!Y297-'t-1'!$AE297)/'t-1'!$AE297)*(('t-1'!$I297-0.5+'t-1'!$I297-0.5)*-1)</f>
        <v>4.8340306341613229E-3</v>
      </c>
      <c r="Z297" s="6">
        <f>(('t-1'!Z297-'t-1'!$AE297)/'t-1'!$AE297)*(('t-1'!$I297-0.5+'t-1'!$I297-0.5)*-1)</f>
        <v>4.3617098483199029E-2</v>
      </c>
      <c r="AA297" s="6">
        <f>(('t-1'!AA297-'t-1'!$AE297)/'t-1'!$AE297)*(('t-1'!$I297-0.5+'t-1'!$I297-0.5)*-1)</f>
        <v>0.11536577400391901</v>
      </c>
      <c r="AB297" s="6">
        <f>(('t-1'!AB297-'t-1'!$AE297)/'t-1'!$AE297)*(('t-1'!$I297-0.5+'t-1'!$I297-0.5)*-1)</f>
        <v>-5.5017444361249494E-2</v>
      </c>
      <c r="AC297" s="6">
        <f>(('t-1'!AC297-'t-1'!$AE297)/'t-1'!$AE297)*(('t-1'!$I297-0.5+'t-1'!$I297-0.5)*-1)</f>
        <v>-0.50743072291417979</v>
      </c>
      <c r="AD297" s="6">
        <f>(('t-1'!AD297-'t-1'!$AE297)/'t-1'!$AE297)*(('t-1'!$I297-0.5+'t-1'!$I297-0.5)*-1)</f>
        <v>8.6452128644822851E-2</v>
      </c>
      <c r="AE297" s="6">
        <f>(('t-1'!AE297-'t-1'!$AE297)/'t-1'!$AE297)*(('t-1'!$I297-0.5+'t-1'!$I297-0.5)*-1)</f>
        <v>0</v>
      </c>
      <c r="AF297" s="6">
        <f>(('t-1'!AF297-'t-1'!$AE297)/'t-1'!$AE297)*(('t-1'!$I297-0.5+'t-1'!$I297-0.5)*-1)</f>
        <v>-1</v>
      </c>
    </row>
    <row r="298" spans="2:32">
      <c r="B298" s="1">
        <f>'t-1'!B298</f>
        <v>0</v>
      </c>
      <c r="C298" s="1">
        <f>'t-1'!C298</f>
        <v>0</v>
      </c>
      <c r="D298" s="1">
        <f>'t-1'!D298</f>
        <v>136</v>
      </c>
      <c r="E298" s="1" t="str">
        <f>'t-1'!E298</f>
        <v>Totalt</v>
      </c>
      <c r="F298" s="1" t="str">
        <f>'t-1'!F298</f>
        <v>Besök inom 90 dagar - vuxenpsykiatri</v>
      </c>
      <c r="G298" s="1" t="str">
        <f>'t-1'!G298</f>
        <v>(tom)</v>
      </c>
      <c r="H298" s="1" t="str">
        <f>'t-1'!H298</f>
        <v>C000700</v>
      </c>
      <c r="I298" s="1">
        <f>'t-1'!I298</f>
        <v>0</v>
      </c>
      <c r="J298" s="6">
        <f>(('t-1'!J298-'t-1'!$AE298)/'t-1'!$AE298)*(('t-1'!$I298-0.5+'t-1'!$I298-0.5)*-1)</f>
        <v>2.0553434204881996E-2</v>
      </c>
      <c r="K298" s="6">
        <f>(('t-1'!K298-'t-1'!$AE298)/'t-1'!$AE298)*(('t-1'!$I298-0.5+'t-1'!$I298-0.5)*-1)</f>
        <v>-8.9065834838283398E-4</v>
      </c>
      <c r="L298" s="6">
        <f>(('t-1'!L298-'t-1'!$AE298)/'t-1'!$AE298)*(('t-1'!$I298-0.5+'t-1'!$I298-0.5)*-1)</f>
        <v>-2.6417516156475345E-2</v>
      </c>
      <c r="M298" s="6">
        <f>(('t-1'!M298-'t-1'!$AE298)/'t-1'!$AE298)*(('t-1'!$I298-0.5+'t-1'!$I298-0.5)*-1)</f>
        <v>4.4820226563782657E-2</v>
      </c>
      <c r="N298" s="6">
        <f>(('t-1'!N298-'t-1'!$AE298)/'t-1'!$AE298)*(('t-1'!$I298-0.5+'t-1'!$I298-0.5)*-1)</f>
        <v>4.4820226563782657E-2</v>
      </c>
      <c r="O298" s="6">
        <f>(('t-1'!O298-'t-1'!$AE298)/'t-1'!$AE298)*(('t-1'!$I298-0.5+'t-1'!$I298-0.5)*-1)</f>
        <v>4.4820226563782657E-2</v>
      </c>
      <c r="P298" s="6">
        <f>(('t-1'!P298-'t-1'!$AE298)/'t-1'!$AE298)*(('t-1'!$I298-0.5+'t-1'!$I298-0.5)*-1)</f>
        <v>1.7857123942781838E-2</v>
      </c>
      <c r="Q298" s="6">
        <f>(('t-1'!Q298-'t-1'!$AE298)/'t-1'!$AE298)*(('t-1'!$I298-0.5+'t-1'!$I298-0.5)*-1)</f>
        <v>1.6581842062058885E-2</v>
      </c>
      <c r="R298" s="6">
        <f>(('t-1'!R298-'t-1'!$AE298)/'t-1'!$AE298)*(('t-1'!$I298-0.5+'t-1'!$I298-0.5)*-1)</f>
        <v>4.4820226563782657E-2</v>
      </c>
      <c r="S298" s="6">
        <f>(('t-1'!S298-'t-1'!$AE298)/'t-1'!$AE298)*(('t-1'!$I298-0.5+'t-1'!$I298-0.5)*-1)</f>
        <v>1.4681181566750443E-2</v>
      </c>
      <c r="T298" s="6">
        <f>(('t-1'!T298-'t-1'!$AE298)/'t-1'!$AE298)*(('t-1'!$I298-0.5+'t-1'!$I298-0.5)*-1)</f>
        <v>-8.9572850975885958E-3</v>
      </c>
      <c r="U298" s="6">
        <f>(('t-1'!U298-'t-1'!$AE298)/'t-1'!$AE298)*(('t-1'!$I298-0.5+'t-1'!$I298-0.5)*-1)</f>
        <v>-1.1057255841580868E-2</v>
      </c>
      <c r="V298" s="6">
        <f>(('t-1'!V298-'t-1'!$AE298)/'t-1'!$AE298)*(('t-1'!$I298-0.5+'t-1'!$I298-0.5)*-1)</f>
        <v>-3.2893674585589561E-2</v>
      </c>
      <c r="W298" s="6">
        <f>(('t-1'!W298-'t-1'!$AE298)/'t-1'!$AE298)*(('t-1'!$I298-0.5+'t-1'!$I298-0.5)*-1)</f>
        <v>-6.0673980855566114E-4</v>
      </c>
      <c r="X298" s="6">
        <f>(('t-1'!X298-'t-1'!$AE298)/'t-1'!$AE298)*(('t-1'!$I298-0.5+'t-1'!$I298-0.5)*-1)</f>
        <v>2.8621463361243361E-2</v>
      </c>
      <c r="Y298" s="6">
        <f>(('t-1'!Y298-'t-1'!$AE298)/'t-1'!$AE298)*(('t-1'!$I298-0.5+'t-1'!$I298-0.5)*-1)</f>
        <v>-9.5971151483819184E-2</v>
      </c>
      <c r="Z298" s="6">
        <f>(('t-1'!Z298-'t-1'!$AE298)/'t-1'!$AE298)*(('t-1'!$I298-0.5+'t-1'!$I298-0.5)*-1)</f>
        <v>1.9336806403690412E-2</v>
      </c>
      <c r="AA298" s="6">
        <f>(('t-1'!AA298-'t-1'!$AE298)/'t-1'!$AE298)*(('t-1'!$I298-0.5+'t-1'!$I298-0.5)*-1)</f>
        <v>4.4820226563782657E-2</v>
      </c>
      <c r="AB298" s="6">
        <f>(('t-1'!AB298-'t-1'!$AE298)/'t-1'!$AE298)*(('t-1'!$I298-0.5+'t-1'!$I298-0.5)*-1)</f>
        <v>-0.29440711972315975</v>
      </c>
      <c r="AC298" s="6">
        <f>(('t-1'!AC298-'t-1'!$AE298)/'t-1'!$AE298)*(('t-1'!$I298-0.5+'t-1'!$I298-0.5)*-1)</f>
        <v>-2.2473279553884631E-2</v>
      </c>
      <c r="AD298" s="6">
        <f>(('t-1'!AD298-'t-1'!$AE298)/'t-1'!$AE298)*(('t-1'!$I298-0.5+'t-1'!$I298-0.5)*-1)</f>
        <v>3.0981548066249209E-2</v>
      </c>
      <c r="AE298" s="6">
        <f>(('t-1'!AE298-'t-1'!$AE298)/'t-1'!$AE298)*(('t-1'!$I298-0.5+'t-1'!$I298-0.5)*-1)</f>
        <v>0</v>
      </c>
      <c r="AF298" s="6">
        <f>(('t-1'!AF298-'t-1'!$AE298)/'t-1'!$AE298)*(('t-1'!$I298-0.5+'t-1'!$I298-0.5)*-1)</f>
        <v>-1</v>
      </c>
    </row>
    <row r="299" spans="2:32">
      <c r="B299" s="1">
        <f>'t-1'!B299</f>
        <v>0</v>
      </c>
      <c r="C299" s="1">
        <f>'t-1'!C299</f>
        <v>0</v>
      </c>
      <c r="D299" s="1">
        <f>'t-1'!D299</f>
        <v>137</v>
      </c>
      <c r="E299" s="1" t="str">
        <f>'t-1'!E299</f>
        <v>Totalt</v>
      </c>
      <c r="F299" s="1" t="str">
        <f>'t-1'!F299</f>
        <v>Återfall i brottslig gärning vid rättspsykiatrisk vård</v>
      </c>
      <c r="G299" s="1" t="str">
        <f>'t-1'!G299</f>
        <v>(tom)</v>
      </c>
      <c r="H299" s="1" t="str">
        <f>'t-1'!H299</f>
        <v>E000810</v>
      </c>
      <c r="I299" s="1">
        <f>'t-1'!I299</f>
        <v>1</v>
      </c>
      <c r="J299" s="6">
        <f>(('t-1'!J299-'t-1'!$AE299)/'t-1'!$AE299)*(('t-1'!$I299-0.5+'t-1'!$I299-0.5)*-1)</f>
        <v>-0.27927927927927926</v>
      </c>
      <c r="K299" s="6">
        <f>(('t-1'!K299-'t-1'!$AE299)/'t-1'!$AE299)*(('t-1'!$I299-0.5+'t-1'!$I299-0.5)*-1)</f>
        <v>0.36936936936936937</v>
      </c>
      <c r="L299" s="6">
        <f>(('t-1'!L299-'t-1'!$AE299)/'t-1'!$AE299)*(('t-1'!$I299-0.5+'t-1'!$I299-0.5)*-1)</f>
        <v>0.5855855855855856</v>
      </c>
      <c r="M299" s="6">
        <f>(('t-1'!M299-'t-1'!$AE299)/'t-1'!$AE299)*(('t-1'!$I299-0.5+'t-1'!$I299-0.5)*-1)</f>
        <v>0.8288288288288288</v>
      </c>
      <c r="N299" s="6">
        <f>(('t-1'!N299-'t-1'!$AE299)/'t-1'!$AE299)*(('t-1'!$I299-0.5+'t-1'!$I299-0.5)*-1)</f>
        <v>1</v>
      </c>
      <c r="O299" s="6">
        <f>(('t-1'!O299-'t-1'!$AE299)/'t-1'!$AE299)*(('t-1'!$I299-0.5+'t-1'!$I299-0.5)*-1)</f>
        <v>-1.4324324324324325</v>
      </c>
      <c r="P299" s="6">
        <f>(('t-1'!P299-'t-1'!$AE299)/'t-1'!$AE299)*(('t-1'!$I299-0.5+'t-1'!$I299-0.5)*-1)</f>
        <v>-0.50450450450450446</v>
      </c>
      <c r="Q299" s="6" t="e">
        <f>(('t-1'!Q299-'t-1'!$AE299)/'t-1'!$AE299)*(('t-1'!$I299-0.5+'t-1'!$I299-0.5)*-1)</f>
        <v>#VALUE!</v>
      </c>
      <c r="R299" s="6" t="e">
        <f>(('t-1'!R299-'t-1'!$AE299)/'t-1'!$AE299)*(('t-1'!$I299-0.5+'t-1'!$I299-0.5)*-1)</f>
        <v>#VALUE!</v>
      </c>
      <c r="S299" s="6">
        <f>(('t-1'!S299-'t-1'!$AE299)/'t-1'!$AE299)*(('t-1'!$I299-0.5+'t-1'!$I299-0.5)*-1)</f>
        <v>-1.8018018018018115E-2</v>
      </c>
      <c r="T299" s="6">
        <f>(('t-1'!T299-'t-1'!$AE299)/'t-1'!$AE299)*(('t-1'!$I299-0.5+'t-1'!$I299-0.5)*-1)</f>
        <v>0.25225225225225217</v>
      </c>
      <c r="U299" s="6">
        <f>(('t-1'!U299-'t-1'!$AE299)/'t-1'!$AE299)*(('t-1'!$I299-0.5+'t-1'!$I299-0.5)*-1)</f>
        <v>-0.46846846846846857</v>
      </c>
      <c r="V299" s="6">
        <f>(('t-1'!V299-'t-1'!$AE299)/'t-1'!$AE299)*(('t-1'!$I299-0.5+'t-1'!$I299-0.5)*-1)</f>
        <v>0.67567567567567566</v>
      </c>
      <c r="W299" s="6">
        <f>(('t-1'!W299-'t-1'!$AE299)/'t-1'!$AE299)*(('t-1'!$I299-0.5+'t-1'!$I299-0.5)*-1)</f>
        <v>0.61261261261261257</v>
      </c>
      <c r="X299" s="6">
        <f>(('t-1'!X299-'t-1'!$AE299)/'t-1'!$AE299)*(('t-1'!$I299-0.5+'t-1'!$I299-0.5)*-1)</f>
        <v>-0.2882882882882884</v>
      </c>
      <c r="Y299" s="6">
        <f>(('t-1'!Y299-'t-1'!$AE299)/'t-1'!$AE299)*(('t-1'!$I299-0.5+'t-1'!$I299-0.5)*-1)</f>
        <v>-0.32432432432432429</v>
      </c>
      <c r="Z299" s="6">
        <f>(('t-1'!Z299-'t-1'!$AE299)/'t-1'!$AE299)*(('t-1'!$I299-0.5+'t-1'!$I299-0.5)*-1)</f>
        <v>0.61261261261261257</v>
      </c>
      <c r="AA299" s="6">
        <f>(('t-1'!AA299-'t-1'!$AE299)/'t-1'!$AE299)*(('t-1'!$I299-0.5+'t-1'!$I299-0.5)*-1)</f>
        <v>4.504504504504505E-2</v>
      </c>
      <c r="AB299" s="6" t="e">
        <f>(('t-1'!AB299-'t-1'!$AE299)/'t-1'!$AE299)*(('t-1'!$I299-0.5+'t-1'!$I299-0.5)*-1)</f>
        <v>#VALUE!</v>
      </c>
      <c r="AC299" s="6" t="e">
        <f>(('t-1'!AC299-'t-1'!$AE299)/'t-1'!$AE299)*(('t-1'!$I299-0.5+'t-1'!$I299-0.5)*-1)</f>
        <v>#VALUE!</v>
      </c>
      <c r="AD299" s="6">
        <f>(('t-1'!AD299-'t-1'!$AE299)/'t-1'!$AE299)*(('t-1'!$I299-0.5+'t-1'!$I299-0.5)*-1)</f>
        <v>0.25225225225225217</v>
      </c>
      <c r="AE299" s="6">
        <f>(('t-1'!AE299-'t-1'!$AE299)/'t-1'!$AE299)*(('t-1'!$I299-0.5+'t-1'!$I299-0.5)*-1)</f>
        <v>0</v>
      </c>
      <c r="AF299" s="6">
        <f>(('t-1'!AF299-'t-1'!$AE299)/'t-1'!$AE299)*(('t-1'!$I299-0.5+'t-1'!$I299-0.5)*-1)</f>
        <v>1</v>
      </c>
    </row>
    <row r="300" spans="2:32">
      <c r="B300" s="1">
        <f>'t-1'!B300</f>
        <v>0</v>
      </c>
      <c r="C300" s="1">
        <f>'t-1'!C300</f>
        <v>0</v>
      </c>
      <c r="D300" s="1">
        <f>'t-1'!D300</f>
        <v>138</v>
      </c>
      <c r="E300" s="1" t="str">
        <f>'t-1'!E300</f>
        <v>Totalt</v>
      </c>
      <c r="F300" s="1" t="str">
        <f>'t-1'!F300</f>
        <v>Fetma bland patienter i rättspsykiatrisk vård</v>
      </c>
      <c r="G300" s="1" t="str">
        <f>'t-1'!G300</f>
        <v>(tom)</v>
      </c>
      <c r="H300" s="1" t="str">
        <f>'t-1'!H300</f>
        <v>A020365</v>
      </c>
      <c r="I300" s="1">
        <f>'t-1'!I300</f>
        <v>1</v>
      </c>
      <c r="J300" s="6">
        <f>(('t-1'!J300-'t-1'!$AE300)/'t-1'!$AE300)*(('t-1'!$I300-0.5+'t-1'!$I300-0.5)*-1)</f>
        <v>0.21197007481296756</v>
      </c>
      <c r="K300" s="6">
        <f>(('t-1'!K300-'t-1'!$AE300)/'t-1'!$AE300)*(('t-1'!$I300-0.5+'t-1'!$I300-0.5)*-1)</f>
        <v>0.20199501246882795</v>
      </c>
      <c r="L300" s="6">
        <f>(('t-1'!L300-'t-1'!$AE300)/'t-1'!$AE300)*(('t-1'!$I300-0.5+'t-1'!$I300-0.5)*-1)</f>
        <v>-9.7256857855361561E-2</v>
      </c>
      <c r="M300" s="6">
        <f>(('t-1'!M300-'t-1'!$AE300)/'t-1'!$AE300)*(('t-1'!$I300-0.5+'t-1'!$I300-0.5)*-1)</f>
        <v>5.7356608478803098E-2</v>
      </c>
      <c r="N300" s="6">
        <f>(('t-1'!N300-'t-1'!$AE300)/'t-1'!$AE300)*(('t-1'!$I300-0.5+'t-1'!$I300-0.5)*-1)</f>
        <v>-0.45386533665835399</v>
      </c>
      <c r="O300" s="6">
        <f>(('t-1'!O300-'t-1'!$AE300)/'t-1'!$AE300)*(('t-1'!$I300-0.5+'t-1'!$I300-0.5)*-1)</f>
        <v>-0.3067331670822942</v>
      </c>
      <c r="P300" s="6">
        <f>(('t-1'!P300-'t-1'!$AE300)/'t-1'!$AE300)*(('t-1'!$I300-0.5+'t-1'!$I300-0.5)*-1)</f>
        <v>0.31920199501246882</v>
      </c>
      <c r="Q300" s="6" t="e">
        <f>(('t-1'!Q300-'t-1'!$AE300)/'t-1'!$AE300)*(('t-1'!$I300-0.5+'t-1'!$I300-0.5)*-1)</f>
        <v>#VALUE!</v>
      </c>
      <c r="R300" s="6" t="e">
        <f>(('t-1'!R300-'t-1'!$AE300)/'t-1'!$AE300)*(('t-1'!$I300-0.5+'t-1'!$I300-0.5)*-1)</f>
        <v>#VALUE!</v>
      </c>
      <c r="S300" s="6">
        <f>(('t-1'!S300-'t-1'!$AE300)/'t-1'!$AE300)*(('t-1'!$I300-0.5+'t-1'!$I300-0.5)*-1)</f>
        <v>-0.27182044887780543</v>
      </c>
      <c r="T300" s="6">
        <f>(('t-1'!T300-'t-1'!$AE300)/'t-1'!$AE300)*(('t-1'!$I300-0.5+'t-1'!$I300-0.5)*-1)</f>
        <v>0.31920199501246882</v>
      </c>
      <c r="U300" s="6">
        <f>(('t-1'!U300-'t-1'!$AE300)/'t-1'!$AE300)*(('t-1'!$I300-0.5+'t-1'!$I300-0.5)*-1)</f>
        <v>6.9825436408977662E-2</v>
      </c>
      <c r="V300" s="6">
        <f>(('t-1'!V300-'t-1'!$AE300)/'t-1'!$AE300)*(('t-1'!$I300-0.5+'t-1'!$I300-0.5)*-1)</f>
        <v>0.42394014962593513</v>
      </c>
      <c r="W300" s="6">
        <f>(('t-1'!W300-'t-1'!$AE300)/'t-1'!$AE300)*(('t-1'!$I300-0.5+'t-1'!$I300-0.5)*-1)</f>
        <v>-0.36658354114713204</v>
      </c>
      <c r="X300" s="6">
        <f>(('t-1'!X300-'t-1'!$AE300)/'t-1'!$AE300)*(('t-1'!$I300-0.5+'t-1'!$I300-0.5)*-1)</f>
        <v>-4.4887780548628353E-2</v>
      </c>
      <c r="Y300" s="6">
        <f>(('t-1'!Y300-'t-1'!$AE300)/'t-1'!$AE300)*(('t-1'!$I300-0.5+'t-1'!$I300-0.5)*-1)</f>
        <v>-0.33416458852867825</v>
      </c>
      <c r="Z300" s="6">
        <f>(('t-1'!Z300-'t-1'!$AE300)/'t-1'!$AE300)*(('t-1'!$I300-0.5+'t-1'!$I300-0.5)*-1)</f>
        <v>0.40648379052369077</v>
      </c>
      <c r="AA300" s="6">
        <f>(('t-1'!AA300-'t-1'!$AE300)/'t-1'!$AE300)*(('t-1'!$I300-0.5+'t-1'!$I300-0.5)*-1)</f>
        <v>-0.20199501246882795</v>
      </c>
      <c r="AB300" s="6" t="e">
        <f>(('t-1'!AB300-'t-1'!$AE300)/'t-1'!$AE300)*(('t-1'!$I300-0.5+'t-1'!$I300-0.5)*-1)</f>
        <v>#VALUE!</v>
      </c>
      <c r="AC300" s="6" t="e">
        <f>(('t-1'!AC300-'t-1'!$AE300)/'t-1'!$AE300)*(('t-1'!$I300-0.5+'t-1'!$I300-0.5)*-1)</f>
        <v>#VALUE!</v>
      </c>
      <c r="AD300" s="6">
        <f>(('t-1'!AD300-'t-1'!$AE300)/'t-1'!$AE300)*(('t-1'!$I300-0.5+'t-1'!$I300-0.5)*-1)</f>
        <v>-6.9825436408977481E-2</v>
      </c>
      <c r="AE300" s="6">
        <f>(('t-1'!AE300-'t-1'!$AE300)/'t-1'!$AE300)*(('t-1'!$I300-0.5+'t-1'!$I300-0.5)*-1)</f>
        <v>0</v>
      </c>
      <c r="AF300" s="6">
        <f>(('t-1'!AF300-'t-1'!$AE300)/'t-1'!$AE300)*(('t-1'!$I300-0.5+'t-1'!$I300-0.5)*-1)</f>
        <v>1</v>
      </c>
    </row>
    <row r="301" spans="2:32">
      <c r="B301" s="1">
        <f>'t-1'!B301</f>
        <v>0</v>
      </c>
      <c r="C301" s="1">
        <f>'t-1'!C301</f>
        <v>0</v>
      </c>
      <c r="D301" s="1">
        <f>'t-1'!D301</f>
        <v>139</v>
      </c>
      <c r="E301" s="1" t="str">
        <f>'t-1'!E301</f>
        <v>Kvinnor</v>
      </c>
      <c r="F301" s="1" t="str">
        <f>'t-1'!F301</f>
        <v>ECT-behandling vid svår depression</v>
      </c>
      <c r="G301" s="1" t="str">
        <f>'t-1'!G301</f>
        <v>(tom)</v>
      </c>
      <c r="H301" s="1" t="str">
        <f>'t-1'!H301</f>
        <v>E001100</v>
      </c>
      <c r="I301" s="1">
        <f>'t-1'!I301</f>
        <v>0</v>
      </c>
      <c r="J301" s="6" t="e">
        <f>(('t-1'!J301-'t-1'!$AE301)/'t-1'!$AE301)*(('t-1'!$I301-0.5+'t-1'!$I301-0.5)*-1)</f>
        <v>#VALUE!</v>
      </c>
      <c r="K301" s="6" t="e">
        <f>(('t-1'!K301-'t-1'!$AE301)/'t-1'!$AE301)*(('t-1'!$I301-0.5+'t-1'!$I301-0.5)*-1)</f>
        <v>#VALUE!</v>
      </c>
      <c r="L301" s="6" t="e">
        <f>(('t-1'!L301-'t-1'!$AE301)/'t-1'!$AE301)*(('t-1'!$I301-0.5+'t-1'!$I301-0.5)*-1)</f>
        <v>#VALUE!</v>
      </c>
      <c r="M301" s="6" t="e">
        <f>(('t-1'!M301-'t-1'!$AE301)/'t-1'!$AE301)*(('t-1'!$I301-0.5+'t-1'!$I301-0.5)*-1)</f>
        <v>#VALUE!</v>
      </c>
      <c r="N301" s="6" t="e">
        <f>(('t-1'!N301-'t-1'!$AE301)/'t-1'!$AE301)*(('t-1'!$I301-0.5+'t-1'!$I301-0.5)*-1)</f>
        <v>#VALUE!</v>
      </c>
      <c r="O301" s="6" t="e">
        <f>(('t-1'!O301-'t-1'!$AE301)/'t-1'!$AE301)*(('t-1'!$I301-0.5+'t-1'!$I301-0.5)*-1)</f>
        <v>#VALUE!</v>
      </c>
      <c r="P301" s="6" t="e">
        <f>(('t-1'!P301-'t-1'!$AE301)/'t-1'!$AE301)*(('t-1'!$I301-0.5+'t-1'!$I301-0.5)*-1)</f>
        <v>#VALUE!</v>
      </c>
      <c r="Q301" s="6" t="e">
        <f>(('t-1'!Q301-'t-1'!$AE301)/'t-1'!$AE301)*(('t-1'!$I301-0.5+'t-1'!$I301-0.5)*-1)</f>
        <v>#VALUE!</v>
      </c>
      <c r="R301" s="6" t="e">
        <f>(('t-1'!R301-'t-1'!$AE301)/'t-1'!$AE301)*(('t-1'!$I301-0.5+'t-1'!$I301-0.5)*-1)</f>
        <v>#VALUE!</v>
      </c>
      <c r="S301" s="6" t="e">
        <f>(('t-1'!S301-'t-1'!$AE301)/'t-1'!$AE301)*(('t-1'!$I301-0.5+'t-1'!$I301-0.5)*-1)</f>
        <v>#VALUE!</v>
      </c>
      <c r="T301" s="6" t="e">
        <f>(('t-1'!T301-'t-1'!$AE301)/'t-1'!$AE301)*(('t-1'!$I301-0.5+'t-1'!$I301-0.5)*-1)</f>
        <v>#VALUE!</v>
      </c>
      <c r="U301" s="6" t="e">
        <f>(('t-1'!U301-'t-1'!$AE301)/'t-1'!$AE301)*(('t-1'!$I301-0.5+'t-1'!$I301-0.5)*-1)</f>
        <v>#VALUE!</v>
      </c>
      <c r="V301" s="6" t="e">
        <f>(('t-1'!V301-'t-1'!$AE301)/'t-1'!$AE301)*(('t-1'!$I301-0.5+'t-1'!$I301-0.5)*-1)</f>
        <v>#VALUE!</v>
      </c>
      <c r="W301" s="6" t="e">
        <f>(('t-1'!W301-'t-1'!$AE301)/'t-1'!$AE301)*(('t-1'!$I301-0.5+'t-1'!$I301-0.5)*-1)</f>
        <v>#VALUE!</v>
      </c>
      <c r="X301" s="6" t="e">
        <f>(('t-1'!X301-'t-1'!$AE301)/'t-1'!$AE301)*(('t-1'!$I301-0.5+'t-1'!$I301-0.5)*-1)</f>
        <v>#VALUE!</v>
      </c>
      <c r="Y301" s="6" t="e">
        <f>(('t-1'!Y301-'t-1'!$AE301)/'t-1'!$AE301)*(('t-1'!$I301-0.5+'t-1'!$I301-0.5)*-1)</f>
        <v>#VALUE!</v>
      </c>
      <c r="Z301" s="6" t="e">
        <f>(('t-1'!Z301-'t-1'!$AE301)/'t-1'!$AE301)*(('t-1'!$I301-0.5+'t-1'!$I301-0.5)*-1)</f>
        <v>#VALUE!</v>
      </c>
      <c r="AA301" s="6" t="e">
        <f>(('t-1'!AA301-'t-1'!$AE301)/'t-1'!$AE301)*(('t-1'!$I301-0.5+'t-1'!$I301-0.5)*-1)</f>
        <v>#VALUE!</v>
      </c>
      <c r="AB301" s="6" t="e">
        <f>(('t-1'!AB301-'t-1'!$AE301)/'t-1'!$AE301)*(('t-1'!$I301-0.5+'t-1'!$I301-0.5)*-1)</f>
        <v>#VALUE!</v>
      </c>
      <c r="AC301" s="6" t="e">
        <f>(('t-1'!AC301-'t-1'!$AE301)/'t-1'!$AE301)*(('t-1'!$I301-0.5+'t-1'!$I301-0.5)*-1)</f>
        <v>#VALUE!</v>
      </c>
      <c r="AD301" s="6" t="e">
        <f>(('t-1'!AD301-'t-1'!$AE301)/'t-1'!$AE301)*(('t-1'!$I301-0.5+'t-1'!$I301-0.5)*-1)</f>
        <v>#VALUE!</v>
      </c>
      <c r="AE301" s="6" t="e">
        <f>(('t-1'!AE301-'t-1'!$AE301)/'t-1'!$AE301)*(('t-1'!$I301-0.5+'t-1'!$I301-0.5)*-1)</f>
        <v>#VALUE!</v>
      </c>
      <c r="AF301" s="6" t="e">
        <f>(('t-1'!AF301-'t-1'!$AE301)/'t-1'!$AE301)*(('t-1'!$I301-0.5+'t-1'!$I301-0.5)*-1)</f>
        <v>#VALUE!</v>
      </c>
    </row>
    <row r="302" spans="2:32">
      <c r="B302" s="1">
        <f>'t-1'!B302</f>
        <v>0</v>
      </c>
      <c r="C302" s="1">
        <f>'t-1'!C302</f>
        <v>0</v>
      </c>
      <c r="D302" s="1">
        <f>'t-1'!D302</f>
        <v>0</v>
      </c>
      <c r="E302" s="1" t="str">
        <f>'t-1'!E302</f>
        <v>Män</v>
      </c>
      <c r="F302" s="1" t="str">
        <f>'t-1'!F302</f>
        <v>ECT-behandling vid svår depression</v>
      </c>
      <c r="G302" s="1" t="str">
        <f>'t-1'!G302</f>
        <v>(tom)</v>
      </c>
      <c r="H302" s="1" t="str">
        <f>'t-1'!H302</f>
        <v>E001100</v>
      </c>
      <c r="I302" s="1">
        <f>'t-1'!I302</f>
        <v>0</v>
      </c>
      <c r="J302" s="6" t="e">
        <f>(('t-1'!J302-'t-1'!$AE302)/'t-1'!$AE302)*(('t-1'!$I302-0.5+'t-1'!$I302-0.5)*-1)</f>
        <v>#VALUE!</v>
      </c>
      <c r="K302" s="6" t="e">
        <f>(('t-1'!K302-'t-1'!$AE302)/'t-1'!$AE302)*(('t-1'!$I302-0.5+'t-1'!$I302-0.5)*-1)</f>
        <v>#VALUE!</v>
      </c>
      <c r="L302" s="6" t="e">
        <f>(('t-1'!L302-'t-1'!$AE302)/'t-1'!$AE302)*(('t-1'!$I302-0.5+'t-1'!$I302-0.5)*-1)</f>
        <v>#VALUE!</v>
      </c>
      <c r="M302" s="6" t="e">
        <f>(('t-1'!M302-'t-1'!$AE302)/'t-1'!$AE302)*(('t-1'!$I302-0.5+'t-1'!$I302-0.5)*-1)</f>
        <v>#VALUE!</v>
      </c>
      <c r="N302" s="6" t="e">
        <f>(('t-1'!N302-'t-1'!$AE302)/'t-1'!$AE302)*(('t-1'!$I302-0.5+'t-1'!$I302-0.5)*-1)</f>
        <v>#VALUE!</v>
      </c>
      <c r="O302" s="6" t="e">
        <f>(('t-1'!O302-'t-1'!$AE302)/'t-1'!$AE302)*(('t-1'!$I302-0.5+'t-1'!$I302-0.5)*-1)</f>
        <v>#VALUE!</v>
      </c>
      <c r="P302" s="6" t="e">
        <f>(('t-1'!P302-'t-1'!$AE302)/'t-1'!$AE302)*(('t-1'!$I302-0.5+'t-1'!$I302-0.5)*-1)</f>
        <v>#VALUE!</v>
      </c>
      <c r="Q302" s="6" t="e">
        <f>(('t-1'!Q302-'t-1'!$AE302)/'t-1'!$AE302)*(('t-1'!$I302-0.5+'t-1'!$I302-0.5)*-1)</f>
        <v>#VALUE!</v>
      </c>
      <c r="R302" s="6" t="e">
        <f>(('t-1'!R302-'t-1'!$AE302)/'t-1'!$AE302)*(('t-1'!$I302-0.5+'t-1'!$I302-0.5)*-1)</f>
        <v>#VALUE!</v>
      </c>
      <c r="S302" s="6" t="e">
        <f>(('t-1'!S302-'t-1'!$AE302)/'t-1'!$AE302)*(('t-1'!$I302-0.5+'t-1'!$I302-0.5)*-1)</f>
        <v>#VALUE!</v>
      </c>
      <c r="T302" s="6" t="e">
        <f>(('t-1'!T302-'t-1'!$AE302)/'t-1'!$AE302)*(('t-1'!$I302-0.5+'t-1'!$I302-0.5)*-1)</f>
        <v>#VALUE!</v>
      </c>
      <c r="U302" s="6" t="e">
        <f>(('t-1'!U302-'t-1'!$AE302)/'t-1'!$AE302)*(('t-1'!$I302-0.5+'t-1'!$I302-0.5)*-1)</f>
        <v>#VALUE!</v>
      </c>
      <c r="V302" s="6" t="e">
        <f>(('t-1'!V302-'t-1'!$AE302)/'t-1'!$AE302)*(('t-1'!$I302-0.5+'t-1'!$I302-0.5)*-1)</f>
        <v>#VALUE!</v>
      </c>
      <c r="W302" s="6" t="e">
        <f>(('t-1'!W302-'t-1'!$AE302)/'t-1'!$AE302)*(('t-1'!$I302-0.5+'t-1'!$I302-0.5)*-1)</f>
        <v>#VALUE!</v>
      </c>
      <c r="X302" s="6" t="e">
        <f>(('t-1'!X302-'t-1'!$AE302)/'t-1'!$AE302)*(('t-1'!$I302-0.5+'t-1'!$I302-0.5)*-1)</f>
        <v>#VALUE!</v>
      </c>
      <c r="Y302" s="6" t="e">
        <f>(('t-1'!Y302-'t-1'!$AE302)/'t-1'!$AE302)*(('t-1'!$I302-0.5+'t-1'!$I302-0.5)*-1)</f>
        <v>#VALUE!</v>
      </c>
      <c r="Z302" s="6" t="e">
        <f>(('t-1'!Z302-'t-1'!$AE302)/'t-1'!$AE302)*(('t-1'!$I302-0.5+'t-1'!$I302-0.5)*-1)</f>
        <v>#VALUE!</v>
      </c>
      <c r="AA302" s="6" t="e">
        <f>(('t-1'!AA302-'t-1'!$AE302)/'t-1'!$AE302)*(('t-1'!$I302-0.5+'t-1'!$I302-0.5)*-1)</f>
        <v>#VALUE!</v>
      </c>
      <c r="AB302" s="6" t="e">
        <f>(('t-1'!AB302-'t-1'!$AE302)/'t-1'!$AE302)*(('t-1'!$I302-0.5+'t-1'!$I302-0.5)*-1)</f>
        <v>#VALUE!</v>
      </c>
      <c r="AC302" s="6" t="e">
        <f>(('t-1'!AC302-'t-1'!$AE302)/'t-1'!$AE302)*(('t-1'!$I302-0.5+'t-1'!$I302-0.5)*-1)</f>
        <v>#VALUE!</v>
      </c>
      <c r="AD302" s="6" t="e">
        <f>(('t-1'!AD302-'t-1'!$AE302)/'t-1'!$AE302)*(('t-1'!$I302-0.5+'t-1'!$I302-0.5)*-1)</f>
        <v>#VALUE!</v>
      </c>
      <c r="AE302" s="6" t="e">
        <f>(('t-1'!AE302-'t-1'!$AE302)/'t-1'!$AE302)*(('t-1'!$I302-0.5+'t-1'!$I302-0.5)*-1)</f>
        <v>#VALUE!</v>
      </c>
      <c r="AF302" s="6" t="e">
        <f>(('t-1'!AF302-'t-1'!$AE302)/'t-1'!$AE302)*(('t-1'!$I302-0.5+'t-1'!$I302-0.5)*-1)</f>
        <v>#VALUE!</v>
      </c>
    </row>
    <row r="303" spans="2:32">
      <c r="B303" s="1">
        <f>'t-1'!B303</f>
        <v>0</v>
      </c>
      <c r="C303" s="1">
        <f>'t-1'!C303</f>
        <v>0</v>
      </c>
      <c r="D303" s="1">
        <f>'t-1'!D303</f>
        <v>0</v>
      </c>
      <c r="E303" s="1" t="str">
        <f>'t-1'!E303</f>
        <v>Totalt</v>
      </c>
      <c r="F303" s="1" t="str">
        <f>'t-1'!F303</f>
        <v>ECT-behandling vid svår depression</v>
      </c>
      <c r="G303" s="1" t="str">
        <f>'t-1'!G303</f>
        <v>(tom)</v>
      </c>
      <c r="H303" s="1" t="str">
        <f>'t-1'!H303</f>
        <v>E001100</v>
      </c>
      <c r="I303" s="1">
        <f>'t-1'!I303</f>
        <v>0</v>
      </c>
      <c r="J303" s="6" t="e">
        <f>(('t-1'!J303-'t-1'!$AE303)/'t-1'!$AE303)*(('t-1'!$I303-0.5+'t-1'!$I303-0.5)*-1)</f>
        <v>#VALUE!</v>
      </c>
      <c r="K303" s="6" t="e">
        <f>(('t-1'!K303-'t-1'!$AE303)/'t-1'!$AE303)*(('t-1'!$I303-0.5+'t-1'!$I303-0.5)*-1)</f>
        <v>#VALUE!</v>
      </c>
      <c r="L303" s="6" t="e">
        <f>(('t-1'!L303-'t-1'!$AE303)/'t-1'!$AE303)*(('t-1'!$I303-0.5+'t-1'!$I303-0.5)*-1)</f>
        <v>#VALUE!</v>
      </c>
      <c r="M303" s="6" t="e">
        <f>(('t-1'!M303-'t-1'!$AE303)/'t-1'!$AE303)*(('t-1'!$I303-0.5+'t-1'!$I303-0.5)*-1)</f>
        <v>#VALUE!</v>
      </c>
      <c r="N303" s="6" t="e">
        <f>(('t-1'!N303-'t-1'!$AE303)/'t-1'!$AE303)*(('t-1'!$I303-0.5+'t-1'!$I303-0.5)*-1)</f>
        <v>#VALUE!</v>
      </c>
      <c r="O303" s="6" t="e">
        <f>(('t-1'!O303-'t-1'!$AE303)/'t-1'!$AE303)*(('t-1'!$I303-0.5+'t-1'!$I303-0.5)*-1)</f>
        <v>#VALUE!</v>
      </c>
      <c r="P303" s="6" t="e">
        <f>(('t-1'!P303-'t-1'!$AE303)/'t-1'!$AE303)*(('t-1'!$I303-0.5+'t-1'!$I303-0.5)*-1)</f>
        <v>#VALUE!</v>
      </c>
      <c r="Q303" s="6" t="e">
        <f>(('t-1'!Q303-'t-1'!$AE303)/'t-1'!$AE303)*(('t-1'!$I303-0.5+'t-1'!$I303-0.5)*-1)</f>
        <v>#VALUE!</v>
      </c>
      <c r="R303" s="6" t="e">
        <f>(('t-1'!R303-'t-1'!$AE303)/'t-1'!$AE303)*(('t-1'!$I303-0.5+'t-1'!$I303-0.5)*-1)</f>
        <v>#VALUE!</v>
      </c>
      <c r="S303" s="6" t="e">
        <f>(('t-1'!S303-'t-1'!$AE303)/'t-1'!$AE303)*(('t-1'!$I303-0.5+'t-1'!$I303-0.5)*-1)</f>
        <v>#VALUE!</v>
      </c>
      <c r="T303" s="6" t="e">
        <f>(('t-1'!T303-'t-1'!$AE303)/'t-1'!$AE303)*(('t-1'!$I303-0.5+'t-1'!$I303-0.5)*-1)</f>
        <v>#VALUE!</v>
      </c>
      <c r="U303" s="6" t="e">
        <f>(('t-1'!U303-'t-1'!$AE303)/'t-1'!$AE303)*(('t-1'!$I303-0.5+'t-1'!$I303-0.5)*-1)</f>
        <v>#VALUE!</v>
      </c>
      <c r="V303" s="6" t="e">
        <f>(('t-1'!V303-'t-1'!$AE303)/'t-1'!$AE303)*(('t-1'!$I303-0.5+'t-1'!$I303-0.5)*-1)</f>
        <v>#VALUE!</v>
      </c>
      <c r="W303" s="6" t="e">
        <f>(('t-1'!W303-'t-1'!$AE303)/'t-1'!$AE303)*(('t-1'!$I303-0.5+'t-1'!$I303-0.5)*-1)</f>
        <v>#VALUE!</v>
      </c>
      <c r="X303" s="6" t="e">
        <f>(('t-1'!X303-'t-1'!$AE303)/'t-1'!$AE303)*(('t-1'!$I303-0.5+'t-1'!$I303-0.5)*-1)</f>
        <v>#VALUE!</v>
      </c>
      <c r="Y303" s="6" t="e">
        <f>(('t-1'!Y303-'t-1'!$AE303)/'t-1'!$AE303)*(('t-1'!$I303-0.5+'t-1'!$I303-0.5)*-1)</f>
        <v>#VALUE!</v>
      </c>
      <c r="Z303" s="6" t="e">
        <f>(('t-1'!Z303-'t-1'!$AE303)/'t-1'!$AE303)*(('t-1'!$I303-0.5+'t-1'!$I303-0.5)*-1)</f>
        <v>#VALUE!</v>
      </c>
      <c r="AA303" s="6" t="e">
        <f>(('t-1'!AA303-'t-1'!$AE303)/'t-1'!$AE303)*(('t-1'!$I303-0.5+'t-1'!$I303-0.5)*-1)</f>
        <v>#VALUE!</v>
      </c>
      <c r="AB303" s="6" t="e">
        <f>(('t-1'!AB303-'t-1'!$AE303)/'t-1'!$AE303)*(('t-1'!$I303-0.5+'t-1'!$I303-0.5)*-1)</f>
        <v>#VALUE!</v>
      </c>
      <c r="AC303" s="6" t="e">
        <f>(('t-1'!AC303-'t-1'!$AE303)/'t-1'!$AE303)*(('t-1'!$I303-0.5+'t-1'!$I303-0.5)*-1)</f>
        <v>#VALUE!</v>
      </c>
      <c r="AD303" s="6" t="e">
        <f>(('t-1'!AD303-'t-1'!$AE303)/'t-1'!$AE303)*(('t-1'!$I303-0.5+'t-1'!$I303-0.5)*-1)</f>
        <v>#VALUE!</v>
      </c>
      <c r="AE303" s="6" t="e">
        <f>(('t-1'!AE303-'t-1'!$AE303)/'t-1'!$AE303)*(('t-1'!$I303-0.5+'t-1'!$I303-0.5)*-1)</f>
        <v>#VALUE!</v>
      </c>
      <c r="AF303" s="6" t="e">
        <f>(('t-1'!AF303-'t-1'!$AE303)/'t-1'!$AE303)*(('t-1'!$I303-0.5+'t-1'!$I303-0.5)*-1)</f>
        <v>#VALUE!</v>
      </c>
    </row>
    <row r="304" spans="2:32">
      <c r="B304" s="1">
        <f>'t-1'!B304</f>
        <v>0</v>
      </c>
      <c r="C304" s="1">
        <f>'t-1'!C304</f>
        <v>0</v>
      </c>
      <c r="D304" s="1">
        <f>'t-1'!D304</f>
        <v>140</v>
      </c>
      <c r="E304" s="1" t="str">
        <f>'t-1'!E304</f>
        <v>Kvinnor</v>
      </c>
      <c r="F304" s="1" t="str">
        <f>'t-1'!F304</f>
        <v xml:space="preserve">Depressionsskattning vid ECT-behandling </v>
      </c>
      <c r="G304" s="1" t="str">
        <f>'t-1'!G304</f>
        <v>(tom)</v>
      </c>
      <c r="H304" s="1" t="str">
        <f>'t-1'!H304</f>
        <v>E001110</v>
      </c>
      <c r="I304" s="1">
        <f>'t-1'!I304</f>
        <v>0</v>
      </c>
      <c r="J304" s="6" t="e">
        <f>(('t-1'!J304-'t-1'!$AE304)/'t-1'!$AE304)*(('t-1'!$I304-0.5+'t-1'!$I304-0.5)*-1)</f>
        <v>#VALUE!</v>
      </c>
      <c r="K304" s="6" t="e">
        <f>(('t-1'!K304-'t-1'!$AE304)/'t-1'!$AE304)*(('t-1'!$I304-0.5+'t-1'!$I304-0.5)*-1)</f>
        <v>#VALUE!</v>
      </c>
      <c r="L304" s="6" t="e">
        <f>(('t-1'!L304-'t-1'!$AE304)/'t-1'!$AE304)*(('t-1'!$I304-0.5+'t-1'!$I304-0.5)*-1)</f>
        <v>#VALUE!</v>
      </c>
      <c r="M304" s="6" t="e">
        <f>(('t-1'!M304-'t-1'!$AE304)/'t-1'!$AE304)*(('t-1'!$I304-0.5+'t-1'!$I304-0.5)*-1)</f>
        <v>#VALUE!</v>
      </c>
      <c r="N304" s="6" t="e">
        <f>(('t-1'!N304-'t-1'!$AE304)/'t-1'!$AE304)*(('t-1'!$I304-0.5+'t-1'!$I304-0.5)*-1)</f>
        <v>#VALUE!</v>
      </c>
      <c r="O304" s="6" t="e">
        <f>(('t-1'!O304-'t-1'!$AE304)/'t-1'!$AE304)*(('t-1'!$I304-0.5+'t-1'!$I304-0.5)*-1)</f>
        <v>#VALUE!</v>
      </c>
      <c r="P304" s="6" t="e">
        <f>(('t-1'!P304-'t-1'!$AE304)/'t-1'!$AE304)*(('t-1'!$I304-0.5+'t-1'!$I304-0.5)*-1)</f>
        <v>#VALUE!</v>
      </c>
      <c r="Q304" s="6" t="e">
        <f>(('t-1'!Q304-'t-1'!$AE304)/'t-1'!$AE304)*(('t-1'!$I304-0.5+'t-1'!$I304-0.5)*-1)</f>
        <v>#VALUE!</v>
      </c>
      <c r="R304" s="6" t="e">
        <f>(('t-1'!R304-'t-1'!$AE304)/'t-1'!$AE304)*(('t-1'!$I304-0.5+'t-1'!$I304-0.5)*-1)</f>
        <v>#VALUE!</v>
      </c>
      <c r="S304" s="6" t="e">
        <f>(('t-1'!S304-'t-1'!$AE304)/'t-1'!$AE304)*(('t-1'!$I304-0.5+'t-1'!$I304-0.5)*-1)</f>
        <v>#VALUE!</v>
      </c>
      <c r="T304" s="6" t="e">
        <f>(('t-1'!T304-'t-1'!$AE304)/'t-1'!$AE304)*(('t-1'!$I304-0.5+'t-1'!$I304-0.5)*-1)</f>
        <v>#VALUE!</v>
      </c>
      <c r="U304" s="6" t="e">
        <f>(('t-1'!U304-'t-1'!$AE304)/'t-1'!$AE304)*(('t-1'!$I304-0.5+'t-1'!$I304-0.5)*-1)</f>
        <v>#VALUE!</v>
      </c>
      <c r="V304" s="6" t="e">
        <f>(('t-1'!V304-'t-1'!$AE304)/'t-1'!$AE304)*(('t-1'!$I304-0.5+'t-1'!$I304-0.5)*-1)</f>
        <v>#VALUE!</v>
      </c>
      <c r="W304" s="6" t="e">
        <f>(('t-1'!W304-'t-1'!$AE304)/'t-1'!$AE304)*(('t-1'!$I304-0.5+'t-1'!$I304-0.5)*-1)</f>
        <v>#VALUE!</v>
      </c>
      <c r="X304" s="6" t="e">
        <f>(('t-1'!X304-'t-1'!$AE304)/'t-1'!$AE304)*(('t-1'!$I304-0.5+'t-1'!$I304-0.5)*-1)</f>
        <v>#VALUE!</v>
      </c>
      <c r="Y304" s="6" t="e">
        <f>(('t-1'!Y304-'t-1'!$AE304)/'t-1'!$AE304)*(('t-1'!$I304-0.5+'t-1'!$I304-0.5)*-1)</f>
        <v>#VALUE!</v>
      </c>
      <c r="Z304" s="6" t="e">
        <f>(('t-1'!Z304-'t-1'!$AE304)/'t-1'!$AE304)*(('t-1'!$I304-0.5+'t-1'!$I304-0.5)*-1)</f>
        <v>#VALUE!</v>
      </c>
      <c r="AA304" s="6" t="e">
        <f>(('t-1'!AA304-'t-1'!$AE304)/'t-1'!$AE304)*(('t-1'!$I304-0.5+'t-1'!$I304-0.5)*-1)</f>
        <v>#VALUE!</v>
      </c>
      <c r="AB304" s="6" t="e">
        <f>(('t-1'!AB304-'t-1'!$AE304)/'t-1'!$AE304)*(('t-1'!$I304-0.5+'t-1'!$I304-0.5)*-1)</f>
        <v>#VALUE!</v>
      </c>
      <c r="AC304" s="6" t="e">
        <f>(('t-1'!AC304-'t-1'!$AE304)/'t-1'!$AE304)*(('t-1'!$I304-0.5+'t-1'!$I304-0.5)*-1)</f>
        <v>#VALUE!</v>
      </c>
      <c r="AD304" s="6" t="e">
        <f>(('t-1'!AD304-'t-1'!$AE304)/'t-1'!$AE304)*(('t-1'!$I304-0.5+'t-1'!$I304-0.5)*-1)</f>
        <v>#VALUE!</v>
      </c>
      <c r="AE304" s="6" t="e">
        <f>(('t-1'!AE304-'t-1'!$AE304)/'t-1'!$AE304)*(('t-1'!$I304-0.5+'t-1'!$I304-0.5)*-1)</f>
        <v>#VALUE!</v>
      </c>
      <c r="AF304" s="6" t="e">
        <f>(('t-1'!AF304-'t-1'!$AE304)/'t-1'!$AE304)*(('t-1'!$I304-0.5+'t-1'!$I304-0.5)*-1)</f>
        <v>#VALUE!</v>
      </c>
    </row>
    <row r="305" spans="2:32">
      <c r="B305" s="1">
        <f>'t-1'!B305</f>
        <v>0</v>
      </c>
      <c r="C305" s="1">
        <f>'t-1'!C305</f>
        <v>0</v>
      </c>
      <c r="D305" s="1">
        <f>'t-1'!D305</f>
        <v>0</v>
      </c>
      <c r="E305" s="1" t="str">
        <f>'t-1'!E305</f>
        <v>Män</v>
      </c>
      <c r="F305" s="1" t="str">
        <f>'t-1'!F305</f>
        <v xml:space="preserve">Depressionsskattning vid ECT-behandling </v>
      </c>
      <c r="G305" s="1" t="str">
        <f>'t-1'!G305</f>
        <v>(tom)</v>
      </c>
      <c r="H305" s="1" t="str">
        <f>'t-1'!H305</f>
        <v>E001110</v>
      </c>
      <c r="I305" s="1">
        <f>'t-1'!I305</f>
        <v>0</v>
      </c>
      <c r="J305" s="6" t="e">
        <f>(('t-1'!J305-'t-1'!$AE305)/'t-1'!$AE305)*(('t-1'!$I305-0.5+'t-1'!$I305-0.5)*-1)</f>
        <v>#VALUE!</v>
      </c>
      <c r="K305" s="6" t="e">
        <f>(('t-1'!K305-'t-1'!$AE305)/'t-1'!$AE305)*(('t-1'!$I305-0.5+'t-1'!$I305-0.5)*-1)</f>
        <v>#VALUE!</v>
      </c>
      <c r="L305" s="6" t="e">
        <f>(('t-1'!L305-'t-1'!$AE305)/'t-1'!$AE305)*(('t-1'!$I305-0.5+'t-1'!$I305-0.5)*-1)</f>
        <v>#VALUE!</v>
      </c>
      <c r="M305" s="6" t="e">
        <f>(('t-1'!M305-'t-1'!$AE305)/'t-1'!$AE305)*(('t-1'!$I305-0.5+'t-1'!$I305-0.5)*-1)</f>
        <v>#VALUE!</v>
      </c>
      <c r="N305" s="6" t="e">
        <f>(('t-1'!N305-'t-1'!$AE305)/'t-1'!$AE305)*(('t-1'!$I305-0.5+'t-1'!$I305-0.5)*-1)</f>
        <v>#VALUE!</v>
      </c>
      <c r="O305" s="6" t="e">
        <f>(('t-1'!O305-'t-1'!$AE305)/'t-1'!$AE305)*(('t-1'!$I305-0.5+'t-1'!$I305-0.5)*-1)</f>
        <v>#VALUE!</v>
      </c>
      <c r="P305" s="6" t="e">
        <f>(('t-1'!P305-'t-1'!$AE305)/'t-1'!$AE305)*(('t-1'!$I305-0.5+'t-1'!$I305-0.5)*-1)</f>
        <v>#VALUE!</v>
      </c>
      <c r="Q305" s="6" t="e">
        <f>(('t-1'!Q305-'t-1'!$AE305)/'t-1'!$AE305)*(('t-1'!$I305-0.5+'t-1'!$I305-0.5)*-1)</f>
        <v>#VALUE!</v>
      </c>
      <c r="R305" s="6" t="e">
        <f>(('t-1'!R305-'t-1'!$AE305)/'t-1'!$AE305)*(('t-1'!$I305-0.5+'t-1'!$I305-0.5)*-1)</f>
        <v>#VALUE!</v>
      </c>
      <c r="S305" s="6" t="e">
        <f>(('t-1'!S305-'t-1'!$AE305)/'t-1'!$AE305)*(('t-1'!$I305-0.5+'t-1'!$I305-0.5)*-1)</f>
        <v>#VALUE!</v>
      </c>
      <c r="T305" s="6" t="e">
        <f>(('t-1'!T305-'t-1'!$AE305)/'t-1'!$AE305)*(('t-1'!$I305-0.5+'t-1'!$I305-0.5)*-1)</f>
        <v>#VALUE!</v>
      </c>
      <c r="U305" s="6" t="e">
        <f>(('t-1'!U305-'t-1'!$AE305)/'t-1'!$AE305)*(('t-1'!$I305-0.5+'t-1'!$I305-0.5)*-1)</f>
        <v>#VALUE!</v>
      </c>
      <c r="V305" s="6" t="e">
        <f>(('t-1'!V305-'t-1'!$AE305)/'t-1'!$AE305)*(('t-1'!$I305-0.5+'t-1'!$I305-0.5)*-1)</f>
        <v>#VALUE!</v>
      </c>
      <c r="W305" s="6" t="e">
        <f>(('t-1'!W305-'t-1'!$AE305)/'t-1'!$AE305)*(('t-1'!$I305-0.5+'t-1'!$I305-0.5)*-1)</f>
        <v>#VALUE!</v>
      </c>
      <c r="X305" s="6" t="e">
        <f>(('t-1'!X305-'t-1'!$AE305)/'t-1'!$AE305)*(('t-1'!$I305-0.5+'t-1'!$I305-0.5)*-1)</f>
        <v>#VALUE!</v>
      </c>
      <c r="Y305" s="6" t="e">
        <f>(('t-1'!Y305-'t-1'!$AE305)/'t-1'!$AE305)*(('t-1'!$I305-0.5+'t-1'!$I305-0.5)*-1)</f>
        <v>#VALUE!</v>
      </c>
      <c r="Z305" s="6" t="e">
        <f>(('t-1'!Z305-'t-1'!$AE305)/'t-1'!$AE305)*(('t-1'!$I305-0.5+'t-1'!$I305-0.5)*-1)</f>
        <v>#VALUE!</v>
      </c>
      <c r="AA305" s="6" t="e">
        <f>(('t-1'!AA305-'t-1'!$AE305)/'t-1'!$AE305)*(('t-1'!$I305-0.5+'t-1'!$I305-0.5)*-1)</f>
        <v>#VALUE!</v>
      </c>
      <c r="AB305" s="6" t="e">
        <f>(('t-1'!AB305-'t-1'!$AE305)/'t-1'!$AE305)*(('t-1'!$I305-0.5+'t-1'!$I305-0.5)*-1)</f>
        <v>#VALUE!</v>
      </c>
      <c r="AC305" s="6" t="e">
        <f>(('t-1'!AC305-'t-1'!$AE305)/'t-1'!$AE305)*(('t-1'!$I305-0.5+'t-1'!$I305-0.5)*-1)</f>
        <v>#VALUE!</v>
      </c>
      <c r="AD305" s="6" t="e">
        <f>(('t-1'!AD305-'t-1'!$AE305)/'t-1'!$AE305)*(('t-1'!$I305-0.5+'t-1'!$I305-0.5)*-1)</f>
        <v>#VALUE!</v>
      </c>
      <c r="AE305" s="6" t="e">
        <f>(('t-1'!AE305-'t-1'!$AE305)/'t-1'!$AE305)*(('t-1'!$I305-0.5+'t-1'!$I305-0.5)*-1)</f>
        <v>#VALUE!</v>
      </c>
      <c r="AF305" s="6" t="e">
        <f>(('t-1'!AF305-'t-1'!$AE305)/'t-1'!$AE305)*(('t-1'!$I305-0.5+'t-1'!$I305-0.5)*-1)</f>
        <v>#VALUE!</v>
      </c>
    </row>
    <row r="306" spans="2:32">
      <c r="B306" s="1">
        <f>'t-1'!B306</f>
        <v>0</v>
      </c>
      <c r="C306" s="1">
        <f>'t-1'!C306</f>
        <v>0</v>
      </c>
      <c r="D306" s="1">
        <f>'t-1'!D306</f>
        <v>0</v>
      </c>
      <c r="E306" s="1" t="str">
        <f>'t-1'!E306</f>
        <v>Totalt</v>
      </c>
      <c r="F306" s="1" t="str">
        <f>'t-1'!F306</f>
        <v xml:space="preserve">Depressionsskattning vid ECT-behandling </v>
      </c>
      <c r="G306" s="1" t="str">
        <f>'t-1'!G306</f>
        <v>(tom)</v>
      </c>
      <c r="H306" s="1" t="str">
        <f>'t-1'!H306</f>
        <v>E001110</v>
      </c>
      <c r="I306" s="1">
        <f>'t-1'!I306</f>
        <v>0</v>
      </c>
      <c r="J306" s="6" t="e">
        <f>(('t-1'!J306-'t-1'!$AE306)/'t-1'!$AE306)*(('t-1'!$I306-0.5+'t-1'!$I306-0.5)*-1)</f>
        <v>#VALUE!</v>
      </c>
      <c r="K306" s="6" t="e">
        <f>(('t-1'!K306-'t-1'!$AE306)/'t-1'!$AE306)*(('t-1'!$I306-0.5+'t-1'!$I306-0.5)*-1)</f>
        <v>#VALUE!</v>
      </c>
      <c r="L306" s="6" t="e">
        <f>(('t-1'!L306-'t-1'!$AE306)/'t-1'!$AE306)*(('t-1'!$I306-0.5+'t-1'!$I306-0.5)*-1)</f>
        <v>#VALUE!</v>
      </c>
      <c r="M306" s="6" t="e">
        <f>(('t-1'!M306-'t-1'!$AE306)/'t-1'!$AE306)*(('t-1'!$I306-0.5+'t-1'!$I306-0.5)*-1)</f>
        <v>#VALUE!</v>
      </c>
      <c r="N306" s="6" t="e">
        <f>(('t-1'!N306-'t-1'!$AE306)/'t-1'!$AE306)*(('t-1'!$I306-0.5+'t-1'!$I306-0.5)*-1)</f>
        <v>#VALUE!</v>
      </c>
      <c r="O306" s="6" t="e">
        <f>(('t-1'!O306-'t-1'!$AE306)/'t-1'!$AE306)*(('t-1'!$I306-0.5+'t-1'!$I306-0.5)*-1)</f>
        <v>#VALUE!</v>
      </c>
      <c r="P306" s="6" t="e">
        <f>(('t-1'!P306-'t-1'!$AE306)/'t-1'!$AE306)*(('t-1'!$I306-0.5+'t-1'!$I306-0.5)*-1)</f>
        <v>#VALUE!</v>
      </c>
      <c r="Q306" s="6" t="e">
        <f>(('t-1'!Q306-'t-1'!$AE306)/'t-1'!$AE306)*(('t-1'!$I306-0.5+'t-1'!$I306-0.5)*-1)</f>
        <v>#VALUE!</v>
      </c>
      <c r="R306" s="6" t="e">
        <f>(('t-1'!R306-'t-1'!$AE306)/'t-1'!$AE306)*(('t-1'!$I306-0.5+'t-1'!$I306-0.5)*-1)</f>
        <v>#VALUE!</v>
      </c>
      <c r="S306" s="6" t="e">
        <f>(('t-1'!S306-'t-1'!$AE306)/'t-1'!$AE306)*(('t-1'!$I306-0.5+'t-1'!$I306-0.5)*-1)</f>
        <v>#VALUE!</v>
      </c>
      <c r="T306" s="6" t="e">
        <f>(('t-1'!T306-'t-1'!$AE306)/'t-1'!$AE306)*(('t-1'!$I306-0.5+'t-1'!$I306-0.5)*-1)</f>
        <v>#VALUE!</v>
      </c>
      <c r="U306" s="6" t="e">
        <f>(('t-1'!U306-'t-1'!$AE306)/'t-1'!$AE306)*(('t-1'!$I306-0.5+'t-1'!$I306-0.5)*-1)</f>
        <v>#VALUE!</v>
      </c>
      <c r="V306" s="6" t="e">
        <f>(('t-1'!V306-'t-1'!$AE306)/'t-1'!$AE306)*(('t-1'!$I306-0.5+'t-1'!$I306-0.5)*-1)</f>
        <v>#VALUE!</v>
      </c>
      <c r="W306" s="6" t="e">
        <f>(('t-1'!W306-'t-1'!$AE306)/'t-1'!$AE306)*(('t-1'!$I306-0.5+'t-1'!$I306-0.5)*-1)</f>
        <v>#VALUE!</v>
      </c>
      <c r="X306" s="6" t="e">
        <f>(('t-1'!X306-'t-1'!$AE306)/'t-1'!$AE306)*(('t-1'!$I306-0.5+'t-1'!$I306-0.5)*-1)</f>
        <v>#VALUE!</v>
      </c>
      <c r="Y306" s="6" t="e">
        <f>(('t-1'!Y306-'t-1'!$AE306)/'t-1'!$AE306)*(('t-1'!$I306-0.5+'t-1'!$I306-0.5)*-1)</f>
        <v>#VALUE!</v>
      </c>
      <c r="Z306" s="6" t="e">
        <f>(('t-1'!Z306-'t-1'!$AE306)/'t-1'!$AE306)*(('t-1'!$I306-0.5+'t-1'!$I306-0.5)*-1)</f>
        <v>#VALUE!</v>
      </c>
      <c r="AA306" s="6" t="e">
        <f>(('t-1'!AA306-'t-1'!$AE306)/'t-1'!$AE306)*(('t-1'!$I306-0.5+'t-1'!$I306-0.5)*-1)</f>
        <v>#VALUE!</v>
      </c>
      <c r="AB306" s="6" t="e">
        <f>(('t-1'!AB306-'t-1'!$AE306)/'t-1'!$AE306)*(('t-1'!$I306-0.5+'t-1'!$I306-0.5)*-1)</f>
        <v>#VALUE!</v>
      </c>
      <c r="AC306" s="6" t="e">
        <f>(('t-1'!AC306-'t-1'!$AE306)/'t-1'!$AE306)*(('t-1'!$I306-0.5+'t-1'!$I306-0.5)*-1)</f>
        <v>#VALUE!</v>
      </c>
      <c r="AD306" s="6" t="e">
        <f>(('t-1'!AD306-'t-1'!$AE306)/'t-1'!$AE306)*(('t-1'!$I306-0.5+'t-1'!$I306-0.5)*-1)</f>
        <v>#VALUE!</v>
      </c>
      <c r="AE306" s="6" t="e">
        <f>(('t-1'!AE306-'t-1'!$AE306)/'t-1'!$AE306)*(('t-1'!$I306-0.5+'t-1'!$I306-0.5)*-1)</f>
        <v>#VALUE!</v>
      </c>
      <c r="AF306" s="6" t="e">
        <f>(('t-1'!AF306-'t-1'!$AE306)/'t-1'!$AE306)*(('t-1'!$I306-0.5+'t-1'!$I306-0.5)*-1)</f>
        <v>#VALUE!</v>
      </c>
    </row>
    <row r="307" spans="2:32">
      <c r="B307" s="1" t="str">
        <f>'t-1'!B307</f>
        <v>O</v>
      </c>
      <c r="C307" s="1" t="str">
        <f>'t-1'!C307</f>
        <v>Kirurgisk behandling</v>
      </c>
      <c r="D307" s="1">
        <f>'t-1'!D307</f>
        <v>141</v>
      </c>
      <c r="E307" s="1" t="str">
        <f>'t-1'!E307</f>
        <v>Totalt</v>
      </c>
      <c r="F307" s="1" t="str">
        <f>'t-1'!F307</f>
        <v xml:space="preserve">Omoperation vid ljumskbråck </v>
      </c>
      <c r="G307" s="1" t="str">
        <f>'t-1'!G307</f>
        <v>(tom)</v>
      </c>
      <c r="H307" s="1" t="str">
        <f>'t-1'!H307</f>
        <v>A006100</v>
      </c>
      <c r="I307" s="1">
        <f>'t-1'!I307</f>
        <v>0</v>
      </c>
      <c r="J307" s="6">
        <f>(('t-1'!J307-'t-1'!$AE307)/'t-1'!$AE307)*(('t-1'!$I307-0.5+'t-1'!$I307-0.5)*-1)</f>
        <v>-3.105590062111772E-3</v>
      </c>
      <c r="K307" s="6">
        <f>(('t-1'!K307-'t-1'!$AE307)/'t-1'!$AE307)*(('t-1'!$I307-0.5+'t-1'!$I307-0.5)*-1)</f>
        <v>1.0351966873706004E-2</v>
      </c>
      <c r="L307" s="6">
        <f>(('t-1'!L307-'t-1'!$AE307)/'t-1'!$AE307)*(('t-1'!$I307-0.5+'t-1'!$I307-0.5)*-1)</f>
        <v>-3.1055900621118016E-2</v>
      </c>
      <c r="M307" s="6">
        <f>(('t-1'!M307-'t-1'!$AE307)/'t-1'!$AE307)*(('t-1'!$I307-0.5+'t-1'!$I307-0.5)*-1)</f>
        <v>-2.0703933747410834E-3</v>
      </c>
      <c r="N307" s="6">
        <f>(('t-1'!N307-'t-1'!$AE307)/'t-1'!$AE307)*(('t-1'!$I307-0.5+'t-1'!$I307-0.5)*-1)</f>
        <v>7.2463768115942325E-3</v>
      </c>
      <c r="O307" s="6">
        <f>(('t-1'!O307-'t-1'!$AE307)/'t-1'!$AE307)*(('t-1'!$I307-0.5+'t-1'!$I307-0.5)*-1)</f>
        <v>1.2422360248447235E-2</v>
      </c>
      <c r="P307" s="6">
        <f>(('t-1'!P307-'t-1'!$AE307)/'t-1'!$AE307)*(('t-1'!$I307-0.5+'t-1'!$I307-0.5)*-1)</f>
        <v>1.8633540372670926E-2</v>
      </c>
      <c r="Q307" s="6">
        <f>(('t-1'!Q307-'t-1'!$AE307)/'t-1'!$AE307)*(('t-1'!$I307-0.5+'t-1'!$I307-0.5)*-1)</f>
        <v>-7.2463768115940859E-3</v>
      </c>
      <c r="R307" s="6">
        <f>(('t-1'!R307-'t-1'!$AE307)/'t-1'!$AE307)*(('t-1'!$I307-0.5+'t-1'!$I307-0.5)*-1)</f>
        <v>1.1387163561076694E-2</v>
      </c>
      <c r="S307" s="6">
        <f>(('t-1'!S307-'t-1'!$AE307)/'t-1'!$AE307)*(('t-1'!$I307-0.5+'t-1'!$I307-0.5)*-1)</f>
        <v>6.2111801242236914E-3</v>
      </c>
      <c r="T307" s="6">
        <f>(('t-1'!T307-'t-1'!$AE307)/'t-1'!$AE307)*(('t-1'!$I307-0.5+'t-1'!$I307-0.5)*-1)</f>
        <v>-3.9337474120082788E-2</v>
      </c>
      <c r="U307" s="6">
        <f>(('t-1'!U307-'t-1'!$AE307)/'t-1'!$AE307)*(('t-1'!$I307-0.5+'t-1'!$I307-0.5)*-1)</f>
        <v>-7.2463768115940859E-3</v>
      </c>
      <c r="V307" s="6">
        <f>(('t-1'!V307-'t-1'!$AE307)/'t-1'!$AE307)*(('t-1'!$I307-0.5+'t-1'!$I307-0.5)*-1)</f>
        <v>-1.0351966873705417E-3</v>
      </c>
      <c r="W307" s="6">
        <f>(('t-1'!W307-'t-1'!$AE307)/'t-1'!$AE307)*(('t-1'!$I307-0.5+'t-1'!$I307-0.5)*-1)</f>
        <v>1.1387163561076694E-2</v>
      </c>
      <c r="X307" s="6">
        <f>(('t-1'!X307-'t-1'!$AE307)/'t-1'!$AE307)*(('t-1'!$I307-0.5+'t-1'!$I307-0.5)*-1)</f>
        <v>2.0703933747412008E-2</v>
      </c>
      <c r="Y307" s="6">
        <f>(('t-1'!Y307-'t-1'!$AE307)/'t-1'!$AE307)*(('t-1'!$I307-0.5+'t-1'!$I307-0.5)*-1)</f>
        <v>8.2815734989649219E-3</v>
      </c>
      <c r="Z307" s="6">
        <f>(('t-1'!Z307-'t-1'!$AE307)/'t-1'!$AE307)*(('t-1'!$I307-0.5+'t-1'!$I307-0.5)*-1)</f>
        <v>-1.0351966873706004E-2</v>
      </c>
      <c r="AA307" s="6">
        <f>(('t-1'!AA307-'t-1'!$AE307)/'t-1'!$AE307)*(('t-1'!$I307-0.5+'t-1'!$I307-0.5)*-1)</f>
        <v>1.7598343685300239E-2</v>
      </c>
      <c r="AB307" s="6">
        <f>(('t-1'!AB307-'t-1'!$AE307)/'t-1'!$AE307)*(('t-1'!$I307-0.5+'t-1'!$I307-0.5)*-1)</f>
        <v>1.3457556935817924E-2</v>
      </c>
      <c r="AC307" s="6">
        <f>(('t-1'!AC307-'t-1'!$AE307)/'t-1'!$AE307)*(('t-1'!$I307-0.5+'t-1'!$I307-0.5)*-1)</f>
        <v>1.2422360248447235E-2</v>
      </c>
      <c r="AD307" s="6">
        <f>(('t-1'!AD307-'t-1'!$AE307)/'t-1'!$AE307)*(('t-1'!$I307-0.5+'t-1'!$I307-0.5)*-1)</f>
        <v>3.105590062111919E-3</v>
      </c>
      <c r="AE307" s="6">
        <f>(('t-1'!AE307-'t-1'!$AE307)/'t-1'!$AE307)*(('t-1'!$I307-0.5+'t-1'!$I307-0.5)*-1)</f>
        <v>0</v>
      </c>
      <c r="AF307" s="6">
        <f>(('t-1'!AF307-'t-1'!$AE307)/'t-1'!$AE307)*(('t-1'!$I307-0.5+'t-1'!$I307-0.5)*-1)</f>
        <v>-1</v>
      </c>
    </row>
    <row r="308" spans="2:32">
      <c r="B308" s="1">
        <f>'t-1'!B308</f>
        <v>0</v>
      </c>
      <c r="C308" s="1">
        <f>'t-1'!C308</f>
        <v>0</v>
      </c>
      <c r="D308" s="1">
        <f>'t-1'!D308</f>
        <v>142</v>
      </c>
      <c r="E308" s="1" t="str">
        <f>'t-1'!E308</f>
        <v>Kvinnor</v>
      </c>
      <c r="F308" s="1" t="str">
        <f>'t-1'!F308</f>
        <v>Dagkirurgiska operationer vid ljumskbråck</v>
      </c>
      <c r="G308" s="1" t="str">
        <f>'t-1'!G308</f>
        <v>(tom)</v>
      </c>
      <c r="H308" s="1" t="str">
        <f>'t-1'!H308</f>
        <v>D001300</v>
      </c>
      <c r="I308" s="1">
        <f>'t-1'!I308</f>
        <v>0</v>
      </c>
      <c r="J308" s="6" t="e">
        <f>(('t-1'!J308-'t-1'!$AE308)/'t-1'!$AE308)*(('t-1'!$I308-0.5+'t-1'!$I308-0.5)*-1)</f>
        <v>#VALUE!</v>
      </c>
      <c r="K308" s="6" t="e">
        <f>(('t-1'!K308-'t-1'!$AE308)/'t-1'!$AE308)*(('t-1'!$I308-0.5+'t-1'!$I308-0.5)*-1)</f>
        <v>#VALUE!</v>
      </c>
      <c r="L308" s="6" t="e">
        <f>(('t-1'!L308-'t-1'!$AE308)/'t-1'!$AE308)*(('t-1'!$I308-0.5+'t-1'!$I308-0.5)*-1)</f>
        <v>#VALUE!</v>
      </c>
      <c r="M308" s="6" t="e">
        <f>(('t-1'!M308-'t-1'!$AE308)/'t-1'!$AE308)*(('t-1'!$I308-0.5+'t-1'!$I308-0.5)*-1)</f>
        <v>#VALUE!</v>
      </c>
      <c r="N308" s="6" t="e">
        <f>(('t-1'!N308-'t-1'!$AE308)/'t-1'!$AE308)*(('t-1'!$I308-0.5+'t-1'!$I308-0.5)*-1)</f>
        <v>#VALUE!</v>
      </c>
      <c r="O308" s="6" t="e">
        <f>(('t-1'!O308-'t-1'!$AE308)/'t-1'!$AE308)*(('t-1'!$I308-0.5+'t-1'!$I308-0.5)*-1)</f>
        <v>#VALUE!</v>
      </c>
      <c r="P308" s="6" t="e">
        <f>(('t-1'!P308-'t-1'!$AE308)/'t-1'!$AE308)*(('t-1'!$I308-0.5+'t-1'!$I308-0.5)*-1)</f>
        <v>#VALUE!</v>
      </c>
      <c r="Q308" s="6" t="e">
        <f>(('t-1'!Q308-'t-1'!$AE308)/'t-1'!$AE308)*(('t-1'!$I308-0.5+'t-1'!$I308-0.5)*-1)</f>
        <v>#VALUE!</v>
      </c>
      <c r="R308" s="6" t="e">
        <f>(('t-1'!R308-'t-1'!$AE308)/'t-1'!$AE308)*(('t-1'!$I308-0.5+'t-1'!$I308-0.5)*-1)</f>
        <v>#VALUE!</v>
      </c>
      <c r="S308" s="6" t="e">
        <f>(('t-1'!S308-'t-1'!$AE308)/'t-1'!$AE308)*(('t-1'!$I308-0.5+'t-1'!$I308-0.5)*-1)</f>
        <v>#VALUE!</v>
      </c>
      <c r="T308" s="6" t="e">
        <f>(('t-1'!T308-'t-1'!$AE308)/'t-1'!$AE308)*(('t-1'!$I308-0.5+'t-1'!$I308-0.5)*-1)</f>
        <v>#VALUE!</v>
      </c>
      <c r="U308" s="6" t="e">
        <f>(('t-1'!U308-'t-1'!$AE308)/'t-1'!$AE308)*(('t-1'!$I308-0.5+'t-1'!$I308-0.5)*-1)</f>
        <v>#VALUE!</v>
      </c>
      <c r="V308" s="6" t="e">
        <f>(('t-1'!V308-'t-1'!$AE308)/'t-1'!$AE308)*(('t-1'!$I308-0.5+'t-1'!$I308-0.5)*-1)</f>
        <v>#VALUE!</v>
      </c>
      <c r="W308" s="6" t="e">
        <f>(('t-1'!W308-'t-1'!$AE308)/'t-1'!$AE308)*(('t-1'!$I308-0.5+'t-1'!$I308-0.5)*-1)</f>
        <v>#VALUE!</v>
      </c>
      <c r="X308" s="6" t="e">
        <f>(('t-1'!X308-'t-1'!$AE308)/'t-1'!$AE308)*(('t-1'!$I308-0.5+'t-1'!$I308-0.5)*-1)</f>
        <v>#VALUE!</v>
      </c>
      <c r="Y308" s="6" t="e">
        <f>(('t-1'!Y308-'t-1'!$AE308)/'t-1'!$AE308)*(('t-1'!$I308-0.5+'t-1'!$I308-0.5)*-1)</f>
        <v>#VALUE!</v>
      </c>
      <c r="Z308" s="6" t="e">
        <f>(('t-1'!Z308-'t-1'!$AE308)/'t-1'!$AE308)*(('t-1'!$I308-0.5+'t-1'!$I308-0.5)*-1)</f>
        <v>#VALUE!</v>
      </c>
      <c r="AA308" s="6" t="e">
        <f>(('t-1'!AA308-'t-1'!$AE308)/'t-1'!$AE308)*(('t-1'!$I308-0.5+'t-1'!$I308-0.5)*-1)</f>
        <v>#VALUE!</v>
      </c>
      <c r="AB308" s="6" t="e">
        <f>(('t-1'!AB308-'t-1'!$AE308)/'t-1'!$AE308)*(('t-1'!$I308-0.5+'t-1'!$I308-0.5)*-1)</f>
        <v>#VALUE!</v>
      </c>
      <c r="AC308" s="6" t="e">
        <f>(('t-1'!AC308-'t-1'!$AE308)/'t-1'!$AE308)*(('t-1'!$I308-0.5+'t-1'!$I308-0.5)*-1)</f>
        <v>#VALUE!</v>
      </c>
      <c r="AD308" s="6" t="e">
        <f>(('t-1'!AD308-'t-1'!$AE308)/'t-1'!$AE308)*(('t-1'!$I308-0.5+'t-1'!$I308-0.5)*-1)</f>
        <v>#VALUE!</v>
      </c>
      <c r="AE308" s="6" t="e">
        <f>(('t-1'!AE308-'t-1'!$AE308)/'t-1'!$AE308)*(('t-1'!$I308-0.5+'t-1'!$I308-0.5)*-1)</f>
        <v>#VALUE!</v>
      </c>
      <c r="AF308" s="6" t="e">
        <f>(('t-1'!AF308-'t-1'!$AE308)/'t-1'!$AE308)*(('t-1'!$I308-0.5+'t-1'!$I308-0.5)*-1)</f>
        <v>#VALUE!</v>
      </c>
    </row>
    <row r="309" spans="2:32">
      <c r="B309" s="1">
        <f>'t-1'!B309</f>
        <v>0</v>
      </c>
      <c r="C309" s="1">
        <f>'t-1'!C309</f>
        <v>0</v>
      </c>
      <c r="D309" s="1">
        <f>'t-1'!D309</f>
        <v>0</v>
      </c>
      <c r="E309" s="1" t="str">
        <f>'t-1'!E309</f>
        <v>Män</v>
      </c>
      <c r="F309" s="1" t="str">
        <f>'t-1'!F309</f>
        <v>Dagkirurgiska operationer vid ljumskbråck</v>
      </c>
      <c r="G309" s="1" t="str">
        <f>'t-1'!G309</f>
        <v>(tom)</v>
      </c>
      <c r="H309" s="1" t="str">
        <f>'t-1'!H309</f>
        <v>D001300</v>
      </c>
      <c r="I309" s="1">
        <f>'t-1'!I309</f>
        <v>0</v>
      </c>
      <c r="J309" s="6" t="e">
        <f>(('t-1'!J309-'t-1'!$AE309)/'t-1'!$AE309)*(('t-1'!$I309-0.5+'t-1'!$I309-0.5)*-1)</f>
        <v>#VALUE!</v>
      </c>
      <c r="K309" s="6" t="e">
        <f>(('t-1'!K309-'t-1'!$AE309)/'t-1'!$AE309)*(('t-1'!$I309-0.5+'t-1'!$I309-0.5)*-1)</f>
        <v>#VALUE!</v>
      </c>
      <c r="L309" s="6" t="e">
        <f>(('t-1'!L309-'t-1'!$AE309)/'t-1'!$AE309)*(('t-1'!$I309-0.5+'t-1'!$I309-0.5)*-1)</f>
        <v>#VALUE!</v>
      </c>
      <c r="M309" s="6" t="e">
        <f>(('t-1'!M309-'t-1'!$AE309)/'t-1'!$AE309)*(('t-1'!$I309-0.5+'t-1'!$I309-0.5)*-1)</f>
        <v>#VALUE!</v>
      </c>
      <c r="N309" s="6" t="e">
        <f>(('t-1'!N309-'t-1'!$AE309)/'t-1'!$AE309)*(('t-1'!$I309-0.5+'t-1'!$I309-0.5)*-1)</f>
        <v>#VALUE!</v>
      </c>
      <c r="O309" s="6" t="e">
        <f>(('t-1'!O309-'t-1'!$AE309)/'t-1'!$AE309)*(('t-1'!$I309-0.5+'t-1'!$I309-0.5)*-1)</f>
        <v>#VALUE!</v>
      </c>
      <c r="P309" s="6" t="e">
        <f>(('t-1'!P309-'t-1'!$AE309)/'t-1'!$AE309)*(('t-1'!$I309-0.5+'t-1'!$I309-0.5)*-1)</f>
        <v>#VALUE!</v>
      </c>
      <c r="Q309" s="6" t="e">
        <f>(('t-1'!Q309-'t-1'!$AE309)/'t-1'!$AE309)*(('t-1'!$I309-0.5+'t-1'!$I309-0.5)*-1)</f>
        <v>#VALUE!</v>
      </c>
      <c r="R309" s="6" t="e">
        <f>(('t-1'!R309-'t-1'!$AE309)/'t-1'!$AE309)*(('t-1'!$I309-0.5+'t-1'!$I309-0.5)*-1)</f>
        <v>#VALUE!</v>
      </c>
      <c r="S309" s="6" t="e">
        <f>(('t-1'!S309-'t-1'!$AE309)/'t-1'!$AE309)*(('t-1'!$I309-0.5+'t-1'!$I309-0.5)*-1)</f>
        <v>#VALUE!</v>
      </c>
      <c r="T309" s="6" t="e">
        <f>(('t-1'!T309-'t-1'!$AE309)/'t-1'!$AE309)*(('t-1'!$I309-0.5+'t-1'!$I309-0.5)*-1)</f>
        <v>#VALUE!</v>
      </c>
      <c r="U309" s="6" t="e">
        <f>(('t-1'!U309-'t-1'!$AE309)/'t-1'!$AE309)*(('t-1'!$I309-0.5+'t-1'!$I309-0.5)*-1)</f>
        <v>#VALUE!</v>
      </c>
      <c r="V309" s="6" t="e">
        <f>(('t-1'!V309-'t-1'!$AE309)/'t-1'!$AE309)*(('t-1'!$I309-0.5+'t-1'!$I309-0.5)*-1)</f>
        <v>#VALUE!</v>
      </c>
      <c r="W309" s="6" t="e">
        <f>(('t-1'!W309-'t-1'!$AE309)/'t-1'!$AE309)*(('t-1'!$I309-0.5+'t-1'!$I309-0.5)*-1)</f>
        <v>#VALUE!</v>
      </c>
      <c r="X309" s="6" t="e">
        <f>(('t-1'!X309-'t-1'!$AE309)/'t-1'!$AE309)*(('t-1'!$I309-0.5+'t-1'!$I309-0.5)*-1)</f>
        <v>#VALUE!</v>
      </c>
      <c r="Y309" s="6" t="e">
        <f>(('t-1'!Y309-'t-1'!$AE309)/'t-1'!$AE309)*(('t-1'!$I309-0.5+'t-1'!$I309-0.5)*-1)</f>
        <v>#VALUE!</v>
      </c>
      <c r="Z309" s="6" t="e">
        <f>(('t-1'!Z309-'t-1'!$AE309)/'t-1'!$AE309)*(('t-1'!$I309-0.5+'t-1'!$I309-0.5)*-1)</f>
        <v>#VALUE!</v>
      </c>
      <c r="AA309" s="6" t="e">
        <f>(('t-1'!AA309-'t-1'!$AE309)/'t-1'!$AE309)*(('t-1'!$I309-0.5+'t-1'!$I309-0.5)*-1)</f>
        <v>#VALUE!</v>
      </c>
      <c r="AB309" s="6" t="e">
        <f>(('t-1'!AB309-'t-1'!$AE309)/'t-1'!$AE309)*(('t-1'!$I309-0.5+'t-1'!$I309-0.5)*-1)</f>
        <v>#VALUE!</v>
      </c>
      <c r="AC309" s="6" t="e">
        <f>(('t-1'!AC309-'t-1'!$AE309)/'t-1'!$AE309)*(('t-1'!$I309-0.5+'t-1'!$I309-0.5)*-1)</f>
        <v>#VALUE!</v>
      </c>
      <c r="AD309" s="6" t="e">
        <f>(('t-1'!AD309-'t-1'!$AE309)/'t-1'!$AE309)*(('t-1'!$I309-0.5+'t-1'!$I309-0.5)*-1)</f>
        <v>#VALUE!</v>
      </c>
      <c r="AE309" s="6" t="e">
        <f>(('t-1'!AE309-'t-1'!$AE309)/'t-1'!$AE309)*(('t-1'!$I309-0.5+'t-1'!$I309-0.5)*-1)</f>
        <v>#VALUE!</v>
      </c>
      <c r="AF309" s="6" t="e">
        <f>(('t-1'!AF309-'t-1'!$AE309)/'t-1'!$AE309)*(('t-1'!$I309-0.5+'t-1'!$I309-0.5)*-1)</f>
        <v>#VALUE!</v>
      </c>
    </row>
    <row r="310" spans="2:32">
      <c r="B310" s="1">
        <f>'t-1'!B310</f>
        <v>0</v>
      </c>
      <c r="C310" s="1">
        <f>'t-1'!C310</f>
        <v>0</v>
      </c>
      <c r="D310" s="1">
        <f>'t-1'!D310</f>
        <v>0</v>
      </c>
      <c r="E310" s="1" t="str">
        <f>'t-1'!E310</f>
        <v>Totalt</v>
      </c>
      <c r="F310" s="1" t="str">
        <f>'t-1'!F310</f>
        <v>Dagkirurgiska operationer vid ljumskbråck</v>
      </c>
      <c r="G310" s="1" t="str">
        <f>'t-1'!G310</f>
        <v>(tom)</v>
      </c>
      <c r="H310" s="1" t="str">
        <f>'t-1'!H310</f>
        <v>D001300</v>
      </c>
      <c r="I310" s="1">
        <f>'t-1'!I310</f>
        <v>0</v>
      </c>
      <c r="J310" s="6">
        <f>(('t-1'!J310-'t-1'!$AE310)/'t-1'!$AE310)*(('t-1'!$I310-0.5+'t-1'!$I310-0.5)*-1)</f>
        <v>-8.2456939383901945E-2</v>
      </c>
      <c r="K310" s="6">
        <f>(('t-1'!K310-'t-1'!$AE310)/'t-1'!$AE310)*(('t-1'!$I310-0.5+'t-1'!$I310-0.5)*-1)</f>
        <v>8.0472103004292973E-4</v>
      </c>
      <c r="L310" s="6">
        <f>(('t-1'!L310-'t-1'!$AE310)/'t-1'!$AE310)*(('t-1'!$I310-0.5+'t-1'!$I310-0.5)*-1)</f>
        <v>9.7338516746411557E-2</v>
      </c>
      <c r="M310" s="6">
        <f>(('t-1'!M310-'t-1'!$AE310)/'t-1'!$AE310)*(('t-1'!$I310-0.5+'t-1'!$I310-0.5)*-1)</f>
        <v>-2.3669908466819174E-2</v>
      </c>
      <c r="N310" s="6">
        <f>(('t-1'!N310-'t-1'!$AE310)/'t-1'!$AE310)*(('t-1'!$I310-0.5+'t-1'!$I310-0.5)*-1)</f>
        <v>-1.6715116279069728E-2</v>
      </c>
      <c r="O310" s="6">
        <f>(('t-1'!O310-'t-1'!$AE310)/'t-1'!$AE310)*(('t-1'!$I310-0.5+'t-1'!$I310-0.5)*-1)</f>
        <v>6.3015109890110055E-2</v>
      </c>
      <c r="P310" s="6">
        <f>(('t-1'!P310-'t-1'!$AE310)/'t-1'!$AE310)*(('t-1'!$I310-0.5+'t-1'!$I310-0.5)*-1)</f>
        <v>0.11742604961832062</v>
      </c>
      <c r="Q310" s="6">
        <f>(('t-1'!Q310-'t-1'!$AE310)/'t-1'!$AE310)*(('t-1'!$I310-0.5+'t-1'!$I310-0.5)*-1)</f>
        <v>-0.10312499999999998</v>
      </c>
      <c r="R310" s="6">
        <f>(('t-1'!R310-'t-1'!$AE310)/'t-1'!$AE310)*(('t-1'!$I310-0.5+'t-1'!$I310-0.5)*-1)</f>
        <v>0.1240414110429449</v>
      </c>
      <c r="S310" s="6">
        <f>(('t-1'!S310-'t-1'!$AE310)/'t-1'!$AE310)*(('t-1'!$I310-0.5+'t-1'!$I310-0.5)*-1)</f>
        <v>-3.0453544949026849E-2</v>
      </c>
      <c r="T310" s="6">
        <f>(('t-1'!T310-'t-1'!$AE310)/'t-1'!$AE310)*(('t-1'!$I310-0.5+'t-1'!$I310-0.5)*-1)</f>
        <v>1.4427799607072718E-2</v>
      </c>
      <c r="U310" s="6">
        <f>(('t-1'!U310-'t-1'!$AE310)/'t-1'!$AE310)*(('t-1'!$I310-0.5+'t-1'!$I310-0.5)*-1)</f>
        <v>1.2097606273214935E-2</v>
      </c>
      <c r="V310" s="6">
        <f>(('t-1'!V310-'t-1'!$AE310)/'t-1'!$AE310)*(('t-1'!$I310-0.5+'t-1'!$I310-0.5)*-1)</f>
        <v>0.11958568738229761</v>
      </c>
      <c r="W310" s="6">
        <f>(('t-1'!W310-'t-1'!$AE310)/'t-1'!$AE310)*(('t-1'!$I310-0.5+'t-1'!$I310-0.5)*-1)</f>
        <v>-3.7663755458515275E-2</v>
      </c>
      <c r="X310" s="6">
        <f>(('t-1'!X310-'t-1'!$AE310)/'t-1'!$AE310)*(('t-1'!$I310-0.5+'t-1'!$I310-0.5)*-1)</f>
        <v>6.6607603092783518E-2</v>
      </c>
      <c r="Y310" s="6">
        <f>(('t-1'!Y310-'t-1'!$AE310)/'t-1'!$AE310)*(('t-1'!$I310-0.5+'t-1'!$I310-0.5)*-1)</f>
        <v>-4.0716437177280421E-2</v>
      </c>
      <c r="Z310" s="6">
        <f>(('t-1'!Z310-'t-1'!$AE310)/'t-1'!$AE310)*(('t-1'!$I310-0.5+'t-1'!$I310-0.5)*-1)</f>
        <v>-9.1294204322200326E-2</v>
      </c>
      <c r="AA310" s="6">
        <f>(('t-1'!AA310-'t-1'!$AE310)/'t-1'!$AE310)*(('t-1'!$I310-0.5+'t-1'!$I310-0.5)*-1)</f>
        <v>0.19517118863049088</v>
      </c>
      <c r="AB310" s="6">
        <f>(('t-1'!AB310-'t-1'!$AE310)/'t-1'!$AE310)*(('t-1'!$I310-0.5+'t-1'!$I310-0.5)*-1)</f>
        <v>0.13139619883040932</v>
      </c>
      <c r="AC310" s="6">
        <f>(('t-1'!AC310-'t-1'!$AE310)/'t-1'!$AE310)*(('t-1'!$I310-0.5+'t-1'!$I310-0.5)*-1)</f>
        <v>6.7708333333333481E-2</v>
      </c>
      <c r="AD310" s="6">
        <f>(('t-1'!AD310-'t-1'!$AE310)/'t-1'!$AE310)*(('t-1'!$I310-0.5+'t-1'!$I310-0.5)*-1)</f>
        <v>7.7876984126984142E-2</v>
      </c>
      <c r="AE310" s="6">
        <f>(('t-1'!AE310-'t-1'!$AE310)/'t-1'!$AE310)*(('t-1'!$I310-0.5+'t-1'!$I310-0.5)*-1)</f>
        <v>0</v>
      </c>
      <c r="AF310" s="6">
        <f>(('t-1'!AF310-'t-1'!$AE310)/'t-1'!$AE310)*(('t-1'!$I310-0.5+'t-1'!$I310-0.5)*-1)</f>
        <v>-1</v>
      </c>
    </row>
    <row r="311" spans="2:32">
      <c r="B311" s="1">
        <f>'t-1'!B311</f>
        <v>0</v>
      </c>
      <c r="C311" s="1">
        <f>'t-1'!C311</f>
        <v>0</v>
      </c>
      <c r="D311" s="1">
        <f>'t-1'!D311</f>
        <v>143</v>
      </c>
      <c r="E311" s="1" t="str">
        <f>'t-1'!E311</f>
        <v>Kvinnor</v>
      </c>
      <c r="F311" s="1" t="str">
        <f>'t-1'!F311</f>
        <v>Dödlighet efter vård för blödande magsår</v>
      </c>
      <c r="G311" s="1" t="str">
        <f>'t-1'!G311</f>
        <v>(tom)</v>
      </c>
      <c r="H311" s="1" t="str">
        <f>'t-1'!H311</f>
        <v>A020390</v>
      </c>
      <c r="I311" s="1">
        <f>'t-1'!I311</f>
        <v>1</v>
      </c>
      <c r="J311" s="6">
        <f>(('t-1'!J311-'t-1'!$AE311)/'t-1'!$AE311)*(('t-1'!$I311-0.5+'t-1'!$I311-0.5)*-1)</f>
        <v>-0.17631748409307754</v>
      </c>
      <c r="K311" s="6">
        <f>(('t-1'!K311-'t-1'!$AE311)/'t-1'!$AE311)*(('t-1'!$I311-0.5+'t-1'!$I311-0.5)*-1)</f>
        <v>-4.5231120980373886E-2</v>
      </c>
      <c r="L311" s="6">
        <f>(('t-1'!L311-'t-1'!$AE311)/'t-1'!$AE311)*(('t-1'!$I311-0.5+'t-1'!$I311-0.5)*-1)</f>
        <v>4.5221543909554594E-2</v>
      </c>
      <c r="M311" s="6">
        <f>(('t-1'!M311-'t-1'!$AE311)/'t-1'!$AE311)*(('t-1'!$I311-0.5+'t-1'!$I311-0.5)*-1)</f>
        <v>4.0317707341546542E-2</v>
      </c>
      <c r="N311" s="6">
        <f>(('t-1'!N311-'t-1'!$AE311)/'t-1'!$AE311)*(('t-1'!$I311-0.5+'t-1'!$I311-0.5)*-1)</f>
        <v>6.6172557908019791E-2</v>
      </c>
      <c r="O311" s="6">
        <f>(('t-1'!O311-'t-1'!$AE311)/'t-1'!$AE311)*(('t-1'!$I311-0.5+'t-1'!$I311-0.5)*-1)</f>
        <v>0.21089422102354166</v>
      </c>
      <c r="P311" s="6">
        <f>(('t-1'!P311-'t-1'!$AE311)/'t-1'!$AE311)*(('t-1'!$I311-0.5+'t-1'!$I311-0.5)*-1)</f>
        <v>-0.2170910181499387</v>
      </c>
      <c r="Q311" s="6">
        <f>(('t-1'!Q311-'t-1'!$AE311)/'t-1'!$AE311)*(('t-1'!$I311-0.5+'t-1'!$I311-0.5)*-1)</f>
        <v>0.19344707219194782</v>
      </c>
      <c r="R311" s="6">
        <f>(('t-1'!R311-'t-1'!$AE311)/'t-1'!$AE311)*(('t-1'!$I311-0.5+'t-1'!$I311-0.5)*-1)</f>
        <v>0.20923104736466661</v>
      </c>
      <c r="S311" s="6">
        <f>(('t-1'!S311-'t-1'!$AE311)/'t-1'!$AE311)*(('t-1'!$I311-0.5+'t-1'!$I311-0.5)*-1)</f>
        <v>8.252174432970473E-2</v>
      </c>
      <c r="T311" s="6">
        <f>(('t-1'!T311-'t-1'!$AE311)/'t-1'!$AE311)*(('t-1'!$I311-0.5+'t-1'!$I311-0.5)*-1)</f>
        <v>-9.5723395279331575E-2</v>
      </c>
      <c r="U311" s="6">
        <f>(('t-1'!U311-'t-1'!$AE311)/'t-1'!$AE311)*(('t-1'!$I311-0.5+'t-1'!$I311-0.5)*-1)</f>
        <v>-5.4438539986070171E-2</v>
      </c>
      <c r="V311" s="6">
        <f>(('t-1'!V311-'t-1'!$AE311)/'t-1'!$AE311)*(('t-1'!$I311-0.5+'t-1'!$I311-0.5)*-1)</f>
        <v>0.14705598491528202</v>
      </c>
      <c r="W311" s="6">
        <f>(('t-1'!W311-'t-1'!$AE311)/'t-1'!$AE311)*(('t-1'!$I311-0.5+'t-1'!$I311-0.5)*-1)</f>
        <v>4.5554196171431187E-2</v>
      </c>
      <c r="X311" s="6">
        <f>(('t-1'!X311-'t-1'!$AE311)/'t-1'!$AE311)*(('t-1'!$I311-0.5+'t-1'!$I311-0.5)*-1)</f>
        <v>0.52477918453965988</v>
      </c>
      <c r="Y311" s="6">
        <f>(('t-1'!Y311-'t-1'!$AE311)/'t-1'!$AE311)*(('t-1'!$I311-0.5+'t-1'!$I311-0.5)*-1)</f>
        <v>0.15896152832495133</v>
      </c>
      <c r="Z311" s="6">
        <f>(('t-1'!Z311-'t-1'!$AE311)/'t-1'!$AE311)*(('t-1'!$I311-0.5+'t-1'!$I311-0.5)*-1)</f>
        <v>-0.40661273183911312</v>
      </c>
      <c r="AA311" s="6">
        <f>(('t-1'!AA311-'t-1'!$AE311)/'t-1'!$AE311)*(('t-1'!$I311-0.5+'t-1'!$I311-0.5)*-1)</f>
        <v>0.10628590486510466</v>
      </c>
      <c r="AB311" s="6">
        <f>(('t-1'!AB311-'t-1'!$AE311)/'t-1'!$AE311)*(('t-1'!$I311-0.5+'t-1'!$I311-0.5)*-1)</f>
        <v>8.706767160056969E-2</v>
      </c>
      <c r="AC311" s="6">
        <f>(('t-1'!AC311-'t-1'!$AE311)/'t-1'!$AE311)*(('t-1'!$I311-0.5+'t-1'!$I311-0.5)*-1)</f>
        <v>0.3045952078098999</v>
      </c>
      <c r="AD311" s="6">
        <f>(('t-1'!AD311-'t-1'!$AE311)/'t-1'!$AE311)*(('t-1'!$I311-0.5+'t-1'!$I311-0.5)*-1)</f>
        <v>0.1406644323702621</v>
      </c>
      <c r="AE311" s="6">
        <f>(('t-1'!AE311-'t-1'!$AE311)/'t-1'!$AE311)*(('t-1'!$I311-0.5+'t-1'!$I311-0.5)*-1)</f>
        <v>0</v>
      </c>
      <c r="AF311" s="6">
        <f>(('t-1'!AF311-'t-1'!$AE311)/'t-1'!$AE311)*(('t-1'!$I311-0.5+'t-1'!$I311-0.5)*-1)</f>
        <v>1</v>
      </c>
    </row>
    <row r="312" spans="2:32">
      <c r="B312" s="1">
        <f>'t-1'!B312</f>
        <v>0</v>
      </c>
      <c r="C312" s="1">
        <f>'t-1'!C312</f>
        <v>0</v>
      </c>
      <c r="D312" s="1">
        <f>'t-1'!D312</f>
        <v>0</v>
      </c>
      <c r="E312" s="1" t="str">
        <f>'t-1'!E312</f>
        <v>Män</v>
      </c>
      <c r="F312" s="1" t="str">
        <f>'t-1'!F312</f>
        <v>Dödlighet efter vård för blödande magsår</v>
      </c>
      <c r="G312" s="1" t="str">
        <f>'t-1'!G312</f>
        <v>(tom)</v>
      </c>
      <c r="H312" s="1" t="str">
        <f>'t-1'!H312</f>
        <v>A020390</v>
      </c>
      <c r="I312" s="1">
        <f>'t-1'!I312</f>
        <v>1</v>
      </c>
      <c r="J312" s="6">
        <f>(('t-1'!J312-'t-1'!$AE312)/'t-1'!$AE312)*(('t-1'!$I312-0.5+'t-1'!$I312-0.5)*-1)</f>
        <v>-1.9921823244493004E-2</v>
      </c>
      <c r="K312" s="6">
        <f>(('t-1'!K312-'t-1'!$AE312)/'t-1'!$AE312)*(('t-1'!$I312-0.5+'t-1'!$I312-0.5)*-1)</f>
        <v>-4.3828031753096783E-2</v>
      </c>
      <c r="L312" s="6">
        <f>(('t-1'!L312-'t-1'!$AE312)/'t-1'!$AE312)*(('t-1'!$I312-0.5+'t-1'!$I312-0.5)*-1)</f>
        <v>-0.19727642088071357</v>
      </c>
      <c r="M312" s="6">
        <f>(('t-1'!M312-'t-1'!$AE312)/'t-1'!$AE312)*(('t-1'!$I312-0.5+'t-1'!$I312-0.5)*-1)</f>
        <v>0.23739274620047135</v>
      </c>
      <c r="N312" s="6">
        <f>(('t-1'!N312-'t-1'!$AE312)/'t-1'!$AE312)*(('t-1'!$I312-0.5+'t-1'!$I312-0.5)*-1)</f>
        <v>-3.2671844523446812E-2</v>
      </c>
      <c r="O312" s="6">
        <f>(('t-1'!O312-'t-1'!$AE312)/'t-1'!$AE312)*(('t-1'!$I312-0.5+'t-1'!$I312-0.5)*-1)</f>
        <v>0.33554055864524523</v>
      </c>
      <c r="P312" s="6">
        <f>(('t-1'!P312-'t-1'!$AE312)/'t-1'!$AE312)*(('t-1'!$I312-0.5+'t-1'!$I312-0.5)*-1)</f>
        <v>-0.3901308811967516</v>
      </c>
      <c r="Q312" s="6">
        <f>(('t-1'!Q312-'t-1'!$AE312)/'t-1'!$AE312)*(('t-1'!$I312-0.5+'t-1'!$I312-0.5)*-1)</f>
        <v>0.46503602410233746</v>
      </c>
      <c r="R312" s="6">
        <f>(('t-1'!R312-'t-1'!$AE312)/'t-1'!$AE312)*(('t-1'!$I312-0.5+'t-1'!$I312-0.5)*-1)</f>
        <v>-0.18556543763603958</v>
      </c>
      <c r="S312" s="6">
        <f>(('t-1'!S312-'t-1'!$AE312)/'t-1'!$AE312)*(('t-1'!$I312-0.5+'t-1'!$I312-0.5)*-1)</f>
        <v>-3.6965463901303609E-3</v>
      </c>
      <c r="T312" s="6">
        <f>(('t-1'!T312-'t-1'!$AE312)/'t-1'!$AE312)*(('t-1'!$I312-0.5+'t-1'!$I312-0.5)*-1)</f>
        <v>-5.4024407665053564E-2</v>
      </c>
      <c r="U312" s="6">
        <f>(('t-1'!U312-'t-1'!$AE312)/'t-1'!$AE312)*(('t-1'!$I312-0.5+'t-1'!$I312-0.5)*-1)</f>
        <v>-0.11624629908328066</v>
      </c>
      <c r="V312" s="6">
        <f>(('t-1'!V312-'t-1'!$AE312)/'t-1'!$AE312)*(('t-1'!$I312-0.5+'t-1'!$I312-0.5)*-1)</f>
        <v>2.5944686872605809E-2</v>
      </c>
      <c r="W312" s="6">
        <f>(('t-1'!W312-'t-1'!$AE312)/'t-1'!$AE312)*(('t-1'!$I312-0.5+'t-1'!$I312-0.5)*-1)</f>
        <v>0.291541957821214</v>
      </c>
      <c r="X312" s="6">
        <f>(('t-1'!X312-'t-1'!$AE312)/'t-1'!$AE312)*(('t-1'!$I312-0.5+'t-1'!$I312-0.5)*-1)</f>
        <v>0.18996129987070626</v>
      </c>
      <c r="Y312" s="6">
        <f>(('t-1'!Y312-'t-1'!$AE312)/'t-1'!$AE312)*(('t-1'!$I312-0.5+'t-1'!$I312-0.5)*-1)</f>
        <v>5.0161284817619729E-2</v>
      </c>
      <c r="Z312" s="6">
        <f>(('t-1'!Z312-'t-1'!$AE312)/'t-1'!$AE312)*(('t-1'!$I312-0.5+'t-1'!$I312-0.5)*-1)</f>
        <v>-0.34059489941203341</v>
      </c>
      <c r="AA312" s="6">
        <f>(('t-1'!AA312-'t-1'!$AE312)/'t-1'!$AE312)*(('t-1'!$I312-0.5+'t-1'!$I312-0.5)*-1)</f>
        <v>-0.24355467306635956</v>
      </c>
      <c r="AB312" s="6">
        <f>(('t-1'!AB312-'t-1'!$AE312)/'t-1'!$AE312)*(('t-1'!$I312-0.5+'t-1'!$I312-0.5)*-1)</f>
        <v>0.42690049767002786</v>
      </c>
      <c r="AC312" s="6">
        <f>(('t-1'!AC312-'t-1'!$AE312)/'t-1'!$AE312)*(('t-1'!$I312-0.5+'t-1'!$I312-0.5)*-1)</f>
        <v>-7.1558303796523073E-2</v>
      </c>
      <c r="AD312" s="6">
        <f>(('t-1'!AD312-'t-1'!$AE312)/'t-1'!$AE312)*(('t-1'!$I312-0.5+'t-1'!$I312-0.5)*-1)</f>
        <v>0.18194070325658376</v>
      </c>
      <c r="AE312" s="6">
        <f>(('t-1'!AE312-'t-1'!$AE312)/'t-1'!$AE312)*(('t-1'!$I312-0.5+'t-1'!$I312-0.5)*-1)</f>
        <v>0</v>
      </c>
      <c r="AF312" s="6">
        <f>(('t-1'!AF312-'t-1'!$AE312)/'t-1'!$AE312)*(('t-1'!$I312-0.5+'t-1'!$I312-0.5)*-1)</f>
        <v>1</v>
      </c>
    </row>
    <row r="313" spans="2:32">
      <c r="B313" s="1">
        <f>'t-1'!B313</f>
        <v>0</v>
      </c>
      <c r="C313" s="1">
        <f>'t-1'!C313</f>
        <v>0</v>
      </c>
      <c r="D313" s="1">
        <f>'t-1'!D313</f>
        <v>0</v>
      </c>
      <c r="E313" s="1" t="str">
        <f>'t-1'!E313</f>
        <v>Totalt</v>
      </c>
      <c r="F313" s="1" t="str">
        <f>'t-1'!F313</f>
        <v>Dödlighet efter vård för blödande magsår</v>
      </c>
      <c r="G313" s="1" t="str">
        <f>'t-1'!G313</f>
        <v>(tom)</v>
      </c>
      <c r="H313" s="1" t="str">
        <f>'t-1'!H313</f>
        <v>A020390</v>
      </c>
      <c r="I313" s="1">
        <f>'t-1'!I313</f>
        <v>1</v>
      </c>
      <c r="J313" s="6">
        <f>(('t-1'!J313-'t-1'!$AE313)/'t-1'!$AE313)*(('t-1'!$I313-0.5+'t-1'!$I313-0.5)*-1)</f>
        <v>-8.139680159531093E-2</v>
      </c>
      <c r="K313" s="6">
        <f>(('t-1'!K313-'t-1'!$AE313)/'t-1'!$AE313)*(('t-1'!$I313-0.5+'t-1'!$I313-0.5)*-1)</f>
        <v>-1.2430774449724874E-2</v>
      </c>
      <c r="L313" s="6">
        <f>(('t-1'!L313-'t-1'!$AE313)/'t-1'!$AE313)*(('t-1'!$I313-0.5+'t-1'!$I313-0.5)*-1)</f>
        <v>-0.11732172112420491</v>
      </c>
      <c r="M313" s="6">
        <f>(('t-1'!M313-'t-1'!$AE313)/'t-1'!$AE313)*(('t-1'!$I313-0.5+'t-1'!$I313-0.5)*-1)</f>
        <v>0.15758891079472001</v>
      </c>
      <c r="N313" s="6">
        <f>(('t-1'!N313-'t-1'!$AE313)/'t-1'!$AE313)*(('t-1'!$I313-0.5+'t-1'!$I313-0.5)*-1)</f>
        <v>-3.1385504755029103E-2</v>
      </c>
      <c r="O313" s="6">
        <f>(('t-1'!O313-'t-1'!$AE313)/'t-1'!$AE313)*(('t-1'!$I313-0.5+'t-1'!$I313-0.5)*-1)</f>
        <v>0.27885824756409028</v>
      </c>
      <c r="P313" s="6">
        <f>(('t-1'!P313-'t-1'!$AE313)/'t-1'!$AE313)*(('t-1'!$I313-0.5+'t-1'!$I313-0.5)*-1)</f>
        <v>-0.24713516776743791</v>
      </c>
      <c r="Q313" s="6">
        <f>(('t-1'!Q313-'t-1'!$AE313)/'t-1'!$AE313)*(('t-1'!$I313-0.5+'t-1'!$I313-0.5)*-1)</f>
        <v>0.36933230973997128</v>
      </c>
      <c r="R313" s="6">
        <f>(('t-1'!R313-'t-1'!$AE313)/'t-1'!$AE313)*(('t-1'!$I313-0.5+'t-1'!$I313-0.5)*-1)</f>
        <v>-0.15996772826039324</v>
      </c>
      <c r="S313" s="6">
        <f>(('t-1'!S313-'t-1'!$AE313)/'t-1'!$AE313)*(('t-1'!$I313-0.5+'t-1'!$I313-0.5)*-1)</f>
        <v>5.2213372723192618E-2</v>
      </c>
      <c r="T313" s="6">
        <f>(('t-1'!T313-'t-1'!$AE313)/'t-1'!$AE313)*(('t-1'!$I313-0.5+'t-1'!$I313-0.5)*-1)</f>
        <v>-6.7828054744806923E-2</v>
      </c>
      <c r="U313" s="6">
        <f>(('t-1'!U313-'t-1'!$AE313)/'t-1'!$AE313)*(('t-1'!$I313-0.5+'t-1'!$I313-0.5)*-1)</f>
        <v>-0.10014743602019104</v>
      </c>
      <c r="V313" s="6">
        <f>(('t-1'!V313-'t-1'!$AE313)/'t-1'!$AE313)*(('t-1'!$I313-0.5+'t-1'!$I313-0.5)*-1)</f>
        <v>1.7608881971427386E-2</v>
      </c>
      <c r="W313" s="6">
        <f>(('t-1'!W313-'t-1'!$AE313)/'t-1'!$AE313)*(('t-1'!$I313-0.5+'t-1'!$I313-0.5)*-1)</f>
        <v>0.16604723034038785</v>
      </c>
      <c r="X313" s="6">
        <f>(('t-1'!X313-'t-1'!$AE313)/'t-1'!$AE313)*(('t-1'!$I313-0.5+'t-1'!$I313-0.5)*-1)</f>
        <v>0.34765360040365861</v>
      </c>
      <c r="Y313" s="6">
        <f>(('t-1'!Y313-'t-1'!$AE313)/'t-1'!$AE313)*(('t-1'!$I313-0.5+'t-1'!$I313-0.5)*-1)</f>
        <v>8.4809327959459946E-2</v>
      </c>
      <c r="Z313" s="6">
        <f>(('t-1'!Z313-'t-1'!$AE313)/'t-1'!$AE313)*(('t-1'!$I313-0.5+'t-1'!$I313-0.5)*-1)</f>
        <v>-0.33861284548442383</v>
      </c>
      <c r="AA313" s="6">
        <f>(('t-1'!AA313-'t-1'!$AE313)/'t-1'!$AE313)*(('t-1'!$I313-0.5+'t-1'!$I313-0.5)*-1)</f>
        <v>-0.10852426503585726</v>
      </c>
      <c r="AB313" s="6">
        <f>(('t-1'!AB313-'t-1'!$AE313)/'t-1'!$AE313)*(('t-1'!$I313-0.5+'t-1'!$I313-0.5)*-1)</f>
        <v>0.32722397387861879</v>
      </c>
      <c r="AC313" s="6">
        <f>(('t-1'!AC313-'t-1'!$AE313)/'t-1'!$AE313)*(('t-1'!$I313-0.5+'t-1'!$I313-0.5)*-1)</f>
        <v>0.16269923965585273</v>
      </c>
      <c r="AD313" s="6">
        <f>(('t-1'!AD313-'t-1'!$AE313)/'t-1'!$AE313)*(('t-1'!$I313-0.5+'t-1'!$I313-0.5)*-1)</f>
        <v>0.16766968568340804</v>
      </c>
      <c r="AE313" s="6">
        <f>(('t-1'!AE313-'t-1'!$AE313)/'t-1'!$AE313)*(('t-1'!$I313-0.5+'t-1'!$I313-0.5)*-1)</f>
        <v>0</v>
      </c>
      <c r="AF313" s="6">
        <f>(('t-1'!AF313-'t-1'!$AE313)/'t-1'!$AE313)*(('t-1'!$I313-0.5+'t-1'!$I313-0.5)*-1)</f>
        <v>1</v>
      </c>
    </row>
    <row r="314" spans="2:32">
      <c r="B314" s="1">
        <f>'t-1'!B314</f>
        <v>0</v>
      </c>
      <c r="C314" s="1">
        <f>'t-1'!C314</f>
        <v>0</v>
      </c>
      <c r="D314" s="1">
        <f>'t-1'!D314</f>
        <v>144</v>
      </c>
      <c r="E314" s="1" t="str">
        <f>'t-1'!E314</f>
        <v>Kvinnor</v>
      </c>
      <c r="F314" s="1" t="str">
        <f>'t-1'!F314</f>
        <v>Uppföljning av patienter efter obesitaskirurgi</v>
      </c>
      <c r="G314" s="1" t="str">
        <f>'t-1'!G314</f>
        <v>(tom)</v>
      </c>
      <c r="H314" s="1" t="str">
        <f>'t-1'!H314</f>
        <v>A020395</v>
      </c>
      <c r="I314" s="1">
        <f>'t-1'!I314</f>
        <v>0</v>
      </c>
      <c r="J314" s="6">
        <f>(('t-1'!J314-'t-1'!$AE314)/'t-1'!$AE314)*(('t-1'!$I314-0.5+'t-1'!$I314-0.5)*-1)</f>
        <v>1.0007364415614665E-2</v>
      </c>
      <c r="K314" s="6">
        <f>(('t-1'!K314-'t-1'!$AE314)/'t-1'!$AE314)*(('t-1'!$I314-0.5+'t-1'!$I314-0.5)*-1)</f>
        <v>-4.4271710940819615E-2</v>
      </c>
      <c r="L314" s="6">
        <f>(('t-1'!L314-'t-1'!$AE314)/'t-1'!$AE314)*(('t-1'!$I314-0.5+'t-1'!$I314-0.5)*-1)</f>
        <v>5.4335176025603726E-2</v>
      </c>
      <c r="M314" s="6">
        <f>(('t-1'!M314-'t-1'!$AE314)/'t-1'!$AE314)*(('t-1'!$I314-0.5+'t-1'!$I314-0.5)*-1)</f>
        <v>-0.22553947941560817</v>
      </c>
      <c r="N314" s="6">
        <f>(('t-1'!N314-'t-1'!$AE314)/'t-1'!$AE314)*(('t-1'!$I314-0.5+'t-1'!$I314-0.5)*-1)</f>
        <v>8.2932083868005477E-2</v>
      </c>
      <c r="O314" s="6">
        <f>(('t-1'!O314-'t-1'!$AE314)/'t-1'!$AE314)*(('t-1'!$I314-0.5+'t-1'!$I314-0.5)*-1)</f>
        <v>-0.22727144150260242</v>
      </c>
      <c r="P314" s="6">
        <f>(('t-1'!P314-'t-1'!$AE314)/'t-1'!$AE314)*(('t-1'!$I314-0.5+'t-1'!$I314-0.5)*-1)</f>
        <v>8.7730407845419189E-2</v>
      </c>
      <c r="Q314" s="6">
        <f>(('t-1'!Q314-'t-1'!$AE314)/'t-1'!$AE314)*(('t-1'!$I314-0.5+'t-1'!$I314-0.5)*-1)</f>
        <v>8.8127970128988362E-2</v>
      </c>
      <c r="R314" s="6">
        <f>(('t-1'!R314-'t-1'!$AE314)/'t-1'!$AE314)*(('t-1'!$I314-0.5+'t-1'!$I314-0.5)*-1)</f>
        <v>8.2801688674282781E-2</v>
      </c>
      <c r="S314" s="6">
        <f>(('t-1'!S314-'t-1'!$AE314)/'t-1'!$AE314)*(('t-1'!$I314-0.5+'t-1'!$I314-0.5)*-1)</f>
        <v>4.3419761200892353E-2</v>
      </c>
      <c r="T314" s="6">
        <f>(('t-1'!T314-'t-1'!$AE314)/'t-1'!$AE314)*(('t-1'!$I314-0.5+'t-1'!$I314-0.5)*-1)</f>
        <v>-4.6232179226069287E-2</v>
      </c>
      <c r="U314" s="6">
        <f>(('t-1'!U314-'t-1'!$AE314)/'t-1'!$AE314)*(('t-1'!$I314-0.5+'t-1'!$I314-0.5)*-1)</f>
        <v>-3.2560580240242817E-2</v>
      </c>
      <c r="V314" s="6">
        <f>(('t-1'!V314-'t-1'!$AE314)/'t-1'!$AE314)*(('t-1'!$I314-0.5+'t-1'!$I314-0.5)*-1)</f>
        <v>-2.1590761364128856E-2</v>
      </c>
      <c r="W314" s="6">
        <f>(('t-1'!W314-'t-1'!$AE314)/'t-1'!$AE314)*(('t-1'!$I314-0.5+'t-1'!$I314-0.5)*-1)</f>
        <v>0.12955478404018439</v>
      </c>
      <c r="X314" s="6">
        <f>(('t-1'!X314-'t-1'!$AE314)/'t-1'!$AE314)*(('t-1'!$I314-0.5+'t-1'!$I314-0.5)*-1)</f>
        <v>8.3827069061284884E-2</v>
      </c>
      <c r="Y314" s="6">
        <f>(('t-1'!Y314-'t-1'!$AE314)/'t-1'!$AE314)*(('t-1'!$I314-0.5+'t-1'!$I314-0.5)*-1)</f>
        <v>0.10933586160076778</v>
      </c>
      <c r="Z314" s="6">
        <f>(('t-1'!Z314-'t-1'!$AE314)/'t-1'!$AE314)*(('t-1'!$I314-0.5+'t-1'!$I314-0.5)*-1)</f>
        <v>6.3346587786506203E-2</v>
      </c>
      <c r="AA314" s="6">
        <f>(('t-1'!AA314-'t-1'!$AE314)/'t-1'!$AE314)*(('t-1'!$I314-0.5+'t-1'!$I314-0.5)*-1)</f>
        <v>-3.4877800407332016E-2</v>
      </c>
      <c r="AB314" s="6">
        <f>(('t-1'!AB314-'t-1'!$AE314)/'t-1'!$AE314)*(('t-1'!$I314-0.5+'t-1'!$I314-0.5)*-1)</f>
        <v>4.2114220349859136E-2</v>
      </c>
      <c r="AC314" s="6">
        <f>(('t-1'!AC314-'t-1'!$AE314)/'t-1'!$AE314)*(('t-1'!$I314-0.5+'t-1'!$I314-0.5)*-1)</f>
        <v>-0.23083240260166885</v>
      </c>
      <c r="AD314" s="6">
        <f>(('t-1'!AD314-'t-1'!$AE314)/'t-1'!$AE314)*(('t-1'!$I314-0.5+'t-1'!$I314-0.5)*-1)</f>
        <v>-8.0295315682281099E-2</v>
      </c>
      <c r="AE314" s="6">
        <f>(('t-1'!AE314-'t-1'!$AE314)/'t-1'!$AE314)*(('t-1'!$I314-0.5+'t-1'!$I314-0.5)*-1)</f>
        <v>0</v>
      </c>
      <c r="AF314" s="6">
        <f>(('t-1'!AF314-'t-1'!$AE314)/'t-1'!$AE314)*(('t-1'!$I314-0.5+'t-1'!$I314-0.5)*-1)</f>
        <v>-1</v>
      </c>
    </row>
    <row r="315" spans="2:32">
      <c r="B315" s="1">
        <f>'t-1'!B315</f>
        <v>0</v>
      </c>
      <c r="C315" s="1">
        <f>'t-1'!C315</f>
        <v>0</v>
      </c>
      <c r="D315" s="1">
        <f>'t-1'!D315</f>
        <v>0</v>
      </c>
      <c r="E315" s="1" t="str">
        <f>'t-1'!E315</f>
        <v>Män</v>
      </c>
      <c r="F315" s="1" t="str">
        <f>'t-1'!F315</f>
        <v>Uppföljning av patienter efter obesitaskirurgi</v>
      </c>
      <c r="G315" s="1" t="str">
        <f>'t-1'!G315</f>
        <v>(tom)</v>
      </c>
      <c r="H315" s="1" t="str">
        <f>'t-1'!H315</f>
        <v>A020395</v>
      </c>
      <c r="I315" s="1">
        <f>'t-1'!I315</f>
        <v>0</v>
      </c>
      <c r="J315" s="6">
        <f>(('t-1'!J315-'t-1'!$AE315)/'t-1'!$AE315)*(('t-1'!$I315-0.5+'t-1'!$I315-0.5)*-1)</f>
        <v>3.4727851420942174E-2</v>
      </c>
      <c r="K315" s="6">
        <f>(('t-1'!K315-'t-1'!$AE315)/'t-1'!$AE315)*(('t-1'!$I315-0.5+'t-1'!$I315-0.5)*-1)</f>
        <v>-1.6743044780427967E-2</v>
      </c>
      <c r="L315" s="6">
        <f>(('t-1'!L315-'t-1'!$AE315)/'t-1'!$AE315)*(('t-1'!$I315-0.5+'t-1'!$I315-0.5)*-1)</f>
        <v>6.6877048185459281E-2</v>
      </c>
      <c r="M315" s="6">
        <f>(('t-1'!M315-'t-1'!$AE315)/'t-1'!$AE315)*(('t-1'!$I315-0.5+'t-1'!$I315-0.5)*-1)</f>
        <v>-0.16947725172024239</v>
      </c>
      <c r="N315" s="6">
        <f>(('t-1'!N315-'t-1'!$AE315)/'t-1'!$AE315)*(('t-1'!$I315-0.5+'t-1'!$I315-0.5)*-1)</f>
        <v>7.9679572763684828E-2</v>
      </c>
      <c r="O315" s="6">
        <f>(('t-1'!O315-'t-1'!$AE315)/'t-1'!$AE315)*(('t-1'!$I315-0.5+'t-1'!$I315-0.5)*-1)</f>
        <v>-0.1931742323097464</v>
      </c>
      <c r="P315" s="6">
        <f>(('t-1'!P315-'t-1'!$AE315)/'t-1'!$AE315)*(('t-1'!$I315-0.5+'t-1'!$I315-0.5)*-1)</f>
        <v>0.13904814262153453</v>
      </c>
      <c r="Q315" s="6">
        <f>(('t-1'!Q315-'t-1'!$AE315)/'t-1'!$AE315)*(('t-1'!$I315-0.5+'t-1'!$I315-0.5)*-1)</f>
        <v>0.17356475300400526</v>
      </c>
      <c r="R315" s="6">
        <f>(('t-1'!R315-'t-1'!$AE315)/'t-1'!$AE315)*(('t-1'!$I315-0.5+'t-1'!$I315-0.5)*-1)</f>
        <v>6.1796681289338143E-2</v>
      </c>
      <c r="S315" s="6">
        <f>(('t-1'!S315-'t-1'!$AE315)/'t-1'!$AE315)*(('t-1'!$I315-0.5+'t-1'!$I315-0.5)*-1)</f>
        <v>0.10784512683578101</v>
      </c>
      <c r="T315" s="6">
        <f>(('t-1'!T315-'t-1'!$AE315)/'t-1'!$AE315)*(('t-1'!$I315-0.5+'t-1'!$I315-0.5)*-1)</f>
        <v>5.9126454320044264E-3</v>
      </c>
      <c r="U315" s="6">
        <f>(('t-1'!U315-'t-1'!$AE315)/'t-1'!$AE315)*(('t-1'!$I315-0.5+'t-1'!$I315-0.5)*-1)</f>
        <v>-4.7431206977268388E-2</v>
      </c>
      <c r="V315" s="6">
        <f>(('t-1'!V315-'t-1'!$AE315)/'t-1'!$AE315)*(('t-1'!$I315-0.5+'t-1'!$I315-0.5)*-1)</f>
        <v>-9.8869921800495905E-2</v>
      </c>
      <c r="W315" s="6">
        <f>(('t-1'!W315-'t-1'!$AE315)/'t-1'!$AE315)*(('t-1'!$I315-0.5+'t-1'!$I315-0.5)*-1)</f>
        <v>0.17356475300400526</v>
      </c>
      <c r="X315" s="6">
        <f>(('t-1'!X315-'t-1'!$AE315)/'t-1'!$AE315)*(('t-1'!$I315-0.5+'t-1'!$I315-0.5)*-1)</f>
        <v>0.1284276471192359</v>
      </c>
      <c r="Y315" s="6">
        <f>(('t-1'!Y315-'t-1'!$AE315)/'t-1'!$AE315)*(('t-1'!$I315-0.5+'t-1'!$I315-0.5)*-1)</f>
        <v>-0.14649836145163248</v>
      </c>
      <c r="Z315" s="6">
        <f>(('t-1'!Z315-'t-1'!$AE315)/'t-1'!$AE315)*(('t-1'!$I315-0.5+'t-1'!$I315-0.5)*-1)</f>
        <v>6.8782185771504759E-2</v>
      </c>
      <c r="AA315" s="6">
        <f>(('t-1'!AA315-'t-1'!$AE315)/'t-1'!$AE315)*(('t-1'!$I315-0.5+'t-1'!$I315-0.5)*-1)</f>
        <v>-0.20500452215857717</v>
      </c>
      <c r="AB315" s="6">
        <f>(('t-1'!AB315-'t-1'!$AE315)/'t-1'!$AE315)*(('t-1'!$I315-0.5+'t-1'!$I315-0.5)*-1)</f>
        <v>8.3290541234466373E-2</v>
      </c>
      <c r="AC315" s="6">
        <f>(('t-1'!AC315-'t-1'!$AE315)/'t-1'!$AE315)*(('t-1'!$I315-0.5+'t-1'!$I315-0.5)*-1)</f>
        <v>-0.32939156971199696</v>
      </c>
      <c r="AD315" s="6">
        <f>(('t-1'!AD315-'t-1'!$AE315)/'t-1'!$AE315)*(('t-1'!$I315-0.5+'t-1'!$I315-0.5)*-1)</f>
        <v>-0.14959075869274979</v>
      </c>
      <c r="AE315" s="6">
        <f>(('t-1'!AE315-'t-1'!$AE315)/'t-1'!$AE315)*(('t-1'!$I315-0.5+'t-1'!$I315-0.5)*-1)</f>
        <v>0</v>
      </c>
      <c r="AF315" s="6">
        <f>(('t-1'!AF315-'t-1'!$AE315)/'t-1'!$AE315)*(('t-1'!$I315-0.5+'t-1'!$I315-0.5)*-1)</f>
        <v>-1</v>
      </c>
    </row>
    <row r="316" spans="2:32">
      <c r="B316" s="1">
        <f>'t-1'!B316</f>
        <v>0</v>
      </c>
      <c r="C316" s="1">
        <f>'t-1'!C316</f>
        <v>0</v>
      </c>
      <c r="D316" s="1">
        <f>'t-1'!D316</f>
        <v>0</v>
      </c>
      <c r="E316" s="1" t="str">
        <f>'t-1'!E316</f>
        <v>Totalt</v>
      </c>
      <c r="F316" s="1" t="str">
        <f>'t-1'!F316</f>
        <v>Uppföljning av patienter efter obesitaskirurgi</v>
      </c>
      <c r="G316" s="1" t="str">
        <f>'t-1'!G316</f>
        <v>(tom)</v>
      </c>
      <c r="H316" s="1" t="str">
        <f>'t-1'!H316</f>
        <v>A020395</v>
      </c>
      <c r="I316" s="1">
        <f>'t-1'!I316</f>
        <v>0</v>
      </c>
      <c r="J316" s="6">
        <f>(('t-1'!J316-'t-1'!$AE316)/'t-1'!$AE316)*(('t-1'!$I316-0.5+'t-1'!$I316-0.5)*-1)</f>
        <v>1.5932335596129742E-2</v>
      </c>
      <c r="K316" s="6">
        <f>(('t-1'!K316-'t-1'!$AE316)/'t-1'!$AE316)*(('t-1'!$I316-0.5+'t-1'!$I316-0.5)*-1)</f>
        <v>-3.770499943252751E-2</v>
      </c>
      <c r="L316" s="6">
        <f>(('t-1'!L316-'t-1'!$AE316)/'t-1'!$AE316)*(('t-1'!$I316-0.5+'t-1'!$I316-0.5)*-1)</f>
        <v>5.8677488700621554E-2</v>
      </c>
      <c r="M316" s="6">
        <f>(('t-1'!M316-'t-1'!$AE316)/'t-1'!$AE316)*(('t-1'!$I316-0.5+'t-1'!$I316-0.5)*-1)</f>
        <v>-0.2114557433460276</v>
      </c>
      <c r="N316" s="6">
        <f>(('t-1'!N316-'t-1'!$AE316)/'t-1'!$AE316)*(('t-1'!$I316-0.5+'t-1'!$I316-0.5)*-1)</f>
        <v>8.2771395620944668E-2</v>
      </c>
      <c r="O316" s="6">
        <f>(('t-1'!O316-'t-1'!$AE316)/'t-1'!$AE316)*(('t-1'!$I316-0.5+'t-1'!$I316-0.5)*-1)</f>
        <v>-0.21876050369730141</v>
      </c>
      <c r="P316" s="6">
        <f>(('t-1'!P316-'t-1'!$AE316)/'t-1'!$AE316)*(('t-1'!$I316-0.5+'t-1'!$I316-0.5)*-1)</f>
        <v>9.9474309074441242E-2</v>
      </c>
      <c r="Q316" s="6">
        <f>(('t-1'!Q316-'t-1'!$AE316)/'t-1'!$AE316)*(('t-1'!$I316-0.5+'t-1'!$I316-0.5)*-1)</f>
        <v>0.11256328894437513</v>
      </c>
      <c r="R316" s="6">
        <f>(('t-1'!R316-'t-1'!$AE316)/'t-1'!$AE316)*(('t-1'!$I316-0.5+'t-1'!$I316-0.5)*-1)</f>
        <v>7.9128744509777194E-2</v>
      </c>
      <c r="S316" s="6">
        <f>(('t-1'!S316-'t-1'!$AE316)/'t-1'!$AE316)*(('t-1'!$I316-0.5+'t-1'!$I316-0.5)*-1)</f>
        <v>5.9223758558974562E-2</v>
      </c>
      <c r="T316" s="6">
        <f>(('t-1'!T316-'t-1'!$AE316)/'t-1'!$AE316)*(('t-1'!$I316-0.5+'t-1'!$I316-0.5)*-1)</f>
        <v>-3.3659314745457108E-2</v>
      </c>
      <c r="U316" s="6">
        <f>(('t-1'!U316-'t-1'!$AE316)/'t-1'!$AE316)*(('t-1'!$I316-0.5+'t-1'!$I316-0.5)*-1)</f>
        <v>-3.6008827281116006E-2</v>
      </c>
      <c r="V316" s="6">
        <f>(('t-1'!V316-'t-1'!$AE316)/'t-1'!$AE316)*(('t-1'!$I316-0.5+'t-1'!$I316-0.5)*-1)</f>
        <v>-3.8557719858373717E-2</v>
      </c>
      <c r="W316" s="6">
        <f>(('t-1'!W316-'t-1'!$AE316)/'t-1'!$AE316)*(('t-1'!$I316-0.5+'t-1'!$I316-0.5)*-1)</f>
        <v>0.13988069112827714</v>
      </c>
      <c r="X316" s="6">
        <f>(('t-1'!X316-'t-1'!$AE316)/'t-1'!$AE316)*(('t-1'!$I316-0.5+'t-1'!$I316-0.5)*-1)</f>
        <v>9.4159986420483177E-2</v>
      </c>
      <c r="Y316" s="6">
        <f>(('t-1'!Y316-'t-1'!$AE316)/'t-1'!$AE316)*(('t-1'!$I316-0.5+'t-1'!$I316-0.5)*-1)</f>
        <v>6.0361761101375484E-2</v>
      </c>
      <c r="Z316" s="6">
        <f>(('t-1'!Z316-'t-1'!$AE316)/'t-1'!$AE316)*(('t-1'!$I316-0.5+'t-1'!$I316-0.5)*-1)</f>
        <v>6.4946877627455463E-2</v>
      </c>
      <c r="AA316" s="6">
        <f>(('t-1'!AA316-'t-1'!$AE316)/'t-1'!$AE316)*(('t-1'!$I316-0.5+'t-1'!$I316-0.5)*-1)</f>
        <v>-7.4036747958181992E-2</v>
      </c>
      <c r="AB316" s="6">
        <f>(('t-1'!AB316-'t-1'!$AE316)/'t-1'!$AE316)*(('t-1'!$I316-0.5+'t-1'!$I316-0.5)*-1)</f>
        <v>5.1878018638318216E-2</v>
      </c>
      <c r="AC316" s="6">
        <f>(('t-1'!AC316-'t-1'!$AE316)/'t-1'!$AE316)*(('t-1'!$I316-0.5+'t-1'!$I316-0.5)*-1)</f>
        <v>-0.26565723327124519</v>
      </c>
      <c r="AD316" s="6">
        <f>(('t-1'!AD316-'t-1'!$AE316)/'t-1'!$AE316)*(('t-1'!$I316-0.5+'t-1'!$I316-0.5)*-1)</f>
        <v>-9.8132445966705173E-2</v>
      </c>
      <c r="AE316" s="6">
        <f>(('t-1'!AE316-'t-1'!$AE316)/'t-1'!$AE316)*(('t-1'!$I316-0.5+'t-1'!$I316-0.5)*-1)</f>
        <v>0</v>
      </c>
      <c r="AF316" s="6">
        <f>(('t-1'!AF316-'t-1'!$AE316)/'t-1'!$AE316)*(('t-1'!$I316-0.5+'t-1'!$I316-0.5)*-1)</f>
        <v>-1</v>
      </c>
    </row>
    <row r="317" spans="2:32">
      <c r="B317" s="1">
        <f>'t-1'!B317</f>
        <v>0</v>
      </c>
      <c r="C317" s="1">
        <f>'t-1'!C317</f>
        <v>0</v>
      </c>
      <c r="D317" s="1">
        <f>'t-1'!D317</f>
        <v>145</v>
      </c>
      <c r="E317" s="1" t="str">
        <f>'t-1'!E317</f>
        <v>Kvinnor</v>
      </c>
      <c r="F317" s="1" t="str">
        <f>'t-1'!F317</f>
        <v>Minskning av övervikt efter obesitaskirurgi</v>
      </c>
      <c r="G317" s="1" t="str">
        <f>'t-1'!G317</f>
        <v>Ändrad</v>
      </c>
      <c r="H317" s="1" t="str">
        <f>'t-1'!H317</f>
        <v>A020400</v>
      </c>
      <c r="I317" s="1">
        <f>'t-1'!I317</f>
        <v>0</v>
      </c>
      <c r="J317" s="6">
        <f>(('t-1'!J317-'t-1'!$AE317)/'t-1'!$AE317)*(('t-1'!$I317-0.5+'t-1'!$I317-0.5)*-1)</f>
        <v>7.118859974880494E-3</v>
      </c>
      <c r="K317" s="6">
        <f>(('t-1'!K317-'t-1'!$AE317)/'t-1'!$AE317)*(('t-1'!$I317-0.5+'t-1'!$I317-0.5)*-1)</f>
        <v>-1.8318889405701592E-2</v>
      </c>
      <c r="L317" s="6">
        <f>(('t-1'!L317-'t-1'!$AE317)/'t-1'!$AE317)*(('t-1'!$I317-0.5+'t-1'!$I317-0.5)*-1)</f>
        <v>-4.0235715065958931E-2</v>
      </c>
      <c r="M317" s="6">
        <f>(('t-1'!M317-'t-1'!$AE317)/'t-1'!$AE317)*(('t-1'!$I317-0.5+'t-1'!$I317-0.5)*-1)</f>
        <v>-1.8880401515461751E-2</v>
      </c>
      <c r="N317" s="6">
        <f>(('t-1'!N317-'t-1'!$AE317)/'t-1'!$AE317)*(('t-1'!$I317-0.5+'t-1'!$I317-0.5)*-1)</f>
        <v>3.9617509706878759E-2</v>
      </c>
      <c r="O317" s="6">
        <f>(('t-1'!O317-'t-1'!$AE317)/'t-1'!$AE317)*(('t-1'!$I317-0.5+'t-1'!$I317-0.5)*-1)</f>
        <v>1.3920490792552922E-2</v>
      </c>
      <c r="P317" s="6">
        <f>(('t-1'!P317-'t-1'!$AE317)/'t-1'!$AE317)*(('t-1'!$I317-0.5+'t-1'!$I317-0.5)*-1)</f>
        <v>-2.4495449572616919E-3</v>
      </c>
      <c r="Q317" s="6">
        <f>(('t-1'!Q317-'t-1'!$AE317)/'t-1'!$AE317)*(('t-1'!$I317-0.5+'t-1'!$I317-0.5)*-1)</f>
        <v>-4.2696280337747583E-2</v>
      </c>
      <c r="R317" s="6">
        <f>(('t-1'!R317-'t-1'!$AE317)/'t-1'!$AE317)*(('t-1'!$I317-0.5+'t-1'!$I317-0.5)*-1)</f>
        <v>0.11999567531430642</v>
      </c>
      <c r="S317" s="6">
        <f>(('t-1'!S317-'t-1'!$AE317)/'t-1'!$AE317)*(('t-1'!$I317-0.5+'t-1'!$I317-0.5)*-1)</f>
        <v>2.3336678054440615E-2</v>
      </c>
      <c r="T317" s="6">
        <f>(('t-1'!T317-'t-1'!$AE317)/'t-1'!$AE317)*(('t-1'!$I317-0.5+'t-1'!$I317-0.5)*-1)</f>
        <v>1.0554429595483977E-3</v>
      </c>
      <c r="U317" s="6">
        <f>(('t-1'!U317-'t-1'!$AE317)/'t-1'!$AE317)*(('t-1'!$I317-0.5+'t-1'!$I317-0.5)*-1)</f>
        <v>-2.1631599214021642E-2</v>
      </c>
      <c r="V317" s="6">
        <f>(('t-1'!V317-'t-1'!$AE317)/'t-1'!$AE317)*(('t-1'!$I317-0.5+'t-1'!$I317-0.5)*-1)</f>
        <v>5.1375636651360433E-2</v>
      </c>
      <c r="W317" s="6">
        <f>(('t-1'!W317-'t-1'!$AE317)/'t-1'!$AE317)*(('t-1'!$I317-0.5+'t-1'!$I317-0.5)*-1)</f>
        <v>3.2888877026448257E-2</v>
      </c>
      <c r="X317" s="6">
        <f>(('t-1'!X317-'t-1'!$AE317)/'t-1'!$AE317)*(('t-1'!$I317-0.5+'t-1'!$I317-0.5)*-1)</f>
        <v>-1.6318230890086178E-2</v>
      </c>
      <c r="Y317" s="6">
        <f>(('t-1'!Y317-'t-1'!$AE317)/'t-1'!$AE317)*(('t-1'!$I317-0.5+'t-1'!$I317-0.5)*-1)</f>
        <v>-0.10412757411227182</v>
      </c>
      <c r="Z317" s="6">
        <f>(('t-1'!Z317-'t-1'!$AE317)/'t-1'!$AE317)*(('t-1'!$I317-0.5+'t-1'!$I317-0.5)*-1)</f>
        <v>-6.3638651123066034E-2</v>
      </c>
      <c r="AA317" s="6">
        <f>(('t-1'!AA317-'t-1'!$AE317)/'t-1'!$AE317)*(('t-1'!$I317-0.5+'t-1'!$I317-0.5)*-1)</f>
        <v>-3.039848715150752E-2</v>
      </c>
      <c r="AB317" s="6">
        <f>(('t-1'!AB317-'t-1'!$AE317)/'t-1'!$AE317)*(('t-1'!$I317-0.5+'t-1'!$I317-0.5)*-1)</f>
        <v>-5.1066907045332989E-2</v>
      </c>
      <c r="AC317" s="6">
        <f>(('t-1'!AC317-'t-1'!$AE317)/'t-1'!$AE317)*(('t-1'!$I317-0.5+'t-1'!$I317-0.5)*-1)</f>
        <v>-0.21334071848089964</v>
      </c>
      <c r="AD317" s="6">
        <f>(('t-1'!AD317-'t-1'!$AE317)/'t-1'!$AE317)*(('t-1'!$I317-0.5+'t-1'!$I317-0.5)*-1)</f>
        <v>4.9028953038994065E-2</v>
      </c>
      <c r="AE317" s="6">
        <f>(('t-1'!AE317-'t-1'!$AE317)/'t-1'!$AE317)*(('t-1'!$I317-0.5+'t-1'!$I317-0.5)*-1)</f>
        <v>0</v>
      </c>
      <c r="AF317" s="6">
        <f>(('t-1'!AF317-'t-1'!$AE317)/'t-1'!$AE317)*(('t-1'!$I317-0.5+'t-1'!$I317-0.5)*-1)</f>
        <v>-1</v>
      </c>
    </row>
    <row r="318" spans="2:32">
      <c r="B318" s="1">
        <f>'t-1'!B318</f>
        <v>0</v>
      </c>
      <c r="C318" s="1">
        <f>'t-1'!C318</f>
        <v>0</v>
      </c>
      <c r="D318" s="1">
        <f>'t-1'!D318</f>
        <v>0</v>
      </c>
      <c r="E318" s="1" t="str">
        <f>'t-1'!E318</f>
        <v>Män</v>
      </c>
      <c r="F318" s="1" t="str">
        <f>'t-1'!F318</f>
        <v>Minskning av övervikt efter obesitaskirurgi</v>
      </c>
      <c r="G318" s="1" t="str">
        <f>'t-1'!G318</f>
        <v>Ändrad</v>
      </c>
      <c r="H318" s="1" t="str">
        <f>'t-1'!H318</f>
        <v>A020400</v>
      </c>
      <c r="I318" s="1">
        <f>'t-1'!I318</f>
        <v>0</v>
      </c>
      <c r="J318" s="6">
        <f>(('t-1'!J318-'t-1'!$AE318)/'t-1'!$AE318)*(('t-1'!$I318-0.5+'t-1'!$I318-0.5)*-1)</f>
        <v>-2.4216913314639245E-2</v>
      </c>
      <c r="K318" s="6">
        <f>(('t-1'!K318-'t-1'!$AE318)/'t-1'!$AE318)*(('t-1'!$I318-0.5+'t-1'!$I318-0.5)*-1)</f>
        <v>6.0391828579620804E-2</v>
      </c>
      <c r="L318" s="6">
        <f>(('t-1'!L318-'t-1'!$AE318)/'t-1'!$AE318)*(('t-1'!$I318-0.5+'t-1'!$I318-0.5)*-1)</f>
        <v>-2.3702634877107782E-2</v>
      </c>
      <c r="M318" s="6">
        <f>(('t-1'!M318-'t-1'!$AE318)/'t-1'!$AE318)*(('t-1'!$I318-0.5+'t-1'!$I318-0.5)*-1)</f>
        <v>-1.0407560819966776E-2</v>
      </c>
      <c r="N318" s="6">
        <f>(('t-1'!N318-'t-1'!$AE318)/'t-1'!$AE318)*(('t-1'!$I318-0.5+'t-1'!$I318-0.5)*-1)</f>
        <v>8.2762145275173907E-2</v>
      </c>
      <c r="O318" s="6">
        <f>(('t-1'!O318-'t-1'!$AE318)/'t-1'!$AE318)*(('t-1'!$I318-0.5+'t-1'!$I318-0.5)*-1)</f>
        <v>9.0662508774630612E-2</v>
      </c>
      <c r="P318" s="6">
        <f>(('t-1'!P318-'t-1'!$AE318)/'t-1'!$AE318)*(('t-1'!$I318-0.5+'t-1'!$I318-0.5)*-1)</f>
        <v>-6.4098865091357662E-2</v>
      </c>
      <c r="Q318" s="6" t="e">
        <f>(('t-1'!Q318-'t-1'!$AE318)/'t-1'!$AE318)*(('t-1'!$I318-0.5+'t-1'!$I318-0.5)*-1)</f>
        <v>#VALUE!</v>
      </c>
      <c r="R318" s="6">
        <f>(('t-1'!R318-'t-1'!$AE318)/'t-1'!$AE318)*(('t-1'!$I318-0.5+'t-1'!$I318-0.5)*-1)</f>
        <v>0.1062650820863683</v>
      </c>
      <c r="S318" s="6">
        <f>(('t-1'!S318-'t-1'!$AE318)/'t-1'!$AE318)*(('t-1'!$I318-0.5+'t-1'!$I318-0.5)*-1)</f>
        <v>5.8023030151547181E-2</v>
      </c>
      <c r="T318" s="6">
        <f>(('t-1'!T318-'t-1'!$AE318)/'t-1'!$AE318)*(('t-1'!$I318-0.5+'t-1'!$I318-0.5)*-1)</f>
        <v>3.3713687988440579E-2</v>
      </c>
      <c r="U318" s="6">
        <f>(('t-1'!U318-'t-1'!$AE318)/'t-1'!$AE318)*(('t-1'!$I318-0.5+'t-1'!$I318-0.5)*-1)</f>
        <v>-2.8983363641472689E-2</v>
      </c>
      <c r="V318" s="6">
        <f>(('t-1'!V318-'t-1'!$AE318)/'t-1'!$AE318)*(('t-1'!$I318-0.5+'t-1'!$I318-0.5)*-1)</f>
        <v>6.3092617945614951E-2</v>
      </c>
      <c r="W318" s="6">
        <f>(('t-1'!W318-'t-1'!$AE318)/'t-1'!$AE318)*(('t-1'!$I318-0.5+'t-1'!$I318-0.5)*-1)</f>
        <v>4.2317551793184721E-2</v>
      </c>
      <c r="X318" s="6">
        <f>(('t-1'!X318-'t-1'!$AE318)/'t-1'!$AE318)*(('t-1'!$I318-0.5+'t-1'!$I318-0.5)*-1)</f>
        <v>-1.3095530062136174E-2</v>
      </c>
      <c r="Y318" s="6">
        <f>(('t-1'!Y318-'t-1'!$AE318)/'t-1'!$AE318)*(('t-1'!$I318-0.5+'t-1'!$I318-0.5)*-1)</f>
        <v>-2.781935443197046E-2</v>
      </c>
      <c r="Z318" s="6">
        <f>(('t-1'!Z318-'t-1'!$AE318)/'t-1'!$AE318)*(('t-1'!$I318-0.5+'t-1'!$I318-0.5)*-1)</f>
        <v>-7.9478345951226548E-2</v>
      </c>
      <c r="AA318" s="6">
        <f>(('t-1'!AA318-'t-1'!$AE318)/'t-1'!$AE318)*(('t-1'!$I318-0.5+'t-1'!$I318-0.5)*-1)</f>
        <v>-2.5483712119534721E-2</v>
      </c>
      <c r="AB318" s="6">
        <f>(('t-1'!AB318-'t-1'!$AE318)/'t-1'!$AE318)*(('t-1'!$I318-0.5+'t-1'!$I318-0.5)*-1)</f>
        <v>-7.4969041963700897E-2</v>
      </c>
      <c r="AC318" s="6">
        <f>(('t-1'!AC318-'t-1'!$AE318)/'t-1'!$AE318)*(('t-1'!$I318-0.5+'t-1'!$I318-0.5)*-1)</f>
        <v>-0.25041863313196328</v>
      </c>
      <c r="AD318" s="6">
        <f>(('t-1'!AD318-'t-1'!$AE318)/'t-1'!$AE318)*(('t-1'!$I318-0.5+'t-1'!$I318-0.5)*-1)</f>
        <v>6.9846017108209715E-2</v>
      </c>
      <c r="AE318" s="6">
        <f>(('t-1'!AE318-'t-1'!$AE318)/'t-1'!$AE318)*(('t-1'!$I318-0.5+'t-1'!$I318-0.5)*-1)</f>
        <v>0</v>
      </c>
      <c r="AF318" s="6">
        <f>(('t-1'!AF318-'t-1'!$AE318)/'t-1'!$AE318)*(('t-1'!$I318-0.5+'t-1'!$I318-0.5)*-1)</f>
        <v>-1</v>
      </c>
    </row>
    <row r="319" spans="2:32">
      <c r="B319" s="1">
        <f>'t-1'!B319</f>
        <v>0</v>
      </c>
      <c r="C319" s="1">
        <f>'t-1'!C319</f>
        <v>0</v>
      </c>
      <c r="D319" s="1">
        <f>'t-1'!D319</f>
        <v>0</v>
      </c>
      <c r="E319" s="1" t="str">
        <f>'t-1'!E319</f>
        <v>Totalt</v>
      </c>
      <c r="F319" s="1" t="str">
        <f>'t-1'!F319</f>
        <v>Minskning av övervikt efter obesitaskirurgi</v>
      </c>
      <c r="G319" s="1" t="str">
        <f>'t-1'!G319</f>
        <v>Ändrad</v>
      </c>
      <c r="H319" s="1" t="str">
        <f>'t-1'!H319</f>
        <v>A020400</v>
      </c>
      <c r="I319" s="1">
        <f>'t-1'!I319</f>
        <v>0</v>
      </c>
      <c r="J319" s="6">
        <f>(('t-1'!J319-'t-1'!$AE319)/'t-1'!$AE319)*(('t-1'!$I319-0.5+'t-1'!$I319-0.5)*-1)</f>
        <v>1.8459231556092785E-3</v>
      </c>
      <c r="K319" s="6">
        <f>(('t-1'!K319-'t-1'!$AE319)/'t-1'!$AE319)*(('t-1'!$I319-0.5+'t-1'!$I319-0.5)*-1)</f>
        <v>1.0995446869269374E-4</v>
      </c>
      <c r="L319" s="6">
        <f>(('t-1'!L319-'t-1'!$AE319)/'t-1'!$AE319)*(('t-1'!$I319-0.5+'t-1'!$I319-0.5)*-1)</f>
        <v>-2.9987331756523468E-2</v>
      </c>
      <c r="M319" s="6">
        <f>(('t-1'!M319-'t-1'!$AE319)/'t-1'!$AE319)*(('t-1'!$I319-0.5+'t-1'!$I319-0.5)*-1)</f>
        <v>-2.2207228202795956E-2</v>
      </c>
      <c r="N319" s="6">
        <f>(('t-1'!N319-'t-1'!$AE319)/'t-1'!$AE319)*(('t-1'!$I319-0.5+'t-1'!$I319-0.5)*-1)</f>
        <v>5.0218086071378759E-2</v>
      </c>
      <c r="O319" s="6">
        <f>(('t-1'!O319-'t-1'!$AE319)/'t-1'!$AE319)*(('t-1'!$I319-0.5+'t-1'!$I319-0.5)*-1)</f>
        <v>2.4871125639735158E-2</v>
      </c>
      <c r="P319" s="6">
        <f>(('t-1'!P319-'t-1'!$AE319)/'t-1'!$AE319)*(('t-1'!$I319-0.5+'t-1'!$I319-0.5)*-1)</f>
        <v>-1.2749430270632685E-2</v>
      </c>
      <c r="Q319" s="6">
        <f>(('t-1'!Q319-'t-1'!$AE319)/'t-1'!$AE319)*(('t-1'!$I319-0.5+'t-1'!$I319-0.5)*-1)</f>
        <v>-4.9780393857139178E-2</v>
      </c>
      <c r="R319" s="6">
        <f>(('t-1'!R319-'t-1'!$AE319)/'t-1'!$AE319)*(('t-1'!$I319-0.5+'t-1'!$I319-0.5)*-1)</f>
        <v>0.12115913784981577</v>
      </c>
      <c r="S319" s="6">
        <f>(('t-1'!S319-'t-1'!$AE319)/'t-1'!$AE319)*(('t-1'!$I319-0.5+'t-1'!$I319-0.5)*-1)</f>
        <v>2.7114957525162162E-2</v>
      </c>
      <c r="T319" s="6">
        <f>(('t-1'!T319-'t-1'!$AE319)/'t-1'!$AE319)*(('t-1'!$I319-0.5+'t-1'!$I319-0.5)*-1)</f>
        <v>5.3490273828584647E-3</v>
      </c>
      <c r="U319" s="6">
        <f>(('t-1'!U319-'t-1'!$AE319)/'t-1'!$AE319)*(('t-1'!$I319-0.5+'t-1'!$I319-0.5)*-1)</f>
        <v>-2.2693839201367895E-2</v>
      </c>
      <c r="V319" s="6">
        <f>(('t-1'!V319-'t-1'!$AE319)/'t-1'!$AE319)*(('t-1'!$I319-0.5+'t-1'!$I319-0.5)*-1)</f>
        <v>5.781444083368989E-2</v>
      </c>
      <c r="W319" s="6">
        <f>(('t-1'!W319-'t-1'!$AE319)/'t-1'!$AE319)*(('t-1'!$I319-0.5+'t-1'!$I319-0.5)*-1)</f>
        <v>3.2909611325597846E-2</v>
      </c>
      <c r="X319" s="6">
        <f>(('t-1'!X319-'t-1'!$AE319)/'t-1'!$AE319)*(('t-1'!$I319-0.5+'t-1'!$I319-0.5)*-1)</f>
        <v>-1.2993998325213094E-2</v>
      </c>
      <c r="Y319" s="6">
        <f>(('t-1'!Y319-'t-1'!$AE319)/'t-1'!$AE319)*(('t-1'!$I319-0.5+'t-1'!$I319-0.5)*-1)</f>
        <v>-8.4674172523834301E-2</v>
      </c>
      <c r="Z319" s="6">
        <f>(('t-1'!Z319-'t-1'!$AE319)/'t-1'!$AE319)*(('t-1'!$I319-0.5+'t-1'!$I319-0.5)*-1)</f>
        <v>-3.2522052148306675E-2</v>
      </c>
      <c r="AA319" s="6">
        <f>(('t-1'!AA319-'t-1'!$AE319)/'t-1'!$AE319)*(('t-1'!$I319-0.5+'t-1'!$I319-0.5)*-1)</f>
        <v>-2.4443902148342272E-2</v>
      </c>
      <c r="AB319" s="6">
        <f>(('t-1'!AB319-'t-1'!$AE319)/'t-1'!$AE319)*(('t-1'!$I319-0.5+'t-1'!$I319-0.5)*-1)</f>
        <v>-5.8710095523130605E-2</v>
      </c>
      <c r="AC319" s="6">
        <f>(('t-1'!AC319-'t-1'!$AE319)/'t-1'!$AE319)*(('t-1'!$I319-0.5+'t-1'!$I319-0.5)*-1)</f>
        <v>-0.22991455830841706</v>
      </c>
      <c r="AD319" s="6">
        <f>(('t-1'!AD319-'t-1'!$AE319)/'t-1'!$AE319)*(('t-1'!$I319-0.5+'t-1'!$I319-0.5)*-1)</f>
        <v>5.2427574913225188E-2</v>
      </c>
      <c r="AE319" s="6">
        <f>(('t-1'!AE319-'t-1'!$AE319)/'t-1'!$AE319)*(('t-1'!$I319-0.5+'t-1'!$I319-0.5)*-1)</f>
        <v>0</v>
      </c>
      <c r="AF319" s="6">
        <f>(('t-1'!AF319-'t-1'!$AE319)/'t-1'!$AE319)*(('t-1'!$I319-0.5+'t-1'!$I319-0.5)*-1)</f>
        <v>-1</v>
      </c>
    </row>
    <row r="320" spans="2:32">
      <c r="B320" s="1">
        <f>'t-1'!B320</f>
        <v>0</v>
      </c>
      <c r="C320" s="1">
        <f>'t-1'!C320</f>
        <v>0</v>
      </c>
      <c r="D320" s="1">
        <f>'t-1'!D320</f>
        <v>147</v>
      </c>
      <c r="E320" s="1" t="str">
        <f>'t-1'!E320</f>
        <v>Kvinnor</v>
      </c>
      <c r="F320" s="1" t="str">
        <f>'t-1'!F320</f>
        <v>Miniinvasivt borttagande av gallblåsa</v>
      </c>
      <c r="G320" s="1" t="str">
        <f>'t-1'!G320</f>
        <v>(tom)</v>
      </c>
      <c r="H320" s="1" t="str">
        <f>'t-1'!H320</f>
        <v>A009300</v>
      </c>
      <c r="I320" s="1">
        <f>'t-1'!I320</f>
        <v>0</v>
      </c>
      <c r="J320" s="6">
        <f>(('t-1'!J320-'t-1'!$AE320)/'t-1'!$AE320)*(('t-1'!$I320-0.5+'t-1'!$I320-0.5)*-1)</f>
        <v>6.3866902577431869E-2</v>
      </c>
      <c r="K320" s="6">
        <f>(('t-1'!K320-'t-1'!$AE320)/'t-1'!$AE320)*(('t-1'!$I320-0.5+'t-1'!$I320-0.5)*-1)</f>
        <v>-2.9552520391053962E-2</v>
      </c>
      <c r="L320" s="6">
        <f>(('t-1'!L320-'t-1'!$AE320)/'t-1'!$AE320)*(('t-1'!$I320-0.5+'t-1'!$I320-0.5)*-1)</f>
        <v>-3.2373192801567578E-2</v>
      </c>
      <c r="M320" s="6">
        <f>(('t-1'!M320-'t-1'!$AE320)/'t-1'!$AE320)*(('t-1'!$I320-0.5+'t-1'!$I320-0.5)*-1)</f>
        <v>-8.4877824583373673E-2</v>
      </c>
      <c r="N320" s="6">
        <f>(('t-1'!N320-'t-1'!$AE320)/'t-1'!$AE320)*(('t-1'!$I320-0.5+'t-1'!$I320-0.5)*-1)</f>
        <v>-7.8919705668310886E-2</v>
      </c>
      <c r="O320" s="6">
        <f>(('t-1'!O320-'t-1'!$AE320)/'t-1'!$AE320)*(('t-1'!$I320-0.5+'t-1'!$I320-0.5)*-1)</f>
        <v>2.5123053188363147E-2</v>
      </c>
      <c r="P320" s="6">
        <f>(('t-1'!P320-'t-1'!$AE320)/'t-1'!$AE320)*(('t-1'!$I320-0.5+'t-1'!$I320-0.5)*-1)</f>
        <v>-0.19037900561197799</v>
      </c>
      <c r="Q320" s="6">
        <f>(('t-1'!Q320-'t-1'!$AE320)/'t-1'!$AE320)*(('t-1'!$I320-0.5+'t-1'!$I320-0.5)*-1)</f>
        <v>-0.17784617288151322</v>
      </c>
      <c r="R320" s="6">
        <f>(('t-1'!R320-'t-1'!$AE320)/'t-1'!$AE320)*(('t-1'!$I320-0.5+'t-1'!$I320-0.5)*-1)</f>
        <v>-7.4891105019026405E-2</v>
      </c>
      <c r="S320" s="6">
        <f>(('t-1'!S320-'t-1'!$AE320)/'t-1'!$AE320)*(('t-1'!$I320-0.5+'t-1'!$I320-0.5)*-1)</f>
        <v>3.1348550917997701E-2</v>
      </c>
      <c r="T320" s="6">
        <f>(('t-1'!T320-'t-1'!$AE320)/'t-1'!$AE320)*(('t-1'!$I320-0.5+'t-1'!$I320-0.5)*-1)</f>
        <v>-2.0053916620884495E-2</v>
      </c>
      <c r="U320" s="6">
        <f>(('t-1'!U320-'t-1'!$AE320)/'t-1'!$AE320)*(('t-1'!$I320-0.5+'t-1'!$I320-0.5)*-1)</f>
        <v>-1.8700986124688974E-3</v>
      </c>
      <c r="V320" s="6">
        <f>(('t-1'!V320-'t-1'!$AE320)/'t-1'!$AE320)*(('t-1'!$I320-0.5+'t-1'!$I320-0.5)*-1)</f>
        <v>1.1452425136562301E-3</v>
      </c>
      <c r="W320" s="6">
        <f>(('t-1'!W320-'t-1'!$AE320)/'t-1'!$AE320)*(('t-1'!$I320-0.5+'t-1'!$I320-0.5)*-1)</f>
        <v>8.4030351029340394E-2</v>
      </c>
      <c r="X320" s="6">
        <f>(('t-1'!X320-'t-1'!$AE320)/'t-1'!$AE320)*(('t-1'!$I320-0.5+'t-1'!$I320-0.5)*-1)</f>
        <v>3.2983783795009373E-2</v>
      </c>
      <c r="Y320" s="6">
        <f>(('t-1'!Y320-'t-1'!$AE320)/'t-1'!$AE320)*(('t-1'!$I320-0.5+'t-1'!$I320-0.5)*-1)</f>
        <v>-2.3692330296797005E-2</v>
      </c>
      <c r="Z320" s="6">
        <f>(('t-1'!Z320-'t-1'!$AE320)/'t-1'!$AE320)*(('t-1'!$I320-0.5+'t-1'!$I320-0.5)*-1)</f>
        <v>-8.695536024363995E-4</v>
      </c>
      <c r="AA320" s="6">
        <f>(('t-1'!AA320-'t-1'!$AE320)/'t-1'!$AE320)*(('t-1'!$I320-0.5+'t-1'!$I320-0.5)*-1)</f>
        <v>-0.16479611213360082</v>
      </c>
      <c r="AB320" s="6">
        <f>(('t-1'!AB320-'t-1'!$AE320)/'t-1'!$AE320)*(('t-1'!$I320-0.5+'t-1'!$I320-0.5)*-1)</f>
        <v>-9.6749366805199993E-2</v>
      </c>
      <c r="AC320" s="6">
        <f>(('t-1'!AC320-'t-1'!$AE320)/'t-1'!$AE320)*(('t-1'!$I320-0.5+'t-1'!$I320-0.5)*-1)</f>
        <v>-3.1208813639251109E-2</v>
      </c>
      <c r="AD320" s="6">
        <f>(('t-1'!AD320-'t-1'!$AE320)/'t-1'!$AE320)*(('t-1'!$I320-0.5+'t-1'!$I320-0.5)*-1)</f>
        <v>5.1182393244350803E-2</v>
      </c>
      <c r="AE320" s="6">
        <f>(('t-1'!AE320-'t-1'!$AE320)/'t-1'!$AE320)*(('t-1'!$I320-0.5+'t-1'!$I320-0.5)*-1)</f>
        <v>0</v>
      </c>
      <c r="AF320" s="6">
        <f>(('t-1'!AF320-'t-1'!$AE320)/'t-1'!$AE320)*(('t-1'!$I320-0.5+'t-1'!$I320-0.5)*-1)</f>
        <v>-1</v>
      </c>
    </row>
    <row r="321" spans="2:32">
      <c r="B321" s="1">
        <f>'t-1'!B321</f>
        <v>0</v>
      </c>
      <c r="C321" s="1">
        <f>'t-1'!C321</f>
        <v>0</v>
      </c>
      <c r="D321" s="1">
        <f>'t-1'!D321</f>
        <v>0</v>
      </c>
      <c r="E321" s="1" t="str">
        <f>'t-1'!E321</f>
        <v>Män</v>
      </c>
      <c r="F321" s="1" t="str">
        <f>'t-1'!F321</f>
        <v>Miniinvasivt borttagande av gallblåsa</v>
      </c>
      <c r="G321" s="1" t="str">
        <f>'t-1'!G321</f>
        <v>(tom)</v>
      </c>
      <c r="H321" s="1" t="str">
        <f>'t-1'!H321</f>
        <v>A009300</v>
      </c>
      <c r="I321" s="1">
        <f>'t-1'!I321</f>
        <v>0</v>
      </c>
      <c r="J321" s="6">
        <f>(('t-1'!J321-'t-1'!$AE321)/'t-1'!$AE321)*(('t-1'!$I321-0.5+'t-1'!$I321-0.5)*-1)</f>
        <v>0.12766754408044337</v>
      </c>
      <c r="K321" s="6">
        <f>(('t-1'!K321-'t-1'!$AE321)/'t-1'!$AE321)*(('t-1'!$I321-0.5+'t-1'!$I321-0.5)*-1)</f>
        <v>-3.3489618218352307E-2</v>
      </c>
      <c r="L321" s="6">
        <f>(('t-1'!L321-'t-1'!$AE321)/'t-1'!$AE321)*(('t-1'!$I321-0.5+'t-1'!$I321-0.5)*-1)</f>
        <v>-9.810695526492047E-2</v>
      </c>
      <c r="M321" s="6">
        <f>(('t-1'!M321-'t-1'!$AE321)/'t-1'!$AE321)*(('t-1'!$I321-0.5+'t-1'!$I321-0.5)*-1)</f>
        <v>-0.20445296440861946</v>
      </c>
      <c r="N321" s="6">
        <f>(('t-1'!N321-'t-1'!$AE321)/'t-1'!$AE321)*(('t-1'!$I321-0.5+'t-1'!$I321-0.5)*-1)</f>
        <v>-0.20619485657287964</v>
      </c>
      <c r="O321" s="6">
        <f>(('t-1'!O321-'t-1'!$AE321)/'t-1'!$AE321)*(('t-1'!$I321-0.5+'t-1'!$I321-0.5)*-1)</f>
        <v>2.0576644496020376E-2</v>
      </c>
      <c r="P321" s="6">
        <f>(('t-1'!P321-'t-1'!$AE321)/'t-1'!$AE321)*(('t-1'!$I321-0.5+'t-1'!$I321-0.5)*-1)</f>
        <v>-0.34075859164071509</v>
      </c>
      <c r="Q321" s="6">
        <f>(('t-1'!Q321-'t-1'!$AE321)/'t-1'!$AE321)*(('t-1'!$I321-0.5+'t-1'!$I321-0.5)*-1)</f>
        <v>0.13443689599081443</v>
      </c>
      <c r="R321" s="6">
        <f>(('t-1'!R321-'t-1'!$AE321)/'t-1'!$AE321)*(('t-1'!$I321-0.5+'t-1'!$I321-0.5)*-1)</f>
        <v>-8.0509042196918956E-2</v>
      </c>
      <c r="S321" s="6">
        <f>(('t-1'!S321-'t-1'!$AE321)/'t-1'!$AE321)*(('t-1'!$I321-0.5+'t-1'!$I321-0.5)*-1)</f>
        <v>7.7325656375716173E-2</v>
      </c>
      <c r="T321" s="6">
        <f>(('t-1'!T321-'t-1'!$AE321)/'t-1'!$AE321)*(('t-1'!$I321-0.5+'t-1'!$I321-0.5)*-1)</f>
        <v>-0.20066979236436699</v>
      </c>
      <c r="U321" s="6">
        <f>(('t-1'!U321-'t-1'!$AE321)/'t-1'!$AE321)*(('t-1'!$I321-0.5+'t-1'!$I321-0.5)*-1)</f>
        <v>1.3146866879644302E-2</v>
      </c>
      <c r="V321" s="6">
        <f>(('t-1'!V321-'t-1'!$AE321)/'t-1'!$AE321)*(('t-1'!$I321-0.5+'t-1'!$I321-0.5)*-1)</f>
        <v>9.2883908691008557E-2</v>
      </c>
      <c r="W321" s="6">
        <f>(('t-1'!W321-'t-1'!$AE321)/'t-1'!$AE321)*(('t-1'!$I321-0.5+'t-1'!$I321-0.5)*-1)</f>
        <v>0.16058963869960657</v>
      </c>
      <c r="X321" s="6">
        <f>(('t-1'!X321-'t-1'!$AE321)/'t-1'!$AE321)*(('t-1'!$I321-0.5+'t-1'!$I321-0.5)*-1)</f>
        <v>0.10524670685420848</v>
      </c>
      <c r="Y321" s="6">
        <f>(('t-1'!Y321-'t-1'!$AE321)/'t-1'!$AE321)*(('t-1'!$I321-0.5+'t-1'!$I321-0.5)*-1)</f>
        <v>-6.2245661828026475E-2</v>
      </c>
      <c r="Z321" s="6">
        <f>(('t-1'!Z321-'t-1'!$AE321)/'t-1'!$AE321)*(('t-1'!$I321-0.5+'t-1'!$I321-0.5)*-1)</f>
        <v>-2.6026217586833704E-2</v>
      </c>
      <c r="AA321" s="6">
        <f>(('t-1'!AA321-'t-1'!$AE321)/'t-1'!$AE321)*(('t-1'!$I321-0.5+'t-1'!$I321-0.5)*-1)</f>
        <v>-0.24513033612641297</v>
      </c>
      <c r="AB321" s="6">
        <f>(('t-1'!AB321-'t-1'!$AE321)/'t-1'!$AE321)*(('t-1'!$I321-0.5+'t-1'!$I321-0.5)*-1)</f>
        <v>-0.23968591013381593</v>
      </c>
      <c r="AC321" s="6">
        <f>(('t-1'!AC321-'t-1'!$AE321)/'t-1'!$AE321)*(('t-1'!$I321-0.5+'t-1'!$I321-0.5)*-1)</f>
        <v>-4.9712694327916251E-2</v>
      </c>
      <c r="AD321" s="6">
        <f>(('t-1'!AD321-'t-1'!$AE321)/'t-1'!$AE321)*(('t-1'!$I321-0.5+'t-1'!$I321-0.5)*-1)</f>
        <v>-7.528466175485593E-2</v>
      </c>
      <c r="AE321" s="6">
        <f>(('t-1'!AE321-'t-1'!$AE321)/'t-1'!$AE321)*(('t-1'!$I321-0.5+'t-1'!$I321-0.5)*-1)</f>
        <v>0</v>
      </c>
      <c r="AF321" s="6">
        <f>(('t-1'!AF321-'t-1'!$AE321)/'t-1'!$AE321)*(('t-1'!$I321-0.5+'t-1'!$I321-0.5)*-1)</f>
        <v>-1</v>
      </c>
    </row>
    <row r="322" spans="2:32">
      <c r="B322" s="1">
        <f>'t-1'!B322</f>
        <v>0</v>
      </c>
      <c r="C322" s="1">
        <f>'t-1'!C322</f>
        <v>0</v>
      </c>
      <c r="D322" s="1">
        <f>'t-1'!D322</f>
        <v>0</v>
      </c>
      <c r="E322" s="1" t="str">
        <f>'t-1'!E322</f>
        <v>Totalt</v>
      </c>
      <c r="F322" s="1" t="str">
        <f>'t-1'!F322</f>
        <v>Miniinvasivt borttagande av gallblåsa</v>
      </c>
      <c r="G322" s="1" t="str">
        <f>'t-1'!G322</f>
        <v>(tom)</v>
      </c>
      <c r="H322" s="1" t="str">
        <f>'t-1'!H322</f>
        <v>A009300</v>
      </c>
      <c r="I322" s="1">
        <f>'t-1'!I322</f>
        <v>0</v>
      </c>
      <c r="J322" s="6">
        <f>(('t-1'!J322-'t-1'!$AE322)/'t-1'!$AE322)*(('t-1'!$I322-0.5+'t-1'!$I322-0.5)*-1)</f>
        <v>8.3118325920002609E-2</v>
      </c>
      <c r="K322" s="6">
        <f>(('t-1'!K322-'t-1'!$AE322)/'t-1'!$AE322)*(('t-1'!$I322-0.5+'t-1'!$I322-0.5)*-1)</f>
        <v>-3.6107047531054239E-2</v>
      </c>
      <c r="L322" s="6">
        <f>(('t-1'!L322-'t-1'!$AE322)/'t-1'!$AE322)*(('t-1'!$I322-0.5+'t-1'!$I322-0.5)*-1)</f>
        <v>-5.086129522231414E-2</v>
      </c>
      <c r="M322" s="6">
        <f>(('t-1'!M322-'t-1'!$AE322)/'t-1'!$AE322)*(('t-1'!$I322-0.5+'t-1'!$I322-0.5)*-1)</f>
        <v>-0.11123358034620096</v>
      </c>
      <c r="N322" s="6">
        <f>(('t-1'!N322-'t-1'!$AE322)/'t-1'!$AE322)*(('t-1'!$I322-0.5+'t-1'!$I322-0.5)*-1)</f>
        <v>-0.11502688413275299</v>
      </c>
      <c r="O322" s="6">
        <f>(('t-1'!O322-'t-1'!$AE322)/'t-1'!$AE322)*(('t-1'!$I322-0.5+'t-1'!$I322-0.5)*-1)</f>
        <v>2.1385468143897062E-2</v>
      </c>
      <c r="P322" s="6">
        <f>(('t-1'!P322-'t-1'!$AE322)/'t-1'!$AE322)*(('t-1'!$I322-0.5+'t-1'!$I322-0.5)*-1)</f>
        <v>-0.24582269050659855</v>
      </c>
      <c r="Q322" s="6">
        <f>(('t-1'!Q322-'t-1'!$AE322)/'t-1'!$AE322)*(('t-1'!$I322-0.5+'t-1'!$I322-0.5)*-1)</f>
        <v>-7.7617840921679421E-2</v>
      </c>
      <c r="R322" s="6">
        <f>(('t-1'!R322-'t-1'!$AE322)/'t-1'!$AE322)*(('t-1'!$I322-0.5+'t-1'!$I322-0.5)*-1)</f>
        <v>-7.5680594126062317E-2</v>
      </c>
      <c r="S322" s="6">
        <f>(('t-1'!S322-'t-1'!$AE322)/'t-1'!$AE322)*(('t-1'!$I322-0.5+'t-1'!$I322-0.5)*-1)</f>
        <v>4.641774850084119E-2</v>
      </c>
      <c r="T322" s="6">
        <f>(('t-1'!T322-'t-1'!$AE322)/'t-1'!$AE322)*(('t-1'!$I322-0.5+'t-1'!$I322-0.5)*-1)</f>
        <v>-5.5017262281256606E-2</v>
      </c>
      <c r="U322" s="6">
        <f>(('t-1'!U322-'t-1'!$AE322)/'t-1'!$AE322)*(('t-1'!$I322-0.5+'t-1'!$I322-0.5)*-1)</f>
        <v>2.9698343030751537E-3</v>
      </c>
      <c r="V322" s="6">
        <f>(('t-1'!V322-'t-1'!$AE322)/'t-1'!$AE322)*(('t-1'!$I322-0.5+'t-1'!$I322-0.5)*-1)</f>
        <v>2.8937815656565637E-2</v>
      </c>
      <c r="W322" s="6">
        <f>(('t-1'!W322-'t-1'!$AE322)/'t-1'!$AE322)*(('t-1'!$I322-0.5+'t-1'!$I322-0.5)*-1)</f>
        <v>0.1074040310947269</v>
      </c>
      <c r="X322" s="6">
        <f>(('t-1'!X322-'t-1'!$AE322)/'t-1'!$AE322)*(('t-1'!$I322-0.5+'t-1'!$I322-0.5)*-1)</f>
        <v>5.5391863683272424E-2</v>
      </c>
      <c r="Y322" s="6">
        <f>(('t-1'!Y322-'t-1'!$AE322)/'t-1'!$AE322)*(('t-1'!$I322-0.5+'t-1'!$I322-0.5)*-1)</f>
        <v>-3.9129109355184884E-2</v>
      </c>
      <c r="Z322" s="6">
        <f>(('t-1'!Z322-'t-1'!$AE322)/'t-1'!$AE322)*(('t-1'!$I322-0.5+'t-1'!$I322-0.5)*-1)</f>
        <v>-9.5209268446333553E-3</v>
      </c>
      <c r="AA322" s="6">
        <f>(('t-1'!AA322-'t-1'!$AE322)/'t-1'!$AE322)*(('t-1'!$I322-0.5+'t-1'!$I322-0.5)*-1)</f>
        <v>-0.19507693102023951</v>
      </c>
      <c r="AB322" s="6">
        <f>(('t-1'!AB322-'t-1'!$AE322)/'t-1'!$AE322)*(('t-1'!$I322-0.5+'t-1'!$I322-0.5)*-1)</f>
        <v>-0.16316566399286994</v>
      </c>
      <c r="AC322" s="6">
        <f>(('t-1'!AC322-'t-1'!$AE322)/'t-1'!$AE322)*(('t-1'!$I322-0.5+'t-1'!$I322-0.5)*-1)</f>
        <v>-4.0989216933592608E-2</v>
      </c>
      <c r="AD322" s="6">
        <f>(('t-1'!AD322-'t-1'!$AE322)/'t-1'!$AE322)*(('t-1'!$I322-0.5+'t-1'!$I322-0.5)*-1)</f>
        <v>2.0653292181069868E-2</v>
      </c>
      <c r="AE322" s="6">
        <f>(('t-1'!AE322-'t-1'!$AE322)/'t-1'!$AE322)*(('t-1'!$I322-0.5+'t-1'!$I322-0.5)*-1)</f>
        <v>0</v>
      </c>
      <c r="AF322" s="6">
        <f>(('t-1'!AF322-'t-1'!$AE322)/'t-1'!$AE322)*(('t-1'!$I322-0.5+'t-1'!$I322-0.5)*-1)</f>
        <v>-1</v>
      </c>
    </row>
    <row r="323" spans="2:32">
      <c r="B323" s="1">
        <f>'t-1'!B323</f>
        <v>0</v>
      </c>
      <c r="C323" s="1">
        <f>'t-1'!C323</f>
        <v>0</v>
      </c>
      <c r="D323" s="1">
        <f>'t-1'!D323</f>
        <v>148</v>
      </c>
      <c r="E323" s="1" t="str">
        <f>'t-1'!E323</f>
        <v>Kvinnor</v>
      </c>
      <c r="F323" s="1" t="str">
        <f>'t-1'!F323</f>
        <v>Kirurgiska komplikationer efter borttagande av gallblåsa</v>
      </c>
      <c r="G323" s="1" t="str">
        <f>'t-1'!G323</f>
        <v>(tom)</v>
      </c>
      <c r="H323" s="1" t="str">
        <f>'t-1'!H323</f>
        <v>A009400</v>
      </c>
      <c r="I323" s="1">
        <f>'t-1'!I323</f>
        <v>1</v>
      </c>
      <c r="J323" s="6">
        <f>(('t-1'!J323-'t-1'!$AE323)/'t-1'!$AE323)*(('t-1'!$I323-0.5+'t-1'!$I323-0.5)*-1)</f>
        <v>-0.15364991225542854</v>
      </c>
      <c r="K323" s="6">
        <f>(('t-1'!K323-'t-1'!$AE323)/'t-1'!$AE323)*(('t-1'!$I323-0.5+'t-1'!$I323-0.5)*-1)</f>
        <v>-0.13643375158282497</v>
      </c>
      <c r="L323" s="6">
        <f>(('t-1'!L323-'t-1'!$AE323)/'t-1'!$AE323)*(('t-1'!$I323-0.5+'t-1'!$I323-0.5)*-1)</f>
        <v>0.48202125845506733</v>
      </c>
      <c r="M323" s="6">
        <f>(('t-1'!M323-'t-1'!$AE323)/'t-1'!$AE323)*(('t-1'!$I323-0.5+'t-1'!$I323-0.5)*-1)</f>
        <v>0.14963980441192926</v>
      </c>
      <c r="N323" s="6">
        <f>(('t-1'!N323-'t-1'!$AE323)/'t-1'!$AE323)*(('t-1'!$I323-0.5+'t-1'!$I323-0.5)*-1)</f>
        <v>-0.60579203824583994</v>
      </c>
      <c r="O323" s="6">
        <f>(('t-1'!O323-'t-1'!$AE323)/'t-1'!$AE323)*(('t-1'!$I323-0.5+'t-1'!$I323-0.5)*-1)</f>
        <v>-4.0273972602739773E-2</v>
      </c>
      <c r="P323" s="6">
        <f>(('t-1'!P323-'t-1'!$AE323)/'t-1'!$AE323)*(('t-1'!$I323-0.5+'t-1'!$I323-0.5)*-1)</f>
        <v>0.36568660207150011</v>
      </c>
      <c r="Q323" s="6">
        <f>(('t-1'!Q323-'t-1'!$AE323)/'t-1'!$AE323)*(('t-1'!$I323-0.5+'t-1'!$I323-0.5)*-1)</f>
        <v>-2.2850757029560209</v>
      </c>
      <c r="R323" s="6">
        <f>(('t-1'!R323-'t-1'!$AE323)/'t-1'!$AE323)*(('t-1'!$I323-0.5+'t-1'!$I323-0.5)*-1)</f>
        <v>0.86831975030345065</v>
      </c>
      <c r="S323" s="6">
        <f>(('t-1'!S323-'t-1'!$AE323)/'t-1'!$AE323)*(('t-1'!$I323-0.5+'t-1'!$I323-0.5)*-1)</f>
        <v>0.32242691439668292</v>
      </c>
      <c r="T323" s="6">
        <f>(('t-1'!T323-'t-1'!$AE323)/'t-1'!$AE323)*(('t-1'!$I323-0.5+'t-1'!$I323-0.5)*-1)</f>
        <v>4.9553305539011055E-3</v>
      </c>
      <c r="U323" s="6">
        <f>(('t-1'!U323-'t-1'!$AE323)/'t-1'!$AE323)*(('t-1'!$I323-0.5+'t-1'!$I323-0.5)*-1)</f>
        <v>-0.43303047246295778</v>
      </c>
      <c r="V323" s="6">
        <f>(('t-1'!V323-'t-1'!$AE323)/'t-1'!$AE323)*(('t-1'!$I323-0.5+'t-1'!$I323-0.5)*-1)</f>
        <v>2.477012572715368E-3</v>
      </c>
      <c r="W323" s="6">
        <f>(('t-1'!W323-'t-1'!$AE323)/'t-1'!$AE323)*(('t-1'!$I323-0.5+'t-1'!$I323-0.5)*-1)</f>
        <v>0.83084976055240001</v>
      </c>
      <c r="X323" s="6">
        <f>(('t-1'!X323-'t-1'!$AE323)/'t-1'!$AE323)*(('t-1'!$I323-0.5+'t-1'!$I323-0.5)*-1)</f>
        <v>-0.17628152379108389</v>
      </c>
      <c r="Y323" s="6">
        <f>(('t-1'!Y323-'t-1'!$AE323)/'t-1'!$AE323)*(('t-1'!$I323-0.5+'t-1'!$I323-0.5)*-1)</f>
        <v>-5.9538305428716423E-2</v>
      </c>
      <c r="Z323" s="6">
        <f>(('t-1'!Z323-'t-1'!$AE323)/'t-1'!$AE323)*(('t-1'!$I323-0.5+'t-1'!$I323-0.5)*-1)</f>
        <v>0.24343711083437111</v>
      </c>
      <c r="AA323" s="6">
        <f>(('t-1'!AA323-'t-1'!$AE323)/'t-1'!$AE323)*(('t-1'!$I323-0.5+'t-1'!$I323-0.5)*-1)</f>
        <v>0.39165264760073704</v>
      </c>
      <c r="AB323" s="6">
        <f>(('t-1'!AB323-'t-1'!$AE323)/'t-1'!$AE323)*(('t-1'!$I323-0.5+'t-1'!$I323-0.5)*-1)</f>
        <v>9.2628832354859428E-3</v>
      </c>
      <c r="AC323" s="6">
        <f>(('t-1'!AC323-'t-1'!$AE323)/'t-1'!$AE323)*(('t-1'!$I323-0.5+'t-1'!$I323-0.5)*-1)</f>
        <v>0.37708145353129363</v>
      </c>
      <c r="AD323" s="6">
        <f>(('t-1'!AD323-'t-1'!$AE323)/'t-1'!$AE323)*(('t-1'!$I323-0.5+'t-1'!$I323-0.5)*-1)</f>
        <v>0.1239798125450613</v>
      </c>
      <c r="AE323" s="6">
        <f>(('t-1'!AE323-'t-1'!$AE323)/'t-1'!$AE323)*(('t-1'!$I323-0.5+'t-1'!$I323-0.5)*-1)</f>
        <v>0</v>
      </c>
      <c r="AF323" s="6">
        <f>(('t-1'!AF323-'t-1'!$AE323)/'t-1'!$AE323)*(('t-1'!$I323-0.5+'t-1'!$I323-0.5)*-1)</f>
        <v>1</v>
      </c>
    </row>
    <row r="324" spans="2:32">
      <c r="B324" s="1">
        <f>'t-1'!B324</f>
        <v>0</v>
      </c>
      <c r="C324" s="1">
        <f>'t-1'!C324</f>
        <v>0</v>
      </c>
      <c r="D324" s="1">
        <f>'t-1'!D324</f>
        <v>0</v>
      </c>
      <c r="E324" s="1" t="str">
        <f>'t-1'!E324</f>
        <v>Män</v>
      </c>
      <c r="F324" s="1" t="str">
        <f>'t-1'!F324</f>
        <v>Kirurgiska komplikationer efter borttagande av gallblåsa</v>
      </c>
      <c r="G324" s="1" t="str">
        <f>'t-1'!G324</f>
        <v>(tom)</v>
      </c>
      <c r="H324" s="1" t="str">
        <f>'t-1'!H324</f>
        <v>A009400</v>
      </c>
      <c r="I324" s="1">
        <f>'t-1'!I324</f>
        <v>1</v>
      </c>
      <c r="J324" s="6">
        <f>(('t-1'!J324-'t-1'!$AE324)/'t-1'!$AE324)*(('t-1'!$I324-0.5+'t-1'!$I324-0.5)*-1)</f>
        <v>-1.7973998778465241E-3</v>
      </c>
      <c r="K324" s="6">
        <f>(('t-1'!K324-'t-1'!$AE324)/'t-1'!$AE324)*(('t-1'!$I324-0.5+'t-1'!$I324-0.5)*-1)</f>
        <v>-6.8493150684931489E-2</v>
      </c>
      <c r="L324" s="6">
        <f>(('t-1'!L324-'t-1'!$AE324)/'t-1'!$AE324)*(('t-1'!$I324-0.5+'t-1'!$I324-0.5)*-1)</f>
        <v>0.40014419610670515</v>
      </c>
      <c r="M324" s="6">
        <f>(('t-1'!M324-'t-1'!$AE324)/'t-1'!$AE324)*(('t-1'!$I324-0.5+'t-1'!$I324-0.5)*-1)</f>
        <v>0.17468115257439776</v>
      </c>
      <c r="N324" s="6">
        <f>(('t-1'!N324-'t-1'!$AE324)/'t-1'!$AE324)*(('t-1'!$I324-0.5+'t-1'!$I324-0.5)*-1)</f>
        <v>-0.59889622548536492</v>
      </c>
      <c r="O324" s="6">
        <f>(('t-1'!O324-'t-1'!$AE324)/'t-1'!$AE324)*(('t-1'!$I324-0.5+'t-1'!$I324-0.5)*-1)</f>
        <v>-0.78910481044918779</v>
      </c>
      <c r="P324" s="6">
        <f>(('t-1'!P324-'t-1'!$AE324)/'t-1'!$AE324)*(('t-1'!$I324-0.5+'t-1'!$I324-0.5)*-1)</f>
        <v>0.11876853551758237</v>
      </c>
      <c r="Q324" s="6">
        <f>(('t-1'!Q324-'t-1'!$AE324)/'t-1'!$AE324)*(('t-1'!$I324-0.5+'t-1'!$I324-0.5)*-1)</f>
        <v>1</v>
      </c>
      <c r="R324" s="6">
        <f>(('t-1'!R324-'t-1'!$AE324)/'t-1'!$AE324)*(('t-1'!$I324-0.5+'t-1'!$I324-0.5)*-1)</f>
        <v>0.77205479452054804</v>
      </c>
      <c r="S324" s="6">
        <f>(('t-1'!S324-'t-1'!$AE324)/'t-1'!$AE324)*(('t-1'!$I324-0.5+'t-1'!$I324-0.5)*-1)</f>
        <v>4.4329107461924575E-2</v>
      </c>
      <c r="T324" s="6">
        <f>(('t-1'!T324-'t-1'!$AE324)/'t-1'!$AE324)*(('t-1'!$I324-0.5+'t-1'!$I324-0.5)*-1)</f>
        <v>-0.70958904109589038</v>
      </c>
      <c r="U324" s="6">
        <f>(('t-1'!U324-'t-1'!$AE324)/'t-1'!$AE324)*(('t-1'!$I324-0.5+'t-1'!$I324-0.5)*-1)</f>
        <v>-0.10392311554184888</v>
      </c>
      <c r="V324" s="6">
        <f>(('t-1'!V324-'t-1'!$AE324)/'t-1'!$AE324)*(('t-1'!$I324-0.5+'t-1'!$I324-0.5)*-1)</f>
        <v>7.5897815623843054E-2</v>
      </c>
      <c r="W324" s="6">
        <f>(('t-1'!W324-'t-1'!$AE324)/'t-1'!$AE324)*(('t-1'!$I324-0.5+'t-1'!$I324-0.5)*-1)</f>
        <v>0.71742329899241486</v>
      </c>
      <c r="X324" s="6">
        <f>(('t-1'!X324-'t-1'!$AE324)/'t-1'!$AE324)*(('t-1'!$I324-0.5+'t-1'!$I324-0.5)*-1)</f>
        <v>-0.64627092846270928</v>
      </c>
      <c r="Y324" s="6">
        <f>(('t-1'!Y324-'t-1'!$AE324)/'t-1'!$AE324)*(('t-1'!$I324-0.5+'t-1'!$I324-0.5)*-1)</f>
        <v>-0.14930355703925405</v>
      </c>
      <c r="Z324" s="6">
        <f>(('t-1'!Z324-'t-1'!$AE324)/'t-1'!$AE324)*(('t-1'!$I324-0.5+'t-1'!$I324-0.5)*-1)</f>
        <v>0.54207436399217213</v>
      </c>
      <c r="AA324" s="6">
        <f>(('t-1'!AA324-'t-1'!$AE324)/'t-1'!$AE324)*(('t-1'!$I324-0.5+'t-1'!$I324-0.5)*-1)</f>
        <v>0.1277606933184233</v>
      </c>
      <c r="AB324" s="6">
        <f>(('t-1'!AB324-'t-1'!$AE324)/'t-1'!$AE324)*(('t-1'!$I324-0.5+'t-1'!$I324-0.5)*-1)</f>
        <v>-9.1227047508015122E-2</v>
      </c>
      <c r="AC324" s="6">
        <f>(('t-1'!AC324-'t-1'!$AE324)/'t-1'!$AE324)*(('t-1'!$I324-0.5+'t-1'!$I324-0.5)*-1)</f>
        <v>-7.9740447007930787E-2</v>
      </c>
      <c r="AD324" s="6">
        <f>(('t-1'!AD324-'t-1'!$AE324)/'t-1'!$AE324)*(('t-1'!$I324-0.5+'t-1'!$I324-0.5)*-1)</f>
        <v>0.57260273972602738</v>
      </c>
      <c r="AE324" s="6">
        <f>(('t-1'!AE324-'t-1'!$AE324)/'t-1'!$AE324)*(('t-1'!$I324-0.5+'t-1'!$I324-0.5)*-1)</f>
        <v>0</v>
      </c>
      <c r="AF324" s="6">
        <f>(('t-1'!AF324-'t-1'!$AE324)/'t-1'!$AE324)*(('t-1'!$I324-0.5+'t-1'!$I324-0.5)*-1)</f>
        <v>1</v>
      </c>
    </row>
    <row r="325" spans="2:32">
      <c r="B325" s="1">
        <f>'t-1'!B325</f>
        <v>0</v>
      </c>
      <c r="C325" s="1">
        <f>'t-1'!C325</f>
        <v>0</v>
      </c>
      <c r="D325" s="1">
        <f>'t-1'!D325</f>
        <v>0</v>
      </c>
      <c r="E325" s="1" t="str">
        <f>'t-1'!E325</f>
        <v>Totalt</v>
      </c>
      <c r="F325" s="1" t="str">
        <f>'t-1'!F325</f>
        <v>Kirurgiska komplikationer efter borttagande av gallblåsa</v>
      </c>
      <c r="G325" s="1" t="str">
        <f>'t-1'!G325</f>
        <v>(tom)</v>
      </c>
      <c r="H325" s="1" t="str">
        <f>'t-1'!H325</f>
        <v>A009400</v>
      </c>
      <c r="I325" s="1">
        <f>'t-1'!I325</f>
        <v>1</v>
      </c>
      <c r="J325" s="6">
        <f>(('t-1'!J325-'t-1'!$AE325)/'t-1'!$AE325)*(('t-1'!$I325-0.5+'t-1'!$I325-0.5)*-1)</f>
        <v>-9.6904423831193756E-2</v>
      </c>
      <c r="K325" s="6">
        <f>(('t-1'!K325-'t-1'!$AE325)/'t-1'!$AE325)*(('t-1'!$I325-0.5+'t-1'!$I325-0.5)*-1)</f>
        <v>-0.11810585957111096</v>
      </c>
      <c r="L325" s="6">
        <f>(('t-1'!L325-'t-1'!$AE325)/'t-1'!$AE325)*(('t-1'!$I325-0.5+'t-1'!$I325-0.5)*-1)</f>
        <v>0.45311595601003274</v>
      </c>
      <c r="M325" s="6">
        <f>(('t-1'!M325-'t-1'!$AE325)/'t-1'!$AE325)*(('t-1'!$I325-0.5+'t-1'!$I325-0.5)*-1)</f>
        <v>0.16578820633561644</v>
      </c>
      <c r="N325" s="6">
        <f>(('t-1'!N325-'t-1'!$AE325)/'t-1'!$AE325)*(('t-1'!$I325-0.5+'t-1'!$I325-0.5)*-1)</f>
        <v>-0.59935425221779881</v>
      </c>
      <c r="O325" s="6">
        <f>(('t-1'!O325-'t-1'!$AE325)/'t-1'!$AE325)*(('t-1'!$I325-0.5+'t-1'!$I325-0.5)*-1)</f>
        <v>-0.34164439247132189</v>
      </c>
      <c r="P325" s="6">
        <f>(('t-1'!P325-'t-1'!$AE325)/'t-1'!$AE325)*(('t-1'!$I325-0.5+'t-1'!$I325-0.5)*-1)</f>
        <v>0.25615388652705606</v>
      </c>
      <c r="Q325" s="6">
        <f>(('t-1'!Q325-'t-1'!$AE325)/'t-1'!$AE325)*(('t-1'!$I325-0.5+'t-1'!$I325-0.5)*-1)</f>
        <v>-0.97434409101462727</v>
      </c>
      <c r="R325" s="6">
        <f>(('t-1'!R325-'t-1'!$AE325)/'t-1'!$AE325)*(('t-1'!$I325-0.5+'t-1'!$I325-0.5)*-1)</f>
        <v>0.83335293080134043</v>
      </c>
      <c r="S325" s="6">
        <f>(('t-1'!S325-'t-1'!$AE325)/'t-1'!$AE325)*(('t-1'!$I325-0.5+'t-1'!$I325-0.5)*-1)</f>
        <v>0.22444178306465348</v>
      </c>
      <c r="T325" s="6">
        <f>(('t-1'!T325-'t-1'!$AE325)/'t-1'!$AE325)*(('t-1'!$I325-0.5+'t-1'!$I325-0.5)*-1)</f>
        <v>-0.18991383119752539</v>
      </c>
      <c r="U325" s="6">
        <f>(('t-1'!U325-'t-1'!$AE325)/'t-1'!$AE325)*(('t-1'!$I325-0.5+'t-1'!$I325-0.5)*-1)</f>
        <v>-0.30983262451342047</v>
      </c>
      <c r="V325" s="6">
        <f>(('t-1'!V325-'t-1'!$AE325)/'t-1'!$AE325)*(('t-1'!$I325-0.5+'t-1'!$I325-0.5)*-1)</f>
        <v>2.9280821917808224E-2</v>
      </c>
      <c r="W325" s="6">
        <f>(('t-1'!W325-'t-1'!$AE325)/'t-1'!$AE325)*(('t-1'!$I325-0.5+'t-1'!$I325-0.5)*-1)</f>
        <v>0.78839908924638868</v>
      </c>
      <c r="X325" s="6">
        <f>(('t-1'!X325-'t-1'!$AE325)/'t-1'!$AE325)*(('t-1'!$I325-0.5+'t-1'!$I325-0.5)*-1)</f>
        <v>-0.34693091695615125</v>
      </c>
      <c r="Y325" s="6">
        <f>(('t-1'!Y325-'t-1'!$AE325)/'t-1'!$AE325)*(('t-1'!$I325-0.5+'t-1'!$I325-0.5)*-1)</f>
        <v>-0.10111429155591893</v>
      </c>
      <c r="Z325" s="6">
        <f>(('t-1'!Z325-'t-1'!$AE325)/'t-1'!$AE325)*(('t-1'!$I325-0.5+'t-1'!$I325-0.5)*-1)</f>
        <v>0.35675235187324633</v>
      </c>
      <c r="AA325" s="6">
        <f>(('t-1'!AA325-'t-1'!$AE325)/'t-1'!$AE325)*(('t-1'!$I325-0.5+'t-1'!$I325-0.5)*-1)</f>
        <v>0.2782757040281103</v>
      </c>
      <c r="AB325" s="6">
        <f>(('t-1'!AB325-'t-1'!$AE325)/'t-1'!$AE325)*(('t-1'!$I325-0.5+'t-1'!$I325-0.5)*-1)</f>
        <v>-5.896637608966368E-2</v>
      </c>
      <c r="AC325" s="6">
        <f>(('t-1'!AC325-'t-1'!$AE325)/'t-1'!$AE325)*(('t-1'!$I325-0.5+'t-1'!$I325-0.5)*-1)</f>
        <v>0.18489229321342673</v>
      </c>
      <c r="AD325" s="6">
        <f>(('t-1'!AD325-'t-1'!$AE325)/'t-1'!$AE325)*(('t-1'!$I325-0.5+'t-1'!$I325-0.5)*-1)</f>
        <v>0.28094875697615435</v>
      </c>
      <c r="AE325" s="6">
        <f>(('t-1'!AE325-'t-1'!$AE325)/'t-1'!$AE325)*(('t-1'!$I325-0.5+'t-1'!$I325-0.5)*-1)</f>
        <v>0</v>
      </c>
      <c r="AF325" s="6">
        <f>(('t-1'!AF325-'t-1'!$AE325)/'t-1'!$AE325)*(('t-1'!$I325-0.5+'t-1'!$I325-0.5)*-1)</f>
        <v>1</v>
      </c>
    </row>
    <row r="326" spans="2:32">
      <c r="B326" s="1">
        <f>'t-1'!B326</f>
        <v>0</v>
      </c>
      <c r="C326" s="1">
        <f>'t-1'!C326</f>
        <v>0</v>
      </c>
      <c r="D326" s="1">
        <f>'t-1'!D326</f>
        <v>149</v>
      </c>
      <c r="E326" s="1" t="str">
        <f>'t-1'!E326</f>
        <v>Kvinnor</v>
      </c>
      <c r="F326" s="1" t="str">
        <f>'t-1'!F326</f>
        <v>Antibiotika vid borttagande av gallblåsa</v>
      </c>
      <c r="G326" s="1" t="str">
        <f>'t-1'!G326</f>
        <v>(tom)</v>
      </c>
      <c r="H326" s="1" t="str">
        <f>'t-1'!H326</f>
        <v>A020420</v>
      </c>
      <c r="I326" s="1">
        <f>'t-1'!I326</f>
        <v>1</v>
      </c>
      <c r="J326" s="6">
        <f>(('t-1'!J326-'t-1'!$AE326)/'t-1'!$AE326)*(('t-1'!$I326-0.5+'t-1'!$I326-0.5)*-1)</f>
        <v>0.45121705624102149</v>
      </c>
      <c r="K326" s="6">
        <f>(('t-1'!K326-'t-1'!$AE326)/'t-1'!$AE326)*(('t-1'!$I326-0.5+'t-1'!$I326-0.5)*-1)</f>
        <v>0.30100894122245581</v>
      </c>
      <c r="L326" s="6">
        <f>(('t-1'!L326-'t-1'!$AE326)/'t-1'!$AE326)*(('t-1'!$I326-0.5+'t-1'!$I326-0.5)*-1)</f>
        <v>-0.16312442966059273</v>
      </c>
      <c r="M326" s="6">
        <f>(('t-1'!M326-'t-1'!$AE326)/'t-1'!$AE326)*(('t-1'!$I326-0.5+'t-1'!$I326-0.5)*-1)</f>
        <v>-0.33506309116723643</v>
      </c>
      <c r="N326" s="6">
        <f>(('t-1'!N326-'t-1'!$AE326)/'t-1'!$AE326)*(('t-1'!$I326-0.5+'t-1'!$I326-0.5)*-1)</f>
        <v>0.2662106850495477</v>
      </c>
      <c r="O326" s="6">
        <f>(('t-1'!O326-'t-1'!$AE326)/'t-1'!$AE326)*(('t-1'!$I326-0.5+'t-1'!$I326-0.5)*-1)</f>
        <v>0.60694415825262737</v>
      </c>
      <c r="P326" s="6">
        <f>(('t-1'!P326-'t-1'!$AE326)/'t-1'!$AE326)*(('t-1'!$I326-0.5+'t-1'!$I326-0.5)*-1)</f>
        <v>-0.30451433768969316</v>
      </c>
      <c r="Q326" s="6">
        <f>(('t-1'!Q326-'t-1'!$AE326)/'t-1'!$AE326)*(('t-1'!$I326-0.5+'t-1'!$I326-0.5)*-1)</f>
        <v>-0.95677150653453968</v>
      </c>
      <c r="R326" s="6">
        <f>(('t-1'!R326-'t-1'!$AE326)/'t-1'!$AE326)*(('t-1'!$I326-0.5+'t-1'!$I326-0.5)*-1)</f>
        <v>0.41296854803963806</v>
      </c>
      <c r="S326" s="6">
        <f>(('t-1'!S326-'t-1'!$AE326)/'t-1'!$AE326)*(('t-1'!$I326-0.5+'t-1'!$I326-0.5)*-1)</f>
        <v>-0.20548364743296263</v>
      </c>
      <c r="T326" s="6">
        <f>(('t-1'!T326-'t-1'!$AE326)/'t-1'!$AE326)*(('t-1'!$I326-0.5+'t-1'!$I326-0.5)*-1)</f>
        <v>-7.9759565368164465E-3</v>
      </c>
      <c r="U326" s="6">
        <f>(('t-1'!U326-'t-1'!$AE326)/'t-1'!$AE326)*(('t-1'!$I326-0.5+'t-1'!$I326-0.5)*-1)</f>
        <v>-0.63973055008253876</v>
      </c>
      <c r="V326" s="6">
        <f>(('t-1'!V326-'t-1'!$AE326)/'t-1'!$AE326)*(('t-1'!$I326-0.5+'t-1'!$I326-0.5)*-1)</f>
        <v>-7.6224328593996832E-2</v>
      </c>
      <c r="W326" s="6">
        <f>(('t-1'!W326-'t-1'!$AE326)/'t-1'!$AE326)*(('t-1'!$I326-0.5+'t-1'!$I326-0.5)*-1)</f>
        <v>-0.15653957699653395</v>
      </c>
      <c r="X326" s="6">
        <f>(('t-1'!X326-'t-1'!$AE326)/'t-1'!$AE326)*(('t-1'!$I326-0.5+'t-1'!$I326-0.5)*-1)</f>
        <v>0.48181791586214973</v>
      </c>
      <c r="Y326" s="6">
        <f>(('t-1'!Y326-'t-1'!$AE326)/'t-1'!$AE326)*(('t-1'!$I326-0.5+'t-1'!$I326-0.5)*-1)</f>
        <v>-0.18233095253988366</v>
      </c>
      <c r="Z326" s="6">
        <f>(('t-1'!Z326-'t-1'!$AE326)/'t-1'!$AE326)*(('t-1'!$I326-0.5+'t-1'!$I326-0.5)*-1)</f>
        <v>0.43023417897964872</v>
      </c>
      <c r="AA326" s="6">
        <f>(('t-1'!AA326-'t-1'!$AE326)/'t-1'!$AE326)*(('t-1'!$I326-0.5+'t-1'!$I326-0.5)*-1)</f>
        <v>-7.6224328593996596E-2</v>
      </c>
      <c r="AB326" s="6">
        <f>(('t-1'!AB326-'t-1'!$AE326)/'t-1'!$AE326)*(('t-1'!$I326-0.5+'t-1'!$I326-0.5)*-1)</f>
        <v>0.52167807618044593</v>
      </c>
      <c r="AC326" s="6">
        <f>(('t-1'!AC326-'t-1'!$AE326)/'t-1'!$AE326)*(('t-1'!$I326-0.5+'t-1'!$I326-0.5)*-1)</f>
        <v>0.25670837737393032</v>
      </c>
      <c r="AD326" s="6">
        <f>(('t-1'!AD326-'t-1'!$AE326)/'t-1'!$AE326)*(('t-1'!$I326-0.5+'t-1'!$I326-0.5)*-1)</f>
        <v>0.31304830089744889</v>
      </c>
      <c r="AE326" s="6">
        <f>(('t-1'!AE326-'t-1'!$AE326)/'t-1'!$AE326)*(('t-1'!$I326-0.5+'t-1'!$I326-0.5)*-1)</f>
        <v>0</v>
      </c>
      <c r="AF326" s="6">
        <f>(('t-1'!AF326-'t-1'!$AE326)/'t-1'!$AE326)*(('t-1'!$I326-0.5+'t-1'!$I326-0.5)*-1)</f>
        <v>1</v>
      </c>
    </row>
    <row r="327" spans="2:32">
      <c r="B327" s="1">
        <f>'t-1'!B327</f>
        <v>0</v>
      </c>
      <c r="C327" s="1">
        <f>'t-1'!C327</f>
        <v>0</v>
      </c>
      <c r="D327" s="1">
        <f>'t-1'!D327</f>
        <v>0</v>
      </c>
      <c r="E327" s="1" t="str">
        <f>'t-1'!E327</f>
        <v>Män</v>
      </c>
      <c r="F327" s="1" t="str">
        <f>'t-1'!F327</f>
        <v>Antibiotika vid borttagande av gallblåsa</v>
      </c>
      <c r="G327" s="1" t="str">
        <f>'t-1'!G327</f>
        <v>(tom)</v>
      </c>
      <c r="H327" s="1" t="str">
        <f>'t-1'!H327</f>
        <v>A020420</v>
      </c>
      <c r="I327" s="1">
        <f>'t-1'!I327</f>
        <v>1</v>
      </c>
      <c r="J327" s="6">
        <f>(('t-1'!J327-'t-1'!$AE327)/'t-1'!$AE327)*(('t-1'!$I327-0.5+'t-1'!$I327-0.5)*-1)</f>
        <v>0.47546221408232292</v>
      </c>
      <c r="K327" s="6">
        <f>(('t-1'!K327-'t-1'!$AE327)/'t-1'!$AE327)*(('t-1'!$I327-0.5+'t-1'!$I327-0.5)*-1)</f>
        <v>-0.14332076265456681</v>
      </c>
      <c r="L327" s="6">
        <f>(('t-1'!L327-'t-1'!$AE327)/'t-1'!$AE327)*(('t-1'!$I327-0.5+'t-1'!$I327-0.5)*-1)</f>
        <v>0.40432519691614011</v>
      </c>
      <c r="M327" s="6">
        <f>(('t-1'!M327-'t-1'!$AE327)/'t-1'!$AE327)*(('t-1'!$I327-0.5+'t-1'!$I327-0.5)*-1)</f>
        <v>-0.2287591348638075</v>
      </c>
      <c r="N327" s="6">
        <f>(('t-1'!N327-'t-1'!$AE327)/'t-1'!$AE327)*(('t-1'!$I327-0.5+'t-1'!$I327-0.5)*-1)</f>
        <v>0.1704072377142592</v>
      </c>
      <c r="O327" s="6">
        <f>(('t-1'!O327-'t-1'!$AE327)/'t-1'!$AE327)*(('t-1'!$I327-0.5+'t-1'!$I327-0.5)*-1)</f>
        <v>0.41274888100015439</v>
      </c>
      <c r="P327" s="6">
        <f>(('t-1'!P327-'t-1'!$AE327)/'t-1'!$AE327)*(('t-1'!$I327-0.5+'t-1'!$I327-0.5)*-1)</f>
        <v>-0.5415341873745948</v>
      </c>
      <c r="Q327" s="6">
        <f>(('t-1'!Q327-'t-1'!$AE327)/'t-1'!$AE327)*(('t-1'!$I327-0.5+'t-1'!$I327-0.5)*-1)</f>
        <v>0.68943450437508158</v>
      </c>
      <c r="R327" s="6">
        <f>(('t-1'!R327-'t-1'!$AE327)/'t-1'!$AE327)*(('t-1'!$I327-0.5+'t-1'!$I327-0.5)*-1)</f>
        <v>0.29346349745331068</v>
      </c>
      <c r="S327" s="6">
        <f>(('t-1'!S327-'t-1'!$AE327)/'t-1'!$AE327)*(('t-1'!$I327-0.5+'t-1'!$I327-0.5)*-1)</f>
        <v>-0.20412236022994662</v>
      </c>
      <c r="T327" s="6">
        <f>(('t-1'!T327-'t-1'!$AE327)/'t-1'!$AE327)*(('t-1'!$I327-0.5+'t-1'!$I327-0.5)*-1)</f>
        <v>-0.32475594227504245</v>
      </c>
      <c r="U327" s="6">
        <f>(('t-1'!U327-'t-1'!$AE327)/'t-1'!$AE327)*(('t-1'!$I327-0.5+'t-1'!$I327-0.5)*-1)</f>
        <v>-0.20218901532226469</v>
      </c>
      <c r="V327" s="6">
        <f>(('t-1'!V327-'t-1'!$AE327)/'t-1'!$AE327)*(('t-1'!$I327-0.5+'t-1'!$I327-0.5)*-1)</f>
        <v>-0.44818040894663025</v>
      </c>
      <c r="W327" s="6">
        <f>(('t-1'!W327-'t-1'!$AE327)/'t-1'!$AE327)*(('t-1'!$I327-0.5+'t-1'!$I327-0.5)*-1)</f>
        <v>-0.64017402376910015</v>
      </c>
      <c r="X327" s="6">
        <f>(('t-1'!X327-'t-1'!$AE327)/'t-1'!$AE327)*(('t-1'!$I327-0.5+'t-1'!$I327-0.5)*-1)</f>
        <v>0.39741023236956136</v>
      </c>
      <c r="Y327" s="6">
        <f>(('t-1'!Y327-'t-1'!$AE327)/'t-1'!$AE327)*(('t-1'!$I327-0.5+'t-1'!$I327-0.5)*-1)</f>
        <v>0.1028107904169025</v>
      </c>
      <c r="Z327" s="6">
        <f>(('t-1'!Z327-'t-1'!$AE327)/'t-1'!$AE327)*(('t-1'!$I327-0.5+'t-1'!$I327-0.5)*-1)</f>
        <v>3.8725846875252622E-2</v>
      </c>
      <c r="AA327" s="6">
        <f>(('t-1'!AA327-'t-1'!$AE327)/'t-1'!$AE327)*(('t-1'!$I327-0.5+'t-1'!$I327-0.5)*-1)</f>
        <v>-0.41661454144699589</v>
      </c>
      <c r="AB327" s="6">
        <f>(('t-1'!AB327-'t-1'!$AE327)/'t-1'!$AE327)*(('t-1'!$I327-0.5+'t-1'!$I327-0.5)*-1)</f>
        <v>0.12919870834581718</v>
      </c>
      <c r="AC327" s="6">
        <f>(('t-1'!AC327-'t-1'!$AE327)/'t-1'!$AE327)*(('t-1'!$I327-0.5+'t-1'!$I327-0.5)*-1)</f>
        <v>-0.12808349146110071</v>
      </c>
      <c r="AD327" s="6">
        <f>(('t-1'!AD327-'t-1'!$AE327)/'t-1'!$AE327)*(('t-1'!$I327-0.5+'t-1'!$I327-0.5)*-1)</f>
        <v>-0.16462060859344393</v>
      </c>
      <c r="AE327" s="6">
        <f>(('t-1'!AE327-'t-1'!$AE327)/'t-1'!$AE327)*(('t-1'!$I327-0.5+'t-1'!$I327-0.5)*-1)</f>
        <v>0</v>
      </c>
      <c r="AF327" s="6">
        <f>(('t-1'!AF327-'t-1'!$AE327)/'t-1'!$AE327)*(('t-1'!$I327-0.5+'t-1'!$I327-0.5)*-1)</f>
        <v>1</v>
      </c>
    </row>
    <row r="328" spans="2:32">
      <c r="B328" s="1">
        <f>'t-1'!B328</f>
        <v>0</v>
      </c>
      <c r="C328" s="1">
        <f>'t-1'!C328</f>
        <v>0</v>
      </c>
      <c r="D328" s="1">
        <f>'t-1'!D328</f>
        <v>0</v>
      </c>
      <c r="E328" s="1" t="str">
        <f>'t-1'!E328</f>
        <v>Totalt</v>
      </c>
      <c r="F328" s="1" t="str">
        <f>'t-1'!F328</f>
        <v>Antibiotika vid borttagande av gallblåsa</v>
      </c>
      <c r="G328" s="1" t="str">
        <f>'t-1'!G328</f>
        <v>(tom)</v>
      </c>
      <c r="H328" s="1" t="str">
        <f>'t-1'!H328</f>
        <v>A020420</v>
      </c>
      <c r="I328" s="1">
        <f>'t-1'!I328</f>
        <v>1</v>
      </c>
      <c r="J328" s="6">
        <f>(('t-1'!J328-'t-1'!$AE328)/'t-1'!$AE328)*(('t-1'!$I328-0.5+'t-1'!$I328-0.5)*-1)</f>
        <v>0.45617367271859277</v>
      </c>
      <c r="K328" s="6">
        <f>(('t-1'!K328-'t-1'!$AE328)/'t-1'!$AE328)*(('t-1'!$I328-0.5+'t-1'!$I328-0.5)*-1)</f>
        <v>5.6933928275115876E-2</v>
      </c>
      <c r="L328" s="6">
        <f>(('t-1'!L328-'t-1'!$AE328)/'t-1'!$AE328)*(('t-1'!$I328-0.5+'t-1'!$I328-0.5)*-1)</f>
        <v>6.4949108214983883E-2</v>
      </c>
      <c r="M328" s="6">
        <f>(('t-1'!M328-'t-1'!$AE328)/'t-1'!$AE328)*(('t-1'!$I328-0.5+'t-1'!$I328-0.5)*-1)</f>
        <v>-0.24962941678183265</v>
      </c>
      <c r="N328" s="6">
        <f>(('t-1'!N328-'t-1'!$AE328)/'t-1'!$AE328)*(('t-1'!$I328-0.5+'t-1'!$I328-0.5)*-1)</f>
        <v>0.25424358549928661</v>
      </c>
      <c r="O328" s="6">
        <f>(('t-1'!O328-'t-1'!$AE328)/'t-1'!$AE328)*(('t-1'!$I328-0.5+'t-1'!$I328-0.5)*-1)</f>
        <v>0.51800008209843595</v>
      </c>
      <c r="P328" s="6">
        <f>(('t-1'!P328-'t-1'!$AE328)/'t-1'!$AE328)*(('t-1'!$I328-0.5+'t-1'!$I328-0.5)*-1)</f>
        <v>-0.45434607262939436</v>
      </c>
      <c r="Q328" s="6">
        <f>(('t-1'!Q328-'t-1'!$AE328)/'t-1'!$AE328)*(('t-1'!$I328-0.5+'t-1'!$I328-0.5)*-1)</f>
        <v>-0.30628963257380376</v>
      </c>
      <c r="R328" s="6">
        <f>(('t-1'!R328-'t-1'!$AE328)/'t-1'!$AE328)*(('t-1'!$I328-0.5+'t-1'!$I328-0.5)*-1)</f>
        <v>0.37120394403249207</v>
      </c>
      <c r="S328" s="6">
        <f>(('t-1'!S328-'t-1'!$AE328)/'t-1'!$AE328)*(('t-1'!$I328-0.5+'t-1'!$I328-0.5)*-1)</f>
        <v>-0.18505022631554829</v>
      </c>
      <c r="T328" s="6">
        <f>(('t-1'!T328-'t-1'!$AE328)/'t-1'!$AE328)*(('t-1'!$I328-0.5+'t-1'!$I328-0.5)*-1)</f>
        <v>-7.6287301187878839E-2</v>
      </c>
      <c r="U328" s="6">
        <f>(('t-1'!U328-'t-1'!$AE328)/'t-1'!$AE328)*(('t-1'!$I328-0.5+'t-1'!$I328-0.5)*-1)</f>
        <v>-0.46178062237535428</v>
      </c>
      <c r="V328" s="6">
        <f>(('t-1'!V328-'t-1'!$AE328)/'t-1'!$AE328)*(('t-1'!$I328-0.5+'t-1'!$I328-0.5)*-1)</f>
        <v>-0.21779172463452465</v>
      </c>
      <c r="W328" s="6">
        <f>(('t-1'!W328-'t-1'!$AE328)/'t-1'!$AE328)*(('t-1'!$I328-0.5+'t-1'!$I328-0.5)*-1)</f>
        <v>-0.37946104449942564</v>
      </c>
      <c r="X328" s="6">
        <f>(('t-1'!X328-'t-1'!$AE328)/'t-1'!$AE328)*(('t-1'!$I328-0.5+'t-1'!$I328-0.5)*-1)</f>
        <v>0.45134798282529393</v>
      </c>
      <c r="Y328" s="6">
        <f>(('t-1'!Y328-'t-1'!$AE328)/'t-1'!$AE328)*(('t-1'!$I328-0.5+'t-1'!$I328-0.5)*-1)</f>
        <v>-7.2111966921235782E-2</v>
      </c>
      <c r="Z328" s="6">
        <f>(('t-1'!Z328-'t-1'!$AE328)/'t-1'!$AE328)*(('t-1'!$I328-0.5+'t-1'!$I328-0.5)*-1)</f>
        <v>0.24727046941881733</v>
      </c>
      <c r="AA328" s="6">
        <f>(('t-1'!AA328-'t-1'!$AE328)/'t-1'!$AE328)*(('t-1'!$I328-0.5+'t-1'!$I328-0.5)*-1)</f>
        <v>-0.2458711328215864</v>
      </c>
      <c r="AB328" s="6">
        <f>(('t-1'!AB328-'t-1'!$AE328)/'t-1'!$AE328)*(('t-1'!$I328-0.5+'t-1'!$I328-0.5)*-1)</f>
        <v>0.29647486730529293</v>
      </c>
      <c r="AC328" s="6">
        <f>(('t-1'!AC328-'t-1'!$AE328)/'t-1'!$AE328)*(('t-1'!$I328-0.5+'t-1'!$I328-0.5)*-1)</f>
        <v>7.636086585690631E-2</v>
      </c>
      <c r="AD328" s="6">
        <f>(('t-1'!AD328-'t-1'!$AE328)/'t-1'!$AE328)*(('t-1'!$I328-0.5+'t-1'!$I328-0.5)*-1)</f>
        <v>0.15088097364491324</v>
      </c>
      <c r="AE328" s="6">
        <f>(('t-1'!AE328-'t-1'!$AE328)/'t-1'!$AE328)*(('t-1'!$I328-0.5+'t-1'!$I328-0.5)*-1)</f>
        <v>0</v>
      </c>
      <c r="AF328" s="6">
        <f>(('t-1'!AF328-'t-1'!$AE328)/'t-1'!$AE328)*(('t-1'!$I328-0.5+'t-1'!$I328-0.5)*-1)</f>
        <v>1</v>
      </c>
    </row>
    <row r="329" spans="2:32">
      <c r="B329" s="1">
        <f>'t-1'!B329</f>
        <v>0</v>
      </c>
      <c r="C329" s="1">
        <f>'t-1'!C329</f>
        <v>0</v>
      </c>
      <c r="D329" s="1">
        <f>'t-1'!D329</f>
        <v>151</v>
      </c>
      <c r="E329" s="1" t="str">
        <f>'t-1'!E329</f>
        <v>Kvinnor</v>
      </c>
      <c r="F329" s="1" t="str">
        <f>'t-1'!F329</f>
        <v>Tid till operation vid förträngning av halspulsåder</v>
      </c>
      <c r="G329" s="1" t="str">
        <f>'t-1'!G329</f>
        <v>(tom)</v>
      </c>
      <c r="H329" s="1" t="str">
        <f>'t-1'!H329</f>
        <v>A009100</v>
      </c>
      <c r="I329" s="1">
        <f>'t-1'!I329</f>
        <v>0</v>
      </c>
      <c r="J329" s="6">
        <f>(('t-1'!J329-'t-1'!$AE329)/'t-1'!$AE329)*(('t-1'!$I329-0.5+'t-1'!$I329-0.5)*-1)</f>
        <v>-5.9809809809809628E-2</v>
      </c>
      <c r="K329" s="6" t="e">
        <f>(('t-1'!K329-'t-1'!$AE329)/'t-1'!$AE329)*(('t-1'!$I329-0.5+'t-1'!$I329-0.5)*-1)</f>
        <v>#VALUE!</v>
      </c>
      <c r="L329" s="6" t="e">
        <f>(('t-1'!L329-'t-1'!$AE329)/'t-1'!$AE329)*(('t-1'!$I329-0.5+'t-1'!$I329-0.5)*-1)</f>
        <v>#VALUE!</v>
      </c>
      <c r="M329" s="6">
        <f>(('t-1'!M329-'t-1'!$AE329)/'t-1'!$AE329)*(('t-1'!$I329-0.5+'t-1'!$I329-0.5)*-1)</f>
        <v>-0.13213213213213199</v>
      </c>
      <c r="N329" s="6">
        <f>(('t-1'!N329-'t-1'!$AE329)/'t-1'!$AE329)*(('t-1'!$I329-0.5+'t-1'!$I329-0.5)*-1)</f>
        <v>0.10653153153153165</v>
      </c>
      <c r="O329" s="6" t="e">
        <f>(('t-1'!O329-'t-1'!$AE329)/'t-1'!$AE329)*(('t-1'!$I329-0.5+'t-1'!$I329-0.5)*-1)</f>
        <v>#VALUE!</v>
      </c>
      <c r="P329" s="6">
        <f>(('t-1'!P329-'t-1'!$AE329)/'t-1'!$AE329)*(('t-1'!$I329-0.5+'t-1'!$I329-0.5)*-1)</f>
        <v>-8.8738738738738651E-2</v>
      </c>
      <c r="Q329" s="6" t="e">
        <f>(('t-1'!Q329-'t-1'!$AE329)/'t-1'!$AE329)*(('t-1'!$I329-0.5+'t-1'!$I329-0.5)*-1)</f>
        <v>#VALUE!</v>
      </c>
      <c r="R329" s="6" t="e">
        <f>(('t-1'!R329-'t-1'!$AE329)/'t-1'!$AE329)*(('t-1'!$I329-0.5+'t-1'!$I329-0.5)*-1)</f>
        <v>#VALUE!</v>
      </c>
      <c r="S329" s="6">
        <f>(('t-1'!S329-'t-1'!$AE329)/'t-1'!$AE329)*(('t-1'!$I329-0.5+'t-1'!$I329-0.5)*-1)</f>
        <v>-0.1157572667006628</v>
      </c>
      <c r="T329" s="6" t="e">
        <f>(('t-1'!T329-'t-1'!$AE329)/'t-1'!$AE329)*(('t-1'!$I329-0.5+'t-1'!$I329-0.5)*-1)</f>
        <v>#VALUE!</v>
      </c>
      <c r="U329" s="6">
        <f>(('t-1'!U329-'t-1'!$AE329)/'t-1'!$AE329)*(('t-1'!$I329-0.5+'t-1'!$I329-0.5)*-1)</f>
        <v>6.2695348409634213E-2</v>
      </c>
      <c r="V329" s="6">
        <f>(('t-1'!V329-'t-1'!$AE329)/'t-1'!$AE329)*(('t-1'!$I329-0.5+'t-1'!$I329-0.5)*-1)</f>
        <v>0.21501501501501527</v>
      </c>
      <c r="W329" s="6" t="e">
        <f>(('t-1'!W329-'t-1'!$AE329)/'t-1'!$AE329)*(('t-1'!$I329-0.5+'t-1'!$I329-0.5)*-1)</f>
        <v>#VALUE!</v>
      </c>
      <c r="X329" s="6" t="e">
        <f>(('t-1'!X329-'t-1'!$AE329)/'t-1'!$AE329)*(('t-1'!$I329-0.5+'t-1'!$I329-0.5)*-1)</f>
        <v>#VALUE!</v>
      </c>
      <c r="Y329" s="6">
        <f>(('t-1'!Y329-'t-1'!$AE329)/'t-1'!$AE329)*(('t-1'!$I329-0.5+'t-1'!$I329-0.5)*-1)</f>
        <v>0.30180180180180194</v>
      </c>
      <c r="Z329" s="6" t="e">
        <f>(('t-1'!Z329-'t-1'!$AE329)/'t-1'!$AE329)*(('t-1'!$I329-0.5+'t-1'!$I329-0.5)*-1)</f>
        <v>#VALUE!</v>
      </c>
      <c r="AA329" s="6" t="e">
        <f>(('t-1'!AA329-'t-1'!$AE329)/'t-1'!$AE329)*(('t-1'!$I329-0.5+'t-1'!$I329-0.5)*-1)</f>
        <v>#VALUE!</v>
      </c>
      <c r="AB329" s="6" t="e">
        <f>(('t-1'!AB329-'t-1'!$AE329)/'t-1'!$AE329)*(('t-1'!$I329-0.5+'t-1'!$I329-0.5)*-1)</f>
        <v>#VALUE!</v>
      </c>
      <c r="AC329" s="6" t="e">
        <f>(('t-1'!AC329-'t-1'!$AE329)/'t-1'!$AE329)*(('t-1'!$I329-0.5+'t-1'!$I329-0.5)*-1)</f>
        <v>#VALUE!</v>
      </c>
      <c r="AD329" s="6" t="e">
        <f>(('t-1'!AD329-'t-1'!$AE329)/'t-1'!$AE329)*(('t-1'!$I329-0.5+'t-1'!$I329-0.5)*-1)</f>
        <v>#VALUE!</v>
      </c>
      <c r="AE329" s="6">
        <f>(('t-1'!AE329-'t-1'!$AE329)/'t-1'!$AE329)*(('t-1'!$I329-0.5+'t-1'!$I329-0.5)*-1)</f>
        <v>0</v>
      </c>
      <c r="AF329" s="6">
        <f>(('t-1'!AF329-'t-1'!$AE329)/'t-1'!$AE329)*(('t-1'!$I329-0.5+'t-1'!$I329-0.5)*-1)</f>
        <v>-1</v>
      </c>
    </row>
    <row r="330" spans="2:32">
      <c r="B330" s="1">
        <f>'t-1'!B330</f>
        <v>0</v>
      </c>
      <c r="C330" s="1">
        <f>'t-1'!C330</f>
        <v>0</v>
      </c>
      <c r="D330" s="1">
        <f>'t-1'!D330</f>
        <v>0</v>
      </c>
      <c r="E330" s="1" t="str">
        <f>'t-1'!E330</f>
        <v>Män</v>
      </c>
      <c r="F330" s="1" t="str">
        <f>'t-1'!F330</f>
        <v>Tid till operation vid förträngning av halspulsåder</v>
      </c>
      <c r="G330" s="1" t="str">
        <f>'t-1'!G330</f>
        <v>(tom)</v>
      </c>
      <c r="H330" s="1" t="str">
        <f>'t-1'!H330</f>
        <v>A009100</v>
      </c>
      <c r="I330" s="1">
        <f>'t-1'!I330</f>
        <v>0</v>
      </c>
      <c r="J330" s="6">
        <f>(('t-1'!J330-'t-1'!$AE330)/'t-1'!$AE330)*(('t-1'!$I330-0.5+'t-1'!$I330-0.5)*-1)</f>
        <v>7.6371389804225823E-2</v>
      </c>
      <c r="K330" s="6">
        <f>(('t-1'!K330-'t-1'!$AE330)/'t-1'!$AE330)*(('t-1'!$I330-0.5+'t-1'!$I330-0.5)*-1)</f>
        <v>-0.10302384182981185</v>
      </c>
      <c r="L330" s="6">
        <f>(('t-1'!L330-'t-1'!$AE330)/'t-1'!$AE330)*(('t-1'!$I330-0.5+'t-1'!$I330-0.5)*-1)</f>
        <v>0.12762717027109352</v>
      </c>
      <c r="M330" s="6">
        <f>(('t-1'!M330-'t-1'!$AE330)/'t-1'!$AE330)*(('t-1'!$I330-0.5+'t-1'!$I330-0.5)*-1)</f>
        <v>2.7785181236673843E-2</v>
      </c>
      <c r="N330" s="6">
        <f>(('t-1'!N330-'t-1'!$AE330)/'t-1'!$AE330)*(('t-1'!$I330-0.5+'t-1'!$I330-0.5)*-1)</f>
        <v>0.1794720976398794</v>
      </c>
      <c r="O330" s="6">
        <f>(('t-1'!O330-'t-1'!$AE330)/'t-1'!$AE330)*(('t-1'!$I330-0.5+'t-1'!$I330-0.5)*-1)</f>
        <v>5.2452025586354013E-2</v>
      </c>
      <c r="P330" s="6">
        <f>(('t-1'!P330-'t-1'!$AE330)/'t-1'!$AE330)*(('t-1'!$I330-0.5+'t-1'!$I330-0.5)*-1)</f>
        <v>-0.3665797994156203</v>
      </c>
      <c r="Q330" s="6" t="e">
        <f>(('t-1'!Q330-'t-1'!$AE330)/'t-1'!$AE330)*(('t-1'!$I330-0.5+'t-1'!$I330-0.5)*-1)</f>
        <v>#VALUE!</v>
      </c>
      <c r="R330" s="6" t="e">
        <f>(('t-1'!R330-'t-1'!$AE330)/'t-1'!$AE330)*(('t-1'!$I330-0.5+'t-1'!$I330-0.5)*-1)</f>
        <v>#VALUE!</v>
      </c>
      <c r="S330" s="6">
        <f>(('t-1'!S330-'t-1'!$AE330)/'t-1'!$AE330)*(('t-1'!$I330-0.5+'t-1'!$I330-0.5)*-1)</f>
        <v>3.7272429063474014E-2</v>
      </c>
      <c r="T330" s="6">
        <f>(('t-1'!T330-'t-1'!$AE330)/'t-1'!$AE330)*(('t-1'!$I330-0.5+'t-1'!$I330-0.5)*-1)</f>
        <v>-0.18560259924865463</v>
      </c>
      <c r="U330" s="6">
        <f>(('t-1'!U330-'t-1'!$AE330)/'t-1'!$AE330)*(('t-1'!$I330-0.5+'t-1'!$I330-0.5)*-1)</f>
        <v>-3.8625553550926575E-2</v>
      </c>
      <c r="V330" s="6">
        <f>(('t-1'!V330-'t-1'!$AE330)/'t-1'!$AE330)*(('t-1'!$I330-0.5+'t-1'!$I330-0.5)*-1)</f>
        <v>3.3658239415169093E-2</v>
      </c>
      <c r="W330" s="6">
        <f>(('t-1'!W330-'t-1'!$AE330)/'t-1'!$AE330)*(('t-1'!$I330-0.5+'t-1'!$I330-0.5)*-1)</f>
        <v>-0.12295664534470492</v>
      </c>
      <c r="X330" s="6">
        <f>(('t-1'!X330-'t-1'!$AE330)/'t-1'!$AE330)*(('t-1'!$I330-0.5+'t-1'!$I330-0.5)*-1)</f>
        <v>0.25576662143826351</v>
      </c>
      <c r="Y330" s="6">
        <f>(('t-1'!Y330-'t-1'!$AE330)/'t-1'!$AE330)*(('t-1'!$I330-0.5+'t-1'!$I330-0.5)*-1)</f>
        <v>0.3155650319829425</v>
      </c>
      <c r="Z330" s="6">
        <f>(('t-1'!Z330-'t-1'!$AE330)/'t-1'!$AE330)*(('t-1'!$I330-0.5+'t-1'!$I330-0.5)*-1)</f>
        <v>2.3352624631942922E-3</v>
      </c>
      <c r="AA330" s="6">
        <f>(('t-1'!AA330-'t-1'!$AE330)/'t-1'!$AE330)*(('t-1'!$I330-0.5+'t-1'!$I330-0.5)*-1)</f>
        <v>-0.40201589455320785</v>
      </c>
      <c r="AB330" s="6" t="e">
        <f>(('t-1'!AB330-'t-1'!$AE330)/'t-1'!$AE330)*(('t-1'!$I330-0.5+'t-1'!$I330-0.5)*-1)</f>
        <v>#VALUE!</v>
      </c>
      <c r="AC330" s="6">
        <f>(('t-1'!AC330-'t-1'!$AE330)/'t-1'!$AE330)*(('t-1'!$I330-0.5+'t-1'!$I330-0.5)*-1)</f>
        <v>5.2452025586354013E-2</v>
      </c>
      <c r="AD330" s="6">
        <f>(('t-1'!AD330-'t-1'!$AE330)/'t-1'!$AE330)*(('t-1'!$I330-0.5+'t-1'!$I330-0.5)*-1)</f>
        <v>-0.48521368313710944</v>
      </c>
      <c r="AE330" s="6">
        <f>(('t-1'!AE330-'t-1'!$AE330)/'t-1'!$AE330)*(('t-1'!$I330-0.5+'t-1'!$I330-0.5)*-1)</f>
        <v>0</v>
      </c>
      <c r="AF330" s="6">
        <f>(('t-1'!AF330-'t-1'!$AE330)/'t-1'!$AE330)*(('t-1'!$I330-0.5+'t-1'!$I330-0.5)*-1)</f>
        <v>-1</v>
      </c>
    </row>
    <row r="331" spans="2:32">
      <c r="B331" s="1">
        <f>'t-1'!B331</f>
        <v>0</v>
      </c>
      <c r="C331" s="1">
        <f>'t-1'!C331</f>
        <v>0</v>
      </c>
      <c r="D331" s="1">
        <f>'t-1'!D331</f>
        <v>0</v>
      </c>
      <c r="E331" s="1" t="str">
        <f>'t-1'!E331</f>
        <v>Totalt</v>
      </c>
      <c r="F331" s="1" t="str">
        <f>'t-1'!F331</f>
        <v>Tid till operation vid förträngning av halspulsåder</v>
      </c>
      <c r="G331" s="1" t="str">
        <f>'t-1'!G331</f>
        <v>(tom)</v>
      </c>
      <c r="H331" s="1" t="str">
        <f>'t-1'!H331</f>
        <v>A009100</v>
      </c>
      <c r="I331" s="1">
        <f>'t-1'!I331</f>
        <v>0</v>
      </c>
      <c r="J331" s="6">
        <f>(('t-1'!J331-'t-1'!$AE331)/'t-1'!$AE331)*(('t-1'!$I331-0.5+'t-1'!$I331-0.5)*-1)</f>
        <v>2.8347663233165964E-2</v>
      </c>
      <c r="K331" s="6">
        <f>(('t-1'!K331-'t-1'!$AE331)/'t-1'!$AE331)*(('t-1'!$I331-0.5+'t-1'!$I331-0.5)*-1)</f>
        <v>-0.15410111572755711</v>
      </c>
      <c r="L331" s="6">
        <f>(('t-1'!L331-'t-1'!$AE331)/'t-1'!$AE331)*(('t-1'!$I331-0.5+'t-1'!$I331-0.5)*-1)</f>
        <v>0.15985750862740736</v>
      </c>
      <c r="M331" s="6">
        <f>(('t-1'!M331-'t-1'!$AE331)/'t-1'!$AE331)*(('t-1'!$I331-0.5+'t-1'!$I331-0.5)*-1)</f>
        <v>-2.3616713366382474E-2</v>
      </c>
      <c r="N331" s="6">
        <f>(('t-1'!N331-'t-1'!$AE331)/'t-1'!$AE331)*(('t-1'!$I331-0.5+'t-1'!$I331-0.5)*-1)</f>
        <v>0.15059511503588408</v>
      </c>
      <c r="O331" s="6">
        <f>(('t-1'!O331-'t-1'!$AE331)/'t-1'!$AE331)*(('t-1'!$I331-0.5+'t-1'!$I331-0.5)*-1)</f>
        <v>1.9778099372889425E-2</v>
      </c>
      <c r="P331" s="6">
        <f>(('t-1'!P331-'t-1'!$AE331)/'t-1'!$AE331)*(('t-1'!$I331-0.5+'t-1'!$I331-0.5)*-1)</f>
        <v>-0.29127390777173706</v>
      </c>
      <c r="Q331" s="6" t="e">
        <f>(('t-1'!Q331-'t-1'!$AE331)/'t-1'!$AE331)*(('t-1'!$I331-0.5+'t-1'!$I331-0.5)*-1)</f>
        <v>#VALUE!</v>
      </c>
      <c r="R331" s="6" t="e">
        <f>(('t-1'!R331-'t-1'!$AE331)/'t-1'!$AE331)*(('t-1'!$I331-0.5+'t-1'!$I331-0.5)*-1)</f>
        <v>#VALUE!</v>
      </c>
      <c r="S331" s="6">
        <f>(('t-1'!S331-'t-1'!$AE331)/'t-1'!$AE331)*(('t-1'!$I331-0.5+'t-1'!$I331-0.5)*-1)</f>
        <v>-1.4554739277517201E-2</v>
      </c>
      <c r="T331" s="6">
        <f>(('t-1'!T331-'t-1'!$AE331)/'t-1'!$AE331)*(('t-1'!$I331-0.5+'t-1'!$I331-0.5)*-1)</f>
        <v>-0.29760181930948931</v>
      </c>
      <c r="U331" s="6">
        <f>(('t-1'!U331-'t-1'!$AE331)/'t-1'!$AE331)*(('t-1'!$I331-0.5+'t-1'!$I331-0.5)*-1)</f>
        <v>1.4243877981243334E-3</v>
      </c>
      <c r="V331" s="6">
        <f>(('t-1'!V331-'t-1'!$AE331)/'t-1'!$AE331)*(('t-1'!$I331-0.5+'t-1'!$I331-0.5)*-1)</f>
        <v>0.13029592295024686</v>
      </c>
      <c r="W331" s="6">
        <f>(('t-1'!W331-'t-1'!$AE331)/'t-1'!$AE331)*(('t-1'!$I331-0.5+'t-1'!$I331-0.5)*-1)</f>
        <v>-1.6642547033285118E-2</v>
      </c>
      <c r="X331" s="6">
        <f>(('t-1'!X331-'t-1'!$AE331)/'t-1'!$AE331)*(('t-1'!$I331-0.5+'t-1'!$I331-0.5)*-1)</f>
        <v>0.26593143370427658</v>
      </c>
      <c r="Y331" s="6">
        <f>(('t-1'!Y331-'t-1'!$AE331)/'t-1'!$AE331)*(('t-1'!$I331-0.5+'t-1'!$I331-0.5)*-1)</f>
        <v>0.31114327062228653</v>
      </c>
      <c r="Z331" s="6">
        <f>(('t-1'!Z331-'t-1'!$AE331)/'t-1'!$AE331)*(('t-1'!$I331-0.5+'t-1'!$I331-0.5)*-1)</f>
        <v>-5.339587803782686E-3</v>
      </c>
      <c r="AA331" s="6">
        <f>(('t-1'!AA331-'t-1'!$AE331)/'t-1'!$AE331)*(('t-1'!$I331-0.5+'t-1'!$I331-0.5)*-1)</f>
        <v>-0.29399977735723032</v>
      </c>
      <c r="AB331" s="6" t="e">
        <f>(('t-1'!AB331-'t-1'!$AE331)/'t-1'!$AE331)*(('t-1'!$I331-0.5+'t-1'!$I331-0.5)*-1)</f>
        <v>#VALUE!</v>
      </c>
      <c r="AC331" s="6">
        <f>(('t-1'!AC331-'t-1'!$AE331)/'t-1'!$AE331)*(('t-1'!$I331-0.5+'t-1'!$I331-0.5)*-1)</f>
        <v>3.7988422575976885E-2</v>
      </c>
      <c r="AD331" s="6">
        <f>(('t-1'!AD331-'t-1'!$AE331)/'t-1'!$AE331)*(('t-1'!$I331-0.5+'t-1'!$I331-0.5)*-1)</f>
        <v>-0.44528553935210957</v>
      </c>
      <c r="AE331" s="6">
        <f>(('t-1'!AE331-'t-1'!$AE331)/'t-1'!$AE331)*(('t-1'!$I331-0.5+'t-1'!$I331-0.5)*-1)</f>
        <v>0</v>
      </c>
      <c r="AF331" s="6">
        <f>(('t-1'!AF331-'t-1'!$AE331)/'t-1'!$AE331)*(('t-1'!$I331-0.5+'t-1'!$I331-0.5)*-1)</f>
        <v>-1</v>
      </c>
    </row>
    <row r="332" spans="2:32">
      <c r="B332" s="1">
        <f>'t-1'!B332</f>
        <v>0</v>
      </c>
      <c r="C332" s="1">
        <f>'t-1'!C332</f>
        <v>0</v>
      </c>
      <c r="D332" s="1">
        <f>'t-1'!D332</f>
        <v>152</v>
      </c>
      <c r="E332" s="1" t="str">
        <f>'t-1'!E332</f>
        <v>Kvinnor</v>
      </c>
      <c r="F332" s="1" t="str">
        <f>'t-1'!F332</f>
        <v>Död eller amputation efter operation av kärlförträngning i ben</v>
      </c>
      <c r="G332" s="1" t="str">
        <f>'t-1'!G332</f>
        <v>(tom)</v>
      </c>
      <c r="H332" s="1" t="str">
        <f>'t-1'!H332</f>
        <v>A009200</v>
      </c>
      <c r="I332" s="1">
        <f>'t-1'!I332</f>
        <v>1</v>
      </c>
      <c r="J332" s="6">
        <f>(('t-1'!J332-'t-1'!$AE332)/'t-1'!$AE332)*(('t-1'!$I332-0.5+'t-1'!$I332-0.5)*-1)</f>
        <v>9.4392197840473757E-2</v>
      </c>
      <c r="K332" s="6">
        <f>(('t-1'!K332-'t-1'!$AE332)/'t-1'!$AE332)*(('t-1'!$I332-0.5+'t-1'!$I332-0.5)*-1)</f>
        <v>0.11141490088858508</v>
      </c>
      <c r="L332" s="6">
        <f>(('t-1'!L332-'t-1'!$AE332)/'t-1'!$AE332)*(('t-1'!$I332-0.5+'t-1'!$I332-0.5)*-1)</f>
        <v>-0.43686101132909633</v>
      </c>
      <c r="M332" s="6">
        <f>(('t-1'!M332-'t-1'!$AE332)/'t-1'!$AE332)*(('t-1'!$I332-0.5+'t-1'!$I332-0.5)*-1)</f>
        <v>-0.4590347923681255</v>
      </c>
      <c r="N332" s="6">
        <f>(('t-1'!N332-'t-1'!$AE332)/'t-1'!$AE332)*(('t-1'!$I332-0.5+'t-1'!$I332-0.5)*-1)</f>
        <v>0.79410833069369657</v>
      </c>
      <c r="O332" s="6">
        <f>(('t-1'!O332-'t-1'!$AE332)/'t-1'!$AE332)*(('t-1'!$I332-0.5+'t-1'!$I332-0.5)*-1)</f>
        <v>-2.3219205037386798E-2</v>
      </c>
      <c r="P332" s="6">
        <f>(('t-1'!P332-'t-1'!$AE332)/'t-1'!$AE332)*(('t-1'!$I332-0.5+'t-1'!$I332-0.5)*-1)</f>
        <v>6.8754774637127328E-3</v>
      </c>
      <c r="Q332" s="6" t="e">
        <f>(('t-1'!Q332-'t-1'!$AE332)/'t-1'!$AE332)*(('t-1'!$I332-0.5+'t-1'!$I332-0.5)*-1)</f>
        <v>#VALUE!</v>
      </c>
      <c r="R332" s="6">
        <f>(('t-1'!R332-'t-1'!$AE332)/'t-1'!$AE332)*(('t-1'!$I332-0.5+'t-1'!$I332-0.5)*-1)</f>
        <v>-1.9793735676088617</v>
      </c>
      <c r="S332" s="6">
        <f>(('t-1'!S332-'t-1'!$AE332)/'t-1'!$AE332)*(('t-1'!$I332-0.5+'t-1'!$I332-0.5)*-1)</f>
        <v>-0.315567549333783</v>
      </c>
      <c r="T332" s="6">
        <f>(('t-1'!T332-'t-1'!$AE332)/'t-1'!$AE332)*(('t-1'!$I332-0.5+'t-1'!$I332-0.5)*-1)</f>
        <v>0.36290124969370252</v>
      </c>
      <c r="U332" s="6">
        <f>(('t-1'!U332-'t-1'!$AE332)/'t-1'!$AE332)*(('t-1'!$I332-0.5+'t-1'!$I332-0.5)*-1)</f>
        <v>2.5974025974026031E-2</v>
      </c>
      <c r="V332" s="6">
        <f>(('t-1'!V332-'t-1'!$AE332)/'t-1'!$AE332)*(('t-1'!$I332-0.5+'t-1'!$I332-0.5)*-1)</f>
        <v>1</v>
      </c>
      <c r="W332" s="6">
        <f>(('t-1'!W332-'t-1'!$AE332)/'t-1'!$AE332)*(('t-1'!$I332-0.5+'t-1'!$I332-0.5)*-1)</f>
        <v>-0.74652933273622923</v>
      </c>
      <c r="X332" s="6">
        <f>(('t-1'!X332-'t-1'!$AE332)/'t-1'!$AE332)*(('t-1'!$I332-0.5+'t-1'!$I332-0.5)*-1)</f>
        <v>0.19604205318491036</v>
      </c>
      <c r="Y332" s="6">
        <f>(('t-1'!Y332-'t-1'!$AE332)/'t-1'!$AE332)*(('t-1'!$I332-0.5+'t-1'!$I332-0.5)*-1)</f>
        <v>-1.8138528138528134</v>
      </c>
      <c r="Z332" s="6">
        <f>(('t-1'!Z332-'t-1'!$AE332)/'t-1'!$AE332)*(('t-1'!$I332-0.5+'t-1'!$I332-0.5)*-1)</f>
        <v>1</v>
      </c>
      <c r="AA332" s="6">
        <f>(('t-1'!AA332-'t-1'!$AE332)/'t-1'!$AE332)*(('t-1'!$I332-0.5+'t-1'!$I332-0.5)*-1)</f>
        <v>-0.29870129870129869</v>
      </c>
      <c r="AB332" s="6">
        <f>(('t-1'!AB332-'t-1'!$AE332)/'t-1'!$AE332)*(('t-1'!$I332-0.5+'t-1'!$I332-0.5)*-1)</f>
        <v>1</v>
      </c>
      <c r="AC332" s="6">
        <f>(('t-1'!AC332-'t-1'!$AE332)/'t-1'!$AE332)*(('t-1'!$I332-0.5+'t-1'!$I332-0.5)*-1)</f>
        <v>-0.36890136890136893</v>
      </c>
      <c r="AD332" s="6">
        <f>(('t-1'!AD332-'t-1'!$AE332)/'t-1'!$AE332)*(('t-1'!$I332-0.5+'t-1'!$I332-0.5)*-1)</f>
        <v>-5.5194805194805144E-2</v>
      </c>
      <c r="AE332" s="6">
        <f>(('t-1'!AE332-'t-1'!$AE332)/'t-1'!$AE332)*(('t-1'!$I332-0.5+'t-1'!$I332-0.5)*-1)</f>
        <v>0</v>
      </c>
      <c r="AF332" s="6">
        <f>(('t-1'!AF332-'t-1'!$AE332)/'t-1'!$AE332)*(('t-1'!$I332-0.5+'t-1'!$I332-0.5)*-1)</f>
        <v>1</v>
      </c>
    </row>
    <row r="333" spans="2:32">
      <c r="B333" s="1">
        <f>'t-1'!B333</f>
        <v>0</v>
      </c>
      <c r="C333" s="1">
        <f>'t-1'!C333</f>
        <v>0</v>
      </c>
      <c r="D333" s="1">
        <f>'t-1'!D333</f>
        <v>0</v>
      </c>
      <c r="E333" s="1" t="str">
        <f>'t-1'!E333</f>
        <v>Män</v>
      </c>
      <c r="F333" s="1" t="str">
        <f>'t-1'!F333</f>
        <v>Död eller amputation efter operation av kärlförträngning i ben</v>
      </c>
      <c r="G333" s="1" t="str">
        <f>'t-1'!G333</f>
        <v>(tom)</v>
      </c>
      <c r="H333" s="1" t="str">
        <f>'t-1'!H333</f>
        <v>A009200</v>
      </c>
      <c r="I333" s="1">
        <f>'t-1'!I333</f>
        <v>1</v>
      </c>
      <c r="J333" s="6">
        <f>(('t-1'!J333-'t-1'!$AE333)/'t-1'!$AE333)*(('t-1'!$I333-0.5+'t-1'!$I333-0.5)*-1)</f>
        <v>-0.28967845526781671</v>
      </c>
      <c r="K333" s="6">
        <f>(('t-1'!K333-'t-1'!$AE333)/'t-1'!$AE333)*(('t-1'!$I333-0.5+'t-1'!$I333-0.5)*-1)</f>
        <v>6.3177570093457883E-2</v>
      </c>
      <c r="L333" s="6">
        <f>(('t-1'!L333-'t-1'!$AE333)/'t-1'!$AE333)*(('t-1'!$I333-0.5+'t-1'!$I333-0.5)*-1)</f>
        <v>0.21931464174454821</v>
      </c>
      <c r="M333" s="6">
        <f>(('t-1'!M333-'t-1'!$AE333)/'t-1'!$AE333)*(('t-1'!$I333-0.5+'t-1'!$I333-0.5)*-1)</f>
        <v>0.62224902019897499</v>
      </c>
      <c r="N333" s="6">
        <f>(('t-1'!N333-'t-1'!$AE333)/'t-1'!$AE333)*(('t-1'!$I333-0.5+'t-1'!$I333-0.5)*-1)</f>
        <v>0.44236760124610591</v>
      </c>
      <c r="O333" s="6">
        <f>(('t-1'!O333-'t-1'!$AE333)/'t-1'!$AE333)*(('t-1'!$I333-0.5+'t-1'!$I333-0.5)*-1)</f>
        <v>-6.457094307561613E-2</v>
      </c>
      <c r="P333" s="6">
        <f>(('t-1'!P333-'t-1'!$AE333)/'t-1'!$AE333)*(('t-1'!$I333-0.5+'t-1'!$I333-0.5)*-1)</f>
        <v>0.3043397797723697</v>
      </c>
      <c r="Q333" s="6" t="e">
        <f>(('t-1'!Q333-'t-1'!$AE333)/'t-1'!$AE333)*(('t-1'!$I333-0.5+'t-1'!$I333-0.5)*-1)</f>
        <v>#VALUE!</v>
      </c>
      <c r="R333" s="6">
        <f>(('t-1'!R333-'t-1'!$AE333)/'t-1'!$AE333)*(('t-1'!$I333-0.5+'t-1'!$I333-0.5)*-1)</f>
        <v>1</v>
      </c>
      <c r="S333" s="6">
        <f>(('t-1'!S333-'t-1'!$AE333)/'t-1'!$AE333)*(('t-1'!$I333-0.5+'t-1'!$I333-0.5)*-1)</f>
        <v>-9.9860587597459721E-2</v>
      </c>
      <c r="T333" s="6">
        <f>(('t-1'!T333-'t-1'!$AE333)/'t-1'!$AE333)*(('t-1'!$I333-0.5+'t-1'!$I333-0.5)*-1)</f>
        <v>1</v>
      </c>
      <c r="U333" s="6">
        <f>(('t-1'!U333-'t-1'!$AE333)/'t-1'!$AE333)*(('t-1'!$I333-0.5+'t-1'!$I333-0.5)*-1)</f>
        <v>0.2346221977887728</v>
      </c>
      <c r="V333" s="6">
        <f>(('t-1'!V333-'t-1'!$AE333)/'t-1'!$AE333)*(('t-1'!$I333-0.5+'t-1'!$I333-0.5)*-1)</f>
        <v>-0.35118619698058956</v>
      </c>
      <c r="W333" s="6">
        <f>(('t-1'!W333-'t-1'!$AE333)/'t-1'!$AE333)*(('t-1'!$I333-0.5+'t-1'!$I333-0.5)*-1)</f>
        <v>-0.75654205607476643</v>
      </c>
      <c r="X333" s="6">
        <f>(('t-1'!X333-'t-1'!$AE333)/'t-1'!$AE333)*(('t-1'!$I333-0.5+'t-1'!$I333-0.5)*-1)</f>
        <v>0.21931464174454821</v>
      </c>
      <c r="Y333" s="6">
        <f>(('t-1'!Y333-'t-1'!$AE333)/'t-1'!$AE333)*(('t-1'!$I333-0.5+'t-1'!$I333-0.5)*-1)</f>
        <v>-0.63943925233644872</v>
      </c>
      <c r="Z333" s="6">
        <f>(('t-1'!Z333-'t-1'!$AE333)/'t-1'!$AE333)*(('t-1'!$I333-0.5+'t-1'!$I333-0.5)*-1)</f>
        <v>-0.5408263649778654</v>
      </c>
      <c r="AA333" s="6">
        <f>(('t-1'!AA333-'t-1'!$AE333)/'t-1'!$AE333)*(('t-1'!$I333-0.5+'t-1'!$I333-0.5)*-1)</f>
        <v>1</v>
      </c>
      <c r="AB333" s="6">
        <f>(('t-1'!AB333-'t-1'!$AE333)/'t-1'!$AE333)*(('t-1'!$I333-0.5+'t-1'!$I333-0.5)*-1)</f>
        <v>-0.95171339563862956</v>
      </c>
      <c r="AC333" s="6">
        <f>(('t-1'!AC333-'t-1'!$AE333)/'t-1'!$AE333)*(('t-1'!$I333-0.5+'t-1'!$I333-0.5)*-1)</f>
        <v>-0.88875489900512517</v>
      </c>
      <c r="AD333" s="6">
        <f>(('t-1'!AD333-'t-1'!$AE333)/'t-1'!$AE333)*(('t-1'!$I333-0.5+'t-1'!$I333-0.5)*-1)</f>
        <v>5.051780752715318E-2</v>
      </c>
      <c r="AE333" s="6">
        <f>(('t-1'!AE333-'t-1'!$AE333)/'t-1'!$AE333)*(('t-1'!$I333-0.5+'t-1'!$I333-0.5)*-1)</f>
        <v>0</v>
      </c>
      <c r="AF333" s="6">
        <f>(('t-1'!AF333-'t-1'!$AE333)/'t-1'!$AE333)*(('t-1'!$I333-0.5+'t-1'!$I333-0.5)*-1)</f>
        <v>1</v>
      </c>
    </row>
    <row r="334" spans="2:32">
      <c r="B334" s="1">
        <f>'t-1'!B334</f>
        <v>0</v>
      </c>
      <c r="C334" s="1">
        <f>'t-1'!C334</f>
        <v>0</v>
      </c>
      <c r="D334" s="1">
        <f>'t-1'!D334</f>
        <v>0</v>
      </c>
      <c r="E334" s="1" t="str">
        <f>'t-1'!E334</f>
        <v>Totalt</v>
      </c>
      <c r="F334" s="1" t="str">
        <f>'t-1'!F334</f>
        <v>Död eller amputation efter operation av kärlförträngning i ben</v>
      </c>
      <c r="G334" s="1" t="str">
        <f>'t-1'!G334</f>
        <v>(tom)</v>
      </c>
      <c r="H334" s="1" t="str">
        <f>'t-1'!H334</f>
        <v>A009200</v>
      </c>
      <c r="I334" s="1">
        <f>'t-1'!I334</f>
        <v>1</v>
      </c>
      <c r="J334" s="6">
        <f>(('t-1'!J334-'t-1'!$AE334)/'t-1'!$AE334)*(('t-1'!$I334-0.5+'t-1'!$I334-0.5)*-1)</f>
        <v>-0.10886270491803292</v>
      </c>
      <c r="K334" s="6">
        <f>(('t-1'!K334-'t-1'!$AE334)/'t-1'!$AE334)*(('t-1'!$I334-0.5+'t-1'!$I334-0.5)*-1)</f>
        <v>5.3977272727272603E-2</v>
      </c>
      <c r="L334" s="6">
        <f>(('t-1'!L334-'t-1'!$AE334)/'t-1'!$AE334)*(('t-1'!$I334-0.5+'t-1'!$I334-0.5)*-1)</f>
        <v>-5.5706521739130432E-2</v>
      </c>
      <c r="M334" s="6">
        <f>(('t-1'!M334-'t-1'!$AE334)/'t-1'!$AE334)*(('t-1'!$I334-0.5+'t-1'!$I334-0.5)*-1)</f>
        <v>0.12674825174825172</v>
      </c>
      <c r="N334" s="6">
        <f>(('t-1'!N334-'t-1'!$AE334)/'t-1'!$AE334)*(('t-1'!$I334-0.5+'t-1'!$I334-0.5)*-1)</f>
        <v>0.61724137931034473</v>
      </c>
      <c r="O334" s="6">
        <f>(('t-1'!O334-'t-1'!$AE334)/'t-1'!$AE334)*(('t-1'!$I334-0.5+'t-1'!$I334-0.5)*-1)</f>
        <v>-8.1168831168831279E-2</v>
      </c>
      <c r="P334" s="6">
        <f>(('t-1'!P334-'t-1'!$AE334)/'t-1'!$AE334)*(('t-1'!$I334-0.5+'t-1'!$I334-0.5)*-1)</f>
        <v>0.1789940828402366</v>
      </c>
      <c r="Q334" s="6" t="e">
        <f>(('t-1'!Q334-'t-1'!$AE334)/'t-1'!$AE334)*(('t-1'!$I334-0.5+'t-1'!$I334-0.5)*-1)</f>
        <v>#VALUE!</v>
      </c>
      <c r="R334" s="6">
        <f>(('t-1'!R334-'t-1'!$AE334)/'t-1'!$AE334)*(('t-1'!$I334-0.5+'t-1'!$I334-0.5)*-1)</f>
        <v>-0.22426470588235317</v>
      </c>
      <c r="S334" s="6">
        <f>(('t-1'!S334-'t-1'!$AE334)/'t-1'!$AE334)*(('t-1'!$I334-0.5+'t-1'!$I334-0.5)*-1)</f>
        <v>-0.20111940298507466</v>
      </c>
      <c r="T334" s="6">
        <f>(('t-1'!T334-'t-1'!$AE334)/'t-1'!$AE334)*(('t-1'!$I334-0.5+'t-1'!$I334-0.5)*-1)</f>
        <v>0.6882022471910112</v>
      </c>
      <c r="U334" s="6">
        <f>(('t-1'!U334-'t-1'!$AE334)/'t-1'!$AE334)*(('t-1'!$I334-0.5+'t-1'!$I334-0.5)*-1)</f>
        <v>0.15443213296398878</v>
      </c>
      <c r="V334" s="6">
        <f>(('t-1'!V334-'t-1'!$AE334)/'t-1'!$AE334)*(('t-1'!$I334-0.5+'t-1'!$I334-0.5)*-1)</f>
        <v>0.22196261682242985</v>
      </c>
      <c r="W334" s="6">
        <f>(('t-1'!W334-'t-1'!$AE334)/'t-1'!$AE334)*(('t-1'!$I334-0.5+'t-1'!$I334-0.5)*-1)</f>
        <v>-0.69897959183673508</v>
      </c>
      <c r="X334" s="6">
        <f>(('t-1'!X334-'t-1'!$AE334)/'t-1'!$AE334)*(('t-1'!$I334-0.5+'t-1'!$I334-0.5)*-1)</f>
        <v>0.2291666666666666</v>
      </c>
      <c r="Y334" s="6">
        <f>(('t-1'!Y334-'t-1'!$AE334)/'t-1'!$AE334)*(('t-1'!$I334-0.5+'t-1'!$I334-0.5)*-1)</f>
        <v>-1.0404411764705885</v>
      </c>
      <c r="Z334" s="6">
        <f>(('t-1'!Z334-'t-1'!$AE334)/'t-1'!$AE334)*(('t-1'!$I334-0.5+'t-1'!$I334-0.5)*-1)</f>
        <v>-0.15625000000000019</v>
      </c>
      <c r="AA334" s="6">
        <f>(('t-1'!AA334-'t-1'!$AE334)/'t-1'!$AE334)*(('t-1'!$I334-0.5+'t-1'!$I334-0.5)*-1)</f>
        <v>0.50446428571428559</v>
      </c>
      <c r="AB334" s="6">
        <f>(('t-1'!AB334-'t-1'!$AE334)/'t-1'!$AE334)*(('t-1'!$I334-0.5+'t-1'!$I334-0.5)*-1)</f>
        <v>-0.15625000000000019</v>
      </c>
      <c r="AC334" s="6">
        <f>(('t-1'!AC334-'t-1'!$AE334)/'t-1'!$AE334)*(('t-1'!$I334-0.5+'t-1'!$I334-0.5)*-1)</f>
        <v>-0.6323529411764709</v>
      </c>
      <c r="AD334" s="6">
        <f>(('t-1'!AD334-'t-1'!$AE334)/'t-1'!$AE334)*(('t-1'!$I334-0.5+'t-1'!$I334-0.5)*-1)</f>
        <v>2.058823529411757E-2</v>
      </c>
      <c r="AE334" s="6">
        <f>(('t-1'!AE334-'t-1'!$AE334)/'t-1'!$AE334)*(('t-1'!$I334-0.5+'t-1'!$I334-0.5)*-1)</f>
        <v>0</v>
      </c>
      <c r="AF334" s="6">
        <f>(('t-1'!AF334-'t-1'!$AE334)/'t-1'!$AE334)*(('t-1'!$I334-0.5+'t-1'!$I334-0.5)*-1)</f>
        <v>1</v>
      </c>
    </row>
    <row r="335" spans="2:32">
      <c r="B335" s="1">
        <f>'t-1'!B335</f>
        <v>0</v>
      </c>
      <c r="C335" s="1">
        <f>'t-1'!C335</f>
        <v>0</v>
      </c>
      <c r="D335" s="1">
        <f>'t-1'!D335</f>
        <v>153</v>
      </c>
      <c r="E335" s="1" t="str">
        <f>'t-1'!E335</f>
        <v>Kvinnor</v>
      </c>
      <c r="F335" s="1" t="str">
        <f>'t-1'!F335</f>
        <v>Död efter planerad operation för aortaaneurysm</v>
      </c>
      <c r="G335" s="1" t="str">
        <f>'t-1'!G335</f>
        <v>(tom)</v>
      </c>
      <c r="H335" s="1" t="str">
        <f>'t-1'!H335</f>
        <v>A020425</v>
      </c>
      <c r="I335" s="1">
        <f>'t-1'!I335</f>
        <v>1</v>
      </c>
      <c r="J335" s="6" t="e">
        <f>(('t-1'!J335-'t-1'!$AE335)/'t-1'!$AE335)*(('t-1'!$I335-0.5+'t-1'!$I335-0.5)*-1)</f>
        <v>#VALUE!</v>
      </c>
      <c r="K335" s="6" t="e">
        <f>(('t-1'!K335-'t-1'!$AE335)/'t-1'!$AE335)*(('t-1'!$I335-0.5+'t-1'!$I335-0.5)*-1)</f>
        <v>#VALUE!</v>
      </c>
      <c r="L335" s="6" t="e">
        <f>(('t-1'!L335-'t-1'!$AE335)/'t-1'!$AE335)*(('t-1'!$I335-0.5+'t-1'!$I335-0.5)*-1)</f>
        <v>#VALUE!</v>
      </c>
      <c r="M335" s="6" t="e">
        <f>(('t-1'!M335-'t-1'!$AE335)/'t-1'!$AE335)*(('t-1'!$I335-0.5+'t-1'!$I335-0.5)*-1)</f>
        <v>#VALUE!</v>
      </c>
      <c r="N335" s="6" t="e">
        <f>(('t-1'!N335-'t-1'!$AE335)/'t-1'!$AE335)*(('t-1'!$I335-0.5+'t-1'!$I335-0.5)*-1)</f>
        <v>#VALUE!</v>
      </c>
      <c r="O335" s="6" t="e">
        <f>(('t-1'!O335-'t-1'!$AE335)/'t-1'!$AE335)*(('t-1'!$I335-0.5+'t-1'!$I335-0.5)*-1)</f>
        <v>#VALUE!</v>
      </c>
      <c r="P335" s="6" t="e">
        <f>(('t-1'!P335-'t-1'!$AE335)/'t-1'!$AE335)*(('t-1'!$I335-0.5+'t-1'!$I335-0.5)*-1)</f>
        <v>#VALUE!</v>
      </c>
      <c r="Q335" s="6" t="e">
        <f>(('t-1'!Q335-'t-1'!$AE335)/'t-1'!$AE335)*(('t-1'!$I335-0.5+'t-1'!$I335-0.5)*-1)</f>
        <v>#VALUE!</v>
      </c>
      <c r="R335" s="6" t="e">
        <f>(('t-1'!R335-'t-1'!$AE335)/'t-1'!$AE335)*(('t-1'!$I335-0.5+'t-1'!$I335-0.5)*-1)</f>
        <v>#VALUE!</v>
      </c>
      <c r="S335" s="6" t="e">
        <f>(('t-1'!S335-'t-1'!$AE335)/'t-1'!$AE335)*(('t-1'!$I335-0.5+'t-1'!$I335-0.5)*-1)</f>
        <v>#VALUE!</v>
      </c>
      <c r="T335" s="6" t="e">
        <f>(('t-1'!T335-'t-1'!$AE335)/'t-1'!$AE335)*(('t-1'!$I335-0.5+'t-1'!$I335-0.5)*-1)</f>
        <v>#VALUE!</v>
      </c>
      <c r="U335" s="6" t="e">
        <f>(('t-1'!U335-'t-1'!$AE335)/'t-1'!$AE335)*(('t-1'!$I335-0.5+'t-1'!$I335-0.5)*-1)</f>
        <v>#VALUE!</v>
      </c>
      <c r="V335" s="6" t="e">
        <f>(('t-1'!V335-'t-1'!$AE335)/'t-1'!$AE335)*(('t-1'!$I335-0.5+'t-1'!$I335-0.5)*-1)</f>
        <v>#VALUE!</v>
      </c>
      <c r="W335" s="6" t="e">
        <f>(('t-1'!W335-'t-1'!$AE335)/'t-1'!$AE335)*(('t-1'!$I335-0.5+'t-1'!$I335-0.5)*-1)</f>
        <v>#VALUE!</v>
      </c>
      <c r="X335" s="6" t="e">
        <f>(('t-1'!X335-'t-1'!$AE335)/'t-1'!$AE335)*(('t-1'!$I335-0.5+'t-1'!$I335-0.5)*-1)</f>
        <v>#VALUE!</v>
      </c>
      <c r="Y335" s="6" t="e">
        <f>(('t-1'!Y335-'t-1'!$AE335)/'t-1'!$AE335)*(('t-1'!$I335-0.5+'t-1'!$I335-0.5)*-1)</f>
        <v>#VALUE!</v>
      </c>
      <c r="Z335" s="6" t="e">
        <f>(('t-1'!Z335-'t-1'!$AE335)/'t-1'!$AE335)*(('t-1'!$I335-0.5+'t-1'!$I335-0.5)*-1)</f>
        <v>#VALUE!</v>
      </c>
      <c r="AA335" s="6" t="e">
        <f>(('t-1'!AA335-'t-1'!$AE335)/'t-1'!$AE335)*(('t-1'!$I335-0.5+'t-1'!$I335-0.5)*-1)</f>
        <v>#VALUE!</v>
      </c>
      <c r="AB335" s="6" t="e">
        <f>(('t-1'!AB335-'t-1'!$AE335)/'t-1'!$AE335)*(('t-1'!$I335-0.5+'t-1'!$I335-0.5)*-1)</f>
        <v>#VALUE!</v>
      </c>
      <c r="AC335" s="6" t="e">
        <f>(('t-1'!AC335-'t-1'!$AE335)/'t-1'!$AE335)*(('t-1'!$I335-0.5+'t-1'!$I335-0.5)*-1)</f>
        <v>#VALUE!</v>
      </c>
      <c r="AD335" s="6" t="e">
        <f>(('t-1'!AD335-'t-1'!$AE335)/'t-1'!$AE335)*(('t-1'!$I335-0.5+'t-1'!$I335-0.5)*-1)</f>
        <v>#VALUE!</v>
      </c>
      <c r="AE335" s="6" t="e">
        <f>(('t-1'!AE335-'t-1'!$AE335)/'t-1'!$AE335)*(('t-1'!$I335-0.5+'t-1'!$I335-0.5)*-1)</f>
        <v>#VALUE!</v>
      </c>
      <c r="AF335" s="6" t="e">
        <f>(('t-1'!AF335-'t-1'!$AE335)/'t-1'!$AE335)*(('t-1'!$I335-0.5+'t-1'!$I335-0.5)*-1)</f>
        <v>#VALUE!</v>
      </c>
    </row>
    <row r="336" spans="2:32">
      <c r="B336" s="1">
        <f>'t-1'!B336</f>
        <v>0</v>
      </c>
      <c r="C336" s="1">
        <f>'t-1'!C336</f>
        <v>0</v>
      </c>
      <c r="D336" s="1">
        <f>'t-1'!D336</f>
        <v>0</v>
      </c>
      <c r="E336" s="1" t="str">
        <f>'t-1'!E336</f>
        <v>Män</v>
      </c>
      <c r="F336" s="1" t="str">
        <f>'t-1'!F336</f>
        <v>Död efter planerad operation för aortaaneurysm</v>
      </c>
      <c r="G336" s="1" t="str">
        <f>'t-1'!G336</f>
        <v>(tom)</v>
      </c>
      <c r="H336" s="1" t="str">
        <f>'t-1'!H336</f>
        <v>A020425</v>
      </c>
      <c r="I336" s="1">
        <f>'t-1'!I336</f>
        <v>1</v>
      </c>
      <c r="J336" s="6" t="e">
        <f>(('t-1'!J336-'t-1'!$AE336)/'t-1'!$AE336)*(('t-1'!$I336-0.5+'t-1'!$I336-0.5)*-1)</f>
        <v>#VALUE!</v>
      </c>
      <c r="K336" s="6" t="e">
        <f>(('t-1'!K336-'t-1'!$AE336)/'t-1'!$AE336)*(('t-1'!$I336-0.5+'t-1'!$I336-0.5)*-1)</f>
        <v>#VALUE!</v>
      </c>
      <c r="L336" s="6" t="e">
        <f>(('t-1'!L336-'t-1'!$AE336)/'t-1'!$AE336)*(('t-1'!$I336-0.5+'t-1'!$I336-0.5)*-1)</f>
        <v>#VALUE!</v>
      </c>
      <c r="M336" s="6" t="e">
        <f>(('t-1'!M336-'t-1'!$AE336)/'t-1'!$AE336)*(('t-1'!$I336-0.5+'t-1'!$I336-0.5)*-1)</f>
        <v>#VALUE!</v>
      </c>
      <c r="N336" s="6" t="e">
        <f>(('t-1'!N336-'t-1'!$AE336)/'t-1'!$AE336)*(('t-1'!$I336-0.5+'t-1'!$I336-0.5)*-1)</f>
        <v>#VALUE!</v>
      </c>
      <c r="O336" s="6" t="e">
        <f>(('t-1'!O336-'t-1'!$AE336)/'t-1'!$AE336)*(('t-1'!$I336-0.5+'t-1'!$I336-0.5)*-1)</f>
        <v>#VALUE!</v>
      </c>
      <c r="P336" s="6" t="e">
        <f>(('t-1'!P336-'t-1'!$AE336)/'t-1'!$AE336)*(('t-1'!$I336-0.5+'t-1'!$I336-0.5)*-1)</f>
        <v>#VALUE!</v>
      </c>
      <c r="Q336" s="6" t="e">
        <f>(('t-1'!Q336-'t-1'!$AE336)/'t-1'!$AE336)*(('t-1'!$I336-0.5+'t-1'!$I336-0.5)*-1)</f>
        <v>#VALUE!</v>
      </c>
      <c r="R336" s="6" t="e">
        <f>(('t-1'!R336-'t-1'!$AE336)/'t-1'!$AE336)*(('t-1'!$I336-0.5+'t-1'!$I336-0.5)*-1)</f>
        <v>#VALUE!</v>
      </c>
      <c r="S336" s="6" t="e">
        <f>(('t-1'!S336-'t-1'!$AE336)/'t-1'!$AE336)*(('t-1'!$I336-0.5+'t-1'!$I336-0.5)*-1)</f>
        <v>#VALUE!</v>
      </c>
      <c r="T336" s="6" t="e">
        <f>(('t-1'!T336-'t-1'!$AE336)/'t-1'!$AE336)*(('t-1'!$I336-0.5+'t-1'!$I336-0.5)*-1)</f>
        <v>#VALUE!</v>
      </c>
      <c r="U336" s="6" t="e">
        <f>(('t-1'!U336-'t-1'!$AE336)/'t-1'!$AE336)*(('t-1'!$I336-0.5+'t-1'!$I336-0.5)*-1)</f>
        <v>#VALUE!</v>
      </c>
      <c r="V336" s="6" t="e">
        <f>(('t-1'!V336-'t-1'!$AE336)/'t-1'!$AE336)*(('t-1'!$I336-0.5+'t-1'!$I336-0.5)*-1)</f>
        <v>#VALUE!</v>
      </c>
      <c r="W336" s="6" t="e">
        <f>(('t-1'!W336-'t-1'!$AE336)/'t-1'!$AE336)*(('t-1'!$I336-0.5+'t-1'!$I336-0.5)*-1)</f>
        <v>#VALUE!</v>
      </c>
      <c r="X336" s="6" t="e">
        <f>(('t-1'!X336-'t-1'!$AE336)/'t-1'!$AE336)*(('t-1'!$I336-0.5+'t-1'!$I336-0.5)*-1)</f>
        <v>#VALUE!</v>
      </c>
      <c r="Y336" s="6" t="e">
        <f>(('t-1'!Y336-'t-1'!$AE336)/'t-1'!$AE336)*(('t-1'!$I336-0.5+'t-1'!$I336-0.5)*-1)</f>
        <v>#VALUE!</v>
      </c>
      <c r="Z336" s="6" t="e">
        <f>(('t-1'!Z336-'t-1'!$AE336)/'t-1'!$AE336)*(('t-1'!$I336-0.5+'t-1'!$I336-0.5)*-1)</f>
        <v>#VALUE!</v>
      </c>
      <c r="AA336" s="6" t="e">
        <f>(('t-1'!AA336-'t-1'!$AE336)/'t-1'!$AE336)*(('t-1'!$I336-0.5+'t-1'!$I336-0.5)*-1)</f>
        <v>#VALUE!</v>
      </c>
      <c r="AB336" s="6" t="e">
        <f>(('t-1'!AB336-'t-1'!$AE336)/'t-1'!$AE336)*(('t-1'!$I336-0.5+'t-1'!$I336-0.5)*-1)</f>
        <v>#VALUE!</v>
      </c>
      <c r="AC336" s="6" t="e">
        <f>(('t-1'!AC336-'t-1'!$AE336)/'t-1'!$AE336)*(('t-1'!$I336-0.5+'t-1'!$I336-0.5)*-1)</f>
        <v>#VALUE!</v>
      </c>
      <c r="AD336" s="6" t="e">
        <f>(('t-1'!AD336-'t-1'!$AE336)/'t-1'!$AE336)*(('t-1'!$I336-0.5+'t-1'!$I336-0.5)*-1)</f>
        <v>#VALUE!</v>
      </c>
      <c r="AE336" s="6" t="e">
        <f>(('t-1'!AE336-'t-1'!$AE336)/'t-1'!$AE336)*(('t-1'!$I336-0.5+'t-1'!$I336-0.5)*-1)</f>
        <v>#VALUE!</v>
      </c>
      <c r="AF336" s="6" t="e">
        <f>(('t-1'!AF336-'t-1'!$AE336)/'t-1'!$AE336)*(('t-1'!$I336-0.5+'t-1'!$I336-0.5)*-1)</f>
        <v>#VALUE!</v>
      </c>
    </row>
    <row r="337" spans="2:32">
      <c r="B337" s="1">
        <f>'t-1'!B337</f>
        <v>0</v>
      </c>
      <c r="C337" s="1">
        <f>'t-1'!C337</f>
        <v>0</v>
      </c>
      <c r="D337" s="1">
        <f>'t-1'!D337</f>
        <v>0</v>
      </c>
      <c r="E337" s="1" t="str">
        <f>'t-1'!E337</f>
        <v>Totalt</v>
      </c>
      <c r="F337" s="1" t="str">
        <f>'t-1'!F337</f>
        <v>Död efter planerad operation för aortaaneurysm</v>
      </c>
      <c r="G337" s="1" t="str">
        <f>'t-1'!G337</f>
        <v>(tom)</v>
      </c>
      <c r="H337" s="1" t="str">
        <f>'t-1'!H337</f>
        <v>A020425</v>
      </c>
      <c r="I337" s="1">
        <f>'t-1'!I337</f>
        <v>1</v>
      </c>
      <c r="J337" s="6" t="e">
        <f>(('t-1'!J337-'t-1'!$AE337)/'t-1'!$AE337)*(('t-1'!$I337-0.5+'t-1'!$I337-0.5)*-1)</f>
        <v>#VALUE!</v>
      </c>
      <c r="K337" s="6" t="e">
        <f>(('t-1'!K337-'t-1'!$AE337)/'t-1'!$AE337)*(('t-1'!$I337-0.5+'t-1'!$I337-0.5)*-1)</f>
        <v>#VALUE!</v>
      </c>
      <c r="L337" s="6" t="e">
        <f>(('t-1'!L337-'t-1'!$AE337)/'t-1'!$AE337)*(('t-1'!$I337-0.5+'t-1'!$I337-0.5)*-1)</f>
        <v>#VALUE!</v>
      </c>
      <c r="M337" s="6" t="e">
        <f>(('t-1'!M337-'t-1'!$AE337)/'t-1'!$AE337)*(('t-1'!$I337-0.5+'t-1'!$I337-0.5)*-1)</f>
        <v>#VALUE!</v>
      </c>
      <c r="N337" s="6" t="e">
        <f>(('t-1'!N337-'t-1'!$AE337)/'t-1'!$AE337)*(('t-1'!$I337-0.5+'t-1'!$I337-0.5)*-1)</f>
        <v>#VALUE!</v>
      </c>
      <c r="O337" s="6" t="e">
        <f>(('t-1'!O337-'t-1'!$AE337)/'t-1'!$AE337)*(('t-1'!$I337-0.5+'t-1'!$I337-0.5)*-1)</f>
        <v>#VALUE!</v>
      </c>
      <c r="P337" s="6" t="e">
        <f>(('t-1'!P337-'t-1'!$AE337)/'t-1'!$AE337)*(('t-1'!$I337-0.5+'t-1'!$I337-0.5)*-1)</f>
        <v>#VALUE!</v>
      </c>
      <c r="Q337" s="6" t="e">
        <f>(('t-1'!Q337-'t-1'!$AE337)/'t-1'!$AE337)*(('t-1'!$I337-0.5+'t-1'!$I337-0.5)*-1)</f>
        <v>#VALUE!</v>
      </c>
      <c r="R337" s="6" t="e">
        <f>(('t-1'!R337-'t-1'!$AE337)/'t-1'!$AE337)*(('t-1'!$I337-0.5+'t-1'!$I337-0.5)*-1)</f>
        <v>#VALUE!</v>
      </c>
      <c r="S337" s="6" t="e">
        <f>(('t-1'!S337-'t-1'!$AE337)/'t-1'!$AE337)*(('t-1'!$I337-0.5+'t-1'!$I337-0.5)*-1)</f>
        <v>#VALUE!</v>
      </c>
      <c r="T337" s="6" t="e">
        <f>(('t-1'!T337-'t-1'!$AE337)/'t-1'!$AE337)*(('t-1'!$I337-0.5+'t-1'!$I337-0.5)*-1)</f>
        <v>#VALUE!</v>
      </c>
      <c r="U337" s="6" t="e">
        <f>(('t-1'!U337-'t-1'!$AE337)/'t-1'!$AE337)*(('t-1'!$I337-0.5+'t-1'!$I337-0.5)*-1)</f>
        <v>#VALUE!</v>
      </c>
      <c r="V337" s="6" t="e">
        <f>(('t-1'!V337-'t-1'!$AE337)/'t-1'!$AE337)*(('t-1'!$I337-0.5+'t-1'!$I337-0.5)*-1)</f>
        <v>#VALUE!</v>
      </c>
      <c r="W337" s="6" t="e">
        <f>(('t-1'!W337-'t-1'!$AE337)/'t-1'!$AE337)*(('t-1'!$I337-0.5+'t-1'!$I337-0.5)*-1)</f>
        <v>#VALUE!</v>
      </c>
      <c r="X337" s="6" t="e">
        <f>(('t-1'!X337-'t-1'!$AE337)/'t-1'!$AE337)*(('t-1'!$I337-0.5+'t-1'!$I337-0.5)*-1)</f>
        <v>#VALUE!</v>
      </c>
      <c r="Y337" s="6" t="e">
        <f>(('t-1'!Y337-'t-1'!$AE337)/'t-1'!$AE337)*(('t-1'!$I337-0.5+'t-1'!$I337-0.5)*-1)</f>
        <v>#VALUE!</v>
      </c>
      <c r="Z337" s="6" t="e">
        <f>(('t-1'!Z337-'t-1'!$AE337)/'t-1'!$AE337)*(('t-1'!$I337-0.5+'t-1'!$I337-0.5)*-1)</f>
        <v>#VALUE!</v>
      </c>
      <c r="AA337" s="6" t="e">
        <f>(('t-1'!AA337-'t-1'!$AE337)/'t-1'!$AE337)*(('t-1'!$I337-0.5+'t-1'!$I337-0.5)*-1)</f>
        <v>#VALUE!</v>
      </c>
      <c r="AB337" s="6" t="e">
        <f>(('t-1'!AB337-'t-1'!$AE337)/'t-1'!$AE337)*(('t-1'!$I337-0.5+'t-1'!$I337-0.5)*-1)</f>
        <v>#VALUE!</v>
      </c>
      <c r="AC337" s="6" t="e">
        <f>(('t-1'!AC337-'t-1'!$AE337)/'t-1'!$AE337)*(('t-1'!$I337-0.5+'t-1'!$I337-0.5)*-1)</f>
        <v>#VALUE!</v>
      </c>
      <c r="AD337" s="6" t="e">
        <f>(('t-1'!AD337-'t-1'!$AE337)/'t-1'!$AE337)*(('t-1'!$I337-0.5+'t-1'!$I337-0.5)*-1)</f>
        <v>#VALUE!</v>
      </c>
      <c r="AE337" s="6" t="e">
        <f>(('t-1'!AE337-'t-1'!$AE337)/'t-1'!$AE337)*(('t-1'!$I337-0.5+'t-1'!$I337-0.5)*-1)</f>
        <v>#VALUE!</v>
      </c>
      <c r="AF337" s="6" t="e">
        <f>(('t-1'!AF337-'t-1'!$AE337)/'t-1'!$AE337)*(('t-1'!$I337-0.5+'t-1'!$I337-0.5)*-1)</f>
        <v>#VALUE!</v>
      </c>
    </row>
    <row r="338" spans="2:32">
      <c r="B338" s="1">
        <f>'t-1'!B338</f>
        <v>0</v>
      </c>
      <c r="C338" s="1">
        <f>'t-1'!C338</f>
        <v>0</v>
      </c>
      <c r="D338" s="1">
        <f>'t-1'!D338</f>
        <v>155</v>
      </c>
      <c r="E338" s="1" t="str">
        <f>'t-1'!E338</f>
        <v>Totalt</v>
      </c>
      <c r="F338" s="1" t="str">
        <f>'t-1'!F338</f>
        <v xml:space="preserve">Patientrapporterat resultat av septumplastik </v>
      </c>
      <c r="G338" s="1" t="str">
        <f>'t-1'!G338</f>
        <v>(tom)</v>
      </c>
      <c r="H338" s="1" t="str">
        <f>'t-1'!H338</f>
        <v>A006330</v>
      </c>
      <c r="I338" s="1">
        <f>'t-1'!I338</f>
        <v>0</v>
      </c>
      <c r="J338" s="6" t="e">
        <f>(('t-1'!J338-'t-1'!$AE338)/'t-1'!$AE338)*(('t-1'!$I338-0.5+'t-1'!$I338-0.5)*-1)</f>
        <v>#VALUE!</v>
      </c>
      <c r="K338" s="6" t="e">
        <f>(('t-1'!K338-'t-1'!$AE338)/'t-1'!$AE338)*(('t-1'!$I338-0.5+'t-1'!$I338-0.5)*-1)</f>
        <v>#VALUE!</v>
      </c>
      <c r="L338" s="6" t="e">
        <f>(('t-1'!L338-'t-1'!$AE338)/'t-1'!$AE338)*(('t-1'!$I338-0.5+'t-1'!$I338-0.5)*-1)</f>
        <v>#VALUE!</v>
      </c>
      <c r="M338" s="6" t="e">
        <f>(('t-1'!M338-'t-1'!$AE338)/'t-1'!$AE338)*(('t-1'!$I338-0.5+'t-1'!$I338-0.5)*-1)</f>
        <v>#VALUE!</v>
      </c>
      <c r="N338" s="6" t="e">
        <f>(('t-1'!N338-'t-1'!$AE338)/'t-1'!$AE338)*(('t-1'!$I338-0.5+'t-1'!$I338-0.5)*-1)</f>
        <v>#VALUE!</v>
      </c>
      <c r="O338" s="6" t="e">
        <f>(('t-1'!O338-'t-1'!$AE338)/'t-1'!$AE338)*(('t-1'!$I338-0.5+'t-1'!$I338-0.5)*-1)</f>
        <v>#VALUE!</v>
      </c>
      <c r="P338" s="6" t="e">
        <f>(('t-1'!P338-'t-1'!$AE338)/'t-1'!$AE338)*(('t-1'!$I338-0.5+'t-1'!$I338-0.5)*-1)</f>
        <v>#VALUE!</v>
      </c>
      <c r="Q338" s="6" t="e">
        <f>(('t-1'!Q338-'t-1'!$AE338)/'t-1'!$AE338)*(('t-1'!$I338-0.5+'t-1'!$I338-0.5)*-1)</f>
        <v>#VALUE!</v>
      </c>
      <c r="R338" s="6" t="e">
        <f>(('t-1'!R338-'t-1'!$AE338)/'t-1'!$AE338)*(('t-1'!$I338-0.5+'t-1'!$I338-0.5)*-1)</f>
        <v>#VALUE!</v>
      </c>
      <c r="S338" s="6" t="e">
        <f>(('t-1'!S338-'t-1'!$AE338)/'t-1'!$AE338)*(('t-1'!$I338-0.5+'t-1'!$I338-0.5)*-1)</f>
        <v>#VALUE!</v>
      </c>
      <c r="T338" s="6" t="e">
        <f>(('t-1'!T338-'t-1'!$AE338)/'t-1'!$AE338)*(('t-1'!$I338-0.5+'t-1'!$I338-0.5)*-1)</f>
        <v>#VALUE!</v>
      </c>
      <c r="U338" s="6" t="e">
        <f>(('t-1'!U338-'t-1'!$AE338)/'t-1'!$AE338)*(('t-1'!$I338-0.5+'t-1'!$I338-0.5)*-1)</f>
        <v>#VALUE!</v>
      </c>
      <c r="V338" s="6" t="e">
        <f>(('t-1'!V338-'t-1'!$AE338)/'t-1'!$AE338)*(('t-1'!$I338-0.5+'t-1'!$I338-0.5)*-1)</f>
        <v>#VALUE!</v>
      </c>
      <c r="W338" s="6" t="e">
        <f>(('t-1'!W338-'t-1'!$AE338)/'t-1'!$AE338)*(('t-1'!$I338-0.5+'t-1'!$I338-0.5)*-1)</f>
        <v>#VALUE!</v>
      </c>
      <c r="X338" s="6" t="e">
        <f>(('t-1'!X338-'t-1'!$AE338)/'t-1'!$AE338)*(('t-1'!$I338-0.5+'t-1'!$I338-0.5)*-1)</f>
        <v>#VALUE!</v>
      </c>
      <c r="Y338" s="6" t="e">
        <f>(('t-1'!Y338-'t-1'!$AE338)/'t-1'!$AE338)*(('t-1'!$I338-0.5+'t-1'!$I338-0.5)*-1)</f>
        <v>#VALUE!</v>
      </c>
      <c r="Z338" s="6" t="e">
        <f>(('t-1'!Z338-'t-1'!$AE338)/'t-1'!$AE338)*(('t-1'!$I338-0.5+'t-1'!$I338-0.5)*-1)</f>
        <v>#VALUE!</v>
      </c>
      <c r="AA338" s="6" t="e">
        <f>(('t-1'!AA338-'t-1'!$AE338)/'t-1'!$AE338)*(('t-1'!$I338-0.5+'t-1'!$I338-0.5)*-1)</f>
        <v>#VALUE!</v>
      </c>
      <c r="AB338" s="6" t="e">
        <f>(('t-1'!AB338-'t-1'!$AE338)/'t-1'!$AE338)*(('t-1'!$I338-0.5+'t-1'!$I338-0.5)*-1)</f>
        <v>#VALUE!</v>
      </c>
      <c r="AC338" s="6" t="e">
        <f>(('t-1'!AC338-'t-1'!$AE338)/'t-1'!$AE338)*(('t-1'!$I338-0.5+'t-1'!$I338-0.5)*-1)</f>
        <v>#VALUE!</v>
      </c>
      <c r="AD338" s="6" t="e">
        <f>(('t-1'!AD338-'t-1'!$AE338)/'t-1'!$AE338)*(('t-1'!$I338-0.5+'t-1'!$I338-0.5)*-1)</f>
        <v>#VALUE!</v>
      </c>
      <c r="AE338" s="6" t="e">
        <f>(('t-1'!AE338-'t-1'!$AE338)/'t-1'!$AE338)*(('t-1'!$I338-0.5+'t-1'!$I338-0.5)*-1)</f>
        <v>#VALUE!</v>
      </c>
      <c r="AF338" s="6" t="e">
        <f>(('t-1'!AF338-'t-1'!$AE338)/'t-1'!$AE338)*(('t-1'!$I338-0.5+'t-1'!$I338-0.5)*-1)</f>
        <v>#VALUE!</v>
      </c>
    </row>
    <row r="339" spans="2:32">
      <c r="B339" s="1">
        <f>'t-1'!B339</f>
        <v>0</v>
      </c>
      <c r="C339" s="1">
        <f>'t-1'!C339</f>
        <v>0</v>
      </c>
      <c r="D339" s="1">
        <f>'t-1'!D339</f>
        <v>156</v>
      </c>
      <c r="E339" s="1" t="str">
        <f>'t-1'!E339</f>
        <v>Totalt</v>
      </c>
      <c r="F339" s="1" t="str">
        <f>'t-1'!F339</f>
        <v>Patientrapporterad symtomfrihet efter tonsillektomi</v>
      </c>
      <c r="G339" s="1" t="str">
        <f>'t-1'!G339</f>
        <v>(tom)</v>
      </c>
      <c r="H339" s="1" t="str">
        <f>'t-1'!H339</f>
        <v>A020430</v>
      </c>
      <c r="I339" s="1">
        <f>'t-1'!I339</f>
        <v>0</v>
      </c>
      <c r="J339" s="6" t="e">
        <f>(('t-1'!J339-'t-1'!$AE339)/'t-1'!$AE339)*(('t-1'!$I339-0.5+'t-1'!$I339-0.5)*-1)</f>
        <v>#VALUE!</v>
      </c>
      <c r="K339" s="6" t="e">
        <f>(('t-1'!K339-'t-1'!$AE339)/'t-1'!$AE339)*(('t-1'!$I339-0.5+'t-1'!$I339-0.5)*-1)</f>
        <v>#VALUE!</v>
      </c>
      <c r="L339" s="6" t="e">
        <f>(('t-1'!L339-'t-1'!$AE339)/'t-1'!$AE339)*(('t-1'!$I339-0.5+'t-1'!$I339-0.5)*-1)</f>
        <v>#VALUE!</v>
      </c>
      <c r="M339" s="6" t="e">
        <f>(('t-1'!M339-'t-1'!$AE339)/'t-1'!$AE339)*(('t-1'!$I339-0.5+'t-1'!$I339-0.5)*-1)</f>
        <v>#VALUE!</v>
      </c>
      <c r="N339" s="6" t="e">
        <f>(('t-1'!N339-'t-1'!$AE339)/'t-1'!$AE339)*(('t-1'!$I339-0.5+'t-1'!$I339-0.5)*-1)</f>
        <v>#VALUE!</v>
      </c>
      <c r="O339" s="6" t="e">
        <f>(('t-1'!O339-'t-1'!$AE339)/'t-1'!$AE339)*(('t-1'!$I339-0.5+'t-1'!$I339-0.5)*-1)</f>
        <v>#VALUE!</v>
      </c>
      <c r="P339" s="6" t="e">
        <f>(('t-1'!P339-'t-1'!$AE339)/'t-1'!$AE339)*(('t-1'!$I339-0.5+'t-1'!$I339-0.5)*-1)</f>
        <v>#VALUE!</v>
      </c>
      <c r="Q339" s="6" t="e">
        <f>(('t-1'!Q339-'t-1'!$AE339)/'t-1'!$AE339)*(('t-1'!$I339-0.5+'t-1'!$I339-0.5)*-1)</f>
        <v>#VALUE!</v>
      </c>
      <c r="R339" s="6" t="e">
        <f>(('t-1'!R339-'t-1'!$AE339)/'t-1'!$AE339)*(('t-1'!$I339-0.5+'t-1'!$I339-0.5)*-1)</f>
        <v>#VALUE!</v>
      </c>
      <c r="S339" s="6" t="e">
        <f>(('t-1'!S339-'t-1'!$AE339)/'t-1'!$AE339)*(('t-1'!$I339-0.5+'t-1'!$I339-0.5)*-1)</f>
        <v>#VALUE!</v>
      </c>
      <c r="T339" s="6" t="e">
        <f>(('t-1'!T339-'t-1'!$AE339)/'t-1'!$AE339)*(('t-1'!$I339-0.5+'t-1'!$I339-0.5)*-1)</f>
        <v>#VALUE!</v>
      </c>
      <c r="U339" s="6" t="e">
        <f>(('t-1'!U339-'t-1'!$AE339)/'t-1'!$AE339)*(('t-1'!$I339-0.5+'t-1'!$I339-0.5)*-1)</f>
        <v>#VALUE!</v>
      </c>
      <c r="V339" s="6" t="e">
        <f>(('t-1'!V339-'t-1'!$AE339)/'t-1'!$AE339)*(('t-1'!$I339-0.5+'t-1'!$I339-0.5)*-1)</f>
        <v>#VALUE!</v>
      </c>
      <c r="W339" s="6" t="e">
        <f>(('t-1'!W339-'t-1'!$AE339)/'t-1'!$AE339)*(('t-1'!$I339-0.5+'t-1'!$I339-0.5)*-1)</f>
        <v>#VALUE!</v>
      </c>
      <c r="X339" s="6" t="e">
        <f>(('t-1'!X339-'t-1'!$AE339)/'t-1'!$AE339)*(('t-1'!$I339-0.5+'t-1'!$I339-0.5)*-1)</f>
        <v>#VALUE!</v>
      </c>
      <c r="Y339" s="6" t="e">
        <f>(('t-1'!Y339-'t-1'!$AE339)/'t-1'!$AE339)*(('t-1'!$I339-0.5+'t-1'!$I339-0.5)*-1)</f>
        <v>#VALUE!</v>
      </c>
      <c r="Z339" s="6" t="e">
        <f>(('t-1'!Z339-'t-1'!$AE339)/'t-1'!$AE339)*(('t-1'!$I339-0.5+'t-1'!$I339-0.5)*-1)</f>
        <v>#VALUE!</v>
      </c>
      <c r="AA339" s="6" t="e">
        <f>(('t-1'!AA339-'t-1'!$AE339)/'t-1'!$AE339)*(('t-1'!$I339-0.5+'t-1'!$I339-0.5)*-1)</f>
        <v>#VALUE!</v>
      </c>
      <c r="AB339" s="6" t="e">
        <f>(('t-1'!AB339-'t-1'!$AE339)/'t-1'!$AE339)*(('t-1'!$I339-0.5+'t-1'!$I339-0.5)*-1)</f>
        <v>#VALUE!</v>
      </c>
      <c r="AC339" s="6" t="e">
        <f>(('t-1'!AC339-'t-1'!$AE339)/'t-1'!$AE339)*(('t-1'!$I339-0.5+'t-1'!$I339-0.5)*-1)</f>
        <v>#VALUE!</v>
      </c>
      <c r="AD339" s="6" t="e">
        <f>(('t-1'!AD339-'t-1'!$AE339)/'t-1'!$AE339)*(('t-1'!$I339-0.5+'t-1'!$I339-0.5)*-1)</f>
        <v>#VALUE!</v>
      </c>
      <c r="AE339" s="6" t="e">
        <f>(('t-1'!AE339-'t-1'!$AE339)/'t-1'!$AE339)*(('t-1'!$I339-0.5+'t-1'!$I339-0.5)*-1)</f>
        <v>#VALUE!</v>
      </c>
      <c r="AF339" s="6" t="e">
        <f>(('t-1'!AF339-'t-1'!$AE339)/'t-1'!$AE339)*(('t-1'!$I339-0.5+'t-1'!$I339-0.5)*-1)</f>
        <v>#VALUE!</v>
      </c>
    </row>
    <row r="340" spans="2:32">
      <c r="B340" s="1" t="str">
        <f>'t-1'!B340</f>
        <v>P</v>
      </c>
      <c r="C340" s="1" t="str">
        <f>'t-1'!C340</f>
        <v>Intensivvård</v>
      </c>
      <c r="D340" s="1">
        <f>'t-1'!D340</f>
        <v>157</v>
      </c>
      <c r="E340" s="1" t="str">
        <f>'t-1'!E340</f>
        <v>Kvinnor</v>
      </c>
      <c r="F340" s="1" t="str">
        <f>'t-1'!F340</f>
        <v>Riskjusterad dödlighet efter vård på IVA</v>
      </c>
      <c r="G340" s="1" t="str">
        <f>'t-1'!G340</f>
        <v>(tom)</v>
      </c>
      <c r="H340" s="1" t="str">
        <f>'t-1'!H340</f>
        <v>A001380</v>
      </c>
      <c r="I340" s="1">
        <f>'t-1'!I340</f>
        <v>1</v>
      </c>
      <c r="J340" s="6">
        <f>(('t-1'!J340-'t-1'!$AE340)/'t-1'!$AE340)*(('t-1'!$I340-0.5+'t-1'!$I340-0.5)*-1)</f>
        <v>0.11803278688524582</v>
      </c>
      <c r="K340" s="6">
        <f>(('t-1'!K340-'t-1'!$AE340)/'t-1'!$AE340)*(('t-1'!$I340-0.5+'t-1'!$I340-0.5)*-1)</f>
        <v>0.14590163934426226</v>
      </c>
      <c r="L340" s="6">
        <f>(('t-1'!L340-'t-1'!$AE340)/'t-1'!$AE340)*(('t-1'!$I340-0.5+'t-1'!$I340-0.5)*-1)</f>
        <v>-4.5901639344262335E-2</v>
      </c>
      <c r="M340" s="6">
        <f>(('t-1'!M340-'t-1'!$AE340)/'t-1'!$AE340)*(('t-1'!$I340-0.5+'t-1'!$I340-0.5)*-1)</f>
        <v>0.13114754098360648</v>
      </c>
      <c r="N340" s="6" t="e">
        <f>(('t-1'!N340-'t-1'!$AE340)/'t-1'!$AE340)*(('t-1'!$I340-0.5+'t-1'!$I340-0.5)*-1)</f>
        <v>#VALUE!</v>
      </c>
      <c r="O340" s="6">
        <f>(('t-1'!O340-'t-1'!$AE340)/'t-1'!$AE340)*(('t-1'!$I340-0.5+'t-1'!$I340-0.5)*-1)</f>
        <v>3.9344262295082005E-2</v>
      </c>
      <c r="P340" s="6">
        <f>(('t-1'!P340-'t-1'!$AE340)/'t-1'!$AE340)*(('t-1'!$I340-0.5+'t-1'!$I340-0.5)*-1)</f>
        <v>-0.26229508196721318</v>
      </c>
      <c r="Q340" s="6" t="e">
        <f>(('t-1'!Q340-'t-1'!$AE340)/'t-1'!$AE340)*(('t-1'!$I340-0.5+'t-1'!$I340-0.5)*-1)</f>
        <v>#VALUE!</v>
      </c>
      <c r="R340" s="6">
        <f>(('t-1'!R340-'t-1'!$AE340)/'t-1'!$AE340)*(('t-1'!$I340-0.5+'t-1'!$I340-0.5)*-1)</f>
        <v>-0.24754098360655741</v>
      </c>
      <c r="S340" s="6">
        <f>(('t-1'!S340-'t-1'!$AE340)/'t-1'!$AE340)*(('t-1'!$I340-0.5+'t-1'!$I340-0.5)*-1)</f>
        <v>-6.5573770491803338E-2</v>
      </c>
      <c r="T340" s="6">
        <f>(('t-1'!T340-'t-1'!$AE340)/'t-1'!$AE340)*(('t-1'!$I340-0.5+'t-1'!$I340-0.5)*-1)</f>
        <v>-9.3442622950819759E-2</v>
      </c>
      <c r="U340" s="6">
        <f>(('t-1'!U340-'t-1'!$AE340)/'t-1'!$AE340)*(('t-1'!$I340-0.5+'t-1'!$I340-0.5)*-1)</f>
        <v>-0.11967213114754109</v>
      </c>
      <c r="V340" s="6">
        <f>(('t-1'!V340-'t-1'!$AE340)/'t-1'!$AE340)*(('t-1'!$I340-0.5+'t-1'!$I340-0.5)*-1)</f>
        <v>-2.6229508196721336E-2</v>
      </c>
      <c r="W340" s="6">
        <f>(('t-1'!W340-'t-1'!$AE340)/'t-1'!$AE340)*(('t-1'!$I340-0.5+'t-1'!$I340-0.5)*-1)</f>
        <v>-3.2786885245901669E-2</v>
      </c>
      <c r="X340" s="6">
        <f>(('t-1'!X340-'t-1'!$AE340)/'t-1'!$AE340)*(('t-1'!$I340-0.5+'t-1'!$I340-0.5)*-1)</f>
        <v>0.11639344262295075</v>
      </c>
      <c r="Y340" s="6">
        <f>(('t-1'!Y340-'t-1'!$AE340)/'t-1'!$AE340)*(('t-1'!$I340-0.5+'t-1'!$I340-0.5)*-1)</f>
        <v>0.20327868852459016</v>
      </c>
      <c r="Z340" s="6">
        <f>(('t-1'!Z340-'t-1'!$AE340)/'t-1'!$AE340)*(('t-1'!$I340-0.5+'t-1'!$I340-0.5)*-1)</f>
        <v>-0.20163934426229507</v>
      </c>
      <c r="AA340" s="6">
        <f>(('t-1'!AA340-'t-1'!$AE340)/'t-1'!$AE340)*(('t-1'!$I340-0.5+'t-1'!$I340-0.5)*-1)</f>
        <v>-0.17213114754098358</v>
      </c>
      <c r="AB340" s="6">
        <f>(('t-1'!AB340-'t-1'!$AE340)/'t-1'!$AE340)*(('t-1'!$I340-0.5+'t-1'!$I340-0.5)*-1)</f>
        <v>6.7213114754098427E-2</v>
      </c>
      <c r="AC340" s="6">
        <f>(('t-1'!AC340-'t-1'!$AE340)/'t-1'!$AE340)*(('t-1'!$I340-0.5+'t-1'!$I340-0.5)*-1)</f>
        <v>-2.4590163934426253E-2</v>
      </c>
      <c r="AD340" s="6">
        <f>(('t-1'!AD340-'t-1'!$AE340)/'t-1'!$AE340)*(('t-1'!$I340-0.5+'t-1'!$I340-0.5)*-1)</f>
        <v>2.6229508196721336E-2</v>
      </c>
      <c r="AE340" s="6">
        <f>(('t-1'!AE340-'t-1'!$AE340)/'t-1'!$AE340)*(('t-1'!$I340-0.5+'t-1'!$I340-0.5)*-1)</f>
        <v>0</v>
      </c>
      <c r="AF340" s="6">
        <f>(('t-1'!AF340-'t-1'!$AE340)/'t-1'!$AE340)*(('t-1'!$I340-0.5+'t-1'!$I340-0.5)*-1)</f>
        <v>1</v>
      </c>
    </row>
    <row r="341" spans="2:32">
      <c r="B341" s="1">
        <f>'t-1'!B341</f>
        <v>0</v>
      </c>
      <c r="C341" s="1">
        <f>'t-1'!C341</f>
        <v>0</v>
      </c>
      <c r="D341" s="1">
        <f>'t-1'!D341</f>
        <v>0</v>
      </c>
      <c r="E341" s="1" t="str">
        <f>'t-1'!E341</f>
        <v>Män</v>
      </c>
      <c r="F341" s="1" t="str">
        <f>'t-1'!F341</f>
        <v>Riskjusterad dödlighet efter vård på IVA</v>
      </c>
      <c r="G341" s="1" t="str">
        <f>'t-1'!G341</f>
        <v>(tom)</v>
      </c>
      <c r="H341" s="1" t="str">
        <f>'t-1'!H341</f>
        <v>A001380</v>
      </c>
      <c r="I341" s="1">
        <f>'t-1'!I341</f>
        <v>1</v>
      </c>
      <c r="J341" s="6">
        <f>(('t-1'!J341-'t-1'!$AE341)/'t-1'!$AE341)*(('t-1'!$I341-0.5+'t-1'!$I341-0.5)*-1)</f>
        <v>4.7001620745542989E-2</v>
      </c>
      <c r="K341" s="6">
        <f>(('t-1'!K341-'t-1'!$AE341)/'t-1'!$AE341)*(('t-1'!$I341-0.5+'t-1'!$I341-0.5)*-1)</f>
        <v>0.14262560777957856</v>
      </c>
      <c r="L341" s="6">
        <f>(('t-1'!L341-'t-1'!$AE341)/'t-1'!$AE341)*(('t-1'!$I341-0.5+'t-1'!$I341-0.5)*-1)</f>
        <v>-1.4586709886547825E-2</v>
      </c>
      <c r="M341" s="6">
        <f>(('t-1'!M341-'t-1'!$AE341)/'t-1'!$AE341)*(('t-1'!$I341-0.5+'t-1'!$I341-0.5)*-1)</f>
        <v>0.15072933549432735</v>
      </c>
      <c r="N341" s="6" t="e">
        <f>(('t-1'!N341-'t-1'!$AE341)/'t-1'!$AE341)*(('t-1'!$I341-0.5+'t-1'!$I341-0.5)*-1)</f>
        <v>#VALUE!</v>
      </c>
      <c r="O341" s="6">
        <f>(('t-1'!O341-'t-1'!$AE341)/'t-1'!$AE341)*(('t-1'!$I341-0.5+'t-1'!$I341-0.5)*-1)</f>
        <v>6.482982171799033E-2</v>
      </c>
      <c r="P341" s="6">
        <f>(('t-1'!P341-'t-1'!$AE341)/'t-1'!$AE341)*(('t-1'!$I341-0.5+'t-1'!$I341-0.5)*-1)</f>
        <v>-0.10372771474878453</v>
      </c>
      <c r="Q341" s="6" t="e">
        <f>(('t-1'!Q341-'t-1'!$AE341)/'t-1'!$AE341)*(('t-1'!$I341-0.5+'t-1'!$I341-0.5)*-1)</f>
        <v>#VALUE!</v>
      </c>
      <c r="R341" s="6">
        <f>(('t-1'!R341-'t-1'!$AE341)/'t-1'!$AE341)*(('t-1'!$I341-0.5+'t-1'!$I341-0.5)*-1)</f>
        <v>-0.38897893030794162</v>
      </c>
      <c r="S341" s="6">
        <f>(('t-1'!S341-'t-1'!$AE341)/'t-1'!$AE341)*(('t-1'!$I341-0.5+'t-1'!$I341-0.5)*-1)</f>
        <v>-7.2933549432739123E-2</v>
      </c>
      <c r="T341" s="6">
        <f>(('t-1'!T341-'t-1'!$AE341)/'t-1'!$AE341)*(('t-1'!$I341-0.5+'t-1'!$I341-0.5)*-1)</f>
        <v>-9.076175040518647E-2</v>
      </c>
      <c r="U341" s="6">
        <f>(('t-1'!U341-'t-1'!$AE341)/'t-1'!$AE341)*(('t-1'!$I341-0.5+'t-1'!$I341-0.5)*-1)</f>
        <v>-9.7244732576985501E-2</v>
      </c>
      <c r="V341" s="6">
        <f>(('t-1'!V341-'t-1'!$AE341)/'t-1'!$AE341)*(('t-1'!$I341-0.5+'t-1'!$I341-0.5)*-1)</f>
        <v>-1.782820097244734E-2</v>
      </c>
      <c r="W341" s="6">
        <f>(('t-1'!W341-'t-1'!$AE341)/'t-1'!$AE341)*(('t-1'!$I341-0.5+'t-1'!$I341-0.5)*-1)</f>
        <v>7.1312803889789361E-2</v>
      </c>
      <c r="X341" s="6">
        <f>(('t-1'!X341-'t-1'!$AE341)/'t-1'!$AE341)*(('t-1'!$I341-0.5+'t-1'!$I341-0.5)*-1)</f>
        <v>0.22204213938411671</v>
      </c>
      <c r="Y341" s="6">
        <f>(('t-1'!Y341-'t-1'!$AE341)/'t-1'!$AE341)*(('t-1'!$I341-0.5+'t-1'!$I341-0.5)*-1)</f>
        <v>0.13452188006482976</v>
      </c>
      <c r="Z341" s="6">
        <f>(('t-1'!Z341-'t-1'!$AE341)/'t-1'!$AE341)*(('t-1'!$I341-0.5+'t-1'!$I341-0.5)*-1)</f>
        <v>-2.7552674230145891E-2</v>
      </c>
      <c r="AA341" s="6">
        <f>(('t-1'!AA341-'t-1'!$AE341)/'t-1'!$AE341)*(('t-1'!$I341-0.5+'t-1'!$I341-0.5)*-1)</f>
        <v>2.2690437601296617E-2</v>
      </c>
      <c r="AB341" s="6">
        <f>(('t-1'!AB341-'t-1'!$AE341)/'t-1'!$AE341)*(('t-1'!$I341-0.5+'t-1'!$I341-0.5)*-1)</f>
        <v>-0.11669367909238242</v>
      </c>
      <c r="AC341" s="6">
        <f>(('t-1'!AC341-'t-1'!$AE341)/'t-1'!$AE341)*(('t-1'!$I341-0.5+'t-1'!$I341-0.5)*-1)</f>
        <v>-7.6175040518638645E-2</v>
      </c>
      <c r="AD341" s="6">
        <f>(('t-1'!AD341-'t-1'!$AE341)/'t-1'!$AE341)*(('t-1'!$I341-0.5+'t-1'!$I341-0.5)*-1)</f>
        <v>7.1312803889789361E-2</v>
      </c>
      <c r="AE341" s="6">
        <f>(('t-1'!AE341-'t-1'!$AE341)/'t-1'!$AE341)*(('t-1'!$I341-0.5+'t-1'!$I341-0.5)*-1)</f>
        <v>0</v>
      </c>
      <c r="AF341" s="6">
        <f>(('t-1'!AF341-'t-1'!$AE341)/'t-1'!$AE341)*(('t-1'!$I341-0.5+'t-1'!$I341-0.5)*-1)</f>
        <v>1</v>
      </c>
    </row>
    <row r="342" spans="2:32">
      <c r="B342" s="1">
        <f>'t-1'!B342</f>
        <v>0</v>
      </c>
      <c r="C342" s="1">
        <f>'t-1'!C342</f>
        <v>0</v>
      </c>
      <c r="D342" s="1">
        <f>'t-1'!D342</f>
        <v>0</v>
      </c>
      <c r="E342" s="1" t="str">
        <f>'t-1'!E342</f>
        <v>Totalt</v>
      </c>
      <c r="F342" s="1" t="str">
        <f>'t-1'!F342</f>
        <v>Riskjusterad dödlighet efter vård på IVA</v>
      </c>
      <c r="G342" s="1" t="str">
        <f>'t-1'!G342</f>
        <v>(tom)</v>
      </c>
      <c r="H342" s="1" t="str">
        <f>'t-1'!H342</f>
        <v>A001380</v>
      </c>
      <c r="I342" s="1">
        <f>'t-1'!I342</f>
        <v>1</v>
      </c>
      <c r="J342" s="6">
        <f>(('t-1'!J342-'t-1'!$AE342)/'t-1'!$AE342)*(('t-1'!$I342-0.5+'t-1'!$I342-0.5)*-1)</f>
        <v>7.9416531604538154E-2</v>
      </c>
      <c r="K342" s="6">
        <f>(('t-1'!K342-'t-1'!$AE342)/'t-1'!$AE342)*(('t-1'!$I342-0.5+'t-1'!$I342-0.5)*-1)</f>
        <v>0.14748784440842783</v>
      </c>
      <c r="L342" s="6">
        <f>(('t-1'!L342-'t-1'!$AE342)/'t-1'!$AE342)*(('t-1'!$I342-0.5+'t-1'!$I342-0.5)*-1)</f>
        <v>-2.2690437601296617E-2</v>
      </c>
      <c r="M342" s="6">
        <f>(('t-1'!M342-'t-1'!$AE342)/'t-1'!$AE342)*(('t-1'!$I342-0.5+'t-1'!$I342-0.5)*-1)</f>
        <v>0.14748784440842783</v>
      </c>
      <c r="N342" s="6" t="e">
        <f>(('t-1'!N342-'t-1'!$AE342)/'t-1'!$AE342)*(('t-1'!$I342-0.5+'t-1'!$I342-0.5)*-1)</f>
        <v>#VALUE!</v>
      </c>
      <c r="O342" s="6">
        <f>(('t-1'!O342-'t-1'!$AE342)/'t-1'!$AE342)*(('t-1'!$I342-0.5+'t-1'!$I342-0.5)*-1)</f>
        <v>5.8346839546191298E-2</v>
      </c>
      <c r="P342" s="6">
        <f>(('t-1'!P342-'t-1'!$AE342)/'t-1'!$AE342)*(('t-1'!$I342-0.5+'t-1'!$I342-0.5)*-1)</f>
        <v>-0.16369529983792541</v>
      </c>
      <c r="Q342" s="6" t="e">
        <f>(('t-1'!Q342-'t-1'!$AE342)/'t-1'!$AE342)*(('t-1'!$I342-0.5+'t-1'!$I342-0.5)*-1)</f>
        <v>#VALUE!</v>
      </c>
      <c r="R342" s="6">
        <f>(('t-1'!R342-'t-1'!$AE342)/'t-1'!$AE342)*(('t-1'!$I342-0.5+'t-1'!$I342-0.5)*-1)</f>
        <v>-0.31442463533225296</v>
      </c>
      <c r="S342" s="6">
        <f>(('t-1'!S342-'t-1'!$AE342)/'t-1'!$AE342)*(('t-1'!$I342-0.5+'t-1'!$I342-0.5)*-1)</f>
        <v>-6.482982171799033E-2</v>
      </c>
      <c r="T342" s="6">
        <f>(('t-1'!T342-'t-1'!$AE342)/'t-1'!$AE342)*(('t-1'!$I342-0.5+'t-1'!$I342-0.5)*-1)</f>
        <v>-8.5899513776337186E-2</v>
      </c>
      <c r="U342" s="6">
        <f>(('t-1'!U342-'t-1'!$AE342)/'t-1'!$AE342)*(('t-1'!$I342-0.5+'t-1'!$I342-0.5)*-1)</f>
        <v>-0.10048622366288502</v>
      </c>
      <c r="V342" s="6">
        <f>(('t-1'!V342-'t-1'!$AE342)/'t-1'!$AE342)*(('t-1'!$I342-0.5+'t-1'!$I342-0.5)*-1)</f>
        <v>-1.6207455429497582E-2</v>
      </c>
      <c r="W342" s="6">
        <f>(('t-1'!W342-'t-1'!$AE342)/'t-1'!$AE342)*(('t-1'!$I342-0.5+'t-1'!$I342-0.5)*-1)</f>
        <v>3.4035656401944926E-2</v>
      </c>
      <c r="X342" s="6">
        <f>(('t-1'!X342-'t-1'!$AE342)/'t-1'!$AE342)*(('t-1'!$I342-0.5+'t-1'!$I342-0.5)*-1)</f>
        <v>0.179902755267423</v>
      </c>
      <c r="Y342" s="6">
        <f>(('t-1'!Y342-'t-1'!$AE342)/'t-1'!$AE342)*(('t-1'!$I342-0.5+'t-1'!$I342-0.5)*-1)</f>
        <v>0.16369529983792541</v>
      </c>
      <c r="Z342" s="6">
        <f>(('t-1'!Z342-'t-1'!$AE342)/'t-1'!$AE342)*(('t-1'!$I342-0.5+'t-1'!$I342-0.5)*-1)</f>
        <v>-0.10048622366288502</v>
      </c>
      <c r="AA342" s="6">
        <f>(('t-1'!AA342-'t-1'!$AE342)/'t-1'!$AE342)*(('t-1'!$I342-0.5+'t-1'!$I342-0.5)*-1)</f>
        <v>-4.8622366288492751E-2</v>
      </c>
      <c r="AB342" s="6">
        <f>(('t-1'!AB342-'t-1'!$AE342)/'t-1'!$AE342)*(('t-1'!$I342-0.5+'t-1'!$I342-0.5)*-1)</f>
        <v>-4.3760129659643474E-2</v>
      </c>
      <c r="AC342" s="6">
        <f>(('t-1'!AC342-'t-1'!$AE342)/'t-1'!$AE342)*(('t-1'!$I342-0.5+'t-1'!$I342-0.5)*-1)</f>
        <v>-5.5105348460291782E-2</v>
      </c>
      <c r="AD342" s="6">
        <f>(('t-1'!AD342-'t-1'!$AE342)/'t-1'!$AE342)*(('t-1'!$I342-0.5+'t-1'!$I342-0.5)*-1)</f>
        <v>6.1588330632090814E-2</v>
      </c>
      <c r="AE342" s="6">
        <f>(('t-1'!AE342-'t-1'!$AE342)/'t-1'!$AE342)*(('t-1'!$I342-0.5+'t-1'!$I342-0.5)*-1)</f>
        <v>0</v>
      </c>
      <c r="AF342" s="6">
        <f>(('t-1'!AF342-'t-1'!$AE342)/'t-1'!$AE342)*(('t-1'!$I342-0.5+'t-1'!$I342-0.5)*-1)</f>
        <v>1</v>
      </c>
    </row>
    <row r="343" spans="2:32">
      <c r="B343" s="1">
        <f>'t-1'!B343</f>
        <v>0</v>
      </c>
      <c r="C343" s="1">
        <f>'t-1'!C343</f>
        <v>0</v>
      </c>
      <c r="D343" s="1">
        <f>'t-1'!D343</f>
        <v>158</v>
      </c>
      <c r="E343" s="1" t="str">
        <f>'t-1'!E343</f>
        <v>Kvinnor</v>
      </c>
      <c r="F343" s="1" t="str">
        <f>'t-1'!F343</f>
        <v>Utskrivning nattetid från IVA</v>
      </c>
      <c r="G343" s="1" t="str">
        <f>'t-1'!G343</f>
        <v>(tom)</v>
      </c>
      <c r="H343" s="1" t="str">
        <f>'t-1'!H343</f>
        <v>A001391</v>
      </c>
      <c r="I343" s="1">
        <f>'t-1'!I343</f>
        <v>1</v>
      </c>
      <c r="J343" s="6">
        <f>(('t-1'!J343-'t-1'!$AE343)/'t-1'!$AE343)*(('t-1'!$I343-0.5+'t-1'!$I343-0.5)*-1)</f>
        <v>1.2372424722662348E-2</v>
      </c>
      <c r="K343" s="6">
        <f>(('t-1'!K343-'t-1'!$AE343)/'t-1'!$AE343)*(('t-1'!$I343-0.5+'t-1'!$I343-0.5)*-1)</f>
        <v>-5.4849445324881119E-2</v>
      </c>
      <c r="L343" s="6">
        <f>(('t-1'!L343-'t-1'!$AE343)/'t-1'!$AE343)*(('t-1'!$I343-0.5+'t-1'!$I343-0.5)*-1)</f>
        <v>-0.219066561014263</v>
      </c>
      <c r="M343" s="6">
        <f>(('t-1'!M343-'t-1'!$AE343)/'t-1'!$AE343)*(('t-1'!$I343-0.5+'t-1'!$I343-0.5)*-1)</f>
        <v>0.47106022187004754</v>
      </c>
      <c r="N343" s="6">
        <f>(('t-1'!N343-'t-1'!$AE343)/'t-1'!$AE343)*(('t-1'!$I343-0.5+'t-1'!$I343-0.5)*-1)</f>
        <v>0.45352139461172736</v>
      </c>
      <c r="O343" s="6">
        <f>(('t-1'!O343-'t-1'!$AE343)/'t-1'!$AE343)*(('t-1'!$I343-0.5+'t-1'!$I343-0.5)*-1)</f>
        <v>0.66868621236133119</v>
      </c>
      <c r="P343" s="6">
        <f>(('t-1'!P343-'t-1'!$AE343)/'t-1'!$AE343)*(('t-1'!$I343-0.5+'t-1'!$I343-0.5)*-1)</f>
        <v>8.1283676703644892E-2</v>
      </c>
      <c r="Q343" s="6" t="e">
        <f>(('t-1'!Q343-'t-1'!$AE343)/'t-1'!$AE343)*(('t-1'!$I343-0.5+'t-1'!$I343-0.5)*-1)</f>
        <v>#VALUE!</v>
      </c>
      <c r="R343" s="6">
        <f>(('t-1'!R343-'t-1'!$AE343)/'t-1'!$AE343)*(('t-1'!$I343-0.5+'t-1'!$I343-0.5)*-1)</f>
        <v>-0.74402218700475453</v>
      </c>
      <c r="S343" s="6">
        <f>(('t-1'!S343-'t-1'!$AE343)/'t-1'!$AE343)*(('t-1'!$I343-0.5+'t-1'!$I343-0.5)*-1)</f>
        <v>0.12137083993660848</v>
      </c>
      <c r="T343" s="6">
        <f>(('t-1'!T343-'t-1'!$AE343)/'t-1'!$AE343)*(('t-1'!$I343-0.5+'t-1'!$I343-0.5)*-1)</f>
        <v>0.36040095087163226</v>
      </c>
      <c r="U343" s="6">
        <f>(('t-1'!U343-'t-1'!$AE343)/'t-1'!$AE343)*(('t-1'!$I343-0.5+'t-1'!$I343-0.5)*-1)</f>
        <v>-3.406497622820933E-2</v>
      </c>
      <c r="V343" s="6">
        <f>(('t-1'!V343-'t-1'!$AE343)/'t-1'!$AE343)*(('t-1'!$I343-0.5+'t-1'!$I343-0.5)*-1)</f>
        <v>-0.24895562599049151</v>
      </c>
      <c r="W343" s="6">
        <f>(('t-1'!W343-'t-1'!$AE343)/'t-1'!$AE343)*(('t-1'!$I343-0.5+'t-1'!$I343-0.5)*-1)</f>
        <v>-0.2048082408874804</v>
      </c>
      <c r="X343" s="6">
        <f>(('t-1'!X343-'t-1'!$AE343)/'t-1'!$AE343)*(('t-1'!$I343-0.5+'t-1'!$I343-0.5)*-1)</f>
        <v>6.5515055467511782E-3</v>
      </c>
      <c r="Y343" s="6">
        <f>(('t-1'!Y343-'t-1'!$AE343)/'t-1'!$AE343)*(('t-1'!$I343-0.5+'t-1'!$I343-0.5)*-1)</f>
        <v>-0.38813312202852612</v>
      </c>
      <c r="Z343" s="6">
        <f>(('t-1'!Z343-'t-1'!$AE343)/'t-1'!$AE343)*(('t-1'!$I343-0.5+'t-1'!$I343-0.5)*-1)</f>
        <v>-0.22167670364500799</v>
      </c>
      <c r="AA343" s="6">
        <f>(('t-1'!AA343-'t-1'!$AE343)/'t-1'!$AE343)*(('t-1'!$I343-0.5+'t-1'!$I343-0.5)*-1)</f>
        <v>0.1659017432646592</v>
      </c>
      <c r="AB343" s="6">
        <f>(('t-1'!AB343-'t-1'!$AE343)/'t-1'!$AE343)*(('t-1'!$I343-0.5+'t-1'!$I343-0.5)*-1)</f>
        <v>-3.3556259904912809E-2</v>
      </c>
      <c r="AC343" s="6">
        <f>(('t-1'!AC343-'t-1'!$AE343)/'t-1'!$AE343)*(('t-1'!$I343-0.5+'t-1'!$I343-0.5)*-1)</f>
        <v>-0.31245166402535673</v>
      </c>
      <c r="AD343" s="6">
        <f>(('t-1'!AD343-'t-1'!$AE343)/'t-1'!$AE343)*(('t-1'!$I343-0.5+'t-1'!$I343-0.5)*-1)</f>
        <v>-0.52028843106180667</v>
      </c>
      <c r="AE343" s="6">
        <f>(('t-1'!AE343-'t-1'!$AE343)/'t-1'!$AE343)*(('t-1'!$I343-0.5+'t-1'!$I343-0.5)*-1)</f>
        <v>0</v>
      </c>
      <c r="AF343" s="6">
        <f>(('t-1'!AF343-'t-1'!$AE343)/'t-1'!$AE343)*(('t-1'!$I343-0.5+'t-1'!$I343-0.5)*-1)</f>
        <v>1</v>
      </c>
    </row>
    <row r="344" spans="2:32">
      <c r="B344" s="1">
        <f>'t-1'!B344</f>
        <v>0</v>
      </c>
      <c r="C344" s="1">
        <f>'t-1'!C344</f>
        <v>0</v>
      </c>
      <c r="D344" s="1">
        <f>'t-1'!D344</f>
        <v>0</v>
      </c>
      <c r="E344" s="1" t="str">
        <f>'t-1'!E344</f>
        <v>Män</v>
      </c>
      <c r="F344" s="1" t="str">
        <f>'t-1'!F344</f>
        <v>Utskrivning nattetid från IVA</v>
      </c>
      <c r="G344" s="1" t="str">
        <f>'t-1'!G344</f>
        <v>(tom)</v>
      </c>
      <c r="H344" s="1" t="str">
        <f>'t-1'!H344</f>
        <v>A001391</v>
      </c>
      <c r="I344" s="1">
        <f>'t-1'!I344</f>
        <v>1</v>
      </c>
      <c r="J344" s="6">
        <f>(('t-1'!J344-'t-1'!$AE344)/'t-1'!$AE344)*(('t-1'!$I344-0.5+'t-1'!$I344-0.5)*-1)</f>
        <v>-3.5800693240901238E-2</v>
      </c>
      <c r="K344" s="6">
        <f>(('t-1'!K344-'t-1'!$AE344)/'t-1'!$AE344)*(('t-1'!$I344-0.5+'t-1'!$I344-0.5)*-1)</f>
        <v>0.1268596187175042</v>
      </c>
      <c r="L344" s="6">
        <f>(('t-1'!L344-'t-1'!$AE344)/'t-1'!$AE344)*(('t-1'!$I344-0.5+'t-1'!$I344-0.5)*-1)</f>
        <v>0.33574523396880412</v>
      </c>
      <c r="M344" s="6">
        <f>(('t-1'!M344-'t-1'!$AE344)/'t-1'!$AE344)*(('t-1'!$I344-0.5+'t-1'!$I344-0.5)*-1)</f>
        <v>0.41914731369150771</v>
      </c>
      <c r="N344" s="6">
        <f>(('t-1'!N344-'t-1'!$AE344)/'t-1'!$AE344)*(('t-1'!$I344-0.5+'t-1'!$I344-0.5)*-1)</f>
        <v>0.39049913344887349</v>
      </c>
      <c r="O344" s="6">
        <f>(('t-1'!O344-'t-1'!$AE344)/'t-1'!$AE344)*(('t-1'!$I344-0.5+'t-1'!$I344-0.5)*-1)</f>
        <v>0.50006585788561519</v>
      </c>
      <c r="P344" s="6">
        <f>(('t-1'!P344-'t-1'!$AE344)/'t-1'!$AE344)*(('t-1'!$I344-0.5+'t-1'!$I344-0.5)*-1)</f>
        <v>-0.13380589254766029</v>
      </c>
      <c r="Q344" s="6" t="e">
        <f>(('t-1'!Q344-'t-1'!$AE344)/'t-1'!$AE344)*(('t-1'!$I344-0.5+'t-1'!$I344-0.5)*-1)</f>
        <v>#VALUE!</v>
      </c>
      <c r="R344" s="6">
        <f>(('t-1'!R344-'t-1'!$AE344)/'t-1'!$AE344)*(('t-1'!$I344-0.5+'t-1'!$I344-0.5)*-1)</f>
        <v>-0.1554020797227037</v>
      </c>
      <c r="S344" s="6">
        <f>(('t-1'!S344-'t-1'!$AE344)/'t-1'!$AE344)*(('t-1'!$I344-0.5+'t-1'!$I344-0.5)*-1)</f>
        <v>-3.1826689774696791E-2</v>
      </c>
      <c r="T344" s="6">
        <f>(('t-1'!T344-'t-1'!$AE344)/'t-1'!$AE344)*(('t-1'!$I344-0.5+'t-1'!$I344-0.5)*-1)</f>
        <v>0.19181802426343142</v>
      </c>
      <c r="U344" s="6">
        <f>(('t-1'!U344-'t-1'!$AE344)/'t-1'!$AE344)*(('t-1'!$I344-0.5+'t-1'!$I344-0.5)*-1)</f>
        <v>3.2535528596187052E-2</v>
      </c>
      <c r="V344" s="6">
        <f>(('t-1'!V344-'t-1'!$AE344)/'t-1'!$AE344)*(('t-1'!$I344-0.5+'t-1'!$I344-0.5)*-1)</f>
        <v>-0.32956672443674195</v>
      </c>
      <c r="W344" s="6">
        <f>(('t-1'!W344-'t-1'!$AE344)/'t-1'!$AE344)*(('t-1'!$I344-0.5+'t-1'!$I344-0.5)*-1)</f>
        <v>-0.17330675909878698</v>
      </c>
      <c r="X344" s="6">
        <f>(('t-1'!X344-'t-1'!$AE344)/'t-1'!$AE344)*(('t-1'!$I344-0.5+'t-1'!$I344-0.5)*-1)</f>
        <v>0.10894454072790298</v>
      </c>
      <c r="Y344" s="6">
        <f>(('t-1'!Y344-'t-1'!$AE344)/'t-1'!$AE344)*(('t-1'!$I344-0.5+'t-1'!$I344-0.5)*-1)</f>
        <v>-0.79891681109185453</v>
      </c>
      <c r="Z344" s="6">
        <f>(('t-1'!Z344-'t-1'!$AE344)/'t-1'!$AE344)*(('t-1'!$I344-0.5+'t-1'!$I344-0.5)*-1)</f>
        <v>3.3913344887348255E-2</v>
      </c>
      <c r="AA344" s="6">
        <f>(('t-1'!AA344-'t-1'!$AE344)/'t-1'!$AE344)*(('t-1'!$I344-0.5+'t-1'!$I344-0.5)*-1)</f>
        <v>4.2485268630849095E-2</v>
      </c>
      <c r="AB344" s="6">
        <f>(('t-1'!AB344-'t-1'!$AE344)/'t-1'!$AE344)*(('t-1'!$I344-0.5+'t-1'!$I344-0.5)*-1)</f>
        <v>-2.2814558058925474E-2</v>
      </c>
      <c r="AC344" s="6">
        <f>(('t-1'!AC344-'t-1'!$AE344)/'t-1'!$AE344)*(('t-1'!$I344-0.5+'t-1'!$I344-0.5)*-1)</f>
        <v>-0.18107798960138674</v>
      </c>
      <c r="AD344" s="6">
        <f>(('t-1'!AD344-'t-1'!$AE344)/'t-1'!$AE344)*(('t-1'!$I344-0.5+'t-1'!$I344-0.5)*-1)</f>
        <v>-0.86641767764298117</v>
      </c>
      <c r="AE344" s="6">
        <f>(('t-1'!AE344-'t-1'!$AE344)/'t-1'!$AE344)*(('t-1'!$I344-0.5+'t-1'!$I344-0.5)*-1)</f>
        <v>0</v>
      </c>
      <c r="AF344" s="6">
        <f>(('t-1'!AF344-'t-1'!$AE344)/'t-1'!$AE344)*(('t-1'!$I344-0.5+'t-1'!$I344-0.5)*-1)</f>
        <v>1</v>
      </c>
    </row>
    <row r="345" spans="2:32">
      <c r="B345" s="1">
        <f>'t-1'!B345</f>
        <v>0</v>
      </c>
      <c r="C345" s="1">
        <f>'t-1'!C345</f>
        <v>0</v>
      </c>
      <c r="D345" s="1">
        <f>'t-1'!D345</f>
        <v>0</v>
      </c>
      <c r="E345" s="1" t="str">
        <f>'t-1'!E345</f>
        <v>Totalt</v>
      </c>
      <c r="F345" s="1" t="str">
        <f>'t-1'!F345</f>
        <v>Utskrivning nattetid från IVA</v>
      </c>
      <c r="G345" s="1" t="str">
        <f>'t-1'!G345</f>
        <v>(tom)</v>
      </c>
      <c r="H345" s="1" t="str">
        <f>'t-1'!H345</f>
        <v>A001391</v>
      </c>
      <c r="I345" s="1">
        <f>'t-1'!I345</f>
        <v>1</v>
      </c>
      <c r="J345" s="6">
        <f>(('t-1'!J345-'t-1'!$AE345)/'t-1'!$AE345)*(('t-1'!$I345-0.5+'t-1'!$I345-0.5)*-1)</f>
        <v>-1.4255000000000054E-2</v>
      </c>
      <c r="K345" s="6">
        <f>(('t-1'!K345-'t-1'!$AE345)/'t-1'!$AE345)*(('t-1'!$I345-0.5+'t-1'!$I345-0.5)*-1)</f>
        <v>5.9219999999999974E-2</v>
      </c>
      <c r="L345" s="6">
        <f>(('t-1'!L345-'t-1'!$AE345)/'t-1'!$AE345)*(('t-1'!$I345-0.5+'t-1'!$I345-0.5)*-1)</f>
        <v>8.6074999999999971E-2</v>
      </c>
      <c r="M345" s="6">
        <f>(('t-1'!M345-'t-1'!$AE345)/'t-1'!$AE345)*(('t-1'!$I345-0.5+'t-1'!$I345-0.5)*-1)</f>
        <v>0.44228833333333339</v>
      </c>
      <c r="N345" s="6">
        <f>(('t-1'!N345-'t-1'!$AE345)/'t-1'!$AE345)*(('t-1'!$I345-0.5+'t-1'!$I345-0.5)*-1)</f>
        <v>0.41877333333333339</v>
      </c>
      <c r="O345" s="6">
        <f>(('t-1'!O345-'t-1'!$AE345)/'t-1'!$AE345)*(('t-1'!$I345-0.5+'t-1'!$I345-0.5)*-1)</f>
        <v>0.57325666666666664</v>
      </c>
      <c r="P345" s="6">
        <f>(('t-1'!P345-'t-1'!$AE345)/'t-1'!$AE345)*(('t-1'!$I345-0.5+'t-1'!$I345-0.5)*-1)</f>
        <v>-3.7036666666666683E-2</v>
      </c>
      <c r="Q345" s="6" t="e">
        <f>(('t-1'!Q345-'t-1'!$AE345)/'t-1'!$AE345)*(('t-1'!$I345-0.5+'t-1'!$I345-0.5)*-1)</f>
        <v>#VALUE!</v>
      </c>
      <c r="R345" s="6">
        <f>(('t-1'!R345-'t-1'!$AE345)/'t-1'!$AE345)*(('t-1'!$I345-0.5+'t-1'!$I345-0.5)*-1)</f>
        <v>-0.42658333333333331</v>
      </c>
      <c r="S345" s="6">
        <f>(('t-1'!S345-'t-1'!$AE345)/'t-1'!$AE345)*(('t-1'!$I345-0.5+'t-1'!$I345-0.5)*-1)</f>
        <v>3.7411666666666697E-2</v>
      </c>
      <c r="T345" s="6">
        <f>(('t-1'!T345-'t-1'!$AE345)/'t-1'!$AE345)*(('t-1'!$I345-0.5+'t-1'!$I345-0.5)*-1)</f>
        <v>0.26829333333333327</v>
      </c>
      <c r="U345" s="6">
        <f>(('t-1'!U345-'t-1'!$AE345)/'t-1'!$AE345)*(('t-1'!$I345-0.5+'t-1'!$I345-0.5)*-1)</f>
        <v>4.4883333333333537E-3</v>
      </c>
      <c r="V345" s="6">
        <f>(('t-1'!V345-'t-1'!$AE345)/'t-1'!$AE345)*(('t-1'!$I345-0.5+'t-1'!$I345-0.5)*-1)</f>
        <v>-0.29376000000000008</v>
      </c>
      <c r="W345" s="6">
        <f>(('t-1'!W345-'t-1'!$AE345)/'t-1'!$AE345)*(('t-1'!$I345-0.5+'t-1'!$I345-0.5)*-1)</f>
        <v>-0.18532833333333323</v>
      </c>
      <c r="X345" s="6">
        <f>(('t-1'!X345-'t-1'!$AE345)/'t-1'!$AE345)*(('t-1'!$I345-0.5+'t-1'!$I345-0.5)*-1)</f>
        <v>5.6169999999999977E-2</v>
      </c>
      <c r="Y345" s="6">
        <f>(('t-1'!Y345-'t-1'!$AE345)/'t-1'!$AE345)*(('t-1'!$I345-0.5+'t-1'!$I345-0.5)*-1)</f>
        <v>-0.61933166666666661</v>
      </c>
      <c r="Z345" s="6">
        <f>(('t-1'!Z345-'t-1'!$AE345)/'t-1'!$AE345)*(('t-1'!$I345-0.5+'t-1'!$I345-0.5)*-1)</f>
        <v>-8.5929999999999992E-2</v>
      </c>
      <c r="AA345" s="6">
        <f>(('t-1'!AA345-'t-1'!$AE345)/'t-1'!$AE345)*(('t-1'!$I345-0.5+'t-1'!$I345-0.5)*-1)</f>
        <v>9.9098333333333358E-2</v>
      </c>
      <c r="AB345" s="6">
        <f>(('t-1'!AB345-'t-1'!$AE345)/'t-1'!$AE345)*(('t-1'!$I345-0.5+'t-1'!$I345-0.5)*-1)</f>
        <v>-2.8036666666666637E-2</v>
      </c>
      <c r="AC345" s="6">
        <f>(('t-1'!AC345-'t-1'!$AE345)/'t-1'!$AE345)*(('t-1'!$I345-0.5+'t-1'!$I345-0.5)*-1)</f>
        <v>-0.2377666666666666</v>
      </c>
      <c r="AD345" s="6">
        <f>(('t-1'!AD345-'t-1'!$AE345)/'t-1'!$AE345)*(('t-1'!$I345-0.5+'t-1'!$I345-0.5)*-1)</f>
        <v>-0.71682166666666658</v>
      </c>
      <c r="AE345" s="6">
        <f>(('t-1'!AE345-'t-1'!$AE345)/'t-1'!$AE345)*(('t-1'!$I345-0.5+'t-1'!$I345-0.5)*-1)</f>
        <v>0</v>
      </c>
      <c r="AF345" s="6">
        <f>(('t-1'!AF345-'t-1'!$AE345)/'t-1'!$AE345)*(('t-1'!$I345-0.5+'t-1'!$I345-0.5)*-1)</f>
        <v>1</v>
      </c>
    </row>
    <row r="346" spans="2:32">
      <c r="B346" s="1">
        <f>'t-1'!B346</f>
        <v>0</v>
      </c>
      <c r="C346" s="1">
        <f>'t-1'!C346</f>
        <v>0</v>
      </c>
      <c r="D346" s="1">
        <f>'t-1'!D346</f>
        <v>159</v>
      </c>
      <c r="E346" s="1" t="str">
        <f>'t-1'!E346</f>
        <v>Kvinnor</v>
      </c>
      <c r="F346" s="1" t="str">
        <f>'t-1'!F346</f>
        <v>Oplanerad återinskrivning till IVA</v>
      </c>
      <c r="G346" s="1" t="str">
        <f>'t-1'!G346</f>
        <v>(tom)</v>
      </c>
      <c r="H346" s="1" t="str">
        <f>'t-1'!H346</f>
        <v>A001386</v>
      </c>
      <c r="I346" s="1">
        <f>'t-1'!I346</f>
        <v>1</v>
      </c>
      <c r="J346" s="6">
        <f>(('t-1'!J346-'t-1'!$AE346)/'t-1'!$AE346)*(('t-1'!$I346-0.5+'t-1'!$I346-0.5)*-1)</f>
        <v>0.25424417232558127</v>
      </c>
      <c r="K346" s="6">
        <f>(('t-1'!K346-'t-1'!$AE346)/'t-1'!$AE346)*(('t-1'!$I346-0.5+'t-1'!$I346-0.5)*-1)</f>
        <v>-1.9405941627906965E-2</v>
      </c>
      <c r="L346" s="6">
        <f>(('t-1'!L346-'t-1'!$AE346)/'t-1'!$AE346)*(('t-1'!$I346-0.5+'t-1'!$I346-0.5)*-1)</f>
        <v>7.7715594883720984E-2</v>
      </c>
      <c r="M346" s="6">
        <f>(('t-1'!M346-'t-1'!$AE346)/'t-1'!$AE346)*(('t-1'!$I346-0.5+'t-1'!$I346-0.5)*-1)</f>
        <v>-0.15272238325581383</v>
      </c>
      <c r="N346" s="6">
        <f>(('t-1'!N346-'t-1'!$AE346)/'t-1'!$AE346)*(('t-1'!$I346-0.5+'t-1'!$I346-0.5)*-1)</f>
        <v>0.25108568906976736</v>
      </c>
      <c r="O346" s="6">
        <f>(('t-1'!O346-'t-1'!$AE346)/'t-1'!$AE346)*(('t-1'!$I346-0.5+'t-1'!$I346-0.5)*-1)</f>
        <v>-0.15174857837209299</v>
      </c>
      <c r="P346" s="6">
        <f>(('t-1'!P346-'t-1'!$AE346)/'t-1'!$AE346)*(('t-1'!$I346-0.5+'t-1'!$I346-0.5)*-1)</f>
        <v>-0.35081690930232551</v>
      </c>
      <c r="Q346" s="6" t="e">
        <f>(('t-1'!Q346-'t-1'!$AE346)/'t-1'!$AE346)*(('t-1'!$I346-0.5+'t-1'!$I346-0.5)*-1)</f>
        <v>#VALUE!</v>
      </c>
      <c r="R346" s="6">
        <f>(('t-1'!R346-'t-1'!$AE346)/'t-1'!$AE346)*(('t-1'!$I346-0.5+'t-1'!$I346-0.5)*-1)</f>
        <v>-0.47361844651162782</v>
      </c>
      <c r="S346" s="6">
        <f>(('t-1'!S346-'t-1'!$AE346)/'t-1'!$AE346)*(('t-1'!$I346-0.5+'t-1'!$I346-0.5)*-1)</f>
        <v>-0.22995933465116267</v>
      </c>
      <c r="T346" s="6">
        <f>(('t-1'!T346-'t-1'!$AE346)/'t-1'!$AE346)*(('t-1'!$I346-0.5+'t-1'!$I346-0.5)*-1)</f>
        <v>-0.54834247069767439</v>
      </c>
      <c r="U346" s="6">
        <f>(('t-1'!U346-'t-1'!$AE346)/'t-1'!$AE346)*(('t-1'!$I346-0.5+'t-1'!$I346-0.5)*-1)</f>
        <v>4.7932920930233956E-3</v>
      </c>
      <c r="V346" s="6">
        <f>(('t-1'!V346-'t-1'!$AE346)/'t-1'!$AE346)*(('t-1'!$I346-0.5+'t-1'!$I346-0.5)*-1)</f>
        <v>-4.2058758604651192E-2</v>
      </c>
      <c r="W346" s="6">
        <f>(('t-1'!W346-'t-1'!$AE346)/'t-1'!$AE346)*(('t-1'!$I346-0.5+'t-1'!$I346-0.5)*-1)</f>
        <v>0.29542481255813952</v>
      </c>
      <c r="X346" s="6">
        <f>(('t-1'!X346-'t-1'!$AE346)/'t-1'!$AE346)*(('t-1'!$I346-0.5+'t-1'!$I346-0.5)*-1)</f>
        <v>0.45072298465116284</v>
      </c>
      <c r="Y346" s="6">
        <f>(('t-1'!Y346-'t-1'!$AE346)/'t-1'!$AE346)*(('t-1'!$I346-0.5+'t-1'!$I346-0.5)*-1)</f>
        <v>-0.43283170488372091</v>
      </c>
      <c r="Z346" s="6">
        <f>(('t-1'!Z346-'t-1'!$AE346)/'t-1'!$AE346)*(('t-1'!$I346-0.5+'t-1'!$I346-0.5)*-1)</f>
        <v>-0.53566841837209278</v>
      </c>
      <c r="AA346" s="6">
        <f>(('t-1'!AA346-'t-1'!$AE346)/'t-1'!$AE346)*(('t-1'!$I346-0.5+'t-1'!$I346-0.5)*-1)</f>
        <v>-2.9454003255813845E-2</v>
      </c>
      <c r="AB346" s="6">
        <f>(('t-1'!AB346-'t-1'!$AE346)/'t-1'!$AE346)*(('t-1'!$I346-0.5+'t-1'!$I346-0.5)*-1)</f>
        <v>0.19309506116279088</v>
      </c>
      <c r="AC346" s="6">
        <f>(('t-1'!AC346-'t-1'!$AE346)/'t-1'!$AE346)*(('t-1'!$I346-0.5+'t-1'!$I346-0.5)*-1)</f>
        <v>4.0207694418604695E-2</v>
      </c>
      <c r="AD346" s="6">
        <f>(('t-1'!AD346-'t-1'!$AE346)/'t-1'!$AE346)*(('t-1'!$I346-0.5+'t-1'!$I346-0.5)*-1)</f>
        <v>-8.5478785348837114E-2</v>
      </c>
      <c r="AE346" s="6">
        <f>(('t-1'!AE346-'t-1'!$AE346)/'t-1'!$AE346)*(('t-1'!$I346-0.5+'t-1'!$I346-0.5)*-1)</f>
        <v>0</v>
      </c>
      <c r="AF346" s="6">
        <f>(('t-1'!AF346-'t-1'!$AE346)/'t-1'!$AE346)*(('t-1'!$I346-0.5+'t-1'!$I346-0.5)*-1)</f>
        <v>1</v>
      </c>
    </row>
    <row r="347" spans="2:32">
      <c r="B347" s="1">
        <f>'t-1'!B347</f>
        <v>0</v>
      </c>
      <c r="C347" s="1">
        <f>'t-1'!C347</f>
        <v>0</v>
      </c>
      <c r="D347" s="1">
        <f>'t-1'!D347</f>
        <v>0</v>
      </c>
      <c r="E347" s="1" t="str">
        <f>'t-1'!E347</f>
        <v>Män</v>
      </c>
      <c r="F347" s="1" t="str">
        <f>'t-1'!F347</f>
        <v>Oplanerad återinskrivning till IVA</v>
      </c>
      <c r="G347" s="1" t="str">
        <f>'t-1'!G347</f>
        <v>(tom)</v>
      </c>
      <c r="H347" s="1" t="str">
        <f>'t-1'!H347</f>
        <v>A001386</v>
      </c>
      <c r="I347" s="1">
        <f>'t-1'!I347</f>
        <v>1</v>
      </c>
      <c r="J347" s="6">
        <f>(('t-1'!J347-'t-1'!$AE347)/'t-1'!$AE347)*(('t-1'!$I347-0.5+'t-1'!$I347-0.5)*-1)</f>
        <v>-0.16514412687813021</v>
      </c>
      <c r="K347" s="6">
        <f>(('t-1'!K347-'t-1'!$AE347)/'t-1'!$AE347)*(('t-1'!$I347-0.5+'t-1'!$I347-0.5)*-1)</f>
        <v>-0.14636046076794651</v>
      </c>
      <c r="L347" s="6">
        <f>(('t-1'!L347-'t-1'!$AE347)/'t-1'!$AE347)*(('t-1'!$I347-0.5+'t-1'!$I347-0.5)*-1)</f>
        <v>0.44959403672787984</v>
      </c>
      <c r="M347" s="6">
        <f>(('t-1'!M347-'t-1'!$AE347)/'t-1'!$AE347)*(('t-1'!$I347-0.5+'t-1'!$I347-0.5)*-1)</f>
        <v>0.39098974090150257</v>
      </c>
      <c r="N347" s="6">
        <f>(('t-1'!N347-'t-1'!$AE347)/'t-1'!$AE347)*(('t-1'!$I347-0.5+'t-1'!$I347-0.5)*-1)</f>
        <v>0.11350747646076802</v>
      </c>
      <c r="O347" s="6">
        <f>(('t-1'!O347-'t-1'!$AE347)/'t-1'!$AE347)*(('t-1'!$I347-0.5+'t-1'!$I347-0.5)*-1)</f>
        <v>5.4765829716193662E-2</v>
      </c>
      <c r="P347" s="6">
        <f>(('t-1'!P347-'t-1'!$AE347)/'t-1'!$AE347)*(('t-1'!$I347-0.5+'t-1'!$I347-0.5)*-1)</f>
        <v>-0.1528530757929884</v>
      </c>
      <c r="Q347" s="6" t="e">
        <f>(('t-1'!Q347-'t-1'!$AE347)/'t-1'!$AE347)*(('t-1'!$I347-0.5+'t-1'!$I347-0.5)*-1)</f>
        <v>#VALUE!</v>
      </c>
      <c r="R347" s="6">
        <f>(('t-1'!R347-'t-1'!$AE347)/'t-1'!$AE347)*(('t-1'!$I347-0.5+'t-1'!$I347-0.5)*-1)</f>
        <v>-0.38514317595993303</v>
      </c>
      <c r="S347" s="6">
        <f>(('t-1'!S347-'t-1'!$AE347)/'t-1'!$AE347)*(('t-1'!$I347-0.5+'t-1'!$I347-0.5)*-1)</f>
        <v>7.6374470116861395E-2</v>
      </c>
      <c r="T347" s="6">
        <f>(('t-1'!T347-'t-1'!$AE347)/'t-1'!$AE347)*(('t-1'!$I347-0.5+'t-1'!$I347-0.5)*-1)</f>
        <v>-0.22450570884807997</v>
      </c>
      <c r="U347" s="6">
        <f>(('t-1'!U347-'t-1'!$AE347)/'t-1'!$AE347)*(('t-1'!$I347-0.5+'t-1'!$I347-0.5)*-1)</f>
        <v>-0.15250413021702833</v>
      </c>
      <c r="V347" s="6">
        <f>(('t-1'!V347-'t-1'!$AE347)/'t-1'!$AE347)*(('t-1'!$I347-0.5+'t-1'!$I347-0.5)*-1)</f>
        <v>0.15531041402337223</v>
      </c>
      <c r="W347" s="6">
        <f>(('t-1'!W347-'t-1'!$AE347)/'t-1'!$AE347)*(('t-1'!$I347-0.5+'t-1'!$I347-0.5)*-1)</f>
        <v>0.40935764207011693</v>
      </c>
      <c r="X347" s="6">
        <f>(('t-1'!X347-'t-1'!$AE347)/'t-1'!$AE347)*(('t-1'!$I347-0.5+'t-1'!$I347-0.5)*-1)</f>
        <v>0.53828560801335557</v>
      </c>
      <c r="Y347" s="6">
        <f>(('t-1'!Y347-'t-1'!$AE347)/'t-1'!$AE347)*(('t-1'!$I347-0.5+'t-1'!$I347-0.5)*-1)</f>
        <v>-0.51132412353923207</v>
      </c>
      <c r="Z347" s="6">
        <f>(('t-1'!Z347-'t-1'!$AE347)/'t-1'!$AE347)*(('t-1'!$I347-0.5+'t-1'!$I347-0.5)*-1)</f>
        <v>0.16979907979966619</v>
      </c>
      <c r="AA347" s="6">
        <f>(('t-1'!AA347-'t-1'!$AE347)/'t-1'!$AE347)*(('t-1'!$I347-0.5+'t-1'!$I347-0.5)*-1)</f>
        <v>-0.27806143038397335</v>
      </c>
      <c r="AB347" s="6">
        <f>(('t-1'!AB347-'t-1'!$AE347)/'t-1'!$AE347)*(('t-1'!$I347-0.5+'t-1'!$I347-0.5)*-1)</f>
        <v>-0.26264843005008343</v>
      </c>
      <c r="AC347" s="6">
        <f>(('t-1'!AC347-'t-1'!$AE347)/'t-1'!$AE347)*(('t-1'!$I347-0.5+'t-1'!$I347-0.5)*-1)</f>
        <v>7.80189689482471E-2</v>
      </c>
      <c r="AD347" s="6">
        <f>(('t-1'!AD347-'t-1'!$AE347)/'t-1'!$AE347)*(('t-1'!$I347-0.5+'t-1'!$I347-0.5)*-1)</f>
        <v>0.53431356794657758</v>
      </c>
      <c r="AE347" s="6">
        <f>(('t-1'!AE347-'t-1'!$AE347)/'t-1'!$AE347)*(('t-1'!$I347-0.5+'t-1'!$I347-0.5)*-1)</f>
        <v>0</v>
      </c>
      <c r="AF347" s="6">
        <f>(('t-1'!AF347-'t-1'!$AE347)/'t-1'!$AE347)*(('t-1'!$I347-0.5+'t-1'!$I347-0.5)*-1)</f>
        <v>1</v>
      </c>
    </row>
    <row r="348" spans="2:32">
      <c r="B348" s="1">
        <f>'t-1'!B348</f>
        <v>0</v>
      </c>
      <c r="C348" s="1">
        <f>'t-1'!C348</f>
        <v>0</v>
      </c>
      <c r="D348" s="1">
        <f>'t-1'!D348</f>
        <v>0</v>
      </c>
      <c r="E348" s="1" t="str">
        <f>'t-1'!E348</f>
        <v>Totalt</v>
      </c>
      <c r="F348" s="1" t="str">
        <f>'t-1'!F348</f>
        <v>Oplanerad återinskrivning till IVA</v>
      </c>
      <c r="G348" s="1" t="str">
        <f>'t-1'!G348</f>
        <v>(tom)</v>
      </c>
      <c r="H348" s="1" t="str">
        <f>'t-1'!H348</f>
        <v>A001386</v>
      </c>
      <c r="I348" s="1">
        <f>'t-1'!I348</f>
        <v>1</v>
      </c>
      <c r="J348" s="6">
        <f>(('t-1'!J348-'t-1'!$AE348)/'t-1'!$AE348)*(('t-1'!$I348-0.5+'t-1'!$I348-0.5)*-1)</f>
        <v>1.2451419727891233E-2</v>
      </c>
      <c r="K348" s="6">
        <f>(('t-1'!K348-'t-1'!$AE348)/'t-1'!$AE348)*(('t-1'!$I348-0.5+'t-1'!$I348-0.5)*-1)</f>
        <v>-9.8118025850340115E-2</v>
      </c>
      <c r="L348" s="6">
        <f>(('t-1'!L348-'t-1'!$AE348)/'t-1'!$AE348)*(('t-1'!$I348-0.5+'t-1'!$I348-0.5)*-1)</f>
        <v>0.29269825646258507</v>
      </c>
      <c r="M348" s="6">
        <f>(('t-1'!M348-'t-1'!$AE348)/'t-1'!$AE348)*(('t-1'!$I348-0.5+'t-1'!$I348-0.5)*-1)</f>
        <v>0.18763425170068035</v>
      </c>
      <c r="N348" s="6">
        <f>(('t-1'!N348-'t-1'!$AE348)/'t-1'!$AE348)*(('t-1'!$I348-0.5+'t-1'!$I348-0.5)*-1)</f>
        <v>0.17190284149659874</v>
      </c>
      <c r="O348" s="6">
        <f>(('t-1'!O348-'t-1'!$AE348)/'t-1'!$AE348)*(('t-1'!$I348-0.5+'t-1'!$I348-0.5)*-1)</f>
        <v>-2.7903387755101879E-2</v>
      </c>
      <c r="P348" s="6">
        <f>(('t-1'!P348-'t-1'!$AE348)/'t-1'!$AE348)*(('t-1'!$I348-0.5+'t-1'!$I348-0.5)*-1)</f>
        <v>-0.23614097482993199</v>
      </c>
      <c r="Q348" s="6" t="e">
        <f>(('t-1'!Q348-'t-1'!$AE348)/'t-1'!$AE348)*(('t-1'!$I348-0.5+'t-1'!$I348-0.5)*-1)</f>
        <v>#VALUE!</v>
      </c>
      <c r="R348" s="6">
        <f>(('t-1'!R348-'t-1'!$AE348)/'t-1'!$AE348)*(('t-1'!$I348-0.5+'t-1'!$I348-0.5)*-1)</f>
        <v>-0.42340334829931953</v>
      </c>
      <c r="S348" s="6">
        <f>(('t-1'!S348-'t-1'!$AE348)/'t-1'!$AE348)*(('t-1'!$I348-0.5+'t-1'!$I348-0.5)*-1)</f>
        <v>-5.853707551020397E-2</v>
      </c>
      <c r="T348" s="6">
        <f>(('t-1'!T348-'t-1'!$AE348)/'t-1'!$AE348)*(('t-1'!$I348-0.5+'t-1'!$I348-0.5)*-1)</f>
        <v>-0.36346258503401346</v>
      </c>
      <c r="U348" s="6">
        <f>(('t-1'!U348-'t-1'!$AE348)/'t-1'!$AE348)*(('t-1'!$I348-0.5+'t-1'!$I348-0.5)*-1)</f>
        <v>-8.7015018367346833E-2</v>
      </c>
      <c r="V348" s="6">
        <f>(('t-1'!V348-'t-1'!$AE348)/'t-1'!$AE348)*(('t-1'!$I348-0.5+'t-1'!$I348-0.5)*-1)</f>
        <v>7.2300057142857199E-2</v>
      </c>
      <c r="W348" s="6">
        <f>(('t-1'!W348-'t-1'!$AE348)/'t-1'!$AE348)*(('t-1'!$I348-0.5+'t-1'!$I348-0.5)*-1)</f>
        <v>0.36197321088435375</v>
      </c>
      <c r="X348" s="6">
        <f>(('t-1'!X348-'t-1'!$AE348)/'t-1'!$AE348)*(('t-1'!$I348-0.5+'t-1'!$I348-0.5)*-1)</f>
        <v>0.49795096598639454</v>
      </c>
      <c r="Y348" s="6">
        <f>(('t-1'!Y348-'t-1'!$AE348)/'t-1'!$AE348)*(('t-1'!$I348-0.5+'t-1'!$I348-0.5)*-1)</f>
        <v>-0.47839511088435377</v>
      </c>
      <c r="Z348" s="6">
        <f>(('t-1'!Z348-'t-1'!$AE348)/'t-1'!$AE348)*(('t-1'!$I348-0.5+'t-1'!$I348-0.5)*-1)</f>
        <v>-0.1379753537414965</v>
      </c>
      <c r="AA348" s="6">
        <f>(('t-1'!AA348-'t-1'!$AE348)/'t-1'!$AE348)*(('t-1'!$I348-0.5+'t-1'!$I348-0.5)*-1)</f>
        <v>-0.16882277346938765</v>
      </c>
      <c r="AB348" s="6">
        <f>(('t-1'!AB348-'t-1'!$AE348)/'t-1'!$AE348)*(('t-1'!$I348-0.5+'t-1'!$I348-0.5)*-1)</f>
        <v>-6.2992281632653011E-2</v>
      </c>
      <c r="AC348" s="6">
        <f>(('t-1'!AC348-'t-1'!$AE348)/'t-1'!$AE348)*(('t-1'!$I348-0.5+'t-1'!$I348-0.5)*-1)</f>
        <v>6.240574081632657E-2</v>
      </c>
      <c r="AD348" s="6">
        <f>(('t-1'!AD348-'t-1'!$AE348)/'t-1'!$AE348)*(('t-1'!$I348-0.5+'t-1'!$I348-0.5)*-1)</f>
        <v>0.29926498707482996</v>
      </c>
      <c r="AE348" s="6">
        <f>(('t-1'!AE348-'t-1'!$AE348)/'t-1'!$AE348)*(('t-1'!$I348-0.5+'t-1'!$I348-0.5)*-1)</f>
        <v>0</v>
      </c>
      <c r="AF348" s="6">
        <f>(('t-1'!AF348-'t-1'!$AE348)/'t-1'!$AE348)*(('t-1'!$I348-0.5+'t-1'!$I348-0.5)*-1)</f>
        <v>1</v>
      </c>
    </row>
    <row r="349" spans="2:32">
      <c r="B349" s="1" t="str">
        <f>'t-1'!B349</f>
        <v>Q</v>
      </c>
      <c r="C349" s="1" t="str">
        <f>'t-1'!C349</f>
        <v>Ögonsjukvård</v>
      </c>
      <c r="D349" s="1">
        <f>'t-1'!D349</f>
        <v>160</v>
      </c>
      <c r="E349" s="1" t="str">
        <f>'t-1'!E349</f>
        <v>Kvinnor</v>
      </c>
      <c r="F349" s="1" t="str">
        <f>'t-1'!F349</f>
        <v>Synfel vid tidpunkt för kataraktoperation</v>
      </c>
      <c r="G349" s="1" t="str">
        <f>'t-1'!G349</f>
        <v>(tom)</v>
      </c>
      <c r="H349" s="1" t="str">
        <f>'t-1'!H349</f>
        <v>A006198</v>
      </c>
      <c r="I349" s="1">
        <f>'t-1'!I349</f>
        <v>1</v>
      </c>
      <c r="J349" s="6">
        <f>(('t-1'!J349-'t-1'!$AE349)/'t-1'!$AE349)*(('t-1'!$I349-0.5+'t-1'!$I349-0.5)*-1)</f>
        <v>0.16387434554973826</v>
      </c>
      <c r="K349" s="6">
        <f>(('t-1'!K349-'t-1'!$AE349)/'t-1'!$AE349)*(('t-1'!$I349-0.5+'t-1'!$I349-0.5)*-1)</f>
        <v>0.11151832460732997</v>
      </c>
      <c r="L349" s="6">
        <f>(('t-1'!L349-'t-1'!$AE349)/'t-1'!$AE349)*(('t-1'!$I349-0.5+'t-1'!$I349-0.5)*-1)</f>
        <v>2.9842931937172787E-2</v>
      </c>
      <c r="M349" s="6">
        <f>(('t-1'!M349-'t-1'!$AE349)/'t-1'!$AE349)*(('t-1'!$I349-0.5+'t-1'!$I349-0.5)*-1)</f>
        <v>-0.25759162303664912</v>
      </c>
      <c r="N349" s="6">
        <f>(('t-1'!N349-'t-1'!$AE349)/'t-1'!$AE349)*(('t-1'!$I349-0.5+'t-1'!$I349-0.5)*-1)</f>
        <v>0.13246073298429326</v>
      </c>
      <c r="O349" s="6">
        <f>(('t-1'!O349-'t-1'!$AE349)/'t-1'!$AE349)*(('t-1'!$I349-0.5+'t-1'!$I349-0.5)*-1)</f>
        <v>-8.9005235602094196E-2</v>
      </c>
      <c r="P349" s="6">
        <f>(('t-1'!P349-'t-1'!$AE349)/'t-1'!$AE349)*(('t-1'!$I349-0.5+'t-1'!$I349-0.5)*-1)</f>
        <v>-0.26439790575916211</v>
      </c>
      <c r="Q349" s="6">
        <f>(('t-1'!Q349-'t-1'!$AE349)/'t-1'!$AE349)*(('t-1'!$I349-0.5+'t-1'!$I349-0.5)*-1)</f>
        <v>1.7801047120418838E-2</v>
      </c>
      <c r="R349" s="6">
        <f>(('t-1'!R349-'t-1'!$AE349)/'t-1'!$AE349)*(('t-1'!$I349-0.5+'t-1'!$I349-0.5)*-1)</f>
        <v>0.20418848167539277</v>
      </c>
      <c r="S349" s="6">
        <f>(('t-1'!S349-'t-1'!$AE349)/'t-1'!$AE349)*(('t-1'!$I349-0.5+'t-1'!$I349-0.5)*-1)</f>
        <v>-1.1518324607329782E-2</v>
      </c>
      <c r="T349" s="6">
        <f>(('t-1'!T349-'t-1'!$AE349)/'t-1'!$AE349)*(('t-1'!$I349-0.5+'t-1'!$I349-0.5)*-1)</f>
        <v>9.1623036649214659E-2</v>
      </c>
      <c r="U349" s="6">
        <f>(('t-1'!U349-'t-1'!$AE349)/'t-1'!$AE349)*(('t-1'!$I349-0.5+'t-1'!$I349-0.5)*-1)</f>
        <v>-2.4607329842931874E-2</v>
      </c>
      <c r="V349" s="6">
        <f>(('t-1'!V349-'t-1'!$AE349)/'t-1'!$AE349)*(('t-1'!$I349-0.5+'t-1'!$I349-0.5)*-1)</f>
        <v>-0.26806282722513075</v>
      </c>
      <c r="W349" s="6">
        <f>(('t-1'!W349-'t-1'!$AE349)/'t-1'!$AE349)*(('t-1'!$I349-0.5+'t-1'!$I349-0.5)*-1)</f>
        <v>-0.30261780104712027</v>
      </c>
      <c r="X349" s="6">
        <f>(('t-1'!X349-'t-1'!$AE349)/'t-1'!$AE349)*(('t-1'!$I349-0.5+'t-1'!$I349-0.5)*-1)</f>
        <v>0.20314136125654453</v>
      </c>
      <c r="Y349" s="6">
        <f>(('t-1'!Y349-'t-1'!$AE349)/'t-1'!$AE349)*(('t-1'!$I349-0.5+'t-1'!$I349-0.5)*-1)</f>
        <v>-0.16020942408376956</v>
      </c>
      <c r="Z349" s="6">
        <f>(('t-1'!Z349-'t-1'!$AE349)/'t-1'!$AE349)*(('t-1'!$I349-0.5+'t-1'!$I349-0.5)*-1)</f>
        <v>-0.163350785340314</v>
      </c>
      <c r="AA349" s="6">
        <f>(('t-1'!AA349-'t-1'!$AE349)/'t-1'!$AE349)*(('t-1'!$I349-0.5+'t-1'!$I349-0.5)*-1)</f>
        <v>-0.22670157068062816</v>
      </c>
      <c r="AB349" s="6">
        <f>(('t-1'!AB349-'t-1'!$AE349)/'t-1'!$AE349)*(('t-1'!$I349-0.5+'t-1'!$I349-0.5)*-1)</f>
        <v>-0.25235602094240839</v>
      </c>
      <c r="AC349" s="6">
        <f>(('t-1'!AC349-'t-1'!$AE349)/'t-1'!$AE349)*(('t-1'!$I349-0.5+'t-1'!$I349-0.5)*-1)</f>
        <v>0.10785340314136137</v>
      </c>
      <c r="AD349" s="6">
        <f>(('t-1'!AD349-'t-1'!$AE349)/'t-1'!$AE349)*(('t-1'!$I349-0.5+'t-1'!$I349-0.5)*-1)</f>
        <v>6.8062827225132223E-3</v>
      </c>
      <c r="AE349" s="6">
        <f>(('t-1'!AE349-'t-1'!$AE349)/'t-1'!$AE349)*(('t-1'!$I349-0.5+'t-1'!$I349-0.5)*-1)</f>
        <v>0</v>
      </c>
      <c r="AF349" s="6">
        <f>(('t-1'!AF349-'t-1'!$AE349)/'t-1'!$AE349)*(('t-1'!$I349-0.5+'t-1'!$I349-0.5)*-1)</f>
        <v>1</v>
      </c>
    </row>
    <row r="350" spans="2:32">
      <c r="B350" s="1">
        <f>'t-1'!B350</f>
        <v>0</v>
      </c>
      <c r="C350" s="1">
        <f>'t-1'!C350</f>
        <v>0</v>
      </c>
      <c r="D350" s="1">
        <f>'t-1'!D350</f>
        <v>0</v>
      </c>
      <c r="E350" s="1" t="str">
        <f>'t-1'!E350</f>
        <v>Män</v>
      </c>
      <c r="F350" s="1" t="str">
        <f>'t-1'!F350</f>
        <v>Synfel vid tidpunkt för kataraktoperation</v>
      </c>
      <c r="G350" s="1" t="str">
        <f>'t-1'!G350</f>
        <v>(tom)</v>
      </c>
      <c r="H350" s="1" t="str">
        <f>'t-1'!H350</f>
        <v>A006198</v>
      </c>
      <c r="I350" s="1">
        <f>'t-1'!I350</f>
        <v>1</v>
      </c>
      <c r="J350" s="6">
        <f>(('t-1'!J350-'t-1'!$AE350)/'t-1'!$AE350)*(('t-1'!$I350-0.5+'t-1'!$I350-0.5)*-1)</f>
        <v>0.11167800453514742</v>
      </c>
      <c r="K350" s="6">
        <f>(('t-1'!K350-'t-1'!$AE350)/'t-1'!$AE350)*(('t-1'!$I350-0.5+'t-1'!$I350-0.5)*-1)</f>
        <v>5.6689342403636977E-4</v>
      </c>
      <c r="L350" s="6">
        <f>(('t-1'!L350-'t-1'!$AE350)/'t-1'!$AE350)*(('t-1'!$I350-0.5+'t-1'!$I350-0.5)*-1)</f>
        <v>0.14455782312925175</v>
      </c>
      <c r="M350" s="6">
        <f>(('t-1'!M350-'t-1'!$AE350)/'t-1'!$AE350)*(('t-1'!$I350-0.5+'t-1'!$I350-0.5)*-1)</f>
        <v>-0.15702947845804985</v>
      </c>
      <c r="N350" s="6">
        <f>(('t-1'!N350-'t-1'!$AE350)/'t-1'!$AE350)*(('t-1'!$I350-0.5+'t-1'!$I350-0.5)*-1)</f>
        <v>0.35770975056689341</v>
      </c>
      <c r="O350" s="6">
        <f>(('t-1'!O350-'t-1'!$AE350)/'t-1'!$AE350)*(('t-1'!$I350-0.5+'t-1'!$I350-0.5)*-1)</f>
        <v>4.0249433106576013E-2</v>
      </c>
      <c r="P350" s="6">
        <f>(('t-1'!P350-'t-1'!$AE350)/'t-1'!$AE350)*(('t-1'!$I350-0.5+'t-1'!$I350-0.5)*-1)</f>
        <v>-0.34977324263038539</v>
      </c>
      <c r="Q350" s="6">
        <f>(('t-1'!Q350-'t-1'!$AE350)/'t-1'!$AE350)*(('t-1'!$I350-0.5+'t-1'!$I350-0.5)*-1)</f>
        <v>0.12358276643990927</v>
      </c>
      <c r="R350" s="6">
        <f>(('t-1'!R350-'t-1'!$AE350)/'t-1'!$AE350)*(('t-1'!$I350-0.5+'t-1'!$I350-0.5)*-1)</f>
        <v>0.26247165532879824</v>
      </c>
      <c r="S350" s="6">
        <f>(('t-1'!S350-'t-1'!$AE350)/'t-1'!$AE350)*(('t-1'!$I350-0.5+'t-1'!$I350-0.5)*-1)</f>
        <v>-5.7823129251700654E-2</v>
      </c>
      <c r="T350" s="6">
        <f>(('t-1'!T350-'t-1'!$AE350)/'t-1'!$AE350)*(('t-1'!$I350-0.5+'t-1'!$I350-0.5)*-1)</f>
        <v>1.4172335600907028E-2</v>
      </c>
      <c r="U350" s="6">
        <f>(('t-1'!U350-'t-1'!$AE350)/'t-1'!$AE350)*(('t-1'!$I350-0.5+'t-1'!$I350-0.5)*-1)</f>
        <v>5.9523809523809562E-2</v>
      </c>
      <c r="V350" s="6">
        <f>(('t-1'!V350-'t-1'!$AE350)/'t-1'!$AE350)*(('t-1'!$I350-0.5+'t-1'!$I350-0.5)*-1)</f>
        <v>-0.22278911564625847</v>
      </c>
      <c r="W350" s="6">
        <f>(('t-1'!W350-'t-1'!$AE350)/'t-1'!$AE350)*(('t-1'!$I350-0.5+'t-1'!$I350-0.5)*-1)</f>
        <v>-0.34070294784580485</v>
      </c>
      <c r="X350" s="6">
        <f>(('t-1'!X350-'t-1'!$AE350)/'t-1'!$AE350)*(('t-1'!$I350-0.5+'t-1'!$I350-0.5)*-1)</f>
        <v>0.25226757369614516</v>
      </c>
      <c r="Y350" s="6">
        <f>(('t-1'!Y350-'t-1'!$AE350)/'t-1'!$AE350)*(('t-1'!$I350-0.5+'t-1'!$I350-0.5)*-1)</f>
        <v>-0.32142857142857129</v>
      </c>
      <c r="Z350" s="6">
        <f>(('t-1'!Z350-'t-1'!$AE350)/'t-1'!$AE350)*(('t-1'!$I350-0.5+'t-1'!$I350-0.5)*-1)</f>
        <v>-0.24092970521541948</v>
      </c>
      <c r="AA350" s="6">
        <f>(('t-1'!AA350-'t-1'!$AE350)/'t-1'!$AE350)*(('t-1'!$I350-0.5+'t-1'!$I350-0.5)*-1)</f>
        <v>-0.20124716553287986</v>
      </c>
      <c r="AB350" s="6">
        <f>(('t-1'!AB350-'t-1'!$AE350)/'t-1'!$AE350)*(('t-1'!$I350-0.5+'t-1'!$I350-0.5)*-1)</f>
        <v>-0.32653061224489782</v>
      </c>
      <c r="AC350" s="6">
        <f>(('t-1'!AC350-'t-1'!$AE350)/'t-1'!$AE350)*(('t-1'!$I350-0.5+'t-1'!$I350-0.5)*-1)</f>
        <v>0.13208616780045351</v>
      </c>
      <c r="AD350" s="6">
        <f>(('t-1'!AD350-'t-1'!$AE350)/'t-1'!$AE350)*(('t-1'!$I350-0.5+'t-1'!$I350-0.5)*-1)</f>
        <v>1.5873015873015938E-2</v>
      </c>
      <c r="AE350" s="6">
        <f>(('t-1'!AE350-'t-1'!$AE350)/'t-1'!$AE350)*(('t-1'!$I350-0.5+'t-1'!$I350-0.5)*-1)</f>
        <v>0</v>
      </c>
      <c r="AF350" s="6">
        <f>(('t-1'!AF350-'t-1'!$AE350)/'t-1'!$AE350)*(('t-1'!$I350-0.5+'t-1'!$I350-0.5)*-1)</f>
        <v>1</v>
      </c>
    </row>
    <row r="351" spans="2:32">
      <c r="B351" s="1">
        <f>'t-1'!B351</f>
        <v>0</v>
      </c>
      <c r="C351" s="1">
        <f>'t-1'!C351</f>
        <v>0</v>
      </c>
      <c r="D351" s="1">
        <f>'t-1'!D351</f>
        <v>0</v>
      </c>
      <c r="E351" s="1" t="str">
        <f>'t-1'!E351</f>
        <v>Totalt</v>
      </c>
      <c r="F351" s="1" t="str">
        <f>'t-1'!F351</f>
        <v>Synfel vid tidpunkt för kataraktoperation</v>
      </c>
      <c r="G351" s="1" t="str">
        <f>'t-1'!G351</f>
        <v>(tom)</v>
      </c>
      <c r="H351" s="1" t="str">
        <f>'t-1'!H351</f>
        <v>A006198</v>
      </c>
      <c r="I351" s="1">
        <f>'t-1'!I351</f>
        <v>1</v>
      </c>
      <c r="J351" s="6">
        <f>(('t-1'!J351-'t-1'!$AE351)/'t-1'!$AE351)*(('t-1'!$I351-0.5+'t-1'!$I351-0.5)*-1)</f>
        <v>0.1446303291958986</v>
      </c>
      <c r="K351" s="6">
        <f>(('t-1'!K351-'t-1'!$AE351)/'t-1'!$AE351)*(('t-1'!$I351-0.5+'t-1'!$I351-0.5)*-1)</f>
        <v>7.015650296815977E-2</v>
      </c>
      <c r="L351" s="6">
        <f>(('t-1'!L351-'t-1'!$AE351)/'t-1'!$AE351)*(('t-1'!$I351-0.5+'t-1'!$I351-0.5)*-1)</f>
        <v>7.4473826227738932E-2</v>
      </c>
      <c r="M351" s="6">
        <f>(('t-1'!M351-'t-1'!$AE351)/'t-1'!$AE351)*(('t-1'!$I351-0.5+'t-1'!$I351-0.5)*-1)</f>
        <v>-0.22126281705342674</v>
      </c>
      <c r="N351" s="6">
        <f>(('t-1'!N351-'t-1'!$AE351)/'t-1'!$AE351)*(('t-1'!$I351-0.5+'t-1'!$I351-0.5)*-1)</f>
        <v>0.21370750134916355</v>
      </c>
      <c r="O351" s="6">
        <f>(('t-1'!O351-'t-1'!$AE351)/'t-1'!$AE351)*(('t-1'!$I351-0.5+'t-1'!$I351-0.5)*-1)</f>
        <v>-3.5617916891527261E-2</v>
      </c>
      <c r="P351" s="6">
        <f>(('t-1'!P351-'t-1'!$AE351)/'t-1'!$AE351)*(('t-1'!$I351-0.5+'t-1'!$I351-0.5)*-1)</f>
        <v>-0.29573664328116567</v>
      </c>
      <c r="Q351" s="6">
        <f>(('t-1'!Q351-'t-1'!$AE351)/'t-1'!$AE351)*(('t-1'!$I351-0.5+'t-1'!$I351-0.5)*-1)</f>
        <v>5.3966540744738258E-2</v>
      </c>
      <c r="R351" s="6">
        <f>(('t-1'!R351-'t-1'!$AE351)/'t-1'!$AE351)*(('t-1'!$I351-0.5+'t-1'!$I351-0.5)*-1)</f>
        <v>0.22827846735024285</v>
      </c>
      <c r="S351" s="6">
        <f>(('t-1'!S351-'t-1'!$AE351)/'t-1'!$AE351)*(('t-1'!$I351-0.5+'t-1'!$I351-0.5)*-1)</f>
        <v>-2.8602266594711146E-2</v>
      </c>
      <c r="T351" s="6">
        <f>(('t-1'!T351-'t-1'!$AE351)/'t-1'!$AE351)*(('t-1'!$I351-0.5+'t-1'!$I351-0.5)*-1)</f>
        <v>6.2601187263896393E-2</v>
      </c>
      <c r="U351" s="6">
        <f>(('t-1'!U351-'t-1'!$AE351)/'t-1'!$AE351)*(('t-1'!$I351-0.5+'t-1'!$I351-0.5)*-1)</f>
        <v>7.5553157042633871E-3</v>
      </c>
      <c r="V351" s="6">
        <f>(('t-1'!V351-'t-1'!$AE351)/'t-1'!$AE351)*(('t-1'!$I351-0.5+'t-1'!$I351-0.5)*-1)</f>
        <v>-0.24986508364813809</v>
      </c>
      <c r="W351" s="6">
        <f>(('t-1'!W351-'t-1'!$AE351)/'t-1'!$AE351)*(('t-1'!$I351-0.5+'t-1'!$I351-0.5)*-1)</f>
        <v>-0.31732325957906093</v>
      </c>
      <c r="X351" s="6">
        <f>(('t-1'!X351-'t-1'!$AE351)/'t-1'!$AE351)*(('t-1'!$I351-0.5+'t-1'!$I351-0.5)*-1)</f>
        <v>0.22342147868321643</v>
      </c>
      <c r="Y351" s="6">
        <f>(('t-1'!Y351-'t-1'!$AE351)/'t-1'!$AE351)*(('t-1'!$I351-0.5+'t-1'!$I351-0.5)*-1)</f>
        <v>-0.22180248246087422</v>
      </c>
      <c r="Z351" s="6">
        <f>(('t-1'!Z351-'t-1'!$AE351)/'t-1'!$AE351)*(('t-1'!$I351-0.5+'t-1'!$I351-0.5)*-1)</f>
        <v>-0.19266055045871561</v>
      </c>
      <c r="AA351" s="6">
        <f>(('t-1'!AA351-'t-1'!$AE351)/'t-1'!$AE351)*(('t-1'!$I351-0.5+'t-1'!$I351-0.5)*-1)</f>
        <v>-0.21748515920129505</v>
      </c>
      <c r="AB351" s="6">
        <f>(('t-1'!AB351-'t-1'!$AE351)/'t-1'!$AE351)*(('t-1'!$I351-0.5+'t-1'!$I351-0.5)*-1)</f>
        <v>-0.28116567728008618</v>
      </c>
      <c r="AC351" s="6">
        <f>(('t-1'!AC351-'t-1'!$AE351)/'t-1'!$AE351)*(('t-1'!$I351-0.5+'t-1'!$I351-0.5)*-1)</f>
        <v>0.11818672423097686</v>
      </c>
      <c r="AD351" s="6">
        <f>(('t-1'!AD351-'t-1'!$AE351)/'t-1'!$AE351)*(('t-1'!$I351-0.5+'t-1'!$I351-0.5)*-1)</f>
        <v>1.0793308148947805E-2</v>
      </c>
      <c r="AE351" s="6">
        <f>(('t-1'!AE351-'t-1'!$AE351)/'t-1'!$AE351)*(('t-1'!$I351-0.5+'t-1'!$I351-0.5)*-1)</f>
        <v>0</v>
      </c>
      <c r="AF351" s="6">
        <f>(('t-1'!AF351-'t-1'!$AE351)/'t-1'!$AE351)*(('t-1'!$I351-0.5+'t-1'!$I351-0.5)*-1)</f>
        <v>1</v>
      </c>
    </row>
    <row r="352" spans="2:32">
      <c r="B352" s="1">
        <f>'t-1'!B352</f>
        <v>0</v>
      </c>
      <c r="C352" s="1">
        <f>'t-1'!C352</f>
        <v>0</v>
      </c>
      <c r="D352" s="1">
        <f>'t-1'!D352</f>
        <v>161</v>
      </c>
      <c r="E352" s="1" t="str">
        <f>'t-1'!E352</f>
        <v>Kvinnor</v>
      </c>
      <c r="F352" s="1" t="str">
        <f>'t-1'!F352</f>
        <v>Självskattad nytta av kataraktoperation</v>
      </c>
      <c r="G352" s="1" t="str">
        <f>'t-1'!G352</f>
        <v>(tom)</v>
      </c>
      <c r="H352" s="1" t="str">
        <f>'t-1'!H352</f>
        <v>A020435</v>
      </c>
      <c r="I352" s="1">
        <f>'t-1'!I352</f>
        <v>0</v>
      </c>
      <c r="J352" s="6">
        <f>(('t-1'!J352-'t-1'!$AE352)/'t-1'!$AE352)*(('t-1'!$I352-0.5+'t-1'!$I352-0.5)*-1)</f>
        <v>-3.4314810715076628E-3</v>
      </c>
      <c r="K352" s="6">
        <f>(('t-1'!K352-'t-1'!$AE352)/'t-1'!$AE352)*(('t-1'!$I352-0.5+'t-1'!$I352-0.5)*-1)</f>
        <v>2.988709320345365E-2</v>
      </c>
      <c r="L352" s="6" t="e">
        <f>(('t-1'!L352-'t-1'!$AE352)/'t-1'!$AE352)*(('t-1'!$I352-0.5+'t-1'!$I352-0.5)*-1)</f>
        <v>#VALUE!</v>
      </c>
      <c r="M352" s="6">
        <f>(('t-1'!M352-'t-1'!$AE352)/'t-1'!$AE352)*(('t-1'!$I352-0.5+'t-1'!$I352-0.5)*-1)</f>
        <v>-1.8042948859862847E-2</v>
      </c>
      <c r="N352" s="6">
        <f>(('t-1'!N352-'t-1'!$AE352)/'t-1'!$AE352)*(('t-1'!$I352-0.5+'t-1'!$I352-0.5)*-1)</f>
        <v>7.6378127075492326E-3</v>
      </c>
      <c r="O352" s="6" t="e">
        <f>(('t-1'!O352-'t-1'!$AE352)/'t-1'!$AE352)*(('t-1'!$I352-0.5+'t-1'!$I352-0.5)*-1)</f>
        <v>#VALUE!</v>
      </c>
      <c r="P352" s="6" t="e">
        <f>(('t-1'!P352-'t-1'!$AE352)/'t-1'!$AE352)*(('t-1'!$I352-0.5+'t-1'!$I352-0.5)*-1)</f>
        <v>#VALUE!</v>
      </c>
      <c r="Q352" s="6" t="e">
        <f>(('t-1'!Q352-'t-1'!$AE352)/'t-1'!$AE352)*(('t-1'!$I352-0.5+'t-1'!$I352-0.5)*-1)</f>
        <v>#VALUE!</v>
      </c>
      <c r="R352" s="6" t="e">
        <f>(('t-1'!R352-'t-1'!$AE352)/'t-1'!$AE352)*(('t-1'!$I352-0.5+'t-1'!$I352-0.5)*-1)</f>
        <v>#VALUE!</v>
      </c>
      <c r="S352" s="6">
        <f>(('t-1'!S352-'t-1'!$AE352)/'t-1'!$AE352)*(('t-1'!$I352-0.5+'t-1'!$I352-0.5)*-1)</f>
        <v>-2.0920965242417541E-2</v>
      </c>
      <c r="T352" s="6" t="e">
        <f>(('t-1'!T352-'t-1'!$AE352)/'t-1'!$AE352)*(('t-1'!$I352-0.5+'t-1'!$I352-0.5)*-1)</f>
        <v>#VALUE!</v>
      </c>
      <c r="U352" s="6">
        <f>(('t-1'!U352-'t-1'!$AE352)/'t-1'!$AE352)*(('t-1'!$I352-0.5+'t-1'!$I352-0.5)*-1)</f>
        <v>1.7378791233119251E-2</v>
      </c>
      <c r="V352" s="6" t="e">
        <f>(('t-1'!V352-'t-1'!$AE352)/'t-1'!$AE352)*(('t-1'!$I352-0.5+'t-1'!$I352-0.5)*-1)</f>
        <v>#VALUE!</v>
      </c>
      <c r="W352" s="6" t="e">
        <f>(('t-1'!W352-'t-1'!$AE352)/'t-1'!$AE352)*(('t-1'!$I352-0.5+'t-1'!$I352-0.5)*-1)</f>
        <v>#VALUE!</v>
      </c>
      <c r="X352" s="6" t="e">
        <f>(('t-1'!X352-'t-1'!$AE352)/'t-1'!$AE352)*(('t-1'!$I352-0.5+'t-1'!$I352-0.5)*-1)</f>
        <v>#VALUE!</v>
      </c>
      <c r="Y352" s="6" t="e">
        <f>(('t-1'!Y352-'t-1'!$AE352)/'t-1'!$AE352)*(('t-1'!$I352-0.5+'t-1'!$I352-0.5)*-1)</f>
        <v>#VALUE!</v>
      </c>
      <c r="Z352" s="6" t="e">
        <f>(('t-1'!Z352-'t-1'!$AE352)/'t-1'!$AE352)*(('t-1'!$I352-0.5+'t-1'!$I352-0.5)*-1)</f>
        <v>#VALUE!</v>
      </c>
      <c r="AA352" s="6" t="e">
        <f>(('t-1'!AA352-'t-1'!$AE352)/'t-1'!$AE352)*(('t-1'!$I352-0.5+'t-1'!$I352-0.5)*-1)</f>
        <v>#VALUE!</v>
      </c>
      <c r="AB352" s="6" t="e">
        <f>(('t-1'!AB352-'t-1'!$AE352)/'t-1'!$AE352)*(('t-1'!$I352-0.5+'t-1'!$I352-0.5)*-1)</f>
        <v>#VALUE!</v>
      </c>
      <c r="AC352" s="6" t="e">
        <f>(('t-1'!AC352-'t-1'!$AE352)/'t-1'!$AE352)*(('t-1'!$I352-0.5+'t-1'!$I352-0.5)*-1)</f>
        <v>#VALUE!</v>
      </c>
      <c r="AD352" s="6">
        <f>(('t-1'!AD352-'t-1'!$AE352)/'t-1'!$AE352)*(('t-1'!$I352-0.5+'t-1'!$I352-0.5)*-1)</f>
        <v>1.1179986716847364E-2</v>
      </c>
      <c r="AE352" s="6">
        <f>(('t-1'!AE352-'t-1'!$AE352)/'t-1'!$AE352)*(('t-1'!$I352-0.5+'t-1'!$I352-0.5)*-1)</f>
        <v>0</v>
      </c>
      <c r="AF352" s="6">
        <f>(('t-1'!AF352-'t-1'!$AE352)/'t-1'!$AE352)*(('t-1'!$I352-0.5+'t-1'!$I352-0.5)*-1)</f>
        <v>-1</v>
      </c>
    </row>
    <row r="353" spans="2:32">
      <c r="B353" s="1">
        <f>'t-1'!B353</f>
        <v>0</v>
      </c>
      <c r="C353" s="1">
        <f>'t-1'!C353</f>
        <v>0</v>
      </c>
      <c r="D353" s="1">
        <f>'t-1'!D353</f>
        <v>0</v>
      </c>
      <c r="E353" s="1" t="str">
        <f>'t-1'!E353</f>
        <v>Män</v>
      </c>
      <c r="F353" s="1" t="str">
        <f>'t-1'!F353</f>
        <v>Självskattad nytta av kataraktoperation</v>
      </c>
      <c r="G353" s="1" t="str">
        <f>'t-1'!G353</f>
        <v>(tom)</v>
      </c>
      <c r="H353" s="1" t="str">
        <f>'t-1'!H353</f>
        <v>A020435</v>
      </c>
      <c r="I353" s="1">
        <f>'t-1'!I353</f>
        <v>0</v>
      </c>
      <c r="J353" s="6">
        <f>(('t-1'!J353-'t-1'!$AE353)/'t-1'!$AE353)*(('t-1'!$I353-0.5+'t-1'!$I353-0.5)*-1)</f>
        <v>-6.9211877651261947E-3</v>
      </c>
      <c r="K353" s="6">
        <f>(('t-1'!K353-'t-1'!$AE353)/'t-1'!$AE353)*(('t-1'!$I353-0.5+'t-1'!$I353-0.5)*-1)</f>
        <v>4.7220361687876806E-2</v>
      </c>
      <c r="L353" s="6" t="e">
        <f>(('t-1'!L353-'t-1'!$AE353)/'t-1'!$AE353)*(('t-1'!$I353-0.5+'t-1'!$I353-0.5)*-1)</f>
        <v>#VALUE!</v>
      </c>
      <c r="M353" s="6">
        <f>(('t-1'!M353-'t-1'!$AE353)/'t-1'!$AE353)*(('t-1'!$I353-0.5+'t-1'!$I353-0.5)*-1)</f>
        <v>7.3677160080374707E-3</v>
      </c>
      <c r="N353" s="6">
        <f>(('t-1'!N353-'t-1'!$AE353)/'t-1'!$AE353)*(('t-1'!$I353-0.5+'t-1'!$I353-0.5)*-1)</f>
        <v>4.6550569323509733E-2</v>
      </c>
      <c r="O353" s="6" t="e">
        <f>(('t-1'!O353-'t-1'!$AE353)/'t-1'!$AE353)*(('t-1'!$I353-0.5+'t-1'!$I353-0.5)*-1)</f>
        <v>#VALUE!</v>
      </c>
      <c r="P353" s="6" t="e">
        <f>(('t-1'!P353-'t-1'!$AE353)/'t-1'!$AE353)*(('t-1'!$I353-0.5+'t-1'!$I353-0.5)*-1)</f>
        <v>#VALUE!</v>
      </c>
      <c r="Q353" s="6" t="e">
        <f>(('t-1'!Q353-'t-1'!$AE353)/'t-1'!$AE353)*(('t-1'!$I353-0.5+'t-1'!$I353-0.5)*-1)</f>
        <v>#VALUE!</v>
      </c>
      <c r="R353" s="6" t="e">
        <f>(('t-1'!R353-'t-1'!$AE353)/'t-1'!$AE353)*(('t-1'!$I353-0.5+'t-1'!$I353-0.5)*-1)</f>
        <v>#VALUE!</v>
      </c>
      <c r="S353" s="6">
        <f>(('t-1'!S353-'t-1'!$AE353)/'t-1'!$AE353)*(('t-1'!$I353-0.5+'t-1'!$I353-0.5)*-1)</f>
        <v>-5.9611520428667152E-2</v>
      </c>
      <c r="T353" s="6" t="e">
        <f>(('t-1'!T353-'t-1'!$AE353)/'t-1'!$AE353)*(('t-1'!$I353-0.5+'t-1'!$I353-0.5)*-1)</f>
        <v>#VALUE!</v>
      </c>
      <c r="U353" s="6">
        <f>(('t-1'!U353-'t-1'!$AE353)/'t-1'!$AE353)*(('t-1'!$I353-0.5+'t-1'!$I353-0.5)*-1)</f>
        <v>3.6615315918731871E-2</v>
      </c>
      <c r="V353" s="6" t="e">
        <f>(('t-1'!V353-'t-1'!$AE353)/'t-1'!$AE353)*(('t-1'!$I353-0.5+'t-1'!$I353-0.5)*-1)</f>
        <v>#VALUE!</v>
      </c>
      <c r="W353" s="6" t="e">
        <f>(('t-1'!W353-'t-1'!$AE353)/'t-1'!$AE353)*(('t-1'!$I353-0.5+'t-1'!$I353-0.5)*-1)</f>
        <v>#VALUE!</v>
      </c>
      <c r="X353" s="6" t="e">
        <f>(('t-1'!X353-'t-1'!$AE353)/'t-1'!$AE353)*(('t-1'!$I353-0.5+'t-1'!$I353-0.5)*-1)</f>
        <v>#VALUE!</v>
      </c>
      <c r="Y353" s="6" t="e">
        <f>(('t-1'!Y353-'t-1'!$AE353)/'t-1'!$AE353)*(('t-1'!$I353-0.5+'t-1'!$I353-0.5)*-1)</f>
        <v>#VALUE!</v>
      </c>
      <c r="Z353" s="6" t="e">
        <f>(('t-1'!Z353-'t-1'!$AE353)/'t-1'!$AE353)*(('t-1'!$I353-0.5+'t-1'!$I353-0.5)*-1)</f>
        <v>#VALUE!</v>
      </c>
      <c r="AA353" s="6" t="e">
        <f>(('t-1'!AA353-'t-1'!$AE353)/'t-1'!$AE353)*(('t-1'!$I353-0.5+'t-1'!$I353-0.5)*-1)</f>
        <v>#VALUE!</v>
      </c>
      <c r="AB353" s="6" t="e">
        <f>(('t-1'!AB353-'t-1'!$AE353)/'t-1'!$AE353)*(('t-1'!$I353-0.5+'t-1'!$I353-0.5)*-1)</f>
        <v>#VALUE!</v>
      </c>
      <c r="AC353" s="6" t="e">
        <f>(('t-1'!AC353-'t-1'!$AE353)/'t-1'!$AE353)*(('t-1'!$I353-0.5+'t-1'!$I353-0.5)*-1)</f>
        <v>#VALUE!</v>
      </c>
      <c r="AD353" s="6">
        <f>(('t-1'!AD353-'t-1'!$AE353)/'t-1'!$AE353)*(('t-1'!$I353-0.5+'t-1'!$I353-0.5)*-1)</f>
        <v>-4.0857334226389784E-2</v>
      </c>
      <c r="AE353" s="6">
        <f>(('t-1'!AE353-'t-1'!$AE353)/'t-1'!$AE353)*(('t-1'!$I353-0.5+'t-1'!$I353-0.5)*-1)</f>
        <v>0</v>
      </c>
      <c r="AF353" s="6">
        <f>(('t-1'!AF353-'t-1'!$AE353)/'t-1'!$AE353)*(('t-1'!$I353-0.5+'t-1'!$I353-0.5)*-1)</f>
        <v>-1</v>
      </c>
    </row>
    <row r="354" spans="2:32">
      <c r="B354" s="1">
        <f>'t-1'!B354</f>
        <v>0</v>
      </c>
      <c r="C354" s="1">
        <f>'t-1'!C354</f>
        <v>0</v>
      </c>
      <c r="D354" s="1">
        <f>'t-1'!D354</f>
        <v>0</v>
      </c>
      <c r="E354" s="1" t="str">
        <f>'t-1'!E354</f>
        <v>Totalt</v>
      </c>
      <c r="F354" s="1" t="str">
        <f>'t-1'!F354</f>
        <v>Självskattad nytta av kataraktoperation</v>
      </c>
      <c r="G354" s="1" t="str">
        <f>'t-1'!G354</f>
        <v>(tom)</v>
      </c>
      <c r="H354" s="1" t="str">
        <f>'t-1'!H354</f>
        <v>A020435</v>
      </c>
      <c r="I354" s="1">
        <f>'t-1'!I354</f>
        <v>0</v>
      </c>
      <c r="J354" s="6">
        <f>(('t-1'!J354-'t-1'!$AE354)/'t-1'!$AE354)*(('t-1'!$I354-0.5+'t-1'!$I354-0.5)*-1)</f>
        <v>-4.664075513603573E-3</v>
      </c>
      <c r="K354" s="6">
        <f>(('t-1'!K354-'t-1'!$AE354)/'t-1'!$AE354)*(('t-1'!$I354-0.5+'t-1'!$I354-0.5)*-1)</f>
        <v>3.6424208772903956E-2</v>
      </c>
      <c r="L354" s="6" t="e">
        <f>(('t-1'!L354-'t-1'!$AE354)/'t-1'!$AE354)*(('t-1'!$I354-0.5+'t-1'!$I354-0.5)*-1)</f>
        <v>#VALUE!</v>
      </c>
      <c r="M354" s="6">
        <f>(('t-1'!M354-'t-1'!$AE354)/'t-1'!$AE354)*(('t-1'!$I354-0.5+'t-1'!$I354-0.5)*-1)</f>
        <v>-8.1066074403109822E-3</v>
      </c>
      <c r="N354" s="6">
        <f>(('t-1'!N354-'t-1'!$AE354)/'t-1'!$AE354)*(('t-1'!$I354-0.5+'t-1'!$I354-0.5)*-1)</f>
        <v>2.2320932815102779E-2</v>
      </c>
      <c r="O354" s="6" t="e">
        <f>(('t-1'!O354-'t-1'!$AE354)/'t-1'!$AE354)*(('t-1'!$I354-0.5+'t-1'!$I354-0.5)*-1)</f>
        <v>#VALUE!</v>
      </c>
      <c r="P354" s="6" t="e">
        <f>(('t-1'!P354-'t-1'!$AE354)/'t-1'!$AE354)*(('t-1'!$I354-0.5+'t-1'!$I354-0.5)*-1)</f>
        <v>#VALUE!</v>
      </c>
      <c r="Q354" s="6" t="e">
        <f>(('t-1'!Q354-'t-1'!$AE354)/'t-1'!$AE354)*(('t-1'!$I354-0.5+'t-1'!$I354-0.5)*-1)</f>
        <v>#VALUE!</v>
      </c>
      <c r="R354" s="6" t="e">
        <f>(('t-1'!R354-'t-1'!$AE354)/'t-1'!$AE354)*(('t-1'!$I354-0.5+'t-1'!$I354-0.5)*-1)</f>
        <v>#VALUE!</v>
      </c>
      <c r="S354" s="6">
        <f>(('t-1'!S354-'t-1'!$AE354)/'t-1'!$AE354)*(('t-1'!$I354-0.5+'t-1'!$I354-0.5)*-1)</f>
        <v>-3.3981121599111631E-2</v>
      </c>
      <c r="T354" s="6" t="e">
        <f>(('t-1'!T354-'t-1'!$AE354)/'t-1'!$AE354)*(('t-1'!$I354-0.5+'t-1'!$I354-0.5)*-1)</f>
        <v>#VALUE!</v>
      </c>
      <c r="U354" s="6">
        <f>(('t-1'!U354-'t-1'!$AE354)/'t-1'!$AE354)*(('t-1'!$I354-0.5+'t-1'!$I354-0.5)*-1)</f>
        <v>2.50971682398668E-2</v>
      </c>
      <c r="V354" s="6" t="e">
        <f>(('t-1'!V354-'t-1'!$AE354)/'t-1'!$AE354)*(('t-1'!$I354-0.5+'t-1'!$I354-0.5)*-1)</f>
        <v>#VALUE!</v>
      </c>
      <c r="W354" s="6" t="e">
        <f>(('t-1'!W354-'t-1'!$AE354)/'t-1'!$AE354)*(('t-1'!$I354-0.5+'t-1'!$I354-0.5)*-1)</f>
        <v>#VALUE!</v>
      </c>
      <c r="X354" s="6" t="e">
        <f>(('t-1'!X354-'t-1'!$AE354)/'t-1'!$AE354)*(('t-1'!$I354-0.5+'t-1'!$I354-0.5)*-1)</f>
        <v>#VALUE!</v>
      </c>
      <c r="Y354" s="6" t="e">
        <f>(('t-1'!Y354-'t-1'!$AE354)/'t-1'!$AE354)*(('t-1'!$I354-0.5+'t-1'!$I354-0.5)*-1)</f>
        <v>#VALUE!</v>
      </c>
      <c r="Z354" s="6" t="e">
        <f>(('t-1'!Z354-'t-1'!$AE354)/'t-1'!$AE354)*(('t-1'!$I354-0.5+'t-1'!$I354-0.5)*-1)</f>
        <v>#VALUE!</v>
      </c>
      <c r="AA354" s="6">
        <f>(('t-1'!AA354-'t-1'!$AE354)/'t-1'!$AE354)*(('t-1'!$I354-0.5+'t-1'!$I354-0.5)*-1)</f>
        <v>-1.0105496946140996E-2</v>
      </c>
      <c r="AB354" s="6" t="e">
        <f>(('t-1'!AB354-'t-1'!$AE354)/'t-1'!$AE354)*(('t-1'!$I354-0.5+'t-1'!$I354-0.5)*-1)</f>
        <v>#VALUE!</v>
      </c>
      <c r="AC354" s="6" t="e">
        <f>(('t-1'!AC354-'t-1'!$AE354)/'t-1'!$AE354)*(('t-1'!$I354-0.5+'t-1'!$I354-0.5)*-1)</f>
        <v>#VALUE!</v>
      </c>
      <c r="AD354" s="6" t="e">
        <f>(('t-1'!AD354-'t-1'!$AE354)/'t-1'!$AE354)*(('t-1'!$I354-0.5+'t-1'!$I354-0.5)*-1)</f>
        <v>#VALUE!</v>
      </c>
      <c r="AE354" s="6">
        <f>(('t-1'!AE354-'t-1'!$AE354)/'t-1'!$AE354)*(('t-1'!$I354-0.5+'t-1'!$I354-0.5)*-1)</f>
        <v>0</v>
      </c>
      <c r="AF354" s="6">
        <f>(('t-1'!AF354-'t-1'!$AE354)/'t-1'!$AE354)*(('t-1'!$I354-0.5+'t-1'!$I354-0.5)*-1)</f>
        <v>-1</v>
      </c>
    </row>
    <row r="355" spans="2:32">
      <c r="B355" s="1">
        <f>'t-1'!B355</f>
        <v>0</v>
      </c>
      <c r="C355" s="1">
        <f>'t-1'!C355</f>
        <v>0</v>
      </c>
      <c r="D355" s="1">
        <f>'t-1'!D355</f>
        <v>162</v>
      </c>
      <c r="E355" s="1" t="str">
        <f>'t-1'!E355</f>
        <v>Kvinnor</v>
      </c>
      <c r="F355" s="1" t="str">
        <f>'t-1'!F355</f>
        <v>Förbättring efter behandling vid makuladegeneration</v>
      </c>
      <c r="G355" s="1" t="str">
        <f>'t-1'!G355</f>
        <v>(tom)</v>
      </c>
      <c r="H355" s="1" t="str">
        <f>'t-1'!H355</f>
        <v>A020475</v>
      </c>
      <c r="I355" s="1">
        <f>'t-1'!I355</f>
        <v>0</v>
      </c>
      <c r="J355" s="6">
        <f>(('t-1'!J355-'t-1'!$AE355)/'t-1'!$AE355)*(('t-1'!$I355-0.5+'t-1'!$I355-0.5)*-1)</f>
        <v>-0.12461368930749434</v>
      </c>
      <c r="K355" s="6">
        <f>(('t-1'!K355-'t-1'!$AE355)/'t-1'!$AE355)*(('t-1'!$I355-0.5+'t-1'!$I355-0.5)*-1)</f>
        <v>-8.2727338181294657E-2</v>
      </c>
      <c r="L355" s="6">
        <f>(('t-1'!L355-'t-1'!$AE355)/'t-1'!$AE355)*(('t-1'!$I355-0.5+'t-1'!$I355-0.5)*-1)</f>
        <v>0.23176614587083308</v>
      </c>
      <c r="M355" s="6">
        <f>(('t-1'!M355-'t-1'!$AE355)/'t-1'!$AE355)*(('t-1'!$I355-0.5+'t-1'!$I355-0.5)*-1)</f>
        <v>0.37086903304773566</v>
      </c>
      <c r="N355" s="6">
        <f>(('t-1'!N355-'t-1'!$AE355)/'t-1'!$AE355)*(('t-1'!$I355-0.5+'t-1'!$I355-0.5)*-1)</f>
        <v>-1.8767849857201233E-2</v>
      </c>
      <c r="O355" s="6">
        <f>(('t-1'!O355-'t-1'!$AE355)/'t-1'!$AE355)*(('t-1'!$I355-0.5+'t-1'!$I355-0.5)*-1)</f>
        <v>-0.18319053447572425</v>
      </c>
      <c r="P355" s="6">
        <f>(('t-1'!P355-'t-1'!$AE355)/'t-1'!$AE355)*(('t-1'!$I355-0.5+'t-1'!$I355-0.5)*-1)</f>
        <v>-3.145122665105634E-2</v>
      </c>
      <c r="Q355" s="6" t="e">
        <f>(('t-1'!Q355-'t-1'!$AE355)/'t-1'!$AE355)*(('t-1'!$I355-0.5+'t-1'!$I355-0.5)*-1)</f>
        <v>#VALUE!</v>
      </c>
      <c r="R355" s="6">
        <f>(('t-1'!R355-'t-1'!$AE355)/'t-1'!$AE355)*(('t-1'!$I355-0.5+'t-1'!$I355-0.5)*-1)</f>
        <v>-5.4931196914061106E-2</v>
      </c>
      <c r="S355" s="6">
        <f>(('t-1'!S355-'t-1'!$AE355)/'t-1'!$AE355)*(('t-1'!$I355-0.5+'t-1'!$I355-0.5)*-1)</f>
        <v>-1.3353775522736923E-2</v>
      </c>
      <c r="T355" s="6" t="e">
        <f>(('t-1'!T355-'t-1'!$AE355)/'t-1'!$AE355)*(('t-1'!$I355-0.5+'t-1'!$I355-0.5)*-1)</f>
        <v>#VALUE!</v>
      </c>
      <c r="U355" s="6">
        <f>(('t-1'!U355-'t-1'!$AE355)/'t-1'!$AE355)*(('t-1'!$I355-0.5+'t-1'!$I355-0.5)*-1)</f>
        <v>-0.12684598020703272</v>
      </c>
      <c r="V355" s="6">
        <f>(('t-1'!V355-'t-1'!$AE355)/'t-1'!$AE355)*(('t-1'!$I355-0.5+'t-1'!$I355-0.5)*-1)</f>
        <v>0.24847001223990206</v>
      </c>
      <c r="W355" s="6">
        <f>(('t-1'!W355-'t-1'!$AE355)/'t-1'!$AE355)*(('t-1'!$I355-0.5+'t-1'!$I355-0.5)*-1)</f>
        <v>7.3572134314491791E-2</v>
      </c>
      <c r="X355" s="6">
        <f>(('t-1'!X355-'t-1'!$AE355)/'t-1'!$AE355)*(('t-1'!$I355-0.5+'t-1'!$I355-0.5)*-1)</f>
        <v>0.14758354660435444</v>
      </c>
      <c r="Y355" s="6">
        <f>(('t-1'!Y355-'t-1'!$AE355)/'t-1'!$AE355)*(('t-1'!$I355-0.5+'t-1'!$I355-0.5)*-1)</f>
        <v>-7.9478438552656822E-2</v>
      </c>
      <c r="Z355" s="6">
        <f>(('t-1'!Z355-'t-1'!$AE355)/'t-1'!$AE355)*(('t-1'!$I355-0.5+'t-1'!$I355-0.5)*-1)</f>
        <v>-6.203697738839152E-2</v>
      </c>
      <c r="AA355" s="6">
        <f>(('t-1'!AA355-'t-1'!$AE355)/'t-1'!$AE355)*(('t-1'!$I355-0.5+'t-1'!$I355-0.5)*-1)</f>
        <v>0.19951040391676866</v>
      </c>
      <c r="AB355" s="6" t="e">
        <f>(('t-1'!AB355-'t-1'!$AE355)/'t-1'!$AE355)*(('t-1'!$I355-0.5+'t-1'!$I355-0.5)*-1)</f>
        <v>#VALUE!</v>
      </c>
      <c r="AC355" s="6">
        <f>(('t-1'!AC355-'t-1'!$AE355)/'t-1'!$AE355)*(('t-1'!$I355-0.5+'t-1'!$I355-0.5)*-1)</f>
        <v>9.1991264069887349E-2</v>
      </c>
      <c r="AD355" s="6">
        <f>(('t-1'!AD355-'t-1'!$AE355)/'t-1'!$AE355)*(('t-1'!$I355-0.5+'t-1'!$I355-0.5)*-1)</f>
        <v>0.19633709596989904</v>
      </c>
      <c r="AE355" s="6">
        <f>(('t-1'!AE355-'t-1'!$AE355)/'t-1'!$AE355)*(('t-1'!$I355-0.5+'t-1'!$I355-0.5)*-1)</f>
        <v>0</v>
      </c>
      <c r="AF355" s="6">
        <f>(('t-1'!AF355-'t-1'!$AE355)/'t-1'!$AE355)*(('t-1'!$I355-0.5+'t-1'!$I355-0.5)*-1)</f>
        <v>-1</v>
      </c>
    </row>
    <row r="356" spans="2:32">
      <c r="B356" s="1">
        <f>'t-1'!B356</f>
        <v>0</v>
      </c>
      <c r="C356" s="1">
        <f>'t-1'!C356</f>
        <v>0</v>
      </c>
      <c r="D356" s="1">
        <f>'t-1'!D356</f>
        <v>0</v>
      </c>
      <c r="E356" s="1" t="str">
        <f>'t-1'!E356</f>
        <v>Män</v>
      </c>
      <c r="F356" s="1" t="str">
        <f>'t-1'!F356</f>
        <v>Förbättring efter behandling vid makuladegeneration</v>
      </c>
      <c r="G356" s="1" t="str">
        <f>'t-1'!G356</f>
        <v>(tom)</v>
      </c>
      <c r="H356" s="1" t="str">
        <f>'t-1'!H356</f>
        <v>A020475</v>
      </c>
      <c r="I356" s="1">
        <f>'t-1'!I356</f>
        <v>0</v>
      </c>
      <c r="J356" s="6">
        <f>(('t-1'!J356-'t-1'!$AE356)/'t-1'!$AE356)*(('t-1'!$I356-0.5+'t-1'!$I356-0.5)*-1)</f>
        <v>-8.2042565770026596E-2</v>
      </c>
      <c r="K356" s="6">
        <f>(('t-1'!K356-'t-1'!$AE356)/'t-1'!$AE356)*(('t-1'!$I356-0.5+'t-1'!$I356-0.5)*-1)</f>
        <v>-0.3012562814070352</v>
      </c>
      <c r="L356" s="6">
        <f>(('t-1'!L356-'t-1'!$AE356)/'t-1'!$AE356)*(('t-1'!$I356-0.5+'t-1'!$I356-0.5)*-1)</f>
        <v>0.22002871500358945</v>
      </c>
      <c r="M356" s="6">
        <f>(('t-1'!M356-'t-1'!$AE356)/'t-1'!$AE356)*(('t-1'!$I356-0.5+'t-1'!$I356-0.5)*-1)</f>
        <v>0.57780839682282359</v>
      </c>
      <c r="N356" s="6">
        <f>(('t-1'!N356-'t-1'!$AE356)/'t-1'!$AE356)*(('t-1'!$I356-0.5+'t-1'!$I356-0.5)*-1)</f>
        <v>-0.17185929648241205</v>
      </c>
      <c r="O356" s="6">
        <f>(('t-1'!O356-'t-1'!$AE356)/'t-1'!$AE356)*(('t-1'!$I356-0.5+'t-1'!$I356-0.5)*-1)</f>
        <v>-0.19935615577889451</v>
      </c>
      <c r="P356" s="6">
        <f>(('t-1'!P356-'t-1'!$AE356)/'t-1'!$AE356)*(('t-1'!$I356-0.5+'t-1'!$I356-0.5)*-1)</f>
        <v>0.2541553923463471</v>
      </c>
      <c r="Q356" s="6" t="e">
        <f>(('t-1'!Q356-'t-1'!$AE356)/'t-1'!$AE356)*(('t-1'!$I356-0.5+'t-1'!$I356-0.5)*-1)</f>
        <v>#VALUE!</v>
      </c>
      <c r="R356" s="6">
        <f>(('t-1'!R356-'t-1'!$AE356)/'t-1'!$AE356)*(('t-1'!$I356-0.5+'t-1'!$I356-0.5)*-1)</f>
        <v>0.58805390589310158</v>
      </c>
      <c r="S356" s="6">
        <f>(('t-1'!S356-'t-1'!$AE356)/'t-1'!$AE356)*(('t-1'!$I356-0.5+'t-1'!$I356-0.5)*-1)</f>
        <v>-1.7391645728643258E-2</v>
      </c>
      <c r="T356" s="6" t="e">
        <f>(('t-1'!T356-'t-1'!$AE356)/'t-1'!$AE356)*(('t-1'!$I356-0.5+'t-1'!$I356-0.5)*-1)</f>
        <v>#VALUE!</v>
      </c>
      <c r="U356" s="6">
        <f>(('t-1'!U356-'t-1'!$AE356)/'t-1'!$AE356)*(('t-1'!$I356-0.5+'t-1'!$I356-0.5)*-1)</f>
        <v>-6.8341708542713611E-2</v>
      </c>
      <c r="V356" s="6">
        <f>(('t-1'!V356-'t-1'!$AE356)/'t-1'!$AE356)*(('t-1'!$I356-0.5+'t-1'!$I356-0.5)*-1)</f>
        <v>0.13471202164669491</v>
      </c>
      <c r="W356" s="6">
        <f>(('t-1'!W356-'t-1'!$AE356)/'t-1'!$AE356)*(('t-1'!$I356-0.5+'t-1'!$I356-0.5)*-1)</f>
        <v>-0.22361809045226144</v>
      </c>
      <c r="X356" s="6">
        <f>(('t-1'!X356-'t-1'!$AE356)/'t-1'!$AE356)*(('t-1'!$I356-0.5+'t-1'!$I356-0.5)*-1)</f>
        <v>5.0399054093999439E-2</v>
      </c>
      <c r="Y356" s="6">
        <f>(('t-1'!Y356-'t-1'!$AE356)/'t-1'!$AE356)*(('t-1'!$I356-0.5+'t-1'!$I356-0.5)*-1)</f>
        <v>3.91573250869734E-2</v>
      </c>
      <c r="Z356" s="6">
        <f>(('t-1'!Z356-'t-1'!$AE356)/'t-1'!$AE356)*(('t-1'!$I356-0.5+'t-1'!$I356-0.5)*-1)</f>
        <v>-0.16389640510243528</v>
      </c>
      <c r="AA356" s="6" t="e">
        <f>(('t-1'!AA356-'t-1'!$AE356)/'t-1'!$AE356)*(('t-1'!$I356-0.5+'t-1'!$I356-0.5)*-1)</f>
        <v>#VALUE!</v>
      </c>
      <c r="AB356" s="6" t="e">
        <f>(('t-1'!AB356-'t-1'!$AE356)/'t-1'!$AE356)*(('t-1'!$I356-0.5+'t-1'!$I356-0.5)*-1)</f>
        <v>#VALUE!</v>
      </c>
      <c r="AC356" s="6">
        <f>(('t-1'!AC356-'t-1'!$AE356)/'t-1'!$AE356)*(('t-1'!$I356-0.5+'t-1'!$I356-0.5)*-1)</f>
        <v>0.29396984924623115</v>
      </c>
      <c r="AD356" s="6">
        <f>(('t-1'!AD356-'t-1'!$AE356)/'t-1'!$AE356)*(('t-1'!$I356-0.5+'t-1'!$I356-0.5)*-1)</f>
        <v>0.164572864321608</v>
      </c>
      <c r="AE356" s="6">
        <f>(('t-1'!AE356-'t-1'!$AE356)/'t-1'!$AE356)*(('t-1'!$I356-0.5+'t-1'!$I356-0.5)*-1)</f>
        <v>0</v>
      </c>
      <c r="AF356" s="6">
        <f>(('t-1'!AF356-'t-1'!$AE356)/'t-1'!$AE356)*(('t-1'!$I356-0.5+'t-1'!$I356-0.5)*-1)</f>
        <v>-1</v>
      </c>
    </row>
    <row r="357" spans="2:32">
      <c r="B357" s="1">
        <f>'t-1'!B357</f>
        <v>0</v>
      </c>
      <c r="C357" s="1">
        <f>'t-1'!C357</f>
        <v>0</v>
      </c>
      <c r="D357" s="1">
        <f>'t-1'!D357</f>
        <v>0</v>
      </c>
      <c r="E357" s="1" t="str">
        <f>'t-1'!E357</f>
        <v>Totalt</v>
      </c>
      <c r="F357" s="1" t="str">
        <f>'t-1'!F357</f>
        <v>Förbättring efter behandling vid makuladegeneration</v>
      </c>
      <c r="G357" s="1" t="str">
        <f>'t-1'!G357</f>
        <v>(tom)</v>
      </c>
      <c r="H357" s="1" t="str">
        <f>'t-1'!H357</f>
        <v>A020475</v>
      </c>
      <c r="I357" s="1">
        <f>'t-1'!I357</f>
        <v>0</v>
      </c>
      <c r="J357" s="6">
        <f>(('t-1'!J357-'t-1'!$AE357)/'t-1'!$AE357)*(('t-1'!$I357-0.5+'t-1'!$I357-0.5)*-1)</f>
        <v>-0.11068106593220758</v>
      </c>
      <c r="K357" s="6">
        <f>(('t-1'!K357-'t-1'!$AE357)/'t-1'!$AE357)*(('t-1'!$I357-0.5+'t-1'!$I357-0.5)*-1)</f>
        <v>-0.16262764822435605</v>
      </c>
      <c r="L357" s="6">
        <f>(('t-1'!L357-'t-1'!$AE357)/'t-1'!$AE357)*(('t-1'!$I357-0.5+'t-1'!$I357-0.5)*-1)</f>
        <v>0.22836589870710608</v>
      </c>
      <c r="M357" s="6">
        <f>(('t-1'!M357-'t-1'!$AE357)/'t-1'!$AE357)*(('t-1'!$I357-0.5+'t-1'!$I357-0.5)*-1)</f>
        <v>0.44371064504933289</v>
      </c>
      <c r="N357" s="6">
        <f>(('t-1'!N357-'t-1'!$AE357)/'t-1'!$AE357)*(('t-1'!$I357-0.5+'t-1'!$I357-0.5)*-1)</f>
        <v>-7.1100902797715887E-2</v>
      </c>
      <c r="O357" s="6">
        <f>(('t-1'!O357-'t-1'!$AE357)/'t-1'!$AE357)*(('t-1'!$I357-0.5+'t-1'!$I357-0.5)*-1)</f>
        <v>-0.18902308105206658</v>
      </c>
      <c r="P357" s="6">
        <f>(('t-1'!P357-'t-1'!$AE357)/'t-1'!$AE357)*(('t-1'!$I357-0.5+'t-1'!$I357-0.5)*-1)</f>
        <v>6.7649748513945979E-2</v>
      </c>
      <c r="Q357" s="6" t="e">
        <f>(('t-1'!Q357-'t-1'!$AE357)/'t-1'!$AE357)*(('t-1'!$I357-0.5+'t-1'!$I357-0.5)*-1)</f>
        <v>#VALUE!</v>
      </c>
      <c r="R357" s="6">
        <f>(('t-1'!R357-'t-1'!$AE357)/'t-1'!$AE357)*(('t-1'!$I357-0.5+'t-1'!$I357-0.5)*-1)</f>
        <v>0.19211372989150743</v>
      </c>
      <c r="S357" s="6">
        <f>(('t-1'!S357-'t-1'!$AE357)/'t-1'!$AE357)*(('t-1'!$I357-0.5+'t-1'!$I357-0.5)*-1)</f>
        <v>-1.3225962439924679E-2</v>
      </c>
      <c r="T357" s="6" t="e">
        <f>(('t-1'!T357-'t-1'!$AE357)/'t-1'!$AE357)*(('t-1'!$I357-0.5+'t-1'!$I357-0.5)*-1)</f>
        <v>#VALUE!</v>
      </c>
      <c r="U357" s="6">
        <f>(('t-1'!U357-'t-1'!$AE357)/'t-1'!$AE357)*(('t-1'!$I357-0.5+'t-1'!$I357-0.5)*-1)</f>
        <v>-0.10715839689654265</v>
      </c>
      <c r="V357" s="6">
        <f>(('t-1'!V357-'t-1'!$AE357)/'t-1'!$AE357)*(('t-1'!$I357-0.5+'t-1'!$I357-0.5)*-1)</f>
        <v>0.21741057296612848</v>
      </c>
      <c r="W357" s="6">
        <f>(('t-1'!W357-'t-1'!$AE357)/'t-1'!$AE357)*(('t-1'!$I357-0.5+'t-1'!$I357-0.5)*-1)</f>
        <v>-1.2041359753778074E-2</v>
      </c>
      <c r="X357" s="6">
        <f>(('t-1'!X357-'t-1'!$AE357)/'t-1'!$AE357)*(('t-1'!$I357-0.5+'t-1'!$I357-0.5)*-1)</f>
        <v>0.11537997256515775</v>
      </c>
      <c r="Y357" s="6">
        <f>(('t-1'!Y357-'t-1'!$AE357)/'t-1'!$AE357)*(('t-1'!$I357-0.5+'t-1'!$I357-0.5)*-1)</f>
        <v>-3.9722996592769566E-2</v>
      </c>
      <c r="Z357" s="6">
        <f>(('t-1'!Z357-'t-1'!$AE357)/'t-1'!$AE357)*(('t-1'!$I357-0.5+'t-1'!$I357-0.5)*-1)</f>
        <v>-0.10505829903978067</v>
      </c>
      <c r="AA357" s="6">
        <f>(('t-1'!AA357-'t-1'!$AE357)/'t-1'!$AE357)*(('t-1'!$I357-0.5+'t-1'!$I357-0.5)*-1)</f>
        <v>0.13045267489711929</v>
      </c>
      <c r="AB357" s="6" t="e">
        <f>(('t-1'!AB357-'t-1'!$AE357)/'t-1'!$AE357)*(('t-1'!$I357-0.5+'t-1'!$I357-0.5)*-1)</f>
        <v>#VALUE!</v>
      </c>
      <c r="AC357" s="6">
        <f>(('t-1'!AC357-'t-1'!$AE357)/'t-1'!$AE357)*(('t-1'!$I357-0.5+'t-1'!$I357-0.5)*-1)</f>
        <v>0.14683604699707759</v>
      </c>
      <c r="AD357" s="6">
        <f>(('t-1'!AD357-'t-1'!$AE357)/'t-1'!$AE357)*(('t-1'!$I357-0.5+'t-1'!$I357-0.5)*-1)</f>
        <v>0.18183688739244291</v>
      </c>
      <c r="AE357" s="6">
        <f>(('t-1'!AE357-'t-1'!$AE357)/'t-1'!$AE357)*(('t-1'!$I357-0.5+'t-1'!$I357-0.5)*-1)</f>
        <v>0</v>
      </c>
      <c r="AF357" s="6">
        <f>(('t-1'!AF357-'t-1'!$AE357)/'t-1'!$AE357)*(('t-1'!$I357-0.5+'t-1'!$I357-0.5)*-1)</f>
        <v>-1</v>
      </c>
    </row>
    <row r="358" spans="2:32">
      <c r="B358" s="1">
        <f>'t-1'!B358</f>
        <v>0</v>
      </c>
      <c r="C358" s="1">
        <f>'t-1'!C358</f>
        <v>0</v>
      </c>
      <c r="D358" s="1">
        <f>'t-1'!D358</f>
        <v>0</v>
      </c>
      <c r="E358" s="1">
        <f>'t-1'!E358</f>
        <v>0</v>
      </c>
      <c r="F358" s="1">
        <f>'t-1'!F358</f>
        <v>0</v>
      </c>
      <c r="G358" s="1">
        <f>'t-1'!G358</f>
        <v>0</v>
      </c>
      <c r="H358" s="1">
        <f>'t-1'!H358</f>
        <v>0</v>
      </c>
      <c r="I358" s="1">
        <f>'t-1'!I358</f>
        <v>0</v>
      </c>
      <c r="J358" s="6" t="e">
        <f>(('t-1'!J358-'t-1'!$AE358)/'t-1'!$AE358)*(('t-1'!$I358-0.5+'t-1'!$I358-0.5)*-1)</f>
        <v>#DIV/0!</v>
      </c>
      <c r="K358" s="6" t="e">
        <f>(('t-1'!K358-'t-1'!$AE358)/'t-1'!$AE358)*(('t-1'!$I358-0.5+'t-1'!$I358-0.5)*-1)</f>
        <v>#DIV/0!</v>
      </c>
      <c r="L358" s="6" t="e">
        <f>(('t-1'!L358-'t-1'!$AE358)/'t-1'!$AE358)*(('t-1'!$I358-0.5+'t-1'!$I358-0.5)*-1)</f>
        <v>#DIV/0!</v>
      </c>
      <c r="M358" s="6" t="e">
        <f>(('t-1'!M358-'t-1'!$AE358)/'t-1'!$AE358)*(('t-1'!$I358-0.5+'t-1'!$I358-0.5)*-1)</f>
        <v>#DIV/0!</v>
      </c>
      <c r="N358" s="6" t="e">
        <f>(('t-1'!N358-'t-1'!$AE358)/'t-1'!$AE358)*(('t-1'!$I358-0.5+'t-1'!$I358-0.5)*-1)</f>
        <v>#DIV/0!</v>
      </c>
      <c r="O358" s="6" t="e">
        <f>(('t-1'!O358-'t-1'!$AE358)/'t-1'!$AE358)*(('t-1'!$I358-0.5+'t-1'!$I358-0.5)*-1)</f>
        <v>#DIV/0!</v>
      </c>
      <c r="P358" s="6" t="e">
        <f>(('t-1'!P358-'t-1'!$AE358)/'t-1'!$AE358)*(('t-1'!$I358-0.5+'t-1'!$I358-0.5)*-1)</f>
        <v>#DIV/0!</v>
      </c>
      <c r="Q358" s="6" t="e">
        <f>(('t-1'!Q358-'t-1'!$AE358)/'t-1'!$AE358)*(('t-1'!$I358-0.5+'t-1'!$I358-0.5)*-1)</f>
        <v>#DIV/0!</v>
      </c>
      <c r="R358" s="6" t="e">
        <f>(('t-1'!R358-'t-1'!$AE358)/'t-1'!$AE358)*(('t-1'!$I358-0.5+'t-1'!$I358-0.5)*-1)</f>
        <v>#DIV/0!</v>
      </c>
      <c r="S358" s="6" t="e">
        <f>(('t-1'!S358-'t-1'!$AE358)/'t-1'!$AE358)*(('t-1'!$I358-0.5+'t-1'!$I358-0.5)*-1)</f>
        <v>#DIV/0!</v>
      </c>
      <c r="T358" s="6" t="e">
        <f>(('t-1'!T358-'t-1'!$AE358)/'t-1'!$AE358)*(('t-1'!$I358-0.5+'t-1'!$I358-0.5)*-1)</f>
        <v>#DIV/0!</v>
      </c>
      <c r="U358" s="6" t="e">
        <f>(('t-1'!U358-'t-1'!$AE358)/'t-1'!$AE358)*(('t-1'!$I358-0.5+'t-1'!$I358-0.5)*-1)</f>
        <v>#DIV/0!</v>
      </c>
      <c r="V358" s="6" t="e">
        <f>(('t-1'!V358-'t-1'!$AE358)/'t-1'!$AE358)*(('t-1'!$I358-0.5+'t-1'!$I358-0.5)*-1)</f>
        <v>#DIV/0!</v>
      </c>
      <c r="W358" s="6" t="e">
        <f>(('t-1'!W358-'t-1'!$AE358)/'t-1'!$AE358)*(('t-1'!$I358-0.5+'t-1'!$I358-0.5)*-1)</f>
        <v>#DIV/0!</v>
      </c>
      <c r="X358" s="6" t="e">
        <f>(('t-1'!X358-'t-1'!$AE358)/'t-1'!$AE358)*(('t-1'!$I358-0.5+'t-1'!$I358-0.5)*-1)</f>
        <v>#DIV/0!</v>
      </c>
      <c r="Y358" s="6" t="e">
        <f>(('t-1'!Y358-'t-1'!$AE358)/'t-1'!$AE358)*(('t-1'!$I358-0.5+'t-1'!$I358-0.5)*-1)</f>
        <v>#DIV/0!</v>
      </c>
      <c r="Z358" s="6" t="e">
        <f>(('t-1'!Z358-'t-1'!$AE358)/'t-1'!$AE358)*(('t-1'!$I358-0.5+'t-1'!$I358-0.5)*-1)</f>
        <v>#DIV/0!</v>
      </c>
      <c r="AA358" s="6" t="e">
        <f>(('t-1'!AA358-'t-1'!$AE358)/'t-1'!$AE358)*(('t-1'!$I358-0.5+'t-1'!$I358-0.5)*-1)</f>
        <v>#DIV/0!</v>
      </c>
      <c r="AB358" s="6" t="e">
        <f>(('t-1'!AB358-'t-1'!$AE358)/'t-1'!$AE358)*(('t-1'!$I358-0.5+'t-1'!$I358-0.5)*-1)</f>
        <v>#DIV/0!</v>
      </c>
      <c r="AC358" s="6" t="e">
        <f>(('t-1'!AC358-'t-1'!$AE358)/'t-1'!$AE358)*(('t-1'!$I358-0.5+'t-1'!$I358-0.5)*-1)</f>
        <v>#DIV/0!</v>
      </c>
      <c r="AD358" s="6" t="e">
        <f>(('t-1'!AD358-'t-1'!$AE358)/'t-1'!$AE358)*(('t-1'!$I358-0.5+'t-1'!$I358-0.5)*-1)</f>
        <v>#DIV/0!</v>
      </c>
      <c r="AE358" s="6" t="e">
        <f>(('t-1'!AE358-'t-1'!$AE358)/'t-1'!$AE358)*(('t-1'!$I358-0.5+'t-1'!$I358-0.5)*-1)</f>
        <v>#DIV/0!</v>
      </c>
      <c r="AF358" s="6" t="e">
        <f>(('t-1'!AF358-'t-1'!$AE358)/'t-1'!$AE358)*(('t-1'!$I358-0.5+'t-1'!$I358-0.5)*-1)</f>
        <v>#DIV/0!</v>
      </c>
    </row>
    <row r="359" spans="2:32">
      <c r="B359" s="1">
        <f>'t-1'!B359</f>
        <v>0</v>
      </c>
      <c r="C359" s="1">
        <f>'t-1'!C359</f>
        <v>0</v>
      </c>
      <c r="D359" s="1">
        <f>'t-1'!D359</f>
        <v>0</v>
      </c>
      <c r="E359" s="1">
        <f>'t-1'!E359</f>
        <v>0</v>
      </c>
      <c r="F359" s="1">
        <f>'t-1'!F359</f>
        <v>0</v>
      </c>
      <c r="G359" s="1">
        <f>'t-1'!G359</f>
        <v>0</v>
      </c>
      <c r="H359" s="1">
        <f>'t-1'!H359</f>
        <v>0</v>
      </c>
      <c r="I359" s="1">
        <f>'t-1'!I359</f>
        <v>0</v>
      </c>
      <c r="J359" s="6" t="e">
        <f>(('t-1'!J359-'t-1'!$AE359)/'t-1'!$AE359)*(('t-1'!$I359-0.5+'t-1'!$I359-0.5)*-1)</f>
        <v>#DIV/0!</v>
      </c>
      <c r="K359" s="6" t="e">
        <f>(('t-1'!K359-'t-1'!$AE359)/'t-1'!$AE359)*(('t-1'!$I359-0.5+'t-1'!$I359-0.5)*-1)</f>
        <v>#DIV/0!</v>
      </c>
      <c r="L359" s="6" t="e">
        <f>(('t-1'!L359-'t-1'!$AE359)/'t-1'!$AE359)*(('t-1'!$I359-0.5+'t-1'!$I359-0.5)*-1)</f>
        <v>#DIV/0!</v>
      </c>
      <c r="M359" s="6" t="e">
        <f>(('t-1'!M359-'t-1'!$AE359)/'t-1'!$AE359)*(('t-1'!$I359-0.5+'t-1'!$I359-0.5)*-1)</f>
        <v>#DIV/0!</v>
      </c>
      <c r="N359" s="6" t="e">
        <f>(('t-1'!N359-'t-1'!$AE359)/'t-1'!$AE359)*(('t-1'!$I359-0.5+'t-1'!$I359-0.5)*-1)</f>
        <v>#DIV/0!</v>
      </c>
      <c r="O359" s="6" t="e">
        <f>(('t-1'!O359-'t-1'!$AE359)/'t-1'!$AE359)*(('t-1'!$I359-0.5+'t-1'!$I359-0.5)*-1)</f>
        <v>#DIV/0!</v>
      </c>
      <c r="P359" s="6" t="e">
        <f>(('t-1'!P359-'t-1'!$AE359)/'t-1'!$AE359)*(('t-1'!$I359-0.5+'t-1'!$I359-0.5)*-1)</f>
        <v>#DIV/0!</v>
      </c>
      <c r="Q359" s="6" t="e">
        <f>(('t-1'!Q359-'t-1'!$AE359)/'t-1'!$AE359)*(('t-1'!$I359-0.5+'t-1'!$I359-0.5)*-1)</f>
        <v>#DIV/0!</v>
      </c>
      <c r="R359" s="6" t="e">
        <f>(('t-1'!R359-'t-1'!$AE359)/'t-1'!$AE359)*(('t-1'!$I359-0.5+'t-1'!$I359-0.5)*-1)</f>
        <v>#DIV/0!</v>
      </c>
      <c r="S359" s="6" t="e">
        <f>(('t-1'!S359-'t-1'!$AE359)/'t-1'!$AE359)*(('t-1'!$I359-0.5+'t-1'!$I359-0.5)*-1)</f>
        <v>#DIV/0!</v>
      </c>
      <c r="T359" s="6" t="e">
        <f>(('t-1'!T359-'t-1'!$AE359)/'t-1'!$AE359)*(('t-1'!$I359-0.5+'t-1'!$I359-0.5)*-1)</f>
        <v>#DIV/0!</v>
      </c>
      <c r="U359" s="6" t="e">
        <f>(('t-1'!U359-'t-1'!$AE359)/'t-1'!$AE359)*(('t-1'!$I359-0.5+'t-1'!$I359-0.5)*-1)</f>
        <v>#DIV/0!</v>
      </c>
      <c r="V359" s="6" t="e">
        <f>(('t-1'!V359-'t-1'!$AE359)/'t-1'!$AE359)*(('t-1'!$I359-0.5+'t-1'!$I359-0.5)*-1)</f>
        <v>#DIV/0!</v>
      </c>
      <c r="W359" s="6" t="e">
        <f>(('t-1'!W359-'t-1'!$AE359)/'t-1'!$AE359)*(('t-1'!$I359-0.5+'t-1'!$I359-0.5)*-1)</f>
        <v>#DIV/0!</v>
      </c>
      <c r="X359" s="6" t="e">
        <f>(('t-1'!X359-'t-1'!$AE359)/'t-1'!$AE359)*(('t-1'!$I359-0.5+'t-1'!$I359-0.5)*-1)</f>
        <v>#DIV/0!</v>
      </c>
      <c r="Y359" s="6" t="e">
        <f>(('t-1'!Y359-'t-1'!$AE359)/'t-1'!$AE359)*(('t-1'!$I359-0.5+'t-1'!$I359-0.5)*-1)</f>
        <v>#DIV/0!</v>
      </c>
      <c r="Z359" s="6" t="e">
        <f>(('t-1'!Z359-'t-1'!$AE359)/'t-1'!$AE359)*(('t-1'!$I359-0.5+'t-1'!$I359-0.5)*-1)</f>
        <v>#DIV/0!</v>
      </c>
      <c r="AA359" s="6" t="e">
        <f>(('t-1'!AA359-'t-1'!$AE359)/'t-1'!$AE359)*(('t-1'!$I359-0.5+'t-1'!$I359-0.5)*-1)</f>
        <v>#DIV/0!</v>
      </c>
      <c r="AB359" s="6" t="e">
        <f>(('t-1'!AB359-'t-1'!$AE359)/'t-1'!$AE359)*(('t-1'!$I359-0.5+'t-1'!$I359-0.5)*-1)</f>
        <v>#DIV/0!</v>
      </c>
      <c r="AC359" s="6" t="e">
        <f>(('t-1'!AC359-'t-1'!$AE359)/'t-1'!$AE359)*(('t-1'!$I359-0.5+'t-1'!$I359-0.5)*-1)</f>
        <v>#DIV/0!</v>
      </c>
      <c r="AD359" s="6" t="e">
        <f>(('t-1'!AD359-'t-1'!$AE359)/'t-1'!$AE359)*(('t-1'!$I359-0.5+'t-1'!$I359-0.5)*-1)</f>
        <v>#DIV/0!</v>
      </c>
      <c r="AE359" s="6" t="e">
        <f>(('t-1'!AE359-'t-1'!$AE359)/'t-1'!$AE359)*(('t-1'!$I359-0.5+'t-1'!$I359-0.5)*-1)</f>
        <v>#DIV/0!</v>
      </c>
      <c r="AF359" s="6" t="e">
        <f>(('t-1'!AF359-'t-1'!$AE359)/'t-1'!$AE359)*(('t-1'!$I359-0.5+'t-1'!$I359-0.5)*-1)</f>
        <v>#DIV/0!</v>
      </c>
    </row>
    <row r="360" spans="2:32">
      <c r="B360" s="1">
        <f>'t-1'!B360</f>
        <v>0</v>
      </c>
      <c r="C360" s="1">
        <f>'t-1'!C360</f>
        <v>0</v>
      </c>
      <c r="D360" s="1">
        <f>'t-1'!D360</f>
        <v>0</v>
      </c>
      <c r="E360" s="1">
        <f>'t-1'!E360</f>
        <v>0</v>
      </c>
      <c r="F360" s="1">
        <f>'t-1'!F360</f>
        <v>0</v>
      </c>
      <c r="G360" s="1">
        <f>'t-1'!G360</f>
        <v>0</v>
      </c>
      <c r="H360" s="1">
        <f>'t-1'!H360</f>
        <v>0</v>
      </c>
      <c r="I360" s="1">
        <f>'t-1'!I360</f>
        <v>0</v>
      </c>
      <c r="J360" s="6" t="e">
        <f>(('t-1'!J360-'t-1'!$AE360)/'t-1'!$AE360)*(('t-1'!$I360-0.5+'t-1'!$I360-0.5)*-1)</f>
        <v>#DIV/0!</v>
      </c>
      <c r="K360" s="6" t="e">
        <f>(('t-1'!K360-'t-1'!$AE360)/'t-1'!$AE360)*(('t-1'!$I360-0.5+'t-1'!$I360-0.5)*-1)</f>
        <v>#DIV/0!</v>
      </c>
      <c r="L360" s="6" t="e">
        <f>(('t-1'!L360-'t-1'!$AE360)/'t-1'!$AE360)*(('t-1'!$I360-0.5+'t-1'!$I360-0.5)*-1)</f>
        <v>#DIV/0!</v>
      </c>
      <c r="M360" s="6" t="e">
        <f>(('t-1'!M360-'t-1'!$AE360)/'t-1'!$AE360)*(('t-1'!$I360-0.5+'t-1'!$I360-0.5)*-1)</f>
        <v>#DIV/0!</v>
      </c>
      <c r="N360" s="6" t="e">
        <f>(('t-1'!N360-'t-1'!$AE360)/'t-1'!$AE360)*(('t-1'!$I360-0.5+'t-1'!$I360-0.5)*-1)</f>
        <v>#DIV/0!</v>
      </c>
      <c r="O360" s="6" t="e">
        <f>(('t-1'!O360-'t-1'!$AE360)/'t-1'!$AE360)*(('t-1'!$I360-0.5+'t-1'!$I360-0.5)*-1)</f>
        <v>#DIV/0!</v>
      </c>
      <c r="P360" s="6" t="e">
        <f>(('t-1'!P360-'t-1'!$AE360)/'t-1'!$AE360)*(('t-1'!$I360-0.5+'t-1'!$I360-0.5)*-1)</f>
        <v>#DIV/0!</v>
      </c>
      <c r="Q360" s="6" t="e">
        <f>(('t-1'!Q360-'t-1'!$AE360)/'t-1'!$AE360)*(('t-1'!$I360-0.5+'t-1'!$I360-0.5)*-1)</f>
        <v>#DIV/0!</v>
      </c>
      <c r="R360" s="6" t="e">
        <f>(('t-1'!R360-'t-1'!$AE360)/'t-1'!$AE360)*(('t-1'!$I360-0.5+'t-1'!$I360-0.5)*-1)</f>
        <v>#DIV/0!</v>
      </c>
      <c r="S360" s="6" t="e">
        <f>(('t-1'!S360-'t-1'!$AE360)/'t-1'!$AE360)*(('t-1'!$I360-0.5+'t-1'!$I360-0.5)*-1)</f>
        <v>#DIV/0!</v>
      </c>
      <c r="T360" s="6" t="e">
        <f>(('t-1'!T360-'t-1'!$AE360)/'t-1'!$AE360)*(('t-1'!$I360-0.5+'t-1'!$I360-0.5)*-1)</f>
        <v>#DIV/0!</v>
      </c>
      <c r="U360" s="6" t="e">
        <f>(('t-1'!U360-'t-1'!$AE360)/'t-1'!$AE360)*(('t-1'!$I360-0.5+'t-1'!$I360-0.5)*-1)</f>
        <v>#DIV/0!</v>
      </c>
      <c r="V360" s="6" t="e">
        <f>(('t-1'!V360-'t-1'!$AE360)/'t-1'!$AE360)*(('t-1'!$I360-0.5+'t-1'!$I360-0.5)*-1)</f>
        <v>#DIV/0!</v>
      </c>
      <c r="W360" s="6" t="e">
        <f>(('t-1'!W360-'t-1'!$AE360)/'t-1'!$AE360)*(('t-1'!$I360-0.5+'t-1'!$I360-0.5)*-1)</f>
        <v>#DIV/0!</v>
      </c>
      <c r="X360" s="6" t="e">
        <f>(('t-1'!X360-'t-1'!$AE360)/'t-1'!$AE360)*(('t-1'!$I360-0.5+'t-1'!$I360-0.5)*-1)</f>
        <v>#DIV/0!</v>
      </c>
      <c r="Y360" s="6" t="e">
        <f>(('t-1'!Y360-'t-1'!$AE360)/'t-1'!$AE360)*(('t-1'!$I360-0.5+'t-1'!$I360-0.5)*-1)</f>
        <v>#DIV/0!</v>
      </c>
      <c r="Z360" s="6" t="e">
        <f>(('t-1'!Z360-'t-1'!$AE360)/'t-1'!$AE360)*(('t-1'!$I360-0.5+'t-1'!$I360-0.5)*-1)</f>
        <v>#DIV/0!</v>
      </c>
      <c r="AA360" s="6" t="e">
        <f>(('t-1'!AA360-'t-1'!$AE360)/'t-1'!$AE360)*(('t-1'!$I360-0.5+'t-1'!$I360-0.5)*-1)</f>
        <v>#DIV/0!</v>
      </c>
      <c r="AB360" s="6" t="e">
        <f>(('t-1'!AB360-'t-1'!$AE360)/'t-1'!$AE360)*(('t-1'!$I360-0.5+'t-1'!$I360-0.5)*-1)</f>
        <v>#DIV/0!</v>
      </c>
      <c r="AC360" s="6" t="e">
        <f>(('t-1'!AC360-'t-1'!$AE360)/'t-1'!$AE360)*(('t-1'!$I360-0.5+'t-1'!$I360-0.5)*-1)</f>
        <v>#DIV/0!</v>
      </c>
      <c r="AD360" s="6" t="e">
        <f>(('t-1'!AD360-'t-1'!$AE360)/'t-1'!$AE360)*(('t-1'!$I360-0.5+'t-1'!$I360-0.5)*-1)</f>
        <v>#DIV/0!</v>
      </c>
      <c r="AE360" s="6" t="e">
        <f>(('t-1'!AE360-'t-1'!$AE360)/'t-1'!$AE360)*(('t-1'!$I360-0.5+'t-1'!$I360-0.5)*-1)</f>
        <v>#DIV/0!</v>
      </c>
      <c r="AF360" s="6" t="e">
        <f>(('t-1'!AF360-'t-1'!$AE360)/'t-1'!$AE360)*(('t-1'!$I360-0.5+'t-1'!$I360-0.5)*-1)</f>
        <v>#DIV/0!</v>
      </c>
    </row>
    <row r="361" spans="2:32">
      <c r="B361" s="1">
        <f>'t-1'!B361</f>
        <v>0</v>
      </c>
      <c r="C361" s="1">
        <f>'t-1'!C361</f>
        <v>0</v>
      </c>
      <c r="D361" s="1">
        <f>'t-1'!D361</f>
        <v>0</v>
      </c>
      <c r="E361" s="1">
        <f>'t-1'!E361</f>
        <v>0</v>
      </c>
      <c r="F361" s="1">
        <f>'t-1'!F361</f>
        <v>0</v>
      </c>
      <c r="G361" s="1">
        <f>'t-1'!G361</f>
        <v>0</v>
      </c>
      <c r="H361" s="1">
        <f>'t-1'!H361</f>
        <v>0</v>
      </c>
      <c r="I361" s="1">
        <f>'t-1'!I361</f>
        <v>0</v>
      </c>
      <c r="J361" s="6" t="e">
        <f>(('t-1'!J361-'t-1'!$AE361)/'t-1'!$AE361)*(('t-1'!$I361-0.5+'t-1'!$I361-0.5)*-1)</f>
        <v>#DIV/0!</v>
      </c>
      <c r="K361" s="6" t="e">
        <f>(('t-1'!K361-'t-1'!$AE361)/'t-1'!$AE361)*(('t-1'!$I361-0.5+'t-1'!$I361-0.5)*-1)</f>
        <v>#DIV/0!</v>
      </c>
      <c r="L361" s="6" t="e">
        <f>(('t-1'!L361-'t-1'!$AE361)/'t-1'!$AE361)*(('t-1'!$I361-0.5+'t-1'!$I361-0.5)*-1)</f>
        <v>#DIV/0!</v>
      </c>
      <c r="M361" s="6" t="e">
        <f>(('t-1'!M361-'t-1'!$AE361)/'t-1'!$AE361)*(('t-1'!$I361-0.5+'t-1'!$I361-0.5)*-1)</f>
        <v>#DIV/0!</v>
      </c>
      <c r="N361" s="6" t="e">
        <f>(('t-1'!N361-'t-1'!$AE361)/'t-1'!$AE361)*(('t-1'!$I361-0.5+'t-1'!$I361-0.5)*-1)</f>
        <v>#DIV/0!</v>
      </c>
      <c r="O361" s="6" t="e">
        <f>(('t-1'!O361-'t-1'!$AE361)/'t-1'!$AE361)*(('t-1'!$I361-0.5+'t-1'!$I361-0.5)*-1)</f>
        <v>#DIV/0!</v>
      </c>
      <c r="P361" s="6" t="e">
        <f>(('t-1'!P361-'t-1'!$AE361)/'t-1'!$AE361)*(('t-1'!$I361-0.5+'t-1'!$I361-0.5)*-1)</f>
        <v>#DIV/0!</v>
      </c>
      <c r="Q361" s="6" t="e">
        <f>(('t-1'!Q361-'t-1'!$AE361)/'t-1'!$AE361)*(('t-1'!$I361-0.5+'t-1'!$I361-0.5)*-1)</f>
        <v>#DIV/0!</v>
      </c>
      <c r="R361" s="6" t="e">
        <f>(('t-1'!R361-'t-1'!$AE361)/'t-1'!$AE361)*(('t-1'!$I361-0.5+'t-1'!$I361-0.5)*-1)</f>
        <v>#DIV/0!</v>
      </c>
      <c r="S361" s="6" t="e">
        <f>(('t-1'!S361-'t-1'!$AE361)/'t-1'!$AE361)*(('t-1'!$I361-0.5+'t-1'!$I361-0.5)*-1)</f>
        <v>#DIV/0!</v>
      </c>
      <c r="T361" s="6" t="e">
        <f>(('t-1'!T361-'t-1'!$AE361)/'t-1'!$AE361)*(('t-1'!$I361-0.5+'t-1'!$I361-0.5)*-1)</f>
        <v>#DIV/0!</v>
      </c>
      <c r="U361" s="6" t="e">
        <f>(('t-1'!U361-'t-1'!$AE361)/'t-1'!$AE361)*(('t-1'!$I361-0.5+'t-1'!$I361-0.5)*-1)</f>
        <v>#DIV/0!</v>
      </c>
      <c r="V361" s="6" t="e">
        <f>(('t-1'!V361-'t-1'!$AE361)/'t-1'!$AE361)*(('t-1'!$I361-0.5+'t-1'!$I361-0.5)*-1)</f>
        <v>#DIV/0!</v>
      </c>
      <c r="W361" s="6" t="e">
        <f>(('t-1'!W361-'t-1'!$AE361)/'t-1'!$AE361)*(('t-1'!$I361-0.5+'t-1'!$I361-0.5)*-1)</f>
        <v>#DIV/0!</v>
      </c>
      <c r="X361" s="6" t="e">
        <f>(('t-1'!X361-'t-1'!$AE361)/'t-1'!$AE361)*(('t-1'!$I361-0.5+'t-1'!$I361-0.5)*-1)</f>
        <v>#DIV/0!</v>
      </c>
      <c r="Y361" s="6" t="e">
        <f>(('t-1'!Y361-'t-1'!$AE361)/'t-1'!$AE361)*(('t-1'!$I361-0.5+'t-1'!$I361-0.5)*-1)</f>
        <v>#DIV/0!</v>
      </c>
      <c r="Z361" s="6" t="e">
        <f>(('t-1'!Z361-'t-1'!$AE361)/'t-1'!$AE361)*(('t-1'!$I361-0.5+'t-1'!$I361-0.5)*-1)</f>
        <v>#DIV/0!</v>
      </c>
      <c r="AA361" s="6" t="e">
        <f>(('t-1'!AA361-'t-1'!$AE361)/'t-1'!$AE361)*(('t-1'!$I361-0.5+'t-1'!$I361-0.5)*-1)</f>
        <v>#DIV/0!</v>
      </c>
      <c r="AB361" s="6" t="e">
        <f>(('t-1'!AB361-'t-1'!$AE361)/'t-1'!$AE361)*(('t-1'!$I361-0.5+'t-1'!$I361-0.5)*-1)</f>
        <v>#DIV/0!</v>
      </c>
      <c r="AC361" s="6" t="e">
        <f>(('t-1'!AC361-'t-1'!$AE361)/'t-1'!$AE361)*(('t-1'!$I361-0.5+'t-1'!$I361-0.5)*-1)</f>
        <v>#DIV/0!</v>
      </c>
      <c r="AD361" s="6" t="e">
        <f>(('t-1'!AD361-'t-1'!$AE361)/'t-1'!$AE361)*(('t-1'!$I361-0.5+'t-1'!$I361-0.5)*-1)</f>
        <v>#DIV/0!</v>
      </c>
      <c r="AE361" s="6" t="e">
        <f>(('t-1'!AE361-'t-1'!$AE361)/'t-1'!$AE361)*(('t-1'!$I361-0.5+'t-1'!$I361-0.5)*-1)</f>
        <v>#DIV/0!</v>
      </c>
      <c r="AF361" s="6" t="e">
        <f>(('t-1'!AF361-'t-1'!$AE361)/'t-1'!$AE361)*(('t-1'!$I361-0.5+'t-1'!$I361-0.5)*-1)</f>
        <v>#DIV/0!</v>
      </c>
    </row>
    <row r="362" spans="2:32">
      <c r="B362" s="1">
        <f>'t-1'!B362</f>
        <v>0</v>
      </c>
      <c r="C362" s="1">
        <f>'t-1'!C362</f>
        <v>0</v>
      </c>
      <c r="D362" s="1">
        <f>'t-1'!D362</f>
        <v>0</v>
      </c>
      <c r="E362" s="1">
        <f>'t-1'!E362</f>
        <v>0</v>
      </c>
      <c r="F362" s="1">
        <f>'t-1'!F362</f>
        <v>0</v>
      </c>
      <c r="G362" s="1">
        <f>'t-1'!G362</f>
        <v>0</v>
      </c>
      <c r="H362" s="1">
        <f>'t-1'!H362</f>
        <v>0</v>
      </c>
      <c r="I362" s="1">
        <f>'t-1'!I362</f>
        <v>0</v>
      </c>
      <c r="J362" s="6" t="e">
        <f>(('t-1'!J362-'t-1'!$AE362)/'t-1'!$AE362)*(('t-1'!$I362-0.5+'t-1'!$I362-0.5)*-1)</f>
        <v>#DIV/0!</v>
      </c>
      <c r="K362" s="6" t="e">
        <f>(('t-1'!K362-'t-1'!$AE362)/'t-1'!$AE362)*(('t-1'!$I362-0.5+'t-1'!$I362-0.5)*-1)</f>
        <v>#DIV/0!</v>
      </c>
      <c r="L362" s="6" t="e">
        <f>(('t-1'!L362-'t-1'!$AE362)/'t-1'!$AE362)*(('t-1'!$I362-0.5+'t-1'!$I362-0.5)*-1)</f>
        <v>#DIV/0!</v>
      </c>
      <c r="M362" s="6" t="e">
        <f>(('t-1'!M362-'t-1'!$AE362)/'t-1'!$AE362)*(('t-1'!$I362-0.5+'t-1'!$I362-0.5)*-1)</f>
        <v>#DIV/0!</v>
      </c>
      <c r="N362" s="6" t="e">
        <f>(('t-1'!N362-'t-1'!$AE362)/'t-1'!$AE362)*(('t-1'!$I362-0.5+'t-1'!$I362-0.5)*-1)</f>
        <v>#DIV/0!</v>
      </c>
      <c r="O362" s="6" t="e">
        <f>(('t-1'!O362-'t-1'!$AE362)/'t-1'!$AE362)*(('t-1'!$I362-0.5+'t-1'!$I362-0.5)*-1)</f>
        <v>#DIV/0!</v>
      </c>
      <c r="P362" s="6" t="e">
        <f>(('t-1'!P362-'t-1'!$AE362)/'t-1'!$AE362)*(('t-1'!$I362-0.5+'t-1'!$I362-0.5)*-1)</f>
        <v>#DIV/0!</v>
      </c>
      <c r="Q362" s="6" t="e">
        <f>(('t-1'!Q362-'t-1'!$AE362)/'t-1'!$AE362)*(('t-1'!$I362-0.5+'t-1'!$I362-0.5)*-1)</f>
        <v>#DIV/0!</v>
      </c>
      <c r="R362" s="6" t="e">
        <f>(('t-1'!R362-'t-1'!$AE362)/'t-1'!$AE362)*(('t-1'!$I362-0.5+'t-1'!$I362-0.5)*-1)</f>
        <v>#DIV/0!</v>
      </c>
      <c r="S362" s="6" t="e">
        <f>(('t-1'!S362-'t-1'!$AE362)/'t-1'!$AE362)*(('t-1'!$I362-0.5+'t-1'!$I362-0.5)*-1)</f>
        <v>#DIV/0!</v>
      </c>
      <c r="T362" s="6" t="e">
        <f>(('t-1'!T362-'t-1'!$AE362)/'t-1'!$AE362)*(('t-1'!$I362-0.5+'t-1'!$I362-0.5)*-1)</f>
        <v>#DIV/0!</v>
      </c>
      <c r="U362" s="6" t="e">
        <f>(('t-1'!U362-'t-1'!$AE362)/'t-1'!$AE362)*(('t-1'!$I362-0.5+'t-1'!$I362-0.5)*-1)</f>
        <v>#DIV/0!</v>
      </c>
      <c r="V362" s="6" t="e">
        <f>(('t-1'!V362-'t-1'!$AE362)/'t-1'!$AE362)*(('t-1'!$I362-0.5+'t-1'!$I362-0.5)*-1)</f>
        <v>#DIV/0!</v>
      </c>
      <c r="W362" s="6" t="e">
        <f>(('t-1'!W362-'t-1'!$AE362)/'t-1'!$AE362)*(('t-1'!$I362-0.5+'t-1'!$I362-0.5)*-1)</f>
        <v>#DIV/0!</v>
      </c>
      <c r="X362" s="6" t="e">
        <f>(('t-1'!X362-'t-1'!$AE362)/'t-1'!$AE362)*(('t-1'!$I362-0.5+'t-1'!$I362-0.5)*-1)</f>
        <v>#DIV/0!</v>
      </c>
      <c r="Y362" s="6" t="e">
        <f>(('t-1'!Y362-'t-1'!$AE362)/'t-1'!$AE362)*(('t-1'!$I362-0.5+'t-1'!$I362-0.5)*-1)</f>
        <v>#DIV/0!</v>
      </c>
      <c r="Z362" s="6" t="e">
        <f>(('t-1'!Z362-'t-1'!$AE362)/'t-1'!$AE362)*(('t-1'!$I362-0.5+'t-1'!$I362-0.5)*-1)</f>
        <v>#DIV/0!</v>
      </c>
      <c r="AA362" s="6" t="e">
        <f>(('t-1'!AA362-'t-1'!$AE362)/'t-1'!$AE362)*(('t-1'!$I362-0.5+'t-1'!$I362-0.5)*-1)</f>
        <v>#DIV/0!</v>
      </c>
      <c r="AB362" s="6" t="e">
        <f>(('t-1'!AB362-'t-1'!$AE362)/'t-1'!$AE362)*(('t-1'!$I362-0.5+'t-1'!$I362-0.5)*-1)</f>
        <v>#DIV/0!</v>
      </c>
      <c r="AC362" s="6" t="e">
        <f>(('t-1'!AC362-'t-1'!$AE362)/'t-1'!$AE362)*(('t-1'!$I362-0.5+'t-1'!$I362-0.5)*-1)</f>
        <v>#DIV/0!</v>
      </c>
      <c r="AD362" s="6" t="e">
        <f>(('t-1'!AD362-'t-1'!$AE362)/'t-1'!$AE362)*(('t-1'!$I362-0.5+'t-1'!$I362-0.5)*-1)</f>
        <v>#DIV/0!</v>
      </c>
      <c r="AE362" s="6" t="e">
        <f>(('t-1'!AE362-'t-1'!$AE362)/'t-1'!$AE362)*(('t-1'!$I362-0.5+'t-1'!$I362-0.5)*-1)</f>
        <v>#DIV/0!</v>
      </c>
      <c r="AF362" s="6" t="e">
        <f>(('t-1'!AF362-'t-1'!$AE362)/'t-1'!$AE362)*(('t-1'!$I362-0.5+'t-1'!$I362-0.5)*-1)</f>
        <v>#DIV/0!</v>
      </c>
    </row>
    <row r="363" spans="2:32">
      <c r="B363" s="1">
        <f>'t-1'!B363</f>
        <v>0</v>
      </c>
      <c r="C363" s="1">
        <f>'t-1'!C363</f>
        <v>0</v>
      </c>
      <c r="D363" s="1">
        <f>'t-1'!D363</f>
        <v>0</v>
      </c>
      <c r="E363" s="1">
        <f>'t-1'!E363</f>
        <v>0</v>
      </c>
      <c r="F363" s="1">
        <f>'t-1'!F363</f>
        <v>0</v>
      </c>
      <c r="G363" s="1">
        <f>'t-1'!G363</f>
        <v>0</v>
      </c>
      <c r="H363" s="1">
        <f>'t-1'!H363</f>
        <v>0</v>
      </c>
      <c r="I363" s="1">
        <f>'t-1'!I363</f>
        <v>0</v>
      </c>
      <c r="J363" s="6" t="e">
        <f>(('t-1'!J363-'t-1'!$AE363)/'t-1'!$AE363)*(('t-1'!$I363-0.5+'t-1'!$I363-0.5)*-1)</f>
        <v>#DIV/0!</v>
      </c>
      <c r="K363" s="6" t="e">
        <f>(('t-1'!K363-'t-1'!$AE363)/'t-1'!$AE363)*(('t-1'!$I363-0.5+'t-1'!$I363-0.5)*-1)</f>
        <v>#DIV/0!</v>
      </c>
      <c r="L363" s="6" t="e">
        <f>(('t-1'!L363-'t-1'!$AE363)/'t-1'!$AE363)*(('t-1'!$I363-0.5+'t-1'!$I363-0.5)*-1)</f>
        <v>#DIV/0!</v>
      </c>
      <c r="M363" s="6" t="e">
        <f>(('t-1'!M363-'t-1'!$AE363)/'t-1'!$AE363)*(('t-1'!$I363-0.5+'t-1'!$I363-0.5)*-1)</f>
        <v>#DIV/0!</v>
      </c>
      <c r="N363" s="6" t="e">
        <f>(('t-1'!N363-'t-1'!$AE363)/'t-1'!$AE363)*(('t-1'!$I363-0.5+'t-1'!$I363-0.5)*-1)</f>
        <v>#DIV/0!</v>
      </c>
      <c r="O363" s="6" t="e">
        <f>(('t-1'!O363-'t-1'!$AE363)/'t-1'!$AE363)*(('t-1'!$I363-0.5+'t-1'!$I363-0.5)*-1)</f>
        <v>#DIV/0!</v>
      </c>
      <c r="P363" s="6" t="e">
        <f>(('t-1'!P363-'t-1'!$AE363)/'t-1'!$AE363)*(('t-1'!$I363-0.5+'t-1'!$I363-0.5)*-1)</f>
        <v>#DIV/0!</v>
      </c>
      <c r="Q363" s="6" t="e">
        <f>(('t-1'!Q363-'t-1'!$AE363)/'t-1'!$AE363)*(('t-1'!$I363-0.5+'t-1'!$I363-0.5)*-1)</f>
        <v>#DIV/0!</v>
      </c>
      <c r="R363" s="6" t="e">
        <f>(('t-1'!R363-'t-1'!$AE363)/'t-1'!$AE363)*(('t-1'!$I363-0.5+'t-1'!$I363-0.5)*-1)</f>
        <v>#DIV/0!</v>
      </c>
      <c r="S363" s="6" t="e">
        <f>(('t-1'!S363-'t-1'!$AE363)/'t-1'!$AE363)*(('t-1'!$I363-0.5+'t-1'!$I363-0.5)*-1)</f>
        <v>#DIV/0!</v>
      </c>
      <c r="T363" s="6" t="e">
        <f>(('t-1'!T363-'t-1'!$AE363)/'t-1'!$AE363)*(('t-1'!$I363-0.5+'t-1'!$I363-0.5)*-1)</f>
        <v>#DIV/0!</v>
      </c>
      <c r="U363" s="6" t="e">
        <f>(('t-1'!U363-'t-1'!$AE363)/'t-1'!$AE363)*(('t-1'!$I363-0.5+'t-1'!$I363-0.5)*-1)</f>
        <v>#DIV/0!</v>
      </c>
      <c r="V363" s="6" t="e">
        <f>(('t-1'!V363-'t-1'!$AE363)/'t-1'!$AE363)*(('t-1'!$I363-0.5+'t-1'!$I363-0.5)*-1)</f>
        <v>#DIV/0!</v>
      </c>
      <c r="W363" s="6" t="e">
        <f>(('t-1'!W363-'t-1'!$AE363)/'t-1'!$AE363)*(('t-1'!$I363-0.5+'t-1'!$I363-0.5)*-1)</f>
        <v>#DIV/0!</v>
      </c>
      <c r="X363" s="6" t="e">
        <f>(('t-1'!X363-'t-1'!$AE363)/'t-1'!$AE363)*(('t-1'!$I363-0.5+'t-1'!$I363-0.5)*-1)</f>
        <v>#DIV/0!</v>
      </c>
      <c r="Y363" s="6" t="e">
        <f>(('t-1'!Y363-'t-1'!$AE363)/'t-1'!$AE363)*(('t-1'!$I363-0.5+'t-1'!$I363-0.5)*-1)</f>
        <v>#DIV/0!</v>
      </c>
      <c r="Z363" s="6" t="e">
        <f>(('t-1'!Z363-'t-1'!$AE363)/'t-1'!$AE363)*(('t-1'!$I363-0.5+'t-1'!$I363-0.5)*-1)</f>
        <v>#DIV/0!</v>
      </c>
      <c r="AA363" s="6" t="e">
        <f>(('t-1'!AA363-'t-1'!$AE363)/'t-1'!$AE363)*(('t-1'!$I363-0.5+'t-1'!$I363-0.5)*-1)</f>
        <v>#DIV/0!</v>
      </c>
      <c r="AB363" s="6" t="e">
        <f>(('t-1'!AB363-'t-1'!$AE363)/'t-1'!$AE363)*(('t-1'!$I363-0.5+'t-1'!$I363-0.5)*-1)</f>
        <v>#DIV/0!</v>
      </c>
      <c r="AC363" s="6" t="e">
        <f>(('t-1'!AC363-'t-1'!$AE363)/'t-1'!$AE363)*(('t-1'!$I363-0.5+'t-1'!$I363-0.5)*-1)</f>
        <v>#DIV/0!</v>
      </c>
      <c r="AD363" s="6" t="e">
        <f>(('t-1'!AD363-'t-1'!$AE363)/'t-1'!$AE363)*(('t-1'!$I363-0.5+'t-1'!$I363-0.5)*-1)</f>
        <v>#DIV/0!</v>
      </c>
      <c r="AE363" s="6" t="e">
        <f>(('t-1'!AE363-'t-1'!$AE363)/'t-1'!$AE363)*(('t-1'!$I363-0.5+'t-1'!$I363-0.5)*-1)</f>
        <v>#DIV/0!</v>
      </c>
      <c r="AF363" s="6" t="e">
        <f>(('t-1'!AF363-'t-1'!$AE363)/'t-1'!$AE363)*(('t-1'!$I363-0.5+'t-1'!$I363-0.5)*-1)</f>
        <v>#DIV/0!</v>
      </c>
    </row>
    <row r="364" spans="2:32">
      <c r="B364" s="1">
        <f>'t-1'!B364</f>
        <v>0</v>
      </c>
      <c r="C364" s="1">
        <f>'t-1'!C364</f>
        <v>0</v>
      </c>
      <c r="D364" s="1">
        <f>'t-1'!D364</f>
        <v>0</v>
      </c>
      <c r="E364" s="1">
        <f>'t-1'!E364</f>
        <v>0</v>
      </c>
      <c r="F364" s="1">
        <f>'t-1'!F364</f>
        <v>0</v>
      </c>
      <c r="G364" s="1">
        <f>'t-1'!G364</f>
        <v>0</v>
      </c>
      <c r="H364" s="1">
        <f>'t-1'!H364</f>
        <v>0</v>
      </c>
      <c r="I364" s="1">
        <f>'t-1'!I364</f>
        <v>0</v>
      </c>
      <c r="J364" s="6" t="e">
        <f>(('t-1'!J364-'t-1'!$AE364)/'t-1'!$AE364)*(('t-1'!$I364-0.5+'t-1'!$I364-0.5)*-1)</f>
        <v>#DIV/0!</v>
      </c>
      <c r="K364" s="6" t="e">
        <f>(('t-1'!K364-'t-1'!$AE364)/'t-1'!$AE364)*(('t-1'!$I364-0.5+'t-1'!$I364-0.5)*-1)</f>
        <v>#DIV/0!</v>
      </c>
      <c r="L364" s="6" t="e">
        <f>(('t-1'!L364-'t-1'!$AE364)/'t-1'!$AE364)*(('t-1'!$I364-0.5+'t-1'!$I364-0.5)*-1)</f>
        <v>#DIV/0!</v>
      </c>
      <c r="M364" s="6" t="e">
        <f>(('t-1'!M364-'t-1'!$AE364)/'t-1'!$AE364)*(('t-1'!$I364-0.5+'t-1'!$I364-0.5)*-1)</f>
        <v>#DIV/0!</v>
      </c>
      <c r="N364" s="6" t="e">
        <f>(('t-1'!N364-'t-1'!$AE364)/'t-1'!$AE364)*(('t-1'!$I364-0.5+'t-1'!$I364-0.5)*-1)</f>
        <v>#DIV/0!</v>
      </c>
      <c r="O364" s="6" t="e">
        <f>(('t-1'!O364-'t-1'!$AE364)/'t-1'!$AE364)*(('t-1'!$I364-0.5+'t-1'!$I364-0.5)*-1)</f>
        <v>#DIV/0!</v>
      </c>
      <c r="P364" s="6" t="e">
        <f>(('t-1'!P364-'t-1'!$AE364)/'t-1'!$AE364)*(('t-1'!$I364-0.5+'t-1'!$I364-0.5)*-1)</f>
        <v>#DIV/0!</v>
      </c>
      <c r="Q364" s="6" t="e">
        <f>(('t-1'!Q364-'t-1'!$AE364)/'t-1'!$AE364)*(('t-1'!$I364-0.5+'t-1'!$I364-0.5)*-1)</f>
        <v>#DIV/0!</v>
      </c>
      <c r="R364" s="6" t="e">
        <f>(('t-1'!R364-'t-1'!$AE364)/'t-1'!$AE364)*(('t-1'!$I364-0.5+'t-1'!$I364-0.5)*-1)</f>
        <v>#DIV/0!</v>
      </c>
      <c r="S364" s="6" t="e">
        <f>(('t-1'!S364-'t-1'!$AE364)/'t-1'!$AE364)*(('t-1'!$I364-0.5+'t-1'!$I364-0.5)*-1)</f>
        <v>#DIV/0!</v>
      </c>
      <c r="T364" s="6" t="e">
        <f>(('t-1'!T364-'t-1'!$AE364)/'t-1'!$AE364)*(('t-1'!$I364-0.5+'t-1'!$I364-0.5)*-1)</f>
        <v>#DIV/0!</v>
      </c>
      <c r="U364" s="6" t="e">
        <f>(('t-1'!U364-'t-1'!$AE364)/'t-1'!$AE364)*(('t-1'!$I364-0.5+'t-1'!$I364-0.5)*-1)</f>
        <v>#DIV/0!</v>
      </c>
      <c r="V364" s="6" t="e">
        <f>(('t-1'!V364-'t-1'!$AE364)/'t-1'!$AE364)*(('t-1'!$I364-0.5+'t-1'!$I364-0.5)*-1)</f>
        <v>#DIV/0!</v>
      </c>
      <c r="W364" s="6" t="e">
        <f>(('t-1'!W364-'t-1'!$AE364)/'t-1'!$AE364)*(('t-1'!$I364-0.5+'t-1'!$I364-0.5)*-1)</f>
        <v>#DIV/0!</v>
      </c>
      <c r="X364" s="6" t="e">
        <f>(('t-1'!X364-'t-1'!$AE364)/'t-1'!$AE364)*(('t-1'!$I364-0.5+'t-1'!$I364-0.5)*-1)</f>
        <v>#DIV/0!</v>
      </c>
      <c r="Y364" s="6" t="e">
        <f>(('t-1'!Y364-'t-1'!$AE364)/'t-1'!$AE364)*(('t-1'!$I364-0.5+'t-1'!$I364-0.5)*-1)</f>
        <v>#DIV/0!</v>
      </c>
      <c r="Z364" s="6" t="e">
        <f>(('t-1'!Z364-'t-1'!$AE364)/'t-1'!$AE364)*(('t-1'!$I364-0.5+'t-1'!$I364-0.5)*-1)</f>
        <v>#DIV/0!</v>
      </c>
      <c r="AA364" s="6" t="e">
        <f>(('t-1'!AA364-'t-1'!$AE364)/'t-1'!$AE364)*(('t-1'!$I364-0.5+'t-1'!$I364-0.5)*-1)</f>
        <v>#DIV/0!</v>
      </c>
      <c r="AB364" s="6" t="e">
        <f>(('t-1'!AB364-'t-1'!$AE364)/'t-1'!$AE364)*(('t-1'!$I364-0.5+'t-1'!$I364-0.5)*-1)</f>
        <v>#DIV/0!</v>
      </c>
      <c r="AC364" s="6" t="e">
        <f>(('t-1'!AC364-'t-1'!$AE364)/'t-1'!$AE364)*(('t-1'!$I364-0.5+'t-1'!$I364-0.5)*-1)</f>
        <v>#DIV/0!</v>
      </c>
      <c r="AD364" s="6" t="e">
        <f>(('t-1'!AD364-'t-1'!$AE364)/'t-1'!$AE364)*(('t-1'!$I364-0.5+'t-1'!$I364-0.5)*-1)</f>
        <v>#DIV/0!</v>
      </c>
      <c r="AE364" s="6" t="e">
        <f>(('t-1'!AE364-'t-1'!$AE364)/'t-1'!$AE364)*(('t-1'!$I364-0.5+'t-1'!$I364-0.5)*-1)</f>
        <v>#DIV/0!</v>
      </c>
      <c r="AF364" s="6" t="e">
        <f>(('t-1'!AF364-'t-1'!$AE364)/'t-1'!$AE364)*(('t-1'!$I364-0.5+'t-1'!$I364-0.5)*-1)</f>
        <v>#DIV/0!</v>
      </c>
    </row>
    <row r="365" spans="2:32">
      <c r="B365" s="1">
        <f>'t-1'!B365</f>
        <v>0</v>
      </c>
      <c r="C365" s="1">
        <f>'t-1'!C365</f>
        <v>0</v>
      </c>
      <c r="D365" s="1">
        <f>'t-1'!D365</f>
        <v>0</v>
      </c>
      <c r="E365" s="1">
        <f>'t-1'!E365</f>
        <v>0</v>
      </c>
      <c r="F365" s="1">
        <f>'t-1'!F365</f>
        <v>0</v>
      </c>
      <c r="G365" s="1">
        <f>'t-1'!G365</f>
        <v>0</v>
      </c>
      <c r="H365" s="1">
        <f>'t-1'!H365</f>
        <v>0</v>
      </c>
      <c r="I365" s="1">
        <f>'t-1'!I365</f>
        <v>0</v>
      </c>
      <c r="J365" s="6" t="e">
        <f>(('t-1'!J365-'t-1'!$AE365)/'t-1'!$AE365)*(('t-1'!$I365-0.5+'t-1'!$I365-0.5)*-1)</f>
        <v>#DIV/0!</v>
      </c>
      <c r="K365" s="6" t="e">
        <f>(('t-1'!K365-'t-1'!$AE365)/'t-1'!$AE365)*(('t-1'!$I365-0.5+'t-1'!$I365-0.5)*-1)</f>
        <v>#DIV/0!</v>
      </c>
      <c r="L365" s="6" t="e">
        <f>(('t-1'!L365-'t-1'!$AE365)/'t-1'!$AE365)*(('t-1'!$I365-0.5+'t-1'!$I365-0.5)*-1)</f>
        <v>#DIV/0!</v>
      </c>
      <c r="M365" s="6" t="e">
        <f>(('t-1'!M365-'t-1'!$AE365)/'t-1'!$AE365)*(('t-1'!$I365-0.5+'t-1'!$I365-0.5)*-1)</f>
        <v>#DIV/0!</v>
      </c>
      <c r="N365" s="6" t="e">
        <f>(('t-1'!N365-'t-1'!$AE365)/'t-1'!$AE365)*(('t-1'!$I365-0.5+'t-1'!$I365-0.5)*-1)</f>
        <v>#DIV/0!</v>
      </c>
      <c r="O365" s="6" t="e">
        <f>(('t-1'!O365-'t-1'!$AE365)/'t-1'!$AE365)*(('t-1'!$I365-0.5+'t-1'!$I365-0.5)*-1)</f>
        <v>#DIV/0!</v>
      </c>
      <c r="P365" s="6" t="e">
        <f>(('t-1'!P365-'t-1'!$AE365)/'t-1'!$AE365)*(('t-1'!$I365-0.5+'t-1'!$I365-0.5)*-1)</f>
        <v>#DIV/0!</v>
      </c>
      <c r="Q365" s="6" t="e">
        <f>(('t-1'!Q365-'t-1'!$AE365)/'t-1'!$AE365)*(('t-1'!$I365-0.5+'t-1'!$I365-0.5)*-1)</f>
        <v>#DIV/0!</v>
      </c>
      <c r="R365" s="6" t="e">
        <f>(('t-1'!R365-'t-1'!$AE365)/'t-1'!$AE365)*(('t-1'!$I365-0.5+'t-1'!$I365-0.5)*-1)</f>
        <v>#DIV/0!</v>
      </c>
      <c r="S365" s="6" t="e">
        <f>(('t-1'!S365-'t-1'!$AE365)/'t-1'!$AE365)*(('t-1'!$I365-0.5+'t-1'!$I365-0.5)*-1)</f>
        <v>#DIV/0!</v>
      </c>
      <c r="T365" s="6" t="e">
        <f>(('t-1'!T365-'t-1'!$AE365)/'t-1'!$AE365)*(('t-1'!$I365-0.5+'t-1'!$I365-0.5)*-1)</f>
        <v>#DIV/0!</v>
      </c>
      <c r="U365" s="6" t="e">
        <f>(('t-1'!U365-'t-1'!$AE365)/'t-1'!$AE365)*(('t-1'!$I365-0.5+'t-1'!$I365-0.5)*-1)</f>
        <v>#DIV/0!</v>
      </c>
      <c r="V365" s="6" t="e">
        <f>(('t-1'!V365-'t-1'!$AE365)/'t-1'!$AE365)*(('t-1'!$I365-0.5+'t-1'!$I365-0.5)*-1)</f>
        <v>#DIV/0!</v>
      </c>
      <c r="W365" s="6" t="e">
        <f>(('t-1'!W365-'t-1'!$AE365)/'t-1'!$AE365)*(('t-1'!$I365-0.5+'t-1'!$I365-0.5)*-1)</f>
        <v>#DIV/0!</v>
      </c>
      <c r="X365" s="6" t="e">
        <f>(('t-1'!X365-'t-1'!$AE365)/'t-1'!$AE365)*(('t-1'!$I365-0.5+'t-1'!$I365-0.5)*-1)</f>
        <v>#DIV/0!</v>
      </c>
      <c r="Y365" s="6" t="e">
        <f>(('t-1'!Y365-'t-1'!$AE365)/'t-1'!$AE365)*(('t-1'!$I365-0.5+'t-1'!$I365-0.5)*-1)</f>
        <v>#DIV/0!</v>
      </c>
      <c r="Z365" s="6" t="e">
        <f>(('t-1'!Z365-'t-1'!$AE365)/'t-1'!$AE365)*(('t-1'!$I365-0.5+'t-1'!$I365-0.5)*-1)</f>
        <v>#DIV/0!</v>
      </c>
      <c r="AA365" s="6" t="e">
        <f>(('t-1'!AA365-'t-1'!$AE365)/'t-1'!$AE365)*(('t-1'!$I365-0.5+'t-1'!$I365-0.5)*-1)</f>
        <v>#DIV/0!</v>
      </c>
      <c r="AB365" s="6" t="e">
        <f>(('t-1'!AB365-'t-1'!$AE365)/'t-1'!$AE365)*(('t-1'!$I365-0.5+'t-1'!$I365-0.5)*-1)</f>
        <v>#DIV/0!</v>
      </c>
      <c r="AC365" s="6" t="e">
        <f>(('t-1'!AC365-'t-1'!$AE365)/'t-1'!$AE365)*(('t-1'!$I365-0.5+'t-1'!$I365-0.5)*-1)</f>
        <v>#DIV/0!</v>
      </c>
      <c r="AD365" s="6" t="e">
        <f>(('t-1'!AD365-'t-1'!$AE365)/'t-1'!$AE365)*(('t-1'!$I365-0.5+'t-1'!$I365-0.5)*-1)</f>
        <v>#DIV/0!</v>
      </c>
      <c r="AE365" s="6" t="e">
        <f>(('t-1'!AE365-'t-1'!$AE365)/'t-1'!$AE365)*(('t-1'!$I365-0.5+'t-1'!$I365-0.5)*-1)</f>
        <v>#DIV/0!</v>
      </c>
      <c r="AF365" s="6" t="e">
        <f>(('t-1'!AF365-'t-1'!$AE365)/'t-1'!$AE365)*(('t-1'!$I365-0.5+'t-1'!$I365-0.5)*-1)</f>
        <v>#DIV/0!</v>
      </c>
    </row>
    <row r="366" spans="2:32">
      <c r="B366" s="1">
        <f>'t-1'!B366</f>
        <v>0</v>
      </c>
      <c r="C366" s="1">
        <f>'t-1'!C366</f>
        <v>0</v>
      </c>
      <c r="D366" s="1">
        <f>'t-1'!D366</f>
        <v>0</v>
      </c>
      <c r="E366" s="1">
        <f>'t-1'!E366</f>
        <v>0</v>
      </c>
      <c r="F366" s="1">
        <f>'t-1'!F366</f>
        <v>0</v>
      </c>
      <c r="G366" s="1">
        <f>'t-1'!G366</f>
        <v>0</v>
      </c>
      <c r="H366" s="1">
        <f>'t-1'!H366</f>
        <v>0</v>
      </c>
      <c r="I366" s="1">
        <f>'t-1'!I366</f>
        <v>0</v>
      </c>
      <c r="J366" s="6" t="e">
        <f>(('t-1'!J366-'t-1'!$AE366)/'t-1'!$AE366)*(('t-1'!$I366-0.5+'t-1'!$I366-0.5)*-1)</f>
        <v>#DIV/0!</v>
      </c>
      <c r="K366" s="6" t="e">
        <f>(('t-1'!K366-'t-1'!$AE366)/'t-1'!$AE366)*(('t-1'!$I366-0.5+'t-1'!$I366-0.5)*-1)</f>
        <v>#DIV/0!</v>
      </c>
      <c r="L366" s="6" t="e">
        <f>(('t-1'!L366-'t-1'!$AE366)/'t-1'!$AE366)*(('t-1'!$I366-0.5+'t-1'!$I366-0.5)*-1)</f>
        <v>#DIV/0!</v>
      </c>
      <c r="M366" s="6" t="e">
        <f>(('t-1'!M366-'t-1'!$AE366)/'t-1'!$AE366)*(('t-1'!$I366-0.5+'t-1'!$I366-0.5)*-1)</f>
        <v>#DIV/0!</v>
      </c>
      <c r="N366" s="6" t="e">
        <f>(('t-1'!N366-'t-1'!$AE366)/'t-1'!$AE366)*(('t-1'!$I366-0.5+'t-1'!$I366-0.5)*-1)</f>
        <v>#DIV/0!</v>
      </c>
      <c r="O366" s="6" t="e">
        <f>(('t-1'!O366-'t-1'!$AE366)/'t-1'!$AE366)*(('t-1'!$I366-0.5+'t-1'!$I366-0.5)*-1)</f>
        <v>#DIV/0!</v>
      </c>
      <c r="P366" s="6" t="e">
        <f>(('t-1'!P366-'t-1'!$AE366)/'t-1'!$AE366)*(('t-1'!$I366-0.5+'t-1'!$I366-0.5)*-1)</f>
        <v>#DIV/0!</v>
      </c>
      <c r="Q366" s="6" t="e">
        <f>(('t-1'!Q366-'t-1'!$AE366)/'t-1'!$AE366)*(('t-1'!$I366-0.5+'t-1'!$I366-0.5)*-1)</f>
        <v>#DIV/0!</v>
      </c>
      <c r="R366" s="6" t="e">
        <f>(('t-1'!R366-'t-1'!$AE366)/'t-1'!$AE366)*(('t-1'!$I366-0.5+'t-1'!$I366-0.5)*-1)</f>
        <v>#DIV/0!</v>
      </c>
      <c r="S366" s="6" t="e">
        <f>(('t-1'!S366-'t-1'!$AE366)/'t-1'!$AE366)*(('t-1'!$I366-0.5+'t-1'!$I366-0.5)*-1)</f>
        <v>#DIV/0!</v>
      </c>
      <c r="T366" s="6" t="e">
        <f>(('t-1'!T366-'t-1'!$AE366)/'t-1'!$AE366)*(('t-1'!$I366-0.5+'t-1'!$I366-0.5)*-1)</f>
        <v>#DIV/0!</v>
      </c>
      <c r="U366" s="6" t="e">
        <f>(('t-1'!U366-'t-1'!$AE366)/'t-1'!$AE366)*(('t-1'!$I366-0.5+'t-1'!$I366-0.5)*-1)</f>
        <v>#DIV/0!</v>
      </c>
      <c r="V366" s="6" t="e">
        <f>(('t-1'!V366-'t-1'!$AE366)/'t-1'!$AE366)*(('t-1'!$I366-0.5+'t-1'!$I366-0.5)*-1)</f>
        <v>#DIV/0!</v>
      </c>
      <c r="W366" s="6" t="e">
        <f>(('t-1'!W366-'t-1'!$AE366)/'t-1'!$AE366)*(('t-1'!$I366-0.5+'t-1'!$I366-0.5)*-1)</f>
        <v>#DIV/0!</v>
      </c>
      <c r="X366" s="6" t="e">
        <f>(('t-1'!X366-'t-1'!$AE366)/'t-1'!$AE366)*(('t-1'!$I366-0.5+'t-1'!$I366-0.5)*-1)</f>
        <v>#DIV/0!</v>
      </c>
      <c r="Y366" s="6" t="e">
        <f>(('t-1'!Y366-'t-1'!$AE366)/'t-1'!$AE366)*(('t-1'!$I366-0.5+'t-1'!$I366-0.5)*-1)</f>
        <v>#DIV/0!</v>
      </c>
      <c r="Z366" s="6" t="e">
        <f>(('t-1'!Z366-'t-1'!$AE366)/'t-1'!$AE366)*(('t-1'!$I366-0.5+'t-1'!$I366-0.5)*-1)</f>
        <v>#DIV/0!</v>
      </c>
      <c r="AA366" s="6" t="e">
        <f>(('t-1'!AA366-'t-1'!$AE366)/'t-1'!$AE366)*(('t-1'!$I366-0.5+'t-1'!$I366-0.5)*-1)</f>
        <v>#DIV/0!</v>
      </c>
      <c r="AB366" s="6" t="e">
        <f>(('t-1'!AB366-'t-1'!$AE366)/'t-1'!$AE366)*(('t-1'!$I366-0.5+'t-1'!$I366-0.5)*-1)</f>
        <v>#DIV/0!</v>
      </c>
      <c r="AC366" s="6" t="e">
        <f>(('t-1'!AC366-'t-1'!$AE366)/'t-1'!$AE366)*(('t-1'!$I366-0.5+'t-1'!$I366-0.5)*-1)</f>
        <v>#DIV/0!</v>
      </c>
      <c r="AD366" s="6" t="e">
        <f>(('t-1'!AD366-'t-1'!$AE366)/'t-1'!$AE366)*(('t-1'!$I366-0.5+'t-1'!$I366-0.5)*-1)</f>
        <v>#DIV/0!</v>
      </c>
      <c r="AE366" s="6" t="e">
        <f>(('t-1'!AE366-'t-1'!$AE366)/'t-1'!$AE366)*(('t-1'!$I366-0.5+'t-1'!$I366-0.5)*-1)</f>
        <v>#DIV/0!</v>
      </c>
      <c r="AF366" s="6" t="e">
        <f>(('t-1'!AF366-'t-1'!$AE366)/'t-1'!$AE366)*(('t-1'!$I366-0.5+'t-1'!$I366-0.5)*-1)</f>
        <v>#DIV/0!</v>
      </c>
    </row>
    <row r="367" spans="2:32">
      <c r="B367" s="1">
        <f>'t-1'!B367</f>
        <v>0</v>
      </c>
      <c r="C367" s="1">
        <f>'t-1'!C367</f>
        <v>0</v>
      </c>
      <c r="D367" s="1">
        <f>'t-1'!D367</f>
        <v>0</v>
      </c>
      <c r="E367" s="1">
        <f>'t-1'!E367</f>
        <v>0</v>
      </c>
      <c r="F367" s="1">
        <f>'t-1'!F367</f>
        <v>0</v>
      </c>
      <c r="G367" s="1">
        <f>'t-1'!G367</f>
        <v>0</v>
      </c>
      <c r="H367" s="1">
        <f>'t-1'!H367</f>
        <v>0</v>
      </c>
      <c r="I367" s="1">
        <f>'t-1'!I367</f>
        <v>0</v>
      </c>
      <c r="J367" s="6" t="e">
        <f>(('t-1'!J367-'t-1'!$AE367)/'t-1'!$AE367)*(('t-1'!$I367-0.5+'t-1'!$I367-0.5)*-1)</f>
        <v>#DIV/0!</v>
      </c>
      <c r="K367" s="6" t="e">
        <f>(('t-1'!K367-'t-1'!$AE367)/'t-1'!$AE367)*(('t-1'!$I367-0.5+'t-1'!$I367-0.5)*-1)</f>
        <v>#DIV/0!</v>
      </c>
      <c r="L367" s="6" t="e">
        <f>(('t-1'!L367-'t-1'!$AE367)/'t-1'!$AE367)*(('t-1'!$I367-0.5+'t-1'!$I367-0.5)*-1)</f>
        <v>#DIV/0!</v>
      </c>
      <c r="M367" s="6" t="e">
        <f>(('t-1'!M367-'t-1'!$AE367)/'t-1'!$AE367)*(('t-1'!$I367-0.5+'t-1'!$I367-0.5)*-1)</f>
        <v>#DIV/0!</v>
      </c>
      <c r="N367" s="6" t="e">
        <f>(('t-1'!N367-'t-1'!$AE367)/'t-1'!$AE367)*(('t-1'!$I367-0.5+'t-1'!$I367-0.5)*-1)</f>
        <v>#DIV/0!</v>
      </c>
      <c r="O367" s="6" t="e">
        <f>(('t-1'!O367-'t-1'!$AE367)/'t-1'!$AE367)*(('t-1'!$I367-0.5+'t-1'!$I367-0.5)*-1)</f>
        <v>#DIV/0!</v>
      </c>
      <c r="P367" s="6" t="e">
        <f>(('t-1'!P367-'t-1'!$AE367)/'t-1'!$AE367)*(('t-1'!$I367-0.5+'t-1'!$I367-0.5)*-1)</f>
        <v>#DIV/0!</v>
      </c>
      <c r="Q367" s="6" t="e">
        <f>(('t-1'!Q367-'t-1'!$AE367)/'t-1'!$AE367)*(('t-1'!$I367-0.5+'t-1'!$I367-0.5)*-1)</f>
        <v>#DIV/0!</v>
      </c>
      <c r="R367" s="6" t="e">
        <f>(('t-1'!R367-'t-1'!$AE367)/'t-1'!$AE367)*(('t-1'!$I367-0.5+'t-1'!$I367-0.5)*-1)</f>
        <v>#DIV/0!</v>
      </c>
      <c r="S367" s="6" t="e">
        <f>(('t-1'!S367-'t-1'!$AE367)/'t-1'!$AE367)*(('t-1'!$I367-0.5+'t-1'!$I367-0.5)*-1)</f>
        <v>#DIV/0!</v>
      </c>
      <c r="T367" s="6" t="e">
        <f>(('t-1'!T367-'t-1'!$AE367)/'t-1'!$AE367)*(('t-1'!$I367-0.5+'t-1'!$I367-0.5)*-1)</f>
        <v>#DIV/0!</v>
      </c>
      <c r="U367" s="6" t="e">
        <f>(('t-1'!U367-'t-1'!$AE367)/'t-1'!$AE367)*(('t-1'!$I367-0.5+'t-1'!$I367-0.5)*-1)</f>
        <v>#DIV/0!</v>
      </c>
      <c r="V367" s="6" t="e">
        <f>(('t-1'!V367-'t-1'!$AE367)/'t-1'!$AE367)*(('t-1'!$I367-0.5+'t-1'!$I367-0.5)*-1)</f>
        <v>#DIV/0!</v>
      </c>
      <c r="W367" s="6" t="e">
        <f>(('t-1'!W367-'t-1'!$AE367)/'t-1'!$AE367)*(('t-1'!$I367-0.5+'t-1'!$I367-0.5)*-1)</f>
        <v>#DIV/0!</v>
      </c>
      <c r="X367" s="6" t="e">
        <f>(('t-1'!X367-'t-1'!$AE367)/'t-1'!$AE367)*(('t-1'!$I367-0.5+'t-1'!$I367-0.5)*-1)</f>
        <v>#DIV/0!</v>
      </c>
      <c r="Y367" s="6" t="e">
        <f>(('t-1'!Y367-'t-1'!$AE367)/'t-1'!$AE367)*(('t-1'!$I367-0.5+'t-1'!$I367-0.5)*-1)</f>
        <v>#DIV/0!</v>
      </c>
      <c r="Z367" s="6" t="e">
        <f>(('t-1'!Z367-'t-1'!$AE367)/'t-1'!$AE367)*(('t-1'!$I367-0.5+'t-1'!$I367-0.5)*-1)</f>
        <v>#DIV/0!</v>
      </c>
      <c r="AA367" s="6" t="e">
        <f>(('t-1'!AA367-'t-1'!$AE367)/'t-1'!$AE367)*(('t-1'!$I367-0.5+'t-1'!$I367-0.5)*-1)</f>
        <v>#DIV/0!</v>
      </c>
      <c r="AB367" s="6" t="e">
        <f>(('t-1'!AB367-'t-1'!$AE367)/'t-1'!$AE367)*(('t-1'!$I367-0.5+'t-1'!$I367-0.5)*-1)</f>
        <v>#DIV/0!</v>
      </c>
      <c r="AC367" s="6" t="e">
        <f>(('t-1'!AC367-'t-1'!$AE367)/'t-1'!$AE367)*(('t-1'!$I367-0.5+'t-1'!$I367-0.5)*-1)</f>
        <v>#DIV/0!</v>
      </c>
      <c r="AD367" s="6" t="e">
        <f>(('t-1'!AD367-'t-1'!$AE367)/'t-1'!$AE367)*(('t-1'!$I367-0.5+'t-1'!$I367-0.5)*-1)</f>
        <v>#DIV/0!</v>
      </c>
      <c r="AE367" s="6" t="e">
        <f>(('t-1'!AE367-'t-1'!$AE367)/'t-1'!$AE367)*(('t-1'!$I367-0.5+'t-1'!$I367-0.5)*-1)</f>
        <v>#DIV/0!</v>
      </c>
      <c r="AF367" s="6" t="e">
        <f>(('t-1'!AF367-'t-1'!$AE367)/'t-1'!$AE367)*(('t-1'!$I367-0.5+'t-1'!$I367-0.5)*-1)</f>
        <v>#DIV/0!</v>
      </c>
    </row>
    <row r="368" spans="2:32">
      <c r="B368" s="1">
        <f>'t-1'!B368</f>
        <v>0</v>
      </c>
      <c r="C368" s="1">
        <f>'t-1'!C368</f>
        <v>0</v>
      </c>
      <c r="D368" s="1">
        <f>'t-1'!D368</f>
        <v>0</v>
      </c>
      <c r="E368" s="1">
        <f>'t-1'!E368</f>
        <v>0</v>
      </c>
      <c r="F368" s="1">
        <f>'t-1'!F368</f>
        <v>0</v>
      </c>
      <c r="G368" s="1">
        <f>'t-1'!G368</f>
        <v>0</v>
      </c>
      <c r="H368" s="1">
        <f>'t-1'!H368</f>
        <v>0</v>
      </c>
      <c r="I368" s="1">
        <f>'t-1'!I368</f>
        <v>0</v>
      </c>
      <c r="J368" s="6" t="e">
        <f>(('t-1'!J368-'t-1'!$AE368)/'t-1'!$AE368)*(('t-1'!$I368-0.5+'t-1'!$I368-0.5)*-1)</f>
        <v>#DIV/0!</v>
      </c>
      <c r="K368" s="6" t="e">
        <f>(('t-1'!K368-'t-1'!$AE368)/'t-1'!$AE368)*(('t-1'!$I368-0.5+'t-1'!$I368-0.5)*-1)</f>
        <v>#DIV/0!</v>
      </c>
      <c r="L368" s="6" t="e">
        <f>(('t-1'!L368-'t-1'!$AE368)/'t-1'!$AE368)*(('t-1'!$I368-0.5+'t-1'!$I368-0.5)*-1)</f>
        <v>#DIV/0!</v>
      </c>
      <c r="M368" s="6" t="e">
        <f>(('t-1'!M368-'t-1'!$AE368)/'t-1'!$AE368)*(('t-1'!$I368-0.5+'t-1'!$I368-0.5)*-1)</f>
        <v>#DIV/0!</v>
      </c>
      <c r="N368" s="6" t="e">
        <f>(('t-1'!N368-'t-1'!$AE368)/'t-1'!$AE368)*(('t-1'!$I368-0.5+'t-1'!$I368-0.5)*-1)</f>
        <v>#DIV/0!</v>
      </c>
      <c r="O368" s="6" t="e">
        <f>(('t-1'!O368-'t-1'!$AE368)/'t-1'!$AE368)*(('t-1'!$I368-0.5+'t-1'!$I368-0.5)*-1)</f>
        <v>#DIV/0!</v>
      </c>
      <c r="P368" s="6" t="e">
        <f>(('t-1'!P368-'t-1'!$AE368)/'t-1'!$AE368)*(('t-1'!$I368-0.5+'t-1'!$I368-0.5)*-1)</f>
        <v>#DIV/0!</v>
      </c>
      <c r="Q368" s="6" t="e">
        <f>(('t-1'!Q368-'t-1'!$AE368)/'t-1'!$AE368)*(('t-1'!$I368-0.5+'t-1'!$I368-0.5)*-1)</f>
        <v>#DIV/0!</v>
      </c>
      <c r="R368" s="6" t="e">
        <f>(('t-1'!R368-'t-1'!$AE368)/'t-1'!$AE368)*(('t-1'!$I368-0.5+'t-1'!$I368-0.5)*-1)</f>
        <v>#DIV/0!</v>
      </c>
      <c r="S368" s="6" t="e">
        <f>(('t-1'!S368-'t-1'!$AE368)/'t-1'!$AE368)*(('t-1'!$I368-0.5+'t-1'!$I368-0.5)*-1)</f>
        <v>#DIV/0!</v>
      </c>
      <c r="T368" s="6" t="e">
        <f>(('t-1'!T368-'t-1'!$AE368)/'t-1'!$AE368)*(('t-1'!$I368-0.5+'t-1'!$I368-0.5)*-1)</f>
        <v>#DIV/0!</v>
      </c>
      <c r="U368" s="6" t="e">
        <f>(('t-1'!U368-'t-1'!$AE368)/'t-1'!$AE368)*(('t-1'!$I368-0.5+'t-1'!$I368-0.5)*-1)</f>
        <v>#DIV/0!</v>
      </c>
      <c r="V368" s="6" t="e">
        <f>(('t-1'!V368-'t-1'!$AE368)/'t-1'!$AE368)*(('t-1'!$I368-0.5+'t-1'!$I368-0.5)*-1)</f>
        <v>#DIV/0!</v>
      </c>
      <c r="W368" s="6" t="e">
        <f>(('t-1'!W368-'t-1'!$AE368)/'t-1'!$AE368)*(('t-1'!$I368-0.5+'t-1'!$I368-0.5)*-1)</f>
        <v>#DIV/0!</v>
      </c>
      <c r="X368" s="6" t="e">
        <f>(('t-1'!X368-'t-1'!$AE368)/'t-1'!$AE368)*(('t-1'!$I368-0.5+'t-1'!$I368-0.5)*-1)</f>
        <v>#DIV/0!</v>
      </c>
      <c r="Y368" s="6" t="e">
        <f>(('t-1'!Y368-'t-1'!$AE368)/'t-1'!$AE368)*(('t-1'!$I368-0.5+'t-1'!$I368-0.5)*-1)</f>
        <v>#DIV/0!</v>
      </c>
      <c r="Z368" s="6" t="e">
        <f>(('t-1'!Z368-'t-1'!$AE368)/'t-1'!$AE368)*(('t-1'!$I368-0.5+'t-1'!$I368-0.5)*-1)</f>
        <v>#DIV/0!</v>
      </c>
      <c r="AA368" s="6" t="e">
        <f>(('t-1'!AA368-'t-1'!$AE368)/'t-1'!$AE368)*(('t-1'!$I368-0.5+'t-1'!$I368-0.5)*-1)</f>
        <v>#DIV/0!</v>
      </c>
      <c r="AB368" s="6" t="e">
        <f>(('t-1'!AB368-'t-1'!$AE368)/'t-1'!$AE368)*(('t-1'!$I368-0.5+'t-1'!$I368-0.5)*-1)</f>
        <v>#DIV/0!</v>
      </c>
      <c r="AC368" s="6" t="e">
        <f>(('t-1'!AC368-'t-1'!$AE368)/'t-1'!$AE368)*(('t-1'!$I368-0.5+'t-1'!$I368-0.5)*-1)</f>
        <v>#DIV/0!</v>
      </c>
      <c r="AD368" s="6" t="e">
        <f>(('t-1'!AD368-'t-1'!$AE368)/'t-1'!$AE368)*(('t-1'!$I368-0.5+'t-1'!$I368-0.5)*-1)</f>
        <v>#DIV/0!</v>
      </c>
      <c r="AE368" s="6" t="e">
        <f>(('t-1'!AE368-'t-1'!$AE368)/'t-1'!$AE368)*(('t-1'!$I368-0.5+'t-1'!$I368-0.5)*-1)</f>
        <v>#DIV/0!</v>
      </c>
      <c r="AF368" s="6" t="e">
        <f>(('t-1'!AF368-'t-1'!$AE368)/'t-1'!$AE368)*(('t-1'!$I368-0.5+'t-1'!$I368-0.5)*-1)</f>
        <v>#DIV/0!</v>
      </c>
    </row>
    <row r="369" spans="2:32">
      <c r="B369" s="1">
        <f>'t-1'!B369</f>
        <v>0</v>
      </c>
      <c r="C369" s="1">
        <f>'t-1'!C369</f>
        <v>0</v>
      </c>
      <c r="D369" s="1">
        <f>'t-1'!D369</f>
        <v>0</v>
      </c>
      <c r="E369" s="1">
        <f>'t-1'!E369</f>
        <v>0</v>
      </c>
      <c r="F369" s="1">
        <f>'t-1'!F369</f>
        <v>0</v>
      </c>
      <c r="G369" s="1">
        <f>'t-1'!G369</f>
        <v>0</v>
      </c>
      <c r="H369" s="1">
        <f>'t-1'!H369</f>
        <v>0</v>
      </c>
      <c r="I369" s="1">
        <f>'t-1'!I369</f>
        <v>0</v>
      </c>
      <c r="J369" s="6" t="e">
        <f>(('t-1'!J369-'t-1'!$AE369)/'t-1'!$AE369)*(('t-1'!$I369-0.5+'t-1'!$I369-0.5)*-1)</f>
        <v>#DIV/0!</v>
      </c>
      <c r="K369" s="6" t="e">
        <f>(('t-1'!K369-'t-1'!$AE369)/'t-1'!$AE369)*(('t-1'!$I369-0.5+'t-1'!$I369-0.5)*-1)</f>
        <v>#DIV/0!</v>
      </c>
      <c r="L369" s="6" t="e">
        <f>(('t-1'!L369-'t-1'!$AE369)/'t-1'!$AE369)*(('t-1'!$I369-0.5+'t-1'!$I369-0.5)*-1)</f>
        <v>#DIV/0!</v>
      </c>
      <c r="M369" s="6" t="e">
        <f>(('t-1'!M369-'t-1'!$AE369)/'t-1'!$AE369)*(('t-1'!$I369-0.5+'t-1'!$I369-0.5)*-1)</f>
        <v>#DIV/0!</v>
      </c>
      <c r="N369" s="6" t="e">
        <f>(('t-1'!N369-'t-1'!$AE369)/'t-1'!$AE369)*(('t-1'!$I369-0.5+'t-1'!$I369-0.5)*-1)</f>
        <v>#DIV/0!</v>
      </c>
      <c r="O369" s="6" t="e">
        <f>(('t-1'!O369-'t-1'!$AE369)/'t-1'!$AE369)*(('t-1'!$I369-0.5+'t-1'!$I369-0.5)*-1)</f>
        <v>#DIV/0!</v>
      </c>
      <c r="P369" s="6" t="e">
        <f>(('t-1'!P369-'t-1'!$AE369)/'t-1'!$AE369)*(('t-1'!$I369-0.5+'t-1'!$I369-0.5)*-1)</f>
        <v>#DIV/0!</v>
      </c>
      <c r="Q369" s="6" t="e">
        <f>(('t-1'!Q369-'t-1'!$AE369)/'t-1'!$AE369)*(('t-1'!$I369-0.5+'t-1'!$I369-0.5)*-1)</f>
        <v>#DIV/0!</v>
      </c>
      <c r="R369" s="6" t="e">
        <f>(('t-1'!R369-'t-1'!$AE369)/'t-1'!$AE369)*(('t-1'!$I369-0.5+'t-1'!$I369-0.5)*-1)</f>
        <v>#DIV/0!</v>
      </c>
      <c r="S369" s="6" t="e">
        <f>(('t-1'!S369-'t-1'!$AE369)/'t-1'!$AE369)*(('t-1'!$I369-0.5+'t-1'!$I369-0.5)*-1)</f>
        <v>#DIV/0!</v>
      </c>
      <c r="T369" s="6" t="e">
        <f>(('t-1'!T369-'t-1'!$AE369)/'t-1'!$AE369)*(('t-1'!$I369-0.5+'t-1'!$I369-0.5)*-1)</f>
        <v>#DIV/0!</v>
      </c>
      <c r="U369" s="6" t="e">
        <f>(('t-1'!U369-'t-1'!$AE369)/'t-1'!$AE369)*(('t-1'!$I369-0.5+'t-1'!$I369-0.5)*-1)</f>
        <v>#DIV/0!</v>
      </c>
      <c r="V369" s="6" t="e">
        <f>(('t-1'!V369-'t-1'!$AE369)/'t-1'!$AE369)*(('t-1'!$I369-0.5+'t-1'!$I369-0.5)*-1)</f>
        <v>#DIV/0!</v>
      </c>
      <c r="W369" s="6" t="e">
        <f>(('t-1'!W369-'t-1'!$AE369)/'t-1'!$AE369)*(('t-1'!$I369-0.5+'t-1'!$I369-0.5)*-1)</f>
        <v>#DIV/0!</v>
      </c>
      <c r="X369" s="6" t="e">
        <f>(('t-1'!X369-'t-1'!$AE369)/'t-1'!$AE369)*(('t-1'!$I369-0.5+'t-1'!$I369-0.5)*-1)</f>
        <v>#DIV/0!</v>
      </c>
      <c r="Y369" s="6" t="e">
        <f>(('t-1'!Y369-'t-1'!$AE369)/'t-1'!$AE369)*(('t-1'!$I369-0.5+'t-1'!$I369-0.5)*-1)</f>
        <v>#DIV/0!</v>
      </c>
      <c r="Z369" s="6" t="e">
        <f>(('t-1'!Z369-'t-1'!$AE369)/'t-1'!$AE369)*(('t-1'!$I369-0.5+'t-1'!$I369-0.5)*-1)</f>
        <v>#DIV/0!</v>
      </c>
      <c r="AA369" s="6" t="e">
        <f>(('t-1'!AA369-'t-1'!$AE369)/'t-1'!$AE369)*(('t-1'!$I369-0.5+'t-1'!$I369-0.5)*-1)</f>
        <v>#DIV/0!</v>
      </c>
      <c r="AB369" s="6" t="e">
        <f>(('t-1'!AB369-'t-1'!$AE369)/'t-1'!$AE369)*(('t-1'!$I369-0.5+'t-1'!$I369-0.5)*-1)</f>
        <v>#DIV/0!</v>
      </c>
      <c r="AC369" s="6" t="e">
        <f>(('t-1'!AC369-'t-1'!$AE369)/'t-1'!$AE369)*(('t-1'!$I369-0.5+'t-1'!$I369-0.5)*-1)</f>
        <v>#DIV/0!</v>
      </c>
      <c r="AD369" s="6" t="e">
        <f>(('t-1'!AD369-'t-1'!$AE369)/'t-1'!$AE369)*(('t-1'!$I369-0.5+'t-1'!$I369-0.5)*-1)</f>
        <v>#DIV/0!</v>
      </c>
      <c r="AE369" s="6" t="e">
        <f>(('t-1'!AE369-'t-1'!$AE369)/'t-1'!$AE369)*(('t-1'!$I369-0.5+'t-1'!$I369-0.5)*-1)</f>
        <v>#DIV/0!</v>
      </c>
      <c r="AF369" s="6" t="e">
        <f>(('t-1'!AF369-'t-1'!$AE369)/'t-1'!$AE369)*(('t-1'!$I369-0.5+'t-1'!$I369-0.5)*-1)</f>
        <v>#DIV/0!</v>
      </c>
    </row>
    <row r="370" spans="2:32">
      <c r="B370" s="1">
        <f>'t-1'!B370</f>
        <v>0</v>
      </c>
      <c r="C370" s="1">
        <f>'t-1'!C370</f>
        <v>0</v>
      </c>
      <c r="D370" s="1">
        <f>'t-1'!D370</f>
        <v>0</v>
      </c>
      <c r="E370" s="1">
        <f>'t-1'!E370</f>
        <v>0</v>
      </c>
      <c r="F370" s="1">
        <f>'t-1'!F370</f>
        <v>0</v>
      </c>
      <c r="G370" s="1">
        <f>'t-1'!G370</f>
        <v>0</v>
      </c>
      <c r="H370" s="1">
        <f>'t-1'!H370</f>
        <v>0</v>
      </c>
      <c r="I370" s="1">
        <f>'t-1'!I370</f>
        <v>0</v>
      </c>
      <c r="J370" s="6" t="e">
        <f>(('t-1'!J370-'t-1'!$AE370)/'t-1'!$AE370)*(('t-1'!$I370-0.5+'t-1'!$I370-0.5)*-1)</f>
        <v>#DIV/0!</v>
      </c>
      <c r="K370" s="6" t="e">
        <f>(('t-1'!K370-'t-1'!$AE370)/'t-1'!$AE370)*(('t-1'!$I370-0.5+'t-1'!$I370-0.5)*-1)</f>
        <v>#DIV/0!</v>
      </c>
      <c r="L370" s="6" t="e">
        <f>(('t-1'!L370-'t-1'!$AE370)/'t-1'!$AE370)*(('t-1'!$I370-0.5+'t-1'!$I370-0.5)*-1)</f>
        <v>#DIV/0!</v>
      </c>
      <c r="M370" s="6" t="e">
        <f>(('t-1'!M370-'t-1'!$AE370)/'t-1'!$AE370)*(('t-1'!$I370-0.5+'t-1'!$I370-0.5)*-1)</f>
        <v>#DIV/0!</v>
      </c>
      <c r="N370" s="6" t="e">
        <f>(('t-1'!N370-'t-1'!$AE370)/'t-1'!$AE370)*(('t-1'!$I370-0.5+'t-1'!$I370-0.5)*-1)</f>
        <v>#DIV/0!</v>
      </c>
      <c r="O370" s="6" t="e">
        <f>(('t-1'!O370-'t-1'!$AE370)/'t-1'!$AE370)*(('t-1'!$I370-0.5+'t-1'!$I370-0.5)*-1)</f>
        <v>#DIV/0!</v>
      </c>
      <c r="P370" s="6" t="e">
        <f>(('t-1'!P370-'t-1'!$AE370)/'t-1'!$AE370)*(('t-1'!$I370-0.5+'t-1'!$I370-0.5)*-1)</f>
        <v>#DIV/0!</v>
      </c>
      <c r="Q370" s="6" t="e">
        <f>(('t-1'!Q370-'t-1'!$AE370)/'t-1'!$AE370)*(('t-1'!$I370-0.5+'t-1'!$I370-0.5)*-1)</f>
        <v>#DIV/0!</v>
      </c>
      <c r="R370" s="6" t="e">
        <f>(('t-1'!R370-'t-1'!$AE370)/'t-1'!$AE370)*(('t-1'!$I370-0.5+'t-1'!$I370-0.5)*-1)</f>
        <v>#DIV/0!</v>
      </c>
      <c r="S370" s="6" t="e">
        <f>(('t-1'!S370-'t-1'!$AE370)/'t-1'!$AE370)*(('t-1'!$I370-0.5+'t-1'!$I370-0.5)*-1)</f>
        <v>#DIV/0!</v>
      </c>
      <c r="T370" s="6" t="e">
        <f>(('t-1'!T370-'t-1'!$AE370)/'t-1'!$AE370)*(('t-1'!$I370-0.5+'t-1'!$I370-0.5)*-1)</f>
        <v>#DIV/0!</v>
      </c>
      <c r="U370" s="6" t="e">
        <f>(('t-1'!U370-'t-1'!$AE370)/'t-1'!$AE370)*(('t-1'!$I370-0.5+'t-1'!$I370-0.5)*-1)</f>
        <v>#DIV/0!</v>
      </c>
      <c r="V370" s="6" t="e">
        <f>(('t-1'!V370-'t-1'!$AE370)/'t-1'!$AE370)*(('t-1'!$I370-0.5+'t-1'!$I370-0.5)*-1)</f>
        <v>#DIV/0!</v>
      </c>
      <c r="W370" s="6" t="e">
        <f>(('t-1'!W370-'t-1'!$AE370)/'t-1'!$AE370)*(('t-1'!$I370-0.5+'t-1'!$I370-0.5)*-1)</f>
        <v>#DIV/0!</v>
      </c>
      <c r="X370" s="6" t="e">
        <f>(('t-1'!X370-'t-1'!$AE370)/'t-1'!$AE370)*(('t-1'!$I370-0.5+'t-1'!$I370-0.5)*-1)</f>
        <v>#DIV/0!</v>
      </c>
      <c r="Y370" s="6" t="e">
        <f>(('t-1'!Y370-'t-1'!$AE370)/'t-1'!$AE370)*(('t-1'!$I370-0.5+'t-1'!$I370-0.5)*-1)</f>
        <v>#DIV/0!</v>
      </c>
      <c r="Z370" s="6" t="e">
        <f>(('t-1'!Z370-'t-1'!$AE370)/'t-1'!$AE370)*(('t-1'!$I370-0.5+'t-1'!$I370-0.5)*-1)</f>
        <v>#DIV/0!</v>
      </c>
      <c r="AA370" s="6" t="e">
        <f>(('t-1'!AA370-'t-1'!$AE370)/'t-1'!$AE370)*(('t-1'!$I370-0.5+'t-1'!$I370-0.5)*-1)</f>
        <v>#DIV/0!</v>
      </c>
      <c r="AB370" s="6" t="e">
        <f>(('t-1'!AB370-'t-1'!$AE370)/'t-1'!$AE370)*(('t-1'!$I370-0.5+'t-1'!$I370-0.5)*-1)</f>
        <v>#DIV/0!</v>
      </c>
      <c r="AC370" s="6" t="e">
        <f>(('t-1'!AC370-'t-1'!$AE370)/'t-1'!$AE370)*(('t-1'!$I370-0.5+'t-1'!$I370-0.5)*-1)</f>
        <v>#DIV/0!</v>
      </c>
      <c r="AD370" s="6" t="e">
        <f>(('t-1'!AD370-'t-1'!$AE370)/'t-1'!$AE370)*(('t-1'!$I370-0.5+'t-1'!$I370-0.5)*-1)</f>
        <v>#DIV/0!</v>
      </c>
      <c r="AE370" s="6" t="e">
        <f>(('t-1'!AE370-'t-1'!$AE370)/'t-1'!$AE370)*(('t-1'!$I370-0.5+'t-1'!$I370-0.5)*-1)</f>
        <v>#DIV/0!</v>
      </c>
      <c r="AF370" s="6" t="e">
        <f>(('t-1'!AF370-'t-1'!$AE370)/'t-1'!$AE370)*(('t-1'!$I370-0.5+'t-1'!$I370-0.5)*-1)</f>
        <v>#DIV/0!</v>
      </c>
    </row>
    <row r="371" spans="2:32">
      <c r="B371" s="1">
        <f>'t-1'!B371</f>
        <v>0</v>
      </c>
      <c r="C371" s="1">
        <f>'t-1'!C371</f>
        <v>0</v>
      </c>
      <c r="D371" s="1">
        <f>'t-1'!D371</f>
        <v>0</v>
      </c>
      <c r="E371" s="1">
        <f>'t-1'!E371</f>
        <v>0</v>
      </c>
      <c r="F371" s="1">
        <f>'t-1'!F371</f>
        <v>0</v>
      </c>
      <c r="G371" s="1">
        <f>'t-1'!G371</f>
        <v>0</v>
      </c>
      <c r="H371" s="1">
        <f>'t-1'!H371</f>
        <v>0</v>
      </c>
      <c r="I371" s="1">
        <f>'t-1'!I371</f>
        <v>0</v>
      </c>
      <c r="J371" s="6" t="e">
        <f>(('t-1'!J371-'t-1'!$AE371)/'t-1'!$AE371)*(('t-1'!$I371-0.5+'t-1'!$I371-0.5)*-1)</f>
        <v>#DIV/0!</v>
      </c>
      <c r="K371" s="6" t="e">
        <f>(('t-1'!K371-'t-1'!$AE371)/'t-1'!$AE371)*(('t-1'!$I371-0.5+'t-1'!$I371-0.5)*-1)</f>
        <v>#DIV/0!</v>
      </c>
      <c r="L371" s="6" t="e">
        <f>(('t-1'!L371-'t-1'!$AE371)/'t-1'!$AE371)*(('t-1'!$I371-0.5+'t-1'!$I371-0.5)*-1)</f>
        <v>#DIV/0!</v>
      </c>
      <c r="M371" s="6" t="e">
        <f>(('t-1'!M371-'t-1'!$AE371)/'t-1'!$AE371)*(('t-1'!$I371-0.5+'t-1'!$I371-0.5)*-1)</f>
        <v>#DIV/0!</v>
      </c>
      <c r="N371" s="6" t="e">
        <f>(('t-1'!N371-'t-1'!$AE371)/'t-1'!$AE371)*(('t-1'!$I371-0.5+'t-1'!$I371-0.5)*-1)</f>
        <v>#DIV/0!</v>
      </c>
      <c r="O371" s="6" t="e">
        <f>(('t-1'!O371-'t-1'!$AE371)/'t-1'!$AE371)*(('t-1'!$I371-0.5+'t-1'!$I371-0.5)*-1)</f>
        <v>#DIV/0!</v>
      </c>
      <c r="P371" s="6" t="e">
        <f>(('t-1'!P371-'t-1'!$AE371)/'t-1'!$AE371)*(('t-1'!$I371-0.5+'t-1'!$I371-0.5)*-1)</f>
        <v>#DIV/0!</v>
      </c>
      <c r="Q371" s="6" t="e">
        <f>(('t-1'!Q371-'t-1'!$AE371)/'t-1'!$AE371)*(('t-1'!$I371-0.5+'t-1'!$I371-0.5)*-1)</f>
        <v>#DIV/0!</v>
      </c>
      <c r="R371" s="6" t="e">
        <f>(('t-1'!R371-'t-1'!$AE371)/'t-1'!$AE371)*(('t-1'!$I371-0.5+'t-1'!$I371-0.5)*-1)</f>
        <v>#DIV/0!</v>
      </c>
      <c r="S371" s="6" t="e">
        <f>(('t-1'!S371-'t-1'!$AE371)/'t-1'!$AE371)*(('t-1'!$I371-0.5+'t-1'!$I371-0.5)*-1)</f>
        <v>#DIV/0!</v>
      </c>
      <c r="T371" s="6" t="e">
        <f>(('t-1'!T371-'t-1'!$AE371)/'t-1'!$AE371)*(('t-1'!$I371-0.5+'t-1'!$I371-0.5)*-1)</f>
        <v>#DIV/0!</v>
      </c>
      <c r="U371" s="6" t="e">
        <f>(('t-1'!U371-'t-1'!$AE371)/'t-1'!$AE371)*(('t-1'!$I371-0.5+'t-1'!$I371-0.5)*-1)</f>
        <v>#DIV/0!</v>
      </c>
      <c r="V371" s="6" t="e">
        <f>(('t-1'!V371-'t-1'!$AE371)/'t-1'!$AE371)*(('t-1'!$I371-0.5+'t-1'!$I371-0.5)*-1)</f>
        <v>#DIV/0!</v>
      </c>
      <c r="W371" s="6" t="e">
        <f>(('t-1'!W371-'t-1'!$AE371)/'t-1'!$AE371)*(('t-1'!$I371-0.5+'t-1'!$I371-0.5)*-1)</f>
        <v>#DIV/0!</v>
      </c>
      <c r="X371" s="6" t="e">
        <f>(('t-1'!X371-'t-1'!$AE371)/'t-1'!$AE371)*(('t-1'!$I371-0.5+'t-1'!$I371-0.5)*-1)</f>
        <v>#DIV/0!</v>
      </c>
      <c r="Y371" s="6" t="e">
        <f>(('t-1'!Y371-'t-1'!$AE371)/'t-1'!$AE371)*(('t-1'!$I371-0.5+'t-1'!$I371-0.5)*-1)</f>
        <v>#DIV/0!</v>
      </c>
      <c r="Z371" s="6" t="e">
        <f>(('t-1'!Z371-'t-1'!$AE371)/'t-1'!$AE371)*(('t-1'!$I371-0.5+'t-1'!$I371-0.5)*-1)</f>
        <v>#DIV/0!</v>
      </c>
      <c r="AA371" s="6" t="e">
        <f>(('t-1'!AA371-'t-1'!$AE371)/'t-1'!$AE371)*(('t-1'!$I371-0.5+'t-1'!$I371-0.5)*-1)</f>
        <v>#DIV/0!</v>
      </c>
      <c r="AB371" s="6" t="e">
        <f>(('t-1'!AB371-'t-1'!$AE371)/'t-1'!$AE371)*(('t-1'!$I371-0.5+'t-1'!$I371-0.5)*-1)</f>
        <v>#DIV/0!</v>
      </c>
      <c r="AC371" s="6" t="e">
        <f>(('t-1'!AC371-'t-1'!$AE371)/'t-1'!$AE371)*(('t-1'!$I371-0.5+'t-1'!$I371-0.5)*-1)</f>
        <v>#DIV/0!</v>
      </c>
      <c r="AD371" s="6" t="e">
        <f>(('t-1'!AD371-'t-1'!$AE371)/'t-1'!$AE371)*(('t-1'!$I371-0.5+'t-1'!$I371-0.5)*-1)</f>
        <v>#DIV/0!</v>
      </c>
      <c r="AE371" s="6" t="e">
        <f>(('t-1'!AE371-'t-1'!$AE371)/'t-1'!$AE371)*(('t-1'!$I371-0.5+'t-1'!$I371-0.5)*-1)</f>
        <v>#DIV/0!</v>
      </c>
      <c r="AF371" s="6" t="e">
        <f>(('t-1'!AF371-'t-1'!$AE371)/'t-1'!$AE371)*(('t-1'!$I371-0.5+'t-1'!$I371-0.5)*-1)</f>
        <v>#DIV/0!</v>
      </c>
    </row>
    <row r="372" spans="2:32">
      <c r="B372" s="1">
        <f>'t-1'!B372</f>
        <v>0</v>
      </c>
      <c r="C372" s="1">
        <f>'t-1'!C372</f>
        <v>0</v>
      </c>
      <c r="D372" s="1">
        <f>'t-1'!D372</f>
        <v>0</v>
      </c>
      <c r="E372" s="1">
        <f>'t-1'!E372</f>
        <v>0</v>
      </c>
      <c r="F372" s="1">
        <f>'t-1'!F372</f>
        <v>0</v>
      </c>
      <c r="G372" s="1">
        <f>'t-1'!G372</f>
        <v>0</v>
      </c>
      <c r="H372" s="1">
        <f>'t-1'!H372</f>
        <v>0</v>
      </c>
      <c r="I372" s="1">
        <f>'t-1'!I372</f>
        <v>0</v>
      </c>
      <c r="J372" s="6" t="e">
        <f>(('t-1'!J372-'t-1'!$AE372)/'t-1'!$AE372)*(('t-1'!$I372-0.5+'t-1'!$I372-0.5)*-1)</f>
        <v>#DIV/0!</v>
      </c>
      <c r="K372" s="6" t="e">
        <f>(('t-1'!K372-'t-1'!$AE372)/'t-1'!$AE372)*(('t-1'!$I372-0.5+'t-1'!$I372-0.5)*-1)</f>
        <v>#DIV/0!</v>
      </c>
      <c r="L372" s="6" t="e">
        <f>(('t-1'!L372-'t-1'!$AE372)/'t-1'!$AE372)*(('t-1'!$I372-0.5+'t-1'!$I372-0.5)*-1)</f>
        <v>#DIV/0!</v>
      </c>
      <c r="M372" s="6" t="e">
        <f>(('t-1'!M372-'t-1'!$AE372)/'t-1'!$AE372)*(('t-1'!$I372-0.5+'t-1'!$I372-0.5)*-1)</f>
        <v>#DIV/0!</v>
      </c>
      <c r="N372" s="6" t="e">
        <f>(('t-1'!N372-'t-1'!$AE372)/'t-1'!$AE372)*(('t-1'!$I372-0.5+'t-1'!$I372-0.5)*-1)</f>
        <v>#DIV/0!</v>
      </c>
      <c r="O372" s="6" t="e">
        <f>(('t-1'!O372-'t-1'!$AE372)/'t-1'!$AE372)*(('t-1'!$I372-0.5+'t-1'!$I372-0.5)*-1)</f>
        <v>#DIV/0!</v>
      </c>
      <c r="P372" s="6" t="e">
        <f>(('t-1'!P372-'t-1'!$AE372)/'t-1'!$AE372)*(('t-1'!$I372-0.5+'t-1'!$I372-0.5)*-1)</f>
        <v>#DIV/0!</v>
      </c>
      <c r="Q372" s="6" t="e">
        <f>(('t-1'!Q372-'t-1'!$AE372)/'t-1'!$AE372)*(('t-1'!$I372-0.5+'t-1'!$I372-0.5)*-1)</f>
        <v>#DIV/0!</v>
      </c>
      <c r="R372" s="6" t="e">
        <f>(('t-1'!R372-'t-1'!$AE372)/'t-1'!$AE372)*(('t-1'!$I372-0.5+'t-1'!$I372-0.5)*-1)</f>
        <v>#DIV/0!</v>
      </c>
      <c r="S372" s="6" t="e">
        <f>(('t-1'!S372-'t-1'!$AE372)/'t-1'!$AE372)*(('t-1'!$I372-0.5+'t-1'!$I372-0.5)*-1)</f>
        <v>#DIV/0!</v>
      </c>
      <c r="T372" s="6" t="e">
        <f>(('t-1'!T372-'t-1'!$AE372)/'t-1'!$AE372)*(('t-1'!$I372-0.5+'t-1'!$I372-0.5)*-1)</f>
        <v>#DIV/0!</v>
      </c>
      <c r="U372" s="6" t="e">
        <f>(('t-1'!U372-'t-1'!$AE372)/'t-1'!$AE372)*(('t-1'!$I372-0.5+'t-1'!$I372-0.5)*-1)</f>
        <v>#DIV/0!</v>
      </c>
      <c r="V372" s="6" t="e">
        <f>(('t-1'!V372-'t-1'!$AE372)/'t-1'!$AE372)*(('t-1'!$I372-0.5+'t-1'!$I372-0.5)*-1)</f>
        <v>#DIV/0!</v>
      </c>
      <c r="W372" s="6" t="e">
        <f>(('t-1'!W372-'t-1'!$AE372)/'t-1'!$AE372)*(('t-1'!$I372-0.5+'t-1'!$I372-0.5)*-1)</f>
        <v>#DIV/0!</v>
      </c>
      <c r="X372" s="6" t="e">
        <f>(('t-1'!X372-'t-1'!$AE372)/'t-1'!$AE372)*(('t-1'!$I372-0.5+'t-1'!$I372-0.5)*-1)</f>
        <v>#DIV/0!</v>
      </c>
      <c r="Y372" s="6" t="e">
        <f>(('t-1'!Y372-'t-1'!$AE372)/'t-1'!$AE372)*(('t-1'!$I372-0.5+'t-1'!$I372-0.5)*-1)</f>
        <v>#DIV/0!</v>
      </c>
      <c r="Z372" s="6" t="e">
        <f>(('t-1'!Z372-'t-1'!$AE372)/'t-1'!$AE372)*(('t-1'!$I372-0.5+'t-1'!$I372-0.5)*-1)</f>
        <v>#DIV/0!</v>
      </c>
      <c r="AA372" s="6" t="e">
        <f>(('t-1'!AA372-'t-1'!$AE372)/'t-1'!$AE372)*(('t-1'!$I372-0.5+'t-1'!$I372-0.5)*-1)</f>
        <v>#DIV/0!</v>
      </c>
      <c r="AB372" s="6" t="e">
        <f>(('t-1'!AB372-'t-1'!$AE372)/'t-1'!$AE372)*(('t-1'!$I372-0.5+'t-1'!$I372-0.5)*-1)</f>
        <v>#DIV/0!</v>
      </c>
      <c r="AC372" s="6" t="e">
        <f>(('t-1'!AC372-'t-1'!$AE372)/'t-1'!$AE372)*(('t-1'!$I372-0.5+'t-1'!$I372-0.5)*-1)</f>
        <v>#DIV/0!</v>
      </c>
      <c r="AD372" s="6" t="e">
        <f>(('t-1'!AD372-'t-1'!$AE372)/'t-1'!$AE372)*(('t-1'!$I372-0.5+'t-1'!$I372-0.5)*-1)</f>
        <v>#DIV/0!</v>
      </c>
      <c r="AE372" s="6" t="e">
        <f>(('t-1'!AE372-'t-1'!$AE372)/'t-1'!$AE372)*(('t-1'!$I372-0.5+'t-1'!$I372-0.5)*-1)</f>
        <v>#DIV/0!</v>
      </c>
      <c r="AF372" s="6" t="e">
        <f>(('t-1'!AF372-'t-1'!$AE372)/'t-1'!$AE372)*(('t-1'!$I372-0.5+'t-1'!$I372-0.5)*-1)</f>
        <v>#DIV/0!</v>
      </c>
    </row>
    <row r="373" spans="2:32">
      <c r="B373" s="1">
        <f>'t-1'!B373</f>
        <v>0</v>
      </c>
      <c r="C373" s="1">
        <f>'t-1'!C373</f>
        <v>0</v>
      </c>
      <c r="D373" s="1">
        <f>'t-1'!D373</f>
        <v>0</v>
      </c>
      <c r="E373" s="1">
        <f>'t-1'!E373</f>
        <v>0</v>
      </c>
      <c r="F373" s="1">
        <f>'t-1'!F373</f>
        <v>0</v>
      </c>
      <c r="G373" s="1">
        <f>'t-1'!G373</f>
        <v>0</v>
      </c>
      <c r="H373" s="1">
        <f>'t-1'!H373</f>
        <v>0</v>
      </c>
      <c r="I373" s="1">
        <f>'t-1'!I373</f>
        <v>0</v>
      </c>
      <c r="J373" s="6" t="e">
        <f>(('t-1'!J373-'t-1'!$AE373)/'t-1'!$AE373)*(('t-1'!$I373-0.5+'t-1'!$I373-0.5)*-1)</f>
        <v>#DIV/0!</v>
      </c>
      <c r="K373" s="6" t="e">
        <f>(('t-1'!K373-'t-1'!$AE373)/'t-1'!$AE373)*(('t-1'!$I373-0.5+'t-1'!$I373-0.5)*-1)</f>
        <v>#DIV/0!</v>
      </c>
      <c r="L373" s="6" t="e">
        <f>(('t-1'!L373-'t-1'!$AE373)/'t-1'!$AE373)*(('t-1'!$I373-0.5+'t-1'!$I373-0.5)*-1)</f>
        <v>#DIV/0!</v>
      </c>
      <c r="M373" s="6" t="e">
        <f>(('t-1'!M373-'t-1'!$AE373)/'t-1'!$AE373)*(('t-1'!$I373-0.5+'t-1'!$I373-0.5)*-1)</f>
        <v>#DIV/0!</v>
      </c>
      <c r="N373" s="6" t="e">
        <f>(('t-1'!N373-'t-1'!$AE373)/'t-1'!$AE373)*(('t-1'!$I373-0.5+'t-1'!$I373-0.5)*-1)</f>
        <v>#DIV/0!</v>
      </c>
      <c r="O373" s="6" t="e">
        <f>(('t-1'!O373-'t-1'!$AE373)/'t-1'!$AE373)*(('t-1'!$I373-0.5+'t-1'!$I373-0.5)*-1)</f>
        <v>#DIV/0!</v>
      </c>
      <c r="P373" s="6" t="e">
        <f>(('t-1'!P373-'t-1'!$AE373)/'t-1'!$AE373)*(('t-1'!$I373-0.5+'t-1'!$I373-0.5)*-1)</f>
        <v>#DIV/0!</v>
      </c>
      <c r="Q373" s="6" t="e">
        <f>(('t-1'!Q373-'t-1'!$AE373)/'t-1'!$AE373)*(('t-1'!$I373-0.5+'t-1'!$I373-0.5)*-1)</f>
        <v>#DIV/0!</v>
      </c>
      <c r="R373" s="6" t="e">
        <f>(('t-1'!R373-'t-1'!$AE373)/'t-1'!$AE373)*(('t-1'!$I373-0.5+'t-1'!$I373-0.5)*-1)</f>
        <v>#DIV/0!</v>
      </c>
      <c r="S373" s="6" t="e">
        <f>(('t-1'!S373-'t-1'!$AE373)/'t-1'!$AE373)*(('t-1'!$I373-0.5+'t-1'!$I373-0.5)*-1)</f>
        <v>#DIV/0!</v>
      </c>
      <c r="T373" s="6" t="e">
        <f>(('t-1'!T373-'t-1'!$AE373)/'t-1'!$AE373)*(('t-1'!$I373-0.5+'t-1'!$I373-0.5)*-1)</f>
        <v>#DIV/0!</v>
      </c>
      <c r="U373" s="6" t="e">
        <f>(('t-1'!U373-'t-1'!$AE373)/'t-1'!$AE373)*(('t-1'!$I373-0.5+'t-1'!$I373-0.5)*-1)</f>
        <v>#DIV/0!</v>
      </c>
      <c r="V373" s="6" t="e">
        <f>(('t-1'!V373-'t-1'!$AE373)/'t-1'!$AE373)*(('t-1'!$I373-0.5+'t-1'!$I373-0.5)*-1)</f>
        <v>#DIV/0!</v>
      </c>
      <c r="W373" s="6" t="e">
        <f>(('t-1'!W373-'t-1'!$AE373)/'t-1'!$AE373)*(('t-1'!$I373-0.5+'t-1'!$I373-0.5)*-1)</f>
        <v>#DIV/0!</v>
      </c>
      <c r="X373" s="6" t="e">
        <f>(('t-1'!X373-'t-1'!$AE373)/'t-1'!$AE373)*(('t-1'!$I373-0.5+'t-1'!$I373-0.5)*-1)</f>
        <v>#DIV/0!</v>
      </c>
      <c r="Y373" s="6" t="e">
        <f>(('t-1'!Y373-'t-1'!$AE373)/'t-1'!$AE373)*(('t-1'!$I373-0.5+'t-1'!$I373-0.5)*-1)</f>
        <v>#DIV/0!</v>
      </c>
      <c r="Z373" s="6" t="e">
        <f>(('t-1'!Z373-'t-1'!$AE373)/'t-1'!$AE373)*(('t-1'!$I373-0.5+'t-1'!$I373-0.5)*-1)</f>
        <v>#DIV/0!</v>
      </c>
      <c r="AA373" s="6" t="e">
        <f>(('t-1'!AA373-'t-1'!$AE373)/'t-1'!$AE373)*(('t-1'!$I373-0.5+'t-1'!$I373-0.5)*-1)</f>
        <v>#DIV/0!</v>
      </c>
      <c r="AB373" s="6" t="e">
        <f>(('t-1'!AB373-'t-1'!$AE373)/'t-1'!$AE373)*(('t-1'!$I373-0.5+'t-1'!$I373-0.5)*-1)</f>
        <v>#DIV/0!</v>
      </c>
      <c r="AC373" s="6" t="e">
        <f>(('t-1'!AC373-'t-1'!$AE373)/'t-1'!$AE373)*(('t-1'!$I373-0.5+'t-1'!$I373-0.5)*-1)</f>
        <v>#DIV/0!</v>
      </c>
      <c r="AD373" s="6" t="e">
        <f>(('t-1'!AD373-'t-1'!$AE373)/'t-1'!$AE373)*(('t-1'!$I373-0.5+'t-1'!$I373-0.5)*-1)</f>
        <v>#DIV/0!</v>
      </c>
      <c r="AE373" s="6" t="e">
        <f>(('t-1'!AE373-'t-1'!$AE373)/'t-1'!$AE373)*(('t-1'!$I373-0.5+'t-1'!$I373-0.5)*-1)</f>
        <v>#DIV/0!</v>
      </c>
      <c r="AF373" s="6" t="e">
        <f>(('t-1'!AF373-'t-1'!$AE373)/'t-1'!$AE373)*(('t-1'!$I373-0.5+'t-1'!$I373-0.5)*-1)</f>
        <v>#DIV/0!</v>
      </c>
    </row>
    <row r="374" spans="2:32">
      <c r="B374" s="1">
        <f>'t-1'!B374</f>
        <v>0</v>
      </c>
      <c r="C374" s="1">
        <f>'t-1'!C374</f>
        <v>0</v>
      </c>
      <c r="D374" s="1">
        <f>'t-1'!D374</f>
        <v>0</v>
      </c>
      <c r="E374" s="1">
        <f>'t-1'!E374</f>
        <v>0</v>
      </c>
      <c r="F374" s="1">
        <f>'t-1'!F374</f>
        <v>0</v>
      </c>
      <c r="G374" s="1">
        <f>'t-1'!G374</f>
        <v>0</v>
      </c>
      <c r="H374" s="1">
        <f>'t-1'!H374</f>
        <v>0</v>
      </c>
      <c r="I374" s="1">
        <f>'t-1'!I374</f>
        <v>0</v>
      </c>
      <c r="J374" s="6" t="e">
        <f>(('t-1'!J374-'t-1'!$AE374)/'t-1'!$AE374)*(('t-1'!$I374-0.5+'t-1'!$I374-0.5)*-1)</f>
        <v>#DIV/0!</v>
      </c>
      <c r="K374" s="6" t="e">
        <f>(('t-1'!K374-'t-1'!$AE374)/'t-1'!$AE374)*(('t-1'!$I374-0.5+'t-1'!$I374-0.5)*-1)</f>
        <v>#DIV/0!</v>
      </c>
      <c r="L374" s="6" t="e">
        <f>(('t-1'!L374-'t-1'!$AE374)/'t-1'!$AE374)*(('t-1'!$I374-0.5+'t-1'!$I374-0.5)*-1)</f>
        <v>#DIV/0!</v>
      </c>
      <c r="M374" s="6" t="e">
        <f>(('t-1'!M374-'t-1'!$AE374)/'t-1'!$AE374)*(('t-1'!$I374-0.5+'t-1'!$I374-0.5)*-1)</f>
        <v>#DIV/0!</v>
      </c>
      <c r="N374" s="6" t="e">
        <f>(('t-1'!N374-'t-1'!$AE374)/'t-1'!$AE374)*(('t-1'!$I374-0.5+'t-1'!$I374-0.5)*-1)</f>
        <v>#DIV/0!</v>
      </c>
      <c r="O374" s="6" t="e">
        <f>(('t-1'!O374-'t-1'!$AE374)/'t-1'!$AE374)*(('t-1'!$I374-0.5+'t-1'!$I374-0.5)*-1)</f>
        <v>#DIV/0!</v>
      </c>
      <c r="P374" s="6" t="e">
        <f>(('t-1'!P374-'t-1'!$AE374)/'t-1'!$AE374)*(('t-1'!$I374-0.5+'t-1'!$I374-0.5)*-1)</f>
        <v>#DIV/0!</v>
      </c>
      <c r="Q374" s="6" t="e">
        <f>(('t-1'!Q374-'t-1'!$AE374)/'t-1'!$AE374)*(('t-1'!$I374-0.5+'t-1'!$I374-0.5)*-1)</f>
        <v>#DIV/0!</v>
      </c>
      <c r="R374" s="6" t="e">
        <f>(('t-1'!R374-'t-1'!$AE374)/'t-1'!$AE374)*(('t-1'!$I374-0.5+'t-1'!$I374-0.5)*-1)</f>
        <v>#DIV/0!</v>
      </c>
      <c r="S374" s="6" t="e">
        <f>(('t-1'!S374-'t-1'!$AE374)/'t-1'!$AE374)*(('t-1'!$I374-0.5+'t-1'!$I374-0.5)*-1)</f>
        <v>#DIV/0!</v>
      </c>
      <c r="T374" s="6" t="e">
        <f>(('t-1'!T374-'t-1'!$AE374)/'t-1'!$AE374)*(('t-1'!$I374-0.5+'t-1'!$I374-0.5)*-1)</f>
        <v>#DIV/0!</v>
      </c>
      <c r="U374" s="6" t="e">
        <f>(('t-1'!U374-'t-1'!$AE374)/'t-1'!$AE374)*(('t-1'!$I374-0.5+'t-1'!$I374-0.5)*-1)</f>
        <v>#DIV/0!</v>
      </c>
      <c r="V374" s="6" t="e">
        <f>(('t-1'!V374-'t-1'!$AE374)/'t-1'!$AE374)*(('t-1'!$I374-0.5+'t-1'!$I374-0.5)*-1)</f>
        <v>#DIV/0!</v>
      </c>
      <c r="W374" s="6" t="e">
        <f>(('t-1'!W374-'t-1'!$AE374)/'t-1'!$AE374)*(('t-1'!$I374-0.5+'t-1'!$I374-0.5)*-1)</f>
        <v>#DIV/0!</v>
      </c>
      <c r="X374" s="6" t="e">
        <f>(('t-1'!X374-'t-1'!$AE374)/'t-1'!$AE374)*(('t-1'!$I374-0.5+'t-1'!$I374-0.5)*-1)</f>
        <v>#DIV/0!</v>
      </c>
      <c r="Y374" s="6" t="e">
        <f>(('t-1'!Y374-'t-1'!$AE374)/'t-1'!$AE374)*(('t-1'!$I374-0.5+'t-1'!$I374-0.5)*-1)</f>
        <v>#DIV/0!</v>
      </c>
      <c r="Z374" s="6" t="e">
        <f>(('t-1'!Z374-'t-1'!$AE374)/'t-1'!$AE374)*(('t-1'!$I374-0.5+'t-1'!$I374-0.5)*-1)</f>
        <v>#DIV/0!</v>
      </c>
      <c r="AA374" s="6" t="e">
        <f>(('t-1'!AA374-'t-1'!$AE374)/'t-1'!$AE374)*(('t-1'!$I374-0.5+'t-1'!$I374-0.5)*-1)</f>
        <v>#DIV/0!</v>
      </c>
      <c r="AB374" s="6" t="e">
        <f>(('t-1'!AB374-'t-1'!$AE374)/'t-1'!$AE374)*(('t-1'!$I374-0.5+'t-1'!$I374-0.5)*-1)</f>
        <v>#DIV/0!</v>
      </c>
      <c r="AC374" s="6" t="e">
        <f>(('t-1'!AC374-'t-1'!$AE374)/'t-1'!$AE374)*(('t-1'!$I374-0.5+'t-1'!$I374-0.5)*-1)</f>
        <v>#DIV/0!</v>
      </c>
      <c r="AD374" s="6" t="e">
        <f>(('t-1'!AD374-'t-1'!$AE374)/'t-1'!$AE374)*(('t-1'!$I374-0.5+'t-1'!$I374-0.5)*-1)</f>
        <v>#DIV/0!</v>
      </c>
      <c r="AE374" s="6" t="e">
        <f>(('t-1'!AE374-'t-1'!$AE374)/'t-1'!$AE374)*(('t-1'!$I374-0.5+'t-1'!$I374-0.5)*-1)</f>
        <v>#DIV/0!</v>
      </c>
      <c r="AF374" s="6" t="e">
        <f>(('t-1'!AF374-'t-1'!$AE374)/'t-1'!$AE374)*(('t-1'!$I374-0.5+'t-1'!$I374-0.5)*-1)</f>
        <v>#DIV/0!</v>
      </c>
    </row>
    <row r="375" spans="2:32">
      <c r="B375" s="1">
        <f>'t-1'!B375</f>
        <v>0</v>
      </c>
      <c r="C375" s="1">
        <f>'t-1'!C375</f>
        <v>0</v>
      </c>
      <c r="D375" s="1">
        <f>'t-1'!D375</f>
        <v>0</v>
      </c>
      <c r="E375" s="1">
        <f>'t-1'!E375</f>
        <v>0</v>
      </c>
      <c r="F375" s="1">
        <f>'t-1'!F375</f>
        <v>0</v>
      </c>
      <c r="G375" s="1">
        <f>'t-1'!G375</f>
        <v>0</v>
      </c>
      <c r="H375" s="1">
        <f>'t-1'!H375</f>
        <v>0</v>
      </c>
      <c r="I375" s="1">
        <f>'t-1'!I375</f>
        <v>0</v>
      </c>
      <c r="J375" s="6" t="e">
        <f>(('t-1'!J375-'t-1'!$AE375)/'t-1'!$AE375)*(('t-1'!$I375-0.5+'t-1'!$I375-0.5)*-1)</f>
        <v>#DIV/0!</v>
      </c>
      <c r="K375" s="6" t="e">
        <f>(('t-1'!K375-'t-1'!$AE375)/'t-1'!$AE375)*(('t-1'!$I375-0.5+'t-1'!$I375-0.5)*-1)</f>
        <v>#DIV/0!</v>
      </c>
      <c r="L375" s="6" t="e">
        <f>(('t-1'!L375-'t-1'!$AE375)/'t-1'!$AE375)*(('t-1'!$I375-0.5+'t-1'!$I375-0.5)*-1)</f>
        <v>#DIV/0!</v>
      </c>
      <c r="M375" s="6" t="e">
        <f>(('t-1'!M375-'t-1'!$AE375)/'t-1'!$AE375)*(('t-1'!$I375-0.5+'t-1'!$I375-0.5)*-1)</f>
        <v>#DIV/0!</v>
      </c>
      <c r="N375" s="6" t="e">
        <f>(('t-1'!N375-'t-1'!$AE375)/'t-1'!$AE375)*(('t-1'!$I375-0.5+'t-1'!$I375-0.5)*-1)</f>
        <v>#DIV/0!</v>
      </c>
      <c r="O375" s="6" t="e">
        <f>(('t-1'!O375-'t-1'!$AE375)/'t-1'!$AE375)*(('t-1'!$I375-0.5+'t-1'!$I375-0.5)*-1)</f>
        <v>#DIV/0!</v>
      </c>
      <c r="P375" s="6" t="e">
        <f>(('t-1'!P375-'t-1'!$AE375)/'t-1'!$AE375)*(('t-1'!$I375-0.5+'t-1'!$I375-0.5)*-1)</f>
        <v>#DIV/0!</v>
      </c>
      <c r="Q375" s="6" t="e">
        <f>(('t-1'!Q375-'t-1'!$AE375)/'t-1'!$AE375)*(('t-1'!$I375-0.5+'t-1'!$I375-0.5)*-1)</f>
        <v>#DIV/0!</v>
      </c>
      <c r="R375" s="6" t="e">
        <f>(('t-1'!R375-'t-1'!$AE375)/'t-1'!$AE375)*(('t-1'!$I375-0.5+'t-1'!$I375-0.5)*-1)</f>
        <v>#DIV/0!</v>
      </c>
      <c r="S375" s="6" t="e">
        <f>(('t-1'!S375-'t-1'!$AE375)/'t-1'!$AE375)*(('t-1'!$I375-0.5+'t-1'!$I375-0.5)*-1)</f>
        <v>#DIV/0!</v>
      </c>
      <c r="T375" s="6" t="e">
        <f>(('t-1'!T375-'t-1'!$AE375)/'t-1'!$AE375)*(('t-1'!$I375-0.5+'t-1'!$I375-0.5)*-1)</f>
        <v>#DIV/0!</v>
      </c>
      <c r="U375" s="6" t="e">
        <f>(('t-1'!U375-'t-1'!$AE375)/'t-1'!$AE375)*(('t-1'!$I375-0.5+'t-1'!$I375-0.5)*-1)</f>
        <v>#DIV/0!</v>
      </c>
      <c r="V375" s="6" t="e">
        <f>(('t-1'!V375-'t-1'!$AE375)/'t-1'!$AE375)*(('t-1'!$I375-0.5+'t-1'!$I375-0.5)*-1)</f>
        <v>#DIV/0!</v>
      </c>
      <c r="W375" s="6" t="e">
        <f>(('t-1'!W375-'t-1'!$AE375)/'t-1'!$AE375)*(('t-1'!$I375-0.5+'t-1'!$I375-0.5)*-1)</f>
        <v>#DIV/0!</v>
      </c>
      <c r="X375" s="6" t="e">
        <f>(('t-1'!X375-'t-1'!$AE375)/'t-1'!$AE375)*(('t-1'!$I375-0.5+'t-1'!$I375-0.5)*-1)</f>
        <v>#DIV/0!</v>
      </c>
      <c r="Y375" s="6" t="e">
        <f>(('t-1'!Y375-'t-1'!$AE375)/'t-1'!$AE375)*(('t-1'!$I375-0.5+'t-1'!$I375-0.5)*-1)</f>
        <v>#DIV/0!</v>
      </c>
      <c r="Z375" s="6" t="e">
        <f>(('t-1'!Z375-'t-1'!$AE375)/'t-1'!$AE375)*(('t-1'!$I375-0.5+'t-1'!$I375-0.5)*-1)</f>
        <v>#DIV/0!</v>
      </c>
      <c r="AA375" s="6" t="e">
        <f>(('t-1'!AA375-'t-1'!$AE375)/'t-1'!$AE375)*(('t-1'!$I375-0.5+'t-1'!$I375-0.5)*-1)</f>
        <v>#DIV/0!</v>
      </c>
      <c r="AB375" s="6" t="e">
        <f>(('t-1'!AB375-'t-1'!$AE375)/'t-1'!$AE375)*(('t-1'!$I375-0.5+'t-1'!$I375-0.5)*-1)</f>
        <v>#DIV/0!</v>
      </c>
      <c r="AC375" s="6" t="e">
        <f>(('t-1'!AC375-'t-1'!$AE375)/'t-1'!$AE375)*(('t-1'!$I375-0.5+'t-1'!$I375-0.5)*-1)</f>
        <v>#DIV/0!</v>
      </c>
      <c r="AD375" s="6" t="e">
        <f>(('t-1'!AD375-'t-1'!$AE375)/'t-1'!$AE375)*(('t-1'!$I375-0.5+'t-1'!$I375-0.5)*-1)</f>
        <v>#DIV/0!</v>
      </c>
      <c r="AE375" s="6" t="e">
        <f>(('t-1'!AE375-'t-1'!$AE375)/'t-1'!$AE375)*(('t-1'!$I375-0.5+'t-1'!$I375-0.5)*-1)</f>
        <v>#DIV/0!</v>
      </c>
      <c r="AF375" s="6" t="e">
        <f>(('t-1'!AF375-'t-1'!$AE375)/'t-1'!$AE375)*(('t-1'!$I375-0.5+'t-1'!$I375-0.5)*-1)</f>
        <v>#DIV/0!</v>
      </c>
    </row>
    <row r="376" spans="2:32">
      <c r="B376" s="1">
        <f>'t-1'!B376</f>
        <v>0</v>
      </c>
      <c r="C376" s="1">
        <f>'t-1'!C376</f>
        <v>0</v>
      </c>
      <c r="D376" s="1">
        <f>'t-1'!D376</f>
        <v>0</v>
      </c>
      <c r="E376" s="1">
        <f>'t-1'!E376</f>
        <v>0</v>
      </c>
      <c r="F376" s="1">
        <f>'t-1'!F376</f>
        <v>0</v>
      </c>
      <c r="G376" s="1">
        <f>'t-1'!G376</f>
        <v>0</v>
      </c>
      <c r="H376" s="1">
        <f>'t-1'!H376</f>
        <v>0</v>
      </c>
      <c r="I376" s="1">
        <f>'t-1'!I376</f>
        <v>0</v>
      </c>
      <c r="J376" s="6" t="e">
        <f>(('t-1'!J376-'t-1'!$AE376)/'t-1'!$AE376)*(('t-1'!$I376-0.5+'t-1'!$I376-0.5)*-1)</f>
        <v>#DIV/0!</v>
      </c>
      <c r="K376" s="6" t="e">
        <f>(('t-1'!K376-'t-1'!$AE376)/'t-1'!$AE376)*(('t-1'!$I376-0.5+'t-1'!$I376-0.5)*-1)</f>
        <v>#DIV/0!</v>
      </c>
      <c r="L376" s="6" t="e">
        <f>(('t-1'!L376-'t-1'!$AE376)/'t-1'!$AE376)*(('t-1'!$I376-0.5+'t-1'!$I376-0.5)*-1)</f>
        <v>#DIV/0!</v>
      </c>
      <c r="M376" s="6" t="e">
        <f>(('t-1'!M376-'t-1'!$AE376)/'t-1'!$AE376)*(('t-1'!$I376-0.5+'t-1'!$I376-0.5)*-1)</f>
        <v>#DIV/0!</v>
      </c>
      <c r="N376" s="6" t="e">
        <f>(('t-1'!N376-'t-1'!$AE376)/'t-1'!$AE376)*(('t-1'!$I376-0.5+'t-1'!$I376-0.5)*-1)</f>
        <v>#DIV/0!</v>
      </c>
      <c r="O376" s="6" t="e">
        <f>(('t-1'!O376-'t-1'!$AE376)/'t-1'!$AE376)*(('t-1'!$I376-0.5+'t-1'!$I376-0.5)*-1)</f>
        <v>#DIV/0!</v>
      </c>
      <c r="P376" s="6" t="e">
        <f>(('t-1'!P376-'t-1'!$AE376)/'t-1'!$AE376)*(('t-1'!$I376-0.5+'t-1'!$I376-0.5)*-1)</f>
        <v>#DIV/0!</v>
      </c>
      <c r="Q376" s="6" t="e">
        <f>(('t-1'!Q376-'t-1'!$AE376)/'t-1'!$AE376)*(('t-1'!$I376-0.5+'t-1'!$I376-0.5)*-1)</f>
        <v>#DIV/0!</v>
      </c>
      <c r="R376" s="6" t="e">
        <f>(('t-1'!R376-'t-1'!$AE376)/'t-1'!$AE376)*(('t-1'!$I376-0.5+'t-1'!$I376-0.5)*-1)</f>
        <v>#DIV/0!</v>
      </c>
      <c r="S376" s="6" t="e">
        <f>(('t-1'!S376-'t-1'!$AE376)/'t-1'!$AE376)*(('t-1'!$I376-0.5+'t-1'!$I376-0.5)*-1)</f>
        <v>#DIV/0!</v>
      </c>
      <c r="T376" s="6" t="e">
        <f>(('t-1'!T376-'t-1'!$AE376)/'t-1'!$AE376)*(('t-1'!$I376-0.5+'t-1'!$I376-0.5)*-1)</f>
        <v>#DIV/0!</v>
      </c>
      <c r="U376" s="6" t="e">
        <f>(('t-1'!U376-'t-1'!$AE376)/'t-1'!$AE376)*(('t-1'!$I376-0.5+'t-1'!$I376-0.5)*-1)</f>
        <v>#DIV/0!</v>
      </c>
      <c r="V376" s="6" t="e">
        <f>(('t-1'!V376-'t-1'!$AE376)/'t-1'!$AE376)*(('t-1'!$I376-0.5+'t-1'!$I376-0.5)*-1)</f>
        <v>#DIV/0!</v>
      </c>
      <c r="W376" s="6" t="e">
        <f>(('t-1'!W376-'t-1'!$AE376)/'t-1'!$AE376)*(('t-1'!$I376-0.5+'t-1'!$I376-0.5)*-1)</f>
        <v>#DIV/0!</v>
      </c>
      <c r="X376" s="6" t="e">
        <f>(('t-1'!X376-'t-1'!$AE376)/'t-1'!$AE376)*(('t-1'!$I376-0.5+'t-1'!$I376-0.5)*-1)</f>
        <v>#DIV/0!</v>
      </c>
      <c r="Y376" s="6" t="e">
        <f>(('t-1'!Y376-'t-1'!$AE376)/'t-1'!$AE376)*(('t-1'!$I376-0.5+'t-1'!$I376-0.5)*-1)</f>
        <v>#DIV/0!</v>
      </c>
      <c r="Z376" s="6" t="e">
        <f>(('t-1'!Z376-'t-1'!$AE376)/'t-1'!$AE376)*(('t-1'!$I376-0.5+'t-1'!$I376-0.5)*-1)</f>
        <v>#DIV/0!</v>
      </c>
      <c r="AA376" s="6" t="e">
        <f>(('t-1'!AA376-'t-1'!$AE376)/'t-1'!$AE376)*(('t-1'!$I376-0.5+'t-1'!$I376-0.5)*-1)</f>
        <v>#DIV/0!</v>
      </c>
      <c r="AB376" s="6" t="e">
        <f>(('t-1'!AB376-'t-1'!$AE376)/'t-1'!$AE376)*(('t-1'!$I376-0.5+'t-1'!$I376-0.5)*-1)</f>
        <v>#DIV/0!</v>
      </c>
      <c r="AC376" s="6" t="e">
        <f>(('t-1'!AC376-'t-1'!$AE376)/'t-1'!$AE376)*(('t-1'!$I376-0.5+'t-1'!$I376-0.5)*-1)</f>
        <v>#DIV/0!</v>
      </c>
      <c r="AD376" s="6" t="e">
        <f>(('t-1'!AD376-'t-1'!$AE376)/'t-1'!$AE376)*(('t-1'!$I376-0.5+'t-1'!$I376-0.5)*-1)</f>
        <v>#DIV/0!</v>
      </c>
      <c r="AE376" s="6" t="e">
        <f>(('t-1'!AE376-'t-1'!$AE376)/'t-1'!$AE376)*(('t-1'!$I376-0.5+'t-1'!$I376-0.5)*-1)</f>
        <v>#DIV/0!</v>
      </c>
      <c r="AF376" s="6" t="e">
        <f>(('t-1'!AF376-'t-1'!$AE376)/'t-1'!$AE376)*(('t-1'!$I376-0.5+'t-1'!$I376-0.5)*-1)</f>
        <v>#DIV/0!</v>
      </c>
    </row>
    <row r="377" spans="2:32">
      <c r="B377" s="1">
        <f>'t-1'!B377</f>
        <v>0</v>
      </c>
      <c r="C377" s="1">
        <f>'t-1'!C377</f>
        <v>0</v>
      </c>
      <c r="D377" s="1">
        <f>'t-1'!D377</f>
        <v>0</v>
      </c>
      <c r="E377" s="1">
        <f>'t-1'!E377</f>
        <v>0</v>
      </c>
      <c r="F377" s="1">
        <f>'t-1'!F377</f>
        <v>0</v>
      </c>
      <c r="G377" s="1">
        <f>'t-1'!G377</f>
        <v>0</v>
      </c>
      <c r="H377" s="1">
        <f>'t-1'!H377</f>
        <v>0</v>
      </c>
      <c r="I377" s="1">
        <f>'t-1'!I377</f>
        <v>0</v>
      </c>
      <c r="J377" s="6" t="e">
        <f>(('t-1'!J377-'t-1'!$AE377)/'t-1'!$AE377)*(('t-1'!$I377-0.5+'t-1'!$I377-0.5)*-1)</f>
        <v>#DIV/0!</v>
      </c>
      <c r="K377" s="6" t="e">
        <f>(('t-1'!K377-'t-1'!$AE377)/'t-1'!$AE377)*(('t-1'!$I377-0.5+'t-1'!$I377-0.5)*-1)</f>
        <v>#DIV/0!</v>
      </c>
      <c r="L377" s="6" t="e">
        <f>(('t-1'!L377-'t-1'!$AE377)/'t-1'!$AE377)*(('t-1'!$I377-0.5+'t-1'!$I377-0.5)*-1)</f>
        <v>#DIV/0!</v>
      </c>
      <c r="M377" s="6" t="e">
        <f>(('t-1'!M377-'t-1'!$AE377)/'t-1'!$AE377)*(('t-1'!$I377-0.5+'t-1'!$I377-0.5)*-1)</f>
        <v>#DIV/0!</v>
      </c>
      <c r="N377" s="6" t="e">
        <f>(('t-1'!N377-'t-1'!$AE377)/'t-1'!$AE377)*(('t-1'!$I377-0.5+'t-1'!$I377-0.5)*-1)</f>
        <v>#DIV/0!</v>
      </c>
      <c r="O377" s="6" t="e">
        <f>(('t-1'!O377-'t-1'!$AE377)/'t-1'!$AE377)*(('t-1'!$I377-0.5+'t-1'!$I377-0.5)*-1)</f>
        <v>#DIV/0!</v>
      </c>
      <c r="P377" s="6" t="e">
        <f>(('t-1'!P377-'t-1'!$AE377)/'t-1'!$AE377)*(('t-1'!$I377-0.5+'t-1'!$I377-0.5)*-1)</f>
        <v>#DIV/0!</v>
      </c>
      <c r="Q377" s="6" t="e">
        <f>(('t-1'!Q377-'t-1'!$AE377)/'t-1'!$AE377)*(('t-1'!$I377-0.5+'t-1'!$I377-0.5)*-1)</f>
        <v>#DIV/0!</v>
      </c>
      <c r="R377" s="6" t="e">
        <f>(('t-1'!R377-'t-1'!$AE377)/'t-1'!$AE377)*(('t-1'!$I377-0.5+'t-1'!$I377-0.5)*-1)</f>
        <v>#DIV/0!</v>
      </c>
      <c r="S377" s="6" t="e">
        <f>(('t-1'!S377-'t-1'!$AE377)/'t-1'!$AE377)*(('t-1'!$I377-0.5+'t-1'!$I377-0.5)*-1)</f>
        <v>#DIV/0!</v>
      </c>
      <c r="T377" s="6" t="e">
        <f>(('t-1'!T377-'t-1'!$AE377)/'t-1'!$AE377)*(('t-1'!$I377-0.5+'t-1'!$I377-0.5)*-1)</f>
        <v>#DIV/0!</v>
      </c>
      <c r="U377" s="6" t="e">
        <f>(('t-1'!U377-'t-1'!$AE377)/'t-1'!$AE377)*(('t-1'!$I377-0.5+'t-1'!$I377-0.5)*-1)</f>
        <v>#DIV/0!</v>
      </c>
      <c r="V377" s="6" t="e">
        <f>(('t-1'!V377-'t-1'!$AE377)/'t-1'!$AE377)*(('t-1'!$I377-0.5+'t-1'!$I377-0.5)*-1)</f>
        <v>#DIV/0!</v>
      </c>
      <c r="W377" s="6" t="e">
        <f>(('t-1'!W377-'t-1'!$AE377)/'t-1'!$AE377)*(('t-1'!$I377-0.5+'t-1'!$I377-0.5)*-1)</f>
        <v>#DIV/0!</v>
      </c>
      <c r="X377" s="6" t="e">
        <f>(('t-1'!X377-'t-1'!$AE377)/'t-1'!$AE377)*(('t-1'!$I377-0.5+'t-1'!$I377-0.5)*-1)</f>
        <v>#DIV/0!</v>
      </c>
      <c r="Y377" s="6" t="e">
        <f>(('t-1'!Y377-'t-1'!$AE377)/'t-1'!$AE377)*(('t-1'!$I377-0.5+'t-1'!$I377-0.5)*-1)</f>
        <v>#DIV/0!</v>
      </c>
      <c r="Z377" s="6" t="e">
        <f>(('t-1'!Z377-'t-1'!$AE377)/'t-1'!$AE377)*(('t-1'!$I377-0.5+'t-1'!$I377-0.5)*-1)</f>
        <v>#DIV/0!</v>
      </c>
      <c r="AA377" s="6" t="e">
        <f>(('t-1'!AA377-'t-1'!$AE377)/'t-1'!$AE377)*(('t-1'!$I377-0.5+'t-1'!$I377-0.5)*-1)</f>
        <v>#DIV/0!</v>
      </c>
      <c r="AB377" s="6" t="e">
        <f>(('t-1'!AB377-'t-1'!$AE377)/'t-1'!$AE377)*(('t-1'!$I377-0.5+'t-1'!$I377-0.5)*-1)</f>
        <v>#DIV/0!</v>
      </c>
      <c r="AC377" s="6" t="e">
        <f>(('t-1'!AC377-'t-1'!$AE377)/'t-1'!$AE377)*(('t-1'!$I377-0.5+'t-1'!$I377-0.5)*-1)</f>
        <v>#DIV/0!</v>
      </c>
      <c r="AD377" s="6" t="e">
        <f>(('t-1'!AD377-'t-1'!$AE377)/'t-1'!$AE377)*(('t-1'!$I377-0.5+'t-1'!$I377-0.5)*-1)</f>
        <v>#DIV/0!</v>
      </c>
      <c r="AE377" s="6" t="e">
        <f>(('t-1'!AE377-'t-1'!$AE377)/'t-1'!$AE377)*(('t-1'!$I377-0.5+'t-1'!$I377-0.5)*-1)</f>
        <v>#DIV/0!</v>
      </c>
      <c r="AF377" s="6" t="e">
        <f>(('t-1'!AF377-'t-1'!$AE377)/'t-1'!$AE377)*(('t-1'!$I377-0.5+'t-1'!$I377-0.5)*-1)</f>
        <v>#DIV/0!</v>
      </c>
    </row>
    <row r="378" spans="2:32">
      <c r="B378" s="1">
        <f>'t-1'!B378</f>
        <v>0</v>
      </c>
      <c r="C378" s="1">
        <f>'t-1'!C378</f>
        <v>0</v>
      </c>
      <c r="D378" s="1">
        <f>'t-1'!D378</f>
        <v>0</v>
      </c>
      <c r="E378" s="1">
        <f>'t-1'!E378</f>
        <v>0</v>
      </c>
      <c r="F378" s="1">
        <f>'t-1'!F378</f>
        <v>0</v>
      </c>
      <c r="G378" s="1">
        <f>'t-1'!G378</f>
        <v>0</v>
      </c>
      <c r="H378" s="1">
        <f>'t-1'!H378</f>
        <v>0</v>
      </c>
      <c r="I378" s="1">
        <f>'t-1'!I378</f>
        <v>0</v>
      </c>
      <c r="J378" s="6" t="e">
        <f>(('t-1'!J378-'t-1'!$AE378)/'t-1'!$AE378)*(('t-1'!$I378-0.5+'t-1'!$I378-0.5)*-1)</f>
        <v>#DIV/0!</v>
      </c>
      <c r="K378" s="6" t="e">
        <f>(('t-1'!K378-'t-1'!$AE378)/'t-1'!$AE378)*(('t-1'!$I378-0.5+'t-1'!$I378-0.5)*-1)</f>
        <v>#DIV/0!</v>
      </c>
      <c r="L378" s="6" t="e">
        <f>(('t-1'!L378-'t-1'!$AE378)/'t-1'!$AE378)*(('t-1'!$I378-0.5+'t-1'!$I378-0.5)*-1)</f>
        <v>#DIV/0!</v>
      </c>
      <c r="M378" s="6" t="e">
        <f>(('t-1'!M378-'t-1'!$AE378)/'t-1'!$AE378)*(('t-1'!$I378-0.5+'t-1'!$I378-0.5)*-1)</f>
        <v>#DIV/0!</v>
      </c>
      <c r="N378" s="6" t="e">
        <f>(('t-1'!N378-'t-1'!$AE378)/'t-1'!$AE378)*(('t-1'!$I378-0.5+'t-1'!$I378-0.5)*-1)</f>
        <v>#DIV/0!</v>
      </c>
      <c r="O378" s="6" t="e">
        <f>(('t-1'!O378-'t-1'!$AE378)/'t-1'!$AE378)*(('t-1'!$I378-0.5+'t-1'!$I378-0.5)*-1)</f>
        <v>#DIV/0!</v>
      </c>
      <c r="P378" s="6" t="e">
        <f>(('t-1'!P378-'t-1'!$AE378)/'t-1'!$AE378)*(('t-1'!$I378-0.5+'t-1'!$I378-0.5)*-1)</f>
        <v>#DIV/0!</v>
      </c>
      <c r="Q378" s="6" t="e">
        <f>(('t-1'!Q378-'t-1'!$AE378)/'t-1'!$AE378)*(('t-1'!$I378-0.5+'t-1'!$I378-0.5)*-1)</f>
        <v>#DIV/0!</v>
      </c>
      <c r="R378" s="6" t="e">
        <f>(('t-1'!R378-'t-1'!$AE378)/'t-1'!$AE378)*(('t-1'!$I378-0.5+'t-1'!$I378-0.5)*-1)</f>
        <v>#DIV/0!</v>
      </c>
      <c r="S378" s="6" t="e">
        <f>(('t-1'!S378-'t-1'!$AE378)/'t-1'!$AE378)*(('t-1'!$I378-0.5+'t-1'!$I378-0.5)*-1)</f>
        <v>#DIV/0!</v>
      </c>
      <c r="T378" s="6" t="e">
        <f>(('t-1'!T378-'t-1'!$AE378)/'t-1'!$AE378)*(('t-1'!$I378-0.5+'t-1'!$I378-0.5)*-1)</f>
        <v>#DIV/0!</v>
      </c>
      <c r="U378" s="6" t="e">
        <f>(('t-1'!U378-'t-1'!$AE378)/'t-1'!$AE378)*(('t-1'!$I378-0.5+'t-1'!$I378-0.5)*-1)</f>
        <v>#DIV/0!</v>
      </c>
      <c r="V378" s="6" t="e">
        <f>(('t-1'!V378-'t-1'!$AE378)/'t-1'!$AE378)*(('t-1'!$I378-0.5+'t-1'!$I378-0.5)*-1)</f>
        <v>#DIV/0!</v>
      </c>
      <c r="W378" s="6" t="e">
        <f>(('t-1'!W378-'t-1'!$AE378)/'t-1'!$AE378)*(('t-1'!$I378-0.5+'t-1'!$I378-0.5)*-1)</f>
        <v>#DIV/0!</v>
      </c>
      <c r="X378" s="6" t="e">
        <f>(('t-1'!X378-'t-1'!$AE378)/'t-1'!$AE378)*(('t-1'!$I378-0.5+'t-1'!$I378-0.5)*-1)</f>
        <v>#DIV/0!</v>
      </c>
      <c r="Y378" s="6" t="e">
        <f>(('t-1'!Y378-'t-1'!$AE378)/'t-1'!$AE378)*(('t-1'!$I378-0.5+'t-1'!$I378-0.5)*-1)</f>
        <v>#DIV/0!</v>
      </c>
      <c r="Z378" s="6" t="e">
        <f>(('t-1'!Z378-'t-1'!$AE378)/'t-1'!$AE378)*(('t-1'!$I378-0.5+'t-1'!$I378-0.5)*-1)</f>
        <v>#DIV/0!</v>
      </c>
      <c r="AA378" s="6" t="e">
        <f>(('t-1'!AA378-'t-1'!$AE378)/'t-1'!$AE378)*(('t-1'!$I378-0.5+'t-1'!$I378-0.5)*-1)</f>
        <v>#DIV/0!</v>
      </c>
      <c r="AB378" s="6" t="e">
        <f>(('t-1'!AB378-'t-1'!$AE378)/'t-1'!$AE378)*(('t-1'!$I378-0.5+'t-1'!$I378-0.5)*-1)</f>
        <v>#DIV/0!</v>
      </c>
      <c r="AC378" s="6" t="e">
        <f>(('t-1'!AC378-'t-1'!$AE378)/'t-1'!$AE378)*(('t-1'!$I378-0.5+'t-1'!$I378-0.5)*-1)</f>
        <v>#DIV/0!</v>
      </c>
      <c r="AD378" s="6" t="e">
        <f>(('t-1'!AD378-'t-1'!$AE378)/'t-1'!$AE378)*(('t-1'!$I378-0.5+'t-1'!$I378-0.5)*-1)</f>
        <v>#DIV/0!</v>
      </c>
      <c r="AE378" s="6" t="e">
        <f>(('t-1'!AE378-'t-1'!$AE378)/'t-1'!$AE378)*(('t-1'!$I378-0.5+'t-1'!$I378-0.5)*-1)</f>
        <v>#DIV/0!</v>
      </c>
      <c r="AF378" s="6" t="e">
        <f>(('t-1'!AF378-'t-1'!$AE378)/'t-1'!$AE378)*(('t-1'!$I378-0.5+'t-1'!$I378-0.5)*-1)</f>
        <v>#DIV/0!</v>
      </c>
    </row>
    <row r="379" spans="2:32">
      <c r="B379" s="1">
        <f>'t-1'!B379</f>
        <v>0</v>
      </c>
      <c r="C379" s="1">
        <f>'t-1'!C379</f>
        <v>0</v>
      </c>
      <c r="D379" s="1">
        <f>'t-1'!D379</f>
        <v>0</v>
      </c>
      <c r="E379" s="1">
        <f>'t-1'!E379</f>
        <v>0</v>
      </c>
      <c r="F379" s="1">
        <f>'t-1'!F379</f>
        <v>0</v>
      </c>
      <c r="G379" s="1">
        <f>'t-1'!G379</f>
        <v>0</v>
      </c>
      <c r="H379" s="1">
        <f>'t-1'!H379</f>
        <v>0</v>
      </c>
      <c r="I379" s="1">
        <f>'t-1'!I379</f>
        <v>0</v>
      </c>
      <c r="J379" s="6" t="e">
        <f>(('t-1'!J379-'t-1'!$AE379)/'t-1'!$AE379)*(('t-1'!$I379-0.5+'t-1'!$I379-0.5)*-1)</f>
        <v>#DIV/0!</v>
      </c>
      <c r="K379" s="6" t="e">
        <f>(('t-1'!K379-'t-1'!$AE379)/'t-1'!$AE379)*(('t-1'!$I379-0.5+'t-1'!$I379-0.5)*-1)</f>
        <v>#DIV/0!</v>
      </c>
      <c r="L379" s="6" t="e">
        <f>(('t-1'!L379-'t-1'!$AE379)/'t-1'!$AE379)*(('t-1'!$I379-0.5+'t-1'!$I379-0.5)*-1)</f>
        <v>#DIV/0!</v>
      </c>
      <c r="M379" s="6" t="e">
        <f>(('t-1'!M379-'t-1'!$AE379)/'t-1'!$AE379)*(('t-1'!$I379-0.5+'t-1'!$I379-0.5)*-1)</f>
        <v>#DIV/0!</v>
      </c>
      <c r="N379" s="6" t="e">
        <f>(('t-1'!N379-'t-1'!$AE379)/'t-1'!$AE379)*(('t-1'!$I379-0.5+'t-1'!$I379-0.5)*-1)</f>
        <v>#DIV/0!</v>
      </c>
      <c r="O379" s="6" t="e">
        <f>(('t-1'!O379-'t-1'!$AE379)/'t-1'!$AE379)*(('t-1'!$I379-0.5+'t-1'!$I379-0.5)*-1)</f>
        <v>#DIV/0!</v>
      </c>
      <c r="P379" s="6" t="e">
        <f>(('t-1'!P379-'t-1'!$AE379)/'t-1'!$AE379)*(('t-1'!$I379-0.5+'t-1'!$I379-0.5)*-1)</f>
        <v>#DIV/0!</v>
      </c>
      <c r="Q379" s="6" t="e">
        <f>(('t-1'!Q379-'t-1'!$AE379)/'t-1'!$AE379)*(('t-1'!$I379-0.5+'t-1'!$I379-0.5)*-1)</f>
        <v>#DIV/0!</v>
      </c>
      <c r="R379" s="6" t="e">
        <f>(('t-1'!R379-'t-1'!$AE379)/'t-1'!$AE379)*(('t-1'!$I379-0.5+'t-1'!$I379-0.5)*-1)</f>
        <v>#DIV/0!</v>
      </c>
      <c r="S379" s="6" t="e">
        <f>(('t-1'!S379-'t-1'!$AE379)/'t-1'!$AE379)*(('t-1'!$I379-0.5+'t-1'!$I379-0.5)*-1)</f>
        <v>#DIV/0!</v>
      </c>
      <c r="T379" s="6" t="e">
        <f>(('t-1'!T379-'t-1'!$AE379)/'t-1'!$AE379)*(('t-1'!$I379-0.5+'t-1'!$I379-0.5)*-1)</f>
        <v>#DIV/0!</v>
      </c>
      <c r="U379" s="6" t="e">
        <f>(('t-1'!U379-'t-1'!$AE379)/'t-1'!$AE379)*(('t-1'!$I379-0.5+'t-1'!$I379-0.5)*-1)</f>
        <v>#DIV/0!</v>
      </c>
      <c r="V379" s="6" t="e">
        <f>(('t-1'!V379-'t-1'!$AE379)/'t-1'!$AE379)*(('t-1'!$I379-0.5+'t-1'!$I379-0.5)*-1)</f>
        <v>#DIV/0!</v>
      </c>
      <c r="W379" s="6" t="e">
        <f>(('t-1'!W379-'t-1'!$AE379)/'t-1'!$AE379)*(('t-1'!$I379-0.5+'t-1'!$I379-0.5)*-1)</f>
        <v>#DIV/0!</v>
      </c>
      <c r="X379" s="6" t="e">
        <f>(('t-1'!X379-'t-1'!$AE379)/'t-1'!$AE379)*(('t-1'!$I379-0.5+'t-1'!$I379-0.5)*-1)</f>
        <v>#DIV/0!</v>
      </c>
      <c r="Y379" s="6" t="e">
        <f>(('t-1'!Y379-'t-1'!$AE379)/'t-1'!$AE379)*(('t-1'!$I379-0.5+'t-1'!$I379-0.5)*-1)</f>
        <v>#DIV/0!</v>
      </c>
      <c r="Z379" s="6" t="e">
        <f>(('t-1'!Z379-'t-1'!$AE379)/'t-1'!$AE379)*(('t-1'!$I379-0.5+'t-1'!$I379-0.5)*-1)</f>
        <v>#DIV/0!</v>
      </c>
      <c r="AA379" s="6" t="e">
        <f>(('t-1'!AA379-'t-1'!$AE379)/'t-1'!$AE379)*(('t-1'!$I379-0.5+'t-1'!$I379-0.5)*-1)</f>
        <v>#DIV/0!</v>
      </c>
      <c r="AB379" s="6" t="e">
        <f>(('t-1'!AB379-'t-1'!$AE379)/'t-1'!$AE379)*(('t-1'!$I379-0.5+'t-1'!$I379-0.5)*-1)</f>
        <v>#DIV/0!</v>
      </c>
      <c r="AC379" s="6" t="e">
        <f>(('t-1'!AC379-'t-1'!$AE379)/'t-1'!$AE379)*(('t-1'!$I379-0.5+'t-1'!$I379-0.5)*-1)</f>
        <v>#DIV/0!</v>
      </c>
      <c r="AD379" s="6" t="e">
        <f>(('t-1'!AD379-'t-1'!$AE379)/'t-1'!$AE379)*(('t-1'!$I379-0.5+'t-1'!$I379-0.5)*-1)</f>
        <v>#DIV/0!</v>
      </c>
      <c r="AE379" s="6" t="e">
        <f>(('t-1'!AE379-'t-1'!$AE379)/'t-1'!$AE379)*(('t-1'!$I379-0.5+'t-1'!$I379-0.5)*-1)</f>
        <v>#DIV/0!</v>
      </c>
      <c r="AF379" s="6" t="e">
        <f>(('t-1'!AF379-'t-1'!$AE379)/'t-1'!$AE379)*(('t-1'!$I379-0.5+'t-1'!$I379-0.5)*-1)</f>
        <v>#DIV/0!</v>
      </c>
    </row>
    <row r="380" spans="2:32">
      <c r="B380" s="1">
        <f>'t-1'!B380</f>
        <v>0</v>
      </c>
      <c r="C380" s="1">
        <f>'t-1'!C380</f>
        <v>0</v>
      </c>
      <c r="D380" s="1">
        <f>'t-1'!D380</f>
        <v>0</v>
      </c>
      <c r="E380" s="1">
        <f>'t-1'!E380</f>
        <v>0</v>
      </c>
      <c r="F380" s="1">
        <f>'t-1'!F380</f>
        <v>0</v>
      </c>
      <c r="G380" s="1">
        <f>'t-1'!G380</f>
        <v>0</v>
      </c>
      <c r="H380" s="1">
        <f>'t-1'!H380</f>
        <v>0</v>
      </c>
      <c r="I380" s="1">
        <f>'t-1'!I380</f>
        <v>0</v>
      </c>
      <c r="J380" s="6" t="e">
        <f>(('t-1'!J380-'t-1'!$AE380)/'t-1'!$AE380)*(('t-1'!$I380-0.5+'t-1'!$I380-0.5)*-1)</f>
        <v>#DIV/0!</v>
      </c>
      <c r="K380" s="6" t="e">
        <f>(('t-1'!K380-'t-1'!$AE380)/'t-1'!$AE380)*(('t-1'!$I380-0.5+'t-1'!$I380-0.5)*-1)</f>
        <v>#DIV/0!</v>
      </c>
      <c r="L380" s="6" t="e">
        <f>(('t-1'!L380-'t-1'!$AE380)/'t-1'!$AE380)*(('t-1'!$I380-0.5+'t-1'!$I380-0.5)*-1)</f>
        <v>#DIV/0!</v>
      </c>
      <c r="M380" s="6" t="e">
        <f>(('t-1'!M380-'t-1'!$AE380)/'t-1'!$AE380)*(('t-1'!$I380-0.5+'t-1'!$I380-0.5)*-1)</f>
        <v>#DIV/0!</v>
      </c>
      <c r="N380" s="6" t="e">
        <f>(('t-1'!N380-'t-1'!$AE380)/'t-1'!$AE380)*(('t-1'!$I380-0.5+'t-1'!$I380-0.5)*-1)</f>
        <v>#DIV/0!</v>
      </c>
      <c r="O380" s="6" t="e">
        <f>(('t-1'!O380-'t-1'!$AE380)/'t-1'!$AE380)*(('t-1'!$I380-0.5+'t-1'!$I380-0.5)*-1)</f>
        <v>#DIV/0!</v>
      </c>
      <c r="P380" s="6" t="e">
        <f>(('t-1'!P380-'t-1'!$AE380)/'t-1'!$AE380)*(('t-1'!$I380-0.5+'t-1'!$I380-0.5)*-1)</f>
        <v>#DIV/0!</v>
      </c>
      <c r="Q380" s="6" t="e">
        <f>(('t-1'!Q380-'t-1'!$AE380)/'t-1'!$AE380)*(('t-1'!$I380-0.5+'t-1'!$I380-0.5)*-1)</f>
        <v>#DIV/0!</v>
      </c>
      <c r="R380" s="6" t="e">
        <f>(('t-1'!R380-'t-1'!$AE380)/'t-1'!$AE380)*(('t-1'!$I380-0.5+'t-1'!$I380-0.5)*-1)</f>
        <v>#DIV/0!</v>
      </c>
      <c r="S380" s="6" t="e">
        <f>(('t-1'!S380-'t-1'!$AE380)/'t-1'!$AE380)*(('t-1'!$I380-0.5+'t-1'!$I380-0.5)*-1)</f>
        <v>#DIV/0!</v>
      </c>
      <c r="T380" s="6" t="e">
        <f>(('t-1'!T380-'t-1'!$AE380)/'t-1'!$AE380)*(('t-1'!$I380-0.5+'t-1'!$I380-0.5)*-1)</f>
        <v>#DIV/0!</v>
      </c>
      <c r="U380" s="6" t="e">
        <f>(('t-1'!U380-'t-1'!$AE380)/'t-1'!$AE380)*(('t-1'!$I380-0.5+'t-1'!$I380-0.5)*-1)</f>
        <v>#DIV/0!</v>
      </c>
      <c r="V380" s="6" t="e">
        <f>(('t-1'!V380-'t-1'!$AE380)/'t-1'!$AE380)*(('t-1'!$I380-0.5+'t-1'!$I380-0.5)*-1)</f>
        <v>#DIV/0!</v>
      </c>
      <c r="W380" s="6" t="e">
        <f>(('t-1'!W380-'t-1'!$AE380)/'t-1'!$AE380)*(('t-1'!$I380-0.5+'t-1'!$I380-0.5)*-1)</f>
        <v>#DIV/0!</v>
      </c>
      <c r="X380" s="6" t="e">
        <f>(('t-1'!X380-'t-1'!$AE380)/'t-1'!$AE380)*(('t-1'!$I380-0.5+'t-1'!$I380-0.5)*-1)</f>
        <v>#DIV/0!</v>
      </c>
      <c r="Y380" s="6" t="e">
        <f>(('t-1'!Y380-'t-1'!$AE380)/'t-1'!$AE380)*(('t-1'!$I380-0.5+'t-1'!$I380-0.5)*-1)</f>
        <v>#DIV/0!</v>
      </c>
      <c r="Z380" s="6" t="e">
        <f>(('t-1'!Z380-'t-1'!$AE380)/'t-1'!$AE380)*(('t-1'!$I380-0.5+'t-1'!$I380-0.5)*-1)</f>
        <v>#DIV/0!</v>
      </c>
      <c r="AA380" s="6" t="e">
        <f>(('t-1'!AA380-'t-1'!$AE380)/'t-1'!$AE380)*(('t-1'!$I380-0.5+'t-1'!$I380-0.5)*-1)</f>
        <v>#DIV/0!</v>
      </c>
      <c r="AB380" s="6" t="e">
        <f>(('t-1'!AB380-'t-1'!$AE380)/'t-1'!$AE380)*(('t-1'!$I380-0.5+'t-1'!$I380-0.5)*-1)</f>
        <v>#DIV/0!</v>
      </c>
      <c r="AC380" s="6" t="e">
        <f>(('t-1'!AC380-'t-1'!$AE380)/'t-1'!$AE380)*(('t-1'!$I380-0.5+'t-1'!$I380-0.5)*-1)</f>
        <v>#DIV/0!</v>
      </c>
      <c r="AD380" s="6" t="e">
        <f>(('t-1'!AD380-'t-1'!$AE380)/'t-1'!$AE380)*(('t-1'!$I380-0.5+'t-1'!$I380-0.5)*-1)</f>
        <v>#DIV/0!</v>
      </c>
      <c r="AE380" s="6" t="e">
        <f>(('t-1'!AE380-'t-1'!$AE380)/'t-1'!$AE380)*(('t-1'!$I380-0.5+'t-1'!$I380-0.5)*-1)</f>
        <v>#DIV/0!</v>
      </c>
      <c r="AF380" s="6" t="e">
        <f>(('t-1'!AF380-'t-1'!$AE380)/'t-1'!$AE380)*(('t-1'!$I380-0.5+'t-1'!$I380-0.5)*-1)</f>
        <v>#DIV/0!</v>
      </c>
    </row>
    <row r="381" spans="2:32">
      <c r="B381" s="1">
        <f>'t-1'!B381</f>
        <v>0</v>
      </c>
      <c r="C381" s="1">
        <f>'t-1'!C381</f>
        <v>0</v>
      </c>
      <c r="D381" s="1">
        <f>'t-1'!D381</f>
        <v>0</v>
      </c>
      <c r="E381" s="1">
        <f>'t-1'!E381</f>
        <v>0</v>
      </c>
      <c r="F381" s="1">
        <f>'t-1'!F381</f>
        <v>0</v>
      </c>
      <c r="G381" s="1">
        <f>'t-1'!G381</f>
        <v>0</v>
      </c>
      <c r="H381" s="1">
        <f>'t-1'!H381</f>
        <v>0</v>
      </c>
      <c r="I381" s="1">
        <f>'t-1'!I381</f>
        <v>0</v>
      </c>
      <c r="J381" s="6" t="e">
        <f>(('t-1'!J381-'t-1'!$AE381)/'t-1'!$AE381)*(('t-1'!$I381-0.5+'t-1'!$I381-0.5)*-1)</f>
        <v>#DIV/0!</v>
      </c>
      <c r="K381" s="6" t="e">
        <f>(('t-1'!K381-'t-1'!$AE381)/'t-1'!$AE381)*(('t-1'!$I381-0.5+'t-1'!$I381-0.5)*-1)</f>
        <v>#DIV/0!</v>
      </c>
      <c r="L381" s="6" t="e">
        <f>(('t-1'!L381-'t-1'!$AE381)/'t-1'!$AE381)*(('t-1'!$I381-0.5+'t-1'!$I381-0.5)*-1)</f>
        <v>#DIV/0!</v>
      </c>
      <c r="M381" s="6" t="e">
        <f>(('t-1'!M381-'t-1'!$AE381)/'t-1'!$AE381)*(('t-1'!$I381-0.5+'t-1'!$I381-0.5)*-1)</f>
        <v>#DIV/0!</v>
      </c>
      <c r="N381" s="6" t="e">
        <f>(('t-1'!N381-'t-1'!$AE381)/'t-1'!$AE381)*(('t-1'!$I381-0.5+'t-1'!$I381-0.5)*-1)</f>
        <v>#DIV/0!</v>
      </c>
      <c r="O381" s="6" t="e">
        <f>(('t-1'!O381-'t-1'!$AE381)/'t-1'!$AE381)*(('t-1'!$I381-0.5+'t-1'!$I381-0.5)*-1)</f>
        <v>#DIV/0!</v>
      </c>
      <c r="P381" s="6" t="e">
        <f>(('t-1'!P381-'t-1'!$AE381)/'t-1'!$AE381)*(('t-1'!$I381-0.5+'t-1'!$I381-0.5)*-1)</f>
        <v>#DIV/0!</v>
      </c>
      <c r="Q381" s="6" t="e">
        <f>(('t-1'!Q381-'t-1'!$AE381)/'t-1'!$AE381)*(('t-1'!$I381-0.5+'t-1'!$I381-0.5)*-1)</f>
        <v>#DIV/0!</v>
      </c>
      <c r="R381" s="6" t="e">
        <f>(('t-1'!R381-'t-1'!$AE381)/'t-1'!$AE381)*(('t-1'!$I381-0.5+'t-1'!$I381-0.5)*-1)</f>
        <v>#DIV/0!</v>
      </c>
      <c r="S381" s="6" t="e">
        <f>(('t-1'!S381-'t-1'!$AE381)/'t-1'!$AE381)*(('t-1'!$I381-0.5+'t-1'!$I381-0.5)*-1)</f>
        <v>#DIV/0!</v>
      </c>
      <c r="T381" s="6" t="e">
        <f>(('t-1'!T381-'t-1'!$AE381)/'t-1'!$AE381)*(('t-1'!$I381-0.5+'t-1'!$I381-0.5)*-1)</f>
        <v>#DIV/0!</v>
      </c>
      <c r="U381" s="6" t="e">
        <f>(('t-1'!U381-'t-1'!$AE381)/'t-1'!$AE381)*(('t-1'!$I381-0.5+'t-1'!$I381-0.5)*-1)</f>
        <v>#DIV/0!</v>
      </c>
      <c r="V381" s="6" t="e">
        <f>(('t-1'!V381-'t-1'!$AE381)/'t-1'!$AE381)*(('t-1'!$I381-0.5+'t-1'!$I381-0.5)*-1)</f>
        <v>#DIV/0!</v>
      </c>
      <c r="W381" s="6" t="e">
        <f>(('t-1'!W381-'t-1'!$AE381)/'t-1'!$AE381)*(('t-1'!$I381-0.5+'t-1'!$I381-0.5)*-1)</f>
        <v>#DIV/0!</v>
      </c>
      <c r="X381" s="6" t="e">
        <f>(('t-1'!X381-'t-1'!$AE381)/'t-1'!$AE381)*(('t-1'!$I381-0.5+'t-1'!$I381-0.5)*-1)</f>
        <v>#DIV/0!</v>
      </c>
      <c r="Y381" s="6" t="e">
        <f>(('t-1'!Y381-'t-1'!$AE381)/'t-1'!$AE381)*(('t-1'!$I381-0.5+'t-1'!$I381-0.5)*-1)</f>
        <v>#DIV/0!</v>
      </c>
      <c r="Z381" s="6" t="e">
        <f>(('t-1'!Z381-'t-1'!$AE381)/'t-1'!$AE381)*(('t-1'!$I381-0.5+'t-1'!$I381-0.5)*-1)</f>
        <v>#DIV/0!</v>
      </c>
      <c r="AA381" s="6" t="e">
        <f>(('t-1'!AA381-'t-1'!$AE381)/'t-1'!$AE381)*(('t-1'!$I381-0.5+'t-1'!$I381-0.5)*-1)</f>
        <v>#DIV/0!</v>
      </c>
      <c r="AB381" s="6" t="e">
        <f>(('t-1'!AB381-'t-1'!$AE381)/'t-1'!$AE381)*(('t-1'!$I381-0.5+'t-1'!$I381-0.5)*-1)</f>
        <v>#DIV/0!</v>
      </c>
      <c r="AC381" s="6" t="e">
        <f>(('t-1'!AC381-'t-1'!$AE381)/'t-1'!$AE381)*(('t-1'!$I381-0.5+'t-1'!$I381-0.5)*-1)</f>
        <v>#DIV/0!</v>
      </c>
      <c r="AD381" s="6" t="e">
        <f>(('t-1'!AD381-'t-1'!$AE381)/'t-1'!$AE381)*(('t-1'!$I381-0.5+'t-1'!$I381-0.5)*-1)</f>
        <v>#DIV/0!</v>
      </c>
      <c r="AE381" s="6" t="e">
        <f>(('t-1'!AE381-'t-1'!$AE381)/'t-1'!$AE381)*(('t-1'!$I381-0.5+'t-1'!$I381-0.5)*-1)</f>
        <v>#DIV/0!</v>
      </c>
      <c r="AF381" s="6" t="e">
        <f>(('t-1'!AF381-'t-1'!$AE381)/'t-1'!$AE381)*(('t-1'!$I381-0.5+'t-1'!$I381-0.5)*-1)</f>
        <v>#DIV/0!</v>
      </c>
    </row>
    <row r="382" spans="2:32">
      <c r="B382" s="1">
        <f>'t-1'!B382</f>
        <v>0</v>
      </c>
      <c r="C382" s="1">
        <f>'t-1'!C382</f>
        <v>0</v>
      </c>
      <c r="D382" s="1">
        <f>'t-1'!D382</f>
        <v>0</v>
      </c>
      <c r="E382" s="1">
        <f>'t-1'!E382</f>
        <v>0</v>
      </c>
      <c r="F382" s="1">
        <f>'t-1'!F382</f>
        <v>0</v>
      </c>
      <c r="G382" s="1">
        <f>'t-1'!G382</f>
        <v>0</v>
      </c>
      <c r="H382" s="1">
        <f>'t-1'!H382</f>
        <v>0</v>
      </c>
      <c r="I382" s="1">
        <f>'t-1'!I382</f>
        <v>0</v>
      </c>
      <c r="J382" s="6" t="e">
        <f>(('t-1'!J382-'t-1'!$AE382)/'t-1'!$AE382)*(('t-1'!$I382-0.5+'t-1'!$I382-0.5)*-1)</f>
        <v>#DIV/0!</v>
      </c>
      <c r="K382" s="6" t="e">
        <f>(('t-1'!K382-'t-1'!$AE382)/'t-1'!$AE382)*(('t-1'!$I382-0.5+'t-1'!$I382-0.5)*-1)</f>
        <v>#DIV/0!</v>
      </c>
      <c r="L382" s="6" t="e">
        <f>(('t-1'!L382-'t-1'!$AE382)/'t-1'!$AE382)*(('t-1'!$I382-0.5+'t-1'!$I382-0.5)*-1)</f>
        <v>#DIV/0!</v>
      </c>
      <c r="M382" s="6" t="e">
        <f>(('t-1'!M382-'t-1'!$AE382)/'t-1'!$AE382)*(('t-1'!$I382-0.5+'t-1'!$I382-0.5)*-1)</f>
        <v>#DIV/0!</v>
      </c>
      <c r="N382" s="6" t="e">
        <f>(('t-1'!N382-'t-1'!$AE382)/'t-1'!$AE382)*(('t-1'!$I382-0.5+'t-1'!$I382-0.5)*-1)</f>
        <v>#DIV/0!</v>
      </c>
      <c r="O382" s="6" t="e">
        <f>(('t-1'!O382-'t-1'!$AE382)/'t-1'!$AE382)*(('t-1'!$I382-0.5+'t-1'!$I382-0.5)*-1)</f>
        <v>#DIV/0!</v>
      </c>
      <c r="P382" s="6" t="e">
        <f>(('t-1'!P382-'t-1'!$AE382)/'t-1'!$AE382)*(('t-1'!$I382-0.5+'t-1'!$I382-0.5)*-1)</f>
        <v>#DIV/0!</v>
      </c>
      <c r="Q382" s="6" t="e">
        <f>(('t-1'!Q382-'t-1'!$AE382)/'t-1'!$AE382)*(('t-1'!$I382-0.5+'t-1'!$I382-0.5)*-1)</f>
        <v>#DIV/0!</v>
      </c>
      <c r="R382" s="6" t="e">
        <f>(('t-1'!R382-'t-1'!$AE382)/'t-1'!$AE382)*(('t-1'!$I382-0.5+'t-1'!$I382-0.5)*-1)</f>
        <v>#DIV/0!</v>
      </c>
      <c r="S382" s="6" t="e">
        <f>(('t-1'!S382-'t-1'!$AE382)/'t-1'!$AE382)*(('t-1'!$I382-0.5+'t-1'!$I382-0.5)*-1)</f>
        <v>#DIV/0!</v>
      </c>
      <c r="T382" s="6" t="e">
        <f>(('t-1'!T382-'t-1'!$AE382)/'t-1'!$AE382)*(('t-1'!$I382-0.5+'t-1'!$I382-0.5)*-1)</f>
        <v>#DIV/0!</v>
      </c>
      <c r="U382" s="6" t="e">
        <f>(('t-1'!U382-'t-1'!$AE382)/'t-1'!$AE382)*(('t-1'!$I382-0.5+'t-1'!$I382-0.5)*-1)</f>
        <v>#DIV/0!</v>
      </c>
      <c r="V382" s="6" t="e">
        <f>(('t-1'!V382-'t-1'!$AE382)/'t-1'!$AE382)*(('t-1'!$I382-0.5+'t-1'!$I382-0.5)*-1)</f>
        <v>#DIV/0!</v>
      </c>
      <c r="W382" s="6" t="e">
        <f>(('t-1'!W382-'t-1'!$AE382)/'t-1'!$AE382)*(('t-1'!$I382-0.5+'t-1'!$I382-0.5)*-1)</f>
        <v>#DIV/0!</v>
      </c>
      <c r="X382" s="6" t="e">
        <f>(('t-1'!X382-'t-1'!$AE382)/'t-1'!$AE382)*(('t-1'!$I382-0.5+'t-1'!$I382-0.5)*-1)</f>
        <v>#DIV/0!</v>
      </c>
      <c r="Y382" s="6" t="e">
        <f>(('t-1'!Y382-'t-1'!$AE382)/'t-1'!$AE382)*(('t-1'!$I382-0.5+'t-1'!$I382-0.5)*-1)</f>
        <v>#DIV/0!</v>
      </c>
      <c r="Z382" s="6" t="e">
        <f>(('t-1'!Z382-'t-1'!$AE382)/'t-1'!$AE382)*(('t-1'!$I382-0.5+'t-1'!$I382-0.5)*-1)</f>
        <v>#DIV/0!</v>
      </c>
      <c r="AA382" s="6" t="e">
        <f>(('t-1'!AA382-'t-1'!$AE382)/'t-1'!$AE382)*(('t-1'!$I382-0.5+'t-1'!$I382-0.5)*-1)</f>
        <v>#DIV/0!</v>
      </c>
      <c r="AB382" s="6" t="e">
        <f>(('t-1'!AB382-'t-1'!$AE382)/'t-1'!$AE382)*(('t-1'!$I382-0.5+'t-1'!$I382-0.5)*-1)</f>
        <v>#DIV/0!</v>
      </c>
      <c r="AC382" s="6" t="e">
        <f>(('t-1'!AC382-'t-1'!$AE382)/'t-1'!$AE382)*(('t-1'!$I382-0.5+'t-1'!$I382-0.5)*-1)</f>
        <v>#DIV/0!</v>
      </c>
      <c r="AD382" s="6" t="e">
        <f>(('t-1'!AD382-'t-1'!$AE382)/'t-1'!$AE382)*(('t-1'!$I382-0.5+'t-1'!$I382-0.5)*-1)</f>
        <v>#DIV/0!</v>
      </c>
      <c r="AE382" s="6" t="e">
        <f>(('t-1'!AE382-'t-1'!$AE382)/'t-1'!$AE382)*(('t-1'!$I382-0.5+'t-1'!$I382-0.5)*-1)</f>
        <v>#DIV/0!</v>
      </c>
      <c r="AF382" s="6" t="e">
        <f>(('t-1'!AF382-'t-1'!$AE382)/'t-1'!$AE382)*(('t-1'!$I382-0.5+'t-1'!$I382-0.5)*-1)</f>
        <v>#DIV/0!</v>
      </c>
    </row>
    <row r="383" spans="2:32">
      <c r="B383" s="1">
        <f>'t-1'!B383</f>
        <v>0</v>
      </c>
      <c r="C383" s="1">
        <f>'t-1'!C383</f>
        <v>0</v>
      </c>
      <c r="D383" s="1">
        <f>'t-1'!D383</f>
        <v>0</v>
      </c>
      <c r="E383" s="1">
        <f>'t-1'!E383</f>
        <v>0</v>
      </c>
      <c r="F383" s="1">
        <f>'t-1'!F383</f>
        <v>0</v>
      </c>
      <c r="G383" s="1">
        <f>'t-1'!G383</f>
        <v>0</v>
      </c>
      <c r="H383" s="1">
        <f>'t-1'!H383</f>
        <v>0</v>
      </c>
      <c r="I383" s="1">
        <f>'t-1'!I383</f>
        <v>0</v>
      </c>
      <c r="J383" s="6" t="e">
        <f>(('t-1'!J383-'t-1'!$AE383)/'t-1'!$AE383)*(('t-1'!$I383-0.5+'t-1'!$I383-0.5)*-1)</f>
        <v>#DIV/0!</v>
      </c>
      <c r="K383" s="6" t="e">
        <f>(('t-1'!K383-'t-1'!$AE383)/'t-1'!$AE383)*(('t-1'!$I383-0.5+'t-1'!$I383-0.5)*-1)</f>
        <v>#DIV/0!</v>
      </c>
      <c r="L383" s="6" t="e">
        <f>(('t-1'!L383-'t-1'!$AE383)/'t-1'!$AE383)*(('t-1'!$I383-0.5+'t-1'!$I383-0.5)*-1)</f>
        <v>#DIV/0!</v>
      </c>
      <c r="M383" s="6" t="e">
        <f>(('t-1'!M383-'t-1'!$AE383)/'t-1'!$AE383)*(('t-1'!$I383-0.5+'t-1'!$I383-0.5)*-1)</f>
        <v>#DIV/0!</v>
      </c>
      <c r="N383" s="6" t="e">
        <f>(('t-1'!N383-'t-1'!$AE383)/'t-1'!$AE383)*(('t-1'!$I383-0.5+'t-1'!$I383-0.5)*-1)</f>
        <v>#DIV/0!</v>
      </c>
      <c r="O383" s="6" t="e">
        <f>(('t-1'!O383-'t-1'!$AE383)/'t-1'!$AE383)*(('t-1'!$I383-0.5+'t-1'!$I383-0.5)*-1)</f>
        <v>#DIV/0!</v>
      </c>
      <c r="P383" s="6" t="e">
        <f>(('t-1'!P383-'t-1'!$AE383)/'t-1'!$AE383)*(('t-1'!$I383-0.5+'t-1'!$I383-0.5)*-1)</f>
        <v>#DIV/0!</v>
      </c>
      <c r="Q383" s="6" t="e">
        <f>(('t-1'!Q383-'t-1'!$AE383)/'t-1'!$AE383)*(('t-1'!$I383-0.5+'t-1'!$I383-0.5)*-1)</f>
        <v>#DIV/0!</v>
      </c>
      <c r="R383" s="6" t="e">
        <f>(('t-1'!R383-'t-1'!$AE383)/'t-1'!$AE383)*(('t-1'!$I383-0.5+'t-1'!$I383-0.5)*-1)</f>
        <v>#DIV/0!</v>
      </c>
      <c r="S383" s="6" t="e">
        <f>(('t-1'!S383-'t-1'!$AE383)/'t-1'!$AE383)*(('t-1'!$I383-0.5+'t-1'!$I383-0.5)*-1)</f>
        <v>#DIV/0!</v>
      </c>
      <c r="T383" s="6" t="e">
        <f>(('t-1'!T383-'t-1'!$AE383)/'t-1'!$AE383)*(('t-1'!$I383-0.5+'t-1'!$I383-0.5)*-1)</f>
        <v>#DIV/0!</v>
      </c>
      <c r="U383" s="6" t="e">
        <f>(('t-1'!U383-'t-1'!$AE383)/'t-1'!$AE383)*(('t-1'!$I383-0.5+'t-1'!$I383-0.5)*-1)</f>
        <v>#DIV/0!</v>
      </c>
      <c r="V383" s="6" t="e">
        <f>(('t-1'!V383-'t-1'!$AE383)/'t-1'!$AE383)*(('t-1'!$I383-0.5+'t-1'!$I383-0.5)*-1)</f>
        <v>#DIV/0!</v>
      </c>
      <c r="W383" s="6" t="e">
        <f>(('t-1'!W383-'t-1'!$AE383)/'t-1'!$AE383)*(('t-1'!$I383-0.5+'t-1'!$I383-0.5)*-1)</f>
        <v>#DIV/0!</v>
      </c>
      <c r="X383" s="6" t="e">
        <f>(('t-1'!X383-'t-1'!$AE383)/'t-1'!$AE383)*(('t-1'!$I383-0.5+'t-1'!$I383-0.5)*-1)</f>
        <v>#DIV/0!</v>
      </c>
      <c r="Y383" s="6" t="e">
        <f>(('t-1'!Y383-'t-1'!$AE383)/'t-1'!$AE383)*(('t-1'!$I383-0.5+'t-1'!$I383-0.5)*-1)</f>
        <v>#DIV/0!</v>
      </c>
      <c r="Z383" s="6" t="e">
        <f>(('t-1'!Z383-'t-1'!$AE383)/'t-1'!$AE383)*(('t-1'!$I383-0.5+'t-1'!$I383-0.5)*-1)</f>
        <v>#DIV/0!</v>
      </c>
      <c r="AA383" s="6" t="e">
        <f>(('t-1'!AA383-'t-1'!$AE383)/'t-1'!$AE383)*(('t-1'!$I383-0.5+'t-1'!$I383-0.5)*-1)</f>
        <v>#DIV/0!</v>
      </c>
      <c r="AB383" s="6" t="e">
        <f>(('t-1'!AB383-'t-1'!$AE383)/'t-1'!$AE383)*(('t-1'!$I383-0.5+'t-1'!$I383-0.5)*-1)</f>
        <v>#DIV/0!</v>
      </c>
      <c r="AC383" s="6" t="e">
        <f>(('t-1'!AC383-'t-1'!$AE383)/'t-1'!$AE383)*(('t-1'!$I383-0.5+'t-1'!$I383-0.5)*-1)</f>
        <v>#DIV/0!</v>
      </c>
      <c r="AD383" s="6" t="e">
        <f>(('t-1'!AD383-'t-1'!$AE383)/'t-1'!$AE383)*(('t-1'!$I383-0.5+'t-1'!$I383-0.5)*-1)</f>
        <v>#DIV/0!</v>
      </c>
      <c r="AE383" s="6" t="e">
        <f>(('t-1'!AE383-'t-1'!$AE383)/'t-1'!$AE383)*(('t-1'!$I383-0.5+'t-1'!$I383-0.5)*-1)</f>
        <v>#DIV/0!</v>
      </c>
      <c r="AF383" s="6" t="e">
        <f>(('t-1'!AF383-'t-1'!$AE383)/'t-1'!$AE383)*(('t-1'!$I383-0.5+'t-1'!$I383-0.5)*-1)</f>
        <v>#DIV/0!</v>
      </c>
    </row>
    <row r="384" spans="2:32">
      <c r="B384" s="1">
        <f>'t-1'!B384</f>
        <v>0</v>
      </c>
      <c r="C384" s="1">
        <f>'t-1'!C384</f>
        <v>0</v>
      </c>
      <c r="D384" s="1">
        <f>'t-1'!D384</f>
        <v>0</v>
      </c>
      <c r="E384" s="1">
        <f>'t-1'!E384</f>
        <v>0</v>
      </c>
      <c r="F384" s="1">
        <f>'t-1'!F384</f>
        <v>0</v>
      </c>
      <c r="G384" s="1">
        <f>'t-1'!G384</f>
        <v>0</v>
      </c>
      <c r="H384" s="1">
        <f>'t-1'!H384</f>
        <v>0</v>
      </c>
      <c r="I384" s="1">
        <f>'t-1'!I384</f>
        <v>0</v>
      </c>
      <c r="J384" s="6" t="e">
        <f>(('t-1'!J384-'t-1'!$AE384)/'t-1'!$AE384)*(('t-1'!$I384-0.5+'t-1'!$I384-0.5)*-1)</f>
        <v>#DIV/0!</v>
      </c>
      <c r="K384" s="6" t="e">
        <f>(('t-1'!K384-'t-1'!$AE384)/'t-1'!$AE384)*(('t-1'!$I384-0.5+'t-1'!$I384-0.5)*-1)</f>
        <v>#DIV/0!</v>
      </c>
      <c r="L384" s="6" t="e">
        <f>(('t-1'!L384-'t-1'!$AE384)/'t-1'!$AE384)*(('t-1'!$I384-0.5+'t-1'!$I384-0.5)*-1)</f>
        <v>#DIV/0!</v>
      </c>
      <c r="M384" s="6" t="e">
        <f>(('t-1'!M384-'t-1'!$AE384)/'t-1'!$AE384)*(('t-1'!$I384-0.5+'t-1'!$I384-0.5)*-1)</f>
        <v>#DIV/0!</v>
      </c>
      <c r="N384" s="6" t="e">
        <f>(('t-1'!N384-'t-1'!$AE384)/'t-1'!$AE384)*(('t-1'!$I384-0.5+'t-1'!$I384-0.5)*-1)</f>
        <v>#DIV/0!</v>
      </c>
      <c r="O384" s="6" t="e">
        <f>(('t-1'!O384-'t-1'!$AE384)/'t-1'!$AE384)*(('t-1'!$I384-0.5+'t-1'!$I384-0.5)*-1)</f>
        <v>#DIV/0!</v>
      </c>
      <c r="P384" s="6" t="e">
        <f>(('t-1'!P384-'t-1'!$AE384)/'t-1'!$AE384)*(('t-1'!$I384-0.5+'t-1'!$I384-0.5)*-1)</f>
        <v>#DIV/0!</v>
      </c>
      <c r="Q384" s="6" t="e">
        <f>(('t-1'!Q384-'t-1'!$AE384)/'t-1'!$AE384)*(('t-1'!$I384-0.5+'t-1'!$I384-0.5)*-1)</f>
        <v>#DIV/0!</v>
      </c>
      <c r="R384" s="6" t="e">
        <f>(('t-1'!R384-'t-1'!$AE384)/'t-1'!$AE384)*(('t-1'!$I384-0.5+'t-1'!$I384-0.5)*-1)</f>
        <v>#DIV/0!</v>
      </c>
      <c r="S384" s="6" t="e">
        <f>(('t-1'!S384-'t-1'!$AE384)/'t-1'!$AE384)*(('t-1'!$I384-0.5+'t-1'!$I384-0.5)*-1)</f>
        <v>#DIV/0!</v>
      </c>
      <c r="T384" s="6" t="e">
        <f>(('t-1'!T384-'t-1'!$AE384)/'t-1'!$AE384)*(('t-1'!$I384-0.5+'t-1'!$I384-0.5)*-1)</f>
        <v>#DIV/0!</v>
      </c>
      <c r="U384" s="6" t="e">
        <f>(('t-1'!U384-'t-1'!$AE384)/'t-1'!$AE384)*(('t-1'!$I384-0.5+'t-1'!$I384-0.5)*-1)</f>
        <v>#DIV/0!</v>
      </c>
      <c r="V384" s="6" t="e">
        <f>(('t-1'!V384-'t-1'!$AE384)/'t-1'!$AE384)*(('t-1'!$I384-0.5+'t-1'!$I384-0.5)*-1)</f>
        <v>#DIV/0!</v>
      </c>
      <c r="W384" s="6" t="e">
        <f>(('t-1'!W384-'t-1'!$AE384)/'t-1'!$AE384)*(('t-1'!$I384-0.5+'t-1'!$I384-0.5)*-1)</f>
        <v>#DIV/0!</v>
      </c>
      <c r="X384" s="6" t="e">
        <f>(('t-1'!X384-'t-1'!$AE384)/'t-1'!$AE384)*(('t-1'!$I384-0.5+'t-1'!$I384-0.5)*-1)</f>
        <v>#DIV/0!</v>
      </c>
      <c r="Y384" s="6" t="e">
        <f>(('t-1'!Y384-'t-1'!$AE384)/'t-1'!$AE384)*(('t-1'!$I384-0.5+'t-1'!$I384-0.5)*-1)</f>
        <v>#DIV/0!</v>
      </c>
      <c r="Z384" s="6" t="e">
        <f>(('t-1'!Z384-'t-1'!$AE384)/'t-1'!$AE384)*(('t-1'!$I384-0.5+'t-1'!$I384-0.5)*-1)</f>
        <v>#DIV/0!</v>
      </c>
      <c r="AA384" s="6" t="e">
        <f>(('t-1'!AA384-'t-1'!$AE384)/'t-1'!$AE384)*(('t-1'!$I384-0.5+'t-1'!$I384-0.5)*-1)</f>
        <v>#DIV/0!</v>
      </c>
      <c r="AB384" s="6" t="e">
        <f>(('t-1'!AB384-'t-1'!$AE384)/'t-1'!$AE384)*(('t-1'!$I384-0.5+'t-1'!$I384-0.5)*-1)</f>
        <v>#DIV/0!</v>
      </c>
      <c r="AC384" s="6" t="e">
        <f>(('t-1'!AC384-'t-1'!$AE384)/'t-1'!$AE384)*(('t-1'!$I384-0.5+'t-1'!$I384-0.5)*-1)</f>
        <v>#DIV/0!</v>
      </c>
      <c r="AD384" s="6" t="e">
        <f>(('t-1'!AD384-'t-1'!$AE384)/'t-1'!$AE384)*(('t-1'!$I384-0.5+'t-1'!$I384-0.5)*-1)</f>
        <v>#DIV/0!</v>
      </c>
      <c r="AE384" s="6" t="e">
        <f>(('t-1'!AE384-'t-1'!$AE384)/'t-1'!$AE384)*(('t-1'!$I384-0.5+'t-1'!$I384-0.5)*-1)</f>
        <v>#DIV/0!</v>
      </c>
      <c r="AF384" s="6" t="e">
        <f>(('t-1'!AF384-'t-1'!$AE384)/'t-1'!$AE384)*(('t-1'!$I384-0.5+'t-1'!$I384-0.5)*-1)</f>
        <v>#DIV/0!</v>
      </c>
    </row>
    <row r="385" spans="2:32">
      <c r="B385" s="1">
        <f>'t-1'!B385</f>
        <v>0</v>
      </c>
      <c r="C385" s="1">
        <f>'t-1'!C385</f>
        <v>0</v>
      </c>
      <c r="D385" s="1">
        <f>'t-1'!D385</f>
        <v>0</v>
      </c>
      <c r="E385" s="1">
        <f>'t-1'!E385</f>
        <v>0</v>
      </c>
      <c r="F385" s="1">
        <f>'t-1'!F385</f>
        <v>0</v>
      </c>
      <c r="G385" s="1">
        <f>'t-1'!G385</f>
        <v>0</v>
      </c>
      <c r="H385" s="1">
        <f>'t-1'!H385</f>
        <v>0</v>
      </c>
      <c r="I385" s="1">
        <f>'t-1'!I385</f>
        <v>0</v>
      </c>
      <c r="J385" s="6" t="e">
        <f>(('t-1'!J385-'t-1'!$AE385)/'t-1'!$AE385)*(('t-1'!$I385-0.5+'t-1'!$I385-0.5)*-1)</f>
        <v>#DIV/0!</v>
      </c>
      <c r="K385" s="6" t="e">
        <f>(('t-1'!K385-'t-1'!$AE385)/'t-1'!$AE385)*(('t-1'!$I385-0.5+'t-1'!$I385-0.5)*-1)</f>
        <v>#DIV/0!</v>
      </c>
      <c r="L385" s="6" t="e">
        <f>(('t-1'!L385-'t-1'!$AE385)/'t-1'!$AE385)*(('t-1'!$I385-0.5+'t-1'!$I385-0.5)*-1)</f>
        <v>#DIV/0!</v>
      </c>
      <c r="M385" s="6" t="e">
        <f>(('t-1'!M385-'t-1'!$AE385)/'t-1'!$AE385)*(('t-1'!$I385-0.5+'t-1'!$I385-0.5)*-1)</f>
        <v>#DIV/0!</v>
      </c>
      <c r="N385" s="6" t="e">
        <f>(('t-1'!N385-'t-1'!$AE385)/'t-1'!$AE385)*(('t-1'!$I385-0.5+'t-1'!$I385-0.5)*-1)</f>
        <v>#DIV/0!</v>
      </c>
      <c r="O385" s="6" t="e">
        <f>(('t-1'!O385-'t-1'!$AE385)/'t-1'!$AE385)*(('t-1'!$I385-0.5+'t-1'!$I385-0.5)*-1)</f>
        <v>#DIV/0!</v>
      </c>
      <c r="P385" s="6" t="e">
        <f>(('t-1'!P385-'t-1'!$AE385)/'t-1'!$AE385)*(('t-1'!$I385-0.5+'t-1'!$I385-0.5)*-1)</f>
        <v>#DIV/0!</v>
      </c>
      <c r="Q385" s="6" t="e">
        <f>(('t-1'!Q385-'t-1'!$AE385)/'t-1'!$AE385)*(('t-1'!$I385-0.5+'t-1'!$I385-0.5)*-1)</f>
        <v>#DIV/0!</v>
      </c>
      <c r="R385" s="6" t="e">
        <f>(('t-1'!R385-'t-1'!$AE385)/'t-1'!$AE385)*(('t-1'!$I385-0.5+'t-1'!$I385-0.5)*-1)</f>
        <v>#DIV/0!</v>
      </c>
      <c r="S385" s="6" t="e">
        <f>(('t-1'!S385-'t-1'!$AE385)/'t-1'!$AE385)*(('t-1'!$I385-0.5+'t-1'!$I385-0.5)*-1)</f>
        <v>#DIV/0!</v>
      </c>
      <c r="T385" s="6" t="e">
        <f>(('t-1'!T385-'t-1'!$AE385)/'t-1'!$AE385)*(('t-1'!$I385-0.5+'t-1'!$I385-0.5)*-1)</f>
        <v>#DIV/0!</v>
      </c>
      <c r="U385" s="6" t="e">
        <f>(('t-1'!U385-'t-1'!$AE385)/'t-1'!$AE385)*(('t-1'!$I385-0.5+'t-1'!$I385-0.5)*-1)</f>
        <v>#DIV/0!</v>
      </c>
      <c r="V385" s="6" t="e">
        <f>(('t-1'!V385-'t-1'!$AE385)/'t-1'!$AE385)*(('t-1'!$I385-0.5+'t-1'!$I385-0.5)*-1)</f>
        <v>#DIV/0!</v>
      </c>
      <c r="W385" s="6" t="e">
        <f>(('t-1'!W385-'t-1'!$AE385)/'t-1'!$AE385)*(('t-1'!$I385-0.5+'t-1'!$I385-0.5)*-1)</f>
        <v>#DIV/0!</v>
      </c>
      <c r="X385" s="6" t="e">
        <f>(('t-1'!X385-'t-1'!$AE385)/'t-1'!$AE385)*(('t-1'!$I385-0.5+'t-1'!$I385-0.5)*-1)</f>
        <v>#DIV/0!</v>
      </c>
      <c r="Y385" s="6" t="e">
        <f>(('t-1'!Y385-'t-1'!$AE385)/'t-1'!$AE385)*(('t-1'!$I385-0.5+'t-1'!$I385-0.5)*-1)</f>
        <v>#DIV/0!</v>
      </c>
      <c r="Z385" s="6" t="e">
        <f>(('t-1'!Z385-'t-1'!$AE385)/'t-1'!$AE385)*(('t-1'!$I385-0.5+'t-1'!$I385-0.5)*-1)</f>
        <v>#DIV/0!</v>
      </c>
      <c r="AA385" s="6" t="e">
        <f>(('t-1'!AA385-'t-1'!$AE385)/'t-1'!$AE385)*(('t-1'!$I385-0.5+'t-1'!$I385-0.5)*-1)</f>
        <v>#DIV/0!</v>
      </c>
      <c r="AB385" s="6" t="e">
        <f>(('t-1'!AB385-'t-1'!$AE385)/'t-1'!$AE385)*(('t-1'!$I385-0.5+'t-1'!$I385-0.5)*-1)</f>
        <v>#DIV/0!</v>
      </c>
      <c r="AC385" s="6" t="e">
        <f>(('t-1'!AC385-'t-1'!$AE385)/'t-1'!$AE385)*(('t-1'!$I385-0.5+'t-1'!$I385-0.5)*-1)</f>
        <v>#DIV/0!</v>
      </c>
      <c r="AD385" s="6" t="e">
        <f>(('t-1'!AD385-'t-1'!$AE385)/'t-1'!$AE385)*(('t-1'!$I385-0.5+'t-1'!$I385-0.5)*-1)</f>
        <v>#DIV/0!</v>
      </c>
      <c r="AE385" s="6" t="e">
        <f>(('t-1'!AE385-'t-1'!$AE385)/'t-1'!$AE385)*(('t-1'!$I385-0.5+'t-1'!$I385-0.5)*-1)</f>
        <v>#DIV/0!</v>
      </c>
      <c r="AF385" s="6" t="e">
        <f>(('t-1'!AF385-'t-1'!$AE385)/'t-1'!$AE385)*(('t-1'!$I385-0.5+'t-1'!$I385-0.5)*-1)</f>
        <v>#DIV/0!</v>
      </c>
    </row>
    <row r="386" spans="2:32">
      <c r="B386" s="1">
        <f>'t-1'!B386</f>
        <v>0</v>
      </c>
      <c r="C386" s="1">
        <f>'t-1'!C386</f>
        <v>0</v>
      </c>
      <c r="D386" s="1">
        <f>'t-1'!D386</f>
        <v>0</v>
      </c>
      <c r="E386" s="1">
        <f>'t-1'!E386</f>
        <v>0</v>
      </c>
      <c r="F386" s="1">
        <f>'t-1'!F386</f>
        <v>0</v>
      </c>
      <c r="G386" s="1">
        <f>'t-1'!G386</f>
        <v>0</v>
      </c>
      <c r="H386" s="1">
        <f>'t-1'!H386</f>
        <v>0</v>
      </c>
      <c r="I386" s="1">
        <f>'t-1'!I386</f>
        <v>0</v>
      </c>
      <c r="J386" s="6" t="e">
        <f>(('t-1'!J386-'t-1'!$AE386)/'t-1'!$AE386)*(('t-1'!$I386-0.5+'t-1'!$I386-0.5)*-1)</f>
        <v>#DIV/0!</v>
      </c>
      <c r="K386" s="6" t="e">
        <f>(('t-1'!K386-'t-1'!$AE386)/'t-1'!$AE386)*(('t-1'!$I386-0.5+'t-1'!$I386-0.5)*-1)</f>
        <v>#DIV/0!</v>
      </c>
      <c r="L386" s="6" t="e">
        <f>(('t-1'!L386-'t-1'!$AE386)/'t-1'!$AE386)*(('t-1'!$I386-0.5+'t-1'!$I386-0.5)*-1)</f>
        <v>#DIV/0!</v>
      </c>
      <c r="M386" s="6" t="e">
        <f>(('t-1'!M386-'t-1'!$AE386)/'t-1'!$AE386)*(('t-1'!$I386-0.5+'t-1'!$I386-0.5)*-1)</f>
        <v>#DIV/0!</v>
      </c>
      <c r="N386" s="6" t="e">
        <f>(('t-1'!N386-'t-1'!$AE386)/'t-1'!$AE386)*(('t-1'!$I386-0.5+'t-1'!$I386-0.5)*-1)</f>
        <v>#DIV/0!</v>
      </c>
      <c r="O386" s="6" t="e">
        <f>(('t-1'!O386-'t-1'!$AE386)/'t-1'!$AE386)*(('t-1'!$I386-0.5+'t-1'!$I386-0.5)*-1)</f>
        <v>#DIV/0!</v>
      </c>
      <c r="P386" s="6" t="e">
        <f>(('t-1'!P386-'t-1'!$AE386)/'t-1'!$AE386)*(('t-1'!$I386-0.5+'t-1'!$I386-0.5)*-1)</f>
        <v>#DIV/0!</v>
      </c>
      <c r="Q386" s="6" t="e">
        <f>(('t-1'!Q386-'t-1'!$AE386)/'t-1'!$AE386)*(('t-1'!$I386-0.5+'t-1'!$I386-0.5)*-1)</f>
        <v>#DIV/0!</v>
      </c>
      <c r="R386" s="6" t="e">
        <f>(('t-1'!R386-'t-1'!$AE386)/'t-1'!$AE386)*(('t-1'!$I386-0.5+'t-1'!$I386-0.5)*-1)</f>
        <v>#DIV/0!</v>
      </c>
      <c r="S386" s="6" t="e">
        <f>(('t-1'!S386-'t-1'!$AE386)/'t-1'!$AE386)*(('t-1'!$I386-0.5+'t-1'!$I386-0.5)*-1)</f>
        <v>#DIV/0!</v>
      </c>
      <c r="T386" s="6" t="e">
        <f>(('t-1'!T386-'t-1'!$AE386)/'t-1'!$AE386)*(('t-1'!$I386-0.5+'t-1'!$I386-0.5)*-1)</f>
        <v>#DIV/0!</v>
      </c>
      <c r="U386" s="6" t="e">
        <f>(('t-1'!U386-'t-1'!$AE386)/'t-1'!$AE386)*(('t-1'!$I386-0.5+'t-1'!$I386-0.5)*-1)</f>
        <v>#DIV/0!</v>
      </c>
      <c r="V386" s="6" t="e">
        <f>(('t-1'!V386-'t-1'!$AE386)/'t-1'!$AE386)*(('t-1'!$I386-0.5+'t-1'!$I386-0.5)*-1)</f>
        <v>#DIV/0!</v>
      </c>
      <c r="W386" s="6" t="e">
        <f>(('t-1'!W386-'t-1'!$AE386)/'t-1'!$AE386)*(('t-1'!$I386-0.5+'t-1'!$I386-0.5)*-1)</f>
        <v>#DIV/0!</v>
      </c>
      <c r="X386" s="6" t="e">
        <f>(('t-1'!X386-'t-1'!$AE386)/'t-1'!$AE386)*(('t-1'!$I386-0.5+'t-1'!$I386-0.5)*-1)</f>
        <v>#DIV/0!</v>
      </c>
      <c r="Y386" s="6" t="e">
        <f>(('t-1'!Y386-'t-1'!$AE386)/'t-1'!$AE386)*(('t-1'!$I386-0.5+'t-1'!$I386-0.5)*-1)</f>
        <v>#DIV/0!</v>
      </c>
      <c r="Z386" s="6" t="e">
        <f>(('t-1'!Z386-'t-1'!$AE386)/'t-1'!$AE386)*(('t-1'!$I386-0.5+'t-1'!$I386-0.5)*-1)</f>
        <v>#DIV/0!</v>
      </c>
      <c r="AA386" s="6" t="e">
        <f>(('t-1'!AA386-'t-1'!$AE386)/'t-1'!$AE386)*(('t-1'!$I386-0.5+'t-1'!$I386-0.5)*-1)</f>
        <v>#DIV/0!</v>
      </c>
      <c r="AB386" s="6" t="e">
        <f>(('t-1'!AB386-'t-1'!$AE386)/'t-1'!$AE386)*(('t-1'!$I386-0.5+'t-1'!$I386-0.5)*-1)</f>
        <v>#DIV/0!</v>
      </c>
      <c r="AC386" s="6" t="e">
        <f>(('t-1'!AC386-'t-1'!$AE386)/'t-1'!$AE386)*(('t-1'!$I386-0.5+'t-1'!$I386-0.5)*-1)</f>
        <v>#DIV/0!</v>
      </c>
      <c r="AD386" s="6" t="e">
        <f>(('t-1'!AD386-'t-1'!$AE386)/'t-1'!$AE386)*(('t-1'!$I386-0.5+'t-1'!$I386-0.5)*-1)</f>
        <v>#DIV/0!</v>
      </c>
      <c r="AE386" s="6" t="e">
        <f>(('t-1'!AE386-'t-1'!$AE386)/'t-1'!$AE386)*(('t-1'!$I386-0.5+'t-1'!$I386-0.5)*-1)</f>
        <v>#DIV/0!</v>
      </c>
      <c r="AF386" s="6" t="e">
        <f>(('t-1'!AF386-'t-1'!$AE386)/'t-1'!$AE386)*(('t-1'!$I386-0.5+'t-1'!$I386-0.5)*-1)</f>
        <v>#DIV/0!</v>
      </c>
    </row>
    <row r="387" spans="2:32">
      <c r="B387" s="1">
        <f>'t-1'!B387</f>
        <v>0</v>
      </c>
      <c r="C387" s="1">
        <f>'t-1'!C387</f>
        <v>0</v>
      </c>
      <c r="D387" s="1">
        <f>'t-1'!D387</f>
        <v>0</v>
      </c>
      <c r="E387" s="1">
        <f>'t-1'!E387</f>
        <v>0</v>
      </c>
      <c r="F387" s="1">
        <f>'t-1'!F387</f>
        <v>0</v>
      </c>
      <c r="G387" s="1">
        <f>'t-1'!G387</f>
        <v>0</v>
      </c>
      <c r="H387" s="1">
        <f>'t-1'!H387</f>
        <v>0</v>
      </c>
      <c r="I387" s="1">
        <f>'t-1'!I387</f>
        <v>0</v>
      </c>
      <c r="J387" s="6" t="e">
        <f>(('t-1'!J387-'t-1'!$AE387)/'t-1'!$AE387)*(('t-1'!$I387-0.5+'t-1'!$I387-0.5)*-1)</f>
        <v>#DIV/0!</v>
      </c>
      <c r="K387" s="6" t="e">
        <f>(('t-1'!K387-'t-1'!$AE387)/'t-1'!$AE387)*(('t-1'!$I387-0.5+'t-1'!$I387-0.5)*-1)</f>
        <v>#DIV/0!</v>
      </c>
      <c r="L387" s="6" t="e">
        <f>(('t-1'!L387-'t-1'!$AE387)/'t-1'!$AE387)*(('t-1'!$I387-0.5+'t-1'!$I387-0.5)*-1)</f>
        <v>#DIV/0!</v>
      </c>
      <c r="M387" s="6" t="e">
        <f>(('t-1'!M387-'t-1'!$AE387)/'t-1'!$AE387)*(('t-1'!$I387-0.5+'t-1'!$I387-0.5)*-1)</f>
        <v>#DIV/0!</v>
      </c>
      <c r="N387" s="6" t="e">
        <f>(('t-1'!N387-'t-1'!$AE387)/'t-1'!$AE387)*(('t-1'!$I387-0.5+'t-1'!$I387-0.5)*-1)</f>
        <v>#DIV/0!</v>
      </c>
      <c r="O387" s="6" t="e">
        <f>(('t-1'!O387-'t-1'!$AE387)/'t-1'!$AE387)*(('t-1'!$I387-0.5+'t-1'!$I387-0.5)*-1)</f>
        <v>#DIV/0!</v>
      </c>
      <c r="P387" s="6" t="e">
        <f>(('t-1'!P387-'t-1'!$AE387)/'t-1'!$AE387)*(('t-1'!$I387-0.5+'t-1'!$I387-0.5)*-1)</f>
        <v>#DIV/0!</v>
      </c>
      <c r="Q387" s="6" t="e">
        <f>(('t-1'!Q387-'t-1'!$AE387)/'t-1'!$AE387)*(('t-1'!$I387-0.5+'t-1'!$I387-0.5)*-1)</f>
        <v>#DIV/0!</v>
      </c>
      <c r="R387" s="6" t="e">
        <f>(('t-1'!R387-'t-1'!$AE387)/'t-1'!$AE387)*(('t-1'!$I387-0.5+'t-1'!$I387-0.5)*-1)</f>
        <v>#DIV/0!</v>
      </c>
      <c r="S387" s="6" t="e">
        <f>(('t-1'!S387-'t-1'!$AE387)/'t-1'!$AE387)*(('t-1'!$I387-0.5+'t-1'!$I387-0.5)*-1)</f>
        <v>#DIV/0!</v>
      </c>
      <c r="T387" s="6" t="e">
        <f>(('t-1'!T387-'t-1'!$AE387)/'t-1'!$AE387)*(('t-1'!$I387-0.5+'t-1'!$I387-0.5)*-1)</f>
        <v>#DIV/0!</v>
      </c>
      <c r="U387" s="6" t="e">
        <f>(('t-1'!U387-'t-1'!$AE387)/'t-1'!$AE387)*(('t-1'!$I387-0.5+'t-1'!$I387-0.5)*-1)</f>
        <v>#DIV/0!</v>
      </c>
      <c r="V387" s="6" t="e">
        <f>(('t-1'!V387-'t-1'!$AE387)/'t-1'!$AE387)*(('t-1'!$I387-0.5+'t-1'!$I387-0.5)*-1)</f>
        <v>#DIV/0!</v>
      </c>
      <c r="W387" s="6" t="e">
        <f>(('t-1'!W387-'t-1'!$AE387)/'t-1'!$AE387)*(('t-1'!$I387-0.5+'t-1'!$I387-0.5)*-1)</f>
        <v>#DIV/0!</v>
      </c>
      <c r="X387" s="6" t="e">
        <f>(('t-1'!X387-'t-1'!$AE387)/'t-1'!$AE387)*(('t-1'!$I387-0.5+'t-1'!$I387-0.5)*-1)</f>
        <v>#DIV/0!</v>
      </c>
      <c r="Y387" s="6" t="e">
        <f>(('t-1'!Y387-'t-1'!$AE387)/'t-1'!$AE387)*(('t-1'!$I387-0.5+'t-1'!$I387-0.5)*-1)</f>
        <v>#DIV/0!</v>
      </c>
      <c r="Z387" s="6" t="e">
        <f>(('t-1'!Z387-'t-1'!$AE387)/'t-1'!$AE387)*(('t-1'!$I387-0.5+'t-1'!$I387-0.5)*-1)</f>
        <v>#DIV/0!</v>
      </c>
      <c r="AA387" s="6" t="e">
        <f>(('t-1'!AA387-'t-1'!$AE387)/'t-1'!$AE387)*(('t-1'!$I387-0.5+'t-1'!$I387-0.5)*-1)</f>
        <v>#DIV/0!</v>
      </c>
      <c r="AB387" s="6" t="e">
        <f>(('t-1'!AB387-'t-1'!$AE387)/'t-1'!$AE387)*(('t-1'!$I387-0.5+'t-1'!$I387-0.5)*-1)</f>
        <v>#DIV/0!</v>
      </c>
      <c r="AC387" s="6" t="e">
        <f>(('t-1'!AC387-'t-1'!$AE387)/'t-1'!$AE387)*(('t-1'!$I387-0.5+'t-1'!$I387-0.5)*-1)</f>
        <v>#DIV/0!</v>
      </c>
      <c r="AD387" s="6" t="e">
        <f>(('t-1'!AD387-'t-1'!$AE387)/'t-1'!$AE387)*(('t-1'!$I387-0.5+'t-1'!$I387-0.5)*-1)</f>
        <v>#DIV/0!</v>
      </c>
      <c r="AE387" s="6" t="e">
        <f>(('t-1'!AE387-'t-1'!$AE387)/'t-1'!$AE387)*(('t-1'!$I387-0.5+'t-1'!$I387-0.5)*-1)</f>
        <v>#DIV/0!</v>
      </c>
      <c r="AF387" s="6" t="e">
        <f>(('t-1'!AF387-'t-1'!$AE387)/'t-1'!$AE387)*(('t-1'!$I387-0.5+'t-1'!$I387-0.5)*-1)</f>
        <v>#DIV/0!</v>
      </c>
    </row>
    <row r="388" spans="2:32">
      <c r="B388" s="1">
        <f>'t-1'!B388</f>
        <v>0</v>
      </c>
      <c r="C388" s="1">
        <f>'t-1'!C388</f>
        <v>0</v>
      </c>
      <c r="D388" s="1">
        <f>'t-1'!D388</f>
        <v>0</v>
      </c>
      <c r="E388" s="1">
        <f>'t-1'!E388</f>
        <v>0</v>
      </c>
      <c r="F388" s="1">
        <f>'t-1'!F388</f>
        <v>0</v>
      </c>
      <c r="G388" s="1">
        <f>'t-1'!G388</f>
        <v>0</v>
      </c>
      <c r="H388" s="1">
        <f>'t-1'!H388</f>
        <v>0</v>
      </c>
      <c r="I388" s="1">
        <f>'t-1'!I388</f>
        <v>0</v>
      </c>
      <c r="J388" s="6" t="e">
        <f>(('t-1'!J388-'t-1'!$AE388)/'t-1'!$AE388)*(('t-1'!$I388-0.5+'t-1'!$I388-0.5)*-1)</f>
        <v>#DIV/0!</v>
      </c>
      <c r="K388" s="6" t="e">
        <f>(('t-1'!K388-'t-1'!$AE388)/'t-1'!$AE388)*(('t-1'!$I388-0.5+'t-1'!$I388-0.5)*-1)</f>
        <v>#DIV/0!</v>
      </c>
      <c r="L388" s="6" t="e">
        <f>(('t-1'!L388-'t-1'!$AE388)/'t-1'!$AE388)*(('t-1'!$I388-0.5+'t-1'!$I388-0.5)*-1)</f>
        <v>#DIV/0!</v>
      </c>
      <c r="M388" s="6" t="e">
        <f>(('t-1'!M388-'t-1'!$AE388)/'t-1'!$AE388)*(('t-1'!$I388-0.5+'t-1'!$I388-0.5)*-1)</f>
        <v>#DIV/0!</v>
      </c>
      <c r="N388" s="6" t="e">
        <f>(('t-1'!N388-'t-1'!$AE388)/'t-1'!$AE388)*(('t-1'!$I388-0.5+'t-1'!$I388-0.5)*-1)</f>
        <v>#DIV/0!</v>
      </c>
      <c r="O388" s="6" t="e">
        <f>(('t-1'!O388-'t-1'!$AE388)/'t-1'!$AE388)*(('t-1'!$I388-0.5+'t-1'!$I388-0.5)*-1)</f>
        <v>#DIV/0!</v>
      </c>
      <c r="P388" s="6" t="e">
        <f>(('t-1'!P388-'t-1'!$AE388)/'t-1'!$AE388)*(('t-1'!$I388-0.5+'t-1'!$I388-0.5)*-1)</f>
        <v>#DIV/0!</v>
      </c>
      <c r="Q388" s="6" t="e">
        <f>(('t-1'!Q388-'t-1'!$AE388)/'t-1'!$AE388)*(('t-1'!$I388-0.5+'t-1'!$I388-0.5)*-1)</f>
        <v>#DIV/0!</v>
      </c>
      <c r="R388" s="6" t="e">
        <f>(('t-1'!R388-'t-1'!$AE388)/'t-1'!$AE388)*(('t-1'!$I388-0.5+'t-1'!$I388-0.5)*-1)</f>
        <v>#DIV/0!</v>
      </c>
      <c r="S388" s="6" t="e">
        <f>(('t-1'!S388-'t-1'!$AE388)/'t-1'!$AE388)*(('t-1'!$I388-0.5+'t-1'!$I388-0.5)*-1)</f>
        <v>#DIV/0!</v>
      </c>
      <c r="T388" s="6" t="e">
        <f>(('t-1'!T388-'t-1'!$AE388)/'t-1'!$AE388)*(('t-1'!$I388-0.5+'t-1'!$I388-0.5)*-1)</f>
        <v>#DIV/0!</v>
      </c>
      <c r="U388" s="6" t="e">
        <f>(('t-1'!U388-'t-1'!$AE388)/'t-1'!$AE388)*(('t-1'!$I388-0.5+'t-1'!$I388-0.5)*-1)</f>
        <v>#DIV/0!</v>
      </c>
      <c r="V388" s="6" t="e">
        <f>(('t-1'!V388-'t-1'!$AE388)/'t-1'!$AE388)*(('t-1'!$I388-0.5+'t-1'!$I388-0.5)*-1)</f>
        <v>#DIV/0!</v>
      </c>
      <c r="W388" s="6" t="e">
        <f>(('t-1'!W388-'t-1'!$AE388)/'t-1'!$AE388)*(('t-1'!$I388-0.5+'t-1'!$I388-0.5)*-1)</f>
        <v>#DIV/0!</v>
      </c>
      <c r="X388" s="6" t="e">
        <f>(('t-1'!X388-'t-1'!$AE388)/'t-1'!$AE388)*(('t-1'!$I388-0.5+'t-1'!$I388-0.5)*-1)</f>
        <v>#DIV/0!</v>
      </c>
      <c r="Y388" s="6" t="e">
        <f>(('t-1'!Y388-'t-1'!$AE388)/'t-1'!$AE388)*(('t-1'!$I388-0.5+'t-1'!$I388-0.5)*-1)</f>
        <v>#DIV/0!</v>
      </c>
      <c r="Z388" s="6" t="e">
        <f>(('t-1'!Z388-'t-1'!$AE388)/'t-1'!$AE388)*(('t-1'!$I388-0.5+'t-1'!$I388-0.5)*-1)</f>
        <v>#DIV/0!</v>
      </c>
      <c r="AA388" s="6" t="e">
        <f>(('t-1'!AA388-'t-1'!$AE388)/'t-1'!$AE388)*(('t-1'!$I388-0.5+'t-1'!$I388-0.5)*-1)</f>
        <v>#DIV/0!</v>
      </c>
      <c r="AB388" s="6" t="e">
        <f>(('t-1'!AB388-'t-1'!$AE388)/'t-1'!$AE388)*(('t-1'!$I388-0.5+'t-1'!$I388-0.5)*-1)</f>
        <v>#DIV/0!</v>
      </c>
      <c r="AC388" s="6" t="e">
        <f>(('t-1'!AC388-'t-1'!$AE388)/'t-1'!$AE388)*(('t-1'!$I388-0.5+'t-1'!$I388-0.5)*-1)</f>
        <v>#DIV/0!</v>
      </c>
      <c r="AD388" s="6" t="e">
        <f>(('t-1'!AD388-'t-1'!$AE388)/'t-1'!$AE388)*(('t-1'!$I388-0.5+'t-1'!$I388-0.5)*-1)</f>
        <v>#DIV/0!</v>
      </c>
      <c r="AE388" s="6" t="e">
        <f>(('t-1'!AE388-'t-1'!$AE388)/'t-1'!$AE388)*(('t-1'!$I388-0.5+'t-1'!$I388-0.5)*-1)</f>
        <v>#DIV/0!</v>
      </c>
      <c r="AF388" s="6" t="e">
        <f>(('t-1'!AF388-'t-1'!$AE388)/'t-1'!$AE388)*(('t-1'!$I388-0.5+'t-1'!$I388-0.5)*-1)</f>
        <v>#DIV/0!</v>
      </c>
    </row>
    <row r="389" spans="2:32">
      <c r="B389" s="1">
        <f>'t-1'!B389</f>
        <v>0</v>
      </c>
      <c r="C389" s="1">
        <f>'t-1'!C389</f>
        <v>0</v>
      </c>
      <c r="D389" s="1">
        <f>'t-1'!D389</f>
        <v>0</v>
      </c>
      <c r="E389" s="1">
        <f>'t-1'!E389</f>
        <v>0</v>
      </c>
      <c r="F389" s="1">
        <f>'t-1'!F389</f>
        <v>0</v>
      </c>
      <c r="G389" s="1">
        <f>'t-1'!G389</f>
        <v>0</v>
      </c>
      <c r="H389" s="1">
        <f>'t-1'!H389</f>
        <v>0</v>
      </c>
      <c r="I389" s="1">
        <f>'t-1'!I389</f>
        <v>0</v>
      </c>
      <c r="J389" s="6" t="e">
        <f>(('t-1'!J389-'t-1'!$AE389)/'t-1'!$AE389)*(('t-1'!$I389-0.5+'t-1'!$I389-0.5)*-1)</f>
        <v>#DIV/0!</v>
      </c>
      <c r="K389" s="6" t="e">
        <f>(('t-1'!K389-'t-1'!$AE389)/'t-1'!$AE389)*(('t-1'!$I389-0.5+'t-1'!$I389-0.5)*-1)</f>
        <v>#DIV/0!</v>
      </c>
      <c r="L389" s="6" t="e">
        <f>(('t-1'!L389-'t-1'!$AE389)/'t-1'!$AE389)*(('t-1'!$I389-0.5+'t-1'!$I389-0.5)*-1)</f>
        <v>#DIV/0!</v>
      </c>
      <c r="M389" s="6" t="e">
        <f>(('t-1'!M389-'t-1'!$AE389)/'t-1'!$AE389)*(('t-1'!$I389-0.5+'t-1'!$I389-0.5)*-1)</f>
        <v>#DIV/0!</v>
      </c>
      <c r="N389" s="6" t="e">
        <f>(('t-1'!N389-'t-1'!$AE389)/'t-1'!$AE389)*(('t-1'!$I389-0.5+'t-1'!$I389-0.5)*-1)</f>
        <v>#DIV/0!</v>
      </c>
      <c r="O389" s="6" t="e">
        <f>(('t-1'!O389-'t-1'!$AE389)/'t-1'!$AE389)*(('t-1'!$I389-0.5+'t-1'!$I389-0.5)*-1)</f>
        <v>#DIV/0!</v>
      </c>
      <c r="P389" s="6" t="e">
        <f>(('t-1'!P389-'t-1'!$AE389)/'t-1'!$AE389)*(('t-1'!$I389-0.5+'t-1'!$I389-0.5)*-1)</f>
        <v>#DIV/0!</v>
      </c>
      <c r="Q389" s="6" t="e">
        <f>(('t-1'!Q389-'t-1'!$AE389)/'t-1'!$AE389)*(('t-1'!$I389-0.5+'t-1'!$I389-0.5)*-1)</f>
        <v>#DIV/0!</v>
      </c>
      <c r="R389" s="6" t="e">
        <f>(('t-1'!R389-'t-1'!$AE389)/'t-1'!$AE389)*(('t-1'!$I389-0.5+'t-1'!$I389-0.5)*-1)</f>
        <v>#DIV/0!</v>
      </c>
      <c r="S389" s="6" t="e">
        <f>(('t-1'!S389-'t-1'!$AE389)/'t-1'!$AE389)*(('t-1'!$I389-0.5+'t-1'!$I389-0.5)*-1)</f>
        <v>#DIV/0!</v>
      </c>
      <c r="T389" s="6" t="e">
        <f>(('t-1'!T389-'t-1'!$AE389)/'t-1'!$AE389)*(('t-1'!$I389-0.5+'t-1'!$I389-0.5)*-1)</f>
        <v>#DIV/0!</v>
      </c>
      <c r="U389" s="6" t="e">
        <f>(('t-1'!U389-'t-1'!$AE389)/'t-1'!$AE389)*(('t-1'!$I389-0.5+'t-1'!$I389-0.5)*-1)</f>
        <v>#DIV/0!</v>
      </c>
      <c r="V389" s="6" t="e">
        <f>(('t-1'!V389-'t-1'!$AE389)/'t-1'!$AE389)*(('t-1'!$I389-0.5+'t-1'!$I389-0.5)*-1)</f>
        <v>#DIV/0!</v>
      </c>
      <c r="W389" s="6" t="e">
        <f>(('t-1'!W389-'t-1'!$AE389)/'t-1'!$AE389)*(('t-1'!$I389-0.5+'t-1'!$I389-0.5)*-1)</f>
        <v>#DIV/0!</v>
      </c>
      <c r="X389" s="6" t="e">
        <f>(('t-1'!X389-'t-1'!$AE389)/'t-1'!$AE389)*(('t-1'!$I389-0.5+'t-1'!$I389-0.5)*-1)</f>
        <v>#DIV/0!</v>
      </c>
      <c r="Y389" s="6" t="e">
        <f>(('t-1'!Y389-'t-1'!$AE389)/'t-1'!$AE389)*(('t-1'!$I389-0.5+'t-1'!$I389-0.5)*-1)</f>
        <v>#DIV/0!</v>
      </c>
      <c r="Z389" s="6" t="e">
        <f>(('t-1'!Z389-'t-1'!$AE389)/'t-1'!$AE389)*(('t-1'!$I389-0.5+'t-1'!$I389-0.5)*-1)</f>
        <v>#DIV/0!</v>
      </c>
      <c r="AA389" s="6" t="e">
        <f>(('t-1'!AA389-'t-1'!$AE389)/'t-1'!$AE389)*(('t-1'!$I389-0.5+'t-1'!$I389-0.5)*-1)</f>
        <v>#DIV/0!</v>
      </c>
      <c r="AB389" s="6" t="e">
        <f>(('t-1'!AB389-'t-1'!$AE389)/'t-1'!$AE389)*(('t-1'!$I389-0.5+'t-1'!$I389-0.5)*-1)</f>
        <v>#DIV/0!</v>
      </c>
      <c r="AC389" s="6" t="e">
        <f>(('t-1'!AC389-'t-1'!$AE389)/'t-1'!$AE389)*(('t-1'!$I389-0.5+'t-1'!$I389-0.5)*-1)</f>
        <v>#DIV/0!</v>
      </c>
      <c r="AD389" s="6" t="e">
        <f>(('t-1'!AD389-'t-1'!$AE389)/'t-1'!$AE389)*(('t-1'!$I389-0.5+'t-1'!$I389-0.5)*-1)</f>
        <v>#DIV/0!</v>
      </c>
      <c r="AE389" s="6" t="e">
        <f>(('t-1'!AE389-'t-1'!$AE389)/'t-1'!$AE389)*(('t-1'!$I389-0.5+'t-1'!$I389-0.5)*-1)</f>
        <v>#DIV/0!</v>
      </c>
      <c r="AF389" s="6" t="e">
        <f>(('t-1'!AF389-'t-1'!$AE389)/'t-1'!$AE389)*(('t-1'!$I389-0.5+'t-1'!$I389-0.5)*-1)</f>
        <v>#DIV/0!</v>
      </c>
    </row>
    <row r="390" spans="2:32">
      <c r="B390" s="1">
        <f>'t-1'!B390</f>
        <v>0</v>
      </c>
      <c r="C390" s="1">
        <f>'t-1'!C390</f>
        <v>0</v>
      </c>
      <c r="D390" s="1">
        <f>'t-1'!D390</f>
        <v>0</v>
      </c>
      <c r="E390" s="1">
        <f>'t-1'!E390</f>
        <v>0</v>
      </c>
      <c r="F390" s="1">
        <f>'t-1'!F390</f>
        <v>0</v>
      </c>
      <c r="G390" s="1">
        <f>'t-1'!G390</f>
        <v>0</v>
      </c>
      <c r="H390" s="1">
        <f>'t-1'!H390</f>
        <v>0</v>
      </c>
      <c r="I390" s="1">
        <f>'t-1'!I390</f>
        <v>0</v>
      </c>
      <c r="J390" s="6" t="e">
        <f>(('t-1'!J390-'t-1'!$AE390)/'t-1'!$AE390)*(('t-1'!$I390-0.5+'t-1'!$I390-0.5)*-1)</f>
        <v>#DIV/0!</v>
      </c>
      <c r="K390" s="6" t="e">
        <f>(('t-1'!K390-'t-1'!$AE390)/'t-1'!$AE390)*(('t-1'!$I390-0.5+'t-1'!$I390-0.5)*-1)</f>
        <v>#DIV/0!</v>
      </c>
      <c r="L390" s="6" t="e">
        <f>(('t-1'!L390-'t-1'!$AE390)/'t-1'!$AE390)*(('t-1'!$I390-0.5+'t-1'!$I390-0.5)*-1)</f>
        <v>#DIV/0!</v>
      </c>
      <c r="M390" s="6" t="e">
        <f>(('t-1'!M390-'t-1'!$AE390)/'t-1'!$AE390)*(('t-1'!$I390-0.5+'t-1'!$I390-0.5)*-1)</f>
        <v>#DIV/0!</v>
      </c>
      <c r="N390" s="6" t="e">
        <f>(('t-1'!N390-'t-1'!$AE390)/'t-1'!$AE390)*(('t-1'!$I390-0.5+'t-1'!$I390-0.5)*-1)</f>
        <v>#DIV/0!</v>
      </c>
      <c r="O390" s="6" t="e">
        <f>(('t-1'!O390-'t-1'!$AE390)/'t-1'!$AE390)*(('t-1'!$I390-0.5+'t-1'!$I390-0.5)*-1)</f>
        <v>#DIV/0!</v>
      </c>
      <c r="P390" s="6" t="e">
        <f>(('t-1'!P390-'t-1'!$AE390)/'t-1'!$AE390)*(('t-1'!$I390-0.5+'t-1'!$I390-0.5)*-1)</f>
        <v>#DIV/0!</v>
      </c>
      <c r="Q390" s="6" t="e">
        <f>(('t-1'!Q390-'t-1'!$AE390)/'t-1'!$AE390)*(('t-1'!$I390-0.5+'t-1'!$I390-0.5)*-1)</f>
        <v>#DIV/0!</v>
      </c>
      <c r="R390" s="6" t="e">
        <f>(('t-1'!R390-'t-1'!$AE390)/'t-1'!$AE390)*(('t-1'!$I390-0.5+'t-1'!$I390-0.5)*-1)</f>
        <v>#DIV/0!</v>
      </c>
      <c r="S390" s="6" t="e">
        <f>(('t-1'!S390-'t-1'!$AE390)/'t-1'!$AE390)*(('t-1'!$I390-0.5+'t-1'!$I390-0.5)*-1)</f>
        <v>#DIV/0!</v>
      </c>
      <c r="T390" s="6" t="e">
        <f>(('t-1'!T390-'t-1'!$AE390)/'t-1'!$AE390)*(('t-1'!$I390-0.5+'t-1'!$I390-0.5)*-1)</f>
        <v>#DIV/0!</v>
      </c>
      <c r="U390" s="6" t="e">
        <f>(('t-1'!U390-'t-1'!$AE390)/'t-1'!$AE390)*(('t-1'!$I390-0.5+'t-1'!$I390-0.5)*-1)</f>
        <v>#DIV/0!</v>
      </c>
      <c r="V390" s="6" t="e">
        <f>(('t-1'!V390-'t-1'!$AE390)/'t-1'!$AE390)*(('t-1'!$I390-0.5+'t-1'!$I390-0.5)*-1)</f>
        <v>#DIV/0!</v>
      </c>
      <c r="W390" s="6" t="e">
        <f>(('t-1'!W390-'t-1'!$AE390)/'t-1'!$AE390)*(('t-1'!$I390-0.5+'t-1'!$I390-0.5)*-1)</f>
        <v>#DIV/0!</v>
      </c>
      <c r="X390" s="6" t="e">
        <f>(('t-1'!X390-'t-1'!$AE390)/'t-1'!$AE390)*(('t-1'!$I390-0.5+'t-1'!$I390-0.5)*-1)</f>
        <v>#DIV/0!</v>
      </c>
      <c r="Y390" s="6" t="e">
        <f>(('t-1'!Y390-'t-1'!$AE390)/'t-1'!$AE390)*(('t-1'!$I390-0.5+'t-1'!$I390-0.5)*-1)</f>
        <v>#DIV/0!</v>
      </c>
      <c r="Z390" s="6" t="e">
        <f>(('t-1'!Z390-'t-1'!$AE390)/'t-1'!$AE390)*(('t-1'!$I390-0.5+'t-1'!$I390-0.5)*-1)</f>
        <v>#DIV/0!</v>
      </c>
      <c r="AA390" s="6" t="e">
        <f>(('t-1'!AA390-'t-1'!$AE390)/'t-1'!$AE390)*(('t-1'!$I390-0.5+'t-1'!$I390-0.5)*-1)</f>
        <v>#DIV/0!</v>
      </c>
      <c r="AB390" s="6" t="e">
        <f>(('t-1'!AB390-'t-1'!$AE390)/'t-1'!$AE390)*(('t-1'!$I390-0.5+'t-1'!$I390-0.5)*-1)</f>
        <v>#DIV/0!</v>
      </c>
      <c r="AC390" s="6" t="e">
        <f>(('t-1'!AC390-'t-1'!$AE390)/'t-1'!$AE390)*(('t-1'!$I390-0.5+'t-1'!$I390-0.5)*-1)</f>
        <v>#DIV/0!</v>
      </c>
      <c r="AD390" s="6" t="e">
        <f>(('t-1'!AD390-'t-1'!$AE390)/'t-1'!$AE390)*(('t-1'!$I390-0.5+'t-1'!$I390-0.5)*-1)</f>
        <v>#DIV/0!</v>
      </c>
      <c r="AE390" s="6" t="e">
        <f>(('t-1'!AE390-'t-1'!$AE390)/'t-1'!$AE390)*(('t-1'!$I390-0.5+'t-1'!$I390-0.5)*-1)</f>
        <v>#DIV/0!</v>
      </c>
      <c r="AF390" s="6" t="e">
        <f>(('t-1'!AF390-'t-1'!$AE390)/'t-1'!$AE390)*(('t-1'!$I390-0.5+'t-1'!$I390-0.5)*-1)</f>
        <v>#DIV/0!</v>
      </c>
    </row>
    <row r="391" spans="2:32">
      <c r="B391" s="1">
        <f>'t-1'!B391</f>
        <v>0</v>
      </c>
      <c r="C391" s="1">
        <f>'t-1'!C391</f>
        <v>0</v>
      </c>
      <c r="D391" s="1">
        <f>'t-1'!D391</f>
        <v>0</v>
      </c>
      <c r="E391" s="1">
        <f>'t-1'!E391</f>
        <v>0</v>
      </c>
      <c r="F391" s="1">
        <f>'t-1'!F391</f>
        <v>0</v>
      </c>
      <c r="G391" s="1">
        <f>'t-1'!G391</f>
        <v>0</v>
      </c>
      <c r="H391" s="1">
        <f>'t-1'!H391</f>
        <v>0</v>
      </c>
      <c r="I391" s="1">
        <f>'t-1'!I391</f>
        <v>0</v>
      </c>
      <c r="J391" s="6" t="e">
        <f>(('t-1'!J391-'t-1'!$AE391)/'t-1'!$AE391)*(('t-1'!$I391-0.5+'t-1'!$I391-0.5)*-1)</f>
        <v>#DIV/0!</v>
      </c>
      <c r="K391" s="6" t="e">
        <f>(('t-1'!K391-'t-1'!$AE391)/'t-1'!$AE391)*(('t-1'!$I391-0.5+'t-1'!$I391-0.5)*-1)</f>
        <v>#DIV/0!</v>
      </c>
      <c r="L391" s="6" t="e">
        <f>(('t-1'!L391-'t-1'!$AE391)/'t-1'!$AE391)*(('t-1'!$I391-0.5+'t-1'!$I391-0.5)*-1)</f>
        <v>#DIV/0!</v>
      </c>
      <c r="M391" s="6" t="e">
        <f>(('t-1'!M391-'t-1'!$AE391)/'t-1'!$AE391)*(('t-1'!$I391-0.5+'t-1'!$I391-0.5)*-1)</f>
        <v>#DIV/0!</v>
      </c>
      <c r="N391" s="6" t="e">
        <f>(('t-1'!N391-'t-1'!$AE391)/'t-1'!$AE391)*(('t-1'!$I391-0.5+'t-1'!$I391-0.5)*-1)</f>
        <v>#DIV/0!</v>
      </c>
      <c r="O391" s="6" t="e">
        <f>(('t-1'!O391-'t-1'!$AE391)/'t-1'!$AE391)*(('t-1'!$I391-0.5+'t-1'!$I391-0.5)*-1)</f>
        <v>#DIV/0!</v>
      </c>
      <c r="P391" s="6" t="e">
        <f>(('t-1'!P391-'t-1'!$AE391)/'t-1'!$AE391)*(('t-1'!$I391-0.5+'t-1'!$I391-0.5)*-1)</f>
        <v>#DIV/0!</v>
      </c>
      <c r="Q391" s="6" t="e">
        <f>(('t-1'!Q391-'t-1'!$AE391)/'t-1'!$AE391)*(('t-1'!$I391-0.5+'t-1'!$I391-0.5)*-1)</f>
        <v>#DIV/0!</v>
      </c>
      <c r="R391" s="6" t="e">
        <f>(('t-1'!R391-'t-1'!$AE391)/'t-1'!$AE391)*(('t-1'!$I391-0.5+'t-1'!$I391-0.5)*-1)</f>
        <v>#DIV/0!</v>
      </c>
      <c r="S391" s="6" t="e">
        <f>(('t-1'!S391-'t-1'!$AE391)/'t-1'!$AE391)*(('t-1'!$I391-0.5+'t-1'!$I391-0.5)*-1)</f>
        <v>#DIV/0!</v>
      </c>
      <c r="T391" s="6" t="e">
        <f>(('t-1'!T391-'t-1'!$AE391)/'t-1'!$AE391)*(('t-1'!$I391-0.5+'t-1'!$I391-0.5)*-1)</f>
        <v>#DIV/0!</v>
      </c>
      <c r="U391" s="6" t="e">
        <f>(('t-1'!U391-'t-1'!$AE391)/'t-1'!$AE391)*(('t-1'!$I391-0.5+'t-1'!$I391-0.5)*-1)</f>
        <v>#DIV/0!</v>
      </c>
      <c r="V391" s="6" t="e">
        <f>(('t-1'!V391-'t-1'!$AE391)/'t-1'!$AE391)*(('t-1'!$I391-0.5+'t-1'!$I391-0.5)*-1)</f>
        <v>#DIV/0!</v>
      </c>
      <c r="W391" s="6" t="e">
        <f>(('t-1'!W391-'t-1'!$AE391)/'t-1'!$AE391)*(('t-1'!$I391-0.5+'t-1'!$I391-0.5)*-1)</f>
        <v>#DIV/0!</v>
      </c>
      <c r="X391" s="6" t="e">
        <f>(('t-1'!X391-'t-1'!$AE391)/'t-1'!$AE391)*(('t-1'!$I391-0.5+'t-1'!$I391-0.5)*-1)</f>
        <v>#DIV/0!</v>
      </c>
      <c r="Y391" s="6" t="e">
        <f>(('t-1'!Y391-'t-1'!$AE391)/'t-1'!$AE391)*(('t-1'!$I391-0.5+'t-1'!$I391-0.5)*-1)</f>
        <v>#DIV/0!</v>
      </c>
      <c r="Z391" s="6" t="e">
        <f>(('t-1'!Z391-'t-1'!$AE391)/'t-1'!$AE391)*(('t-1'!$I391-0.5+'t-1'!$I391-0.5)*-1)</f>
        <v>#DIV/0!</v>
      </c>
      <c r="AA391" s="6" t="e">
        <f>(('t-1'!AA391-'t-1'!$AE391)/'t-1'!$AE391)*(('t-1'!$I391-0.5+'t-1'!$I391-0.5)*-1)</f>
        <v>#DIV/0!</v>
      </c>
      <c r="AB391" s="6" t="e">
        <f>(('t-1'!AB391-'t-1'!$AE391)/'t-1'!$AE391)*(('t-1'!$I391-0.5+'t-1'!$I391-0.5)*-1)</f>
        <v>#DIV/0!</v>
      </c>
      <c r="AC391" s="6" t="e">
        <f>(('t-1'!AC391-'t-1'!$AE391)/'t-1'!$AE391)*(('t-1'!$I391-0.5+'t-1'!$I391-0.5)*-1)</f>
        <v>#DIV/0!</v>
      </c>
      <c r="AD391" s="6" t="e">
        <f>(('t-1'!AD391-'t-1'!$AE391)/'t-1'!$AE391)*(('t-1'!$I391-0.5+'t-1'!$I391-0.5)*-1)</f>
        <v>#DIV/0!</v>
      </c>
      <c r="AE391" s="6" t="e">
        <f>(('t-1'!AE391-'t-1'!$AE391)/'t-1'!$AE391)*(('t-1'!$I391-0.5+'t-1'!$I391-0.5)*-1)</f>
        <v>#DIV/0!</v>
      </c>
      <c r="AF391" s="6" t="e">
        <f>(('t-1'!AF391-'t-1'!$AE391)/'t-1'!$AE391)*(('t-1'!$I391-0.5+'t-1'!$I391-0.5)*-1)</f>
        <v>#DIV/0!</v>
      </c>
    </row>
    <row r="392" spans="2:32">
      <c r="B392" s="1">
        <f>'t-1'!B392</f>
        <v>0</v>
      </c>
      <c r="C392" s="1">
        <f>'t-1'!C392</f>
        <v>0</v>
      </c>
      <c r="D392" s="1">
        <f>'t-1'!D392</f>
        <v>0</v>
      </c>
      <c r="E392" s="1">
        <f>'t-1'!E392</f>
        <v>0</v>
      </c>
      <c r="F392" s="1">
        <f>'t-1'!F392</f>
        <v>0</v>
      </c>
      <c r="G392" s="1">
        <f>'t-1'!G392</f>
        <v>0</v>
      </c>
      <c r="H392" s="1">
        <f>'t-1'!H392</f>
        <v>0</v>
      </c>
      <c r="I392" s="1">
        <f>'t-1'!I392</f>
        <v>0</v>
      </c>
      <c r="J392" s="6" t="e">
        <f>(('t-1'!J392-'t-1'!$AE392)/'t-1'!$AE392)*(('t-1'!$I392-0.5+'t-1'!$I392-0.5)*-1)</f>
        <v>#DIV/0!</v>
      </c>
      <c r="K392" s="6" t="e">
        <f>(('t-1'!K392-'t-1'!$AE392)/'t-1'!$AE392)*(('t-1'!$I392-0.5+'t-1'!$I392-0.5)*-1)</f>
        <v>#DIV/0!</v>
      </c>
      <c r="L392" s="6" t="e">
        <f>(('t-1'!L392-'t-1'!$AE392)/'t-1'!$AE392)*(('t-1'!$I392-0.5+'t-1'!$I392-0.5)*-1)</f>
        <v>#DIV/0!</v>
      </c>
      <c r="M392" s="6" t="e">
        <f>(('t-1'!M392-'t-1'!$AE392)/'t-1'!$AE392)*(('t-1'!$I392-0.5+'t-1'!$I392-0.5)*-1)</f>
        <v>#DIV/0!</v>
      </c>
      <c r="N392" s="6" t="e">
        <f>(('t-1'!N392-'t-1'!$AE392)/'t-1'!$AE392)*(('t-1'!$I392-0.5+'t-1'!$I392-0.5)*-1)</f>
        <v>#DIV/0!</v>
      </c>
      <c r="O392" s="6" t="e">
        <f>(('t-1'!O392-'t-1'!$AE392)/'t-1'!$AE392)*(('t-1'!$I392-0.5+'t-1'!$I392-0.5)*-1)</f>
        <v>#DIV/0!</v>
      </c>
      <c r="P392" s="6" t="e">
        <f>(('t-1'!P392-'t-1'!$AE392)/'t-1'!$AE392)*(('t-1'!$I392-0.5+'t-1'!$I392-0.5)*-1)</f>
        <v>#DIV/0!</v>
      </c>
      <c r="Q392" s="6" t="e">
        <f>(('t-1'!Q392-'t-1'!$AE392)/'t-1'!$AE392)*(('t-1'!$I392-0.5+'t-1'!$I392-0.5)*-1)</f>
        <v>#DIV/0!</v>
      </c>
      <c r="R392" s="6" t="e">
        <f>(('t-1'!R392-'t-1'!$AE392)/'t-1'!$AE392)*(('t-1'!$I392-0.5+'t-1'!$I392-0.5)*-1)</f>
        <v>#DIV/0!</v>
      </c>
      <c r="S392" s="6" t="e">
        <f>(('t-1'!S392-'t-1'!$AE392)/'t-1'!$AE392)*(('t-1'!$I392-0.5+'t-1'!$I392-0.5)*-1)</f>
        <v>#DIV/0!</v>
      </c>
      <c r="T392" s="6" t="e">
        <f>(('t-1'!T392-'t-1'!$AE392)/'t-1'!$AE392)*(('t-1'!$I392-0.5+'t-1'!$I392-0.5)*-1)</f>
        <v>#DIV/0!</v>
      </c>
      <c r="U392" s="6" t="e">
        <f>(('t-1'!U392-'t-1'!$AE392)/'t-1'!$AE392)*(('t-1'!$I392-0.5+'t-1'!$I392-0.5)*-1)</f>
        <v>#DIV/0!</v>
      </c>
      <c r="V392" s="6" t="e">
        <f>(('t-1'!V392-'t-1'!$AE392)/'t-1'!$AE392)*(('t-1'!$I392-0.5+'t-1'!$I392-0.5)*-1)</f>
        <v>#DIV/0!</v>
      </c>
      <c r="W392" s="6" t="e">
        <f>(('t-1'!W392-'t-1'!$AE392)/'t-1'!$AE392)*(('t-1'!$I392-0.5+'t-1'!$I392-0.5)*-1)</f>
        <v>#DIV/0!</v>
      </c>
      <c r="X392" s="6" t="e">
        <f>(('t-1'!X392-'t-1'!$AE392)/'t-1'!$AE392)*(('t-1'!$I392-0.5+'t-1'!$I392-0.5)*-1)</f>
        <v>#DIV/0!</v>
      </c>
      <c r="Y392" s="6" t="e">
        <f>(('t-1'!Y392-'t-1'!$AE392)/'t-1'!$AE392)*(('t-1'!$I392-0.5+'t-1'!$I392-0.5)*-1)</f>
        <v>#DIV/0!</v>
      </c>
      <c r="Z392" s="6" t="e">
        <f>(('t-1'!Z392-'t-1'!$AE392)/'t-1'!$AE392)*(('t-1'!$I392-0.5+'t-1'!$I392-0.5)*-1)</f>
        <v>#DIV/0!</v>
      </c>
      <c r="AA392" s="6" t="e">
        <f>(('t-1'!AA392-'t-1'!$AE392)/'t-1'!$AE392)*(('t-1'!$I392-0.5+'t-1'!$I392-0.5)*-1)</f>
        <v>#DIV/0!</v>
      </c>
      <c r="AB392" s="6" t="e">
        <f>(('t-1'!AB392-'t-1'!$AE392)/'t-1'!$AE392)*(('t-1'!$I392-0.5+'t-1'!$I392-0.5)*-1)</f>
        <v>#DIV/0!</v>
      </c>
      <c r="AC392" s="6" t="e">
        <f>(('t-1'!AC392-'t-1'!$AE392)/'t-1'!$AE392)*(('t-1'!$I392-0.5+'t-1'!$I392-0.5)*-1)</f>
        <v>#DIV/0!</v>
      </c>
      <c r="AD392" s="6" t="e">
        <f>(('t-1'!AD392-'t-1'!$AE392)/'t-1'!$AE392)*(('t-1'!$I392-0.5+'t-1'!$I392-0.5)*-1)</f>
        <v>#DIV/0!</v>
      </c>
      <c r="AE392" s="6" t="e">
        <f>(('t-1'!AE392-'t-1'!$AE392)/'t-1'!$AE392)*(('t-1'!$I392-0.5+'t-1'!$I392-0.5)*-1)</f>
        <v>#DIV/0!</v>
      </c>
      <c r="AF392" s="6" t="e">
        <f>(('t-1'!AF392-'t-1'!$AE392)/'t-1'!$AE392)*(('t-1'!$I392-0.5+'t-1'!$I392-0.5)*-1)</f>
        <v>#DIV/0!</v>
      </c>
    </row>
    <row r="393" spans="2:32">
      <c r="B393" s="1">
        <f>'t-1'!B393</f>
        <v>0</v>
      </c>
      <c r="C393" s="1">
        <f>'t-1'!C393</f>
        <v>0</v>
      </c>
      <c r="D393" s="1">
        <f>'t-1'!D393</f>
        <v>0</v>
      </c>
      <c r="E393" s="1">
        <f>'t-1'!E393</f>
        <v>0</v>
      </c>
      <c r="F393" s="1">
        <f>'t-1'!F393</f>
        <v>0</v>
      </c>
      <c r="G393" s="1">
        <f>'t-1'!G393</f>
        <v>0</v>
      </c>
      <c r="H393" s="1">
        <f>'t-1'!H393</f>
        <v>0</v>
      </c>
      <c r="I393" s="1">
        <f>'t-1'!I393</f>
        <v>0</v>
      </c>
      <c r="J393" s="6" t="e">
        <f>(('t-1'!J393-'t-1'!$AE393)/'t-1'!$AE393)*(('t-1'!$I393-0.5+'t-1'!$I393-0.5)*-1)</f>
        <v>#DIV/0!</v>
      </c>
      <c r="K393" s="6" t="e">
        <f>(('t-1'!K393-'t-1'!$AE393)/'t-1'!$AE393)*(('t-1'!$I393-0.5+'t-1'!$I393-0.5)*-1)</f>
        <v>#DIV/0!</v>
      </c>
      <c r="L393" s="6" t="e">
        <f>(('t-1'!L393-'t-1'!$AE393)/'t-1'!$AE393)*(('t-1'!$I393-0.5+'t-1'!$I393-0.5)*-1)</f>
        <v>#DIV/0!</v>
      </c>
      <c r="M393" s="6" t="e">
        <f>(('t-1'!M393-'t-1'!$AE393)/'t-1'!$AE393)*(('t-1'!$I393-0.5+'t-1'!$I393-0.5)*-1)</f>
        <v>#DIV/0!</v>
      </c>
      <c r="N393" s="6" t="e">
        <f>(('t-1'!N393-'t-1'!$AE393)/'t-1'!$AE393)*(('t-1'!$I393-0.5+'t-1'!$I393-0.5)*-1)</f>
        <v>#DIV/0!</v>
      </c>
      <c r="O393" s="6" t="e">
        <f>(('t-1'!O393-'t-1'!$AE393)/'t-1'!$AE393)*(('t-1'!$I393-0.5+'t-1'!$I393-0.5)*-1)</f>
        <v>#DIV/0!</v>
      </c>
      <c r="P393" s="6" t="e">
        <f>(('t-1'!P393-'t-1'!$AE393)/'t-1'!$AE393)*(('t-1'!$I393-0.5+'t-1'!$I393-0.5)*-1)</f>
        <v>#DIV/0!</v>
      </c>
      <c r="Q393" s="6" t="e">
        <f>(('t-1'!Q393-'t-1'!$AE393)/'t-1'!$AE393)*(('t-1'!$I393-0.5+'t-1'!$I393-0.5)*-1)</f>
        <v>#DIV/0!</v>
      </c>
      <c r="R393" s="6" t="e">
        <f>(('t-1'!R393-'t-1'!$AE393)/'t-1'!$AE393)*(('t-1'!$I393-0.5+'t-1'!$I393-0.5)*-1)</f>
        <v>#DIV/0!</v>
      </c>
      <c r="S393" s="6" t="e">
        <f>(('t-1'!S393-'t-1'!$AE393)/'t-1'!$AE393)*(('t-1'!$I393-0.5+'t-1'!$I393-0.5)*-1)</f>
        <v>#DIV/0!</v>
      </c>
      <c r="T393" s="6" t="e">
        <f>(('t-1'!T393-'t-1'!$AE393)/'t-1'!$AE393)*(('t-1'!$I393-0.5+'t-1'!$I393-0.5)*-1)</f>
        <v>#DIV/0!</v>
      </c>
      <c r="U393" s="6" t="e">
        <f>(('t-1'!U393-'t-1'!$AE393)/'t-1'!$AE393)*(('t-1'!$I393-0.5+'t-1'!$I393-0.5)*-1)</f>
        <v>#DIV/0!</v>
      </c>
      <c r="V393" s="6" t="e">
        <f>(('t-1'!V393-'t-1'!$AE393)/'t-1'!$AE393)*(('t-1'!$I393-0.5+'t-1'!$I393-0.5)*-1)</f>
        <v>#DIV/0!</v>
      </c>
      <c r="W393" s="6" t="e">
        <f>(('t-1'!W393-'t-1'!$AE393)/'t-1'!$AE393)*(('t-1'!$I393-0.5+'t-1'!$I393-0.5)*-1)</f>
        <v>#DIV/0!</v>
      </c>
      <c r="X393" s="6" t="e">
        <f>(('t-1'!X393-'t-1'!$AE393)/'t-1'!$AE393)*(('t-1'!$I393-0.5+'t-1'!$I393-0.5)*-1)</f>
        <v>#DIV/0!</v>
      </c>
      <c r="Y393" s="6" t="e">
        <f>(('t-1'!Y393-'t-1'!$AE393)/'t-1'!$AE393)*(('t-1'!$I393-0.5+'t-1'!$I393-0.5)*-1)</f>
        <v>#DIV/0!</v>
      </c>
      <c r="Z393" s="6" t="e">
        <f>(('t-1'!Z393-'t-1'!$AE393)/'t-1'!$AE393)*(('t-1'!$I393-0.5+'t-1'!$I393-0.5)*-1)</f>
        <v>#DIV/0!</v>
      </c>
      <c r="AA393" s="6" t="e">
        <f>(('t-1'!AA393-'t-1'!$AE393)/'t-1'!$AE393)*(('t-1'!$I393-0.5+'t-1'!$I393-0.5)*-1)</f>
        <v>#DIV/0!</v>
      </c>
      <c r="AB393" s="6" t="e">
        <f>(('t-1'!AB393-'t-1'!$AE393)/'t-1'!$AE393)*(('t-1'!$I393-0.5+'t-1'!$I393-0.5)*-1)</f>
        <v>#DIV/0!</v>
      </c>
      <c r="AC393" s="6" t="e">
        <f>(('t-1'!AC393-'t-1'!$AE393)/'t-1'!$AE393)*(('t-1'!$I393-0.5+'t-1'!$I393-0.5)*-1)</f>
        <v>#DIV/0!</v>
      </c>
      <c r="AD393" s="6" t="e">
        <f>(('t-1'!AD393-'t-1'!$AE393)/'t-1'!$AE393)*(('t-1'!$I393-0.5+'t-1'!$I393-0.5)*-1)</f>
        <v>#DIV/0!</v>
      </c>
      <c r="AE393" s="6" t="e">
        <f>(('t-1'!AE393-'t-1'!$AE393)/'t-1'!$AE393)*(('t-1'!$I393-0.5+'t-1'!$I393-0.5)*-1)</f>
        <v>#DIV/0!</v>
      </c>
      <c r="AF393" s="6" t="e">
        <f>(('t-1'!AF393-'t-1'!$AE393)/'t-1'!$AE393)*(('t-1'!$I393-0.5+'t-1'!$I393-0.5)*-1)</f>
        <v>#DIV/0!</v>
      </c>
    </row>
    <row r="394" spans="2:32">
      <c r="B394" s="1">
        <f>'t-1'!B394</f>
        <v>0</v>
      </c>
      <c r="C394" s="1">
        <f>'t-1'!C394</f>
        <v>0</v>
      </c>
      <c r="D394" s="1">
        <f>'t-1'!D394</f>
        <v>0</v>
      </c>
      <c r="E394" s="1">
        <f>'t-1'!E394</f>
        <v>0</v>
      </c>
      <c r="F394" s="1">
        <f>'t-1'!F394</f>
        <v>0</v>
      </c>
      <c r="G394" s="1">
        <f>'t-1'!G394</f>
        <v>0</v>
      </c>
      <c r="H394" s="1">
        <f>'t-1'!H394</f>
        <v>0</v>
      </c>
      <c r="I394" s="1">
        <f>'t-1'!I394</f>
        <v>0</v>
      </c>
      <c r="J394" s="6" t="e">
        <f>(('t-1'!J394-'t-1'!$AE394)/'t-1'!$AE394)*(('t-1'!$I394-0.5+'t-1'!$I394-0.5)*-1)</f>
        <v>#DIV/0!</v>
      </c>
      <c r="K394" s="6" t="e">
        <f>(('t-1'!K394-'t-1'!$AE394)/'t-1'!$AE394)*(('t-1'!$I394-0.5+'t-1'!$I394-0.5)*-1)</f>
        <v>#DIV/0!</v>
      </c>
      <c r="L394" s="6" t="e">
        <f>(('t-1'!L394-'t-1'!$AE394)/'t-1'!$AE394)*(('t-1'!$I394-0.5+'t-1'!$I394-0.5)*-1)</f>
        <v>#DIV/0!</v>
      </c>
      <c r="M394" s="6" t="e">
        <f>(('t-1'!M394-'t-1'!$AE394)/'t-1'!$AE394)*(('t-1'!$I394-0.5+'t-1'!$I394-0.5)*-1)</f>
        <v>#DIV/0!</v>
      </c>
      <c r="N394" s="6" t="e">
        <f>(('t-1'!N394-'t-1'!$AE394)/'t-1'!$AE394)*(('t-1'!$I394-0.5+'t-1'!$I394-0.5)*-1)</f>
        <v>#DIV/0!</v>
      </c>
      <c r="O394" s="6" t="e">
        <f>(('t-1'!O394-'t-1'!$AE394)/'t-1'!$AE394)*(('t-1'!$I394-0.5+'t-1'!$I394-0.5)*-1)</f>
        <v>#DIV/0!</v>
      </c>
      <c r="P394" s="6" t="e">
        <f>(('t-1'!P394-'t-1'!$AE394)/'t-1'!$AE394)*(('t-1'!$I394-0.5+'t-1'!$I394-0.5)*-1)</f>
        <v>#DIV/0!</v>
      </c>
      <c r="Q394" s="6" t="e">
        <f>(('t-1'!Q394-'t-1'!$AE394)/'t-1'!$AE394)*(('t-1'!$I394-0.5+'t-1'!$I394-0.5)*-1)</f>
        <v>#DIV/0!</v>
      </c>
      <c r="R394" s="6" t="e">
        <f>(('t-1'!R394-'t-1'!$AE394)/'t-1'!$AE394)*(('t-1'!$I394-0.5+'t-1'!$I394-0.5)*-1)</f>
        <v>#DIV/0!</v>
      </c>
      <c r="S394" s="6" t="e">
        <f>(('t-1'!S394-'t-1'!$AE394)/'t-1'!$AE394)*(('t-1'!$I394-0.5+'t-1'!$I394-0.5)*-1)</f>
        <v>#DIV/0!</v>
      </c>
      <c r="T394" s="6" t="e">
        <f>(('t-1'!T394-'t-1'!$AE394)/'t-1'!$AE394)*(('t-1'!$I394-0.5+'t-1'!$I394-0.5)*-1)</f>
        <v>#DIV/0!</v>
      </c>
      <c r="U394" s="6" t="e">
        <f>(('t-1'!U394-'t-1'!$AE394)/'t-1'!$AE394)*(('t-1'!$I394-0.5+'t-1'!$I394-0.5)*-1)</f>
        <v>#DIV/0!</v>
      </c>
      <c r="V394" s="6" t="e">
        <f>(('t-1'!V394-'t-1'!$AE394)/'t-1'!$AE394)*(('t-1'!$I394-0.5+'t-1'!$I394-0.5)*-1)</f>
        <v>#DIV/0!</v>
      </c>
      <c r="W394" s="6" t="e">
        <f>(('t-1'!W394-'t-1'!$AE394)/'t-1'!$AE394)*(('t-1'!$I394-0.5+'t-1'!$I394-0.5)*-1)</f>
        <v>#DIV/0!</v>
      </c>
      <c r="X394" s="6" t="e">
        <f>(('t-1'!X394-'t-1'!$AE394)/'t-1'!$AE394)*(('t-1'!$I394-0.5+'t-1'!$I394-0.5)*-1)</f>
        <v>#DIV/0!</v>
      </c>
      <c r="Y394" s="6" t="e">
        <f>(('t-1'!Y394-'t-1'!$AE394)/'t-1'!$AE394)*(('t-1'!$I394-0.5+'t-1'!$I394-0.5)*-1)</f>
        <v>#DIV/0!</v>
      </c>
      <c r="Z394" s="6" t="e">
        <f>(('t-1'!Z394-'t-1'!$AE394)/'t-1'!$AE394)*(('t-1'!$I394-0.5+'t-1'!$I394-0.5)*-1)</f>
        <v>#DIV/0!</v>
      </c>
      <c r="AA394" s="6" t="e">
        <f>(('t-1'!AA394-'t-1'!$AE394)/'t-1'!$AE394)*(('t-1'!$I394-0.5+'t-1'!$I394-0.5)*-1)</f>
        <v>#DIV/0!</v>
      </c>
      <c r="AB394" s="6" t="e">
        <f>(('t-1'!AB394-'t-1'!$AE394)/'t-1'!$AE394)*(('t-1'!$I394-0.5+'t-1'!$I394-0.5)*-1)</f>
        <v>#DIV/0!</v>
      </c>
      <c r="AC394" s="6" t="e">
        <f>(('t-1'!AC394-'t-1'!$AE394)/'t-1'!$AE394)*(('t-1'!$I394-0.5+'t-1'!$I394-0.5)*-1)</f>
        <v>#DIV/0!</v>
      </c>
      <c r="AD394" s="6" t="e">
        <f>(('t-1'!AD394-'t-1'!$AE394)/'t-1'!$AE394)*(('t-1'!$I394-0.5+'t-1'!$I394-0.5)*-1)</f>
        <v>#DIV/0!</v>
      </c>
      <c r="AE394" s="6" t="e">
        <f>(('t-1'!AE394-'t-1'!$AE394)/'t-1'!$AE394)*(('t-1'!$I394-0.5+'t-1'!$I394-0.5)*-1)</f>
        <v>#DIV/0!</v>
      </c>
      <c r="AF394" s="6" t="e">
        <f>(('t-1'!AF394-'t-1'!$AE394)/'t-1'!$AE394)*(('t-1'!$I394-0.5+'t-1'!$I394-0.5)*-1)</f>
        <v>#DIV/0!</v>
      </c>
    </row>
    <row r="395" spans="2:32">
      <c r="B395" s="1">
        <f>'t-1'!B395</f>
        <v>0</v>
      </c>
      <c r="C395" s="1">
        <f>'t-1'!C395</f>
        <v>0</v>
      </c>
      <c r="D395" s="1">
        <f>'t-1'!D395</f>
        <v>0</v>
      </c>
      <c r="E395" s="1">
        <f>'t-1'!E395</f>
        <v>0</v>
      </c>
      <c r="F395" s="1">
        <f>'t-1'!F395</f>
        <v>0</v>
      </c>
      <c r="G395" s="1">
        <f>'t-1'!G395</f>
        <v>0</v>
      </c>
      <c r="H395" s="1">
        <f>'t-1'!H395</f>
        <v>0</v>
      </c>
      <c r="I395" s="1">
        <f>'t-1'!I395</f>
        <v>0</v>
      </c>
      <c r="J395" s="6" t="e">
        <f>(('t-1'!J395-'t-1'!$AE395)/'t-1'!$AE395)*(('t-1'!$I395-0.5+'t-1'!$I395-0.5)*-1)</f>
        <v>#DIV/0!</v>
      </c>
      <c r="K395" s="6" t="e">
        <f>(('t-1'!K395-'t-1'!$AE395)/'t-1'!$AE395)*(('t-1'!$I395-0.5+'t-1'!$I395-0.5)*-1)</f>
        <v>#DIV/0!</v>
      </c>
      <c r="L395" s="6" t="e">
        <f>(('t-1'!L395-'t-1'!$AE395)/'t-1'!$AE395)*(('t-1'!$I395-0.5+'t-1'!$I395-0.5)*-1)</f>
        <v>#DIV/0!</v>
      </c>
      <c r="M395" s="6" t="e">
        <f>(('t-1'!M395-'t-1'!$AE395)/'t-1'!$AE395)*(('t-1'!$I395-0.5+'t-1'!$I395-0.5)*-1)</f>
        <v>#DIV/0!</v>
      </c>
      <c r="N395" s="6" t="e">
        <f>(('t-1'!N395-'t-1'!$AE395)/'t-1'!$AE395)*(('t-1'!$I395-0.5+'t-1'!$I395-0.5)*-1)</f>
        <v>#DIV/0!</v>
      </c>
      <c r="O395" s="6" t="e">
        <f>(('t-1'!O395-'t-1'!$AE395)/'t-1'!$AE395)*(('t-1'!$I395-0.5+'t-1'!$I395-0.5)*-1)</f>
        <v>#DIV/0!</v>
      </c>
      <c r="P395" s="6" t="e">
        <f>(('t-1'!P395-'t-1'!$AE395)/'t-1'!$AE395)*(('t-1'!$I395-0.5+'t-1'!$I395-0.5)*-1)</f>
        <v>#DIV/0!</v>
      </c>
      <c r="Q395" s="6" t="e">
        <f>(('t-1'!Q395-'t-1'!$AE395)/'t-1'!$AE395)*(('t-1'!$I395-0.5+'t-1'!$I395-0.5)*-1)</f>
        <v>#DIV/0!</v>
      </c>
      <c r="R395" s="6" t="e">
        <f>(('t-1'!R395-'t-1'!$AE395)/'t-1'!$AE395)*(('t-1'!$I395-0.5+'t-1'!$I395-0.5)*-1)</f>
        <v>#DIV/0!</v>
      </c>
      <c r="S395" s="6" t="e">
        <f>(('t-1'!S395-'t-1'!$AE395)/'t-1'!$AE395)*(('t-1'!$I395-0.5+'t-1'!$I395-0.5)*-1)</f>
        <v>#DIV/0!</v>
      </c>
      <c r="T395" s="6" t="e">
        <f>(('t-1'!T395-'t-1'!$AE395)/'t-1'!$AE395)*(('t-1'!$I395-0.5+'t-1'!$I395-0.5)*-1)</f>
        <v>#DIV/0!</v>
      </c>
      <c r="U395" s="6" t="e">
        <f>(('t-1'!U395-'t-1'!$AE395)/'t-1'!$AE395)*(('t-1'!$I395-0.5+'t-1'!$I395-0.5)*-1)</f>
        <v>#DIV/0!</v>
      </c>
      <c r="V395" s="6" t="e">
        <f>(('t-1'!V395-'t-1'!$AE395)/'t-1'!$AE395)*(('t-1'!$I395-0.5+'t-1'!$I395-0.5)*-1)</f>
        <v>#DIV/0!</v>
      </c>
      <c r="W395" s="6" t="e">
        <f>(('t-1'!W395-'t-1'!$AE395)/'t-1'!$AE395)*(('t-1'!$I395-0.5+'t-1'!$I395-0.5)*-1)</f>
        <v>#DIV/0!</v>
      </c>
      <c r="X395" s="6" t="e">
        <f>(('t-1'!X395-'t-1'!$AE395)/'t-1'!$AE395)*(('t-1'!$I395-0.5+'t-1'!$I395-0.5)*-1)</f>
        <v>#DIV/0!</v>
      </c>
      <c r="Y395" s="6" t="e">
        <f>(('t-1'!Y395-'t-1'!$AE395)/'t-1'!$AE395)*(('t-1'!$I395-0.5+'t-1'!$I395-0.5)*-1)</f>
        <v>#DIV/0!</v>
      </c>
      <c r="Z395" s="6" t="e">
        <f>(('t-1'!Z395-'t-1'!$AE395)/'t-1'!$AE395)*(('t-1'!$I395-0.5+'t-1'!$I395-0.5)*-1)</f>
        <v>#DIV/0!</v>
      </c>
      <c r="AA395" s="6" t="e">
        <f>(('t-1'!AA395-'t-1'!$AE395)/'t-1'!$AE395)*(('t-1'!$I395-0.5+'t-1'!$I395-0.5)*-1)</f>
        <v>#DIV/0!</v>
      </c>
      <c r="AB395" s="6" t="e">
        <f>(('t-1'!AB395-'t-1'!$AE395)/'t-1'!$AE395)*(('t-1'!$I395-0.5+'t-1'!$I395-0.5)*-1)</f>
        <v>#DIV/0!</v>
      </c>
      <c r="AC395" s="6" t="e">
        <f>(('t-1'!AC395-'t-1'!$AE395)/'t-1'!$AE395)*(('t-1'!$I395-0.5+'t-1'!$I395-0.5)*-1)</f>
        <v>#DIV/0!</v>
      </c>
      <c r="AD395" s="6" t="e">
        <f>(('t-1'!AD395-'t-1'!$AE395)/'t-1'!$AE395)*(('t-1'!$I395-0.5+'t-1'!$I395-0.5)*-1)</f>
        <v>#DIV/0!</v>
      </c>
      <c r="AE395" s="6" t="e">
        <f>(('t-1'!AE395-'t-1'!$AE395)/'t-1'!$AE395)*(('t-1'!$I395-0.5+'t-1'!$I395-0.5)*-1)</f>
        <v>#DIV/0!</v>
      </c>
      <c r="AF395" s="6" t="e">
        <f>(('t-1'!AF395-'t-1'!$AE395)/'t-1'!$AE395)*(('t-1'!$I395-0.5+'t-1'!$I395-0.5)*-1)</f>
        <v>#DIV/0!</v>
      </c>
    </row>
    <row r="396" spans="2:32">
      <c r="B396" s="1">
        <f>'t-1'!B396</f>
        <v>0</v>
      </c>
      <c r="C396" s="1">
        <f>'t-1'!C396</f>
        <v>0</v>
      </c>
      <c r="D396" s="1">
        <f>'t-1'!D396</f>
        <v>0</v>
      </c>
      <c r="E396" s="1">
        <f>'t-1'!E396</f>
        <v>0</v>
      </c>
      <c r="F396" s="1">
        <f>'t-1'!F396</f>
        <v>0</v>
      </c>
      <c r="G396" s="1">
        <f>'t-1'!G396</f>
        <v>0</v>
      </c>
      <c r="H396" s="1">
        <f>'t-1'!H396</f>
        <v>0</v>
      </c>
      <c r="I396" s="1">
        <f>'t-1'!I396</f>
        <v>0</v>
      </c>
      <c r="J396" s="6" t="e">
        <f>(('t-1'!J396-'t-1'!$AE396)/'t-1'!$AE396)*(('t-1'!$I396-0.5+'t-1'!$I396-0.5)*-1)</f>
        <v>#DIV/0!</v>
      </c>
      <c r="K396" s="6" t="e">
        <f>(('t-1'!K396-'t-1'!$AE396)/'t-1'!$AE396)*(('t-1'!$I396-0.5+'t-1'!$I396-0.5)*-1)</f>
        <v>#DIV/0!</v>
      </c>
      <c r="L396" s="6" t="e">
        <f>(('t-1'!L396-'t-1'!$AE396)/'t-1'!$AE396)*(('t-1'!$I396-0.5+'t-1'!$I396-0.5)*-1)</f>
        <v>#DIV/0!</v>
      </c>
      <c r="M396" s="6" t="e">
        <f>(('t-1'!M396-'t-1'!$AE396)/'t-1'!$AE396)*(('t-1'!$I396-0.5+'t-1'!$I396-0.5)*-1)</f>
        <v>#DIV/0!</v>
      </c>
      <c r="N396" s="6" t="e">
        <f>(('t-1'!N396-'t-1'!$AE396)/'t-1'!$AE396)*(('t-1'!$I396-0.5+'t-1'!$I396-0.5)*-1)</f>
        <v>#DIV/0!</v>
      </c>
      <c r="O396" s="6" t="e">
        <f>(('t-1'!O396-'t-1'!$AE396)/'t-1'!$AE396)*(('t-1'!$I396-0.5+'t-1'!$I396-0.5)*-1)</f>
        <v>#DIV/0!</v>
      </c>
      <c r="P396" s="6" t="e">
        <f>(('t-1'!P396-'t-1'!$AE396)/'t-1'!$AE396)*(('t-1'!$I396-0.5+'t-1'!$I396-0.5)*-1)</f>
        <v>#DIV/0!</v>
      </c>
      <c r="Q396" s="6" t="e">
        <f>(('t-1'!Q396-'t-1'!$AE396)/'t-1'!$AE396)*(('t-1'!$I396-0.5+'t-1'!$I396-0.5)*-1)</f>
        <v>#DIV/0!</v>
      </c>
      <c r="R396" s="6" t="e">
        <f>(('t-1'!R396-'t-1'!$AE396)/'t-1'!$AE396)*(('t-1'!$I396-0.5+'t-1'!$I396-0.5)*-1)</f>
        <v>#DIV/0!</v>
      </c>
      <c r="S396" s="6" t="e">
        <f>(('t-1'!S396-'t-1'!$AE396)/'t-1'!$AE396)*(('t-1'!$I396-0.5+'t-1'!$I396-0.5)*-1)</f>
        <v>#DIV/0!</v>
      </c>
      <c r="T396" s="6" t="e">
        <f>(('t-1'!T396-'t-1'!$AE396)/'t-1'!$AE396)*(('t-1'!$I396-0.5+'t-1'!$I396-0.5)*-1)</f>
        <v>#DIV/0!</v>
      </c>
      <c r="U396" s="6" t="e">
        <f>(('t-1'!U396-'t-1'!$AE396)/'t-1'!$AE396)*(('t-1'!$I396-0.5+'t-1'!$I396-0.5)*-1)</f>
        <v>#DIV/0!</v>
      </c>
      <c r="V396" s="6" t="e">
        <f>(('t-1'!V396-'t-1'!$AE396)/'t-1'!$AE396)*(('t-1'!$I396-0.5+'t-1'!$I396-0.5)*-1)</f>
        <v>#DIV/0!</v>
      </c>
      <c r="W396" s="6" t="e">
        <f>(('t-1'!W396-'t-1'!$AE396)/'t-1'!$AE396)*(('t-1'!$I396-0.5+'t-1'!$I396-0.5)*-1)</f>
        <v>#DIV/0!</v>
      </c>
      <c r="X396" s="6" t="e">
        <f>(('t-1'!X396-'t-1'!$AE396)/'t-1'!$AE396)*(('t-1'!$I396-0.5+'t-1'!$I396-0.5)*-1)</f>
        <v>#DIV/0!</v>
      </c>
      <c r="Y396" s="6" t="e">
        <f>(('t-1'!Y396-'t-1'!$AE396)/'t-1'!$AE396)*(('t-1'!$I396-0.5+'t-1'!$I396-0.5)*-1)</f>
        <v>#DIV/0!</v>
      </c>
      <c r="Z396" s="6" t="e">
        <f>(('t-1'!Z396-'t-1'!$AE396)/'t-1'!$AE396)*(('t-1'!$I396-0.5+'t-1'!$I396-0.5)*-1)</f>
        <v>#DIV/0!</v>
      </c>
      <c r="AA396" s="6" t="e">
        <f>(('t-1'!AA396-'t-1'!$AE396)/'t-1'!$AE396)*(('t-1'!$I396-0.5+'t-1'!$I396-0.5)*-1)</f>
        <v>#DIV/0!</v>
      </c>
      <c r="AB396" s="6" t="e">
        <f>(('t-1'!AB396-'t-1'!$AE396)/'t-1'!$AE396)*(('t-1'!$I396-0.5+'t-1'!$I396-0.5)*-1)</f>
        <v>#DIV/0!</v>
      </c>
      <c r="AC396" s="6" t="e">
        <f>(('t-1'!AC396-'t-1'!$AE396)/'t-1'!$AE396)*(('t-1'!$I396-0.5+'t-1'!$I396-0.5)*-1)</f>
        <v>#DIV/0!</v>
      </c>
      <c r="AD396" s="6" t="e">
        <f>(('t-1'!AD396-'t-1'!$AE396)/'t-1'!$AE396)*(('t-1'!$I396-0.5+'t-1'!$I396-0.5)*-1)</f>
        <v>#DIV/0!</v>
      </c>
      <c r="AE396" s="6" t="e">
        <f>(('t-1'!AE396-'t-1'!$AE396)/'t-1'!$AE396)*(('t-1'!$I396-0.5+'t-1'!$I396-0.5)*-1)</f>
        <v>#DIV/0!</v>
      </c>
      <c r="AF396" s="6" t="e">
        <f>(('t-1'!AF396-'t-1'!$AE396)/'t-1'!$AE396)*(('t-1'!$I396-0.5+'t-1'!$I396-0.5)*-1)</f>
        <v>#DIV/0!</v>
      </c>
    </row>
    <row r="397" spans="2:32">
      <c r="B397" s="1">
        <f>'t-1'!B397</f>
        <v>0</v>
      </c>
      <c r="C397" s="1">
        <f>'t-1'!C397</f>
        <v>0</v>
      </c>
      <c r="D397" s="1">
        <f>'t-1'!D397</f>
        <v>0</v>
      </c>
      <c r="E397" s="1">
        <f>'t-1'!E397</f>
        <v>0</v>
      </c>
      <c r="F397" s="1">
        <f>'t-1'!F397</f>
        <v>0</v>
      </c>
      <c r="G397" s="1">
        <f>'t-1'!G397</f>
        <v>0</v>
      </c>
      <c r="H397" s="1">
        <f>'t-1'!H397</f>
        <v>0</v>
      </c>
      <c r="I397" s="1">
        <f>'t-1'!I397</f>
        <v>0</v>
      </c>
      <c r="J397" s="6" t="e">
        <f>(('t-1'!J397-'t-1'!$AE397)/'t-1'!$AE397)*(('t-1'!$I397-0.5+'t-1'!$I397-0.5)*-1)</f>
        <v>#DIV/0!</v>
      </c>
      <c r="K397" s="6" t="e">
        <f>(('t-1'!K397-'t-1'!$AE397)/'t-1'!$AE397)*(('t-1'!$I397-0.5+'t-1'!$I397-0.5)*-1)</f>
        <v>#DIV/0!</v>
      </c>
      <c r="L397" s="6" t="e">
        <f>(('t-1'!L397-'t-1'!$AE397)/'t-1'!$AE397)*(('t-1'!$I397-0.5+'t-1'!$I397-0.5)*-1)</f>
        <v>#DIV/0!</v>
      </c>
      <c r="M397" s="6" t="e">
        <f>(('t-1'!M397-'t-1'!$AE397)/'t-1'!$AE397)*(('t-1'!$I397-0.5+'t-1'!$I397-0.5)*-1)</f>
        <v>#DIV/0!</v>
      </c>
      <c r="N397" s="6" t="e">
        <f>(('t-1'!N397-'t-1'!$AE397)/'t-1'!$AE397)*(('t-1'!$I397-0.5+'t-1'!$I397-0.5)*-1)</f>
        <v>#DIV/0!</v>
      </c>
      <c r="O397" s="6" t="e">
        <f>(('t-1'!O397-'t-1'!$AE397)/'t-1'!$AE397)*(('t-1'!$I397-0.5+'t-1'!$I397-0.5)*-1)</f>
        <v>#DIV/0!</v>
      </c>
      <c r="P397" s="6" t="e">
        <f>(('t-1'!P397-'t-1'!$AE397)/'t-1'!$AE397)*(('t-1'!$I397-0.5+'t-1'!$I397-0.5)*-1)</f>
        <v>#DIV/0!</v>
      </c>
      <c r="Q397" s="6" t="e">
        <f>(('t-1'!Q397-'t-1'!$AE397)/'t-1'!$AE397)*(('t-1'!$I397-0.5+'t-1'!$I397-0.5)*-1)</f>
        <v>#DIV/0!</v>
      </c>
      <c r="R397" s="6" t="e">
        <f>(('t-1'!R397-'t-1'!$AE397)/'t-1'!$AE397)*(('t-1'!$I397-0.5+'t-1'!$I397-0.5)*-1)</f>
        <v>#DIV/0!</v>
      </c>
      <c r="S397" s="6" t="e">
        <f>(('t-1'!S397-'t-1'!$AE397)/'t-1'!$AE397)*(('t-1'!$I397-0.5+'t-1'!$I397-0.5)*-1)</f>
        <v>#DIV/0!</v>
      </c>
      <c r="T397" s="6" t="e">
        <f>(('t-1'!T397-'t-1'!$AE397)/'t-1'!$AE397)*(('t-1'!$I397-0.5+'t-1'!$I397-0.5)*-1)</f>
        <v>#DIV/0!</v>
      </c>
      <c r="U397" s="6" t="e">
        <f>(('t-1'!U397-'t-1'!$AE397)/'t-1'!$AE397)*(('t-1'!$I397-0.5+'t-1'!$I397-0.5)*-1)</f>
        <v>#DIV/0!</v>
      </c>
      <c r="V397" s="6" t="e">
        <f>(('t-1'!V397-'t-1'!$AE397)/'t-1'!$AE397)*(('t-1'!$I397-0.5+'t-1'!$I397-0.5)*-1)</f>
        <v>#DIV/0!</v>
      </c>
      <c r="W397" s="6" t="e">
        <f>(('t-1'!W397-'t-1'!$AE397)/'t-1'!$AE397)*(('t-1'!$I397-0.5+'t-1'!$I397-0.5)*-1)</f>
        <v>#DIV/0!</v>
      </c>
      <c r="X397" s="6" t="e">
        <f>(('t-1'!X397-'t-1'!$AE397)/'t-1'!$AE397)*(('t-1'!$I397-0.5+'t-1'!$I397-0.5)*-1)</f>
        <v>#DIV/0!</v>
      </c>
      <c r="Y397" s="6" t="e">
        <f>(('t-1'!Y397-'t-1'!$AE397)/'t-1'!$AE397)*(('t-1'!$I397-0.5+'t-1'!$I397-0.5)*-1)</f>
        <v>#DIV/0!</v>
      </c>
      <c r="Z397" s="6" t="e">
        <f>(('t-1'!Z397-'t-1'!$AE397)/'t-1'!$AE397)*(('t-1'!$I397-0.5+'t-1'!$I397-0.5)*-1)</f>
        <v>#DIV/0!</v>
      </c>
      <c r="AA397" s="6" t="e">
        <f>(('t-1'!AA397-'t-1'!$AE397)/'t-1'!$AE397)*(('t-1'!$I397-0.5+'t-1'!$I397-0.5)*-1)</f>
        <v>#DIV/0!</v>
      </c>
      <c r="AB397" s="6" t="e">
        <f>(('t-1'!AB397-'t-1'!$AE397)/'t-1'!$AE397)*(('t-1'!$I397-0.5+'t-1'!$I397-0.5)*-1)</f>
        <v>#DIV/0!</v>
      </c>
      <c r="AC397" s="6" t="e">
        <f>(('t-1'!AC397-'t-1'!$AE397)/'t-1'!$AE397)*(('t-1'!$I397-0.5+'t-1'!$I397-0.5)*-1)</f>
        <v>#DIV/0!</v>
      </c>
      <c r="AD397" s="6" t="e">
        <f>(('t-1'!AD397-'t-1'!$AE397)/'t-1'!$AE397)*(('t-1'!$I397-0.5+'t-1'!$I397-0.5)*-1)</f>
        <v>#DIV/0!</v>
      </c>
      <c r="AE397" s="6" t="e">
        <f>(('t-1'!AE397-'t-1'!$AE397)/'t-1'!$AE397)*(('t-1'!$I397-0.5+'t-1'!$I397-0.5)*-1)</f>
        <v>#DIV/0!</v>
      </c>
      <c r="AF397" s="6" t="e">
        <f>(('t-1'!AF397-'t-1'!$AE397)/'t-1'!$AE397)*(('t-1'!$I397-0.5+'t-1'!$I397-0.5)*-1)</f>
        <v>#DIV/0!</v>
      </c>
    </row>
    <row r="398" spans="2:32">
      <c r="B398" s="1">
        <f>'t-1'!B398</f>
        <v>0</v>
      </c>
      <c r="C398" s="1">
        <f>'t-1'!C398</f>
        <v>0</v>
      </c>
      <c r="D398" s="1">
        <f>'t-1'!D398</f>
        <v>0</v>
      </c>
      <c r="E398" s="1">
        <f>'t-1'!E398</f>
        <v>0</v>
      </c>
      <c r="F398" s="1">
        <f>'t-1'!F398</f>
        <v>0</v>
      </c>
      <c r="G398" s="1">
        <f>'t-1'!G398</f>
        <v>0</v>
      </c>
      <c r="H398" s="1">
        <f>'t-1'!H398</f>
        <v>0</v>
      </c>
      <c r="I398" s="1">
        <f>'t-1'!I398</f>
        <v>0</v>
      </c>
      <c r="J398" s="6" t="e">
        <f>(('t-1'!J398-'t-1'!$AE398)/'t-1'!$AE398)*(('t-1'!$I398-0.5+'t-1'!$I398-0.5)*-1)</f>
        <v>#DIV/0!</v>
      </c>
      <c r="K398" s="6" t="e">
        <f>(('t-1'!K398-'t-1'!$AE398)/'t-1'!$AE398)*(('t-1'!$I398-0.5+'t-1'!$I398-0.5)*-1)</f>
        <v>#DIV/0!</v>
      </c>
      <c r="L398" s="6" t="e">
        <f>(('t-1'!L398-'t-1'!$AE398)/'t-1'!$AE398)*(('t-1'!$I398-0.5+'t-1'!$I398-0.5)*-1)</f>
        <v>#DIV/0!</v>
      </c>
      <c r="M398" s="6" t="e">
        <f>(('t-1'!M398-'t-1'!$AE398)/'t-1'!$AE398)*(('t-1'!$I398-0.5+'t-1'!$I398-0.5)*-1)</f>
        <v>#DIV/0!</v>
      </c>
      <c r="N398" s="6" t="e">
        <f>(('t-1'!N398-'t-1'!$AE398)/'t-1'!$AE398)*(('t-1'!$I398-0.5+'t-1'!$I398-0.5)*-1)</f>
        <v>#DIV/0!</v>
      </c>
      <c r="O398" s="6" t="e">
        <f>(('t-1'!O398-'t-1'!$AE398)/'t-1'!$AE398)*(('t-1'!$I398-0.5+'t-1'!$I398-0.5)*-1)</f>
        <v>#DIV/0!</v>
      </c>
      <c r="P398" s="6" t="e">
        <f>(('t-1'!P398-'t-1'!$AE398)/'t-1'!$AE398)*(('t-1'!$I398-0.5+'t-1'!$I398-0.5)*-1)</f>
        <v>#DIV/0!</v>
      </c>
      <c r="Q398" s="6" t="e">
        <f>(('t-1'!Q398-'t-1'!$AE398)/'t-1'!$AE398)*(('t-1'!$I398-0.5+'t-1'!$I398-0.5)*-1)</f>
        <v>#DIV/0!</v>
      </c>
      <c r="R398" s="6" t="e">
        <f>(('t-1'!R398-'t-1'!$AE398)/'t-1'!$AE398)*(('t-1'!$I398-0.5+'t-1'!$I398-0.5)*-1)</f>
        <v>#DIV/0!</v>
      </c>
      <c r="S398" s="6" t="e">
        <f>(('t-1'!S398-'t-1'!$AE398)/'t-1'!$AE398)*(('t-1'!$I398-0.5+'t-1'!$I398-0.5)*-1)</f>
        <v>#DIV/0!</v>
      </c>
      <c r="T398" s="6" t="e">
        <f>(('t-1'!T398-'t-1'!$AE398)/'t-1'!$AE398)*(('t-1'!$I398-0.5+'t-1'!$I398-0.5)*-1)</f>
        <v>#DIV/0!</v>
      </c>
      <c r="U398" s="6" t="e">
        <f>(('t-1'!U398-'t-1'!$AE398)/'t-1'!$AE398)*(('t-1'!$I398-0.5+'t-1'!$I398-0.5)*-1)</f>
        <v>#DIV/0!</v>
      </c>
      <c r="V398" s="6" t="e">
        <f>(('t-1'!V398-'t-1'!$AE398)/'t-1'!$AE398)*(('t-1'!$I398-0.5+'t-1'!$I398-0.5)*-1)</f>
        <v>#DIV/0!</v>
      </c>
      <c r="W398" s="6" t="e">
        <f>(('t-1'!W398-'t-1'!$AE398)/'t-1'!$AE398)*(('t-1'!$I398-0.5+'t-1'!$I398-0.5)*-1)</f>
        <v>#DIV/0!</v>
      </c>
      <c r="X398" s="6" t="e">
        <f>(('t-1'!X398-'t-1'!$AE398)/'t-1'!$AE398)*(('t-1'!$I398-0.5+'t-1'!$I398-0.5)*-1)</f>
        <v>#DIV/0!</v>
      </c>
      <c r="Y398" s="6" t="e">
        <f>(('t-1'!Y398-'t-1'!$AE398)/'t-1'!$AE398)*(('t-1'!$I398-0.5+'t-1'!$I398-0.5)*-1)</f>
        <v>#DIV/0!</v>
      </c>
      <c r="Z398" s="6" t="e">
        <f>(('t-1'!Z398-'t-1'!$AE398)/'t-1'!$AE398)*(('t-1'!$I398-0.5+'t-1'!$I398-0.5)*-1)</f>
        <v>#DIV/0!</v>
      </c>
      <c r="AA398" s="6" t="e">
        <f>(('t-1'!AA398-'t-1'!$AE398)/'t-1'!$AE398)*(('t-1'!$I398-0.5+'t-1'!$I398-0.5)*-1)</f>
        <v>#DIV/0!</v>
      </c>
      <c r="AB398" s="6" t="e">
        <f>(('t-1'!AB398-'t-1'!$AE398)/'t-1'!$AE398)*(('t-1'!$I398-0.5+'t-1'!$I398-0.5)*-1)</f>
        <v>#DIV/0!</v>
      </c>
      <c r="AC398" s="6" t="e">
        <f>(('t-1'!AC398-'t-1'!$AE398)/'t-1'!$AE398)*(('t-1'!$I398-0.5+'t-1'!$I398-0.5)*-1)</f>
        <v>#DIV/0!</v>
      </c>
      <c r="AD398" s="6" t="e">
        <f>(('t-1'!AD398-'t-1'!$AE398)/'t-1'!$AE398)*(('t-1'!$I398-0.5+'t-1'!$I398-0.5)*-1)</f>
        <v>#DIV/0!</v>
      </c>
      <c r="AE398" s="6" t="e">
        <f>(('t-1'!AE398-'t-1'!$AE398)/'t-1'!$AE398)*(('t-1'!$I398-0.5+'t-1'!$I398-0.5)*-1)</f>
        <v>#DIV/0!</v>
      </c>
      <c r="AF398" s="6" t="e">
        <f>(('t-1'!AF398-'t-1'!$AE398)/'t-1'!$AE398)*(('t-1'!$I398-0.5+'t-1'!$I398-0.5)*-1)</f>
        <v>#DIV/0!</v>
      </c>
    </row>
    <row r="399" spans="2:32">
      <c r="B399" s="1">
        <f>'t-1'!B399</f>
        <v>0</v>
      </c>
      <c r="C399" s="1">
        <f>'t-1'!C399</f>
        <v>0</v>
      </c>
      <c r="D399" s="1">
        <f>'t-1'!D399</f>
        <v>0</v>
      </c>
      <c r="E399" s="1">
        <f>'t-1'!E399</f>
        <v>0</v>
      </c>
      <c r="F399" s="1">
        <f>'t-1'!F399</f>
        <v>0</v>
      </c>
      <c r="G399" s="1">
        <f>'t-1'!G399</f>
        <v>0</v>
      </c>
      <c r="H399" s="1">
        <f>'t-1'!H399</f>
        <v>0</v>
      </c>
      <c r="I399" s="1">
        <f>'t-1'!I399</f>
        <v>0</v>
      </c>
      <c r="J399" s="6" t="e">
        <f>(('t-1'!J399-'t-1'!$AE399)/'t-1'!$AE399)*(('t-1'!$I399-0.5+'t-1'!$I399-0.5)*-1)</f>
        <v>#DIV/0!</v>
      </c>
      <c r="K399" s="6" t="e">
        <f>(('t-1'!K399-'t-1'!$AE399)/'t-1'!$AE399)*(('t-1'!$I399-0.5+'t-1'!$I399-0.5)*-1)</f>
        <v>#DIV/0!</v>
      </c>
      <c r="L399" s="6" t="e">
        <f>(('t-1'!L399-'t-1'!$AE399)/'t-1'!$AE399)*(('t-1'!$I399-0.5+'t-1'!$I399-0.5)*-1)</f>
        <v>#DIV/0!</v>
      </c>
      <c r="M399" s="6" t="e">
        <f>(('t-1'!M399-'t-1'!$AE399)/'t-1'!$AE399)*(('t-1'!$I399-0.5+'t-1'!$I399-0.5)*-1)</f>
        <v>#DIV/0!</v>
      </c>
      <c r="N399" s="6" t="e">
        <f>(('t-1'!N399-'t-1'!$AE399)/'t-1'!$AE399)*(('t-1'!$I399-0.5+'t-1'!$I399-0.5)*-1)</f>
        <v>#DIV/0!</v>
      </c>
      <c r="O399" s="6" t="e">
        <f>(('t-1'!O399-'t-1'!$AE399)/'t-1'!$AE399)*(('t-1'!$I399-0.5+'t-1'!$I399-0.5)*-1)</f>
        <v>#DIV/0!</v>
      </c>
      <c r="P399" s="6" t="e">
        <f>(('t-1'!P399-'t-1'!$AE399)/'t-1'!$AE399)*(('t-1'!$I399-0.5+'t-1'!$I399-0.5)*-1)</f>
        <v>#DIV/0!</v>
      </c>
      <c r="Q399" s="6" t="e">
        <f>(('t-1'!Q399-'t-1'!$AE399)/'t-1'!$AE399)*(('t-1'!$I399-0.5+'t-1'!$I399-0.5)*-1)</f>
        <v>#DIV/0!</v>
      </c>
      <c r="R399" s="6" t="e">
        <f>(('t-1'!R399-'t-1'!$AE399)/'t-1'!$AE399)*(('t-1'!$I399-0.5+'t-1'!$I399-0.5)*-1)</f>
        <v>#DIV/0!</v>
      </c>
      <c r="S399" s="6" t="e">
        <f>(('t-1'!S399-'t-1'!$AE399)/'t-1'!$AE399)*(('t-1'!$I399-0.5+'t-1'!$I399-0.5)*-1)</f>
        <v>#DIV/0!</v>
      </c>
      <c r="T399" s="6" t="e">
        <f>(('t-1'!T399-'t-1'!$AE399)/'t-1'!$AE399)*(('t-1'!$I399-0.5+'t-1'!$I399-0.5)*-1)</f>
        <v>#DIV/0!</v>
      </c>
      <c r="U399" s="6" t="e">
        <f>(('t-1'!U399-'t-1'!$AE399)/'t-1'!$AE399)*(('t-1'!$I399-0.5+'t-1'!$I399-0.5)*-1)</f>
        <v>#DIV/0!</v>
      </c>
      <c r="V399" s="6" t="e">
        <f>(('t-1'!V399-'t-1'!$AE399)/'t-1'!$AE399)*(('t-1'!$I399-0.5+'t-1'!$I399-0.5)*-1)</f>
        <v>#DIV/0!</v>
      </c>
      <c r="W399" s="6" t="e">
        <f>(('t-1'!W399-'t-1'!$AE399)/'t-1'!$AE399)*(('t-1'!$I399-0.5+'t-1'!$I399-0.5)*-1)</f>
        <v>#DIV/0!</v>
      </c>
      <c r="X399" s="6" t="e">
        <f>(('t-1'!X399-'t-1'!$AE399)/'t-1'!$AE399)*(('t-1'!$I399-0.5+'t-1'!$I399-0.5)*-1)</f>
        <v>#DIV/0!</v>
      </c>
      <c r="Y399" s="6" t="e">
        <f>(('t-1'!Y399-'t-1'!$AE399)/'t-1'!$AE399)*(('t-1'!$I399-0.5+'t-1'!$I399-0.5)*-1)</f>
        <v>#DIV/0!</v>
      </c>
      <c r="Z399" s="6" t="e">
        <f>(('t-1'!Z399-'t-1'!$AE399)/'t-1'!$AE399)*(('t-1'!$I399-0.5+'t-1'!$I399-0.5)*-1)</f>
        <v>#DIV/0!</v>
      </c>
      <c r="AA399" s="6" t="e">
        <f>(('t-1'!AA399-'t-1'!$AE399)/'t-1'!$AE399)*(('t-1'!$I399-0.5+'t-1'!$I399-0.5)*-1)</f>
        <v>#DIV/0!</v>
      </c>
      <c r="AB399" s="6" t="e">
        <f>(('t-1'!AB399-'t-1'!$AE399)/'t-1'!$AE399)*(('t-1'!$I399-0.5+'t-1'!$I399-0.5)*-1)</f>
        <v>#DIV/0!</v>
      </c>
      <c r="AC399" s="6" t="e">
        <f>(('t-1'!AC399-'t-1'!$AE399)/'t-1'!$AE399)*(('t-1'!$I399-0.5+'t-1'!$I399-0.5)*-1)</f>
        <v>#DIV/0!</v>
      </c>
      <c r="AD399" s="6" t="e">
        <f>(('t-1'!AD399-'t-1'!$AE399)/'t-1'!$AE399)*(('t-1'!$I399-0.5+'t-1'!$I399-0.5)*-1)</f>
        <v>#DIV/0!</v>
      </c>
      <c r="AE399" s="6" t="e">
        <f>(('t-1'!AE399-'t-1'!$AE399)/'t-1'!$AE399)*(('t-1'!$I399-0.5+'t-1'!$I399-0.5)*-1)</f>
        <v>#DIV/0!</v>
      </c>
      <c r="AF399" s="6" t="e">
        <f>(('t-1'!AF399-'t-1'!$AE399)/'t-1'!$AE399)*(('t-1'!$I399-0.5+'t-1'!$I399-0.5)*-1)</f>
        <v>#DIV/0!</v>
      </c>
    </row>
    <row r="400" spans="2:32">
      <c r="B400" s="1">
        <f>'t-1'!B400</f>
        <v>0</v>
      </c>
      <c r="C400" s="1">
        <f>'t-1'!C400</f>
        <v>0</v>
      </c>
      <c r="D400" s="1">
        <f>'t-1'!D400</f>
        <v>0</v>
      </c>
      <c r="E400" s="1">
        <f>'t-1'!E400</f>
        <v>0</v>
      </c>
      <c r="F400" s="1">
        <f>'t-1'!F400</f>
        <v>0</v>
      </c>
      <c r="G400" s="1">
        <f>'t-1'!G400</f>
        <v>0</v>
      </c>
      <c r="H400" s="1">
        <f>'t-1'!H400</f>
        <v>0</v>
      </c>
      <c r="I400" s="1">
        <f>'t-1'!I400</f>
        <v>0</v>
      </c>
      <c r="J400" s="6" t="e">
        <f>(('t-1'!J400-'t-1'!$AE400)/'t-1'!$AE400)*(('t-1'!$I400-0.5+'t-1'!$I400-0.5)*-1)</f>
        <v>#DIV/0!</v>
      </c>
      <c r="K400" s="6" t="e">
        <f>(('t-1'!K400-'t-1'!$AE400)/'t-1'!$AE400)*(('t-1'!$I400-0.5+'t-1'!$I400-0.5)*-1)</f>
        <v>#DIV/0!</v>
      </c>
      <c r="L400" s="6" t="e">
        <f>(('t-1'!L400-'t-1'!$AE400)/'t-1'!$AE400)*(('t-1'!$I400-0.5+'t-1'!$I400-0.5)*-1)</f>
        <v>#DIV/0!</v>
      </c>
      <c r="M400" s="6" t="e">
        <f>(('t-1'!M400-'t-1'!$AE400)/'t-1'!$AE400)*(('t-1'!$I400-0.5+'t-1'!$I400-0.5)*-1)</f>
        <v>#DIV/0!</v>
      </c>
      <c r="N400" s="6" t="e">
        <f>(('t-1'!N400-'t-1'!$AE400)/'t-1'!$AE400)*(('t-1'!$I400-0.5+'t-1'!$I400-0.5)*-1)</f>
        <v>#DIV/0!</v>
      </c>
      <c r="O400" s="6" t="e">
        <f>(('t-1'!O400-'t-1'!$AE400)/'t-1'!$AE400)*(('t-1'!$I400-0.5+'t-1'!$I400-0.5)*-1)</f>
        <v>#DIV/0!</v>
      </c>
      <c r="P400" s="6" t="e">
        <f>(('t-1'!P400-'t-1'!$AE400)/'t-1'!$AE400)*(('t-1'!$I400-0.5+'t-1'!$I400-0.5)*-1)</f>
        <v>#DIV/0!</v>
      </c>
      <c r="Q400" s="6" t="e">
        <f>(('t-1'!Q400-'t-1'!$AE400)/'t-1'!$AE400)*(('t-1'!$I400-0.5+'t-1'!$I400-0.5)*-1)</f>
        <v>#DIV/0!</v>
      </c>
      <c r="R400" s="6" t="e">
        <f>(('t-1'!R400-'t-1'!$AE400)/'t-1'!$AE400)*(('t-1'!$I400-0.5+'t-1'!$I400-0.5)*-1)</f>
        <v>#DIV/0!</v>
      </c>
      <c r="S400" s="6" t="e">
        <f>(('t-1'!S400-'t-1'!$AE400)/'t-1'!$AE400)*(('t-1'!$I400-0.5+'t-1'!$I400-0.5)*-1)</f>
        <v>#DIV/0!</v>
      </c>
      <c r="T400" s="6" t="e">
        <f>(('t-1'!T400-'t-1'!$AE400)/'t-1'!$AE400)*(('t-1'!$I400-0.5+'t-1'!$I400-0.5)*-1)</f>
        <v>#DIV/0!</v>
      </c>
      <c r="U400" s="6" t="e">
        <f>(('t-1'!U400-'t-1'!$AE400)/'t-1'!$AE400)*(('t-1'!$I400-0.5+'t-1'!$I400-0.5)*-1)</f>
        <v>#DIV/0!</v>
      </c>
      <c r="V400" s="6" t="e">
        <f>(('t-1'!V400-'t-1'!$AE400)/'t-1'!$AE400)*(('t-1'!$I400-0.5+'t-1'!$I400-0.5)*-1)</f>
        <v>#DIV/0!</v>
      </c>
      <c r="W400" s="6" t="e">
        <f>(('t-1'!W400-'t-1'!$AE400)/'t-1'!$AE400)*(('t-1'!$I400-0.5+'t-1'!$I400-0.5)*-1)</f>
        <v>#DIV/0!</v>
      </c>
      <c r="X400" s="6" t="e">
        <f>(('t-1'!X400-'t-1'!$AE400)/'t-1'!$AE400)*(('t-1'!$I400-0.5+'t-1'!$I400-0.5)*-1)</f>
        <v>#DIV/0!</v>
      </c>
      <c r="Y400" s="6" t="e">
        <f>(('t-1'!Y400-'t-1'!$AE400)/'t-1'!$AE400)*(('t-1'!$I400-0.5+'t-1'!$I400-0.5)*-1)</f>
        <v>#DIV/0!</v>
      </c>
      <c r="Z400" s="6" t="e">
        <f>(('t-1'!Z400-'t-1'!$AE400)/'t-1'!$AE400)*(('t-1'!$I400-0.5+'t-1'!$I400-0.5)*-1)</f>
        <v>#DIV/0!</v>
      </c>
      <c r="AA400" s="6" t="e">
        <f>(('t-1'!AA400-'t-1'!$AE400)/'t-1'!$AE400)*(('t-1'!$I400-0.5+'t-1'!$I400-0.5)*-1)</f>
        <v>#DIV/0!</v>
      </c>
      <c r="AB400" s="6" t="e">
        <f>(('t-1'!AB400-'t-1'!$AE400)/'t-1'!$AE400)*(('t-1'!$I400-0.5+'t-1'!$I400-0.5)*-1)</f>
        <v>#DIV/0!</v>
      </c>
      <c r="AC400" s="6" t="e">
        <f>(('t-1'!AC400-'t-1'!$AE400)/'t-1'!$AE400)*(('t-1'!$I400-0.5+'t-1'!$I400-0.5)*-1)</f>
        <v>#DIV/0!</v>
      </c>
      <c r="AD400" s="6" t="e">
        <f>(('t-1'!AD400-'t-1'!$AE400)/'t-1'!$AE400)*(('t-1'!$I400-0.5+'t-1'!$I400-0.5)*-1)</f>
        <v>#DIV/0!</v>
      </c>
      <c r="AE400" s="6" t="e">
        <f>(('t-1'!AE400-'t-1'!$AE400)/'t-1'!$AE400)*(('t-1'!$I400-0.5+'t-1'!$I400-0.5)*-1)</f>
        <v>#DIV/0!</v>
      </c>
      <c r="AF400" s="6" t="e">
        <f>(('t-1'!AF400-'t-1'!$AE400)/'t-1'!$AE400)*(('t-1'!$I400-0.5+'t-1'!$I400-0.5)*-1)</f>
        <v>#DIV/0!</v>
      </c>
    </row>
    <row r="401" spans="2:32">
      <c r="B401" s="1">
        <f>'t-1'!B401</f>
        <v>0</v>
      </c>
      <c r="C401" s="1">
        <f>'t-1'!C401</f>
        <v>0</v>
      </c>
      <c r="D401" s="1">
        <f>'t-1'!D401</f>
        <v>0</v>
      </c>
      <c r="E401" s="1">
        <f>'t-1'!E401</f>
        <v>0</v>
      </c>
      <c r="F401" s="1">
        <f>'t-1'!F401</f>
        <v>0</v>
      </c>
      <c r="G401" s="1">
        <f>'t-1'!G401</f>
        <v>0</v>
      </c>
      <c r="H401" s="1">
        <f>'t-1'!H401</f>
        <v>0</v>
      </c>
      <c r="I401" s="1">
        <f>'t-1'!I401</f>
        <v>0</v>
      </c>
      <c r="J401" s="6" t="e">
        <f>(('t-1'!J401-'t-1'!$AE401)/'t-1'!$AE401)*(('t-1'!$I401-0.5+'t-1'!$I401-0.5)*-1)</f>
        <v>#DIV/0!</v>
      </c>
      <c r="K401" s="6" t="e">
        <f>(('t-1'!K401-'t-1'!$AE401)/'t-1'!$AE401)*(('t-1'!$I401-0.5+'t-1'!$I401-0.5)*-1)</f>
        <v>#DIV/0!</v>
      </c>
      <c r="L401" s="6" t="e">
        <f>(('t-1'!L401-'t-1'!$AE401)/'t-1'!$AE401)*(('t-1'!$I401-0.5+'t-1'!$I401-0.5)*-1)</f>
        <v>#DIV/0!</v>
      </c>
      <c r="M401" s="6" t="e">
        <f>(('t-1'!M401-'t-1'!$AE401)/'t-1'!$AE401)*(('t-1'!$I401-0.5+'t-1'!$I401-0.5)*-1)</f>
        <v>#DIV/0!</v>
      </c>
      <c r="N401" s="6" t="e">
        <f>(('t-1'!N401-'t-1'!$AE401)/'t-1'!$AE401)*(('t-1'!$I401-0.5+'t-1'!$I401-0.5)*-1)</f>
        <v>#DIV/0!</v>
      </c>
      <c r="O401" s="6" t="e">
        <f>(('t-1'!O401-'t-1'!$AE401)/'t-1'!$AE401)*(('t-1'!$I401-0.5+'t-1'!$I401-0.5)*-1)</f>
        <v>#DIV/0!</v>
      </c>
      <c r="P401" s="6" t="e">
        <f>(('t-1'!P401-'t-1'!$AE401)/'t-1'!$AE401)*(('t-1'!$I401-0.5+'t-1'!$I401-0.5)*-1)</f>
        <v>#DIV/0!</v>
      </c>
      <c r="Q401" s="6" t="e">
        <f>(('t-1'!Q401-'t-1'!$AE401)/'t-1'!$AE401)*(('t-1'!$I401-0.5+'t-1'!$I401-0.5)*-1)</f>
        <v>#DIV/0!</v>
      </c>
      <c r="R401" s="6" t="e">
        <f>(('t-1'!R401-'t-1'!$AE401)/'t-1'!$AE401)*(('t-1'!$I401-0.5+'t-1'!$I401-0.5)*-1)</f>
        <v>#DIV/0!</v>
      </c>
      <c r="S401" s="6" t="e">
        <f>(('t-1'!S401-'t-1'!$AE401)/'t-1'!$AE401)*(('t-1'!$I401-0.5+'t-1'!$I401-0.5)*-1)</f>
        <v>#DIV/0!</v>
      </c>
      <c r="T401" s="6" t="e">
        <f>(('t-1'!T401-'t-1'!$AE401)/'t-1'!$AE401)*(('t-1'!$I401-0.5+'t-1'!$I401-0.5)*-1)</f>
        <v>#DIV/0!</v>
      </c>
      <c r="U401" s="6" t="e">
        <f>(('t-1'!U401-'t-1'!$AE401)/'t-1'!$AE401)*(('t-1'!$I401-0.5+'t-1'!$I401-0.5)*-1)</f>
        <v>#DIV/0!</v>
      </c>
      <c r="V401" s="6" t="e">
        <f>(('t-1'!V401-'t-1'!$AE401)/'t-1'!$AE401)*(('t-1'!$I401-0.5+'t-1'!$I401-0.5)*-1)</f>
        <v>#DIV/0!</v>
      </c>
      <c r="W401" s="6" t="e">
        <f>(('t-1'!W401-'t-1'!$AE401)/'t-1'!$AE401)*(('t-1'!$I401-0.5+'t-1'!$I401-0.5)*-1)</f>
        <v>#DIV/0!</v>
      </c>
      <c r="X401" s="6" t="e">
        <f>(('t-1'!X401-'t-1'!$AE401)/'t-1'!$AE401)*(('t-1'!$I401-0.5+'t-1'!$I401-0.5)*-1)</f>
        <v>#DIV/0!</v>
      </c>
      <c r="Y401" s="6" t="e">
        <f>(('t-1'!Y401-'t-1'!$AE401)/'t-1'!$AE401)*(('t-1'!$I401-0.5+'t-1'!$I401-0.5)*-1)</f>
        <v>#DIV/0!</v>
      </c>
      <c r="Z401" s="6" t="e">
        <f>(('t-1'!Z401-'t-1'!$AE401)/'t-1'!$AE401)*(('t-1'!$I401-0.5+'t-1'!$I401-0.5)*-1)</f>
        <v>#DIV/0!</v>
      </c>
      <c r="AA401" s="6" t="e">
        <f>(('t-1'!AA401-'t-1'!$AE401)/'t-1'!$AE401)*(('t-1'!$I401-0.5+'t-1'!$I401-0.5)*-1)</f>
        <v>#DIV/0!</v>
      </c>
      <c r="AB401" s="6" t="e">
        <f>(('t-1'!AB401-'t-1'!$AE401)/'t-1'!$AE401)*(('t-1'!$I401-0.5+'t-1'!$I401-0.5)*-1)</f>
        <v>#DIV/0!</v>
      </c>
      <c r="AC401" s="6" t="e">
        <f>(('t-1'!AC401-'t-1'!$AE401)/'t-1'!$AE401)*(('t-1'!$I401-0.5+'t-1'!$I401-0.5)*-1)</f>
        <v>#DIV/0!</v>
      </c>
      <c r="AD401" s="6" t="e">
        <f>(('t-1'!AD401-'t-1'!$AE401)/'t-1'!$AE401)*(('t-1'!$I401-0.5+'t-1'!$I401-0.5)*-1)</f>
        <v>#DIV/0!</v>
      </c>
      <c r="AE401" s="6" t="e">
        <f>(('t-1'!AE401-'t-1'!$AE401)/'t-1'!$AE401)*(('t-1'!$I401-0.5+'t-1'!$I401-0.5)*-1)</f>
        <v>#DIV/0!</v>
      </c>
      <c r="AF401" s="6" t="e">
        <f>(('t-1'!AF401-'t-1'!$AE401)/'t-1'!$AE401)*(('t-1'!$I401-0.5+'t-1'!$I401-0.5)*-1)</f>
        <v>#DIV/0!</v>
      </c>
    </row>
    <row r="402" spans="2:32">
      <c r="B402" s="1">
        <f>'t-1'!B402</f>
        <v>0</v>
      </c>
      <c r="C402" s="1">
        <f>'t-1'!C402</f>
        <v>0</v>
      </c>
      <c r="D402" s="1">
        <f>'t-1'!D402</f>
        <v>0</v>
      </c>
      <c r="E402" s="1">
        <f>'t-1'!E402</f>
        <v>0</v>
      </c>
      <c r="F402" s="1">
        <f>'t-1'!F402</f>
        <v>0</v>
      </c>
      <c r="G402" s="1">
        <f>'t-1'!G402</f>
        <v>0</v>
      </c>
      <c r="H402" s="1">
        <f>'t-1'!H402</f>
        <v>0</v>
      </c>
      <c r="I402" s="1">
        <f>'t-1'!I402</f>
        <v>0</v>
      </c>
      <c r="J402" s="6" t="e">
        <f>(('t-1'!J402-'t-1'!$AE402)/'t-1'!$AE402)*(('t-1'!$I402-0.5+'t-1'!$I402-0.5)*-1)</f>
        <v>#DIV/0!</v>
      </c>
      <c r="K402" s="6" t="e">
        <f>(('t-1'!K402-'t-1'!$AE402)/'t-1'!$AE402)*(('t-1'!$I402-0.5+'t-1'!$I402-0.5)*-1)</f>
        <v>#DIV/0!</v>
      </c>
      <c r="L402" s="6" t="e">
        <f>(('t-1'!L402-'t-1'!$AE402)/'t-1'!$AE402)*(('t-1'!$I402-0.5+'t-1'!$I402-0.5)*-1)</f>
        <v>#DIV/0!</v>
      </c>
      <c r="M402" s="6" t="e">
        <f>(('t-1'!M402-'t-1'!$AE402)/'t-1'!$AE402)*(('t-1'!$I402-0.5+'t-1'!$I402-0.5)*-1)</f>
        <v>#DIV/0!</v>
      </c>
      <c r="N402" s="6" t="e">
        <f>(('t-1'!N402-'t-1'!$AE402)/'t-1'!$AE402)*(('t-1'!$I402-0.5+'t-1'!$I402-0.5)*-1)</f>
        <v>#DIV/0!</v>
      </c>
      <c r="O402" s="6" t="e">
        <f>(('t-1'!O402-'t-1'!$AE402)/'t-1'!$AE402)*(('t-1'!$I402-0.5+'t-1'!$I402-0.5)*-1)</f>
        <v>#DIV/0!</v>
      </c>
      <c r="P402" s="6" t="e">
        <f>(('t-1'!P402-'t-1'!$AE402)/'t-1'!$AE402)*(('t-1'!$I402-0.5+'t-1'!$I402-0.5)*-1)</f>
        <v>#DIV/0!</v>
      </c>
      <c r="Q402" s="6" t="e">
        <f>(('t-1'!Q402-'t-1'!$AE402)/'t-1'!$AE402)*(('t-1'!$I402-0.5+'t-1'!$I402-0.5)*-1)</f>
        <v>#DIV/0!</v>
      </c>
      <c r="R402" s="6" t="e">
        <f>(('t-1'!R402-'t-1'!$AE402)/'t-1'!$AE402)*(('t-1'!$I402-0.5+'t-1'!$I402-0.5)*-1)</f>
        <v>#DIV/0!</v>
      </c>
      <c r="S402" s="6" t="e">
        <f>(('t-1'!S402-'t-1'!$AE402)/'t-1'!$AE402)*(('t-1'!$I402-0.5+'t-1'!$I402-0.5)*-1)</f>
        <v>#DIV/0!</v>
      </c>
      <c r="T402" s="6" t="e">
        <f>(('t-1'!T402-'t-1'!$AE402)/'t-1'!$AE402)*(('t-1'!$I402-0.5+'t-1'!$I402-0.5)*-1)</f>
        <v>#DIV/0!</v>
      </c>
      <c r="U402" s="6" t="e">
        <f>(('t-1'!U402-'t-1'!$AE402)/'t-1'!$AE402)*(('t-1'!$I402-0.5+'t-1'!$I402-0.5)*-1)</f>
        <v>#DIV/0!</v>
      </c>
      <c r="V402" s="6" t="e">
        <f>(('t-1'!V402-'t-1'!$AE402)/'t-1'!$AE402)*(('t-1'!$I402-0.5+'t-1'!$I402-0.5)*-1)</f>
        <v>#DIV/0!</v>
      </c>
      <c r="W402" s="6" t="e">
        <f>(('t-1'!W402-'t-1'!$AE402)/'t-1'!$AE402)*(('t-1'!$I402-0.5+'t-1'!$I402-0.5)*-1)</f>
        <v>#DIV/0!</v>
      </c>
      <c r="X402" s="6" t="e">
        <f>(('t-1'!X402-'t-1'!$AE402)/'t-1'!$AE402)*(('t-1'!$I402-0.5+'t-1'!$I402-0.5)*-1)</f>
        <v>#DIV/0!</v>
      </c>
      <c r="Y402" s="6" t="e">
        <f>(('t-1'!Y402-'t-1'!$AE402)/'t-1'!$AE402)*(('t-1'!$I402-0.5+'t-1'!$I402-0.5)*-1)</f>
        <v>#DIV/0!</v>
      </c>
      <c r="Z402" s="6" t="e">
        <f>(('t-1'!Z402-'t-1'!$AE402)/'t-1'!$AE402)*(('t-1'!$I402-0.5+'t-1'!$I402-0.5)*-1)</f>
        <v>#DIV/0!</v>
      </c>
      <c r="AA402" s="6" t="e">
        <f>(('t-1'!AA402-'t-1'!$AE402)/'t-1'!$AE402)*(('t-1'!$I402-0.5+'t-1'!$I402-0.5)*-1)</f>
        <v>#DIV/0!</v>
      </c>
      <c r="AB402" s="6" t="e">
        <f>(('t-1'!AB402-'t-1'!$AE402)/'t-1'!$AE402)*(('t-1'!$I402-0.5+'t-1'!$I402-0.5)*-1)</f>
        <v>#DIV/0!</v>
      </c>
      <c r="AC402" s="6" t="e">
        <f>(('t-1'!AC402-'t-1'!$AE402)/'t-1'!$AE402)*(('t-1'!$I402-0.5+'t-1'!$I402-0.5)*-1)</f>
        <v>#DIV/0!</v>
      </c>
      <c r="AD402" s="6" t="e">
        <f>(('t-1'!AD402-'t-1'!$AE402)/'t-1'!$AE402)*(('t-1'!$I402-0.5+'t-1'!$I402-0.5)*-1)</f>
        <v>#DIV/0!</v>
      </c>
      <c r="AE402" s="6" t="e">
        <f>(('t-1'!AE402-'t-1'!$AE402)/'t-1'!$AE402)*(('t-1'!$I402-0.5+'t-1'!$I402-0.5)*-1)</f>
        <v>#DIV/0!</v>
      </c>
      <c r="AF402" s="6" t="e">
        <f>(('t-1'!AF402-'t-1'!$AE402)/'t-1'!$AE402)*(('t-1'!$I402-0.5+'t-1'!$I402-0.5)*-1)</f>
        <v>#DIV/0!</v>
      </c>
    </row>
    <row r="403" spans="2:32">
      <c r="B403" s="1">
        <f>'t-1'!B403</f>
        <v>0</v>
      </c>
      <c r="C403" s="1">
        <f>'t-1'!C403</f>
        <v>0</v>
      </c>
      <c r="D403" s="1">
        <f>'t-1'!D403</f>
        <v>0</v>
      </c>
      <c r="E403" s="1">
        <f>'t-1'!E403</f>
        <v>0</v>
      </c>
      <c r="F403" s="1">
        <f>'t-1'!F403</f>
        <v>0</v>
      </c>
      <c r="G403" s="1">
        <f>'t-1'!G403</f>
        <v>0</v>
      </c>
      <c r="H403" s="1">
        <f>'t-1'!H403</f>
        <v>0</v>
      </c>
      <c r="I403" s="1">
        <f>'t-1'!I403</f>
        <v>0</v>
      </c>
      <c r="J403" s="6" t="e">
        <f>(('t-1'!J403-'t-1'!$AE403)/'t-1'!$AE403)*(('t-1'!$I403-0.5+'t-1'!$I403-0.5)*-1)</f>
        <v>#DIV/0!</v>
      </c>
      <c r="K403" s="6" t="e">
        <f>(('t-1'!K403-'t-1'!$AE403)/'t-1'!$AE403)*(('t-1'!$I403-0.5+'t-1'!$I403-0.5)*-1)</f>
        <v>#DIV/0!</v>
      </c>
      <c r="L403" s="6" t="e">
        <f>(('t-1'!L403-'t-1'!$AE403)/'t-1'!$AE403)*(('t-1'!$I403-0.5+'t-1'!$I403-0.5)*-1)</f>
        <v>#DIV/0!</v>
      </c>
      <c r="M403" s="6" t="e">
        <f>(('t-1'!M403-'t-1'!$AE403)/'t-1'!$AE403)*(('t-1'!$I403-0.5+'t-1'!$I403-0.5)*-1)</f>
        <v>#DIV/0!</v>
      </c>
      <c r="N403" s="6" t="e">
        <f>(('t-1'!N403-'t-1'!$AE403)/'t-1'!$AE403)*(('t-1'!$I403-0.5+'t-1'!$I403-0.5)*-1)</f>
        <v>#DIV/0!</v>
      </c>
      <c r="O403" s="6" t="e">
        <f>(('t-1'!O403-'t-1'!$AE403)/'t-1'!$AE403)*(('t-1'!$I403-0.5+'t-1'!$I403-0.5)*-1)</f>
        <v>#DIV/0!</v>
      </c>
      <c r="P403" s="6" t="e">
        <f>(('t-1'!P403-'t-1'!$AE403)/'t-1'!$AE403)*(('t-1'!$I403-0.5+'t-1'!$I403-0.5)*-1)</f>
        <v>#DIV/0!</v>
      </c>
      <c r="Q403" s="6" t="e">
        <f>(('t-1'!Q403-'t-1'!$AE403)/'t-1'!$AE403)*(('t-1'!$I403-0.5+'t-1'!$I403-0.5)*-1)</f>
        <v>#DIV/0!</v>
      </c>
      <c r="R403" s="6" t="e">
        <f>(('t-1'!R403-'t-1'!$AE403)/'t-1'!$AE403)*(('t-1'!$I403-0.5+'t-1'!$I403-0.5)*-1)</f>
        <v>#DIV/0!</v>
      </c>
      <c r="S403" s="6" t="e">
        <f>(('t-1'!S403-'t-1'!$AE403)/'t-1'!$AE403)*(('t-1'!$I403-0.5+'t-1'!$I403-0.5)*-1)</f>
        <v>#DIV/0!</v>
      </c>
      <c r="T403" s="6" t="e">
        <f>(('t-1'!T403-'t-1'!$AE403)/'t-1'!$AE403)*(('t-1'!$I403-0.5+'t-1'!$I403-0.5)*-1)</f>
        <v>#DIV/0!</v>
      </c>
      <c r="U403" s="6" t="e">
        <f>(('t-1'!U403-'t-1'!$AE403)/'t-1'!$AE403)*(('t-1'!$I403-0.5+'t-1'!$I403-0.5)*-1)</f>
        <v>#DIV/0!</v>
      </c>
      <c r="V403" s="6" t="e">
        <f>(('t-1'!V403-'t-1'!$AE403)/'t-1'!$AE403)*(('t-1'!$I403-0.5+'t-1'!$I403-0.5)*-1)</f>
        <v>#DIV/0!</v>
      </c>
      <c r="W403" s="6" t="e">
        <f>(('t-1'!W403-'t-1'!$AE403)/'t-1'!$AE403)*(('t-1'!$I403-0.5+'t-1'!$I403-0.5)*-1)</f>
        <v>#DIV/0!</v>
      </c>
      <c r="X403" s="6" t="e">
        <f>(('t-1'!X403-'t-1'!$AE403)/'t-1'!$AE403)*(('t-1'!$I403-0.5+'t-1'!$I403-0.5)*-1)</f>
        <v>#DIV/0!</v>
      </c>
      <c r="Y403" s="6" t="e">
        <f>(('t-1'!Y403-'t-1'!$AE403)/'t-1'!$AE403)*(('t-1'!$I403-0.5+'t-1'!$I403-0.5)*-1)</f>
        <v>#DIV/0!</v>
      </c>
      <c r="Z403" s="6" t="e">
        <f>(('t-1'!Z403-'t-1'!$AE403)/'t-1'!$AE403)*(('t-1'!$I403-0.5+'t-1'!$I403-0.5)*-1)</f>
        <v>#DIV/0!</v>
      </c>
      <c r="AA403" s="6" t="e">
        <f>(('t-1'!AA403-'t-1'!$AE403)/'t-1'!$AE403)*(('t-1'!$I403-0.5+'t-1'!$I403-0.5)*-1)</f>
        <v>#DIV/0!</v>
      </c>
      <c r="AB403" s="6" t="e">
        <f>(('t-1'!AB403-'t-1'!$AE403)/'t-1'!$AE403)*(('t-1'!$I403-0.5+'t-1'!$I403-0.5)*-1)</f>
        <v>#DIV/0!</v>
      </c>
      <c r="AC403" s="6" t="e">
        <f>(('t-1'!AC403-'t-1'!$AE403)/'t-1'!$AE403)*(('t-1'!$I403-0.5+'t-1'!$I403-0.5)*-1)</f>
        <v>#DIV/0!</v>
      </c>
      <c r="AD403" s="6" t="e">
        <f>(('t-1'!AD403-'t-1'!$AE403)/'t-1'!$AE403)*(('t-1'!$I403-0.5+'t-1'!$I403-0.5)*-1)</f>
        <v>#DIV/0!</v>
      </c>
      <c r="AE403" s="6" t="e">
        <f>(('t-1'!AE403-'t-1'!$AE403)/'t-1'!$AE403)*(('t-1'!$I403-0.5+'t-1'!$I403-0.5)*-1)</f>
        <v>#DIV/0!</v>
      </c>
      <c r="AF403" s="6" t="e">
        <f>(('t-1'!AF403-'t-1'!$AE403)/'t-1'!$AE403)*(('t-1'!$I403-0.5+'t-1'!$I403-0.5)*-1)</f>
        <v>#DIV/0!</v>
      </c>
    </row>
    <row r="404" spans="2:32">
      <c r="B404" s="1">
        <f>'t-1'!B404</f>
        <v>0</v>
      </c>
      <c r="C404" s="1">
        <f>'t-1'!C404</f>
        <v>0</v>
      </c>
      <c r="D404" s="1">
        <f>'t-1'!D404</f>
        <v>0</v>
      </c>
      <c r="E404" s="1">
        <f>'t-1'!E404</f>
        <v>0</v>
      </c>
      <c r="F404" s="1">
        <f>'t-1'!F404</f>
        <v>0</v>
      </c>
      <c r="G404" s="1">
        <f>'t-1'!G404</f>
        <v>0</v>
      </c>
      <c r="H404" s="1">
        <f>'t-1'!H404</f>
        <v>0</v>
      </c>
      <c r="I404" s="1">
        <f>'t-1'!I404</f>
        <v>0</v>
      </c>
      <c r="J404" s="6" t="e">
        <f>(('t-1'!J404-'t-1'!$AE404)/'t-1'!$AE404)*(('t-1'!$I404-0.5+'t-1'!$I404-0.5)*-1)</f>
        <v>#DIV/0!</v>
      </c>
      <c r="K404" s="6" t="e">
        <f>(('t-1'!K404-'t-1'!$AE404)/'t-1'!$AE404)*(('t-1'!$I404-0.5+'t-1'!$I404-0.5)*-1)</f>
        <v>#DIV/0!</v>
      </c>
      <c r="L404" s="6" t="e">
        <f>(('t-1'!L404-'t-1'!$AE404)/'t-1'!$AE404)*(('t-1'!$I404-0.5+'t-1'!$I404-0.5)*-1)</f>
        <v>#DIV/0!</v>
      </c>
      <c r="M404" s="6" t="e">
        <f>(('t-1'!M404-'t-1'!$AE404)/'t-1'!$AE404)*(('t-1'!$I404-0.5+'t-1'!$I404-0.5)*-1)</f>
        <v>#DIV/0!</v>
      </c>
      <c r="N404" s="6" t="e">
        <f>(('t-1'!N404-'t-1'!$AE404)/'t-1'!$AE404)*(('t-1'!$I404-0.5+'t-1'!$I404-0.5)*-1)</f>
        <v>#DIV/0!</v>
      </c>
      <c r="O404" s="6" t="e">
        <f>(('t-1'!O404-'t-1'!$AE404)/'t-1'!$AE404)*(('t-1'!$I404-0.5+'t-1'!$I404-0.5)*-1)</f>
        <v>#DIV/0!</v>
      </c>
      <c r="P404" s="6" t="e">
        <f>(('t-1'!P404-'t-1'!$AE404)/'t-1'!$AE404)*(('t-1'!$I404-0.5+'t-1'!$I404-0.5)*-1)</f>
        <v>#DIV/0!</v>
      </c>
      <c r="Q404" s="6" t="e">
        <f>(('t-1'!Q404-'t-1'!$AE404)/'t-1'!$AE404)*(('t-1'!$I404-0.5+'t-1'!$I404-0.5)*-1)</f>
        <v>#DIV/0!</v>
      </c>
      <c r="R404" s="6" t="e">
        <f>(('t-1'!R404-'t-1'!$AE404)/'t-1'!$AE404)*(('t-1'!$I404-0.5+'t-1'!$I404-0.5)*-1)</f>
        <v>#DIV/0!</v>
      </c>
      <c r="S404" s="6" t="e">
        <f>(('t-1'!S404-'t-1'!$AE404)/'t-1'!$AE404)*(('t-1'!$I404-0.5+'t-1'!$I404-0.5)*-1)</f>
        <v>#DIV/0!</v>
      </c>
      <c r="T404" s="6" t="e">
        <f>(('t-1'!T404-'t-1'!$AE404)/'t-1'!$AE404)*(('t-1'!$I404-0.5+'t-1'!$I404-0.5)*-1)</f>
        <v>#DIV/0!</v>
      </c>
      <c r="U404" s="6" t="e">
        <f>(('t-1'!U404-'t-1'!$AE404)/'t-1'!$AE404)*(('t-1'!$I404-0.5+'t-1'!$I404-0.5)*-1)</f>
        <v>#DIV/0!</v>
      </c>
      <c r="V404" s="6" t="e">
        <f>(('t-1'!V404-'t-1'!$AE404)/'t-1'!$AE404)*(('t-1'!$I404-0.5+'t-1'!$I404-0.5)*-1)</f>
        <v>#DIV/0!</v>
      </c>
      <c r="W404" s="6" t="e">
        <f>(('t-1'!W404-'t-1'!$AE404)/'t-1'!$AE404)*(('t-1'!$I404-0.5+'t-1'!$I404-0.5)*-1)</f>
        <v>#DIV/0!</v>
      </c>
      <c r="X404" s="6" t="e">
        <f>(('t-1'!X404-'t-1'!$AE404)/'t-1'!$AE404)*(('t-1'!$I404-0.5+'t-1'!$I404-0.5)*-1)</f>
        <v>#DIV/0!</v>
      </c>
      <c r="Y404" s="6" t="e">
        <f>(('t-1'!Y404-'t-1'!$AE404)/'t-1'!$AE404)*(('t-1'!$I404-0.5+'t-1'!$I404-0.5)*-1)</f>
        <v>#DIV/0!</v>
      </c>
      <c r="Z404" s="6" t="e">
        <f>(('t-1'!Z404-'t-1'!$AE404)/'t-1'!$AE404)*(('t-1'!$I404-0.5+'t-1'!$I404-0.5)*-1)</f>
        <v>#DIV/0!</v>
      </c>
      <c r="AA404" s="6" t="e">
        <f>(('t-1'!AA404-'t-1'!$AE404)/'t-1'!$AE404)*(('t-1'!$I404-0.5+'t-1'!$I404-0.5)*-1)</f>
        <v>#DIV/0!</v>
      </c>
      <c r="AB404" s="6" t="e">
        <f>(('t-1'!AB404-'t-1'!$AE404)/'t-1'!$AE404)*(('t-1'!$I404-0.5+'t-1'!$I404-0.5)*-1)</f>
        <v>#DIV/0!</v>
      </c>
      <c r="AC404" s="6" t="e">
        <f>(('t-1'!AC404-'t-1'!$AE404)/'t-1'!$AE404)*(('t-1'!$I404-0.5+'t-1'!$I404-0.5)*-1)</f>
        <v>#DIV/0!</v>
      </c>
      <c r="AD404" s="6" t="e">
        <f>(('t-1'!AD404-'t-1'!$AE404)/'t-1'!$AE404)*(('t-1'!$I404-0.5+'t-1'!$I404-0.5)*-1)</f>
        <v>#DIV/0!</v>
      </c>
      <c r="AE404" s="6" t="e">
        <f>(('t-1'!AE404-'t-1'!$AE404)/'t-1'!$AE404)*(('t-1'!$I404-0.5+'t-1'!$I404-0.5)*-1)</f>
        <v>#DIV/0!</v>
      </c>
      <c r="AF404" s="6" t="e">
        <f>(('t-1'!AF404-'t-1'!$AE404)/'t-1'!$AE404)*(('t-1'!$I404-0.5+'t-1'!$I404-0.5)*-1)</f>
        <v>#DIV/0!</v>
      </c>
    </row>
    <row r="405" spans="2:32">
      <c r="B405" s="1">
        <f>'t-1'!B405</f>
        <v>0</v>
      </c>
      <c r="C405" s="1">
        <f>'t-1'!C405</f>
        <v>0</v>
      </c>
      <c r="D405" s="1">
        <f>'t-1'!D405</f>
        <v>0</v>
      </c>
      <c r="E405" s="1">
        <f>'t-1'!E405</f>
        <v>0</v>
      </c>
      <c r="F405" s="1">
        <f>'t-1'!F405</f>
        <v>0</v>
      </c>
      <c r="G405" s="1">
        <f>'t-1'!G405</f>
        <v>0</v>
      </c>
      <c r="H405" s="1">
        <f>'t-1'!H405</f>
        <v>0</v>
      </c>
      <c r="I405" s="1">
        <f>'t-1'!I405</f>
        <v>0</v>
      </c>
      <c r="J405" s="6" t="e">
        <f>(('t-1'!J405-'t-1'!$AE405)/'t-1'!$AE405)*(('t-1'!$I405-0.5+'t-1'!$I405-0.5)*-1)</f>
        <v>#DIV/0!</v>
      </c>
      <c r="K405" s="6" t="e">
        <f>(('t-1'!K405-'t-1'!$AE405)/'t-1'!$AE405)*(('t-1'!$I405-0.5+'t-1'!$I405-0.5)*-1)</f>
        <v>#DIV/0!</v>
      </c>
      <c r="L405" s="6" t="e">
        <f>(('t-1'!L405-'t-1'!$AE405)/'t-1'!$AE405)*(('t-1'!$I405-0.5+'t-1'!$I405-0.5)*-1)</f>
        <v>#DIV/0!</v>
      </c>
      <c r="M405" s="6" t="e">
        <f>(('t-1'!M405-'t-1'!$AE405)/'t-1'!$AE405)*(('t-1'!$I405-0.5+'t-1'!$I405-0.5)*-1)</f>
        <v>#DIV/0!</v>
      </c>
      <c r="N405" s="6" t="e">
        <f>(('t-1'!N405-'t-1'!$AE405)/'t-1'!$AE405)*(('t-1'!$I405-0.5+'t-1'!$I405-0.5)*-1)</f>
        <v>#DIV/0!</v>
      </c>
      <c r="O405" s="6" t="e">
        <f>(('t-1'!O405-'t-1'!$AE405)/'t-1'!$AE405)*(('t-1'!$I405-0.5+'t-1'!$I405-0.5)*-1)</f>
        <v>#DIV/0!</v>
      </c>
      <c r="P405" s="6" t="e">
        <f>(('t-1'!P405-'t-1'!$AE405)/'t-1'!$AE405)*(('t-1'!$I405-0.5+'t-1'!$I405-0.5)*-1)</f>
        <v>#DIV/0!</v>
      </c>
      <c r="Q405" s="6" t="e">
        <f>(('t-1'!Q405-'t-1'!$AE405)/'t-1'!$AE405)*(('t-1'!$I405-0.5+'t-1'!$I405-0.5)*-1)</f>
        <v>#DIV/0!</v>
      </c>
      <c r="R405" s="6" t="e">
        <f>(('t-1'!R405-'t-1'!$AE405)/'t-1'!$AE405)*(('t-1'!$I405-0.5+'t-1'!$I405-0.5)*-1)</f>
        <v>#DIV/0!</v>
      </c>
      <c r="S405" s="6" t="e">
        <f>(('t-1'!S405-'t-1'!$AE405)/'t-1'!$AE405)*(('t-1'!$I405-0.5+'t-1'!$I405-0.5)*-1)</f>
        <v>#DIV/0!</v>
      </c>
      <c r="T405" s="6" t="e">
        <f>(('t-1'!T405-'t-1'!$AE405)/'t-1'!$AE405)*(('t-1'!$I405-0.5+'t-1'!$I405-0.5)*-1)</f>
        <v>#DIV/0!</v>
      </c>
      <c r="U405" s="6" t="e">
        <f>(('t-1'!U405-'t-1'!$AE405)/'t-1'!$AE405)*(('t-1'!$I405-0.5+'t-1'!$I405-0.5)*-1)</f>
        <v>#DIV/0!</v>
      </c>
      <c r="V405" s="6" t="e">
        <f>(('t-1'!V405-'t-1'!$AE405)/'t-1'!$AE405)*(('t-1'!$I405-0.5+'t-1'!$I405-0.5)*-1)</f>
        <v>#DIV/0!</v>
      </c>
      <c r="W405" s="6" t="e">
        <f>(('t-1'!W405-'t-1'!$AE405)/'t-1'!$AE405)*(('t-1'!$I405-0.5+'t-1'!$I405-0.5)*-1)</f>
        <v>#DIV/0!</v>
      </c>
      <c r="X405" s="6" t="e">
        <f>(('t-1'!X405-'t-1'!$AE405)/'t-1'!$AE405)*(('t-1'!$I405-0.5+'t-1'!$I405-0.5)*-1)</f>
        <v>#DIV/0!</v>
      </c>
      <c r="Y405" s="6" t="e">
        <f>(('t-1'!Y405-'t-1'!$AE405)/'t-1'!$AE405)*(('t-1'!$I405-0.5+'t-1'!$I405-0.5)*-1)</f>
        <v>#DIV/0!</v>
      </c>
      <c r="Z405" s="6" t="e">
        <f>(('t-1'!Z405-'t-1'!$AE405)/'t-1'!$AE405)*(('t-1'!$I405-0.5+'t-1'!$I405-0.5)*-1)</f>
        <v>#DIV/0!</v>
      </c>
      <c r="AA405" s="6" t="e">
        <f>(('t-1'!AA405-'t-1'!$AE405)/'t-1'!$AE405)*(('t-1'!$I405-0.5+'t-1'!$I405-0.5)*-1)</f>
        <v>#DIV/0!</v>
      </c>
      <c r="AB405" s="6" t="e">
        <f>(('t-1'!AB405-'t-1'!$AE405)/'t-1'!$AE405)*(('t-1'!$I405-0.5+'t-1'!$I405-0.5)*-1)</f>
        <v>#DIV/0!</v>
      </c>
      <c r="AC405" s="6" t="e">
        <f>(('t-1'!AC405-'t-1'!$AE405)/'t-1'!$AE405)*(('t-1'!$I405-0.5+'t-1'!$I405-0.5)*-1)</f>
        <v>#DIV/0!</v>
      </c>
      <c r="AD405" s="6" t="e">
        <f>(('t-1'!AD405-'t-1'!$AE405)/'t-1'!$AE405)*(('t-1'!$I405-0.5+'t-1'!$I405-0.5)*-1)</f>
        <v>#DIV/0!</v>
      </c>
      <c r="AE405" s="6" t="e">
        <f>(('t-1'!AE405-'t-1'!$AE405)/'t-1'!$AE405)*(('t-1'!$I405-0.5+'t-1'!$I405-0.5)*-1)</f>
        <v>#DIV/0!</v>
      </c>
      <c r="AF405" s="6" t="e">
        <f>(('t-1'!AF405-'t-1'!$AE405)/'t-1'!$AE405)*(('t-1'!$I405-0.5+'t-1'!$I405-0.5)*-1)</f>
        <v>#DIV/0!</v>
      </c>
    </row>
    <row r="406" spans="2:32">
      <c r="B406" s="1">
        <f>'t-1'!B406</f>
        <v>0</v>
      </c>
      <c r="C406" s="1">
        <f>'t-1'!C406</f>
        <v>0</v>
      </c>
      <c r="D406" s="1">
        <f>'t-1'!D406</f>
        <v>0</v>
      </c>
      <c r="E406" s="1">
        <f>'t-1'!E406</f>
        <v>0</v>
      </c>
      <c r="F406" s="1">
        <f>'t-1'!F406</f>
        <v>0</v>
      </c>
      <c r="G406" s="1">
        <f>'t-1'!G406</f>
        <v>0</v>
      </c>
      <c r="H406" s="1">
        <f>'t-1'!H406</f>
        <v>0</v>
      </c>
      <c r="I406" s="1">
        <f>'t-1'!I406</f>
        <v>0</v>
      </c>
      <c r="J406" s="6" t="e">
        <f>(('t-1'!J406-'t-1'!$AE406)/'t-1'!$AE406)*(('t-1'!$I406-0.5+'t-1'!$I406-0.5)*-1)</f>
        <v>#DIV/0!</v>
      </c>
      <c r="K406" s="6" t="e">
        <f>(('t-1'!K406-'t-1'!$AE406)/'t-1'!$AE406)*(('t-1'!$I406-0.5+'t-1'!$I406-0.5)*-1)</f>
        <v>#DIV/0!</v>
      </c>
      <c r="L406" s="6" t="e">
        <f>(('t-1'!L406-'t-1'!$AE406)/'t-1'!$AE406)*(('t-1'!$I406-0.5+'t-1'!$I406-0.5)*-1)</f>
        <v>#DIV/0!</v>
      </c>
      <c r="M406" s="6" t="e">
        <f>(('t-1'!M406-'t-1'!$AE406)/'t-1'!$AE406)*(('t-1'!$I406-0.5+'t-1'!$I406-0.5)*-1)</f>
        <v>#DIV/0!</v>
      </c>
      <c r="N406" s="6" t="e">
        <f>(('t-1'!N406-'t-1'!$AE406)/'t-1'!$AE406)*(('t-1'!$I406-0.5+'t-1'!$I406-0.5)*-1)</f>
        <v>#DIV/0!</v>
      </c>
      <c r="O406" s="6" t="e">
        <f>(('t-1'!O406-'t-1'!$AE406)/'t-1'!$AE406)*(('t-1'!$I406-0.5+'t-1'!$I406-0.5)*-1)</f>
        <v>#DIV/0!</v>
      </c>
      <c r="P406" s="6" t="e">
        <f>(('t-1'!P406-'t-1'!$AE406)/'t-1'!$AE406)*(('t-1'!$I406-0.5+'t-1'!$I406-0.5)*-1)</f>
        <v>#DIV/0!</v>
      </c>
      <c r="Q406" s="6" t="e">
        <f>(('t-1'!Q406-'t-1'!$AE406)/'t-1'!$AE406)*(('t-1'!$I406-0.5+'t-1'!$I406-0.5)*-1)</f>
        <v>#DIV/0!</v>
      </c>
      <c r="R406" s="6" t="e">
        <f>(('t-1'!R406-'t-1'!$AE406)/'t-1'!$AE406)*(('t-1'!$I406-0.5+'t-1'!$I406-0.5)*-1)</f>
        <v>#DIV/0!</v>
      </c>
      <c r="S406" s="6" t="e">
        <f>(('t-1'!S406-'t-1'!$AE406)/'t-1'!$AE406)*(('t-1'!$I406-0.5+'t-1'!$I406-0.5)*-1)</f>
        <v>#DIV/0!</v>
      </c>
      <c r="T406" s="6" t="e">
        <f>(('t-1'!T406-'t-1'!$AE406)/'t-1'!$AE406)*(('t-1'!$I406-0.5+'t-1'!$I406-0.5)*-1)</f>
        <v>#DIV/0!</v>
      </c>
      <c r="U406" s="6" t="e">
        <f>(('t-1'!U406-'t-1'!$AE406)/'t-1'!$AE406)*(('t-1'!$I406-0.5+'t-1'!$I406-0.5)*-1)</f>
        <v>#DIV/0!</v>
      </c>
      <c r="V406" s="6" t="e">
        <f>(('t-1'!V406-'t-1'!$AE406)/'t-1'!$AE406)*(('t-1'!$I406-0.5+'t-1'!$I406-0.5)*-1)</f>
        <v>#DIV/0!</v>
      </c>
      <c r="W406" s="6" t="e">
        <f>(('t-1'!W406-'t-1'!$AE406)/'t-1'!$AE406)*(('t-1'!$I406-0.5+'t-1'!$I406-0.5)*-1)</f>
        <v>#DIV/0!</v>
      </c>
      <c r="X406" s="6" t="e">
        <f>(('t-1'!X406-'t-1'!$AE406)/'t-1'!$AE406)*(('t-1'!$I406-0.5+'t-1'!$I406-0.5)*-1)</f>
        <v>#DIV/0!</v>
      </c>
      <c r="Y406" s="6" t="e">
        <f>(('t-1'!Y406-'t-1'!$AE406)/'t-1'!$AE406)*(('t-1'!$I406-0.5+'t-1'!$I406-0.5)*-1)</f>
        <v>#DIV/0!</v>
      </c>
      <c r="Z406" s="6" t="e">
        <f>(('t-1'!Z406-'t-1'!$AE406)/'t-1'!$AE406)*(('t-1'!$I406-0.5+'t-1'!$I406-0.5)*-1)</f>
        <v>#DIV/0!</v>
      </c>
      <c r="AA406" s="6" t="e">
        <f>(('t-1'!AA406-'t-1'!$AE406)/'t-1'!$AE406)*(('t-1'!$I406-0.5+'t-1'!$I406-0.5)*-1)</f>
        <v>#DIV/0!</v>
      </c>
      <c r="AB406" s="6" t="e">
        <f>(('t-1'!AB406-'t-1'!$AE406)/'t-1'!$AE406)*(('t-1'!$I406-0.5+'t-1'!$I406-0.5)*-1)</f>
        <v>#DIV/0!</v>
      </c>
      <c r="AC406" s="6" t="e">
        <f>(('t-1'!AC406-'t-1'!$AE406)/'t-1'!$AE406)*(('t-1'!$I406-0.5+'t-1'!$I406-0.5)*-1)</f>
        <v>#DIV/0!</v>
      </c>
      <c r="AD406" s="6" t="e">
        <f>(('t-1'!AD406-'t-1'!$AE406)/'t-1'!$AE406)*(('t-1'!$I406-0.5+'t-1'!$I406-0.5)*-1)</f>
        <v>#DIV/0!</v>
      </c>
      <c r="AE406" s="6" t="e">
        <f>(('t-1'!AE406-'t-1'!$AE406)/'t-1'!$AE406)*(('t-1'!$I406-0.5+'t-1'!$I406-0.5)*-1)</f>
        <v>#DIV/0!</v>
      </c>
      <c r="AF406" s="6" t="e">
        <f>(('t-1'!AF406-'t-1'!$AE406)/'t-1'!$AE406)*(('t-1'!$I406-0.5+'t-1'!$I406-0.5)*-1)</f>
        <v>#DIV/0!</v>
      </c>
    </row>
    <row r="407" spans="2:32">
      <c r="B407" s="1">
        <f>'t-1'!B407</f>
        <v>0</v>
      </c>
      <c r="C407" s="1">
        <f>'t-1'!C407</f>
        <v>0</v>
      </c>
      <c r="D407" s="1">
        <f>'t-1'!D407</f>
        <v>0</v>
      </c>
      <c r="E407" s="1">
        <f>'t-1'!E407</f>
        <v>0</v>
      </c>
      <c r="F407" s="1">
        <f>'t-1'!F407</f>
        <v>0</v>
      </c>
      <c r="G407" s="1">
        <f>'t-1'!G407</f>
        <v>0</v>
      </c>
      <c r="H407" s="1">
        <f>'t-1'!H407</f>
        <v>0</v>
      </c>
      <c r="I407" s="1">
        <f>'t-1'!I407</f>
        <v>0</v>
      </c>
      <c r="J407" s="6" t="e">
        <f>(('t-1'!J407-'t-1'!$AE407)/'t-1'!$AE407)*(('t-1'!$I407-0.5+'t-1'!$I407-0.5)*-1)</f>
        <v>#DIV/0!</v>
      </c>
      <c r="K407" s="6" t="e">
        <f>(('t-1'!K407-'t-1'!$AE407)/'t-1'!$AE407)*(('t-1'!$I407-0.5+'t-1'!$I407-0.5)*-1)</f>
        <v>#DIV/0!</v>
      </c>
      <c r="L407" s="6" t="e">
        <f>(('t-1'!L407-'t-1'!$AE407)/'t-1'!$AE407)*(('t-1'!$I407-0.5+'t-1'!$I407-0.5)*-1)</f>
        <v>#DIV/0!</v>
      </c>
      <c r="M407" s="6" t="e">
        <f>(('t-1'!M407-'t-1'!$AE407)/'t-1'!$AE407)*(('t-1'!$I407-0.5+'t-1'!$I407-0.5)*-1)</f>
        <v>#DIV/0!</v>
      </c>
      <c r="N407" s="6" t="e">
        <f>(('t-1'!N407-'t-1'!$AE407)/'t-1'!$AE407)*(('t-1'!$I407-0.5+'t-1'!$I407-0.5)*-1)</f>
        <v>#DIV/0!</v>
      </c>
      <c r="O407" s="6" t="e">
        <f>(('t-1'!O407-'t-1'!$AE407)/'t-1'!$AE407)*(('t-1'!$I407-0.5+'t-1'!$I407-0.5)*-1)</f>
        <v>#DIV/0!</v>
      </c>
      <c r="P407" s="6" t="e">
        <f>(('t-1'!P407-'t-1'!$AE407)/'t-1'!$AE407)*(('t-1'!$I407-0.5+'t-1'!$I407-0.5)*-1)</f>
        <v>#DIV/0!</v>
      </c>
      <c r="Q407" s="6" t="e">
        <f>(('t-1'!Q407-'t-1'!$AE407)/'t-1'!$AE407)*(('t-1'!$I407-0.5+'t-1'!$I407-0.5)*-1)</f>
        <v>#DIV/0!</v>
      </c>
      <c r="R407" s="6" t="e">
        <f>(('t-1'!R407-'t-1'!$AE407)/'t-1'!$AE407)*(('t-1'!$I407-0.5+'t-1'!$I407-0.5)*-1)</f>
        <v>#DIV/0!</v>
      </c>
      <c r="S407" s="6" t="e">
        <f>(('t-1'!S407-'t-1'!$AE407)/'t-1'!$AE407)*(('t-1'!$I407-0.5+'t-1'!$I407-0.5)*-1)</f>
        <v>#DIV/0!</v>
      </c>
      <c r="T407" s="6" t="e">
        <f>(('t-1'!T407-'t-1'!$AE407)/'t-1'!$AE407)*(('t-1'!$I407-0.5+'t-1'!$I407-0.5)*-1)</f>
        <v>#DIV/0!</v>
      </c>
      <c r="U407" s="6" t="e">
        <f>(('t-1'!U407-'t-1'!$AE407)/'t-1'!$AE407)*(('t-1'!$I407-0.5+'t-1'!$I407-0.5)*-1)</f>
        <v>#DIV/0!</v>
      </c>
      <c r="V407" s="6" t="e">
        <f>(('t-1'!V407-'t-1'!$AE407)/'t-1'!$AE407)*(('t-1'!$I407-0.5+'t-1'!$I407-0.5)*-1)</f>
        <v>#DIV/0!</v>
      </c>
      <c r="W407" s="6" t="e">
        <f>(('t-1'!W407-'t-1'!$AE407)/'t-1'!$AE407)*(('t-1'!$I407-0.5+'t-1'!$I407-0.5)*-1)</f>
        <v>#DIV/0!</v>
      </c>
      <c r="X407" s="6" t="e">
        <f>(('t-1'!X407-'t-1'!$AE407)/'t-1'!$AE407)*(('t-1'!$I407-0.5+'t-1'!$I407-0.5)*-1)</f>
        <v>#DIV/0!</v>
      </c>
      <c r="Y407" s="6" t="e">
        <f>(('t-1'!Y407-'t-1'!$AE407)/'t-1'!$AE407)*(('t-1'!$I407-0.5+'t-1'!$I407-0.5)*-1)</f>
        <v>#DIV/0!</v>
      </c>
      <c r="Z407" s="6" t="e">
        <f>(('t-1'!Z407-'t-1'!$AE407)/'t-1'!$AE407)*(('t-1'!$I407-0.5+'t-1'!$I407-0.5)*-1)</f>
        <v>#DIV/0!</v>
      </c>
      <c r="AA407" s="6" t="e">
        <f>(('t-1'!AA407-'t-1'!$AE407)/'t-1'!$AE407)*(('t-1'!$I407-0.5+'t-1'!$I407-0.5)*-1)</f>
        <v>#DIV/0!</v>
      </c>
      <c r="AB407" s="6" t="e">
        <f>(('t-1'!AB407-'t-1'!$AE407)/'t-1'!$AE407)*(('t-1'!$I407-0.5+'t-1'!$I407-0.5)*-1)</f>
        <v>#DIV/0!</v>
      </c>
      <c r="AC407" s="6" t="e">
        <f>(('t-1'!AC407-'t-1'!$AE407)/'t-1'!$AE407)*(('t-1'!$I407-0.5+'t-1'!$I407-0.5)*-1)</f>
        <v>#DIV/0!</v>
      </c>
      <c r="AD407" s="6" t="e">
        <f>(('t-1'!AD407-'t-1'!$AE407)/'t-1'!$AE407)*(('t-1'!$I407-0.5+'t-1'!$I407-0.5)*-1)</f>
        <v>#DIV/0!</v>
      </c>
      <c r="AE407" s="6" t="e">
        <f>(('t-1'!AE407-'t-1'!$AE407)/'t-1'!$AE407)*(('t-1'!$I407-0.5+'t-1'!$I407-0.5)*-1)</f>
        <v>#DIV/0!</v>
      </c>
      <c r="AF407" s="6" t="e">
        <f>(('t-1'!AF407-'t-1'!$AE407)/'t-1'!$AE407)*(('t-1'!$I407-0.5+'t-1'!$I407-0.5)*-1)</f>
        <v>#DIV/0!</v>
      </c>
    </row>
    <row r="408" spans="2:32">
      <c r="B408" s="1">
        <f>'t-1'!B408</f>
        <v>0</v>
      </c>
      <c r="C408" s="1">
        <f>'t-1'!C408</f>
        <v>0</v>
      </c>
      <c r="D408" s="1">
        <f>'t-1'!D408</f>
        <v>0</v>
      </c>
      <c r="E408" s="1">
        <f>'t-1'!E408</f>
        <v>0</v>
      </c>
      <c r="F408" s="1">
        <f>'t-1'!F408</f>
        <v>0</v>
      </c>
      <c r="G408" s="1">
        <f>'t-1'!G408</f>
        <v>0</v>
      </c>
      <c r="H408" s="1">
        <f>'t-1'!H408</f>
        <v>0</v>
      </c>
      <c r="I408" s="1">
        <f>'t-1'!I408</f>
        <v>0</v>
      </c>
      <c r="J408" s="6" t="e">
        <f>(('t-1'!J408-'t-1'!$AE408)/'t-1'!$AE408)*(('t-1'!$I408-0.5+'t-1'!$I408-0.5)*-1)</f>
        <v>#DIV/0!</v>
      </c>
      <c r="K408" s="6" t="e">
        <f>(('t-1'!K408-'t-1'!$AE408)/'t-1'!$AE408)*(('t-1'!$I408-0.5+'t-1'!$I408-0.5)*-1)</f>
        <v>#DIV/0!</v>
      </c>
      <c r="L408" s="6" t="e">
        <f>(('t-1'!L408-'t-1'!$AE408)/'t-1'!$AE408)*(('t-1'!$I408-0.5+'t-1'!$I408-0.5)*-1)</f>
        <v>#DIV/0!</v>
      </c>
      <c r="M408" s="6" t="e">
        <f>(('t-1'!M408-'t-1'!$AE408)/'t-1'!$AE408)*(('t-1'!$I408-0.5+'t-1'!$I408-0.5)*-1)</f>
        <v>#DIV/0!</v>
      </c>
      <c r="N408" s="6" t="e">
        <f>(('t-1'!N408-'t-1'!$AE408)/'t-1'!$AE408)*(('t-1'!$I408-0.5+'t-1'!$I408-0.5)*-1)</f>
        <v>#DIV/0!</v>
      </c>
      <c r="O408" s="6" t="e">
        <f>(('t-1'!O408-'t-1'!$AE408)/'t-1'!$AE408)*(('t-1'!$I408-0.5+'t-1'!$I408-0.5)*-1)</f>
        <v>#DIV/0!</v>
      </c>
      <c r="P408" s="6" t="e">
        <f>(('t-1'!P408-'t-1'!$AE408)/'t-1'!$AE408)*(('t-1'!$I408-0.5+'t-1'!$I408-0.5)*-1)</f>
        <v>#DIV/0!</v>
      </c>
      <c r="Q408" s="6" t="e">
        <f>(('t-1'!Q408-'t-1'!$AE408)/'t-1'!$AE408)*(('t-1'!$I408-0.5+'t-1'!$I408-0.5)*-1)</f>
        <v>#DIV/0!</v>
      </c>
      <c r="R408" s="6" t="e">
        <f>(('t-1'!R408-'t-1'!$AE408)/'t-1'!$AE408)*(('t-1'!$I408-0.5+'t-1'!$I408-0.5)*-1)</f>
        <v>#DIV/0!</v>
      </c>
      <c r="S408" s="6" t="e">
        <f>(('t-1'!S408-'t-1'!$AE408)/'t-1'!$AE408)*(('t-1'!$I408-0.5+'t-1'!$I408-0.5)*-1)</f>
        <v>#DIV/0!</v>
      </c>
      <c r="T408" s="6" t="e">
        <f>(('t-1'!T408-'t-1'!$AE408)/'t-1'!$AE408)*(('t-1'!$I408-0.5+'t-1'!$I408-0.5)*-1)</f>
        <v>#DIV/0!</v>
      </c>
      <c r="U408" s="6" t="e">
        <f>(('t-1'!U408-'t-1'!$AE408)/'t-1'!$AE408)*(('t-1'!$I408-0.5+'t-1'!$I408-0.5)*-1)</f>
        <v>#DIV/0!</v>
      </c>
      <c r="V408" s="6" t="e">
        <f>(('t-1'!V408-'t-1'!$AE408)/'t-1'!$AE408)*(('t-1'!$I408-0.5+'t-1'!$I408-0.5)*-1)</f>
        <v>#DIV/0!</v>
      </c>
      <c r="W408" s="6" t="e">
        <f>(('t-1'!W408-'t-1'!$AE408)/'t-1'!$AE408)*(('t-1'!$I408-0.5+'t-1'!$I408-0.5)*-1)</f>
        <v>#DIV/0!</v>
      </c>
      <c r="X408" s="6" t="e">
        <f>(('t-1'!X408-'t-1'!$AE408)/'t-1'!$AE408)*(('t-1'!$I408-0.5+'t-1'!$I408-0.5)*-1)</f>
        <v>#DIV/0!</v>
      </c>
      <c r="Y408" s="6" t="e">
        <f>(('t-1'!Y408-'t-1'!$AE408)/'t-1'!$AE408)*(('t-1'!$I408-0.5+'t-1'!$I408-0.5)*-1)</f>
        <v>#DIV/0!</v>
      </c>
      <c r="Z408" s="6" t="e">
        <f>(('t-1'!Z408-'t-1'!$AE408)/'t-1'!$AE408)*(('t-1'!$I408-0.5+'t-1'!$I408-0.5)*-1)</f>
        <v>#DIV/0!</v>
      </c>
      <c r="AA408" s="6" t="e">
        <f>(('t-1'!AA408-'t-1'!$AE408)/'t-1'!$AE408)*(('t-1'!$I408-0.5+'t-1'!$I408-0.5)*-1)</f>
        <v>#DIV/0!</v>
      </c>
      <c r="AB408" s="6" t="e">
        <f>(('t-1'!AB408-'t-1'!$AE408)/'t-1'!$AE408)*(('t-1'!$I408-0.5+'t-1'!$I408-0.5)*-1)</f>
        <v>#DIV/0!</v>
      </c>
      <c r="AC408" s="6" t="e">
        <f>(('t-1'!AC408-'t-1'!$AE408)/'t-1'!$AE408)*(('t-1'!$I408-0.5+'t-1'!$I408-0.5)*-1)</f>
        <v>#DIV/0!</v>
      </c>
      <c r="AD408" s="6" t="e">
        <f>(('t-1'!AD408-'t-1'!$AE408)/'t-1'!$AE408)*(('t-1'!$I408-0.5+'t-1'!$I408-0.5)*-1)</f>
        <v>#DIV/0!</v>
      </c>
      <c r="AE408" s="6" t="e">
        <f>(('t-1'!AE408-'t-1'!$AE408)/'t-1'!$AE408)*(('t-1'!$I408-0.5+'t-1'!$I408-0.5)*-1)</f>
        <v>#DIV/0!</v>
      </c>
      <c r="AF408" s="6" t="e">
        <f>(('t-1'!AF408-'t-1'!$AE408)/'t-1'!$AE408)*(('t-1'!$I408-0.5+'t-1'!$I408-0.5)*-1)</f>
        <v>#DIV/0!</v>
      </c>
    </row>
    <row r="409" spans="2:32">
      <c r="B409" s="1">
        <f>'t-1'!B409</f>
        <v>0</v>
      </c>
      <c r="C409" s="1">
        <f>'t-1'!C409</f>
        <v>0</v>
      </c>
      <c r="D409" s="1">
        <f>'t-1'!D409</f>
        <v>0</v>
      </c>
      <c r="E409" s="1">
        <f>'t-1'!E409</f>
        <v>0</v>
      </c>
      <c r="F409" s="1">
        <f>'t-1'!F409</f>
        <v>0</v>
      </c>
      <c r="G409" s="1">
        <f>'t-1'!G409</f>
        <v>0</v>
      </c>
      <c r="H409" s="1">
        <f>'t-1'!H409</f>
        <v>0</v>
      </c>
      <c r="I409" s="1">
        <f>'t-1'!I409</f>
        <v>0</v>
      </c>
      <c r="J409" s="6" t="e">
        <f>(('t-1'!J409-'t-1'!$AE409)/'t-1'!$AE409)*(('t-1'!$I409-0.5+'t-1'!$I409-0.5)*-1)</f>
        <v>#DIV/0!</v>
      </c>
      <c r="K409" s="6" t="e">
        <f>(('t-1'!K409-'t-1'!$AE409)/'t-1'!$AE409)*(('t-1'!$I409-0.5+'t-1'!$I409-0.5)*-1)</f>
        <v>#DIV/0!</v>
      </c>
      <c r="L409" s="6" t="e">
        <f>(('t-1'!L409-'t-1'!$AE409)/'t-1'!$AE409)*(('t-1'!$I409-0.5+'t-1'!$I409-0.5)*-1)</f>
        <v>#DIV/0!</v>
      </c>
      <c r="M409" s="6" t="e">
        <f>(('t-1'!M409-'t-1'!$AE409)/'t-1'!$AE409)*(('t-1'!$I409-0.5+'t-1'!$I409-0.5)*-1)</f>
        <v>#DIV/0!</v>
      </c>
      <c r="N409" s="6" t="e">
        <f>(('t-1'!N409-'t-1'!$AE409)/'t-1'!$AE409)*(('t-1'!$I409-0.5+'t-1'!$I409-0.5)*-1)</f>
        <v>#DIV/0!</v>
      </c>
      <c r="O409" s="6" t="e">
        <f>(('t-1'!O409-'t-1'!$AE409)/'t-1'!$AE409)*(('t-1'!$I409-0.5+'t-1'!$I409-0.5)*-1)</f>
        <v>#DIV/0!</v>
      </c>
      <c r="P409" s="6" t="e">
        <f>(('t-1'!P409-'t-1'!$AE409)/'t-1'!$AE409)*(('t-1'!$I409-0.5+'t-1'!$I409-0.5)*-1)</f>
        <v>#DIV/0!</v>
      </c>
      <c r="Q409" s="6" t="e">
        <f>(('t-1'!Q409-'t-1'!$AE409)/'t-1'!$AE409)*(('t-1'!$I409-0.5+'t-1'!$I409-0.5)*-1)</f>
        <v>#DIV/0!</v>
      </c>
      <c r="R409" s="6" t="e">
        <f>(('t-1'!R409-'t-1'!$AE409)/'t-1'!$AE409)*(('t-1'!$I409-0.5+'t-1'!$I409-0.5)*-1)</f>
        <v>#DIV/0!</v>
      </c>
      <c r="S409" s="6" t="e">
        <f>(('t-1'!S409-'t-1'!$AE409)/'t-1'!$AE409)*(('t-1'!$I409-0.5+'t-1'!$I409-0.5)*-1)</f>
        <v>#DIV/0!</v>
      </c>
      <c r="T409" s="6" t="e">
        <f>(('t-1'!T409-'t-1'!$AE409)/'t-1'!$AE409)*(('t-1'!$I409-0.5+'t-1'!$I409-0.5)*-1)</f>
        <v>#DIV/0!</v>
      </c>
      <c r="U409" s="6" t="e">
        <f>(('t-1'!U409-'t-1'!$AE409)/'t-1'!$AE409)*(('t-1'!$I409-0.5+'t-1'!$I409-0.5)*-1)</f>
        <v>#DIV/0!</v>
      </c>
      <c r="V409" s="6" t="e">
        <f>(('t-1'!V409-'t-1'!$AE409)/'t-1'!$AE409)*(('t-1'!$I409-0.5+'t-1'!$I409-0.5)*-1)</f>
        <v>#DIV/0!</v>
      </c>
      <c r="W409" s="6" t="e">
        <f>(('t-1'!W409-'t-1'!$AE409)/'t-1'!$AE409)*(('t-1'!$I409-0.5+'t-1'!$I409-0.5)*-1)</f>
        <v>#DIV/0!</v>
      </c>
      <c r="X409" s="6" t="e">
        <f>(('t-1'!X409-'t-1'!$AE409)/'t-1'!$AE409)*(('t-1'!$I409-0.5+'t-1'!$I409-0.5)*-1)</f>
        <v>#DIV/0!</v>
      </c>
      <c r="Y409" s="6" t="e">
        <f>(('t-1'!Y409-'t-1'!$AE409)/'t-1'!$AE409)*(('t-1'!$I409-0.5+'t-1'!$I409-0.5)*-1)</f>
        <v>#DIV/0!</v>
      </c>
      <c r="Z409" s="6" t="e">
        <f>(('t-1'!Z409-'t-1'!$AE409)/'t-1'!$AE409)*(('t-1'!$I409-0.5+'t-1'!$I409-0.5)*-1)</f>
        <v>#DIV/0!</v>
      </c>
      <c r="AA409" s="6" t="e">
        <f>(('t-1'!AA409-'t-1'!$AE409)/'t-1'!$AE409)*(('t-1'!$I409-0.5+'t-1'!$I409-0.5)*-1)</f>
        <v>#DIV/0!</v>
      </c>
      <c r="AB409" s="6" t="e">
        <f>(('t-1'!AB409-'t-1'!$AE409)/'t-1'!$AE409)*(('t-1'!$I409-0.5+'t-1'!$I409-0.5)*-1)</f>
        <v>#DIV/0!</v>
      </c>
      <c r="AC409" s="6" t="e">
        <f>(('t-1'!AC409-'t-1'!$AE409)/'t-1'!$AE409)*(('t-1'!$I409-0.5+'t-1'!$I409-0.5)*-1)</f>
        <v>#DIV/0!</v>
      </c>
      <c r="AD409" s="6" t="e">
        <f>(('t-1'!AD409-'t-1'!$AE409)/'t-1'!$AE409)*(('t-1'!$I409-0.5+'t-1'!$I409-0.5)*-1)</f>
        <v>#DIV/0!</v>
      </c>
      <c r="AE409" s="6" t="e">
        <f>(('t-1'!AE409-'t-1'!$AE409)/'t-1'!$AE409)*(('t-1'!$I409-0.5+'t-1'!$I409-0.5)*-1)</f>
        <v>#DIV/0!</v>
      </c>
      <c r="AF409" s="6" t="e">
        <f>(('t-1'!AF409-'t-1'!$AE409)/'t-1'!$AE409)*(('t-1'!$I409-0.5+'t-1'!$I409-0.5)*-1)</f>
        <v>#DIV/0!</v>
      </c>
    </row>
    <row r="410" spans="2:32">
      <c r="B410" s="1">
        <f>'t-1'!B410</f>
        <v>0</v>
      </c>
      <c r="C410" s="1">
        <f>'t-1'!C410</f>
        <v>0</v>
      </c>
      <c r="D410" s="1">
        <f>'t-1'!D410</f>
        <v>0</v>
      </c>
      <c r="E410" s="1">
        <f>'t-1'!E410</f>
        <v>0</v>
      </c>
      <c r="F410" s="1">
        <f>'t-1'!F410</f>
        <v>0</v>
      </c>
      <c r="G410" s="1">
        <f>'t-1'!G410</f>
        <v>0</v>
      </c>
      <c r="H410" s="1">
        <f>'t-1'!H410</f>
        <v>0</v>
      </c>
      <c r="I410" s="1">
        <f>'t-1'!I410</f>
        <v>0</v>
      </c>
      <c r="J410" s="6" t="e">
        <f>(('t-1'!J410-'t-1'!$AE410)/'t-1'!$AE410)*(('t-1'!$I410-0.5+'t-1'!$I410-0.5)*-1)</f>
        <v>#DIV/0!</v>
      </c>
      <c r="K410" s="6" t="e">
        <f>(('t-1'!K410-'t-1'!$AE410)/'t-1'!$AE410)*(('t-1'!$I410-0.5+'t-1'!$I410-0.5)*-1)</f>
        <v>#DIV/0!</v>
      </c>
      <c r="L410" s="6" t="e">
        <f>(('t-1'!L410-'t-1'!$AE410)/'t-1'!$AE410)*(('t-1'!$I410-0.5+'t-1'!$I410-0.5)*-1)</f>
        <v>#DIV/0!</v>
      </c>
      <c r="M410" s="6" t="e">
        <f>(('t-1'!M410-'t-1'!$AE410)/'t-1'!$AE410)*(('t-1'!$I410-0.5+'t-1'!$I410-0.5)*-1)</f>
        <v>#DIV/0!</v>
      </c>
      <c r="N410" s="6" t="e">
        <f>(('t-1'!N410-'t-1'!$AE410)/'t-1'!$AE410)*(('t-1'!$I410-0.5+'t-1'!$I410-0.5)*-1)</f>
        <v>#DIV/0!</v>
      </c>
      <c r="O410" s="6" t="e">
        <f>(('t-1'!O410-'t-1'!$AE410)/'t-1'!$AE410)*(('t-1'!$I410-0.5+'t-1'!$I410-0.5)*-1)</f>
        <v>#DIV/0!</v>
      </c>
      <c r="P410" s="6" t="e">
        <f>(('t-1'!P410-'t-1'!$AE410)/'t-1'!$AE410)*(('t-1'!$I410-0.5+'t-1'!$I410-0.5)*-1)</f>
        <v>#DIV/0!</v>
      </c>
      <c r="Q410" s="6" t="e">
        <f>(('t-1'!Q410-'t-1'!$AE410)/'t-1'!$AE410)*(('t-1'!$I410-0.5+'t-1'!$I410-0.5)*-1)</f>
        <v>#DIV/0!</v>
      </c>
      <c r="R410" s="6" t="e">
        <f>(('t-1'!R410-'t-1'!$AE410)/'t-1'!$AE410)*(('t-1'!$I410-0.5+'t-1'!$I410-0.5)*-1)</f>
        <v>#DIV/0!</v>
      </c>
      <c r="S410" s="6" t="e">
        <f>(('t-1'!S410-'t-1'!$AE410)/'t-1'!$AE410)*(('t-1'!$I410-0.5+'t-1'!$I410-0.5)*-1)</f>
        <v>#DIV/0!</v>
      </c>
      <c r="T410" s="6" t="e">
        <f>(('t-1'!T410-'t-1'!$AE410)/'t-1'!$AE410)*(('t-1'!$I410-0.5+'t-1'!$I410-0.5)*-1)</f>
        <v>#DIV/0!</v>
      </c>
      <c r="U410" s="6" t="e">
        <f>(('t-1'!U410-'t-1'!$AE410)/'t-1'!$AE410)*(('t-1'!$I410-0.5+'t-1'!$I410-0.5)*-1)</f>
        <v>#DIV/0!</v>
      </c>
      <c r="V410" s="6" t="e">
        <f>(('t-1'!V410-'t-1'!$AE410)/'t-1'!$AE410)*(('t-1'!$I410-0.5+'t-1'!$I410-0.5)*-1)</f>
        <v>#DIV/0!</v>
      </c>
      <c r="W410" s="6" t="e">
        <f>(('t-1'!W410-'t-1'!$AE410)/'t-1'!$AE410)*(('t-1'!$I410-0.5+'t-1'!$I410-0.5)*-1)</f>
        <v>#DIV/0!</v>
      </c>
      <c r="X410" s="6" t="e">
        <f>(('t-1'!X410-'t-1'!$AE410)/'t-1'!$AE410)*(('t-1'!$I410-0.5+'t-1'!$I410-0.5)*-1)</f>
        <v>#DIV/0!</v>
      </c>
      <c r="Y410" s="6" t="e">
        <f>(('t-1'!Y410-'t-1'!$AE410)/'t-1'!$AE410)*(('t-1'!$I410-0.5+'t-1'!$I410-0.5)*-1)</f>
        <v>#DIV/0!</v>
      </c>
      <c r="Z410" s="6" t="e">
        <f>(('t-1'!Z410-'t-1'!$AE410)/'t-1'!$AE410)*(('t-1'!$I410-0.5+'t-1'!$I410-0.5)*-1)</f>
        <v>#DIV/0!</v>
      </c>
      <c r="AA410" s="6" t="e">
        <f>(('t-1'!AA410-'t-1'!$AE410)/'t-1'!$AE410)*(('t-1'!$I410-0.5+'t-1'!$I410-0.5)*-1)</f>
        <v>#DIV/0!</v>
      </c>
      <c r="AB410" s="6" t="e">
        <f>(('t-1'!AB410-'t-1'!$AE410)/'t-1'!$AE410)*(('t-1'!$I410-0.5+'t-1'!$I410-0.5)*-1)</f>
        <v>#DIV/0!</v>
      </c>
      <c r="AC410" s="6" t="e">
        <f>(('t-1'!AC410-'t-1'!$AE410)/'t-1'!$AE410)*(('t-1'!$I410-0.5+'t-1'!$I410-0.5)*-1)</f>
        <v>#DIV/0!</v>
      </c>
      <c r="AD410" s="6" t="e">
        <f>(('t-1'!AD410-'t-1'!$AE410)/'t-1'!$AE410)*(('t-1'!$I410-0.5+'t-1'!$I410-0.5)*-1)</f>
        <v>#DIV/0!</v>
      </c>
      <c r="AE410" s="6" t="e">
        <f>(('t-1'!AE410-'t-1'!$AE410)/'t-1'!$AE410)*(('t-1'!$I410-0.5+'t-1'!$I410-0.5)*-1)</f>
        <v>#DIV/0!</v>
      </c>
      <c r="AF410" s="6" t="e">
        <f>(('t-1'!AF410-'t-1'!$AE410)/'t-1'!$AE410)*(('t-1'!$I410-0.5+'t-1'!$I410-0.5)*-1)</f>
        <v>#DIV/0!</v>
      </c>
    </row>
    <row r="411" spans="2:32">
      <c r="B411" s="1">
        <f>'t-1'!B411</f>
        <v>0</v>
      </c>
      <c r="C411" s="1">
        <f>'t-1'!C411</f>
        <v>0</v>
      </c>
      <c r="D411" s="1">
        <f>'t-1'!D411</f>
        <v>0</v>
      </c>
      <c r="E411" s="1">
        <f>'t-1'!E411</f>
        <v>0</v>
      </c>
      <c r="F411" s="1">
        <f>'t-1'!F411</f>
        <v>0</v>
      </c>
      <c r="G411" s="1">
        <f>'t-1'!G411</f>
        <v>0</v>
      </c>
      <c r="H411" s="1">
        <f>'t-1'!H411</f>
        <v>0</v>
      </c>
      <c r="I411" s="1">
        <f>'t-1'!I411</f>
        <v>0</v>
      </c>
      <c r="J411" s="6" t="e">
        <f>(('t-1'!J411-'t-1'!$AE411)/'t-1'!$AE411)*(('t-1'!$I411-0.5+'t-1'!$I411-0.5)*-1)</f>
        <v>#DIV/0!</v>
      </c>
      <c r="K411" s="6" t="e">
        <f>(('t-1'!K411-'t-1'!$AE411)/'t-1'!$AE411)*(('t-1'!$I411-0.5+'t-1'!$I411-0.5)*-1)</f>
        <v>#DIV/0!</v>
      </c>
      <c r="L411" s="6" t="e">
        <f>(('t-1'!L411-'t-1'!$AE411)/'t-1'!$AE411)*(('t-1'!$I411-0.5+'t-1'!$I411-0.5)*-1)</f>
        <v>#DIV/0!</v>
      </c>
      <c r="M411" s="6" t="e">
        <f>(('t-1'!M411-'t-1'!$AE411)/'t-1'!$AE411)*(('t-1'!$I411-0.5+'t-1'!$I411-0.5)*-1)</f>
        <v>#DIV/0!</v>
      </c>
      <c r="N411" s="6" t="e">
        <f>(('t-1'!N411-'t-1'!$AE411)/'t-1'!$AE411)*(('t-1'!$I411-0.5+'t-1'!$I411-0.5)*-1)</f>
        <v>#DIV/0!</v>
      </c>
      <c r="O411" s="6" t="e">
        <f>(('t-1'!O411-'t-1'!$AE411)/'t-1'!$AE411)*(('t-1'!$I411-0.5+'t-1'!$I411-0.5)*-1)</f>
        <v>#DIV/0!</v>
      </c>
      <c r="P411" s="6" t="e">
        <f>(('t-1'!P411-'t-1'!$AE411)/'t-1'!$AE411)*(('t-1'!$I411-0.5+'t-1'!$I411-0.5)*-1)</f>
        <v>#DIV/0!</v>
      </c>
      <c r="Q411" s="6" t="e">
        <f>(('t-1'!Q411-'t-1'!$AE411)/'t-1'!$AE411)*(('t-1'!$I411-0.5+'t-1'!$I411-0.5)*-1)</f>
        <v>#DIV/0!</v>
      </c>
      <c r="R411" s="6" t="e">
        <f>(('t-1'!R411-'t-1'!$AE411)/'t-1'!$AE411)*(('t-1'!$I411-0.5+'t-1'!$I411-0.5)*-1)</f>
        <v>#DIV/0!</v>
      </c>
      <c r="S411" s="6" t="e">
        <f>(('t-1'!S411-'t-1'!$AE411)/'t-1'!$AE411)*(('t-1'!$I411-0.5+'t-1'!$I411-0.5)*-1)</f>
        <v>#DIV/0!</v>
      </c>
      <c r="T411" s="6" t="e">
        <f>(('t-1'!T411-'t-1'!$AE411)/'t-1'!$AE411)*(('t-1'!$I411-0.5+'t-1'!$I411-0.5)*-1)</f>
        <v>#DIV/0!</v>
      </c>
      <c r="U411" s="6" t="e">
        <f>(('t-1'!U411-'t-1'!$AE411)/'t-1'!$AE411)*(('t-1'!$I411-0.5+'t-1'!$I411-0.5)*-1)</f>
        <v>#DIV/0!</v>
      </c>
      <c r="V411" s="6" t="e">
        <f>(('t-1'!V411-'t-1'!$AE411)/'t-1'!$AE411)*(('t-1'!$I411-0.5+'t-1'!$I411-0.5)*-1)</f>
        <v>#DIV/0!</v>
      </c>
      <c r="W411" s="6" t="e">
        <f>(('t-1'!W411-'t-1'!$AE411)/'t-1'!$AE411)*(('t-1'!$I411-0.5+'t-1'!$I411-0.5)*-1)</f>
        <v>#DIV/0!</v>
      </c>
      <c r="X411" s="6" t="e">
        <f>(('t-1'!X411-'t-1'!$AE411)/'t-1'!$AE411)*(('t-1'!$I411-0.5+'t-1'!$I411-0.5)*-1)</f>
        <v>#DIV/0!</v>
      </c>
      <c r="Y411" s="6" t="e">
        <f>(('t-1'!Y411-'t-1'!$AE411)/'t-1'!$AE411)*(('t-1'!$I411-0.5+'t-1'!$I411-0.5)*-1)</f>
        <v>#DIV/0!</v>
      </c>
      <c r="Z411" s="6" t="e">
        <f>(('t-1'!Z411-'t-1'!$AE411)/'t-1'!$AE411)*(('t-1'!$I411-0.5+'t-1'!$I411-0.5)*-1)</f>
        <v>#DIV/0!</v>
      </c>
      <c r="AA411" s="6" t="e">
        <f>(('t-1'!AA411-'t-1'!$AE411)/'t-1'!$AE411)*(('t-1'!$I411-0.5+'t-1'!$I411-0.5)*-1)</f>
        <v>#DIV/0!</v>
      </c>
      <c r="AB411" s="6" t="e">
        <f>(('t-1'!AB411-'t-1'!$AE411)/'t-1'!$AE411)*(('t-1'!$I411-0.5+'t-1'!$I411-0.5)*-1)</f>
        <v>#DIV/0!</v>
      </c>
      <c r="AC411" s="6" t="e">
        <f>(('t-1'!AC411-'t-1'!$AE411)/'t-1'!$AE411)*(('t-1'!$I411-0.5+'t-1'!$I411-0.5)*-1)</f>
        <v>#DIV/0!</v>
      </c>
      <c r="AD411" s="6" t="e">
        <f>(('t-1'!AD411-'t-1'!$AE411)/'t-1'!$AE411)*(('t-1'!$I411-0.5+'t-1'!$I411-0.5)*-1)</f>
        <v>#DIV/0!</v>
      </c>
      <c r="AE411" s="6" t="e">
        <f>(('t-1'!AE411-'t-1'!$AE411)/'t-1'!$AE411)*(('t-1'!$I411-0.5+'t-1'!$I411-0.5)*-1)</f>
        <v>#DIV/0!</v>
      </c>
      <c r="AF411" s="6" t="e">
        <f>(('t-1'!AF411-'t-1'!$AE411)/'t-1'!$AE411)*(('t-1'!$I411-0.5+'t-1'!$I411-0.5)*-1)</f>
        <v>#DIV/0!</v>
      </c>
    </row>
    <row r="412" spans="2:32">
      <c r="B412" s="1">
        <f>'t-1'!B412</f>
        <v>0</v>
      </c>
      <c r="C412" s="1">
        <f>'t-1'!C412</f>
        <v>0</v>
      </c>
      <c r="D412" s="1">
        <f>'t-1'!D412</f>
        <v>0</v>
      </c>
      <c r="E412" s="1">
        <f>'t-1'!E412</f>
        <v>0</v>
      </c>
      <c r="F412" s="1">
        <f>'t-1'!F412</f>
        <v>0</v>
      </c>
      <c r="G412" s="1">
        <f>'t-1'!G412</f>
        <v>0</v>
      </c>
      <c r="H412" s="1">
        <f>'t-1'!H412</f>
        <v>0</v>
      </c>
      <c r="I412" s="1">
        <f>'t-1'!I412</f>
        <v>0</v>
      </c>
      <c r="J412" s="6" t="e">
        <f>(('t-1'!J412-'t-1'!$AE412)/'t-1'!$AE412)*(('t-1'!$I412-0.5+'t-1'!$I412-0.5)*-1)</f>
        <v>#DIV/0!</v>
      </c>
      <c r="K412" s="6" t="e">
        <f>(('t-1'!K412-'t-1'!$AE412)/'t-1'!$AE412)*(('t-1'!$I412-0.5+'t-1'!$I412-0.5)*-1)</f>
        <v>#DIV/0!</v>
      </c>
      <c r="L412" s="6" t="e">
        <f>(('t-1'!L412-'t-1'!$AE412)/'t-1'!$AE412)*(('t-1'!$I412-0.5+'t-1'!$I412-0.5)*-1)</f>
        <v>#DIV/0!</v>
      </c>
      <c r="M412" s="6" t="e">
        <f>(('t-1'!M412-'t-1'!$AE412)/'t-1'!$AE412)*(('t-1'!$I412-0.5+'t-1'!$I412-0.5)*-1)</f>
        <v>#DIV/0!</v>
      </c>
      <c r="N412" s="6" t="e">
        <f>(('t-1'!N412-'t-1'!$AE412)/'t-1'!$AE412)*(('t-1'!$I412-0.5+'t-1'!$I412-0.5)*-1)</f>
        <v>#DIV/0!</v>
      </c>
      <c r="O412" s="6" t="e">
        <f>(('t-1'!O412-'t-1'!$AE412)/'t-1'!$AE412)*(('t-1'!$I412-0.5+'t-1'!$I412-0.5)*-1)</f>
        <v>#DIV/0!</v>
      </c>
      <c r="P412" s="6" t="e">
        <f>(('t-1'!P412-'t-1'!$AE412)/'t-1'!$AE412)*(('t-1'!$I412-0.5+'t-1'!$I412-0.5)*-1)</f>
        <v>#DIV/0!</v>
      </c>
      <c r="Q412" s="6" t="e">
        <f>(('t-1'!Q412-'t-1'!$AE412)/'t-1'!$AE412)*(('t-1'!$I412-0.5+'t-1'!$I412-0.5)*-1)</f>
        <v>#DIV/0!</v>
      </c>
      <c r="R412" s="6" t="e">
        <f>(('t-1'!R412-'t-1'!$AE412)/'t-1'!$AE412)*(('t-1'!$I412-0.5+'t-1'!$I412-0.5)*-1)</f>
        <v>#DIV/0!</v>
      </c>
      <c r="S412" s="6" t="e">
        <f>(('t-1'!S412-'t-1'!$AE412)/'t-1'!$AE412)*(('t-1'!$I412-0.5+'t-1'!$I412-0.5)*-1)</f>
        <v>#DIV/0!</v>
      </c>
      <c r="T412" s="6" t="e">
        <f>(('t-1'!T412-'t-1'!$AE412)/'t-1'!$AE412)*(('t-1'!$I412-0.5+'t-1'!$I412-0.5)*-1)</f>
        <v>#DIV/0!</v>
      </c>
      <c r="U412" s="6" t="e">
        <f>(('t-1'!U412-'t-1'!$AE412)/'t-1'!$AE412)*(('t-1'!$I412-0.5+'t-1'!$I412-0.5)*-1)</f>
        <v>#DIV/0!</v>
      </c>
      <c r="V412" s="6" t="e">
        <f>(('t-1'!V412-'t-1'!$AE412)/'t-1'!$AE412)*(('t-1'!$I412-0.5+'t-1'!$I412-0.5)*-1)</f>
        <v>#DIV/0!</v>
      </c>
      <c r="W412" s="6" t="e">
        <f>(('t-1'!W412-'t-1'!$AE412)/'t-1'!$AE412)*(('t-1'!$I412-0.5+'t-1'!$I412-0.5)*-1)</f>
        <v>#DIV/0!</v>
      </c>
      <c r="X412" s="6" t="e">
        <f>(('t-1'!X412-'t-1'!$AE412)/'t-1'!$AE412)*(('t-1'!$I412-0.5+'t-1'!$I412-0.5)*-1)</f>
        <v>#DIV/0!</v>
      </c>
      <c r="Y412" s="6" t="e">
        <f>(('t-1'!Y412-'t-1'!$AE412)/'t-1'!$AE412)*(('t-1'!$I412-0.5+'t-1'!$I412-0.5)*-1)</f>
        <v>#DIV/0!</v>
      </c>
      <c r="Z412" s="6" t="e">
        <f>(('t-1'!Z412-'t-1'!$AE412)/'t-1'!$AE412)*(('t-1'!$I412-0.5+'t-1'!$I412-0.5)*-1)</f>
        <v>#DIV/0!</v>
      </c>
      <c r="AA412" s="6" t="e">
        <f>(('t-1'!AA412-'t-1'!$AE412)/'t-1'!$AE412)*(('t-1'!$I412-0.5+'t-1'!$I412-0.5)*-1)</f>
        <v>#DIV/0!</v>
      </c>
      <c r="AB412" s="6" t="e">
        <f>(('t-1'!AB412-'t-1'!$AE412)/'t-1'!$AE412)*(('t-1'!$I412-0.5+'t-1'!$I412-0.5)*-1)</f>
        <v>#DIV/0!</v>
      </c>
      <c r="AC412" s="6" t="e">
        <f>(('t-1'!AC412-'t-1'!$AE412)/'t-1'!$AE412)*(('t-1'!$I412-0.5+'t-1'!$I412-0.5)*-1)</f>
        <v>#DIV/0!</v>
      </c>
      <c r="AD412" s="6" t="e">
        <f>(('t-1'!AD412-'t-1'!$AE412)/'t-1'!$AE412)*(('t-1'!$I412-0.5+'t-1'!$I412-0.5)*-1)</f>
        <v>#DIV/0!</v>
      </c>
      <c r="AE412" s="6" t="e">
        <f>(('t-1'!AE412-'t-1'!$AE412)/'t-1'!$AE412)*(('t-1'!$I412-0.5+'t-1'!$I412-0.5)*-1)</f>
        <v>#DIV/0!</v>
      </c>
      <c r="AF412" s="6" t="e">
        <f>(('t-1'!AF412-'t-1'!$AE412)/'t-1'!$AE412)*(('t-1'!$I412-0.5+'t-1'!$I412-0.5)*-1)</f>
        <v>#DIV/0!</v>
      </c>
    </row>
    <row r="413" spans="2:32">
      <c r="B413" s="1">
        <f>'t-1'!B413</f>
        <v>0</v>
      </c>
      <c r="C413" s="1">
        <f>'t-1'!C413</f>
        <v>0</v>
      </c>
      <c r="D413" s="1">
        <f>'t-1'!D413</f>
        <v>0</v>
      </c>
      <c r="E413" s="1">
        <f>'t-1'!E413</f>
        <v>0</v>
      </c>
      <c r="F413" s="1">
        <f>'t-1'!F413</f>
        <v>0</v>
      </c>
      <c r="G413" s="1">
        <f>'t-1'!G413</f>
        <v>0</v>
      </c>
      <c r="H413" s="1">
        <f>'t-1'!H413</f>
        <v>0</v>
      </c>
      <c r="I413" s="1">
        <f>'t-1'!I413</f>
        <v>0</v>
      </c>
      <c r="J413" s="6" t="e">
        <f>(('t-1'!J413-'t-1'!$AE413)/'t-1'!$AE413)*(('t-1'!$I413-0.5+'t-1'!$I413-0.5)*-1)</f>
        <v>#DIV/0!</v>
      </c>
      <c r="K413" s="6" t="e">
        <f>(('t-1'!K413-'t-1'!$AE413)/'t-1'!$AE413)*(('t-1'!$I413-0.5+'t-1'!$I413-0.5)*-1)</f>
        <v>#DIV/0!</v>
      </c>
      <c r="L413" s="6" t="e">
        <f>(('t-1'!L413-'t-1'!$AE413)/'t-1'!$AE413)*(('t-1'!$I413-0.5+'t-1'!$I413-0.5)*-1)</f>
        <v>#DIV/0!</v>
      </c>
      <c r="M413" s="6" t="e">
        <f>(('t-1'!M413-'t-1'!$AE413)/'t-1'!$AE413)*(('t-1'!$I413-0.5+'t-1'!$I413-0.5)*-1)</f>
        <v>#DIV/0!</v>
      </c>
      <c r="N413" s="6" t="e">
        <f>(('t-1'!N413-'t-1'!$AE413)/'t-1'!$AE413)*(('t-1'!$I413-0.5+'t-1'!$I413-0.5)*-1)</f>
        <v>#DIV/0!</v>
      </c>
      <c r="O413" s="6" t="e">
        <f>(('t-1'!O413-'t-1'!$AE413)/'t-1'!$AE413)*(('t-1'!$I413-0.5+'t-1'!$I413-0.5)*-1)</f>
        <v>#DIV/0!</v>
      </c>
      <c r="P413" s="6" t="e">
        <f>(('t-1'!P413-'t-1'!$AE413)/'t-1'!$AE413)*(('t-1'!$I413-0.5+'t-1'!$I413-0.5)*-1)</f>
        <v>#DIV/0!</v>
      </c>
      <c r="Q413" s="6" t="e">
        <f>(('t-1'!Q413-'t-1'!$AE413)/'t-1'!$AE413)*(('t-1'!$I413-0.5+'t-1'!$I413-0.5)*-1)</f>
        <v>#DIV/0!</v>
      </c>
      <c r="R413" s="6" t="e">
        <f>(('t-1'!R413-'t-1'!$AE413)/'t-1'!$AE413)*(('t-1'!$I413-0.5+'t-1'!$I413-0.5)*-1)</f>
        <v>#DIV/0!</v>
      </c>
      <c r="S413" s="6" t="e">
        <f>(('t-1'!S413-'t-1'!$AE413)/'t-1'!$AE413)*(('t-1'!$I413-0.5+'t-1'!$I413-0.5)*-1)</f>
        <v>#DIV/0!</v>
      </c>
      <c r="T413" s="6" t="e">
        <f>(('t-1'!T413-'t-1'!$AE413)/'t-1'!$AE413)*(('t-1'!$I413-0.5+'t-1'!$I413-0.5)*-1)</f>
        <v>#DIV/0!</v>
      </c>
      <c r="U413" s="6" t="e">
        <f>(('t-1'!U413-'t-1'!$AE413)/'t-1'!$AE413)*(('t-1'!$I413-0.5+'t-1'!$I413-0.5)*-1)</f>
        <v>#DIV/0!</v>
      </c>
      <c r="V413" s="6" t="e">
        <f>(('t-1'!V413-'t-1'!$AE413)/'t-1'!$AE413)*(('t-1'!$I413-0.5+'t-1'!$I413-0.5)*-1)</f>
        <v>#DIV/0!</v>
      </c>
      <c r="W413" s="6" t="e">
        <f>(('t-1'!W413-'t-1'!$AE413)/'t-1'!$AE413)*(('t-1'!$I413-0.5+'t-1'!$I413-0.5)*-1)</f>
        <v>#DIV/0!</v>
      </c>
      <c r="X413" s="6" t="e">
        <f>(('t-1'!X413-'t-1'!$AE413)/'t-1'!$AE413)*(('t-1'!$I413-0.5+'t-1'!$I413-0.5)*-1)</f>
        <v>#DIV/0!</v>
      </c>
      <c r="Y413" s="6" t="e">
        <f>(('t-1'!Y413-'t-1'!$AE413)/'t-1'!$AE413)*(('t-1'!$I413-0.5+'t-1'!$I413-0.5)*-1)</f>
        <v>#DIV/0!</v>
      </c>
      <c r="Z413" s="6" t="e">
        <f>(('t-1'!Z413-'t-1'!$AE413)/'t-1'!$AE413)*(('t-1'!$I413-0.5+'t-1'!$I413-0.5)*-1)</f>
        <v>#DIV/0!</v>
      </c>
      <c r="AA413" s="6" t="e">
        <f>(('t-1'!AA413-'t-1'!$AE413)/'t-1'!$AE413)*(('t-1'!$I413-0.5+'t-1'!$I413-0.5)*-1)</f>
        <v>#DIV/0!</v>
      </c>
      <c r="AB413" s="6" t="e">
        <f>(('t-1'!AB413-'t-1'!$AE413)/'t-1'!$AE413)*(('t-1'!$I413-0.5+'t-1'!$I413-0.5)*-1)</f>
        <v>#DIV/0!</v>
      </c>
      <c r="AC413" s="6" t="e">
        <f>(('t-1'!AC413-'t-1'!$AE413)/'t-1'!$AE413)*(('t-1'!$I413-0.5+'t-1'!$I413-0.5)*-1)</f>
        <v>#DIV/0!</v>
      </c>
      <c r="AD413" s="6" t="e">
        <f>(('t-1'!AD413-'t-1'!$AE413)/'t-1'!$AE413)*(('t-1'!$I413-0.5+'t-1'!$I413-0.5)*-1)</f>
        <v>#DIV/0!</v>
      </c>
      <c r="AE413" s="6" t="e">
        <f>(('t-1'!AE413-'t-1'!$AE413)/'t-1'!$AE413)*(('t-1'!$I413-0.5+'t-1'!$I413-0.5)*-1)</f>
        <v>#DIV/0!</v>
      </c>
      <c r="AF413" s="6" t="e">
        <f>(('t-1'!AF413-'t-1'!$AE413)/'t-1'!$AE413)*(('t-1'!$I413-0.5+'t-1'!$I413-0.5)*-1)</f>
        <v>#DIV/0!</v>
      </c>
    </row>
    <row r="414" spans="2:32">
      <c r="B414" s="1">
        <f>'t-1'!B414</f>
        <v>0</v>
      </c>
      <c r="C414" s="1">
        <f>'t-1'!C414</f>
        <v>0</v>
      </c>
      <c r="D414" s="1">
        <f>'t-1'!D414</f>
        <v>0</v>
      </c>
      <c r="E414" s="1">
        <f>'t-1'!E414</f>
        <v>0</v>
      </c>
      <c r="F414" s="1">
        <f>'t-1'!F414</f>
        <v>0</v>
      </c>
      <c r="G414" s="1">
        <f>'t-1'!G414</f>
        <v>0</v>
      </c>
      <c r="H414" s="1">
        <f>'t-1'!H414</f>
        <v>0</v>
      </c>
      <c r="I414" s="1">
        <f>'t-1'!I414</f>
        <v>0</v>
      </c>
      <c r="J414" s="6" t="e">
        <f>(('t-1'!J414-'t-1'!$AE414)/'t-1'!$AE414)*(('t-1'!$I414-0.5+'t-1'!$I414-0.5)*-1)</f>
        <v>#DIV/0!</v>
      </c>
      <c r="K414" s="6" t="e">
        <f>(('t-1'!K414-'t-1'!$AE414)/'t-1'!$AE414)*(('t-1'!$I414-0.5+'t-1'!$I414-0.5)*-1)</f>
        <v>#DIV/0!</v>
      </c>
      <c r="L414" s="6" t="e">
        <f>(('t-1'!L414-'t-1'!$AE414)/'t-1'!$AE414)*(('t-1'!$I414-0.5+'t-1'!$I414-0.5)*-1)</f>
        <v>#DIV/0!</v>
      </c>
      <c r="M414" s="6" t="e">
        <f>(('t-1'!M414-'t-1'!$AE414)/'t-1'!$AE414)*(('t-1'!$I414-0.5+'t-1'!$I414-0.5)*-1)</f>
        <v>#DIV/0!</v>
      </c>
      <c r="N414" s="6" t="e">
        <f>(('t-1'!N414-'t-1'!$AE414)/'t-1'!$AE414)*(('t-1'!$I414-0.5+'t-1'!$I414-0.5)*-1)</f>
        <v>#DIV/0!</v>
      </c>
      <c r="O414" s="6" t="e">
        <f>(('t-1'!O414-'t-1'!$AE414)/'t-1'!$AE414)*(('t-1'!$I414-0.5+'t-1'!$I414-0.5)*-1)</f>
        <v>#DIV/0!</v>
      </c>
      <c r="P414" s="6" t="e">
        <f>(('t-1'!P414-'t-1'!$AE414)/'t-1'!$AE414)*(('t-1'!$I414-0.5+'t-1'!$I414-0.5)*-1)</f>
        <v>#DIV/0!</v>
      </c>
      <c r="Q414" s="6" t="e">
        <f>(('t-1'!Q414-'t-1'!$AE414)/'t-1'!$AE414)*(('t-1'!$I414-0.5+'t-1'!$I414-0.5)*-1)</f>
        <v>#DIV/0!</v>
      </c>
      <c r="R414" s="6" t="e">
        <f>(('t-1'!R414-'t-1'!$AE414)/'t-1'!$AE414)*(('t-1'!$I414-0.5+'t-1'!$I414-0.5)*-1)</f>
        <v>#DIV/0!</v>
      </c>
      <c r="S414" s="6" t="e">
        <f>(('t-1'!S414-'t-1'!$AE414)/'t-1'!$AE414)*(('t-1'!$I414-0.5+'t-1'!$I414-0.5)*-1)</f>
        <v>#DIV/0!</v>
      </c>
      <c r="T414" s="6" t="e">
        <f>(('t-1'!T414-'t-1'!$AE414)/'t-1'!$AE414)*(('t-1'!$I414-0.5+'t-1'!$I414-0.5)*-1)</f>
        <v>#DIV/0!</v>
      </c>
      <c r="U414" s="6" t="e">
        <f>(('t-1'!U414-'t-1'!$AE414)/'t-1'!$AE414)*(('t-1'!$I414-0.5+'t-1'!$I414-0.5)*-1)</f>
        <v>#DIV/0!</v>
      </c>
      <c r="V414" s="6" t="e">
        <f>(('t-1'!V414-'t-1'!$AE414)/'t-1'!$AE414)*(('t-1'!$I414-0.5+'t-1'!$I414-0.5)*-1)</f>
        <v>#DIV/0!</v>
      </c>
      <c r="W414" s="6" t="e">
        <f>(('t-1'!W414-'t-1'!$AE414)/'t-1'!$AE414)*(('t-1'!$I414-0.5+'t-1'!$I414-0.5)*-1)</f>
        <v>#DIV/0!</v>
      </c>
      <c r="X414" s="6" t="e">
        <f>(('t-1'!X414-'t-1'!$AE414)/'t-1'!$AE414)*(('t-1'!$I414-0.5+'t-1'!$I414-0.5)*-1)</f>
        <v>#DIV/0!</v>
      </c>
      <c r="Y414" s="6" t="e">
        <f>(('t-1'!Y414-'t-1'!$AE414)/'t-1'!$AE414)*(('t-1'!$I414-0.5+'t-1'!$I414-0.5)*-1)</f>
        <v>#DIV/0!</v>
      </c>
      <c r="Z414" s="6" t="e">
        <f>(('t-1'!Z414-'t-1'!$AE414)/'t-1'!$AE414)*(('t-1'!$I414-0.5+'t-1'!$I414-0.5)*-1)</f>
        <v>#DIV/0!</v>
      </c>
      <c r="AA414" s="6" t="e">
        <f>(('t-1'!AA414-'t-1'!$AE414)/'t-1'!$AE414)*(('t-1'!$I414-0.5+'t-1'!$I414-0.5)*-1)</f>
        <v>#DIV/0!</v>
      </c>
      <c r="AB414" s="6" t="e">
        <f>(('t-1'!AB414-'t-1'!$AE414)/'t-1'!$AE414)*(('t-1'!$I414-0.5+'t-1'!$I414-0.5)*-1)</f>
        <v>#DIV/0!</v>
      </c>
      <c r="AC414" s="6" t="e">
        <f>(('t-1'!AC414-'t-1'!$AE414)/'t-1'!$AE414)*(('t-1'!$I414-0.5+'t-1'!$I414-0.5)*-1)</f>
        <v>#DIV/0!</v>
      </c>
      <c r="AD414" s="6" t="e">
        <f>(('t-1'!AD414-'t-1'!$AE414)/'t-1'!$AE414)*(('t-1'!$I414-0.5+'t-1'!$I414-0.5)*-1)</f>
        <v>#DIV/0!</v>
      </c>
      <c r="AE414" s="6" t="e">
        <f>(('t-1'!AE414-'t-1'!$AE414)/'t-1'!$AE414)*(('t-1'!$I414-0.5+'t-1'!$I414-0.5)*-1)</f>
        <v>#DIV/0!</v>
      </c>
      <c r="AF414" s="6" t="e">
        <f>(('t-1'!AF414-'t-1'!$AE414)/'t-1'!$AE414)*(('t-1'!$I414-0.5+'t-1'!$I414-0.5)*-1)</f>
        <v>#DIV/0!</v>
      </c>
    </row>
    <row r="415" spans="2:32">
      <c r="B415" s="1">
        <f>'t-1'!B415</f>
        <v>0</v>
      </c>
      <c r="C415" s="1">
        <f>'t-1'!C415</f>
        <v>0</v>
      </c>
      <c r="D415" s="1">
        <f>'t-1'!D415</f>
        <v>0</v>
      </c>
      <c r="E415" s="1">
        <f>'t-1'!E415</f>
        <v>0</v>
      </c>
      <c r="F415" s="1">
        <f>'t-1'!F415</f>
        <v>0</v>
      </c>
      <c r="G415" s="1">
        <f>'t-1'!G415</f>
        <v>0</v>
      </c>
      <c r="H415" s="1">
        <f>'t-1'!H415</f>
        <v>0</v>
      </c>
      <c r="I415" s="1">
        <f>'t-1'!I415</f>
        <v>0</v>
      </c>
      <c r="J415" s="6" t="e">
        <f>(('t-1'!J415-'t-1'!$AE415)/'t-1'!$AE415)*(('t-1'!$I415-0.5+'t-1'!$I415-0.5)*-1)</f>
        <v>#DIV/0!</v>
      </c>
      <c r="K415" s="6" t="e">
        <f>(('t-1'!K415-'t-1'!$AE415)/'t-1'!$AE415)*(('t-1'!$I415-0.5+'t-1'!$I415-0.5)*-1)</f>
        <v>#DIV/0!</v>
      </c>
      <c r="L415" s="6" t="e">
        <f>(('t-1'!L415-'t-1'!$AE415)/'t-1'!$AE415)*(('t-1'!$I415-0.5+'t-1'!$I415-0.5)*-1)</f>
        <v>#DIV/0!</v>
      </c>
      <c r="M415" s="6" t="e">
        <f>(('t-1'!M415-'t-1'!$AE415)/'t-1'!$AE415)*(('t-1'!$I415-0.5+'t-1'!$I415-0.5)*-1)</f>
        <v>#DIV/0!</v>
      </c>
      <c r="N415" s="6" t="e">
        <f>(('t-1'!N415-'t-1'!$AE415)/'t-1'!$AE415)*(('t-1'!$I415-0.5+'t-1'!$I415-0.5)*-1)</f>
        <v>#DIV/0!</v>
      </c>
      <c r="O415" s="6" t="e">
        <f>(('t-1'!O415-'t-1'!$AE415)/'t-1'!$AE415)*(('t-1'!$I415-0.5+'t-1'!$I415-0.5)*-1)</f>
        <v>#DIV/0!</v>
      </c>
      <c r="P415" s="6" t="e">
        <f>(('t-1'!P415-'t-1'!$AE415)/'t-1'!$AE415)*(('t-1'!$I415-0.5+'t-1'!$I415-0.5)*-1)</f>
        <v>#DIV/0!</v>
      </c>
      <c r="Q415" s="6" t="e">
        <f>(('t-1'!Q415-'t-1'!$AE415)/'t-1'!$AE415)*(('t-1'!$I415-0.5+'t-1'!$I415-0.5)*-1)</f>
        <v>#DIV/0!</v>
      </c>
      <c r="R415" s="6" t="e">
        <f>(('t-1'!R415-'t-1'!$AE415)/'t-1'!$AE415)*(('t-1'!$I415-0.5+'t-1'!$I415-0.5)*-1)</f>
        <v>#DIV/0!</v>
      </c>
      <c r="S415" s="6" t="e">
        <f>(('t-1'!S415-'t-1'!$AE415)/'t-1'!$AE415)*(('t-1'!$I415-0.5+'t-1'!$I415-0.5)*-1)</f>
        <v>#DIV/0!</v>
      </c>
      <c r="T415" s="6" t="e">
        <f>(('t-1'!T415-'t-1'!$AE415)/'t-1'!$AE415)*(('t-1'!$I415-0.5+'t-1'!$I415-0.5)*-1)</f>
        <v>#DIV/0!</v>
      </c>
      <c r="U415" s="6" t="e">
        <f>(('t-1'!U415-'t-1'!$AE415)/'t-1'!$AE415)*(('t-1'!$I415-0.5+'t-1'!$I415-0.5)*-1)</f>
        <v>#DIV/0!</v>
      </c>
      <c r="V415" s="6" t="e">
        <f>(('t-1'!V415-'t-1'!$AE415)/'t-1'!$AE415)*(('t-1'!$I415-0.5+'t-1'!$I415-0.5)*-1)</f>
        <v>#DIV/0!</v>
      </c>
      <c r="W415" s="6" t="e">
        <f>(('t-1'!W415-'t-1'!$AE415)/'t-1'!$AE415)*(('t-1'!$I415-0.5+'t-1'!$I415-0.5)*-1)</f>
        <v>#DIV/0!</v>
      </c>
      <c r="X415" s="6" t="e">
        <f>(('t-1'!X415-'t-1'!$AE415)/'t-1'!$AE415)*(('t-1'!$I415-0.5+'t-1'!$I415-0.5)*-1)</f>
        <v>#DIV/0!</v>
      </c>
      <c r="Y415" s="6" t="e">
        <f>(('t-1'!Y415-'t-1'!$AE415)/'t-1'!$AE415)*(('t-1'!$I415-0.5+'t-1'!$I415-0.5)*-1)</f>
        <v>#DIV/0!</v>
      </c>
      <c r="Z415" s="6" t="e">
        <f>(('t-1'!Z415-'t-1'!$AE415)/'t-1'!$AE415)*(('t-1'!$I415-0.5+'t-1'!$I415-0.5)*-1)</f>
        <v>#DIV/0!</v>
      </c>
      <c r="AA415" s="6" t="e">
        <f>(('t-1'!AA415-'t-1'!$AE415)/'t-1'!$AE415)*(('t-1'!$I415-0.5+'t-1'!$I415-0.5)*-1)</f>
        <v>#DIV/0!</v>
      </c>
      <c r="AB415" s="6" t="e">
        <f>(('t-1'!AB415-'t-1'!$AE415)/'t-1'!$AE415)*(('t-1'!$I415-0.5+'t-1'!$I415-0.5)*-1)</f>
        <v>#DIV/0!</v>
      </c>
      <c r="AC415" s="6" t="e">
        <f>(('t-1'!AC415-'t-1'!$AE415)/'t-1'!$AE415)*(('t-1'!$I415-0.5+'t-1'!$I415-0.5)*-1)</f>
        <v>#DIV/0!</v>
      </c>
      <c r="AD415" s="6" t="e">
        <f>(('t-1'!AD415-'t-1'!$AE415)/'t-1'!$AE415)*(('t-1'!$I415-0.5+'t-1'!$I415-0.5)*-1)</f>
        <v>#DIV/0!</v>
      </c>
      <c r="AE415" s="6" t="e">
        <f>(('t-1'!AE415-'t-1'!$AE415)/'t-1'!$AE415)*(('t-1'!$I415-0.5+'t-1'!$I415-0.5)*-1)</f>
        <v>#DIV/0!</v>
      </c>
      <c r="AF415" s="6" t="e">
        <f>(('t-1'!AF415-'t-1'!$AE415)/'t-1'!$AE415)*(('t-1'!$I415-0.5+'t-1'!$I415-0.5)*-1)</f>
        <v>#DIV/0!</v>
      </c>
    </row>
    <row r="416" spans="2:32">
      <c r="B416" s="1">
        <f>'t-1'!B416</f>
        <v>0</v>
      </c>
      <c r="C416" s="1">
        <f>'t-1'!C416</f>
        <v>0</v>
      </c>
      <c r="D416" s="1">
        <f>'t-1'!D416</f>
        <v>0</v>
      </c>
      <c r="E416" s="1">
        <f>'t-1'!E416</f>
        <v>0</v>
      </c>
      <c r="F416" s="1">
        <f>'t-1'!F416</f>
        <v>0</v>
      </c>
      <c r="G416" s="1">
        <f>'t-1'!G416</f>
        <v>0</v>
      </c>
      <c r="H416" s="1">
        <f>'t-1'!H416</f>
        <v>0</v>
      </c>
      <c r="I416" s="1">
        <f>'t-1'!I416</f>
        <v>0</v>
      </c>
      <c r="J416" s="6" t="e">
        <f>(('t-1'!J416-'t-1'!$AE416)/'t-1'!$AE416)*(('t-1'!$I416-0.5+'t-1'!$I416-0.5)*-1)</f>
        <v>#DIV/0!</v>
      </c>
      <c r="K416" s="6" t="e">
        <f>(('t-1'!K416-'t-1'!$AE416)/'t-1'!$AE416)*(('t-1'!$I416-0.5+'t-1'!$I416-0.5)*-1)</f>
        <v>#DIV/0!</v>
      </c>
      <c r="L416" s="6" t="e">
        <f>(('t-1'!L416-'t-1'!$AE416)/'t-1'!$AE416)*(('t-1'!$I416-0.5+'t-1'!$I416-0.5)*-1)</f>
        <v>#DIV/0!</v>
      </c>
      <c r="M416" s="6" t="e">
        <f>(('t-1'!M416-'t-1'!$AE416)/'t-1'!$AE416)*(('t-1'!$I416-0.5+'t-1'!$I416-0.5)*-1)</f>
        <v>#DIV/0!</v>
      </c>
      <c r="N416" s="6" t="e">
        <f>(('t-1'!N416-'t-1'!$AE416)/'t-1'!$AE416)*(('t-1'!$I416-0.5+'t-1'!$I416-0.5)*-1)</f>
        <v>#DIV/0!</v>
      </c>
      <c r="O416" s="6" t="e">
        <f>(('t-1'!O416-'t-1'!$AE416)/'t-1'!$AE416)*(('t-1'!$I416-0.5+'t-1'!$I416-0.5)*-1)</f>
        <v>#DIV/0!</v>
      </c>
      <c r="P416" s="6" t="e">
        <f>(('t-1'!P416-'t-1'!$AE416)/'t-1'!$AE416)*(('t-1'!$I416-0.5+'t-1'!$I416-0.5)*-1)</f>
        <v>#DIV/0!</v>
      </c>
      <c r="Q416" s="6" t="e">
        <f>(('t-1'!Q416-'t-1'!$AE416)/'t-1'!$AE416)*(('t-1'!$I416-0.5+'t-1'!$I416-0.5)*-1)</f>
        <v>#DIV/0!</v>
      </c>
      <c r="R416" s="6" t="e">
        <f>(('t-1'!R416-'t-1'!$AE416)/'t-1'!$AE416)*(('t-1'!$I416-0.5+'t-1'!$I416-0.5)*-1)</f>
        <v>#DIV/0!</v>
      </c>
      <c r="S416" s="6" t="e">
        <f>(('t-1'!S416-'t-1'!$AE416)/'t-1'!$AE416)*(('t-1'!$I416-0.5+'t-1'!$I416-0.5)*-1)</f>
        <v>#DIV/0!</v>
      </c>
      <c r="T416" s="6" t="e">
        <f>(('t-1'!T416-'t-1'!$AE416)/'t-1'!$AE416)*(('t-1'!$I416-0.5+'t-1'!$I416-0.5)*-1)</f>
        <v>#DIV/0!</v>
      </c>
      <c r="U416" s="6" t="e">
        <f>(('t-1'!U416-'t-1'!$AE416)/'t-1'!$AE416)*(('t-1'!$I416-0.5+'t-1'!$I416-0.5)*-1)</f>
        <v>#DIV/0!</v>
      </c>
      <c r="V416" s="6" t="e">
        <f>(('t-1'!V416-'t-1'!$AE416)/'t-1'!$AE416)*(('t-1'!$I416-0.5+'t-1'!$I416-0.5)*-1)</f>
        <v>#DIV/0!</v>
      </c>
      <c r="W416" s="6" t="e">
        <f>(('t-1'!W416-'t-1'!$AE416)/'t-1'!$AE416)*(('t-1'!$I416-0.5+'t-1'!$I416-0.5)*-1)</f>
        <v>#DIV/0!</v>
      </c>
      <c r="X416" s="6" t="e">
        <f>(('t-1'!X416-'t-1'!$AE416)/'t-1'!$AE416)*(('t-1'!$I416-0.5+'t-1'!$I416-0.5)*-1)</f>
        <v>#DIV/0!</v>
      </c>
      <c r="Y416" s="6" t="e">
        <f>(('t-1'!Y416-'t-1'!$AE416)/'t-1'!$AE416)*(('t-1'!$I416-0.5+'t-1'!$I416-0.5)*-1)</f>
        <v>#DIV/0!</v>
      </c>
      <c r="Z416" s="6" t="e">
        <f>(('t-1'!Z416-'t-1'!$AE416)/'t-1'!$AE416)*(('t-1'!$I416-0.5+'t-1'!$I416-0.5)*-1)</f>
        <v>#DIV/0!</v>
      </c>
      <c r="AA416" s="6" t="e">
        <f>(('t-1'!AA416-'t-1'!$AE416)/'t-1'!$AE416)*(('t-1'!$I416-0.5+'t-1'!$I416-0.5)*-1)</f>
        <v>#DIV/0!</v>
      </c>
      <c r="AB416" s="6" t="e">
        <f>(('t-1'!AB416-'t-1'!$AE416)/'t-1'!$AE416)*(('t-1'!$I416-0.5+'t-1'!$I416-0.5)*-1)</f>
        <v>#DIV/0!</v>
      </c>
      <c r="AC416" s="6" t="e">
        <f>(('t-1'!AC416-'t-1'!$AE416)/'t-1'!$AE416)*(('t-1'!$I416-0.5+'t-1'!$I416-0.5)*-1)</f>
        <v>#DIV/0!</v>
      </c>
      <c r="AD416" s="6" t="e">
        <f>(('t-1'!AD416-'t-1'!$AE416)/'t-1'!$AE416)*(('t-1'!$I416-0.5+'t-1'!$I416-0.5)*-1)</f>
        <v>#DIV/0!</v>
      </c>
      <c r="AE416" s="6" t="e">
        <f>(('t-1'!AE416-'t-1'!$AE416)/'t-1'!$AE416)*(('t-1'!$I416-0.5+'t-1'!$I416-0.5)*-1)</f>
        <v>#DIV/0!</v>
      </c>
      <c r="AF416" s="6" t="e">
        <f>(('t-1'!AF416-'t-1'!$AE416)/'t-1'!$AE416)*(('t-1'!$I416-0.5+'t-1'!$I416-0.5)*-1)</f>
        <v>#DIV/0!</v>
      </c>
    </row>
    <row r="417" spans="2:32">
      <c r="B417" s="1">
        <f>'t-1'!B417</f>
        <v>0</v>
      </c>
      <c r="C417" s="1">
        <f>'t-1'!C417</f>
        <v>0</v>
      </c>
      <c r="D417" s="1">
        <f>'t-1'!D417</f>
        <v>0</v>
      </c>
      <c r="E417" s="1">
        <f>'t-1'!E417</f>
        <v>0</v>
      </c>
      <c r="F417" s="1">
        <f>'t-1'!F417</f>
        <v>0</v>
      </c>
      <c r="G417" s="1">
        <f>'t-1'!G417</f>
        <v>0</v>
      </c>
      <c r="H417" s="1">
        <f>'t-1'!H417</f>
        <v>0</v>
      </c>
      <c r="I417" s="1">
        <f>'t-1'!I417</f>
        <v>0</v>
      </c>
      <c r="J417" s="6" t="e">
        <f>(('t-1'!J417-'t-1'!$AE417)/'t-1'!$AE417)*(('t-1'!$I417-0.5+'t-1'!$I417-0.5)*-1)</f>
        <v>#DIV/0!</v>
      </c>
      <c r="K417" s="6" t="e">
        <f>(('t-1'!K417-'t-1'!$AE417)/'t-1'!$AE417)*(('t-1'!$I417-0.5+'t-1'!$I417-0.5)*-1)</f>
        <v>#DIV/0!</v>
      </c>
      <c r="L417" s="6" t="e">
        <f>(('t-1'!L417-'t-1'!$AE417)/'t-1'!$AE417)*(('t-1'!$I417-0.5+'t-1'!$I417-0.5)*-1)</f>
        <v>#DIV/0!</v>
      </c>
      <c r="M417" s="6" t="e">
        <f>(('t-1'!M417-'t-1'!$AE417)/'t-1'!$AE417)*(('t-1'!$I417-0.5+'t-1'!$I417-0.5)*-1)</f>
        <v>#DIV/0!</v>
      </c>
      <c r="N417" s="6" t="e">
        <f>(('t-1'!N417-'t-1'!$AE417)/'t-1'!$AE417)*(('t-1'!$I417-0.5+'t-1'!$I417-0.5)*-1)</f>
        <v>#DIV/0!</v>
      </c>
      <c r="O417" s="6" t="e">
        <f>(('t-1'!O417-'t-1'!$AE417)/'t-1'!$AE417)*(('t-1'!$I417-0.5+'t-1'!$I417-0.5)*-1)</f>
        <v>#DIV/0!</v>
      </c>
      <c r="P417" s="6" t="e">
        <f>(('t-1'!P417-'t-1'!$AE417)/'t-1'!$AE417)*(('t-1'!$I417-0.5+'t-1'!$I417-0.5)*-1)</f>
        <v>#DIV/0!</v>
      </c>
      <c r="Q417" s="6" t="e">
        <f>(('t-1'!Q417-'t-1'!$AE417)/'t-1'!$AE417)*(('t-1'!$I417-0.5+'t-1'!$I417-0.5)*-1)</f>
        <v>#DIV/0!</v>
      </c>
      <c r="R417" s="6" t="e">
        <f>(('t-1'!R417-'t-1'!$AE417)/'t-1'!$AE417)*(('t-1'!$I417-0.5+'t-1'!$I417-0.5)*-1)</f>
        <v>#DIV/0!</v>
      </c>
      <c r="S417" s="6" t="e">
        <f>(('t-1'!S417-'t-1'!$AE417)/'t-1'!$AE417)*(('t-1'!$I417-0.5+'t-1'!$I417-0.5)*-1)</f>
        <v>#DIV/0!</v>
      </c>
      <c r="T417" s="6" t="e">
        <f>(('t-1'!T417-'t-1'!$AE417)/'t-1'!$AE417)*(('t-1'!$I417-0.5+'t-1'!$I417-0.5)*-1)</f>
        <v>#DIV/0!</v>
      </c>
      <c r="U417" s="6" t="e">
        <f>(('t-1'!U417-'t-1'!$AE417)/'t-1'!$AE417)*(('t-1'!$I417-0.5+'t-1'!$I417-0.5)*-1)</f>
        <v>#DIV/0!</v>
      </c>
      <c r="V417" s="6" t="e">
        <f>(('t-1'!V417-'t-1'!$AE417)/'t-1'!$AE417)*(('t-1'!$I417-0.5+'t-1'!$I417-0.5)*-1)</f>
        <v>#DIV/0!</v>
      </c>
      <c r="W417" s="6" t="e">
        <f>(('t-1'!W417-'t-1'!$AE417)/'t-1'!$AE417)*(('t-1'!$I417-0.5+'t-1'!$I417-0.5)*-1)</f>
        <v>#DIV/0!</v>
      </c>
      <c r="X417" s="6" t="e">
        <f>(('t-1'!X417-'t-1'!$AE417)/'t-1'!$AE417)*(('t-1'!$I417-0.5+'t-1'!$I417-0.5)*-1)</f>
        <v>#DIV/0!</v>
      </c>
      <c r="Y417" s="6" t="e">
        <f>(('t-1'!Y417-'t-1'!$AE417)/'t-1'!$AE417)*(('t-1'!$I417-0.5+'t-1'!$I417-0.5)*-1)</f>
        <v>#DIV/0!</v>
      </c>
      <c r="Z417" s="6" t="e">
        <f>(('t-1'!Z417-'t-1'!$AE417)/'t-1'!$AE417)*(('t-1'!$I417-0.5+'t-1'!$I417-0.5)*-1)</f>
        <v>#DIV/0!</v>
      </c>
      <c r="AA417" s="6" t="e">
        <f>(('t-1'!AA417-'t-1'!$AE417)/'t-1'!$AE417)*(('t-1'!$I417-0.5+'t-1'!$I417-0.5)*-1)</f>
        <v>#DIV/0!</v>
      </c>
      <c r="AB417" s="6" t="e">
        <f>(('t-1'!AB417-'t-1'!$AE417)/'t-1'!$AE417)*(('t-1'!$I417-0.5+'t-1'!$I417-0.5)*-1)</f>
        <v>#DIV/0!</v>
      </c>
      <c r="AC417" s="6" t="e">
        <f>(('t-1'!AC417-'t-1'!$AE417)/'t-1'!$AE417)*(('t-1'!$I417-0.5+'t-1'!$I417-0.5)*-1)</f>
        <v>#DIV/0!</v>
      </c>
      <c r="AD417" s="6" t="e">
        <f>(('t-1'!AD417-'t-1'!$AE417)/'t-1'!$AE417)*(('t-1'!$I417-0.5+'t-1'!$I417-0.5)*-1)</f>
        <v>#DIV/0!</v>
      </c>
      <c r="AE417" s="6" t="e">
        <f>(('t-1'!AE417-'t-1'!$AE417)/'t-1'!$AE417)*(('t-1'!$I417-0.5+'t-1'!$I417-0.5)*-1)</f>
        <v>#DIV/0!</v>
      </c>
      <c r="AF417" s="6" t="e">
        <f>(('t-1'!AF417-'t-1'!$AE417)/'t-1'!$AE417)*(('t-1'!$I417-0.5+'t-1'!$I417-0.5)*-1)</f>
        <v>#DIV/0!</v>
      </c>
    </row>
    <row r="418" spans="2:32">
      <c r="B418" s="1">
        <f>'t-1'!B418</f>
        <v>0</v>
      </c>
      <c r="C418" s="1">
        <f>'t-1'!C418</f>
        <v>0</v>
      </c>
      <c r="D418" s="1">
        <f>'t-1'!D418</f>
        <v>0</v>
      </c>
      <c r="E418" s="1">
        <f>'t-1'!E418</f>
        <v>0</v>
      </c>
      <c r="F418" s="1">
        <f>'t-1'!F418</f>
        <v>0</v>
      </c>
      <c r="G418" s="1">
        <f>'t-1'!G418</f>
        <v>0</v>
      </c>
      <c r="H418" s="1">
        <f>'t-1'!H418</f>
        <v>0</v>
      </c>
      <c r="I418" s="1">
        <f>'t-1'!I418</f>
        <v>0</v>
      </c>
      <c r="J418" s="6" t="e">
        <f>(('t-1'!J418-'t-1'!$AE418)/'t-1'!$AE418)*(('t-1'!$I418-0.5+'t-1'!$I418-0.5)*-1)</f>
        <v>#DIV/0!</v>
      </c>
      <c r="K418" s="6" t="e">
        <f>(('t-1'!K418-'t-1'!$AE418)/'t-1'!$AE418)*(('t-1'!$I418-0.5+'t-1'!$I418-0.5)*-1)</f>
        <v>#DIV/0!</v>
      </c>
      <c r="L418" s="6" t="e">
        <f>(('t-1'!L418-'t-1'!$AE418)/'t-1'!$AE418)*(('t-1'!$I418-0.5+'t-1'!$I418-0.5)*-1)</f>
        <v>#DIV/0!</v>
      </c>
      <c r="M418" s="6" t="e">
        <f>(('t-1'!M418-'t-1'!$AE418)/'t-1'!$AE418)*(('t-1'!$I418-0.5+'t-1'!$I418-0.5)*-1)</f>
        <v>#DIV/0!</v>
      </c>
      <c r="N418" s="6" t="e">
        <f>(('t-1'!N418-'t-1'!$AE418)/'t-1'!$AE418)*(('t-1'!$I418-0.5+'t-1'!$I418-0.5)*-1)</f>
        <v>#DIV/0!</v>
      </c>
      <c r="O418" s="6" t="e">
        <f>(('t-1'!O418-'t-1'!$AE418)/'t-1'!$AE418)*(('t-1'!$I418-0.5+'t-1'!$I418-0.5)*-1)</f>
        <v>#DIV/0!</v>
      </c>
      <c r="P418" s="6" t="e">
        <f>(('t-1'!P418-'t-1'!$AE418)/'t-1'!$AE418)*(('t-1'!$I418-0.5+'t-1'!$I418-0.5)*-1)</f>
        <v>#DIV/0!</v>
      </c>
      <c r="Q418" s="6" t="e">
        <f>(('t-1'!Q418-'t-1'!$AE418)/'t-1'!$AE418)*(('t-1'!$I418-0.5+'t-1'!$I418-0.5)*-1)</f>
        <v>#DIV/0!</v>
      </c>
      <c r="R418" s="6" t="e">
        <f>(('t-1'!R418-'t-1'!$AE418)/'t-1'!$AE418)*(('t-1'!$I418-0.5+'t-1'!$I418-0.5)*-1)</f>
        <v>#DIV/0!</v>
      </c>
      <c r="S418" s="6" t="e">
        <f>(('t-1'!S418-'t-1'!$AE418)/'t-1'!$AE418)*(('t-1'!$I418-0.5+'t-1'!$I418-0.5)*-1)</f>
        <v>#DIV/0!</v>
      </c>
      <c r="T418" s="6" t="e">
        <f>(('t-1'!T418-'t-1'!$AE418)/'t-1'!$AE418)*(('t-1'!$I418-0.5+'t-1'!$I418-0.5)*-1)</f>
        <v>#DIV/0!</v>
      </c>
      <c r="U418" s="6" t="e">
        <f>(('t-1'!U418-'t-1'!$AE418)/'t-1'!$AE418)*(('t-1'!$I418-0.5+'t-1'!$I418-0.5)*-1)</f>
        <v>#DIV/0!</v>
      </c>
      <c r="V418" s="6" t="e">
        <f>(('t-1'!V418-'t-1'!$AE418)/'t-1'!$AE418)*(('t-1'!$I418-0.5+'t-1'!$I418-0.5)*-1)</f>
        <v>#DIV/0!</v>
      </c>
      <c r="W418" s="6" t="e">
        <f>(('t-1'!W418-'t-1'!$AE418)/'t-1'!$AE418)*(('t-1'!$I418-0.5+'t-1'!$I418-0.5)*-1)</f>
        <v>#DIV/0!</v>
      </c>
      <c r="X418" s="6" t="e">
        <f>(('t-1'!X418-'t-1'!$AE418)/'t-1'!$AE418)*(('t-1'!$I418-0.5+'t-1'!$I418-0.5)*-1)</f>
        <v>#DIV/0!</v>
      </c>
      <c r="Y418" s="6" t="e">
        <f>(('t-1'!Y418-'t-1'!$AE418)/'t-1'!$AE418)*(('t-1'!$I418-0.5+'t-1'!$I418-0.5)*-1)</f>
        <v>#DIV/0!</v>
      </c>
      <c r="Z418" s="6" t="e">
        <f>(('t-1'!Z418-'t-1'!$AE418)/'t-1'!$AE418)*(('t-1'!$I418-0.5+'t-1'!$I418-0.5)*-1)</f>
        <v>#DIV/0!</v>
      </c>
      <c r="AA418" s="6" t="e">
        <f>(('t-1'!AA418-'t-1'!$AE418)/'t-1'!$AE418)*(('t-1'!$I418-0.5+'t-1'!$I418-0.5)*-1)</f>
        <v>#DIV/0!</v>
      </c>
      <c r="AB418" s="6" t="e">
        <f>(('t-1'!AB418-'t-1'!$AE418)/'t-1'!$AE418)*(('t-1'!$I418-0.5+'t-1'!$I418-0.5)*-1)</f>
        <v>#DIV/0!</v>
      </c>
      <c r="AC418" s="6" t="e">
        <f>(('t-1'!AC418-'t-1'!$AE418)/'t-1'!$AE418)*(('t-1'!$I418-0.5+'t-1'!$I418-0.5)*-1)</f>
        <v>#DIV/0!</v>
      </c>
      <c r="AD418" s="6" t="e">
        <f>(('t-1'!AD418-'t-1'!$AE418)/'t-1'!$AE418)*(('t-1'!$I418-0.5+'t-1'!$I418-0.5)*-1)</f>
        <v>#DIV/0!</v>
      </c>
      <c r="AE418" s="6" t="e">
        <f>(('t-1'!AE418-'t-1'!$AE418)/'t-1'!$AE418)*(('t-1'!$I418-0.5+'t-1'!$I418-0.5)*-1)</f>
        <v>#DIV/0!</v>
      </c>
      <c r="AF418" s="6" t="e">
        <f>(('t-1'!AF418-'t-1'!$AE418)/'t-1'!$AE418)*(('t-1'!$I418-0.5+'t-1'!$I418-0.5)*-1)</f>
        <v>#DIV/0!</v>
      </c>
    </row>
    <row r="419" spans="2:32">
      <c r="B419" s="1">
        <f>'t-1'!B419</f>
        <v>0</v>
      </c>
      <c r="C419" s="1">
        <f>'t-1'!C419</f>
        <v>0</v>
      </c>
      <c r="D419" s="1">
        <f>'t-1'!D419</f>
        <v>0</v>
      </c>
      <c r="E419" s="1">
        <f>'t-1'!E419</f>
        <v>0</v>
      </c>
      <c r="F419" s="1">
        <f>'t-1'!F419</f>
        <v>0</v>
      </c>
      <c r="G419" s="1">
        <f>'t-1'!G419</f>
        <v>0</v>
      </c>
      <c r="H419" s="1">
        <f>'t-1'!H419</f>
        <v>0</v>
      </c>
      <c r="I419" s="1">
        <f>'t-1'!I419</f>
        <v>0</v>
      </c>
      <c r="J419" s="6" t="e">
        <f>(('t-1'!J419-'t-1'!$AE419)/'t-1'!$AE419)*(('t-1'!$I419-0.5+'t-1'!$I419-0.5)*-1)</f>
        <v>#DIV/0!</v>
      </c>
      <c r="K419" s="6" t="e">
        <f>(('t-1'!K419-'t-1'!$AE419)/'t-1'!$AE419)*(('t-1'!$I419-0.5+'t-1'!$I419-0.5)*-1)</f>
        <v>#DIV/0!</v>
      </c>
      <c r="L419" s="6" t="e">
        <f>(('t-1'!L419-'t-1'!$AE419)/'t-1'!$AE419)*(('t-1'!$I419-0.5+'t-1'!$I419-0.5)*-1)</f>
        <v>#DIV/0!</v>
      </c>
      <c r="M419" s="6" t="e">
        <f>(('t-1'!M419-'t-1'!$AE419)/'t-1'!$AE419)*(('t-1'!$I419-0.5+'t-1'!$I419-0.5)*-1)</f>
        <v>#DIV/0!</v>
      </c>
      <c r="N419" s="6" t="e">
        <f>(('t-1'!N419-'t-1'!$AE419)/'t-1'!$AE419)*(('t-1'!$I419-0.5+'t-1'!$I419-0.5)*-1)</f>
        <v>#DIV/0!</v>
      </c>
      <c r="O419" s="6" t="e">
        <f>(('t-1'!O419-'t-1'!$AE419)/'t-1'!$AE419)*(('t-1'!$I419-0.5+'t-1'!$I419-0.5)*-1)</f>
        <v>#DIV/0!</v>
      </c>
      <c r="P419" s="6" t="e">
        <f>(('t-1'!P419-'t-1'!$AE419)/'t-1'!$AE419)*(('t-1'!$I419-0.5+'t-1'!$I419-0.5)*-1)</f>
        <v>#DIV/0!</v>
      </c>
      <c r="Q419" s="6" t="e">
        <f>(('t-1'!Q419-'t-1'!$AE419)/'t-1'!$AE419)*(('t-1'!$I419-0.5+'t-1'!$I419-0.5)*-1)</f>
        <v>#DIV/0!</v>
      </c>
      <c r="R419" s="6" t="e">
        <f>(('t-1'!R419-'t-1'!$AE419)/'t-1'!$AE419)*(('t-1'!$I419-0.5+'t-1'!$I419-0.5)*-1)</f>
        <v>#DIV/0!</v>
      </c>
      <c r="S419" s="6" t="e">
        <f>(('t-1'!S419-'t-1'!$AE419)/'t-1'!$AE419)*(('t-1'!$I419-0.5+'t-1'!$I419-0.5)*-1)</f>
        <v>#DIV/0!</v>
      </c>
      <c r="T419" s="6" t="e">
        <f>(('t-1'!T419-'t-1'!$AE419)/'t-1'!$AE419)*(('t-1'!$I419-0.5+'t-1'!$I419-0.5)*-1)</f>
        <v>#DIV/0!</v>
      </c>
      <c r="U419" s="6" t="e">
        <f>(('t-1'!U419-'t-1'!$AE419)/'t-1'!$AE419)*(('t-1'!$I419-0.5+'t-1'!$I419-0.5)*-1)</f>
        <v>#DIV/0!</v>
      </c>
      <c r="V419" s="6" t="e">
        <f>(('t-1'!V419-'t-1'!$AE419)/'t-1'!$AE419)*(('t-1'!$I419-0.5+'t-1'!$I419-0.5)*-1)</f>
        <v>#DIV/0!</v>
      </c>
      <c r="W419" s="6" t="e">
        <f>(('t-1'!W419-'t-1'!$AE419)/'t-1'!$AE419)*(('t-1'!$I419-0.5+'t-1'!$I419-0.5)*-1)</f>
        <v>#DIV/0!</v>
      </c>
      <c r="X419" s="6" t="e">
        <f>(('t-1'!X419-'t-1'!$AE419)/'t-1'!$AE419)*(('t-1'!$I419-0.5+'t-1'!$I419-0.5)*-1)</f>
        <v>#DIV/0!</v>
      </c>
      <c r="Y419" s="6" t="e">
        <f>(('t-1'!Y419-'t-1'!$AE419)/'t-1'!$AE419)*(('t-1'!$I419-0.5+'t-1'!$I419-0.5)*-1)</f>
        <v>#DIV/0!</v>
      </c>
      <c r="Z419" s="6" t="e">
        <f>(('t-1'!Z419-'t-1'!$AE419)/'t-1'!$AE419)*(('t-1'!$I419-0.5+'t-1'!$I419-0.5)*-1)</f>
        <v>#DIV/0!</v>
      </c>
      <c r="AA419" s="6" t="e">
        <f>(('t-1'!AA419-'t-1'!$AE419)/'t-1'!$AE419)*(('t-1'!$I419-0.5+'t-1'!$I419-0.5)*-1)</f>
        <v>#DIV/0!</v>
      </c>
      <c r="AB419" s="6" t="e">
        <f>(('t-1'!AB419-'t-1'!$AE419)/'t-1'!$AE419)*(('t-1'!$I419-0.5+'t-1'!$I419-0.5)*-1)</f>
        <v>#DIV/0!</v>
      </c>
      <c r="AC419" s="6" t="e">
        <f>(('t-1'!AC419-'t-1'!$AE419)/'t-1'!$AE419)*(('t-1'!$I419-0.5+'t-1'!$I419-0.5)*-1)</f>
        <v>#DIV/0!</v>
      </c>
      <c r="AD419" s="6" t="e">
        <f>(('t-1'!AD419-'t-1'!$AE419)/'t-1'!$AE419)*(('t-1'!$I419-0.5+'t-1'!$I419-0.5)*-1)</f>
        <v>#DIV/0!</v>
      </c>
      <c r="AE419" s="6" t="e">
        <f>(('t-1'!AE419-'t-1'!$AE419)/'t-1'!$AE419)*(('t-1'!$I419-0.5+'t-1'!$I419-0.5)*-1)</f>
        <v>#DIV/0!</v>
      </c>
      <c r="AF419" s="6" t="e">
        <f>(('t-1'!AF419-'t-1'!$AE419)/'t-1'!$AE419)*(('t-1'!$I419-0.5+'t-1'!$I419-0.5)*-1)</f>
        <v>#DIV/0!</v>
      </c>
    </row>
    <row r="420" spans="2:32">
      <c r="B420" s="1">
        <f>'t-1'!B420</f>
        <v>0</v>
      </c>
      <c r="C420" s="1">
        <f>'t-1'!C420</f>
        <v>0</v>
      </c>
      <c r="D420" s="1">
        <f>'t-1'!D420</f>
        <v>0</v>
      </c>
      <c r="E420" s="1">
        <f>'t-1'!E420</f>
        <v>0</v>
      </c>
      <c r="F420" s="1">
        <f>'t-1'!F420</f>
        <v>0</v>
      </c>
      <c r="G420" s="1">
        <f>'t-1'!G420</f>
        <v>0</v>
      </c>
      <c r="H420" s="1">
        <f>'t-1'!H420</f>
        <v>0</v>
      </c>
      <c r="I420" s="1">
        <f>'t-1'!I420</f>
        <v>0</v>
      </c>
      <c r="J420" s="6" t="e">
        <f>(('t-1'!J420-'t-1'!$AE420)/'t-1'!$AE420)*(('t-1'!$I420-0.5+'t-1'!$I420-0.5)*-1)</f>
        <v>#DIV/0!</v>
      </c>
      <c r="K420" s="6" t="e">
        <f>(('t-1'!K420-'t-1'!$AE420)/'t-1'!$AE420)*(('t-1'!$I420-0.5+'t-1'!$I420-0.5)*-1)</f>
        <v>#DIV/0!</v>
      </c>
      <c r="L420" s="6" t="e">
        <f>(('t-1'!L420-'t-1'!$AE420)/'t-1'!$AE420)*(('t-1'!$I420-0.5+'t-1'!$I420-0.5)*-1)</f>
        <v>#DIV/0!</v>
      </c>
      <c r="M420" s="6" t="e">
        <f>(('t-1'!M420-'t-1'!$AE420)/'t-1'!$AE420)*(('t-1'!$I420-0.5+'t-1'!$I420-0.5)*-1)</f>
        <v>#DIV/0!</v>
      </c>
      <c r="N420" s="6" t="e">
        <f>(('t-1'!N420-'t-1'!$AE420)/'t-1'!$AE420)*(('t-1'!$I420-0.5+'t-1'!$I420-0.5)*-1)</f>
        <v>#DIV/0!</v>
      </c>
      <c r="O420" s="6" t="e">
        <f>(('t-1'!O420-'t-1'!$AE420)/'t-1'!$AE420)*(('t-1'!$I420-0.5+'t-1'!$I420-0.5)*-1)</f>
        <v>#DIV/0!</v>
      </c>
      <c r="P420" s="6" t="e">
        <f>(('t-1'!P420-'t-1'!$AE420)/'t-1'!$AE420)*(('t-1'!$I420-0.5+'t-1'!$I420-0.5)*-1)</f>
        <v>#DIV/0!</v>
      </c>
      <c r="Q420" s="6" t="e">
        <f>(('t-1'!Q420-'t-1'!$AE420)/'t-1'!$AE420)*(('t-1'!$I420-0.5+'t-1'!$I420-0.5)*-1)</f>
        <v>#DIV/0!</v>
      </c>
      <c r="R420" s="6" t="e">
        <f>(('t-1'!R420-'t-1'!$AE420)/'t-1'!$AE420)*(('t-1'!$I420-0.5+'t-1'!$I420-0.5)*-1)</f>
        <v>#DIV/0!</v>
      </c>
      <c r="S420" s="6" t="e">
        <f>(('t-1'!S420-'t-1'!$AE420)/'t-1'!$AE420)*(('t-1'!$I420-0.5+'t-1'!$I420-0.5)*-1)</f>
        <v>#DIV/0!</v>
      </c>
      <c r="T420" s="6" t="e">
        <f>(('t-1'!T420-'t-1'!$AE420)/'t-1'!$AE420)*(('t-1'!$I420-0.5+'t-1'!$I420-0.5)*-1)</f>
        <v>#DIV/0!</v>
      </c>
      <c r="U420" s="6" t="e">
        <f>(('t-1'!U420-'t-1'!$AE420)/'t-1'!$AE420)*(('t-1'!$I420-0.5+'t-1'!$I420-0.5)*-1)</f>
        <v>#DIV/0!</v>
      </c>
      <c r="V420" s="6" t="e">
        <f>(('t-1'!V420-'t-1'!$AE420)/'t-1'!$AE420)*(('t-1'!$I420-0.5+'t-1'!$I420-0.5)*-1)</f>
        <v>#DIV/0!</v>
      </c>
      <c r="W420" s="6" t="e">
        <f>(('t-1'!W420-'t-1'!$AE420)/'t-1'!$AE420)*(('t-1'!$I420-0.5+'t-1'!$I420-0.5)*-1)</f>
        <v>#DIV/0!</v>
      </c>
      <c r="X420" s="6" t="e">
        <f>(('t-1'!X420-'t-1'!$AE420)/'t-1'!$AE420)*(('t-1'!$I420-0.5+'t-1'!$I420-0.5)*-1)</f>
        <v>#DIV/0!</v>
      </c>
      <c r="Y420" s="6" t="e">
        <f>(('t-1'!Y420-'t-1'!$AE420)/'t-1'!$AE420)*(('t-1'!$I420-0.5+'t-1'!$I420-0.5)*-1)</f>
        <v>#DIV/0!</v>
      </c>
      <c r="Z420" s="6" t="e">
        <f>(('t-1'!Z420-'t-1'!$AE420)/'t-1'!$AE420)*(('t-1'!$I420-0.5+'t-1'!$I420-0.5)*-1)</f>
        <v>#DIV/0!</v>
      </c>
      <c r="AA420" s="6" t="e">
        <f>(('t-1'!AA420-'t-1'!$AE420)/'t-1'!$AE420)*(('t-1'!$I420-0.5+'t-1'!$I420-0.5)*-1)</f>
        <v>#DIV/0!</v>
      </c>
      <c r="AB420" s="6" t="e">
        <f>(('t-1'!AB420-'t-1'!$AE420)/'t-1'!$AE420)*(('t-1'!$I420-0.5+'t-1'!$I420-0.5)*-1)</f>
        <v>#DIV/0!</v>
      </c>
      <c r="AC420" s="6" t="e">
        <f>(('t-1'!AC420-'t-1'!$AE420)/'t-1'!$AE420)*(('t-1'!$I420-0.5+'t-1'!$I420-0.5)*-1)</f>
        <v>#DIV/0!</v>
      </c>
      <c r="AD420" s="6" t="e">
        <f>(('t-1'!AD420-'t-1'!$AE420)/'t-1'!$AE420)*(('t-1'!$I420-0.5+'t-1'!$I420-0.5)*-1)</f>
        <v>#DIV/0!</v>
      </c>
      <c r="AE420" s="6" t="e">
        <f>(('t-1'!AE420-'t-1'!$AE420)/'t-1'!$AE420)*(('t-1'!$I420-0.5+'t-1'!$I420-0.5)*-1)</f>
        <v>#DIV/0!</v>
      </c>
      <c r="AF420" s="6" t="e">
        <f>(('t-1'!AF420-'t-1'!$AE420)/'t-1'!$AE420)*(('t-1'!$I420-0.5+'t-1'!$I420-0.5)*-1)</f>
        <v>#DIV/0!</v>
      </c>
    </row>
    <row r="421" spans="2:32">
      <c r="B421" s="1">
        <f>'t-1'!B421</f>
        <v>0</v>
      </c>
      <c r="C421" s="1">
        <f>'t-1'!C421</f>
        <v>0</v>
      </c>
      <c r="D421" s="1">
        <f>'t-1'!D421</f>
        <v>0</v>
      </c>
      <c r="E421" s="1">
        <f>'t-1'!E421</f>
        <v>0</v>
      </c>
      <c r="F421" s="1">
        <f>'t-1'!F421</f>
        <v>0</v>
      </c>
      <c r="G421" s="1">
        <f>'t-1'!G421</f>
        <v>0</v>
      </c>
      <c r="H421" s="1">
        <f>'t-1'!H421</f>
        <v>0</v>
      </c>
      <c r="I421" s="1">
        <f>'t-1'!I421</f>
        <v>0</v>
      </c>
      <c r="J421" s="6" t="e">
        <f>(('t-1'!J421-'t-1'!$AE421)/'t-1'!$AE421)*(('t-1'!$I421-0.5+'t-1'!$I421-0.5)*-1)</f>
        <v>#DIV/0!</v>
      </c>
      <c r="K421" s="6" t="e">
        <f>(('t-1'!K421-'t-1'!$AE421)/'t-1'!$AE421)*(('t-1'!$I421-0.5+'t-1'!$I421-0.5)*-1)</f>
        <v>#DIV/0!</v>
      </c>
      <c r="L421" s="6" t="e">
        <f>(('t-1'!L421-'t-1'!$AE421)/'t-1'!$AE421)*(('t-1'!$I421-0.5+'t-1'!$I421-0.5)*-1)</f>
        <v>#DIV/0!</v>
      </c>
      <c r="M421" s="6" t="e">
        <f>(('t-1'!M421-'t-1'!$AE421)/'t-1'!$AE421)*(('t-1'!$I421-0.5+'t-1'!$I421-0.5)*-1)</f>
        <v>#DIV/0!</v>
      </c>
      <c r="N421" s="6" t="e">
        <f>(('t-1'!N421-'t-1'!$AE421)/'t-1'!$AE421)*(('t-1'!$I421-0.5+'t-1'!$I421-0.5)*-1)</f>
        <v>#DIV/0!</v>
      </c>
      <c r="O421" s="6" t="e">
        <f>(('t-1'!O421-'t-1'!$AE421)/'t-1'!$AE421)*(('t-1'!$I421-0.5+'t-1'!$I421-0.5)*-1)</f>
        <v>#DIV/0!</v>
      </c>
      <c r="P421" s="6" t="e">
        <f>(('t-1'!P421-'t-1'!$AE421)/'t-1'!$AE421)*(('t-1'!$I421-0.5+'t-1'!$I421-0.5)*-1)</f>
        <v>#DIV/0!</v>
      </c>
      <c r="Q421" s="6" t="e">
        <f>(('t-1'!Q421-'t-1'!$AE421)/'t-1'!$AE421)*(('t-1'!$I421-0.5+'t-1'!$I421-0.5)*-1)</f>
        <v>#DIV/0!</v>
      </c>
      <c r="R421" s="6" t="e">
        <f>(('t-1'!R421-'t-1'!$AE421)/'t-1'!$AE421)*(('t-1'!$I421-0.5+'t-1'!$I421-0.5)*-1)</f>
        <v>#DIV/0!</v>
      </c>
      <c r="S421" s="6" t="e">
        <f>(('t-1'!S421-'t-1'!$AE421)/'t-1'!$AE421)*(('t-1'!$I421-0.5+'t-1'!$I421-0.5)*-1)</f>
        <v>#DIV/0!</v>
      </c>
      <c r="T421" s="6" t="e">
        <f>(('t-1'!T421-'t-1'!$AE421)/'t-1'!$AE421)*(('t-1'!$I421-0.5+'t-1'!$I421-0.5)*-1)</f>
        <v>#DIV/0!</v>
      </c>
      <c r="U421" s="6" t="e">
        <f>(('t-1'!U421-'t-1'!$AE421)/'t-1'!$AE421)*(('t-1'!$I421-0.5+'t-1'!$I421-0.5)*-1)</f>
        <v>#DIV/0!</v>
      </c>
      <c r="V421" s="6" t="e">
        <f>(('t-1'!V421-'t-1'!$AE421)/'t-1'!$AE421)*(('t-1'!$I421-0.5+'t-1'!$I421-0.5)*-1)</f>
        <v>#DIV/0!</v>
      </c>
      <c r="W421" s="6" t="e">
        <f>(('t-1'!W421-'t-1'!$AE421)/'t-1'!$AE421)*(('t-1'!$I421-0.5+'t-1'!$I421-0.5)*-1)</f>
        <v>#DIV/0!</v>
      </c>
      <c r="X421" s="6" t="e">
        <f>(('t-1'!X421-'t-1'!$AE421)/'t-1'!$AE421)*(('t-1'!$I421-0.5+'t-1'!$I421-0.5)*-1)</f>
        <v>#DIV/0!</v>
      </c>
      <c r="Y421" s="6" t="e">
        <f>(('t-1'!Y421-'t-1'!$AE421)/'t-1'!$AE421)*(('t-1'!$I421-0.5+'t-1'!$I421-0.5)*-1)</f>
        <v>#DIV/0!</v>
      </c>
      <c r="Z421" s="6" t="e">
        <f>(('t-1'!Z421-'t-1'!$AE421)/'t-1'!$AE421)*(('t-1'!$I421-0.5+'t-1'!$I421-0.5)*-1)</f>
        <v>#DIV/0!</v>
      </c>
      <c r="AA421" s="6" t="e">
        <f>(('t-1'!AA421-'t-1'!$AE421)/'t-1'!$AE421)*(('t-1'!$I421-0.5+'t-1'!$I421-0.5)*-1)</f>
        <v>#DIV/0!</v>
      </c>
      <c r="AB421" s="6" t="e">
        <f>(('t-1'!AB421-'t-1'!$AE421)/'t-1'!$AE421)*(('t-1'!$I421-0.5+'t-1'!$I421-0.5)*-1)</f>
        <v>#DIV/0!</v>
      </c>
      <c r="AC421" s="6" t="e">
        <f>(('t-1'!AC421-'t-1'!$AE421)/'t-1'!$AE421)*(('t-1'!$I421-0.5+'t-1'!$I421-0.5)*-1)</f>
        <v>#DIV/0!</v>
      </c>
      <c r="AD421" s="6" t="e">
        <f>(('t-1'!AD421-'t-1'!$AE421)/'t-1'!$AE421)*(('t-1'!$I421-0.5+'t-1'!$I421-0.5)*-1)</f>
        <v>#DIV/0!</v>
      </c>
      <c r="AE421" s="6" t="e">
        <f>(('t-1'!AE421-'t-1'!$AE421)/'t-1'!$AE421)*(('t-1'!$I421-0.5+'t-1'!$I421-0.5)*-1)</f>
        <v>#DIV/0!</v>
      </c>
      <c r="AF421" s="6" t="e">
        <f>(('t-1'!AF421-'t-1'!$AE421)/'t-1'!$AE421)*(('t-1'!$I421-0.5+'t-1'!$I421-0.5)*-1)</f>
        <v>#DIV/0!</v>
      </c>
    </row>
    <row r="422" spans="2:32">
      <c r="B422" s="1">
        <f>'t-1'!B422</f>
        <v>0</v>
      </c>
      <c r="C422" s="1">
        <f>'t-1'!C422</f>
        <v>0</v>
      </c>
      <c r="D422" s="1">
        <f>'t-1'!D422</f>
        <v>0</v>
      </c>
      <c r="E422" s="1">
        <f>'t-1'!E422</f>
        <v>0</v>
      </c>
      <c r="F422" s="1">
        <f>'t-1'!F422</f>
        <v>0</v>
      </c>
      <c r="G422" s="1">
        <f>'t-1'!G422</f>
        <v>0</v>
      </c>
      <c r="H422" s="1">
        <f>'t-1'!H422</f>
        <v>0</v>
      </c>
      <c r="I422" s="1">
        <f>'t-1'!I422</f>
        <v>0</v>
      </c>
      <c r="J422" s="6" t="e">
        <f>(('t-1'!J422-'t-1'!$AE422)/'t-1'!$AE422)*(('t-1'!$I422-0.5+'t-1'!$I422-0.5)*-1)</f>
        <v>#DIV/0!</v>
      </c>
      <c r="K422" s="6" t="e">
        <f>(('t-1'!K422-'t-1'!$AE422)/'t-1'!$AE422)*(('t-1'!$I422-0.5+'t-1'!$I422-0.5)*-1)</f>
        <v>#DIV/0!</v>
      </c>
      <c r="L422" s="6" t="e">
        <f>(('t-1'!L422-'t-1'!$AE422)/'t-1'!$AE422)*(('t-1'!$I422-0.5+'t-1'!$I422-0.5)*-1)</f>
        <v>#DIV/0!</v>
      </c>
      <c r="M422" s="6" t="e">
        <f>(('t-1'!M422-'t-1'!$AE422)/'t-1'!$AE422)*(('t-1'!$I422-0.5+'t-1'!$I422-0.5)*-1)</f>
        <v>#DIV/0!</v>
      </c>
      <c r="N422" s="6" t="e">
        <f>(('t-1'!N422-'t-1'!$AE422)/'t-1'!$AE422)*(('t-1'!$I422-0.5+'t-1'!$I422-0.5)*-1)</f>
        <v>#DIV/0!</v>
      </c>
      <c r="O422" s="6" t="e">
        <f>(('t-1'!O422-'t-1'!$AE422)/'t-1'!$AE422)*(('t-1'!$I422-0.5+'t-1'!$I422-0.5)*-1)</f>
        <v>#DIV/0!</v>
      </c>
      <c r="P422" s="6" t="e">
        <f>(('t-1'!P422-'t-1'!$AE422)/'t-1'!$AE422)*(('t-1'!$I422-0.5+'t-1'!$I422-0.5)*-1)</f>
        <v>#DIV/0!</v>
      </c>
      <c r="Q422" s="6" t="e">
        <f>(('t-1'!Q422-'t-1'!$AE422)/'t-1'!$AE422)*(('t-1'!$I422-0.5+'t-1'!$I422-0.5)*-1)</f>
        <v>#DIV/0!</v>
      </c>
      <c r="R422" s="6" t="e">
        <f>(('t-1'!R422-'t-1'!$AE422)/'t-1'!$AE422)*(('t-1'!$I422-0.5+'t-1'!$I422-0.5)*-1)</f>
        <v>#DIV/0!</v>
      </c>
      <c r="S422" s="6" t="e">
        <f>(('t-1'!S422-'t-1'!$AE422)/'t-1'!$AE422)*(('t-1'!$I422-0.5+'t-1'!$I422-0.5)*-1)</f>
        <v>#DIV/0!</v>
      </c>
      <c r="T422" s="6" t="e">
        <f>(('t-1'!T422-'t-1'!$AE422)/'t-1'!$AE422)*(('t-1'!$I422-0.5+'t-1'!$I422-0.5)*-1)</f>
        <v>#DIV/0!</v>
      </c>
      <c r="U422" s="6" t="e">
        <f>(('t-1'!U422-'t-1'!$AE422)/'t-1'!$AE422)*(('t-1'!$I422-0.5+'t-1'!$I422-0.5)*-1)</f>
        <v>#DIV/0!</v>
      </c>
      <c r="V422" s="6" t="e">
        <f>(('t-1'!V422-'t-1'!$AE422)/'t-1'!$AE422)*(('t-1'!$I422-0.5+'t-1'!$I422-0.5)*-1)</f>
        <v>#DIV/0!</v>
      </c>
      <c r="W422" s="6" t="e">
        <f>(('t-1'!W422-'t-1'!$AE422)/'t-1'!$AE422)*(('t-1'!$I422-0.5+'t-1'!$I422-0.5)*-1)</f>
        <v>#DIV/0!</v>
      </c>
      <c r="X422" s="6" t="e">
        <f>(('t-1'!X422-'t-1'!$AE422)/'t-1'!$AE422)*(('t-1'!$I422-0.5+'t-1'!$I422-0.5)*-1)</f>
        <v>#DIV/0!</v>
      </c>
      <c r="Y422" s="6" t="e">
        <f>(('t-1'!Y422-'t-1'!$AE422)/'t-1'!$AE422)*(('t-1'!$I422-0.5+'t-1'!$I422-0.5)*-1)</f>
        <v>#DIV/0!</v>
      </c>
      <c r="Z422" s="6" t="e">
        <f>(('t-1'!Z422-'t-1'!$AE422)/'t-1'!$AE422)*(('t-1'!$I422-0.5+'t-1'!$I422-0.5)*-1)</f>
        <v>#DIV/0!</v>
      </c>
      <c r="AA422" s="6" t="e">
        <f>(('t-1'!AA422-'t-1'!$AE422)/'t-1'!$AE422)*(('t-1'!$I422-0.5+'t-1'!$I422-0.5)*-1)</f>
        <v>#DIV/0!</v>
      </c>
      <c r="AB422" s="6" t="e">
        <f>(('t-1'!AB422-'t-1'!$AE422)/'t-1'!$AE422)*(('t-1'!$I422-0.5+'t-1'!$I422-0.5)*-1)</f>
        <v>#DIV/0!</v>
      </c>
      <c r="AC422" s="6" t="e">
        <f>(('t-1'!AC422-'t-1'!$AE422)/'t-1'!$AE422)*(('t-1'!$I422-0.5+'t-1'!$I422-0.5)*-1)</f>
        <v>#DIV/0!</v>
      </c>
      <c r="AD422" s="6" t="e">
        <f>(('t-1'!AD422-'t-1'!$AE422)/'t-1'!$AE422)*(('t-1'!$I422-0.5+'t-1'!$I422-0.5)*-1)</f>
        <v>#DIV/0!</v>
      </c>
      <c r="AE422" s="6" t="e">
        <f>(('t-1'!AE422-'t-1'!$AE422)/'t-1'!$AE422)*(('t-1'!$I422-0.5+'t-1'!$I422-0.5)*-1)</f>
        <v>#DIV/0!</v>
      </c>
      <c r="AF422" s="6" t="e">
        <f>(('t-1'!AF422-'t-1'!$AE422)/'t-1'!$AE422)*(('t-1'!$I422-0.5+'t-1'!$I422-0.5)*-1)</f>
        <v>#DIV/0!</v>
      </c>
    </row>
    <row r="423" spans="2:32">
      <c r="B423" s="1">
        <f>'t-1'!B423</f>
        <v>0</v>
      </c>
      <c r="C423" s="1">
        <f>'t-1'!C423</f>
        <v>0</v>
      </c>
      <c r="D423" s="1">
        <f>'t-1'!D423</f>
        <v>0</v>
      </c>
      <c r="E423" s="1">
        <f>'t-1'!E423</f>
        <v>0</v>
      </c>
      <c r="F423" s="1">
        <f>'t-1'!F423</f>
        <v>0</v>
      </c>
      <c r="G423" s="1">
        <f>'t-1'!G423</f>
        <v>0</v>
      </c>
      <c r="H423" s="1">
        <f>'t-1'!H423</f>
        <v>0</v>
      </c>
      <c r="I423" s="1">
        <f>'t-1'!I423</f>
        <v>0</v>
      </c>
      <c r="J423" s="6" t="e">
        <f>(('t-1'!J423-'t-1'!$AE423)/'t-1'!$AE423)*(('t-1'!$I423-0.5+'t-1'!$I423-0.5)*-1)</f>
        <v>#DIV/0!</v>
      </c>
      <c r="K423" s="6" t="e">
        <f>(('t-1'!K423-'t-1'!$AE423)/'t-1'!$AE423)*(('t-1'!$I423-0.5+'t-1'!$I423-0.5)*-1)</f>
        <v>#DIV/0!</v>
      </c>
      <c r="L423" s="6" t="e">
        <f>(('t-1'!L423-'t-1'!$AE423)/'t-1'!$AE423)*(('t-1'!$I423-0.5+'t-1'!$I423-0.5)*-1)</f>
        <v>#DIV/0!</v>
      </c>
      <c r="M423" s="6" t="e">
        <f>(('t-1'!M423-'t-1'!$AE423)/'t-1'!$AE423)*(('t-1'!$I423-0.5+'t-1'!$I423-0.5)*-1)</f>
        <v>#DIV/0!</v>
      </c>
      <c r="N423" s="6" t="e">
        <f>(('t-1'!N423-'t-1'!$AE423)/'t-1'!$AE423)*(('t-1'!$I423-0.5+'t-1'!$I423-0.5)*-1)</f>
        <v>#DIV/0!</v>
      </c>
      <c r="O423" s="6" t="e">
        <f>(('t-1'!O423-'t-1'!$AE423)/'t-1'!$AE423)*(('t-1'!$I423-0.5+'t-1'!$I423-0.5)*-1)</f>
        <v>#DIV/0!</v>
      </c>
      <c r="P423" s="6" t="e">
        <f>(('t-1'!P423-'t-1'!$AE423)/'t-1'!$AE423)*(('t-1'!$I423-0.5+'t-1'!$I423-0.5)*-1)</f>
        <v>#DIV/0!</v>
      </c>
      <c r="Q423" s="6" t="e">
        <f>(('t-1'!Q423-'t-1'!$AE423)/'t-1'!$AE423)*(('t-1'!$I423-0.5+'t-1'!$I423-0.5)*-1)</f>
        <v>#DIV/0!</v>
      </c>
      <c r="R423" s="6" t="e">
        <f>(('t-1'!R423-'t-1'!$AE423)/'t-1'!$AE423)*(('t-1'!$I423-0.5+'t-1'!$I423-0.5)*-1)</f>
        <v>#DIV/0!</v>
      </c>
      <c r="S423" s="6" t="e">
        <f>(('t-1'!S423-'t-1'!$AE423)/'t-1'!$AE423)*(('t-1'!$I423-0.5+'t-1'!$I423-0.5)*-1)</f>
        <v>#DIV/0!</v>
      </c>
      <c r="T423" s="6" t="e">
        <f>(('t-1'!T423-'t-1'!$AE423)/'t-1'!$AE423)*(('t-1'!$I423-0.5+'t-1'!$I423-0.5)*-1)</f>
        <v>#DIV/0!</v>
      </c>
      <c r="U423" s="6" t="e">
        <f>(('t-1'!U423-'t-1'!$AE423)/'t-1'!$AE423)*(('t-1'!$I423-0.5+'t-1'!$I423-0.5)*-1)</f>
        <v>#DIV/0!</v>
      </c>
      <c r="V423" s="6" t="e">
        <f>(('t-1'!V423-'t-1'!$AE423)/'t-1'!$AE423)*(('t-1'!$I423-0.5+'t-1'!$I423-0.5)*-1)</f>
        <v>#DIV/0!</v>
      </c>
      <c r="W423" s="6" t="e">
        <f>(('t-1'!W423-'t-1'!$AE423)/'t-1'!$AE423)*(('t-1'!$I423-0.5+'t-1'!$I423-0.5)*-1)</f>
        <v>#DIV/0!</v>
      </c>
      <c r="X423" s="6" t="e">
        <f>(('t-1'!X423-'t-1'!$AE423)/'t-1'!$AE423)*(('t-1'!$I423-0.5+'t-1'!$I423-0.5)*-1)</f>
        <v>#DIV/0!</v>
      </c>
      <c r="Y423" s="6" t="e">
        <f>(('t-1'!Y423-'t-1'!$AE423)/'t-1'!$AE423)*(('t-1'!$I423-0.5+'t-1'!$I423-0.5)*-1)</f>
        <v>#DIV/0!</v>
      </c>
      <c r="Z423" s="6" t="e">
        <f>(('t-1'!Z423-'t-1'!$AE423)/'t-1'!$AE423)*(('t-1'!$I423-0.5+'t-1'!$I423-0.5)*-1)</f>
        <v>#DIV/0!</v>
      </c>
      <c r="AA423" s="6" t="e">
        <f>(('t-1'!AA423-'t-1'!$AE423)/'t-1'!$AE423)*(('t-1'!$I423-0.5+'t-1'!$I423-0.5)*-1)</f>
        <v>#DIV/0!</v>
      </c>
      <c r="AB423" s="6" t="e">
        <f>(('t-1'!AB423-'t-1'!$AE423)/'t-1'!$AE423)*(('t-1'!$I423-0.5+'t-1'!$I423-0.5)*-1)</f>
        <v>#DIV/0!</v>
      </c>
      <c r="AC423" s="6" t="e">
        <f>(('t-1'!AC423-'t-1'!$AE423)/'t-1'!$AE423)*(('t-1'!$I423-0.5+'t-1'!$I423-0.5)*-1)</f>
        <v>#DIV/0!</v>
      </c>
      <c r="AD423" s="6" t="e">
        <f>(('t-1'!AD423-'t-1'!$AE423)/'t-1'!$AE423)*(('t-1'!$I423-0.5+'t-1'!$I423-0.5)*-1)</f>
        <v>#DIV/0!</v>
      </c>
      <c r="AE423" s="6" t="e">
        <f>(('t-1'!AE423-'t-1'!$AE423)/'t-1'!$AE423)*(('t-1'!$I423-0.5+'t-1'!$I423-0.5)*-1)</f>
        <v>#DIV/0!</v>
      </c>
      <c r="AF423" s="6" t="e">
        <f>(('t-1'!AF423-'t-1'!$AE423)/'t-1'!$AE423)*(('t-1'!$I423-0.5+'t-1'!$I423-0.5)*-1)</f>
        <v>#DIV/0!</v>
      </c>
    </row>
    <row r="424" spans="2:32">
      <c r="B424" s="1">
        <f>'t-1'!B424</f>
        <v>0</v>
      </c>
      <c r="C424" s="1">
        <f>'t-1'!C424</f>
        <v>0</v>
      </c>
      <c r="D424" s="1">
        <f>'t-1'!D424</f>
        <v>0</v>
      </c>
      <c r="E424" s="1">
        <f>'t-1'!E424</f>
        <v>0</v>
      </c>
      <c r="F424" s="1">
        <f>'t-1'!F424</f>
        <v>0</v>
      </c>
      <c r="G424" s="1">
        <f>'t-1'!G424</f>
        <v>0</v>
      </c>
      <c r="H424" s="1">
        <f>'t-1'!H424</f>
        <v>0</v>
      </c>
      <c r="I424" s="1">
        <f>'t-1'!I424</f>
        <v>0</v>
      </c>
      <c r="J424" s="6" t="e">
        <f>(('t-1'!J424-'t-1'!$AE424)/'t-1'!$AE424)*(('t-1'!$I424-0.5+'t-1'!$I424-0.5)*-1)</f>
        <v>#DIV/0!</v>
      </c>
      <c r="K424" s="6" t="e">
        <f>(('t-1'!K424-'t-1'!$AE424)/'t-1'!$AE424)*(('t-1'!$I424-0.5+'t-1'!$I424-0.5)*-1)</f>
        <v>#DIV/0!</v>
      </c>
      <c r="L424" s="6" t="e">
        <f>(('t-1'!L424-'t-1'!$AE424)/'t-1'!$AE424)*(('t-1'!$I424-0.5+'t-1'!$I424-0.5)*-1)</f>
        <v>#DIV/0!</v>
      </c>
      <c r="M424" s="6" t="e">
        <f>(('t-1'!M424-'t-1'!$AE424)/'t-1'!$AE424)*(('t-1'!$I424-0.5+'t-1'!$I424-0.5)*-1)</f>
        <v>#DIV/0!</v>
      </c>
      <c r="N424" s="6" t="e">
        <f>(('t-1'!N424-'t-1'!$AE424)/'t-1'!$AE424)*(('t-1'!$I424-0.5+'t-1'!$I424-0.5)*-1)</f>
        <v>#DIV/0!</v>
      </c>
      <c r="O424" s="6" t="e">
        <f>(('t-1'!O424-'t-1'!$AE424)/'t-1'!$AE424)*(('t-1'!$I424-0.5+'t-1'!$I424-0.5)*-1)</f>
        <v>#DIV/0!</v>
      </c>
      <c r="P424" s="6" t="e">
        <f>(('t-1'!P424-'t-1'!$AE424)/'t-1'!$AE424)*(('t-1'!$I424-0.5+'t-1'!$I424-0.5)*-1)</f>
        <v>#DIV/0!</v>
      </c>
      <c r="Q424" s="6" t="e">
        <f>(('t-1'!Q424-'t-1'!$AE424)/'t-1'!$AE424)*(('t-1'!$I424-0.5+'t-1'!$I424-0.5)*-1)</f>
        <v>#DIV/0!</v>
      </c>
      <c r="R424" s="6" t="e">
        <f>(('t-1'!R424-'t-1'!$AE424)/'t-1'!$AE424)*(('t-1'!$I424-0.5+'t-1'!$I424-0.5)*-1)</f>
        <v>#DIV/0!</v>
      </c>
      <c r="S424" s="6" t="e">
        <f>(('t-1'!S424-'t-1'!$AE424)/'t-1'!$AE424)*(('t-1'!$I424-0.5+'t-1'!$I424-0.5)*-1)</f>
        <v>#DIV/0!</v>
      </c>
      <c r="T424" s="6" t="e">
        <f>(('t-1'!T424-'t-1'!$AE424)/'t-1'!$AE424)*(('t-1'!$I424-0.5+'t-1'!$I424-0.5)*-1)</f>
        <v>#DIV/0!</v>
      </c>
      <c r="U424" s="6" t="e">
        <f>(('t-1'!U424-'t-1'!$AE424)/'t-1'!$AE424)*(('t-1'!$I424-0.5+'t-1'!$I424-0.5)*-1)</f>
        <v>#DIV/0!</v>
      </c>
      <c r="V424" s="6" t="e">
        <f>(('t-1'!V424-'t-1'!$AE424)/'t-1'!$AE424)*(('t-1'!$I424-0.5+'t-1'!$I424-0.5)*-1)</f>
        <v>#DIV/0!</v>
      </c>
      <c r="W424" s="6" t="e">
        <f>(('t-1'!W424-'t-1'!$AE424)/'t-1'!$AE424)*(('t-1'!$I424-0.5+'t-1'!$I424-0.5)*-1)</f>
        <v>#DIV/0!</v>
      </c>
      <c r="X424" s="6" t="e">
        <f>(('t-1'!X424-'t-1'!$AE424)/'t-1'!$AE424)*(('t-1'!$I424-0.5+'t-1'!$I424-0.5)*-1)</f>
        <v>#DIV/0!</v>
      </c>
      <c r="Y424" s="6" t="e">
        <f>(('t-1'!Y424-'t-1'!$AE424)/'t-1'!$AE424)*(('t-1'!$I424-0.5+'t-1'!$I424-0.5)*-1)</f>
        <v>#DIV/0!</v>
      </c>
      <c r="Z424" s="6" t="e">
        <f>(('t-1'!Z424-'t-1'!$AE424)/'t-1'!$AE424)*(('t-1'!$I424-0.5+'t-1'!$I424-0.5)*-1)</f>
        <v>#DIV/0!</v>
      </c>
      <c r="AA424" s="6" t="e">
        <f>(('t-1'!AA424-'t-1'!$AE424)/'t-1'!$AE424)*(('t-1'!$I424-0.5+'t-1'!$I424-0.5)*-1)</f>
        <v>#DIV/0!</v>
      </c>
      <c r="AB424" s="6" t="e">
        <f>(('t-1'!AB424-'t-1'!$AE424)/'t-1'!$AE424)*(('t-1'!$I424-0.5+'t-1'!$I424-0.5)*-1)</f>
        <v>#DIV/0!</v>
      </c>
      <c r="AC424" s="6" t="e">
        <f>(('t-1'!AC424-'t-1'!$AE424)/'t-1'!$AE424)*(('t-1'!$I424-0.5+'t-1'!$I424-0.5)*-1)</f>
        <v>#DIV/0!</v>
      </c>
      <c r="AD424" s="6" t="e">
        <f>(('t-1'!AD424-'t-1'!$AE424)/'t-1'!$AE424)*(('t-1'!$I424-0.5+'t-1'!$I424-0.5)*-1)</f>
        <v>#DIV/0!</v>
      </c>
      <c r="AE424" s="6" t="e">
        <f>(('t-1'!AE424-'t-1'!$AE424)/'t-1'!$AE424)*(('t-1'!$I424-0.5+'t-1'!$I424-0.5)*-1)</f>
        <v>#DIV/0!</v>
      </c>
      <c r="AF424" s="6" t="e">
        <f>(('t-1'!AF424-'t-1'!$AE424)/'t-1'!$AE424)*(('t-1'!$I424-0.5+'t-1'!$I424-0.5)*-1)</f>
        <v>#DIV/0!</v>
      </c>
    </row>
    <row r="425" spans="2:32">
      <c r="B425" s="1">
        <f>'t-1'!B425</f>
        <v>0</v>
      </c>
      <c r="C425" s="1">
        <f>'t-1'!C425</f>
        <v>0</v>
      </c>
      <c r="D425" s="1">
        <f>'t-1'!D425</f>
        <v>0</v>
      </c>
      <c r="E425" s="1">
        <f>'t-1'!E425</f>
        <v>0</v>
      </c>
      <c r="F425" s="1">
        <f>'t-1'!F425</f>
        <v>0</v>
      </c>
      <c r="G425" s="1">
        <f>'t-1'!G425</f>
        <v>0</v>
      </c>
      <c r="H425" s="1">
        <f>'t-1'!H425</f>
        <v>0</v>
      </c>
      <c r="I425" s="1">
        <f>'t-1'!I425</f>
        <v>0</v>
      </c>
      <c r="J425" s="6" t="e">
        <f>(('t-1'!J425-'t-1'!$AE425)/'t-1'!$AE425)*(('t-1'!$I425-0.5+'t-1'!$I425-0.5)*-1)</f>
        <v>#DIV/0!</v>
      </c>
      <c r="K425" s="6" t="e">
        <f>(('t-1'!K425-'t-1'!$AE425)/'t-1'!$AE425)*(('t-1'!$I425-0.5+'t-1'!$I425-0.5)*-1)</f>
        <v>#DIV/0!</v>
      </c>
      <c r="L425" s="6" t="e">
        <f>(('t-1'!L425-'t-1'!$AE425)/'t-1'!$AE425)*(('t-1'!$I425-0.5+'t-1'!$I425-0.5)*-1)</f>
        <v>#DIV/0!</v>
      </c>
      <c r="M425" s="6" t="e">
        <f>(('t-1'!M425-'t-1'!$AE425)/'t-1'!$AE425)*(('t-1'!$I425-0.5+'t-1'!$I425-0.5)*-1)</f>
        <v>#DIV/0!</v>
      </c>
      <c r="N425" s="6" t="e">
        <f>(('t-1'!N425-'t-1'!$AE425)/'t-1'!$AE425)*(('t-1'!$I425-0.5+'t-1'!$I425-0.5)*-1)</f>
        <v>#DIV/0!</v>
      </c>
      <c r="O425" s="6" t="e">
        <f>(('t-1'!O425-'t-1'!$AE425)/'t-1'!$AE425)*(('t-1'!$I425-0.5+'t-1'!$I425-0.5)*-1)</f>
        <v>#DIV/0!</v>
      </c>
      <c r="P425" s="6" t="e">
        <f>(('t-1'!P425-'t-1'!$AE425)/'t-1'!$AE425)*(('t-1'!$I425-0.5+'t-1'!$I425-0.5)*-1)</f>
        <v>#DIV/0!</v>
      </c>
      <c r="Q425" s="6" t="e">
        <f>(('t-1'!Q425-'t-1'!$AE425)/'t-1'!$AE425)*(('t-1'!$I425-0.5+'t-1'!$I425-0.5)*-1)</f>
        <v>#DIV/0!</v>
      </c>
      <c r="R425" s="6" t="e">
        <f>(('t-1'!R425-'t-1'!$AE425)/'t-1'!$AE425)*(('t-1'!$I425-0.5+'t-1'!$I425-0.5)*-1)</f>
        <v>#DIV/0!</v>
      </c>
      <c r="S425" s="6" t="e">
        <f>(('t-1'!S425-'t-1'!$AE425)/'t-1'!$AE425)*(('t-1'!$I425-0.5+'t-1'!$I425-0.5)*-1)</f>
        <v>#DIV/0!</v>
      </c>
      <c r="T425" s="6" t="e">
        <f>(('t-1'!T425-'t-1'!$AE425)/'t-1'!$AE425)*(('t-1'!$I425-0.5+'t-1'!$I425-0.5)*-1)</f>
        <v>#DIV/0!</v>
      </c>
      <c r="U425" s="6" t="e">
        <f>(('t-1'!U425-'t-1'!$AE425)/'t-1'!$AE425)*(('t-1'!$I425-0.5+'t-1'!$I425-0.5)*-1)</f>
        <v>#DIV/0!</v>
      </c>
      <c r="V425" s="6" t="e">
        <f>(('t-1'!V425-'t-1'!$AE425)/'t-1'!$AE425)*(('t-1'!$I425-0.5+'t-1'!$I425-0.5)*-1)</f>
        <v>#DIV/0!</v>
      </c>
      <c r="W425" s="6" t="e">
        <f>(('t-1'!W425-'t-1'!$AE425)/'t-1'!$AE425)*(('t-1'!$I425-0.5+'t-1'!$I425-0.5)*-1)</f>
        <v>#DIV/0!</v>
      </c>
      <c r="X425" s="6" t="e">
        <f>(('t-1'!X425-'t-1'!$AE425)/'t-1'!$AE425)*(('t-1'!$I425-0.5+'t-1'!$I425-0.5)*-1)</f>
        <v>#DIV/0!</v>
      </c>
      <c r="Y425" s="6" t="e">
        <f>(('t-1'!Y425-'t-1'!$AE425)/'t-1'!$AE425)*(('t-1'!$I425-0.5+'t-1'!$I425-0.5)*-1)</f>
        <v>#DIV/0!</v>
      </c>
      <c r="Z425" s="6" t="e">
        <f>(('t-1'!Z425-'t-1'!$AE425)/'t-1'!$AE425)*(('t-1'!$I425-0.5+'t-1'!$I425-0.5)*-1)</f>
        <v>#DIV/0!</v>
      </c>
      <c r="AA425" s="6" t="e">
        <f>(('t-1'!AA425-'t-1'!$AE425)/'t-1'!$AE425)*(('t-1'!$I425-0.5+'t-1'!$I425-0.5)*-1)</f>
        <v>#DIV/0!</v>
      </c>
      <c r="AB425" s="6" t="e">
        <f>(('t-1'!AB425-'t-1'!$AE425)/'t-1'!$AE425)*(('t-1'!$I425-0.5+'t-1'!$I425-0.5)*-1)</f>
        <v>#DIV/0!</v>
      </c>
      <c r="AC425" s="6" t="e">
        <f>(('t-1'!AC425-'t-1'!$AE425)/'t-1'!$AE425)*(('t-1'!$I425-0.5+'t-1'!$I425-0.5)*-1)</f>
        <v>#DIV/0!</v>
      </c>
      <c r="AD425" s="6" t="e">
        <f>(('t-1'!AD425-'t-1'!$AE425)/'t-1'!$AE425)*(('t-1'!$I425-0.5+'t-1'!$I425-0.5)*-1)</f>
        <v>#DIV/0!</v>
      </c>
      <c r="AE425" s="6" t="e">
        <f>(('t-1'!AE425-'t-1'!$AE425)/'t-1'!$AE425)*(('t-1'!$I425-0.5+'t-1'!$I425-0.5)*-1)</f>
        <v>#DIV/0!</v>
      </c>
      <c r="AF425" s="6" t="e">
        <f>(('t-1'!AF425-'t-1'!$AE425)/'t-1'!$AE425)*(('t-1'!$I425-0.5+'t-1'!$I425-0.5)*-1)</f>
        <v>#DIV/0!</v>
      </c>
    </row>
    <row r="426" spans="2:32">
      <c r="B426" s="1">
        <f>'t-1'!B426</f>
        <v>0</v>
      </c>
      <c r="C426" s="1">
        <f>'t-1'!C426</f>
        <v>0</v>
      </c>
      <c r="D426" s="1">
        <f>'t-1'!D426</f>
        <v>0</v>
      </c>
      <c r="E426" s="1">
        <f>'t-1'!E426</f>
        <v>0</v>
      </c>
      <c r="F426" s="1">
        <f>'t-1'!F426</f>
        <v>0</v>
      </c>
      <c r="G426" s="1">
        <f>'t-1'!G426</f>
        <v>0</v>
      </c>
      <c r="H426" s="1">
        <f>'t-1'!H426</f>
        <v>0</v>
      </c>
      <c r="I426" s="1">
        <f>'t-1'!I426</f>
        <v>0</v>
      </c>
      <c r="J426" s="6" t="e">
        <f>(('t-1'!J426-'t-1'!$AE426)/'t-1'!$AE426)*(('t-1'!$I426-0.5+'t-1'!$I426-0.5)*-1)</f>
        <v>#DIV/0!</v>
      </c>
      <c r="K426" s="6" t="e">
        <f>(('t-1'!K426-'t-1'!$AE426)/'t-1'!$AE426)*(('t-1'!$I426-0.5+'t-1'!$I426-0.5)*-1)</f>
        <v>#DIV/0!</v>
      </c>
      <c r="L426" s="6" t="e">
        <f>(('t-1'!L426-'t-1'!$AE426)/'t-1'!$AE426)*(('t-1'!$I426-0.5+'t-1'!$I426-0.5)*-1)</f>
        <v>#DIV/0!</v>
      </c>
      <c r="M426" s="6" t="e">
        <f>(('t-1'!M426-'t-1'!$AE426)/'t-1'!$AE426)*(('t-1'!$I426-0.5+'t-1'!$I426-0.5)*-1)</f>
        <v>#DIV/0!</v>
      </c>
      <c r="N426" s="6" t="e">
        <f>(('t-1'!N426-'t-1'!$AE426)/'t-1'!$AE426)*(('t-1'!$I426-0.5+'t-1'!$I426-0.5)*-1)</f>
        <v>#DIV/0!</v>
      </c>
      <c r="O426" s="6" t="e">
        <f>(('t-1'!O426-'t-1'!$AE426)/'t-1'!$AE426)*(('t-1'!$I426-0.5+'t-1'!$I426-0.5)*-1)</f>
        <v>#DIV/0!</v>
      </c>
      <c r="P426" s="6" t="e">
        <f>(('t-1'!P426-'t-1'!$AE426)/'t-1'!$AE426)*(('t-1'!$I426-0.5+'t-1'!$I426-0.5)*-1)</f>
        <v>#DIV/0!</v>
      </c>
      <c r="Q426" s="6" t="e">
        <f>(('t-1'!Q426-'t-1'!$AE426)/'t-1'!$AE426)*(('t-1'!$I426-0.5+'t-1'!$I426-0.5)*-1)</f>
        <v>#DIV/0!</v>
      </c>
      <c r="R426" s="6" t="e">
        <f>(('t-1'!R426-'t-1'!$AE426)/'t-1'!$AE426)*(('t-1'!$I426-0.5+'t-1'!$I426-0.5)*-1)</f>
        <v>#DIV/0!</v>
      </c>
      <c r="S426" s="6" t="e">
        <f>(('t-1'!S426-'t-1'!$AE426)/'t-1'!$AE426)*(('t-1'!$I426-0.5+'t-1'!$I426-0.5)*-1)</f>
        <v>#DIV/0!</v>
      </c>
      <c r="T426" s="6" t="e">
        <f>(('t-1'!T426-'t-1'!$AE426)/'t-1'!$AE426)*(('t-1'!$I426-0.5+'t-1'!$I426-0.5)*-1)</f>
        <v>#DIV/0!</v>
      </c>
      <c r="U426" s="6" t="e">
        <f>(('t-1'!U426-'t-1'!$AE426)/'t-1'!$AE426)*(('t-1'!$I426-0.5+'t-1'!$I426-0.5)*-1)</f>
        <v>#DIV/0!</v>
      </c>
      <c r="V426" s="6" t="e">
        <f>(('t-1'!V426-'t-1'!$AE426)/'t-1'!$AE426)*(('t-1'!$I426-0.5+'t-1'!$I426-0.5)*-1)</f>
        <v>#DIV/0!</v>
      </c>
      <c r="W426" s="6" t="e">
        <f>(('t-1'!W426-'t-1'!$AE426)/'t-1'!$AE426)*(('t-1'!$I426-0.5+'t-1'!$I426-0.5)*-1)</f>
        <v>#DIV/0!</v>
      </c>
      <c r="X426" s="6" t="e">
        <f>(('t-1'!X426-'t-1'!$AE426)/'t-1'!$AE426)*(('t-1'!$I426-0.5+'t-1'!$I426-0.5)*-1)</f>
        <v>#DIV/0!</v>
      </c>
      <c r="Y426" s="6" t="e">
        <f>(('t-1'!Y426-'t-1'!$AE426)/'t-1'!$AE426)*(('t-1'!$I426-0.5+'t-1'!$I426-0.5)*-1)</f>
        <v>#DIV/0!</v>
      </c>
      <c r="Z426" s="6" t="e">
        <f>(('t-1'!Z426-'t-1'!$AE426)/'t-1'!$AE426)*(('t-1'!$I426-0.5+'t-1'!$I426-0.5)*-1)</f>
        <v>#DIV/0!</v>
      </c>
      <c r="AA426" s="6" t="e">
        <f>(('t-1'!AA426-'t-1'!$AE426)/'t-1'!$AE426)*(('t-1'!$I426-0.5+'t-1'!$I426-0.5)*-1)</f>
        <v>#DIV/0!</v>
      </c>
      <c r="AB426" s="6" t="e">
        <f>(('t-1'!AB426-'t-1'!$AE426)/'t-1'!$AE426)*(('t-1'!$I426-0.5+'t-1'!$I426-0.5)*-1)</f>
        <v>#DIV/0!</v>
      </c>
      <c r="AC426" s="6" t="e">
        <f>(('t-1'!AC426-'t-1'!$AE426)/'t-1'!$AE426)*(('t-1'!$I426-0.5+'t-1'!$I426-0.5)*-1)</f>
        <v>#DIV/0!</v>
      </c>
      <c r="AD426" s="6" t="e">
        <f>(('t-1'!AD426-'t-1'!$AE426)/'t-1'!$AE426)*(('t-1'!$I426-0.5+'t-1'!$I426-0.5)*-1)</f>
        <v>#DIV/0!</v>
      </c>
      <c r="AE426" s="6" t="e">
        <f>(('t-1'!AE426-'t-1'!$AE426)/'t-1'!$AE426)*(('t-1'!$I426-0.5+'t-1'!$I426-0.5)*-1)</f>
        <v>#DIV/0!</v>
      </c>
      <c r="AF426" s="6" t="e">
        <f>(('t-1'!AF426-'t-1'!$AE426)/'t-1'!$AE426)*(('t-1'!$I426-0.5+'t-1'!$I426-0.5)*-1)</f>
        <v>#DIV/0!</v>
      </c>
    </row>
    <row r="427" spans="2:32">
      <c r="B427" s="1">
        <f>'t-1'!B427</f>
        <v>0</v>
      </c>
      <c r="C427" s="1">
        <f>'t-1'!C427</f>
        <v>0</v>
      </c>
      <c r="D427" s="1">
        <f>'t-1'!D427</f>
        <v>0</v>
      </c>
      <c r="E427" s="1">
        <f>'t-1'!E427</f>
        <v>0</v>
      </c>
      <c r="F427" s="1">
        <f>'t-1'!F427</f>
        <v>0</v>
      </c>
      <c r="G427" s="1">
        <f>'t-1'!G427</f>
        <v>0</v>
      </c>
      <c r="H427" s="1">
        <f>'t-1'!H427</f>
        <v>0</v>
      </c>
      <c r="I427" s="1">
        <f>'t-1'!I427</f>
        <v>0</v>
      </c>
      <c r="J427" s="6" t="e">
        <f>(('t-1'!J427-'t-1'!$AE427)/'t-1'!$AE427)*(('t-1'!$I427-0.5+'t-1'!$I427-0.5)*-1)</f>
        <v>#DIV/0!</v>
      </c>
      <c r="K427" s="6" t="e">
        <f>(('t-1'!K427-'t-1'!$AE427)/'t-1'!$AE427)*(('t-1'!$I427-0.5+'t-1'!$I427-0.5)*-1)</f>
        <v>#DIV/0!</v>
      </c>
      <c r="L427" s="6" t="e">
        <f>(('t-1'!L427-'t-1'!$AE427)/'t-1'!$AE427)*(('t-1'!$I427-0.5+'t-1'!$I427-0.5)*-1)</f>
        <v>#DIV/0!</v>
      </c>
      <c r="M427" s="6" t="e">
        <f>(('t-1'!M427-'t-1'!$AE427)/'t-1'!$AE427)*(('t-1'!$I427-0.5+'t-1'!$I427-0.5)*-1)</f>
        <v>#DIV/0!</v>
      </c>
      <c r="N427" s="6" t="e">
        <f>(('t-1'!N427-'t-1'!$AE427)/'t-1'!$AE427)*(('t-1'!$I427-0.5+'t-1'!$I427-0.5)*-1)</f>
        <v>#DIV/0!</v>
      </c>
      <c r="O427" s="6" t="e">
        <f>(('t-1'!O427-'t-1'!$AE427)/'t-1'!$AE427)*(('t-1'!$I427-0.5+'t-1'!$I427-0.5)*-1)</f>
        <v>#DIV/0!</v>
      </c>
      <c r="P427" s="6" t="e">
        <f>(('t-1'!P427-'t-1'!$AE427)/'t-1'!$AE427)*(('t-1'!$I427-0.5+'t-1'!$I427-0.5)*-1)</f>
        <v>#DIV/0!</v>
      </c>
      <c r="Q427" s="6" t="e">
        <f>(('t-1'!Q427-'t-1'!$AE427)/'t-1'!$AE427)*(('t-1'!$I427-0.5+'t-1'!$I427-0.5)*-1)</f>
        <v>#DIV/0!</v>
      </c>
      <c r="R427" s="6" t="e">
        <f>(('t-1'!R427-'t-1'!$AE427)/'t-1'!$AE427)*(('t-1'!$I427-0.5+'t-1'!$I427-0.5)*-1)</f>
        <v>#DIV/0!</v>
      </c>
      <c r="S427" s="6" t="e">
        <f>(('t-1'!S427-'t-1'!$AE427)/'t-1'!$AE427)*(('t-1'!$I427-0.5+'t-1'!$I427-0.5)*-1)</f>
        <v>#DIV/0!</v>
      </c>
      <c r="T427" s="6" t="e">
        <f>(('t-1'!T427-'t-1'!$AE427)/'t-1'!$AE427)*(('t-1'!$I427-0.5+'t-1'!$I427-0.5)*-1)</f>
        <v>#DIV/0!</v>
      </c>
      <c r="U427" s="6" t="e">
        <f>(('t-1'!U427-'t-1'!$AE427)/'t-1'!$AE427)*(('t-1'!$I427-0.5+'t-1'!$I427-0.5)*-1)</f>
        <v>#DIV/0!</v>
      </c>
      <c r="V427" s="6" t="e">
        <f>(('t-1'!V427-'t-1'!$AE427)/'t-1'!$AE427)*(('t-1'!$I427-0.5+'t-1'!$I427-0.5)*-1)</f>
        <v>#DIV/0!</v>
      </c>
      <c r="W427" s="6" t="e">
        <f>(('t-1'!W427-'t-1'!$AE427)/'t-1'!$AE427)*(('t-1'!$I427-0.5+'t-1'!$I427-0.5)*-1)</f>
        <v>#DIV/0!</v>
      </c>
      <c r="X427" s="6" t="e">
        <f>(('t-1'!X427-'t-1'!$AE427)/'t-1'!$AE427)*(('t-1'!$I427-0.5+'t-1'!$I427-0.5)*-1)</f>
        <v>#DIV/0!</v>
      </c>
      <c r="Y427" s="6" t="e">
        <f>(('t-1'!Y427-'t-1'!$AE427)/'t-1'!$AE427)*(('t-1'!$I427-0.5+'t-1'!$I427-0.5)*-1)</f>
        <v>#DIV/0!</v>
      </c>
      <c r="Z427" s="6" t="e">
        <f>(('t-1'!Z427-'t-1'!$AE427)/'t-1'!$AE427)*(('t-1'!$I427-0.5+'t-1'!$I427-0.5)*-1)</f>
        <v>#DIV/0!</v>
      </c>
      <c r="AA427" s="6" t="e">
        <f>(('t-1'!AA427-'t-1'!$AE427)/'t-1'!$AE427)*(('t-1'!$I427-0.5+'t-1'!$I427-0.5)*-1)</f>
        <v>#DIV/0!</v>
      </c>
      <c r="AB427" s="6" t="e">
        <f>(('t-1'!AB427-'t-1'!$AE427)/'t-1'!$AE427)*(('t-1'!$I427-0.5+'t-1'!$I427-0.5)*-1)</f>
        <v>#DIV/0!</v>
      </c>
      <c r="AC427" s="6" t="e">
        <f>(('t-1'!AC427-'t-1'!$AE427)/'t-1'!$AE427)*(('t-1'!$I427-0.5+'t-1'!$I427-0.5)*-1)</f>
        <v>#DIV/0!</v>
      </c>
      <c r="AD427" s="6" t="e">
        <f>(('t-1'!AD427-'t-1'!$AE427)/'t-1'!$AE427)*(('t-1'!$I427-0.5+'t-1'!$I427-0.5)*-1)</f>
        <v>#DIV/0!</v>
      </c>
      <c r="AE427" s="6" t="e">
        <f>(('t-1'!AE427-'t-1'!$AE427)/'t-1'!$AE427)*(('t-1'!$I427-0.5+'t-1'!$I427-0.5)*-1)</f>
        <v>#DIV/0!</v>
      </c>
      <c r="AF427" s="6" t="e">
        <f>(('t-1'!AF427-'t-1'!$AE427)/'t-1'!$AE427)*(('t-1'!$I427-0.5+'t-1'!$I427-0.5)*-1)</f>
        <v>#DIV/0!</v>
      </c>
    </row>
    <row r="428" spans="2:32">
      <c r="B428" s="1">
        <f>'t-1'!B428</f>
        <v>0</v>
      </c>
      <c r="C428" s="1">
        <f>'t-1'!C428</f>
        <v>0</v>
      </c>
      <c r="D428" s="1">
        <f>'t-1'!D428</f>
        <v>0</v>
      </c>
      <c r="E428" s="1">
        <f>'t-1'!E428</f>
        <v>0</v>
      </c>
      <c r="F428" s="1">
        <f>'t-1'!F428</f>
        <v>0</v>
      </c>
      <c r="G428" s="1">
        <f>'t-1'!G428</f>
        <v>0</v>
      </c>
      <c r="H428" s="1">
        <f>'t-1'!H428</f>
        <v>0</v>
      </c>
      <c r="I428" s="1">
        <f>'t-1'!I428</f>
        <v>0</v>
      </c>
      <c r="J428" s="6" t="e">
        <f>(('t-1'!J428-'t-1'!$AE428)/'t-1'!$AE428)*(('t-1'!$I428-0.5+'t-1'!$I428-0.5)*-1)</f>
        <v>#DIV/0!</v>
      </c>
      <c r="K428" s="6" t="e">
        <f>(('t-1'!K428-'t-1'!$AE428)/'t-1'!$AE428)*(('t-1'!$I428-0.5+'t-1'!$I428-0.5)*-1)</f>
        <v>#DIV/0!</v>
      </c>
      <c r="L428" s="6" t="e">
        <f>(('t-1'!L428-'t-1'!$AE428)/'t-1'!$AE428)*(('t-1'!$I428-0.5+'t-1'!$I428-0.5)*-1)</f>
        <v>#DIV/0!</v>
      </c>
      <c r="M428" s="6" t="e">
        <f>(('t-1'!M428-'t-1'!$AE428)/'t-1'!$AE428)*(('t-1'!$I428-0.5+'t-1'!$I428-0.5)*-1)</f>
        <v>#DIV/0!</v>
      </c>
      <c r="N428" s="6" t="e">
        <f>(('t-1'!N428-'t-1'!$AE428)/'t-1'!$AE428)*(('t-1'!$I428-0.5+'t-1'!$I428-0.5)*-1)</f>
        <v>#DIV/0!</v>
      </c>
      <c r="O428" s="6" t="e">
        <f>(('t-1'!O428-'t-1'!$AE428)/'t-1'!$AE428)*(('t-1'!$I428-0.5+'t-1'!$I428-0.5)*-1)</f>
        <v>#DIV/0!</v>
      </c>
      <c r="P428" s="6" t="e">
        <f>(('t-1'!P428-'t-1'!$AE428)/'t-1'!$AE428)*(('t-1'!$I428-0.5+'t-1'!$I428-0.5)*-1)</f>
        <v>#DIV/0!</v>
      </c>
      <c r="Q428" s="6" t="e">
        <f>(('t-1'!Q428-'t-1'!$AE428)/'t-1'!$AE428)*(('t-1'!$I428-0.5+'t-1'!$I428-0.5)*-1)</f>
        <v>#DIV/0!</v>
      </c>
      <c r="R428" s="6" t="e">
        <f>(('t-1'!R428-'t-1'!$AE428)/'t-1'!$AE428)*(('t-1'!$I428-0.5+'t-1'!$I428-0.5)*-1)</f>
        <v>#DIV/0!</v>
      </c>
      <c r="S428" s="6" t="e">
        <f>(('t-1'!S428-'t-1'!$AE428)/'t-1'!$AE428)*(('t-1'!$I428-0.5+'t-1'!$I428-0.5)*-1)</f>
        <v>#DIV/0!</v>
      </c>
      <c r="T428" s="6" t="e">
        <f>(('t-1'!T428-'t-1'!$AE428)/'t-1'!$AE428)*(('t-1'!$I428-0.5+'t-1'!$I428-0.5)*-1)</f>
        <v>#DIV/0!</v>
      </c>
      <c r="U428" s="6" t="e">
        <f>(('t-1'!U428-'t-1'!$AE428)/'t-1'!$AE428)*(('t-1'!$I428-0.5+'t-1'!$I428-0.5)*-1)</f>
        <v>#DIV/0!</v>
      </c>
      <c r="V428" s="6" t="e">
        <f>(('t-1'!V428-'t-1'!$AE428)/'t-1'!$AE428)*(('t-1'!$I428-0.5+'t-1'!$I428-0.5)*-1)</f>
        <v>#DIV/0!</v>
      </c>
      <c r="W428" s="6" t="e">
        <f>(('t-1'!W428-'t-1'!$AE428)/'t-1'!$AE428)*(('t-1'!$I428-0.5+'t-1'!$I428-0.5)*-1)</f>
        <v>#DIV/0!</v>
      </c>
      <c r="X428" s="6" t="e">
        <f>(('t-1'!X428-'t-1'!$AE428)/'t-1'!$AE428)*(('t-1'!$I428-0.5+'t-1'!$I428-0.5)*-1)</f>
        <v>#DIV/0!</v>
      </c>
      <c r="Y428" s="6" t="e">
        <f>(('t-1'!Y428-'t-1'!$AE428)/'t-1'!$AE428)*(('t-1'!$I428-0.5+'t-1'!$I428-0.5)*-1)</f>
        <v>#DIV/0!</v>
      </c>
      <c r="Z428" s="6" t="e">
        <f>(('t-1'!Z428-'t-1'!$AE428)/'t-1'!$AE428)*(('t-1'!$I428-0.5+'t-1'!$I428-0.5)*-1)</f>
        <v>#DIV/0!</v>
      </c>
      <c r="AA428" s="6" t="e">
        <f>(('t-1'!AA428-'t-1'!$AE428)/'t-1'!$AE428)*(('t-1'!$I428-0.5+'t-1'!$I428-0.5)*-1)</f>
        <v>#DIV/0!</v>
      </c>
      <c r="AB428" s="6" t="e">
        <f>(('t-1'!AB428-'t-1'!$AE428)/'t-1'!$AE428)*(('t-1'!$I428-0.5+'t-1'!$I428-0.5)*-1)</f>
        <v>#DIV/0!</v>
      </c>
      <c r="AC428" s="6" t="e">
        <f>(('t-1'!AC428-'t-1'!$AE428)/'t-1'!$AE428)*(('t-1'!$I428-0.5+'t-1'!$I428-0.5)*-1)</f>
        <v>#DIV/0!</v>
      </c>
      <c r="AD428" s="6" t="e">
        <f>(('t-1'!AD428-'t-1'!$AE428)/'t-1'!$AE428)*(('t-1'!$I428-0.5+'t-1'!$I428-0.5)*-1)</f>
        <v>#DIV/0!</v>
      </c>
      <c r="AE428" s="6" t="e">
        <f>(('t-1'!AE428-'t-1'!$AE428)/'t-1'!$AE428)*(('t-1'!$I428-0.5+'t-1'!$I428-0.5)*-1)</f>
        <v>#DIV/0!</v>
      </c>
      <c r="AF428" s="6" t="e">
        <f>(('t-1'!AF428-'t-1'!$AE428)/'t-1'!$AE428)*(('t-1'!$I428-0.5+'t-1'!$I428-0.5)*-1)</f>
        <v>#DIV/0!</v>
      </c>
    </row>
    <row r="429" spans="2:32">
      <c r="B429" s="1">
        <f>'t-1'!B429</f>
        <v>0</v>
      </c>
      <c r="C429" s="1">
        <f>'t-1'!C429</f>
        <v>0</v>
      </c>
      <c r="D429" s="1">
        <f>'t-1'!D429</f>
        <v>0</v>
      </c>
      <c r="E429" s="1">
        <f>'t-1'!E429</f>
        <v>0</v>
      </c>
      <c r="F429" s="1">
        <f>'t-1'!F429</f>
        <v>0</v>
      </c>
      <c r="G429" s="1">
        <f>'t-1'!G429</f>
        <v>0</v>
      </c>
      <c r="H429" s="1">
        <f>'t-1'!H429</f>
        <v>0</v>
      </c>
      <c r="I429" s="1">
        <f>'t-1'!I429</f>
        <v>0</v>
      </c>
      <c r="J429" s="6" t="e">
        <f>(('t-1'!J429-'t-1'!$AE429)/'t-1'!$AE429)*(('t-1'!$I429-0.5+'t-1'!$I429-0.5)*-1)</f>
        <v>#DIV/0!</v>
      </c>
      <c r="K429" s="6" t="e">
        <f>(('t-1'!K429-'t-1'!$AE429)/'t-1'!$AE429)*(('t-1'!$I429-0.5+'t-1'!$I429-0.5)*-1)</f>
        <v>#DIV/0!</v>
      </c>
      <c r="L429" s="6" t="e">
        <f>(('t-1'!L429-'t-1'!$AE429)/'t-1'!$AE429)*(('t-1'!$I429-0.5+'t-1'!$I429-0.5)*-1)</f>
        <v>#DIV/0!</v>
      </c>
      <c r="M429" s="6" t="e">
        <f>(('t-1'!M429-'t-1'!$AE429)/'t-1'!$AE429)*(('t-1'!$I429-0.5+'t-1'!$I429-0.5)*-1)</f>
        <v>#DIV/0!</v>
      </c>
      <c r="N429" s="6" t="e">
        <f>(('t-1'!N429-'t-1'!$AE429)/'t-1'!$AE429)*(('t-1'!$I429-0.5+'t-1'!$I429-0.5)*-1)</f>
        <v>#DIV/0!</v>
      </c>
      <c r="O429" s="6" t="e">
        <f>(('t-1'!O429-'t-1'!$AE429)/'t-1'!$AE429)*(('t-1'!$I429-0.5+'t-1'!$I429-0.5)*-1)</f>
        <v>#DIV/0!</v>
      </c>
      <c r="P429" s="6" t="e">
        <f>(('t-1'!P429-'t-1'!$AE429)/'t-1'!$AE429)*(('t-1'!$I429-0.5+'t-1'!$I429-0.5)*-1)</f>
        <v>#DIV/0!</v>
      </c>
      <c r="Q429" s="6" t="e">
        <f>(('t-1'!Q429-'t-1'!$AE429)/'t-1'!$AE429)*(('t-1'!$I429-0.5+'t-1'!$I429-0.5)*-1)</f>
        <v>#DIV/0!</v>
      </c>
      <c r="R429" s="6" t="e">
        <f>(('t-1'!R429-'t-1'!$AE429)/'t-1'!$AE429)*(('t-1'!$I429-0.5+'t-1'!$I429-0.5)*-1)</f>
        <v>#DIV/0!</v>
      </c>
      <c r="S429" s="6" t="e">
        <f>(('t-1'!S429-'t-1'!$AE429)/'t-1'!$AE429)*(('t-1'!$I429-0.5+'t-1'!$I429-0.5)*-1)</f>
        <v>#DIV/0!</v>
      </c>
      <c r="T429" s="6" t="e">
        <f>(('t-1'!T429-'t-1'!$AE429)/'t-1'!$AE429)*(('t-1'!$I429-0.5+'t-1'!$I429-0.5)*-1)</f>
        <v>#DIV/0!</v>
      </c>
      <c r="U429" s="6" t="e">
        <f>(('t-1'!U429-'t-1'!$AE429)/'t-1'!$AE429)*(('t-1'!$I429-0.5+'t-1'!$I429-0.5)*-1)</f>
        <v>#DIV/0!</v>
      </c>
      <c r="V429" s="6" t="e">
        <f>(('t-1'!V429-'t-1'!$AE429)/'t-1'!$AE429)*(('t-1'!$I429-0.5+'t-1'!$I429-0.5)*-1)</f>
        <v>#DIV/0!</v>
      </c>
      <c r="W429" s="6" t="e">
        <f>(('t-1'!W429-'t-1'!$AE429)/'t-1'!$AE429)*(('t-1'!$I429-0.5+'t-1'!$I429-0.5)*-1)</f>
        <v>#DIV/0!</v>
      </c>
      <c r="X429" s="6" t="e">
        <f>(('t-1'!X429-'t-1'!$AE429)/'t-1'!$AE429)*(('t-1'!$I429-0.5+'t-1'!$I429-0.5)*-1)</f>
        <v>#DIV/0!</v>
      </c>
      <c r="Y429" s="6" t="e">
        <f>(('t-1'!Y429-'t-1'!$AE429)/'t-1'!$AE429)*(('t-1'!$I429-0.5+'t-1'!$I429-0.5)*-1)</f>
        <v>#DIV/0!</v>
      </c>
      <c r="Z429" s="6" t="e">
        <f>(('t-1'!Z429-'t-1'!$AE429)/'t-1'!$AE429)*(('t-1'!$I429-0.5+'t-1'!$I429-0.5)*-1)</f>
        <v>#DIV/0!</v>
      </c>
      <c r="AA429" s="6" t="e">
        <f>(('t-1'!AA429-'t-1'!$AE429)/'t-1'!$AE429)*(('t-1'!$I429-0.5+'t-1'!$I429-0.5)*-1)</f>
        <v>#DIV/0!</v>
      </c>
      <c r="AB429" s="6" t="e">
        <f>(('t-1'!AB429-'t-1'!$AE429)/'t-1'!$AE429)*(('t-1'!$I429-0.5+'t-1'!$I429-0.5)*-1)</f>
        <v>#DIV/0!</v>
      </c>
      <c r="AC429" s="6" t="e">
        <f>(('t-1'!AC429-'t-1'!$AE429)/'t-1'!$AE429)*(('t-1'!$I429-0.5+'t-1'!$I429-0.5)*-1)</f>
        <v>#DIV/0!</v>
      </c>
      <c r="AD429" s="6" t="e">
        <f>(('t-1'!AD429-'t-1'!$AE429)/'t-1'!$AE429)*(('t-1'!$I429-0.5+'t-1'!$I429-0.5)*-1)</f>
        <v>#DIV/0!</v>
      </c>
      <c r="AE429" s="6" t="e">
        <f>(('t-1'!AE429-'t-1'!$AE429)/'t-1'!$AE429)*(('t-1'!$I429-0.5+'t-1'!$I429-0.5)*-1)</f>
        <v>#DIV/0!</v>
      </c>
      <c r="AF429" s="6" t="e">
        <f>(('t-1'!AF429-'t-1'!$AE429)/'t-1'!$AE429)*(('t-1'!$I429-0.5+'t-1'!$I429-0.5)*-1)</f>
        <v>#DIV/0!</v>
      </c>
    </row>
    <row r="430" spans="2:32">
      <c r="B430" s="1">
        <f>'t-1'!B430</f>
        <v>0</v>
      </c>
      <c r="C430" s="1">
        <f>'t-1'!C430</f>
        <v>0</v>
      </c>
      <c r="D430" s="1">
        <f>'t-1'!D430</f>
        <v>0</v>
      </c>
      <c r="E430" s="1">
        <f>'t-1'!E430</f>
        <v>0</v>
      </c>
      <c r="F430" s="1">
        <f>'t-1'!F430</f>
        <v>0</v>
      </c>
      <c r="G430" s="1">
        <f>'t-1'!G430</f>
        <v>0</v>
      </c>
      <c r="H430" s="1">
        <f>'t-1'!H430</f>
        <v>0</v>
      </c>
      <c r="I430" s="1">
        <f>'t-1'!I430</f>
        <v>0</v>
      </c>
      <c r="J430" s="6" t="e">
        <f>(('t-1'!J430-'t-1'!$AE430)/'t-1'!$AE430)*(('t-1'!$I430-0.5+'t-1'!$I430-0.5)*-1)</f>
        <v>#DIV/0!</v>
      </c>
      <c r="K430" s="6" t="e">
        <f>(('t-1'!K430-'t-1'!$AE430)/'t-1'!$AE430)*(('t-1'!$I430-0.5+'t-1'!$I430-0.5)*-1)</f>
        <v>#DIV/0!</v>
      </c>
      <c r="L430" s="6" t="e">
        <f>(('t-1'!L430-'t-1'!$AE430)/'t-1'!$AE430)*(('t-1'!$I430-0.5+'t-1'!$I430-0.5)*-1)</f>
        <v>#DIV/0!</v>
      </c>
      <c r="M430" s="6" t="e">
        <f>(('t-1'!M430-'t-1'!$AE430)/'t-1'!$AE430)*(('t-1'!$I430-0.5+'t-1'!$I430-0.5)*-1)</f>
        <v>#DIV/0!</v>
      </c>
      <c r="N430" s="6" t="e">
        <f>(('t-1'!N430-'t-1'!$AE430)/'t-1'!$AE430)*(('t-1'!$I430-0.5+'t-1'!$I430-0.5)*-1)</f>
        <v>#DIV/0!</v>
      </c>
      <c r="O430" s="6" t="e">
        <f>(('t-1'!O430-'t-1'!$AE430)/'t-1'!$AE430)*(('t-1'!$I430-0.5+'t-1'!$I430-0.5)*-1)</f>
        <v>#DIV/0!</v>
      </c>
      <c r="P430" s="6" t="e">
        <f>(('t-1'!P430-'t-1'!$AE430)/'t-1'!$AE430)*(('t-1'!$I430-0.5+'t-1'!$I430-0.5)*-1)</f>
        <v>#DIV/0!</v>
      </c>
      <c r="Q430" s="6" t="e">
        <f>(('t-1'!Q430-'t-1'!$AE430)/'t-1'!$AE430)*(('t-1'!$I430-0.5+'t-1'!$I430-0.5)*-1)</f>
        <v>#DIV/0!</v>
      </c>
      <c r="R430" s="6" t="e">
        <f>(('t-1'!R430-'t-1'!$AE430)/'t-1'!$AE430)*(('t-1'!$I430-0.5+'t-1'!$I430-0.5)*-1)</f>
        <v>#DIV/0!</v>
      </c>
      <c r="S430" s="6" t="e">
        <f>(('t-1'!S430-'t-1'!$AE430)/'t-1'!$AE430)*(('t-1'!$I430-0.5+'t-1'!$I430-0.5)*-1)</f>
        <v>#DIV/0!</v>
      </c>
      <c r="T430" s="6" t="e">
        <f>(('t-1'!T430-'t-1'!$AE430)/'t-1'!$AE430)*(('t-1'!$I430-0.5+'t-1'!$I430-0.5)*-1)</f>
        <v>#DIV/0!</v>
      </c>
      <c r="U430" s="6" t="e">
        <f>(('t-1'!U430-'t-1'!$AE430)/'t-1'!$AE430)*(('t-1'!$I430-0.5+'t-1'!$I430-0.5)*-1)</f>
        <v>#DIV/0!</v>
      </c>
      <c r="V430" s="6" t="e">
        <f>(('t-1'!V430-'t-1'!$AE430)/'t-1'!$AE430)*(('t-1'!$I430-0.5+'t-1'!$I430-0.5)*-1)</f>
        <v>#DIV/0!</v>
      </c>
      <c r="W430" s="6" t="e">
        <f>(('t-1'!W430-'t-1'!$AE430)/'t-1'!$AE430)*(('t-1'!$I430-0.5+'t-1'!$I430-0.5)*-1)</f>
        <v>#DIV/0!</v>
      </c>
      <c r="X430" s="6" t="e">
        <f>(('t-1'!X430-'t-1'!$AE430)/'t-1'!$AE430)*(('t-1'!$I430-0.5+'t-1'!$I430-0.5)*-1)</f>
        <v>#DIV/0!</v>
      </c>
      <c r="Y430" s="6" t="e">
        <f>(('t-1'!Y430-'t-1'!$AE430)/'t-1'!$AE430)*(('t-1'!$I430-0.5+'t-1'!$I430-0.5)*-1)</f>
        <v>#DIV/0!</v>
      </c>
      <c r="Z430" s="6" t="e">
        <f>(('t-1'!Z430-'t-1'!$AE430)/'t-1'!$AE430)*(('t-1'!$I430-0.5+'t-1'!$I430-0.5)*-1)</f>
        <v>#DIV/0!</v>
      </c>
      <c r="AA430" s="6" t="e">
        <f>(('t-1'!AA430-'t-1'!$AE430)/'t-1'!$AE430)*(('t-1'!$I430-0.5+'t-1'!$I430-0.5)*-1)</f>
        <v>#DIV/0!</v>
      </c>
      <c r="AB430" s="6" t="e">
        <f>(('t-1'!AB430-'t-1'!$AE430)/'t-1'!$AE430)*(('t-1'!$I430-0.5+'t-1'!$I430-0.5)*-1)</f>
        <v>#DIV/0!</v>
      </c>
      <c r="AC430" s="6" t="e">
        <f>(('t-1'!AC430-'t-1'!$AE430)/'t-1'!$AE430)*(('t-1'!$I430-0.5+'t-1'!$I430-0.5)*-1)</f>
        <v>#DIV/0!</v>
      </c>
      <c r="AD430" s="6" t="e">
        <f>(('t-1'!AD430-'t-1'!$AE430)/'t-1'!$AE430)*(('t-1'!$I430-0.5+'t-1'!$I430-0.5)*-1)</f>
        <v>#DIV/0!</v>
      </c>
      <c r="AE430" s="6" t="e">
        <f>(('t-1'!AE430-'t-1'!$AE430)/'t-1'!$AE430)*(('t-1'!$I430-0.5+'t-1'!$I430-0.5)*-1)</f>
        <v>#DIV/0!</v>
      </c>
      <c r="AF430" s="6" t="e">
        <f>(('t-1'!AF430-'t-1'!$AE430)/'t-1'!$AE430)*(('t-1'!$I430-0.5+'t-1'!$I430-0.5)*-1)</f>
        <v>#DIV/0!</v>
      </c>
    </row>
    <row r="431" spans="2:32">
      <c r="B431" s="1">
        <f>'t-1'!B431</f>
        <v>0</v>
      </c>
      <c r="C431" s="1">
        <f>'t-1'!C431</f>
        <v>0</v>
      </c>
      <c r="D431" s="1">
        <f>'t-1'!D431</f>
        <v>0</v>
      </c>
      <c r="E431" s="1">
        <f>'t-1'!E431</f>
        <v>0</v>
      </c>
      <c r="F431" s="1">
        <f>'t-1'!F431</f>
        <v>0</v>
      </c>
      <c r="G431" s="1">
        <f>'t-1'!G431</f>
        <v>0</v>
      </c>
      <c r="H431" s="1">
        <f>'t-1'!H431</f>
        <v>0</v>
      </c>
      <c r="I431" s="1">
        <f>'t-1'!I431</f>
        <v>0</v>
      </c>
      <c r="J431" s="6" t="e">
        <f>(('t-1'!J431-'t-1'!$AE431)/'t-1'!$AE431)*(('t-1'!$I431-0.5+'t-1'!$I431-0.5)*-1)</f>
        <v>#DIV/0!</v>
      </c>
      <c r="K431" s="6" t="e">
        <f>(('t-1'!K431-'t-1'!$AE431)/'t-1'!$AE431)*(('t-1'!$I431-0.5+'t-1'!$I431-0.5)*-1)</f>
        <v>#DIV/0!</v>
      </c>
      <c r="L431" s="6" t="e">
        <f>(('t-1'!L431-'t-1'!$AE431)/'t-1'!$AE431)*(('t-1'!$I431-0.5+'t-1'!$I431-0.5)*-1)</f>
        <v>#DIV/0!</v>
      </c>
      <c r="M431" s="6" t="e">
        <f>(('t-1'!M431-'t-1'!$AE431)/'t-1'!$AE431)*(('t-1'!$I431-0.5+'t-1'!$I431-0.5)*-1)</f>
        <v>#DIV/0!</v>
      </c>
      <c r="N431" s="6" t="e">
        <f>(('t-1'!N431-'t-1'!$AE431)/'t-1'!$AE431)*(('t-1'!$I431-0.5+'t-1'!$I431-0.5)*-1)</f>
        <v>#DIV/0!</v>
      </c>
      <c r="O431" s="6" t="e">
        <f>(('t-1'!O431-'t-1'!$AE431)/'t-1'!$AE431)*(('t-1'!$I431-0.5+'t-1'!$I431-0.5)*-1)</f>
        <v>#DIV/0!</v>
      </c>
      <c r="P431" s="6" t="e">
        <f>(('t-1'!P431-'t-1'!$AE431)/'t-1'!$AE431)*(('t-1'!$I431-0.5+'t-1'!$I431-0.5)*-1)</f>
        <v>#DIV/0!</v>
      </c>
      <c r="Q431" s="6" t="e">
        <f>(('t-1'!Q431-'t-1'!$AE431)/'t-1'!$AE431)*(('t-1'!$I431-0.5+'t-1'!$I431-0.5)*-1)</f>
        <v>#DIV/0!</v>
      </c>
      <c r="R431" s="6" t="e">
        <f>(('t-1'!R431-'t-1'!$AE431)/'t-1'!$AE431)*(('t-1'!$I431-0.5+'t-1'!$I431-0.5)*-1)</f>
        <v>#DIV/0!</v>
      </c>
      <c r="S431" s="6" t="e">
        <f>(('t-1'!S431-'t-1'!$AE431)/'t-1'!$AE431)*(('t-1'!$I431-0.5+'t-1'!$I431-0.5)*-1)</f>
        <v>#DIV/0!</v>
      </c>
      <c r="T431" s="6" t="e">
        <f>(('t-1'!T431-'t-1'!$AE431)/'t-1'!$AE431)*(('t-1'!$I431-0.5+'t-1'!$I431-0.5)*-1)</f>
        <v>#DIV/0!</v>
      </c>
      <c r="U431" s="6" t="e">
        <f>(('t-1'!U431-'t-1'!$AE431)/'t-1'!$AE431)*(('t-1'!$I431-0.5+'t-1'!$I431-0.5)*-1)</f>
        <v>#DIV/0!</v>
      </c>
      <c r="V431" s="6" t="e">
        <f>(('t-1'!V431-'t-1'!$AE431)/'t-1'!$AE431)*(('t-1'!$I431-0.5+'t-1'!$I431-0.5)*-1)</f>
        <v>#DIV/0!</v>
      </c>
      <c r="W431" s="6" t="e">
        <f>(('t-1'!W431-'t-1'!$AE431)/'t-1'!$AE431)*(('t-1'!$I431-0.5+'t-1'!$I431-0.5)*-1)</f>
        <v>#DIV/0!</v>
      </c>
      <c r="X431" s="6" t="e">
        <f>(('t-1'!X431-'t-1'!$AE431)/'t-1'!$AE431)*(('t-1'!$I431-0.5+'t-1'!$I431-0.5)*-1)</f>
        <v>#DIV/0!</v>
      </c>
      <c r="Y431" s="6" t="e">
        <f>(('t-1'!Y431-'t-1'!$AE431)/'t-1'!$AE431)*(('t-1'!$I431-0.5+'t-1'!$I431-0.5)*-1)</f>
        <v>#DIV/0!</v>
      </c>
      <c r="Z431" s="6" t="e">
        <f>(('t-1'!Z431-'t-1'!$AE431)/'t-1'!$AE431)*(('t-1'!$I431-0.5+'t-1'!$I431-0.5)*-1)</f>
        <v>#DIV/0!</v>
      </c>
      <c r="AA431" s="6" t="e">
        <f>(('t-1'!AA431-'t-1'!$AE431)/'t-1'!$AE431)*(('t-1'!$I431-0.5+'t-1'!$I431-0.5)*-1)</f>
        <v>#DIV/0!</v>
      </c>
      <c r="AB431" s="6" t="e">
        <f>(('t-1'!AB431-'t-1'!$AE431)/'t-1'!$AE431)*(('t-1'!$I431-0.5+'t-1'!$I431-0.5)*-1)</f>
        <v>#DIV/0!</v>
      </c>
      <c r="AC431" s="6" t="e">
        <f>(('t-1'!AC431-'t-1'!$AE431)/'t-1'!$AE431)*(('t-1'!$I431-0.5+'t-1'!$I431-0.5)*-1)</f>
        <v>#DIV/0!</v>
      </c>
      <c r="AD431" s="6" t="e">
        <f>(('t-1'!AD431-'t-1'!$AE431)/'t-1'!$AE431)*(('t-1'!$I431-0.5+'t-1'!$I431-0.5)*-1)</f>
        <v>#DIV/0!</v>
      </c>
      <c r="AE431" s="6" t="e">
        <f>(('t-1'!AE431-'t-1'!$AE431)/'t-1'!$AE431)*(('t-1'!$I431-0.5+'t-1'!$I431-0.5)*-1)</f>
        <v>#DIV/0!</v>
      </c>
      <c r="AF431" s="6" t="e">
        <f>(('t-1'!AF431-'t-1'!$AE431)/'t-1'!$AE431)*(('t-1'!$I431-0.5+'t-1'!$I431-0.5)*-1)</f>
        <v>#DIV/0!</v>
      </c>
    </row>
    <row r="432" spans="2:32">
      <c r="B432" s="1">
        <f>'t-1'!B432</f>
        <v>0</v>
      </c>
      <c r="C432" s="1">
        <f>'t-1'!C432</f>
        <v>0</v>
      </c>
      <c r="D432" s="1">
        <f>'t-1'!D432</f>
        <v>0</v>
      </c>
      <c r="E432" s="1">
        <f>'t-1'!E432</f>
        <v>0</v>
      </c>
      <c r="F432" s="1">
        <f>'t-1'!F432</f>
        <v>0</v>
      </c>
      <c r="G432" s="1">
        <f>'t-1'!G432</f>
        <v>0</v>
      </c>
      <c r="H432" s="1">
        <f>'t-1'!H432</f>
        <v>0</v>
      </c>
      <c r="I432" s="1">
        <f>'t-1'!I432</f>
        <v>0</v>
      </c>
      <c r="J432" s="6" t="e">
        <f>(('t-1'!J432-'t-1'!$AE432)/'t-1'!$AE432)*(('t-1'!$I432-0.5+'t-1'!$I432-0.5)*-1)</f>
        <v>#DIV/0!</v>
      </c>
      <c r="K432" s="6" t="e">
        <f>(('t-1'!K432-'t-1'!$AE432)/'t-1'!$AE432)*(('t-1'!$I432-0.5+'t-1'!$I432-0.5)*-1)</f>
        <v>#DIV/0!</v>
      </c>
      <c r="L432" s="6" t="e">
        <f>(('t-1'!L432-'t-1'!$AE432)/'t-1'!$AE432)*(('t-1'!$I432-0.5+'t-1'!$I432-0.5)*-1)</f>
        <v>#DIV/0!</v>
      </c>
      <c r="M432" s="6" t="e">
        <f>(('t-1'!M432-'t-1'!$AE432)/'t-1'!$AE432)*(('t-1'!$I432-0.5+'t-1'!$I432-0.5)*-1)</f>
        <v>#DIV/0!</v>
      </c>
      <c r="N432" s="6" t="e">
        <f>(('t-1'!N432-'t-1'!$AE432)/'t-1'!$AE432)*(('t-1'!$I432-0.5+'t-1'!$I432-0.5)*-1)</f>
        <v>#DIV/0!</v>
      </c>
      <c r="O432" s="6" t="e">
        <f>(('t-1'!O432-'t-1'!$AE432)/'t-1'!$AE432)*(('t-1'!$I432-0.5+'t-1'!$I432-0.5)*-1)</f>
        <v>#DIV/0!</v>
      </c>
      <c r="P432" s="6" t="e">
        <f>(('t-1'!P432-'t-1'!$AE432)/'t-1'!$AE432)*(('t-1'!$I432-0.5+'t-1'!$I432-0.5)*-1)</f>
        <v>#DIV/0!</v>
      </c>
      <c r="Q432" s="6" t="e">
        <f>(('t-1'!Q432-'t-1'!$AE432)/'t-1'!$AE432)*(('t-1'!$I432-0.5+'t-1'!$I432-0.5)*-1)</f>
        <v>#DIV/0!</v>
      </c>
      <c r="R432" s="6" t="e">
        <f>(('t-1'!R432-'t-1'!$AE432)/'t-1'!$AE432)*(('t-1'!$I432-0.5+'t-1'!$I432-0.5)*-1)</f>
        <v>#DIV/0!</v>
      </c>
      <c r="S432" s="6" t="e">
        <f>(('t-1'!S432-'t-1'!$AE432)/'t-1'!$AE432)*(('t-1'!$I432-0.5+'t-1'!$I432-0.5)*-1)</f>
        <v>#DIV/0!</v>
      </c>
      <c r="T432" s="6" t="e">
        <f>(('t-1'!T432-'t-1'!$AE432)/'t-1'!$AE432)*(('t-1'!$I432-0.5+'t-1'!$I432-0.5)*-1)</f>
        <v>#DIV/0!</v>
      </c>
      <c r="U432" s="6" t="e">
        <f>(('t-1'!U432-'t-1'!$AE432)/'t-1'!$AE432)*(('t-1'!$I432-0.5+'t-1'!$I432-0.5)*-1)</f>
        <v>#DIV/0!</v>
      </c>
      <c r="V432" s="6" t="e">
        <f>(('t-1'!V432-'t-1'!$AE432)/'t-1'!$AE432)*(('t-1'!$I432-0.5+'t-1'!$I432-0.5)*-1)</f>
        <v>#DIV/0!</v>
      </c>
      <c r="W432" s="6" t="e">
        <f>(('t-1'!W432-'t-1'!$AE432)/'t-1'!$AE432)*(('t-1'!$I432-0.5+'t-1'!$I432-0.5)*-1)</f>
        <v>#DIV/0!</v>
      </c>
      <c r="X432" s="6" t="e">
        <f>(('t-1'!X432-'t-1'!$AE432)/'t-1'!$AE432)*(('t-1'!$I432-0.5+'t-1'!$I432-0.5)*-1)</f>
        <v>#DIV/0!</v>
      </c>
      <c r="Y432" s="6" t="e">
        <f>(('t-1'!Y432-'t-1'!$AE432)/'t-1'!$AE432)*(('t-1'!$I432-0.5+'t-1'!$I432-0.5)*-1)</f>
        <v>#DIV/0!</v>
      </c>
      <c r="Z432" s="6" t="e">
        <f>(('t-1'!Z432-'t-1'!$AE432)/'t-1'!$AE432)*(('t-1'!$I432-0.5+'t-1'!$I432-0.5)*-1)</f>
        <v>#DIV/0!</v>
      </c>
      <c r="AA432" s="6" t="e">
        <f>(('t-1'!AA432-'t-1'!$AE432)/'t-1'!$AE432)*(('t-1'!$I432-0.5+'t-1'!$I432-0.5)*-1)</f>
        <v>#DIV/0!</v>
      </c>
      <c r="AB432" s="6" t="e">
        <f>(('t-1'!AB432-'t-1'!$AE432)/'t-1'!$AE432)*(('t-1'!$I432-0.5+'t-1'!$I432-0.5)*-1)</f>
        <v>#DIV/0!</v>
      </c>
      <c r="AC432" s="6" t="e">
        <f>(('t-1'!AC432-'t-1'!$AE432)/'t-1'!$AE432)*(('t-1'!$I432-0.5+'t-1'!$I432-0.5)*-1)</f>
        <v>#DIV/0!</v>
      </c>
      <c r="AD432" s="6" t="e">
        <f>(('t-1'!AD432-'t-1'!$AE432)/'t-1'!$AE432)*(('t-1'!$I432-0.5+'t-1'!$I432-0.5)*-1)</f>
        <v>#DIV/0!</v>
      </c>
      <c r="AE432" s="6" t="e">
        <f>(('t-1'!AE432-'t-1'!$AE432)/'t-1'!$AE432)*(('t-1'!$I432-0.5+'t-1'!$I432-0.5)*-1)</f>
        <v>#DIV/0!</v>
      </c>
      <c r="AF432" s="6" t="e">
        <f>(('t-1'!AF432-'t-1'!$AE432)/'t-1'!$AE432)*(('t-1'!$I432-0.5+'t-1'!$I432-0.5)*-1)</f>
        <v>#DIV/0!</v>
      </c>
    </row>
    <row r="433" spans="2:32">
      <c r="B433" s="1">
        <f>'t-1'!B433</f>
        <v>0</v>
      </c>
      <c r="C433" s="1">
        <f>'t-1'!C433</f>
        <v>0</v>
      </c>
      <c r="D433" s="1">
        <f>'t-1'!D433</f>
        <v>0</v>
      </c>
      <c r="E433" s="1">
        <f>'t-1'!E433</f>
        <v>0</v>
      </c>
      <c r="F433" s="1">
        <f>'t-1'!F433</f>
        <v>0</v>
      </c>
      <c r="G433" s="1">
        <f>'t-1'!G433</f>
        <v>0</v>
      </c>
      <c r="H433" s="1">
        <f>'t-1'!H433</f>
        <v>0</v>
      </c>
      <c r="I433" s="1">
        <f>'t-1'!I433</f>
        <v>0</v>
      </c>
      <c r="J433" s="6" t="e">
        <f>(('t-1'!J433-'t-1'!$AE433)/'t-1'!$AE433)*(('t-1'!$I433-0.5+'t-1'!$I433-0.5)*-1)</f>
        <v>#DIV/0!</v>
      </c>
      <c r="K433" s="6" t="e">
        <f>(('t-1'!K433-'t-1'!$AE433)/'t-1'!$AE433)*(('t-1'!$I433-0.5+'t-1'!$I433-0.5)*-1)</f>
        <v>#DIV/0!</v>
      </c>
      <c r="L433" s="6" t="e">
        <f>(('t-1'!L433-'t-1'!$AE433)/'t-1'!$AE433)*(('t-1'!$I433-0.5+'t-1'!$I433-0.5)*-1)</f>
        <v>#DIV/0!</v>
      </c>
      <c r="M433" s="6" t="e">
        <f>(('t-1'!M433-'t-1'!$AE433)/'t-1'!$AE433)*(('t-1'!$I433-0.5+'t-1'!$I433-0.5)*-1)</f>
        <v>#DIV/0!</v>
      </c>
      <c r="N433" s="6" t="e">
        <f>(('t-1'!N433-'t-1'!$AE433)/'t-1'!$AE433)*(('t-1'!$I433-0.5+'t-1'!$I433-0.5)*-1)</f>
        <v>#DIV/0!</v>
      </c>
      <c r="O433" s="6" t="e">
        <f>(('t-1'!O433-'t-1'!$AE433)/'t-1'!$AE433)*(('t-1'!$I433-0.5+'t-1'!$I433-0.5)*-1)</f>
        <v>#DIV/0!</v>
      </c>
      <c r="P433" s="6" t="e">
        <f>(('t-1'!P433-'t-1'!$AE433)/'t-1'!$AE433)*(('t-1'!$I433-0.5+'t-1'!$I433-0.5)*-1)</f>
        <v>#DIV/0!</v>
      </c>
      <c r="Q433" s="6" t="e">
        <f>(('t-1'!Q433-'t-1'!$AE433)/'t-1'!$AE433)*(('t-1'!$I433-0.5+'t-1'!$I433-0.5)*-1)</f>
        <v>#DIV/0!</v>
      </c>
      <c r="R433" s="6" t="e">
        <f>(('t-1'!R433-'t-1'!$AE433)/'t-1'!$AE433)*(('t-1'!$I433-0.5+'t-1'!$I433-0.5)*-1)</f>
        <v>#DIV/0!</v>
      </c>
      <c r="S433" s="6" t="e">
        <f>(('t-1'!S433-'t-1'!$AE433)/'t-1'!$AE433)*(('t-1'!$I433-0.5+'t-1'!$I433-0.5)*-1)</f>
        <v>#DIV/0!</v>
      </c>
      <c r="T433" s="6" t="e">
        <f>(('t-1'!T433-'t-1'!$AE433)/'t-1'!$AE433)*(('t-1'!$I433-0.5+'t-1'!$I433-0.5)*-1)</f>
        <v>#DIV/0!</v>
      </c>
      <c r="U433" s="6" t="e">
        <f>(('t-1'!U433-'t-1'!$AE433)/'t-1'!$AE433)*(('t-1'!$I433-0.5+'t-1'!$I433-0.5)*-1)</f>
        <v>#DIV/0!</v>
      </c>
      <c r="V433" s="6" t="e">
        <f>(('t-1'!V433-'t-1'!$AE433)/'t-1'!$AE433)*(('t-1'!$I433-0.5+'t-1'!$I433-0.5)*-1)</f>
        <v>#DIV/0!</v>
      </c>
      <c r="W433" s="6" t="e">
        <f>(('t-1'!W433-'t-1'!$AE433)/'t-1'!$AE433)*(('t-1'!$I433-0.5+'t-1'!$I433-0.5)*-1)</f>
        <v>#DIV/0!</v>
      </c>
      <c r="X433" s="6" t="e">
        <f>(('t-1'!X433-'t-1'!$AE433)/'t-1'!$AE433)*(('t-1'!$I433-0.5+'t-1'!$I433-0.5)*-1)</f>
        <v>#DIV/0!</v>
      </c>
      <c r="Y433" s="6" t="e">
        <f>(('t-1'!Y433-'t-1'!$AE433)/'t-1'!$AE433)*(('t-1'!$I433-0.5+'t-1'!$I433-0.5)*-1)</f>
        <v>#DIV/0!</v>
      </c>
      <c r="Z433" s="6" t="e">
        <f>(('t-1'!Z433-'t-1'!$AE433)/'t-1'!$AE433)*(('t-1'!$I433-0.5+'t-1'!$I433-0.5)*-1)</f>
        <v>#DIV/0!</v>
      </c>
      <c r="AA433" s="6" t="e">
        <f>(('t-1'!AA433-'t-1'!$AE433)/'t-1'!$AE433)*(('t-1'!$I433-0.5+'t-1'!$I433-0.5)*-1)</f>
        <v>#DIV/0!</v>
      </c>
      <c r="AB433" s="6" t="e">
        <f>(('t-1'!AB433-'t-1'!$AE433)/'t-1'!$AE433)*(('t-1'!$I433-0.5+'t-1'!$I433-0.5)*-1)</f>
        <v>#DIV/0!</v>
      </c>
      <c r="AC433" s="6" t="e">
        <f>(('t-1'!AC433-'t-1'!$AE433)/'t-1'!$AE433)*(('t-1'!$I433-0.5+'t-1'!$I433-0.5)*-1)</f>
        <v>#DIV/0!</v>
      </c>
      <c r="AD433" s="6" t="e">
        <f>(('t-1'!AD433-'t-1'!$AE433)/'t-1'!$AE433)*(('t-1'!$I433-0.5+'t-1'!$I433-0.5)*-1)</f>
        <v>#DIV/0!</v>
      </c>
      <c r="AE433" s="6" t="e">
        <f>(('t-1'!AE433-'t-1'!$AE433)/'t-1'!$AE433)*(('t-1'!$I433-0.5+'t-1'!$I433-0.5)*-1)</f>
        <v>#DIV/0!</v>
      </c>
      <c r="AF433" s="6" t="e">
        <f>(('t-1'!AF433-'t-1'!$AE433)/'t-1'!$AE433)*(('t-1'!$I433-0.5+'t-1'!$I433-0.5)*-1)</f>
        <v>#DIV/0!</v>
      </c>
    </row>
  </sheetData>
  <phoneticPr fontId="2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0" enableFormatConditionsCalculation="0">
    <tabColor indexed="8"/>
  </sheetPr>
  <dimension ref="A1:J5369"/>
  <sheetViews>
    <sheetView workbookViewId="0">
      <selection activeCell="F369" sqref="F369"/>
    </sheetView>
  </sheetViews>
  <sheetFormatPr defaultRowHeight="12"/>
  <cols>
    <col min="1" max="1" width="16.7109375" style="71" bestFit="1" customWidth="1"/>
    <col min="2" max="2" width="15.140625" style="71" customWidth="1"/>
    <col min="3" max="3" width="31.28515625" style="71" customWidth="1"/>
    <col min="4" max="4" width="9.42578125" style="71" bestFit="1" customWidth="1"/>
    <col min="5" max="5" width="22.5703125" style="71" customWidth="1"/>
    <col min="6" max="6" width="12.85546875" style="71" customWidth="1"/>
    <col min="7" max="7" width="7.7109375" style="71" customWidth="1"/>
    <col min="8" max="8" width="24.7109375" style="71" customWidth="1"/>
    <col min="9" max="9" width="21.5703125" style="71" bestFit="1" customWidth="1"/>
    <col min="10" max="10" width="22.140625" style="71" bestFit="1" customWidth="1"/>
    <col min="11" max="11" width="11.7109375" style="71" customWidth="1"/>
    <col min="12" max="16384" width="9.140625" style="71"/>
  </cols>
  <sheetData>
    <row r="1" spans="1:10" s="70" customFormat="1" ht="18" customHeight="1">
      <c r="A1" s="70" t="s">
        <v>4</v>
      </c>
      <c r="B1" s="70" t="s">
        <v>5</v>
      </c>
      <c r="C1" s="70" t="s">
        <v>6</v>
      </c>
      <c r="D1" s="70" t="s">
        <v>7</v>
      </c>
      <c r="E1" s="70" t="s">
        <v>130</v>
      </c>
      <c r="F1" s="70" t="s">
        <v>8</v>
      </c>
      <c r="G1" s="70" t="s">
        <v>9</v>
      </c>
      <c r="H1" s="70" t="s">
        <v>10</v>
      </c>
      <c r="I1" s="70" t="s">
        <v>11</v>
      </c>
      <c r="J1" s="70" t="s">
        <v>12</v>
      </c>
    </row>
    <row r="2" spans="1:10">
      <c r="D2" s="72"/>
      <c r="E2" s="72"/>
      <c r="I2" s="72"/>
      <c r="J2" s="72"/>
    </row>
    <row r="3" spans="1:10">
      <c r="D3" s="72"/>
      <c r="E3" s="72"/>
      <c r="I3" s="72"/>
      <c r="J3" s="72"/>
    </row>
    <row r="4" spans="1:10">
      <c r="D4" s="72"/>
      <c r="E4" s="72"/>
      <c r="I4" s="72"/>
      <c r="J4" s="72"/>
    </row>
    <row r="5" spans="1:10">
      <c r="D5" s="72"/>
      <c r="E5" s="72"/>
      <c r="I5" s="72"/>
      <c r="J5" s="72"/>
    </row>
    <row r="6" spans="1:10">
      <c r="D6" s="72"/>
      <c r="E6" s="72"/>
      <c r="I6" s="72"/>
      <c r="J6" s="72"/>
    </row>
    <row r="7" spans="1:10">
      <c r="D7" s="72"/>
      <c r="E7" s="72"/>
      <c r="I7" s="72"/>
      <c r="J7" s="72"/>
    </row>
    <row r="8" spans="1:10">
      <c r="D8" s="72"/>
      <c r="E8" s="72"/>
      <c r="I8" s="72"/>
      <c r="J8" s="72"/>
    </row>
    <row r="9" spans="1:10">
      <c r="D9" s="72"/>
      <c r="E9" s="72"/>
      <c r="I9" s="72"/>
      <c r="J9" s="72"/>
    </row>
    <row r="10" spans="1:10">
      <c r="D10" s="72"/>
      <c r="E10" s="72"/>
      <c r="I10" s="72"/>
      <c r="J10" s="72"/>
    </row>
    <row r="11" spans="1:10">
      <c r="D11" s="72"/>
      <c r="E11" s="72"/>
      <c r="I11" s="72"/>
      <c r="J11" s="72"/>
    </row>
    <row r="12" spans="1:10">
      <c r="D12" s="72"/>
      <c r="E12" s="72"/>
      <c r="I12" s="72"/>
      <c r="J12" s="72"/>
    </row>
    <row r="13" spans="1:10">
      <c r="D13" s="72"/>
      <c r="E13" s="72"/>
      <c r="I13" s="72"/>
      <c r="J13" s="72"/>
    </row>
    <row r="14" spans="1:10">
      <c r="D14" s="72"/>
      <c r="E14" s="72"/>
      <c r="I14" s="72"/>
      <c r="J14" s="72"/>
    </row>
    <row r="15" spans="1:10">
      <c r="D15" s="72"/>
      <c r="E15" s="72"/>
      <c r="I15" s="72"/>
      <c r="J15" s="72"/>
    </row>
    <row r="16" spans="1:10">
      <c r="D16" s="72"/>
      <c r="E16" s="72"/>
      <c r="I16" s="72"/>
      <c r="J16" s="72"/>
    </row>
    <row r="17" spans="4:10">
      <c r="D17" s="72"/>
      <c r="E17" s="72"/>
      <c r="I17" s="72"/>
      <c r="J17" s="72"/>
    </row>
    <row r="18" spans="4:10">
      <c r="D18" s="72"/>
      <c r="E18" s="72"/>
      <c r="I18" s="72"/>
      <c r="J18" s="72"/>
    </row>
    <row r="19" spans="4:10">
      <c r="D19" s="72"/>
      <c r="E19" s="72"/>
      <c r="I19" s="72"/>
      <c r="J19" s="72"/>
    </row>
    <row r="20" spans="4:10">
      <c r="D20" s="72"/>
      <c r="E20" s="72"/>
      <c r="I20" s="72"/>
      <c r="J20" s="72"/>
    </row>
    <row r="21" spans="4:10">
      <c r="D21" s="72"/>
      <c r="E21" s="72"/>
      <c r="I21" s="72"/>
      <c r="J21" s="72"/>
    </row>
    <row r="22" spans="4:10">
      <c r="D22" s="72"/>
      <c r="E22" s="72"/>
      <c r="I22" s="72"/>
      <c r="J22" s="72"/>
    </row>
    <row r="23" spans="4:10">
      <c r="D23" s="72"/>
      <c r="E23" s="72"/>
      <c r="I23" s="72"/>
      <c r="J23" s="72"/>
    </row>
    <row r="24" spans="4:10">
      <c r="D24" s="72"/>
      <c r="E24" s="72"/>
      <c r="I24" s="72"/>
      <c r="J24" s="72"/>
    </row>
    <row r="25" spans="4:10">
      <c r="D25" s="72"/>
      <c r="E25" s="72"/>
      <c r="I25" s="72"/>
      <c r="J25" s="72"/>
    </row>
    <row r="26" spans="4:10">
      <c r="D26" s="72"/>
      <c r="E26" s="72"/>
      <c r="I26" s="72"/>
      <c r="J26" s="72"/>
    </row>
    <row r="27" spans="4:10">
      <c r="D27" s="72"/>
      <c r="E27" s="72"/>
      <c r="I27" s="72"/>
      <c r="J27" s="72"/>
    </row>
    <row r="28" spans="4:10">
      <c r="D28" s="72"/>
      <c r="E28" s="72"/>
      <c r="I28" s="72"/>
      <c r="J28" s="72"/>
    </row>
    <row r="29" spans="4:10">
      <c r="D29" s="72"/>
      <c r="E29" s="72"/>
      <c r="I29" s="72"/>
      <c r="J29" s="72"/>
    </row>
    <row r="30" spans="4:10">
      <c r="D30" s="72"/>
      <c r="E30" s="72"/>
      <c r="I30" s="72"/>
      <c r="J30" s="72"/>
    </row>
    <row r="31" spans="4:10">
      <c r="D31" s="72"/>
      <c r="E31" s="72"/>
      <c r="I31" s="72"/>
      <c r="J31" s="72"/>
    </row>
    <row r="32" spans="4:10">
      <c r="D32" s="72"/>
      <c r="E32" s="72"/>
      <c r="I32" s="72"/>
      <c r="J32" s="72"/>
    </row>
    <row r="33" spans="4:10">
      <c r="D33" s="72"/>
      <c r="E33" s="72"/>
      <c r="I33" s="72"/>
      <c r="J33" s="72"/>
    </row>
    <row r="34" spans="4:10">
      <c r="D34" s="72"/>
      <c r="E34" s="72"/>
      <c r="I34" s="72"/>
      <c r="J34" s="72"/>
    </row>
    <row r="35" spans="4:10">
      <c r="D35" s="72"/>
      <c r="E35" s="72"/>
      <c r="I35" s="72"/>
      <c r="J35" s="72"/>
    </row>
    <row r="36" spans="4:10">
      <c r="D36" s="72"/>
      <c r="E36" s="72"/>
      <c r="I36" s="72"/>
      <c r="J36" s="72"/>
    </row>
    <row r="37" spans="4:10">
      <c r="D37" s="72"/>
      <c r="E37" s="72"/>
      <c r="I37" s="72"/>
      <c r="J37" s="72"/>
    </row>
    <row r="38" spans="4:10">
      <c r="D38" s="72"/>
      <c r="E38" s="72"/>
      <c r="I38" s="72"/>
      <c r="J38" s="72"/>
    </row>
    <row r="39" spans="4:10">
      <c r="D39" s="72"/>
      <c r="E39" s="72"/>
      <c r="I39" s="72"/>
      <c r="J39" s="72"/>
    </row>
    <row r="40" spans="4:10">
      <c r="D40" s="72"/>
      <c r="E40" s="72"/>
      <c r="I40" s="72"/>
      <c r="J40" s="72"/>
    </row>
    <row r="41" spans="4:10">
      <c r="D41" s="72"/>
      <c r="E41" s="72"/>
      <c r="I41" s="72"/>
      <c r="J41" s="72"/>
    </row>
    <row r="42" spans="4:10">
      <c r="D42" s="72"/>
      <c r="E42" s="72"/>
      <c r="I42" s="72"/>
      <c r="J42" s="72"/>
    </row>
    <row r="43" spans="4:10">
      <c r="D43" s="72"/>
      <c r="E43" s="72"/>
      <c r="I43" s="72"/>
      <c r="J43" s="72"/>
    </row>
    <row r="44" spans="4:10">
      <c r="D44" s="72"/>
      <c r="E44" s="72"/>
      <c r="I44" s="72"/>
      <c r="J44" s="72"/>
    </row>
    <row r="45" spans="4:10">
      <c r="D45" s="72"/>
      <c r="E45" s="72"/>
      <c r="I45" s="72"/>
      <c r="J45" s="72"/>
    </row>
    <row r="46" spans="4:10">
      <c r="D46" s="72"/>
      <c r="E46" s="72"/>
      <c r="I46" s="72"/>
      <c r="J46" s="72"/>
    </row>
    <row r="47" spans="4:10">
      <c r="D47" s="72"/>
      <c r="E47" s="72"/>
      <c r="I47" s="72"/>
      <c r="J47" s="72"/>
    </row>
    <row r="48" spans="4:10">
      <c r="D48" s="72"/>
      <c r="E48" s="72"/>
      <c r="I48" s="72"/>
      <c r="J48" s="72"/>
    </row>
    <row r="49" spans="4:10">
      <c r="D49" s="72"/>
      <c r="E49" s="72"/>
      <c r="I49" s="72"/>
      <c r="J49" s="72"/>
    </row>
    <row r="50" spans="4:10">
      <c r="D50" s="72"/>
      <c r="E50" s="72"/>
      <c r="I50" s="72"/>
      <c r="J50" s="72"/>
    </row>
    <row r="51" spans="4:10">
      <c r="D51" s="72"/>
      <c r="E51" s="72"/>
      <c r="I51" s="72"/>
      <c r="J51" s="72"/>
    </row>
    <row r="52" spans="4:10">
      <c r="D52" s="72"/>
      <c r="E52" s="72"/>
      <c r="I52" s="72"/>
      <c r="J52" s="72"/>
    </row>
    <row r="53" spans="4:10">
      <c r="D53" s="72"/>
      <c r="E53" s="72"/>
      <c r="I53" s="72"/>
      <c r="J53" s="72"/>
    </row>
    <row r="54" spans="4:10">
      <c r="D54" s="72"/>
      <c r="E54" s="72"/>
      <c r="I54" s="72"/>
      <c r="J54" s="72"/>
    </row>
    <row r="55" spans="4:10">
      <c r="D55" s="72"/>
      <c r="E55" s="72"/>
      <c r="I55" s="72"/>
      <c r="J55" s="72"/>
    </row>
    <row r="56" spans="4:10">
      <c r="D56" s="72"/>
      <c r="E56" s="72"/>
      <c r="I56" s="72"/>
      <c r="J56" s="72"/>
    </row>
    <row r="57" spans="4:10">
      <c r="D57" s="72"/>
      <c r="E57" s="72"/>
      <c r="I57" s="72"/>
      <c r="J57" s="72"/>
    </row>
    <row r="58" spans="4:10">
      <c r="D58" s="72"/>
      <c r="E58" s="72"/>
      <c r="I58" s="72"/>
      <c r="J58" s="72"/>
    </row>
    <row r="59" spans="4:10">
      <c r="D59" s="72"/>
      <c r="E59" s="72"/>
      <c r="I59" s="72"/>
      <c r="J59" s="72"/>
    </row>
    <row r="60" spans="4:10">
      <c r="D60" s="72"/>
      <c r="E60" s="72"/>
      <c r="I60" s="72"/>
      <c r="J60" s="72"/>
    </row>
    <row r="61" spans="4:10">
      <c r="D61" s="72"/>
      <c r="E61" s="72"/>
      <c r="I61" s="72"/>
      <c r="J61" s="72"/>
    </row>
    <row r="62" spans="4:10">
      <c r="D62" s="72"/>
      <c r="E62" s="72"/>
      <c r="I62" s="72"/>
      <c r="J62" s="72"/>
    </row>
    <row r="63" spans="4:10">
      <c r="D63" s="72"/>
      <c r="E63" s="72"/>
      <c r="I63" s="72"/>
      <c r="J63" s="72"/>
    </row>
    <row r="64" spans="4:10">
      <c r="D64" s="72"/>
      <c r="E64" s="72"/>
      <c r="I64" s="72"/>
      <c r="J64" s="72"/>
    </row>
    <row r="65" spans="4:10">
      <c r="D65" s="72"/>
      <c r="E65" s="72"/>
      <c r="I65" s="72"/>
      <c r="J65" s="72"/>
    </row>
    <row r="66" spans="4:10">
      <c r="D66" s="72"/>
      <c r="E66" s="72"/>
      <c r="I66" s="72"/>
      <c r="J66" s="72"/>
    </row>
    <row r="67" spans="4:10">
      <c r="D67" s="72"/>
      <c r="E67" s="72"/>
      <c r="I67" s="72"/>
      <c r="J67" s="72"/>
    </row>
    <row r="68" spans="4:10">
      <c r="D68" s="72"/>
      <c r="E68" s="72"/>
      <c r="I68" s="72"/>
      <c r="J68" s="72"/>
    </row>
    <row r="69" spans="4:10">
      <c r="D69" s="72"/>
      <c r="E69" s="72"/>
      <c r="I69" s="72"/>
      <c r="J69" s="72"/>
    </row>
    <row r="70" spans="4:10">
      <c r="D70" s="72"/>
      <c r="E70" s="72"/>
      <c r="I70" s="72"/>
      <c r="J70" s="72"/>
    </row>
    <row r="71" spans="4:10">
      <c r="D71" s="72"/>
      <c r="E71" s="72"/>
      <c r="I71" s="72"/>
      <c r="J71" s="72"/>
    </row>
    <row r="72" spans="4:10">
      <c r="D72" s="72"/>
      <c r="E72" s="72"/>
      <c r="I72" s="72"/>
      <c r="J72" s="72"/>
    </row>
    <row r="73" spans="4:10">
      <c r="D73" s="72"/>
      <c r="E73" s="72"/>
      <c r="I73" s="72"/>
      <c r="J73" s="72"/>
    </row>
    <row r="74" spans="4:10">
      <c r="D74" s="72"/>
      <c r="E74" s="72"/>
      <c r="I74" s="72"/>
      <c r="J74" s="72"/>
    </row>
    <row r="75" spans="4:10">
      <c r="D75" s="72"/>
      <c r="E75" s="72"/>
      <c r="I75" s="72"/>
      <c r="J75" s="72"/>
    </row>
    <row r="76" spans="4:10">
      <c r="D76" s="72"/>
      <c r="E76" s="72"/>
      <c r="I76" s="72"/>
      <c r="J76" s="72"/>
    </row>
    <row r="77" spans="4:10">
      <c r="D77" s="72"/>
      <c r="E77" s="72"/>
      <c r="I77" s="72"/>
      <c r="J77" s="72"/>
    </row>
    <row r="78" spans="4:10">
      <c r="D78" s="72"/>
      <c r="E78" s="72"/>
      <c r="I78" s="72"/>
      <c r="J78" s="72"/>
    </row>
    <row r="79" spans="4:10">
      <c r="D79" s="72"/>
      <c r="E79" s="72"/>
      <c r="I79" s="72"/>
      <c r="J79" s="72"/>
    </row>
    <row r="80" spans="4:10">
      <c r="D80" s="72"/>
      <c r="E80" s="72"/>
      <c r="I80" s="72"/>
      <c r="J80" s="72"/>
    </row>
    <row r="81" spans="4:10">
      <c r="D81" s="72"/>
      <c r="E81" s="72"/>
      <c r="I81" s="72"/>
      <c r="J81" s="72"/>
    </row>
    <row r="82" spans="4:10">
      <c r="D82" s="72"/>
      <c r="E82" s="72"/>
      <c r="I82" s="72"/>
      <c r="J82" s="72"/>
    </row>
    <row r="83" spans="4:10">
      <c r="D83" s="72"/>
      <c r="E83" s="72"/>
      <c r="I83" s="72"/>
      <c r="J83" s="72"/>
    </row>
    <row r="84" spans="4:10">
      <c r="D84" s="72"/>
      <c r="E84" s="72"/>
      <c r="I84" s="72"/>
      <c r="J84" s="72"/>
    </row>
    <row r="85" spans="4:10">
      <c r="D85" s="72"/>
      <c r="E85" s="72"/>
      <c r="I85" s="72"/>
      <c r="J85" s="72"/>
    </row>
    <row r="86" spans="4:10">
      <c r="D86" s="72"/>
      <c r="E86" s="72"/>
      <c r="I86" s="72"/>
      <c r="J86" s="72"/>
    </row>
    <row r="87" spans="4:10">
      <c r="D87" s="72"/>
      <c r="E87" s="72"/>
      <c r="I87" s="72"/>
      <c r="J87" s="72"/>
    </row>
    <row r="88" spans="4:10">
      <c r="D88" s="72"/>
      <c r="E88" s="72"/>
      <c r="I88" s="72"/>
      <c r="J88" s="72"/>
    </row>
    <row r="89" spans="4:10">
      <c r="D89" s="72"/>
      <c r="E89" s="72"/>
      <c r="I89" s="72"/>
      <c r="J89" s="72"/>
    </row>
    <row r="90" spans="4:10">
      <c r="D90" s="72"/>
      <c r="E90" s="72"/>
      <c r="I90" s="72"/>
      <c r="J90" s="72"/>
    </row>
    <row r="91" spans="4:10">
      <c r="D91" s="72"/>
      <c r="E91" s="72"/>
      <c r="I91" s="72"/>
      <c r="J91" s="72"/>
    </row>
    <row r="92" spans="4:10">
      <c r="D92" s="72"/>
      <c r="E92" s="72"/>
      <c r="I92" s="72"/>
      <c r="J92" s="72"/>
    </row>
    <row r="93" spans="4:10">
      <c r="D93" s="72"/>
      <c r="E93" s="72"/>
      <c r="I93" s="72"/>
      <c r="J93" s="72"/>
    </row>
    <row r="94" spans="4:10">
      <c r="D94" s="72"/>
      <c r="E94" s="72"/>
      <c r="I94" s="72"/>
      <c r="J94" s="72"/>
    </row>
    <row r="95" spans="4:10">
      <c r="D95" s="72"/>
      <c r="E95" s="72"/>
      <c r="I95" s="72"/>
      <c r="J95" s="72"/>
    </row>
    <row r="96" spans="4:10">
      <c r="D96" s="72"/>
      <c r="E96" s="72"/>
      <c r="I96" s="72"/>
      <c r="J96" s="72"/>
    </row>
    <row r="97" spans="4:10">
      <c r="D97" s="72"/>
      <c r="E97" s="72"/>
      <c r="I97" s="72"/>
      <c r="J97" s="72"/>
    </row>
    <row r="98" spans="4:10">
      <c r="D98" s="72"/>
      <c r="E98" s="72"/>
      <c r="I98" s="72"/>
      <c r="J98" s="72"/>
    </row>
    <row r="99" spans="4:10">
      <c r="D99" s="72"/>
      <c r="E99" s="72"/>
      <c r="I99" s="72"/>
      <c r="J99" s="72"/>
    </row>
    <row r="100" spans="4:10">
      <c r="D100" s="72"/>
      <c r="E100" s="72"/>
      <c r="I100" s="72"/>
      <c r="J100" s="72"/>
    </row>
    <row r="101" spans="4:10">
      <c r="D101" s="72"/>
      <c r="E101" s="72"/>
      <c r="I101" s="72"/>
      <c r="J101" s="72"/>
    </row>
    <row r="102" spans="4:10">
      <c r="D102" s="72"/>
      <c r="E102" s="72"/>
      <c r="I102" s="72"/>
      <c r="J102" s="72"/>
    </row>
    <row r="103" spans="4:10">
      <c r="D103" s="72"/>
      <c r="E103" s="72"/>
      <c r="I103" s="72"/>
      <c r="J103" s="72"/>
    </row>
    <row r="104" spans="4:10">
      <c r="D104" s="72"/>
      <c r="E104" s="72"/>
      <c r="I104" s="72"/>
      <c r="J104" s="72"/>
    </row>
    <row r="105" spans="4:10">
      <c r="D105" s="72"/>
      <c r="E105" s="72"/>
      <c r="I105" s="72"/>
      <c r="J105" s="72"/>
    </row>
    <row r="106" spans="4:10">
      <c r="D106" s="72"/>
      <c r="E106" s="72"/>
      <c r="I106" s="72"/>
      <c r="J106" s="72"/>
    </row>
    <row r="107" spans="4:10">
      <c r="D107" s="72"/>
      <c r="E107" s="72"/>
      <c r="I107" s="72"/>
      <c r="J107" s="72"/>
    </row>
    <row r="108" spans="4:10">
      <c r="D108" s="72"/>
      <c r="E108" s="72"/>
      <c r="I108" s="72"/>
      <c r="J108" s="72"/>
    </row>
    <row r="109" spans="4:10">
      <c r="D109" s="72"/>
      <c r="E109" s="72"/>
      <c r="I109" s="72"/>
      <c r="J109" s="72"/>
    </row>
    <row r="110" spans="4:10">
      <c r="D110" s="72"/>
      <c r="E110" s="72"/>
      <c r="I110" s="72"/>
      <c r="J110" s="72"/>
    </row>
    <row r="111" spans="4:10">
      <c r="D111" s="72"/>
      <c r="E111" s="72"/>
      <c r="I111" s="72"/>
      <c r="J111" s="72"/>
    </row>
    <row r="112" spans="4:10">
      <c r="D112" s="72"/>
      <c r="E112" s="72"/>
      <c r="I112" s="72"/>
      <c r="J112" s="72"/>
    </row>
    <row r="113" spans="4:10">
      <c r="D113" s="72"/>
      <c r="E113" s="72"/>
      <c r="I113" s="72"/>
      <c r="J113" s="72"/>
    </row>
    <row r="114" spans="4:10">
      <c r="D114" s="72"/>
      <c r="E114" s="72"/>
      <c r="I114" s="72"/>
      <c r="J114" s="72"/>
    </row>
    <row r="115" spans="4:10">
      <c r="D115" s="72"/>
      <c r="E115" s="72"/>
      <c r="I115" s="72"/>
      <c r="J115" s="72"/>
    </row>
    <row r="116" spans="4:10">
      <c r="D116" s="72"/>
      <c r="E116" s="72"/>
      <c r="I116" s="72"/>
      <c r="J116" s="72"/>
    </row>
    <row r="117" spans="4:10">
      <c r="D117" s="72"/>
      <c r="E117" s="72"/>
      <c r="I117" s="72"/>
      <c r="J117" s="72"/>
    </row>
    <row r="118" spans="4:10">
      <c r="D118" s="72"/>
      <c r="E118" s="72"/>
      <c r="I118" s="72"/>
      <c r="J118" s="72"/>
    </row>
    <row r="119" spans="4:10">
      <c r="D119" s="72"/>
      <c r="E119" s="72"/>
      <c r="I119" s="72"/>
      <c r="J119" s="72"/>
    </row>
    <row r="120" spans="4:10">
      <c r="D120" s="72"/>
      <c r="E120" s="72"/>
      <c r="I120" s="72"/>
      <c r="J120" s="72"/>
    </row>
    <row r="121" spans="4:10">
      <c r="D121" s="72"/>
      <c r="E121" s="72"/>
      <c r="I121" s="72"/>
      <c r="J121" s="72"/>
    </row>
    <row r="122" spans="4:10">
      <c r="D122" s="72"/>
      <c r="E122" s="72"/>
      <c r="I122" s="72"/>
      <c r="J122" s="72"/>
    </row>
    <row r="123" spans="4:10">
      <c r="D123" s="72"/>
      <c r="E123" s="72"/>
      <c r="I123" s="72"/>
      <c r="J123" s="72"/>
    </row>
    <row r="124" spans="4:10">
      <c r="D124" s="72"/>
      <c r="E124" s="72"/>
      <c r="I124" s="72"/>
      <c r="J124" s="72"/>
    </row>
    <row r="125" spans="4:10">
      <c r="D125" s="72"/>
      <c r="E125" s="72"/>
      <c r="I125" s="72"/>
      <c r="J125" s="72"/>
    </row>
    <row r="126" spans="4:10">
      <c r="D126" s="72"/>
      <c r="E126" s="72"/>
      <c r="I126" s="72"/>
      <c r="J126" s="72"/>
    </row>
    <row r="127" spans="4:10">
      <c r="D127" s="72"/>
      <c r="E127" s="72"/>
      <c r="I127" s="72"/>
      <c r="J127" s="72"/>
    </row>
    <row r="128" spans="4:10">
      <c r="D128" s="72"/>
      <c r="E128" s="72"/>
      <c r="I128" s="72"/>
      <c r="J128" s="72"/>
    </row>
    <row r="129" spans="4:10">
      <c r="D129" s="72"/>
      <c r="E129" s="72"/>
      <c r="I129" s="72"/>
      <c r="J129" s="72"/>
    </row>
    <row r="130" spans="4:10">
      <c r="D130" s="72"/>
      <c r="E130" s="72"/>
      <c r="I130" s="72"/>
      <c r="J130" s="72"/>
    </row>
    <row r="131" spans="4:10">
      <c r="D131" s="72"/>
      <c r="E131" s="72"/>
      <c r="I131" s="72"/>
      <c r="J131" s="72"/>
    </row>
    <row r="132" spans="4:10">
      <c r="D132" s="72"/>
      <c r="E132" s="72"/>
      <c r="I132" s="72"/>
      <c r="J132" s="72"/>
    </row>
    <row r="133" spans="4:10">
      <c r="D133" s="72"/>
      <c r="E133" s="72"/>
      <c r="I133" s="72"/>
      <c r="J133" s="72"/>
    </row>
    <row r="134" spans="4:10">
      <c r="D134" s="72"/>
      <c r="E134" s="72"/>
      <c r="I134" s="72"/>
      <c r="J134" s="72"/>
    </row>
    <row r="135" spans="4:10">
      <c r="D135" s="72"/>
      <c r="E135" s="72"/>
      <c r="I135" s="72"/>
      <c r="J135" s="72"/>
    </row>
    <row r="136" spans="4:10">
      <c r="D136" s="72"/>
      <c r="E136" s="72"/>
      <c r="I136" s="72"/>
      <c r="J136" s="72"/>
    </row>
    <row r="137" spans="4:10">
      <c r="D137" s="72"/>
      <c r="E137" s="72"/>
      <c r="I137" s="72"/>
      <c r="J137" s="72"/>
    </row>
    <row r="138" spans="4:10">
      <c r="D138" s="72"/>
      <c r="E138" s="72"/>
      <c r="I138" s="72"/>
      <c r="J138" s="72"/>
    </row>
    <row r="139" spans="4:10">
      <c r="D139" s="72"/>
      <c r="E139" s="72"/>
      <c r="I139" s="72"/>
      <c r="J139" s="72"/>
    </row>
    <row r="140" spans="4:10">
      <c r="D140" s="72"/>
      <c r="E140" s="72"/>
      <c r="I140" s="72"/>
      <c r="J140" s="72"/>
    </row>
    <row r="141" spans="4:10">
      <c r="D141" s="72"/>
      <c r="E141" s="72"/>
      <c r="I141" s="72"/>
      <c r="J141" s="72"/>
    </row>
    <row r="142" spans="4:10">
      <c r="D142" s="72"/>
      <c r="E142" s="72"/>
      <c r="I142" s="72"/>
      <c r="J142" s="72"/>
    </row>
    <row r="143" spans="4:10">
      <c r="D143" s="72"/>
      <c r="E143" s="72"/>
      <c r="I143" s="72"/>
      <c r="J143" s="72"/>
    </row>
    <row r="144" spans="4:10">
      <c r="D144" s="72"/>
      <c r="E144" s="72"/>
      <c r="I144" s="72"/>
      <c r="J144" s="72"/>
    </row>
    <row r="145" spans="4:10">
      <c r="D145" s="72"/>
      <c r="E145" s="72"/>
      <c r="I145" s="72"/>
      <c r="J145" s="72"/>
    </row>
    <row r="146" spans="4:10">
      <c r="D146" s="72"/>
      <c r="E146" s="72"/>
      <c r="I146" s="72"/>
      <c r="J146" s="72"/>
    </row>
    <row r="147" spans="4:10">
      <c r="D147" s="72"/>
      <c r="E147" s="72"/>
      <c r="I147" s="72"/>
      <c r="J147" s="72"/>
    </row>
    <row r="148" spans="4:10">
      <c r="D148" s="72"/>
      <c r="E148" s="72"/>
      <c r="I148" s="72"/>
      <c r="J148" s="72"/>
    </row>
    <row r="149" spans="4:10">
      <c r="D149" s="72"/>
      <c r="E149" s="72"/>
      <c r="I149" s="72"/>
      <c r="J149" s="72"/>
    </row>
    <row r="150" spans="4:10">
      <c r="D150" s="72"/>
      <c r="E150" s="72"/>
      <c r="I150" s="72"/>
      <c r="J150" s="72"/>
    </row>
    <row r="151" spans="4:10">
      <c r="D151" s="72"/>
      <c r="E151" s="72"/>
      <c r="I151" s="72"/>
      <c r="J151" s="72"/>
    </row>
    <row r="152" spans="4:10">
      <c r="D152" s="72"/>
      <c r="E152" s="72"/>
      <c r="I152" s="72"/>
      <c r="J152" s="72"/>
    </row>
    <row r="153" spans="4:10">
      <c r="D153" s="72"/>
      <c r="E153" s="72"/>
      <c r="I153" s="72"/>
      <c r="J153" s="72"/>
    </row>
    <row r="154" spans="4:10">
      <c r="D154" s="72"/>
      <c r="E154" s="72"/>
      <c r="I154" s="72"/>
      <c r="J154" s="72"/>
    </row>
    <row r="155" spans="4:10">
      <c r="D155" s="72"/>
      <c r="E155" s="72"/>
      <c r="I155" s="72"/>
      <c r="J155" s="72"/>
    </row>
    <row r="156" spans="4:10">
      <c r="D156" s="72"/>
      <c r="E156" s="72"/>
      <c r="I156" s="72"/>
      <c r="J156" s="72"/>
    </row>
    <row r="157" spans="4:10">
      <c r="D157" s="72"/>
      <c r="E157" s="72"/>
      <c r="I157" s="72"/>
      <c r="J157" s="72"/>
    </row>
    <row r="158" spans="4:10">
      <c r="D158" s="72"/>
      <c r="E158" s="72"/>
      <c r="I158" s="72"/>
      <c r="J158" s="72"/>
    </row>
    <row r="159" spans="4:10">
      <c r="D159" s="72"/>
      <c r="E159" s="72"/>
      <c r="I159" s="72"/>
      <c r="J159" s="72"/>
    </row>
    <row r="160" spans="4:10">
      <c r="D160" s="72"/>
      <c r="E160" s="72"/>
      <c r="I160" s="72"/>
      <c r="J160" s="72"/>
    </row>
    <row r="161" spans="4:10">
      <c r="D161" s="72"/>
      <c r="E161" s="72"/>
      <c r="I161" s="72"/>
      <c r="J161" s="72"/>
    </row>
    <row r="162" spans="4:10">
      <c r="D162" s="72"/>
      <c r="E162" s="72"/>
      <c r="I162" s="72"/>
      <c r="J162" s="72"/>
    </row>
    <row r="163" spans="4:10">
      <c r="D163" s="72"/>
      <c r="E163" s="72"/>
      <c r="I163" s="72"/>
      <c r="J163" s="72"/>
    </row>
    <row r="164" spans="4:10">
      <c r="D164" s="72"/>
      <c r="E164" s="72"/>
      <c r="I164" s="72"/>
      <c r="J164" s="72"/>
    </row>
    <row r="165" spans="4:10">
      <c r="D165" s="72"/>
      <c r="E165" s="72"/>
      <c r="I165" s="72"/>
      <c r="J165" s="72"/>
    </row>
    <row r="166" spans="4:10">
      <c r="D166" s="72"/>
      <c r="E166" s="72"/>
      <c r="I166" s="72"/>
      <c r="J166" s="72"/>
    </row>
    <row r="167" spans="4:10">
      <c r="D167" s="72"/>
      <c r="E167" s="72"/>
      <c r="I167" s="72"/>
      <c r="J167" s="72"/>
    </row>
    <row r="168" spans="4:10">
      <c r="D168" s="72"/>
      <c r="E168" s="72"/>
      <c r="I168" s="72"/>
      <c r="J168" s="72"/>
    </row>
    <row r="169" spans="4:10">
      <c r="D169" s="72"/>
      <c r="E169" s="72"/>
      <c r="I169" s="72"/>
      <c r="J169" s="72"/>
    </row>
    <row r="170" spans="4:10">
      <c r="D170" s="72"/>
      <c r="E170" s="72"/>
      <c r="I170" s="72"/>
      <c r="J170" s="72"/>
    </row>
    <row r="171" spans="4:10">
      <c r="D171" s="72"/>
      <c r="E171" s="72"/>
      <c r="I171" s="72"/>
      <c r="J171" s="72"/>
    </row>
    <row r="172" spans="4:10">
      <c r="D172" s="72"/>
      <c r="E172" s="72"/>
      <c r="I172" s="72"/>
      <c r="J172" s="72"/>
    </row>
    <row r="173" spans="4:10">
      <c r="D173" s="72"/>
      <c r="E173" s="72"/>
      <c r="I173" s="72"/>
      <c r="J173" s="72"/>
    </row>
    <row r="174" spans="4:10">
      <c r="D174" s="72"/>
      <c r="E174" s="72"/>
      <c r="I174" s="72"/>
      <c r="J174" s="72"/>
    </row>
    <row r="175" spans="4:10">
      <c r="D175" s="72"/>
      <c r="E175" s="72"/>
      <c r="I175" s="72"/>
      <c r="J175" s="72"/>
    </row>
    <row r="176" spans="4:10">
      <c r="D176" s="72"/>
      <c r="E176" s="72"/>
      <c r="I176" s="72"/>
      <c r="J176" s="72"/>
    </row>
    <row r="177" spans="4:10">
      <c r="D177" s="72"/>
      <c r="E177" s="72"/>
      <c r="I177" s="72"/>
      <c r="J177" s="72"/>
    </row>
    <row r="178" spans="4:10">
      <c r="D178" s="72"/>
      <c r="E178" s="72"/>
      <c r="I178" s="72"/>
      <c r="J178" s="72"/>
    </row>
    <row r="179" spans="4:10">
      <c r="D179" s="72"/>
      <c r="E179" s="72"/>
      <c r="I179" s="72"/>
      <c r="J179" s="72"/>
    </row>
    <row r="180" spans="4:10">
      <c r="D180" s="72"/>
      <c r="E180" s="72"/>
      <c r="I180" s="72"/>
      <c r="J180" s="72"/>
    </row>
    <row r="181" spans="4:10">
      <c r="D181" s="72"/>
      <c r="E181" s="72"/>
      <c r="I181" s="72"/>
      <c r="J181" s="72"/>
    </row>
    <row r="182" spans="4:10">
      <c r="D182" s="72"/>
      <c r="E182" s="72"/>
      <c r="I182" s="72"/>
      <c r="J182" s="72"/>
    </row>
    <row r="183" spans="4:10">
      <c r="D183" s="72"/>
      <c r="E183" s="72"/>
      <c r="I183" s="72"/>
      <c r="J183" s="72"/>
    </row>
    <row r="184" spans="4:10">
      <c r="D184" s="72"/>
      <c r="E184" s="72"/>
      <c r="I184" s="72"/>
      <c r="J184" s="72"/>
    </row>
    <row r="185" spans="4:10">
      <c r="D185" s="72"/>
      <c r="E185" s="72"/>
      <c r="I185" s="72"/>
      <c r="J185" s="72"/>
    </row>
    <row r="186" spans="4:10">
      <c r="D186" s="72"/>
      <c r="E186" s="72"/>
      <c r="I186" s="72"/>
      <c r="J186" s="72"/>
    </row>
    <row r="187" spans="4:10">
      <c r="D187" s="72"/>
      <c r="E187" s="72"/>
      <c r="I187" s="72"/>
      <c r="J187" s="72"/>
    </row>
    <row r="188" spans="4:10">
      <c r="D188" s="72"/>
      <c r="E188" s="72"/>
      <c r="I188" s="72"/>
      <c r="J188" s="72"/>
    </row>
    <row r="189" spans="4:10">
      <c r="D189" s="72"/>
      <c r="E189" s="72"/>
      <c r="I189" s="72"/>
      <c r="J189" s="72"/>
    </row>
    <row r="190" spans="4:10">
      <c r="D190" s="72"/>
      <c r="E190" s="72"/>
      <c r="I190" s="72"/>
      <c r="J190" s="72"/>
    </row>
    <row r="191" spans="4:10">
      <c r="D191" s="72"/>
      <c r="E191" s="72"/>
      <c r="I191" s="72"/>
      <c r="J191" s="72"/>
    </row>
    <row r="192" spans="4:10">
      <c r="D192" s="72"/>
      <c r="E192" s="72"/>
      <c r="I192" s="72"/>
      <c r="J192" s="72"/>
    </row>
    <row r="193" spans="4:10">
      <c r="D193" s="72"/>
      <c r="E193" s="72"/>
      <c r="I193" s="72"/>
      <c r="J193" s="72"/>
    </row>
    <row r="194" spans="4:10">
      <c r="D194" s="72"/>
      <c r="E194" s="72"/>
      <c r="I194" s="72"/>
      <c r="J194" s="72"/>
    </row>
    <row r="195" spans="4:10">
      <c r="D195" s="72"/>
      <c r="E195" s="72"/>
      <c r="I195" s="72"/>
      <c r="J195" s="72"/>
    </row>
    <row r="196" spans="4:10">
      <c r="D196" s="72"/>
      <c r="E196" s="72"/>
      <c r="I196" s="72"/>
      <c r="J196" s="72"/>
    </row>
    <row r="197" spans="4:10">
      <c r="D197" s="72"/>
      <c r="E197" s="72"/>
      <c r="I197" s="72"/>
      <c r="J197" s="72"/>
    </row>
    <row r="198" spans="4:10">
      <c r="D198" s="72"/>
      <c r="E198" s="72"/>
      <c r="I198" s="72"/>
      <c r="J198" s="72"/>
    </row>
    <row r="199" spans="4:10">
      <c r="D199" s="72"/>
      <c r="E199" s="72"/>
      <c r="I199" s="72"/>
      <c r="J199" s="72"/>
    </row>
    <row r="200" spans="4:10">
      <c r="D200" s="72"/>
      <c r="E200" s="72"/>
      <c r="I200" s="72"/>
      <c r="J200" s="72"/>
    </row>
    <row r="201" spans="4:10">
      <c r="D201" s="72"/>
      <c r="E201" s="72"/>
      <c r="I201" s="72"/>
      <c r="J201" s="72"/>
    </row>
    <row r="202" spans="4:10">
      <c r="D202" s="72"/>
      <c r="E202" s="72"/>
      <c r="I202" s="72"/>
      <c r="J202" s="72"/>
    </row>
    <row r="203" spans="4:10">
      <c r="D203" s="72"/>
      <c r="E203" s="72"/>
      <c r="I203" s="72"/>
      <c r="J203" s="72"/>
    </row>
    <row r="204" spans="4:10">
      <c r="D204" s="72"/>
      <c r="E204" s="72"/>
      <c r="I204" s="72"/>
      <c r="J204" s="72"/>
    </row>
    <row r="205" spans="4:10">
      <c r="D205" s="72"/>
      <c r="E205" s="72"/>
      <c r="I205" s="72"/>
      <c r="J205" s="72"/>
    </row>
    <row r="206" spans="4:10">
      <c r="D206" s="72"/>
      <c r="E206" s="72"/>
      <c r="I206" s="72"/>
      <c r="J206" s="72"/>
    </row>
    <row r="207" spans="4:10">
      <c r="D207" s="72"/>
      <c r="E207" s="72"/>
      <c r="I207" s="72"/>
      <c r="J207" s="72"/>
    </row>
    <row r="208" spans="4:10">
      <c r="D208" s="72"/>
      <c r="E208" s="72"/>
      <c r="I208" s="72"/>
      <c r="J208" s="72"/>
    </row>
    <row r="209" spans="4:10">
      <c r="D209" s="72"/>
      <c r="E209" s="72"/>
      <c r="I209" s="72"/>
      <c r="J209" s="72"/>
    </row>
    <row r="210" spans="4:10">
      <c r="D210" s="72"/>
      <c r="E210" s="72"/>
      <c r="I210" s="72"/>
      <c r="J210" s="72"/>
    </row>
    <row r="211" spans="4:10">
      <c r="D211" s="72"/>
      <c r="E211" s="72"/>
      <c r="I211" s="72"/>
      <c r="J211" s="72"/>
    </row>
    <row r="212" spans="4:10">
      <c r="D212" s="72"/>
      <c r="E212" s="72"/>
      <c r="I212" s="72"/>
      <c r="J212" s="72"/>
    </row>
    <row r="213" spans="4:10">
      <c r="D213" s="72"/>
      <c r="E213" s="72"/>
      <c r="I213" s="72"/>
      <c r="J213" s="72"/>
    </row>
    <row r="214" spans="4:10">
      <c r="D214" s="72"/>
      <c r="E214" s="72"/>
      <c r="I214" s="72"/>
      <c r="J214" s="72"/>
    </row>
    <row r="215" spans="4:10">
      <c r="D215" s="72"/>
      <c r="E215" s="72"/>
      <c r="I215" s="72"/>
      <c r="J215" s="72"/>
    </row>
    <row r="216" spans="4:10">
      <c r="D216" s="72"/>
      <c r="E216" s="72"/>
      <c r="I216" s="72"/>
      <c r="J216" s="72"/>
    </row>
    <row r="217" spans="4:10">
      <c r="D217" s="72"/>
      <c r="E217" s="72"/>
      <c r="I217" s="72"/>
      <c r="J217" s="72"/>
    </row>
    <row r="218" spans="4:10">
      <c r="D218" s="72"/>
      <c r="E218" s="72"/>
      <c r="I218" s="72"/>
      <c r="J218" s="72"/>
    </row>
    <row r="219" spans="4:10">
      <c r="D219" s="72"/>
      <c r="E219" s="72"/>
      <c r="I219" s="72"/>
      <c r="J219" s="72"/>
    </row>
    <row r="220" spans="4:10">
      <c r="D220" s="72"/>
      <c r="E220" s="72"/>
      <c r="I220" s="72"/>
      <c r="J220" s="72"/>
    </row>
    <row r="221" spans="4:10">
      <c r="D221" s="72"/>
      <c r="E221" s="72"/>
      <c r="I221" s="72"/>
      <c r="J221" s="72"/>
    </row>
    <row r="222" spans="4:10">
      <c r="D222" s="72"/>
      <c r="E222" s="72"/>
      <c r="I222" s="72"/>
      <c r="J222" s="72"/>
    </row>
    <row r="223" spans="4:10">
      <c r="D223" s="72"/>
      <c r="E223" s="72"/>
      <c r="I223" s="72"/>
      <c r="J223" s="72"/>
    </row>
    <row r="224" spans="4:10">
      <c r="D224" s="72"/>
      <c r="E224" s="72"/>
      <c r="I224" s="72"/>
      <c r="J224" s="72"/>
    </row>
    <row r="225" spans="4:10">
      <c r="D225" s="72"/>
      <c r="E225" s="72"/>
      <c r="I225" s="72"/>
      <c r="J225" s="72"/>
    </row>
    <row r="226" spans="4:10">
      <c r="D226" s="72"/>
      <c r="E226" s="72"/>
      <c r="I226" s="72"/>
      <c r="J226" s="72"/>
    </row>
    <row r="227" spans="4:10">
      <c r="D227" s="72"/>
      <c r="E227" s="72"/>
      <c r="I227" s="72"/>
      <c r="J227" s="72"/>
    </row>
    <row r="228" spans="4:10">
      <c r="D228" s="72"/>
      <c r="E228" s="72"/>
      <c r="I228" s="72"/>
      <c r="J228" s="72"/>
    </row>
    <row r="229" spans="4:10">
      <c r="D229" s="72"/>
      <c r="E229" s="72"/>
      <c r="I229" s="72"/>
      <c r="J229" s="72"/>
    </row>
    <row r="230" spans="4:10">
      <c r="D230" s="72"/>
      <c r="E230" s="72"/>
      <c r="I230" s="72"/>
      <c r="J230" s="72"/>
    </row>
    <row r="231" spans="4:10">
      <c r="D231" s="72"/>
      <c r="E231" s="72"/>
      <c r="I231" s="72"/>
      <c r="J231" s="72"/>
    </row>
    <row r="232" spans="4:10">
      <c r="D232" s="72"/>
      <c r="E232" s="72"/>
      <c r="I232" s="72"/>
      <c r="J232" s="72"/>
    </row>
    <row r="233" spans="4:10">
      <c r="D233" s="72"/>
      <c r="E233" s="72"/>
      <c r="I233" s="72"/>
      <c r="J233" s="72"/>
    </row>
    <row r="234" spans="4:10">
      <c r="D234" s="72"/>
      <c r="E234" s="72"/>
      <c r="I234" s="72"/>
      <c r="J234" s="72"/>
    </row>
    <row r="235" spans="4:10">
      <c r="D235" s="72"/>
      <c r="E235" s="72"/>
      <c r="I235" s="72"/>
      <c r="J235" s="72"/>
    </row>
    <row r="236" spans="4:10">
      <c r="D236" s="72"/>
      <c r="E236" s="72"/>
      <c r="I236" s="72"/>
      <c r="J236" s="72"/>
    </row>
    <row r="237" spans="4:10">
      <c r="D237" s="72"/>
      <c r="E237" s="72"/>
      <c r="I237" s="72"/>
      <c r="J237" s="72"/>
    </row>
    <row r="238" spans="4:10">
      <c r="D238" s="72"/>
      <c r="E238" s="72"/>
      <c r="I238" s="72"/>
      <c r="J238" s="72"/>
    </row>
    <row r="239" spans="4:10">
      <c r="D239" s="72"/>
      <c r="E239" s="72"/>
      <c r="I239" s="72"/>
      <c r="J239" s="72"/>
    </row>
    <row r="240" spans="4:10">
      <c r="D240" s="72"/>
      <c r="E240" s="72"/>
      <c r="I240" s="72"/>
      <c r="J240" s="72"/>
    </row>
    <row r="241" spans="4:10">
      <c r="D241" s="72"/>
      <c r="E241" s="72"/>
      <c r="I241" s="72"/>
      <c r="J241" s="72"/>
    </row>
    <row r="242" spans="4:10">
      <c r="D242" s="72"/>
      <c r="E242" s="72"/>
      <c r="I242" s="72"/>
      <c r="J242" s="72"/>
    </row>
    <row r="243" spans="4:10">
      <c r="D243" s="72"/>
      <c r="E243" s="72"/>
      <c r="I243" s="72"/>
      <c r="J243" s="72"/>
    </row>
    <row r="244" spans="4:10">
      <c r="D244" s="72"/>
      <c r="E244" s="72"/>
      <c r="I244" s="72"/>
      <c r="J244" s="72"/>
    </row>
    <row r="245" spans="4:10">
      <c r="D245" s="72"/>
      <c r="E245" s="72"/>
      <c r="I245" s="72"/>
      <c r="J245" s="72"/>
    </row>
    <row r="246" spans="4:10">
      <c r="D246" s="72"/>
      <c r="E246" s="72"/>
      <c r="I246" s="72"/>
      <c r="J246" s="72"/>
    </row>
    <row r="247" spans="4:10">
      <c r="D247" s="72"/>
      <c r="E247" s="72"/>
      <c r="I247" s="72"/>
      <c r="J247" s="72"/>
    </row>
    <row r="248" spans="4:10">
      <c r="D248" s="72"/>
      <c r="E248" s="72"/>
      <c r="I248" s="72"/>
      <c r="J248" s="72"/>
    </row>
    <row r="249" spans="4:10">
      <c r="D249" s="72"/>
      <c r="E249" s="72"/>
      <c r="I249" s="72"/>
      <c r="J249" s="72"/>
    </row>
    <row r="250" spans="4:10">
      <c r="D250" s="72"/>
      <c r="E250" s="72"/>
      <c r="I250" s="72"/>
      <c r="J250" s="72"/>
    </row>
    <row r="251" spans="4:10">
      <c r="D251" s="72"/>
      <c r="E251" s="72"/>
      <c r="I251" s="72"/>
      <c r="J251" s="72"/>
    </row>
    <row r="252" spans="4:10">
      <c r="D252" s="72"/>
      <c r="E252" s="72"/>
      <c r="I252" s="72"/>
      <c r="J252" s="72"/>
    </row>
    <row r="253" spans="4:10">
      <c r="D253" s="72"/>
      <c r="E253" s="72"/>
      <c r="I253" s="72"/>
      <c r="J253" s="72"/>
    </row>
    <row r="254" spans="4:10">
      <c r="D254" s="72"/>
      <c r="E254" s="72"/>
      <c r="I254" s="72"/>
      <c r="J254" s="72"/>
    </row>
    <row r="255" spans="4:10">
      <c r="D255" s="72"/>
      <c r="E255" s="72"/>
      <c r="I255" s="72"/>
      <c r="J255" s="72"/>
    </row>
    <row r="256" spans="4:10">
      <c r="D256" s="72"/>
      <c r="E256" s="72"/>
      <c r="I256" s="72"/>
      <c r="J256" s="72"/>
    </row>
    <row r="257" spans="4:10">
      <c r="D257" s="72"/>
      <c r="E257" s="72"/>
      <c r="I257" s="72"/>
      <c r="J257" s="72"/>
    </row>
    <row r="258" spans="4:10">
      <c r="D258" s="72"/>
      <c r="E258" s="72"/>
      <c r="I258" s="72"/>
      <c r="J258" s="72"/>
    </row>
    <row r="259" spans="4:10">
      <c r="D259" s="72"/>
      <c r="E259" s="72"/>
      <c r="I259" s="72"/>
      <c r="J259" s="72"/>
    </row>
    <row r="260" spans="4:10">
      <c r="D260" s="72"/>
      <c r="E260" s="72"/>
      <c r="I260" s="72"/>
      <c r="J260" s="72"/>
    </row>
    <row r="261" spans="4:10">
      <c r="D261" s="72"/>
      <c r="E261" s="72"/>
      <c r="I261" s="72"/>
      <c r="J261" s="72"/>
    </row>
    <row r="262" spans="4:10">
      <c r="D262" s="72"/>
      <c r="E262" s="72"/>
      <c r="I262" s="72"/>
      <c r="J262" s="72"/>
    </row>
    <row r="263" spans="4:10">
      <c r="D263" s="72"/>
      <c r="E263" s="72"/>
      <c r="I263" s="72"/>
      <c r="J263" s="72"/>
    </row>
    <row r="264" spans="4:10">
      <c r="D264" s="72"/>
      <c r="E264" s="72"/>
      <c r="I264" s="72"/>
      <c r="J264" s="72"/>
    </row>
    <row r="265" spans="4:10">
      <c r="D265" s="72"/>
      <c r="E265" s="72"/>
      <c r="I265" s="72"/>
      <c r="J265" s="72"/>
    </row>
    <row r="266" spans="4:10">
      <c r="D266" s="72"/>
      <c r="E266" s="72"/>
      <c r="I266" s="72"/>
      <c r="J266" s="72"/>
    </row>
    <row r="267" spans="4:10">
      <c r="D267" s="72"/>
      <c r="E267" s="72"/>
      <c r="I267" s="72"/>
      <c r="J267" s="72"/>
    </row>
    <row r="268" spans="4:10">
      <c r="D268" s="72"/>
      <c r="E268" s="72"/>
      <c r="I268" s="72"/>
      <c r="J268" s="72"/>
    </row>
    <row r="269" spans="4:10">
      <c r="D269" s="72"/>
      <c r="E269" s="72"/>
      <c r="I269" s="72"/>
      <c r="J269" s="72"/>
    </row>
    <row r="270" spans="4:10">
      <c r="D270" s="72"/>
      <c r="E270" s="72"/>
      <c r="I270" s="72"/>
      <c r="J270" s="72"/>
    </row>
    <row r="271" spans="4:10">
      <c r="D271" s="72"/>
      <c r="E271" s="72"/>
      <c r="I271" s="72"/>
      <c r="J271" s="72"/>
    </row>
    <row r="272" spans="4:10">
      <c r="D272" s="72"/>
      <c r="E272" s="72"/>
      <c r="I272" s="72"/>
      <c r="J272" s="72"/>
    </row>
    <row r="273" spans="4:10">
      <c r="D273" s="72"/>
      <c r="E273" s="72"/>
      <c r="I273" s="72"/>
      <c r="J273" s="72"/>
    </row>
    <row r="274" spans="4:10">
      <c r="D274" s="72"/>
      <c r="E274" s="72"/>
      <c r="I274" s="72"/>
      <c r="J274" s="72"/>
    </row>
    <row r="275" spans="4:10">
      <c r="D275" s="72"/>
      <c r="E275" s="72"/>
      <c r="I275" s="72"/>
      <c r="J275" s="72"/>
    </row>
    <row r="276" spans="4:10">
      <c r="D276" s="72"/>
      <c r="E276" s="72"/>
      <c r="I276" s="72"/>
      <c r="J276" s="72"/>
    </row>
    <row r="277" spans="4:10">
      <c r="D277" s="72"/>
      <c r="E277" s="72"/>
      <c r="I277" s="72"/>
      <c r="J277" s="72"/>
    </row>
    <row r="278" spans="4:10">
      <c r="D278" s="72"/>
      <c r="E278" s="72"/>
      <c r="I278" s="72"/>
      <c r="J278" s="72"/>
    </row>
    <row r="279" spans="4:10">
      <c r="D279" s="72"/>
      <c r="E279" s="72"/>
      <c r="I279" s="72"/>
      <c r="J279" s="72"/>
    </row>
    <row r="280" spans="4:10">
      <c r="D280" s="72"/>
      <c r="E280" s="72"/>
      <c r="I280" s="72"/>
      <c r="J280" s="72"/>
    </row>
    <row r="281" spans="4:10">
      <c r="D281" s="72"/>
      <c r="E281" s="72"/>
      <c r="I281" s="72"/>
      <c r="J281" s="72"/>
    </row>
    <row r="282" spans="4:10">
      <c r="D282" s="72"/>
      <c r="E282" s="72"/>
      <c r="I282" s="72"/>
      <c r="J282" s="72"/>
    </row>
    <row r="283" spans="4:10">
      <c r="D283" s="72"/>
      <c r="E283" s="72"/>
      <c r="I283" s="72"/>
      <c r="J283" s="72"/>
    </row>
    <row r="284" spans="4:10">
      <c r="D284" s="72"/>
      <c r="E284" s="72"/>
      <c r="I284" s="72"/>
      <c r="J284" s="72"/>
    </row>
    <row r="285" spans="4:10">
      <c r="D285" s="72"/>
      <c r="E285" s="72"/>
      <c r="I285" s="72"/>
      <c r="J285" s="72"/>
    </row>
    <row r="286" spans="4:10">
      <c r="D286" s="72"/>
      <c r="E286" s="72"/>
      <c r="I286" s="72"/>
      <c r="J286" s="72"/>
    </row>
    <row r="287" spans="4:10">
      <c r="D287" s="72"/>
      <c r="E287" s="72"/>
      <c r="I287" s="72"/>
      <c r="J287" s="72"/>
    </row>
    <row r="288" spans="4:10">
      <c r="D288" s="72"/>
      <c r="E288" s="72"/>
      <c r="I288" s="72"/>
      <c r="J288" s="72"/>
    </row>
    <row r="289" spans="4:10">
      <c r="D289" s="72"/>
      <c r="E289" s="72"/>
      <c r="I289" s="72"/>
      <c r="J289" s="72"/>
    </row>
    <row r="290" spans="4:10">
      <c r="D290" s="72"/>
      <c r="E290" s="72"/>
      <c r="I290" s="72"/>
      <c r="J290" s="72"/>
    </row>
    <row r="291" spans="4:10">
      <c r="D291" s="72"/>
      <c r="E291" s="72"/>
      <c r="I291" s="72"/>
      <c r="J291" s="72"/>
    </row>
    <row r="292" spans="4:10">
      <c r="D292" s="72"/>
      <c r="E292" s="72"/>
      <c r="I292" s="72"/>
      <c r="J292" s="72"/>
    </row>
    <row r="293" spans="4:10">
      <c r="D293" s="72"/>
      <c r="E293" s="72"/>
      <c r="I293" s="72"/>
      <c r="J293" s="72"/>
    </row>
    <row r="294" spans="4:10">
      <c r="D294" s="72"/>
      <c r="E294" s="72"/>
      <c r="I294" s="72"/>
      <c r="J294" s="72"/>
    </row>
    <row r="295" spans="4:10">
      <c r="D295" s="72"/>
      <c r="E295" s="72"/>
      <c r="I295" s="72"/>
      <c r="J295" s="72"/>
    </row>
    <row r="296" spans="4:10">
      <c r="D296" s="72"/>
      <c r="E296" s="72"/>
      <c r="I296" s="72"/>
      <c r="J296" s="72"/>
    </row>
    <row r="297" spans="4:10">
      <c r="D297" s="72"/>
      <c r="E297" s="72"/>
      <c r="I297" s="72"/>
      <c r="J297" s="72"/>
    </row>
    <row r="298" spans="4:10">
      <c r="D298" s="72"/>
      <c r="E298" s="72"/>
      <c r="I298" s="72"/>
      <c r="J298" s="72"/>
    </row>
    <row r="299" spans="4:10">
      <c r="D299" s="72"/>
      <c r="E299" s="72"/>
      <c r="I299" s="72"/>
      <c r="J299" s="72"/>
    </row>
    <row r="300" spans="4:10">
      <c r="D300" s="72"/>
      <c r="E300" s="72"/>
      <c r="I300" s="72"/>
      <c r="J300" s="72"/>
    </row>
    <row r="301" spans="4:10">
      <c r="D301" s="72"/>
      <c r="E301" s="72"/>
      <c r="I301" s="72"/>
      <c r="J301" s="72"/>
    </row>
    <row r="302" spans="4:10">
      <c r="D302" s="72"/>
      <c r="E302" s="72"/>
      <c r="I302" s="72"/>
      <c r="J302" s="72"/>
    </row>
    <row r="303" spans="4:10">
      <c r="D303" s="72"/>
      <c r="E303" s="72"/>
      <c r="I303" s="72"/>
      <c r="J303" s="72"/>
    </row>
    <row r="304" spans="4:10">
      <c r="D304" s="72"/>
      <c r="E304" s="72"/>
      <c r="I304" s="72"/>
      <c r="J304" s="72"/>
    </row>
    <row r="305" spans="4:10">
      <c r="D305" s="72"/>
      <c r="E305" s="72"/>
      <c r="I305" s="72"/>
      <c r="J305" s="72"/>
    </row>
    <row r="306" spans="4:10">
      <c r="D306" s="72"/>
      <c r="E306" s="72"/>
      <c r="I306" s="72"/>
      <c r="J306" s="72"/>
    </row>
    <row r="307" spans="4:10">
      <c r="D307" s="72"/>
      <c r="E307" s="72"/>
      <c r="I307" s="72"/>
      <c r="J307" s="72"/>
    </row>
    <row r="308" spans="4:10">
      <c r="D308" s="72"/>
      <c r="E308" s="72"/>
      <c r="I308" s="72"/>
      <c r="J308" s="72"/>
    </row>
    <row r="309" spans="4:10">
      <c r="D309" s="72"/>
      <c r="E309" s="72"/>
      <c r="I309" s="72"/>
      <c r="J309" s="72"/>
    </row>
    <row r="310" spans="4:10">
      <c r="D310" s="72"/>
      <c r="E310" s="72"/>
      <c r="I310" s="72"/>
      <c r="J310" s="72"/>
    </row>
    <row r="311" spans="4:10">
      <c r="D311" s="72"/>
      <c r="E311" s="72"/>
      <c r="I311" s="72"/>
      <c r="J311" s="72"/>
    </row>
    <row r="312" spans="4:10">
      <c r="D312" s="72"/>
      <c r="E312" s="72"/>
      <c r="I312" s="72"/>
      <c r="J312" s="72"/>
    </row>
    <row r="313" spans="4:10">
      <c r="D313" s="72"/>
      <c r="E313" s="72"/>
      <c r="I313" s="72"/>
      <c r="J313" s="72"/>
    </row>
    <row r="314" spans="4:10">
      <c r="D314" s="72"/>
      <c r="E314" s="72"/>
      <c r="I314" s="72"/>
      <c r="J314" s="72"/>
    </row>
    <row r="315" spans="4:10">
      <c r="D315" s="72"/>
      <c r="E315" s="72"/>
      <c r="I315" s="72"/>
      <c r="J315" s="72"/>
    </row>
    <row r="316" spans="4:10">
      <c r="D316" s="72"/>
      <c r="E316" s="72"/>
      <c r="I316" s="72"/>
      <c r="J316" s="72"/>
    </row>
    <row r="317" spans="4:10">
      <c r="D317" s="72"/>
      <c r="E317" s="72"/>
      <c r="I317" s="72"/>
      <c r="J317" s="72"/>
    </row>
    <row r="318" spans="4:10">
      <c r="D318" s="72"/>
      <c r="E318" s="72"/>
      <c r="I318" s="72"/>
      <c r="J318" s="72"/>
    </row>
    <row r="319" spans="4:10">
      <c r="D319" s="72"/>
      <c r="E319" s="72"/>
      <c r="I319" s="72"/>
      <c r="J319" s="72"/>
    </row>
    <row r="320" spans="4:10">
      <c r="D320" s="72"/>
      <c r="E320" s="72"/>
      <c r="I320" s="72"/>
      <c r="J320" s="72"/>
    </row>
    <row r="321" spans="4:10">
      <c r="D321" s="72"/>
      <c r="E321" s="72"/>
      <c r="I321" s="72"/>
      <c r="J321" s="72"/>
    </row>
    <row r="322" spans="4:10">
      <c r="D322" s="72"/>
      <c r="E322" s="72"/>
      <c r="I322" s="72"/>
      <c r="J322" s="72"/>
    </row>
    <row r="323" spans="4:10">
      <c r="D323" s="72"/>
      <c r="E323" s="72"/>
      <c r="I323" s="72"/>
      <c r="J323" s="72"/>
    </row>
    <row r="324" spans="4:10">
      <c r="D324" s="72"/>
      <c r="E324" s="72"/>
      <c r="I324" s="72"/>
      <c r="J324" s="72"/>
    </row>
    <row r="325" spans="4:10">
      <c r="D325" s="72"/>
      <c r="E325" s="72"/>
      <c r="I325" s="72"/>
      <c r="J325" s="72"/>
    </row>
    <row r="326" spans="4:10">
      <c r="D326" s="72"/>
      <c r="E326" s="72"/>
      <c r="I326" s="72"/>
      <c r="J326" s="72"/>
    </row>
    <row r="327" spans="4:10">
      <c r="D327" s="72"/>
      <c r="E327" s="72"/>
      <c r="I327" s="72"/>
      <c r="J327" s="72"/>
    </row>
    <row r="328" spans="4:10">
      <c r="D328" s="72"/>
      <c r="E328" s="72"/>
      <c r="I328" s="72"/>
      <c r="J328" s="72"/>
    </row>
    <row r="329" spans="4:10">
      <c r="D329" s="72"/>
      <c r="E329" s="72"/>
      <c r="I329" s="72"/>
      <c r="J329" s="72"/>
    </row>
    <row r="330" spans="4:10">
      <c r="D330" s="72"/>
      <c r="E330" s="72"/>
      <c r="I330" s="72"/>
      <c r="J330" s="72"/>
    </row>
    <row r="331" spans="4:10">
      <c r="D331" s="72"/>
      <c r="E331" s="72"/>
      <c r="I331" s="72"/>
      <c r="J331" s="72"/>
    </row>
    <row r="332" spans="4:10">
      <c r="D332" s="72"/>
      <c r="E332" s="72"/>
      <c r="I332" s="72"/>
      <c r="J332" s="72"/>
    </row>
    <row r="333" spans="4:10">
      <c r="D333" s="72"/>
      <c r="E333" s="72"/>
      <c r="I333" s="72"/>
      <c r="J333" s="72"/>
    </row>
    <row r="334" spans="4:10">
      <c r="D334" s="72"/>
      <c r="E334" s="72"/>
      <c r="I334" s="72"/>
      <c r="J334" s="72"/>
    </row>
    <row r="335" spans="4:10">
      <c r="D335" s="72"/>
      <c r="E335" s="72"/>
      <c r="I335" s="72"/>
      <c r="J335" s="72"/>
    </row>
    <row r="336" spans="4:10">
      <c r="D336" s="72"/>
      <c r="E336" s="72"/>
      <c r="I336" s="72"/>
      <c r="J336" s="72"/>
    </row>
    <row r="337" spans="4:10">
      <c r="D337" s="72"/>
      <c r="E337" s="72"/>
      <c r="I337" s="72"/>
      <c r="J337" s="72"/>
    </row>
    <row r="338" spans="4:10">
      <c r="D338" s="72"/>
      <c r="E338" s="72"/>
      <c r="I338" s="72"/>
      <c r="J338" s="72"/>
    </row>
    <row r="339" spans="4:10">
      <c r="D339" s="72"/>
      <c r="E339" s="72"/>
      <c r="I339" s="72"/>
      <c r="J339" s="72"/>
    </row>
    <row r="340" spans="4:10">
      <c r="D340" s="72"/>
      <c r="E340" s="72"/>
      <c r="I340" s="72"/>
      <c r="J340" s="72"/>
    </row>
    <row r="341" spans="4:10">
      <c r="D341" s="72"/>
      <c r="E341" s="72"/>
      <c r="I341" s="72"/>
      <c r="J341" s="72"/>
    </row>
    <row r="342" spans="4:10">
      <c r="D342" s="72"/>
      <c r="E342" s="72"/>
      <c r="I342" s="72"/>
      <c r="J342" s="72"/>
    </row>
    <row r="343" spans="4:10">
      <c r="D343" s="72"/>
      <c r="E343" s="72"/>
      <c r="I343" s="72"/>
      <c r="J343" s="72"/>
    </row>
    <row r="344" spans="4:10">
      <c r="D344" s="72"/>
      <c r="E344" s="72"/>
      <c r="I344" s="72"/>
      <c r="J344" s="72"/>
    </row>
    <row r="345" spans="4:10">
      <c r="D345" s="72"/>
      <c r="E345" s="72"/>
      <c r="I345" s="72"/>
      <c r="J345" s="72"/>
    </row>
    <row r="346" spans="4:10">
      <c r="D346" s="72"/>
      <c r="E346" s="72"/>
      <c r="I346" s="72"/>
      <c r="J346" s="72"/>
    </row>
    <row r="347" spans="4:10">
      <c r="D347" s="72"/>
      <c r="E347" s="72"/>
      <c r="I347" s="72"/>
      <c r="J347" s="72"/>
    </row>
    <row r="348" spans="4:10">
      <c r="D348" s="72"/>
      <c r="E348" s="72"/>
      <c r="I348" s="72"/>
      <c r="J348" s="72"/>
    </row>
    <row r="349" spans="4:10">
      <c r="D349" s="72"/>
      <c r="E349" s="72"/>
      <c r="I349" s="72"/>
      <c r="J349" s="72"/>
    </row>
    <row r="350" spans="4:10">
      <c r="D350" s="72"/>
      <c r="E350" s="72"/>
      <c r="I350" s="72"/>
      <c r="J350" s="72"/>
    </row>
    <row r="351" spans="4:10">
      <c r="D351" s="72"/>
      <c r="E351" s="72"/>
      <c r="I351" s="72"/>
      <c r="J351" s="72"/>
    </row>
    <row r="352" spans="4:10">
      <c r="D352" s="72"/>
      <c r="E352" s="72"/>
      <c r="I352" s="72"/>
      <c r="J352" s="72"/>
    </row>
    <row r="353" spans="4:10">
      <c r="D353" s="72"/>
      <c r="E353" s="72"/>
      <c r="I353" s="72"/>
      <c r="J353" s="72"/>
    </row>
    <row r="354" spans="4:10">
      <c r="D354" s="72"/>
      <c r="E354" s="72"/>
      <c r="I354" s="72"/>
      <c r="J354" s="72"/>
    </row>
    <row r="355" spans="4:10">
      <c r="D355" s="72"/>
      <c r="E355" s="72"/>
      <c r="I355" s="72"/>
      <c r="J355" s="72"/>
    </row>
    <row r="356" spans="4:10">
      <c r="D356" s="72"/>
      <c r="E356" s="72"/>
      <c r="I356" s="72"/>
      <c r="J356" s="72"/>
    </row>
    <row r="357" spans="4:10">
      <c r="D357" s="72"/>
      <c r="E357" s="72"/>
      <c r="I357" s="72"/>
      <c r="J357" s="72"/>
    </row>
    <row r="358" spans="4:10">
      <c r="D358" s="72"/>
      <c r="E358" s="72"/>
      <c r="I358" s="72"/>
      <c r="J358" s="72"/>
    </row>
    <row r="359" spans="4:10">
      <c r="D359" s="72"/>
      <c r="E359" s="72"/>
      <c r="I359" s="72"/>
      <c r="J359" s="72"/>
    </row>
    <row r="360" spans="4:10">
      <c r="D360" s="72"/>
      <c r="E360" s="72"/>
      <c r="I360" s="72"/>
      <c r="J360" s="72"/>
    </row>
    <row r="361" spans="4:10">
      <c r="D361" s="72"/>
      <c r="E361" s="72"/>
      <c r="I361" s="72"/>
      <c r="J361" s="72"/>
    </row>
    <row r="362" spans="4:10">
      <c r="D362" s="72"/>
      <c r="E362" s="72"/>
      <c r="I362" s="72"/>
      <c r="J362" s="72"/>
    </row>
    <row r="363" spans="4:10">
      <c r="D363" s="72"/>
      <c r="E363" s="72"/>
      <c r="I363" s="72"/>
      <c r="J363" s="72"/>
    </row>
    <row r="364" spans="4:10">
      <c r="D364" s="72"/>
      <c r="E364" s="72"/>
      <c r="I364" s="72"/>
      <c r="J364" s="72"/>
    </row>
    <row r="365" spans="4:10">
      <c r="D365" s="72"/>
      <c r="E365" s="72"/>
      <c r="I365" s="72"/>
      <c r="J365" s="72"/>
    </row>
    <row r="366" spans="4:10">
      <c r="D366" s="72"/>
      <c r="E366" s="72"/>
      <c r="I366" s="72"/>
      <c r="J366" s="72"/>
    </row>
    <row r="367" spans="4:10">
      <c r="D367" s="72"/>
      <c r="E367" s="72"/>
      <c r="I367" s="72"/>
      <c r="J367" s="72"/>
    </row>
    <row r="368" spans="4:10">
      <c r="D368" s="72"/>
      <c r="E368" s="72"/>
      <c r="I368" s="72"/>
      <c r="J368" s="72"/>
    </row>
    <row r="369" spans="4:10">
      <c r="D369" s="72"/>
      <c r="E369" s="72"/>
      <c r="I369" s="72"/>
      <c r="J369" s="72"/>
    </row>
    <row r="370" spans="4:10">
      <c r="D370" s="72"/>
      <c r="E370" s="72"/>
      <c r="I370" s="72"/>
      <c r="J370" s="72"/>
    </row>
    <row r="371" spans="4:10">
      <c r="D371" s="72"/>
      <c r="E371" s="72"/>
      <c r="I371" s="72"/>
      <c r="J371" s="72"/>
    </row>
    <row r="372" spans="4:10">
      <c r="D372" s="72"/>
      <c r="E372" s="72"/>
      <c r="I372" s="72"/>
      <c r="J372" s="72"/>
    </row>
    <row r="373" spans="4:10">
      <c r="D373" s="72"/>
      <c r="E373" s="72"/>
      <c r="I373" s="72"/>
      <c r="J373" s="72"/>
    </row>
    <row r="374" spans="4:10">
      <c r="D374" s="72"/>
      <c r="E374" s="72"/>
      <c r="I374" s="72"/>
      <c r="J374" s="72"/>
    </row>
    <row r="375" spans="4:10">
      <c r="D375" s="72"/>
      <c r="E375" s="72"/>
      <c r="I375" s="72"/>
      <c r="J375" s="72"/>
    </row>
    <row r="376" spans="4:10">
      <c r="D376" s="72"/>
      <c r="E376" s="72"/>
      <c r="I376" s="72"/>
      <c r="J376" s="72"/>
    </row>
    <row r="377" spans="4:10">
      <c r="D377" s="72"/>
      <c r="E377" s="72"/>
      <c r="I377" s="72"/>
      <c r="J377" s="72"/>
    </row>
    <row r="378" spans="4:10">
      <c r="D378" s="72"/>
      <c r="E378" s="72"/>
      <c r="I378" s="72"/>
      <c r="J378" s="72"/>
    </row>
    <row r="379" spans="4:10">
      <c r="D379" s="72"/>
      <c r="E379" s="72"/>
      <c r="I379" s="72"/>
      <c r="J379" s="72"/>
    </row>
    <row r="380" spans="4:10">
      <c r="D380" s="72"/>
      <c r="E380" s="72"/>
      <c r="I380" s="72"/>
      <c r="J380" s="72"/>
    </row>
    <row r="381" spans="4:10">
      <c r="D381" s="72"/>
      <c r="E381" s="72"/>
      <c r="I381" s="72"/>
      <c r="J381" s="72"/>
    </row>
    <row r="382" spans="4:10">
      <c r="D382" s="72"/>
      <c r="E382" s="72"/>
      <c r="I382" s="72"/>
      <c r="J382" s="72"/>
    </row>
    <row r="383" spans="4:10">
      <c r="D383" s="72"/>
      <c r="E383" s="72"/>
      <c r="I383" s="72"/>
      <c r="J383" s="72"/>
    </row>
    <row r="384" spans="4:10">
      <c r="D384" s="72"/>
      <c r="E384" s="72"/>
      <c r="I384" s="72"/>
      <c r="J384" s="72"/>
    </row>
    <row r="385" spans="4:10">
      <c r="D385" s="72"/>
      <c r="E385" s="72"/>
      <c r="I385" s="72"/>
      <c r="J385" s="72"/>
    </row>
    <row r="386" spans="4:10">
      <c r="D386" s="72"/>
      <c r="E386" s="72"/>
      <c r="I386" s="72"/>
      <c r="J386" s="72"/>
    </row>
    <row r="387" spans="4:10">
      <c r="D387" s="72"/>
      <c r="E387" s="72"/>
      <c r="I387" s="72"/>
      <c r="J387" s="72"/>
    </row>
    <row r="388" spans="4:10">
      <c r="D388" s="72"/>
      <c r="E388" s="72"/>
      <c r="I388" s="72"/>
      <c r="J388" s="72"/>
    </row>
    <row r="389" spans="4:10">
      <c r="D389" s="72"/>
      <c r="E389" s="72"/>
      <c r="I389" s="72"/>
      <c r="J389" s="72"/>
    </row>
    <row r="390" spans="4:10">
      <c r="D390" s="72"/>
      <c r="E390" s="72"/>
      <c r="I390" s="72"/>
      <c r="J390" s="72"/>
    </row>
    <row r="391" spans="4:10">
      <c r="D391" s="72"/>
      <c r="E391" s="72"/>
      <c r="I391" s="72"/>
      <c r="J391" s="72"/>
    </row>
    <row r="392" spans="4:10">
      <c r="D392" s="72"/>
      <c r="E392" s="72"/>
      <c r="I392" s="72"/>
      <c r="J392" s="72"/>
    </row>
    <row r="393" spans="4:10">
      <c r="D393" s="72"/>
      <c r="E393" s="72"/>
      <c r="I393" s="72"/>
      <c r="J393" s="72"/>
    </row>
    <row r="394" spans="4:10">
      <c r="D394" s="72"/>
      <c r="E394" s="72"/>
      <c r="I394" s="72"/>
      <c r="J394" s="72"/>
    </row>
    <row r="395" spans="4:10">
      <c r="D395" s="72"/>
      <c r="E395" s="72"/>
      <c r="I395" s="72"/>
      <c r="J395" s="72"/>
    </row>
    <row r="396" spans="4:10">
      <c r="D396" s="72"/>
      <c r="E396" s="72"/>
      <c r="I396" s="72"/>
      <c r="J396" s="72"/>
    </row>
    <row r="397" spans="4:10">
      <c r="D397" s="72"/>
      <c r="E397" s="72"/>
      <c r="I397" s="72"/>
      <c r="J397" s="72"/>
    </row>
    <row r="398" spans="4:10">
      <c r="D398" s="72"/>
      <c r="E398" s="72"/>
      <c r="I398" s="72"/>
      <c r="J398" s="72"/>
    </row>
    <row r="399" spans="4:10">
      <c r="D399" s="72"/>
      <c r="E399" s="72"/>
      <c r="I399" s="72"/>
      <c r="J399" s="72"/>
    </row>
    <row r="400" spans="4:10">
      <c r="D400" s="72"/>
      <c r="E400" s="72"/>
      <c r="I400" s="72"/>
      <c r="J400" s="72"/>
    </row>
    <row r="401" spans="4:10">
      <c r="D401" s="72"/>
      <c r="E401" s="72"/>
      <c r="I401" s="72"/>
      <c r="J401" s="72"/>
    </row>
    <row r="402" spans="4:10">
      <c r="D402" s="72"/>
      <c r="E402" s="72"/>
      <c r="I402" s="72"/>
      <c r="J402" s="72"/>
    </row>
    <row r="403" spans="4:10">
      <c r="D403" s="72"/>
      <c r="E403" s="72"/>
      <c r="I403" s="72"/>
      <c r="J403" s="72"/>
    </row>
    <row r="404" spans="4:10">
      <c r="D404" s="72"/>
      <c r="E404" s="72"/>
      <c r="I404" s="72"/>
      <c r="J404" s="72"/>
    </row>
    <row r="405" spans="4:10">
      <c r="D405" s="72"/>
      <c r="E405" s="72"/>
      <c r="I405" s="72"/>
      <c r="J405" s="72"/>
    </row>
    <row r="406" spans="4:10">
      <c r="D406" s="72"/>
      <c r="E406" s="72"/>
      <c r="I406" s="72"/>
      <c r="J406" s="72"/>
    </row>
    <row r="407" spans="4:10">
      <c r="D407" s="72"/>
      <c r="E407" s="72"/>
      <c r="I407" s="72"/>
      <c r="J407" s="72"/>
    </row>
    <row r="408" spans="4:10">
      <c r="D408" s="72"/>
      <c r="E408" s="72"/>
      <c r="I408" s="72"/>
      <c r="J408" s="72"/>
    </row>
    <row r="409" spans="4:10">
      <c r="D409" s="72"/>
      <c r="E409" s="72"/>
      <c r="I409" s="72"/>
      <c r="J409" s="72"/>
    </row>
    <row r="410" spans="4:10">
      <c r="D410" s="72"/>
      <c r="E410" s="72"/>
      <c r="I410" s="72"/>
      <c r="J410" s="72"/>
    </row>
    <row r="411" spans="4:10">
      <c r="D411" s="72"/>
      <c r="E411" s="72"/>
      <c r="I411" s="72"/>
      <c r="J411" s="72"/>
    </row>
    <row r="412" spans="4:10">
      <c r="D412" s="72"/>
      <c r="E412" s="72"/>
      <c r="I412" s="72"/>
      <c r="J412" s="72"/>
    </row>
    <row r="413" spans="4:10">
      <c r="D413" s="72"/>
      <c r="E413" s="72"/>
      <c r="I413" s="72"/>
      <c r="J413" s="72"/>
    </row>
    <row r="414" spans="4:10">
      <c r="D414" s="72"/>
      <c r="E414" s="72"/>
      <c r="I414" s="72"/>
      <c r="J414" s="72"/>
    </row>
    <row r="415" spans="4:10">
      <c r="D415" s="72"/>
      <c r="E415" s="72"/>
      <c r="I415" s="72"/>
      <c r="J415" s="72"/>
    </row>
    <row r="416" spans="4:10">
      <c r="D416" s="72"/>
      <c r="E416" s="72"/>
      <c r="I416" s="72"/>
      <c r="J416" s="72"/>
    </row>
    <row r="417" spans="4:10">
      <c r="D417" s="72"/>
      <c r="E417" s="72"/>
      <c r="I417" s="72"/>
      <c r="J417" s="72"/>
    </row>
    <row r="418" spans="4:10">
      <c r="D418" s="72"/>
      <c r="E418" s="72"/>
      <c r="I418" s="72"/>
      <c r="J418" s="72"/>
    </row>
    <row r="419" spans="4:10">
      <c r="D419" s="72"/>
      <c r="E419" s="72"/>
      <c r="I419" s="72"/>
      <c r="J419" s="72"/>
    </row>
    <row r="420" spans="4:10">
      <c r="D420" s="72"/>
      <c r="E420" s="72"/>
      <c r="I420" s="72"/>
      <c r="J420" s="72"/>
    </row>
    <row r="421" spans="4:10">
      <c r="D421" s="72"/>
      <c r="E421" s="72"/>
      <c r="I421" s="72"/>
      <c r="J421" s="72"/>
    </row>
    <row r="422" spans="4:10">
      <c r="D422" s="72"/>
      <c r="E422" s="72"/>
      <c r="I422" s="72"/>
      <c r="J422" s="72"/>
    </row>
    <row r="423" spans="4:10">
      <c r="D423" s="72"/>
      <c r="E423" s="72"/>
      <c r="I423" s="72"/>
      <c r="J423" s="72"/>
    </row>
    <row r="424" spans="4:10">
      <c r="D424" s="72"/>
      <c r="E424" s="72"/>
      <c r="I424" s="72"/>
      <c r="J424" s="72"/>
    </row>
    <row r="425" spans="4:10">
      <c r="D425" s="72"/>
      <c r="E425" s="72"/>
      <c r="I425" s="72"/>
      <c r="J425" s="72"/>
    </row>
    <row r="426" spans="4:10">
      <c r="D426" s="72"/>
      <c r="E426" s="72"/>
      <c r="I426" s="72"/>
      <c r="J426" s="72"/>
    </row>
    <row r="427" spans="4:10">
      <c r="D427" s="72"/>
      <c r="E427" s="72"/>
      <c r="I427" s="72"/>
      <c r="J427" s="72"/>
    </row>
    <row r="428" spans="4:10">
      <c r="D428" s="72"/>
      <c r="E428" s="72"/>
      <c r="I428" s="72"/>
      <c r="J428" s="72"/>
    </row>
    <row r="429" spans="4:10">
      <c r="D429" s="72"/>
      <c r="E429" s="72"/>
      <c r="I429" s="72"/>
      <c r="J429" s="72"/>
    </row>
    <row r="430" spans="4:10">
      <c r="D430" s="72"/>
      <c r="E430" s="72"/>
      <c r="I430" s="72"/>
      <c r="J430" s="72"/>
    </row>
    <row r="431" spans="4:10">
      <c r="D431" s="72"/>
      <c r="E431" s="72"/>
      <c r="I431" s="72"/>
      <c r="J431" s="72"/>
    </row>
    <row r="432" spans="4:10">
      <c r="D432" s="72"/>
      <c r="E432" s="72"/>
      <c r="I432" s="72"/>
      <c r="J432" s="72"/>
    </row>
    <row r="433" spans="4:10">
      <c r="D433" s="72"/>
      <c r="E433" s="72"/>
      <c r="I433" s="72"/>
      <c r="J433" s="72"/>
    </row>
    <row r="434" spans="4:10">
      <c r="D434" s="72"/>
      <c r="E434" s="72"/>
      <c r="I434" s="72"/>
      <c r="J434" s="72"/>
    </row>
    <row r="435" spans="4:10">
      <c r="D435" s="72"/>
      <c r="E435" s="72"/>
      <c r="I435" s="72"/>
      <c r="J435" s="72"/>
    </row>
    <row r="436" spans="4:10">
      <c r="D436" s="72"/>
      <c r="E436" s="72"/>
      <c r="I436" s="72"/>
      <c r="J436" s="72"/>
    </row>
    <row r="437" spans="4:10">
      <c r="D437" s="72"/>
      <c r="E437" s="72"/>
      <c r="I437" s="72"/>
      <c r="J437" s="72"/>
    </row>
    <row r="438" spans="4:10">
      <c r="D438" s="72"/>
      <c r="E438" s="72"/>
      <c r="I438" s="72"/>
      <c r="J438" s="72"/>
    </row>
    <row r="439" spans="4:10">
      <c r="D439" s="72"/>
      <c r="E439" s="72"/>
      <c r="I439" s="72"/>
      <c r="J439" s="72"/>
    </row>
    <row r="440" spans="4:10">
      <c r="D440" s="72"/>
      <c r="E440" s="72"/>
      <c r="I440" s="72"/>
      <c r="J440" s="72"/>
    </row>
    <row r="441" spans="4:10">
      <c r="D441" s="72"/>
      <c r="E441" s="72"/>
      <c r="I441" s="72"/>
      <c r="J441" s="72"/>
    </row>
    <row r="442" spans="4:10">
      <c r="D442" s="72"/>
      <c r="E442" s="72"/>
      <c r="I442" s="72"/>
      <c r="J442" s="72"/>
    </row>
    <row r="443" spans="4:10">
      <c r="D443" s="72"/>
      <c r="E443" s="72"/>
      <c r="I443" s="72"/>
      <c r="J443" s="72"/>
    </row>
    <row r="444" spans="4:10">
      <c r="D444" s="72"/>
      <c r="E444" s="72"/>
      <c r="I444" s="72"/>
      <c r="J444" s="72"/>
    </row>
    <row r="445" spans="4:10">
      <c r="D445" s="72"/>
      <c r="E445" s="72"/>
      <c r="I445" s="72"/>
      <c r="J445" s="72"/>
    </row>
    <row r="446" spans="4:10">
      <c r="D446" s="72"/>
      <c r="E446" s="72"/>
      <c r="I446" s="72"/>
      <c r="J446" s="72"/>
    </row>
    <row r="447" spans="4:10">
      <c r="D447" s="72"/>
      <c r="E447" s="72"/>
      <c r="I447" s="72"/>
      <c r="J447" s="72"/>
    </row>
    <row r="448" spans="4:10">
      <c r="D448" s="72"/>
      <c r="E448" s="72"/>
      <c r="I448" s="72"/>
      <c r="J448" s="72"/>
    </row>
    <row r="449" spans="4:10">
      <c r="D449" s="72"/>
      <c r="E449" s="72"/>
      <c r="I449" s="72"/>
      <c r="J449" s="72"/>
    </row>
    <row r="450" spans="4:10">
      <c r="D450" s="72"/>
      <c r="E450" s="72"/>
      <c r="I450" s="72"/>
      <c r="J450" s="72"/>
    </row>
    <row r="451" spans="4:10">
      <c r="D451" s="72"/>
      <c r="E451" s="72"/>
      <c r="I451" s="72"/>
      <c r="J451" s="72"/>
    </row>
    <row r="452" spans="4:10">
      <c r="D452" s="72"/>
      <c r="E452" s="72"/>
      <c r="I452" s="72"/>
      <c r="J452" s="72"/>
    </row>
    <row r="453" spans="4:10">
      <c r="D453" s="72"/>
      <c r="E453" s="72"/>
      <c r="I453" s="72"/>
      <c r="J453" s="72"/>
    </row>
    <row r="454" spans="4:10">
      <c r="D454" s="72"/>
      <c r="E454" s="72"/>
      <c r="I454" s="72"/>
      <c r="J454" s="72"/>
    </row>
    <row r="455" spans="4:10">
      <c r="D455" s="72"/>
      <c r="E455" s="72"/>
      <c r="I455" s="72"/>
      <c r="J455" s="72"/>
    </row>
    <row r="456" spans="4:10">
      <c r="D456" s="72"/>
      <c r="E456" s="72"/>
      <c r="I456" s="72"/>
      <c r="J456" s="72"/>
    </row>
    <row r="457" spans="4:10">
      <c r="D457" s="72"/>
      <c r="E457" s="72"/>
      <c r="I457" s="72"/>
      <c r="J457" s="72"/>
    </row>
    <row r="458" spans="4:10">
      <c r="D458" s="72"/>
      <c r="E458" s="72"/>
      <c r="I458" s="72"/>
      <c r="J458" s="72"/>
    </row>
    <row r="459" spans="4:10">
      <c r="D459" s="72"/>
      <c r="E459" s="72"/>
      <c r="I459" s="72"/>
      <c r="J459" s="72"/>
    </row>
    <row r="460" spans="4:10">
      <c r="D460" s="72"/>
      <c r="E460" s="72"/>
      <c r="I460" s="72"/>
      <c r="J460" s="72"/>
    </row>
    <row r="461" spans="4:10">
      <c r="D461" s="72"/>
      <c r="E461" s="72"/>
      <c r="I461" s="72"/>
      <c r="J461" s="72"/>
    </row>
    <row r="462" spans="4:10">
      <c r="D462" s="72"/>
      <c r="E462" s="72"/>
      <c r="I462" s="72"/>
      <c r="J462" s="72"/>
    </row>
    <row r="463" spans="4:10">
      <c r="D463" s="72"/>
      <c r="E463" s="72"/>
      <c r="I463" s="72"/>
      <c r="J463" s="72"/>
    </row>
    <row r="464" spans="4:10">
      <c r="D464" s="72"/>
      <c r="E464" s="72"/>
      <c r="I464" s="72"/>
      <c r="J464" s="72"/>
    </row>
    <row r="465" spans="4:10">
      <c r="D465" s="72"/>
      <c r="E465" s="72"/>
      <c r="I465" s="72"/>
      <c r="J465" s="72"/>
    </row>
    <row r="466" spans="4:10">
      <c r="D466" s="72"/>
      <c r="E466" s="72"/>
      <c r="I466" s="72"/>
      <c r="J466" s="72"/>
    </row>
    <row r="467" spans="4:10">
      <c r="D467" s="72"/>
      <c r="E467" s="72"/>
      <c r="I467" s="72"/>
      <c r="J467" s="72"/>
    </row>
    <row r="468" spans="4:10">
      <c r="D468" s="72"/>
      <c r="E468" s="72"/>
      <c r="I468" s="72"/>
      <c r="J468" s="72"/>
    </row>
    <row r="469" spans="4:10">
      <c r="D469" s="72"/>
      <c r="E469" s="72"/>
      <c r="I469" s="72"/>
      <c r="J469" s="72"/>
    </row>
    <row r="470" spans="4:10">
      <c r="D470" s="72"/>
      <c r="E470" s="72"/>
      <c r="I470" s="72"/>
      <c r="J470" s="72"/>
    </row>
    <row r="471" spans="4:10">
      <c r="D471" s="72"/>
      <c r="E471" s="72"/>
      <c r="I471" s="72"/>
      <c r="J471" s="72"/>
    </row>
    <row r="472" spans="4:10">
      <c r="D472" s="72"/>
      <c r="E472" s="72"/>
      <c r="I472" s="72"/>
      <c r="J472" s="72"/>
    </row>
    <row r="473" spans="4:10">
      <c r="D473" s="72"/>
      <c r="E473" s="72"/>
      <c r="I473" s="72"/>
      <c r="J473" s="72"/>
    </row>
    <row r="474" spans="4:10">
      <c r="D474" s="72"/>
      <c r="E474" s="72"/>
      <c r="I474" s="72"/>
      <c r="J474" s="72"/>
    </row>
    <row r="475" spans="4:10">
      <c r="D475" s="72"/>
      <c r="E475" s="72"/>
      <c r="I475" s="72"/>
      <c r="J475" s="72"/>
    </row>
    <row r="476" spans="4:10">
      <c r="D476" s="72"/>
      <c r="E476" s="72"/>
      <c r="I476" s="72"/>
      <c r="J476" s="72"/>
    </row>
    <row r="477" spans="4:10">
      <c r="D477" s="72"/>
      <c r="E477" s="72"/>
      <c r="I477" s="72"/>
      <c r="J477" s="72"/>
    </row>
    <row r="478" spans="4:10">
      <c r="D478" s="72"/>
      <c r="E478" s="72"/>
      <c r="I478" s="72"/>
      <c r="J478" s="72"/>
    </row>
    <row r="479" spans="4:10">
      <c r="D479" s="72"/>
      <c r="E479" s="72"/>
      <c r="I479" s="72"/>
      <c r="J479" s="72"/>
    </row>
    <row r="480" spans="4:10">
      <c r="D480" s="72"/>
      <c r="E480" s="72"/>
      <c r="I480" s="72"/>
      <c r="J480" s="72"/>
    </row>
    <row r="481" spans="4:10">
      <c r="D481" s="72"/>
      <c r="E481" s="72"/>
      <c r="I481" s="72"/>
      <c r="J481" s="72"/>
    </row>
    <row r="482" spans="4:10">
      <c r="D482" s="72"/>
      <c r="E482" s="72"/>
      <c r="I482" s="72"/>
      <c r="J482" s="72"/>
    </row>
    <row r="483" spans="4:10">
      <c r="D483" s="72"/>
      <c r="E483" s="72"/>
      <c r="I483" s="72"/>
      <c r="J483" s="72"/>
    </row>
    <row r="484" spans="4:10">
      <c r="D484" s="72"/>
      <c r="E484" s="72"/>
      <c r="I484" s="72"/>
      <c r="J484" s="72"/>
    </row>
    <row r="485" spans="4:10">
      <c r="D485" s="72"/>
      <c r="E485" s="72"/>
      <c r="I485" s="72"/>
      <c r="J485" s="72"/>
    </row>
    <row r="486" spans="4:10">
      <c r="D486" s="72"/>
      <c r="E486" s="72"/>
      <c r="I486" s="72"/>
      <c r="J486" s="72"/>
    </row>
    <row r="487" spans="4:10">
      <c r="D487" s="72"/>
      <c r="E487" s="72"/>
      <c r="I487" s="72"/>
      <c r="J487" s="72"/>
    </row>
    <row r="488" spans="4:10">
      <c r="D488" s="72"/>
      <c r="E488" s="72"/>
      <c r="I488" s="72"/>
      <c r="J488" s="72"/>
    </row>
    <row r="489" spans="4:10">
      <c r="D489" s="72"/>
      <c r="E489" s="72"/>
      <c r="I489" s="72"/>
      <c r="J489" s="72"/>
    </row>
    <row r="490" spans="4:10">
      <c r="D490" s="72"/>
      <c r="E490" s="72"/>
      <c r="I490" s="72"/>
      <c r="J490" s="72"/>
    </row>
    <row r="491" spans="4:10">
      <c r="D491" s="72"/>
      <c r="E491" s="72"/>
      <c r="I491" s="72"/>
      <c r="J491" s="72"/>
    </row>
    <row r="492" spans="4:10">
      <c r="D492" s="72"/>
      <c r="E492" s="72"/>
      <c r="I492" s="72"/>
      <c r="J492" s="72"/>
    </row>
    <row r="493" spans="4:10">
      <c r="D493" s="72"/>
      <c r="E493" s="72"/>
      <c r="I493" s="72"/>
      <c r="J493" s="72"/>
    </row>
    <row r="494" spans="4:10">
      <c r="D494" s="72"/>
      <c r="E494" s="72"/>
      <c r="I494" s="72"/>
      <c r="J494" s="72"/>
    </row>
    <row r="495" spans="4:10">
      <c r="D495" s="72"/>
      <c r="E495" s="72"/>
      <c r="I495" s="72"/>
      <c r="J495" s="72"/>
    </row>
    <row r="496" spans="4:10">
      <c r="D496" s="72"/>
      <c r="E496" s="72"/>
      <c r="I496" s="72"/>
      <c r="J496" s="72"/>
    </row>
    <row r="497" spans="4:10">
      <c r="D497" s="72"/>
      <c r="E497" s="72"/>
      <c r="I497" s="72"/>
      <c r="J497" s="72"/>
    </row>
    <row r="498" spans="4:10">
      <c r="D498" s="72"/>
      <c r="E498" s="72"/>
      <c r="I498" s="72"/>
      <c r="J498" s="72"/>
    </row>
    <row r="499" spans="4:10">
      <c r="D499" s="72"/>
      <c r="E499" s="72"/>
      <c r="I499" s="72"/>
      <c r="J499" s="72"/>
    </row>
    <row r="500" spans="4:10">
      <c r="D500" s="72"/>
      <c r="E500" s="72"/>
      <c r="I500" s="72"/>
      <c r="J500" s="72"/>
    </row>
    <row r="501" spans="4:10">
      <c r="D501" s="72"/>
      <c r="E501" s="72"/>
      <c r="I501" s="72"/>
      <c r="J501" s="72"/>
    </row>
    <row r="502" spans="4:10">
      <c r="D502" s="72"/>
      <c r="E502" s="72"/>
      <c r="I502" s="72"/>
      <c r="J502" s="72"/>
    </row>
    <row r="503" spans="4:10">
      <c r="D503" s="72"/>
      <c r="E503" s="72"/>
      <c r="I503" s="72"/>
      <c r="J503" s="72"/>
    </row>
    <row r="504" spans="4:10">
      <c r="D504" s="72"/>
      <c r="E504" s="72"/>
      <c r="I504" s="72"/>
      <c r="J504" s="72"/>
    </row>
    <row r="505" spans="4:10">
      <c r="D505" s="72"/>
      <c r="E505" s="72"/>
      <c r="I505" s="72"/>
      <c r="J505" s="72"/>
    </row>
    <row r="506" spans="4:10">
      <c r="D506" s="72"/>
      <c r="E506" s="72"/>
      <c r="I506" s="72"/>
      <c r="J506" s="72"/>
    </row>
    <row r="507" spans="4:10">
      <c r="D507" s="72"/>
      <c r="E507" s="72"/>
      <c r="I507" s="72"/>
      <c r="J507" s="72"/>
    </row>
    <row r="508" spans="4:10">
      <c r="D508" s="72"/>
      <c r="E508" s="72"/>
      <c r="I508" s="72"/>
      <c r="J508" s="72"/>
    </row>
    <row r="509" spans="4:10">
      <c r="D509" s="72"/>
      <c r="E509" s="72"/>
      <c r="I509" s="72"/>
      <c r="J509" s="72"/>
    </row>
    <row r="510" spans="4:10">
      <c r="D510" s="72"/>
      <c r="E510" s="72"/>
      <c r="I510" s="72"/>
      <c r="J510" s="72"/>
    </row>
    <row r="511" spans="4:10">
      <c r="D511" s="72"/>
      <c r="E511" s="72"/>
      <c r="I511" s="72"/>
      <c r="J511" s="72"/>
    </row>
    <row r="512" spans="4:10">
      <c r="D512" s="72"/>
      <c r="E512" s="72"/>
      <c r="I512" s="72"/>
      <c r="J512" s="72"/>
    </row>
    <row r="513" spans="4:10">
      <c r="D513" s="72"/>
      <c r="E513" s="72"/>
      <c r="I513" s="72"/>
      <c r="J513" s="72"/>
    </row>
    <row r="514" spans="4:10">
      <c r="D514" s="72"/>
      <c r="E514" s="72"/>
      <c r="I514" s="72"/>
      <c r="J514" s="72"/>
    </row>
    <row r="515" spans="4:10">
      <c r="D515" s="72"/>
      <c r="E515" s="72"/>
      <c r="I515" s="72"/>
      <c r="J515" s="72"/>
    </row>
    <row r="516" spans="4:10">
      <c r="D516" s="72"/>
      <c r="E516" s="72"/>
      <c r="I516" s="72"/>
      <c r="J516" s="72"/>
    </row>
    <row r="517" spans="4:10">
      <c r="D517" s="72"/>
      <c r="E517" s="72"/>
      <c r="I517" s="72"/>
      <c r="J517" s="72"/>
    </row>
    <row r="518" spans="4:10">
      <c r="D518" s="72"/>
      <c r="E518" s="72"/>
      <c r="I518" s="72"/>
      <c r="J518" s="72"/>
    </row>
    <row r="519" spans="4:10">
      <c r="D519" s="72"/>
      <c r="E519" s="72"/>
      <c r="I519" s="72"/>
      <c r="J519" s="72"/>
    </row>
    <row r="520" spans="4:10">
      <c r="D520" s="72"/>
      <c r="E520" s="72"/>
      <c r="I520" s="72"/>
      <c r="J520" s="72"/>
    </row>
    <row r="521" spans="4:10">
      <c r="D521" s="72"/>
      <c r="E521" s="72"/>
      <c r="I521" s="72"/>
      <c r="J521" s="72"/>
    </row>
    <row r="522" spans="4:10">
      <c r="D522" s="72"/>
      <c r="E522" s="72"/>
      <c r="I522" s="72"/>
      <c r="J522" s="72"/>
    </row>
    <row r="523" spans="4:10">
      <c r="D523" s="72"/>
      <c r="E523" s="72"/>
      <c r="I523" s="72"/>
      <c r="J523" s="72"/>
    </row>
    <row r="524" spans="4:10">
      <c r="D524" s="72"/>
      <c r="E524" s="72"/>
      <c r="I524" s="72"/>
      <c r="J524" s="72"/>
    </row>
    <row r="525" spans="4:10">
      <c r="D525" s="72"/>
      <c r="E525" s="72"/>
      <c r="I525" s="72"/>
      <c r="J525" s="72"/>
    </row>
    <row r="526" spans="4:10">
      <c r="D526" s="72"/>
      <c r="E526" s="72"/>
      <c r="I526" s="72"/>
      <c r="J526" s="72"/>
    </row>
    <row r="527" spans="4:10">
      <c r="D527" s="72"/>
      <c r="E527" s="72"/>
      <c r="I527" s="72"/>
      <c r="J527" s="72"/>
    </row>
    <row r="528" spans="4:10">
      <c r="D528" s="72"/>
      <c r="E528" s="72"/>
      <c r="I528" s="72"/>
      <c r="J528" s="72"/>
    </row>
    <row r="529" spans="4:10">
      <c r="D529" s="72"/>
      <c r="E529" s="72"/>
      <c r="I529" s="72"/>
      <c r="J529" s="72"/>
    </row>
    <row r="530" spans="4:10">
      <c r="D530" s="72"/>
      <c r="E530" s="72"/>
      <c r="I530" s="72"/>
      <c r="J530" s="72"/>
    </row>
    <row r="531" spans="4:10">
      <c r="D531" s="72"/>
      <c r="E531" s="72"/>
      <c r="I531" s="72"/>
      <c r="J531" s="72"/>
    </row>
    <row r="532" spans="4:10">
      <c r="D532" s="72"/>
      <c r="E532" s="72"/>
      <c r="I532" s="72"/>
      <c r="J532" s="72"/>
    </row>
    <row r="533" spans="4:10">
      <c r="D533" s="72"/>
      <c r="E533" s="72"/>
      <c r="I533" s="72"/>
      <c r="J533" s="72"/>
    </row>
    <row r="534" spans="4:10">
      <c r="D534" s="72"/>
      <c r="E534" s="72"/>
      <c r="I534" s="72"/>
      <c r="J534" s="72"/>
    </row>
    <row r="535" spans="4:10">
      <c r="D535" s="72"/>
      <c r="E535" s="72"/>
      <c r="I535" s="72"/>
      <c r="J535" s="72"/>
    </row>
    <row r="536" spans="4:10">
      <c r="D536" s="72"/>
      <c r="E536" s="72"/>
      <c r="I536" s="72"/>
      <c r="J536" s="72"/>
    </row>
    <row r="537" spans="4:10">
      <c r="D537" s="72"/>
      <c r="E537" s="72"/>
      <c r="I537" s="72"/>
      <c r="J537" s="72"/>
    </row>
    <row r="538" spans="4:10">
      <c r="D538" s="72"/>
      <c r="E538" s="72"/>
      <c r="I538" s="72"/>
      <c r="J538" s="72"/>
    </row>
    <row r="539" spans="4:10">
      <c r="D539" s="72"/>
      <c r="E539" s="72"/>
      <c r="I539" s="72"/>
      <c r="J539" s="72"/>
    </row>
    <row r="540" spans="4:10">
      <c r="D540" s="72"/>
      <c r="E540" s="72"/>
      <c r="I540" s="72"/>
      <c r="J540" s="72"/>
    </row>
    <row r="541" spans="4:10">
      <c r="D541" s="72"/>
      <c r="E541" s="72"/>
      <c r="I541" s="72"/>
      <c r="J541" s="72"/>
    </row>
    <row r="542" spans="4:10">
      <c r="D542" s="72"/>
      <c r="E542" s="72"/>
      <c r="I542" s="72"/>
      <c r="J542" s="72"/>
    </row>
    <row r="543" spans="4:10">
      <c r="D543" s="72"/>
      <c r="E543" s="72"/>
      <c r="I543" s="72"/>
      <c r="J543" s="72"/>
    </row>
    <row r="544" spans="4:10">
      <c r="D544" s="72"/>
      <c r="E544" s="72"/>
      <c r="I544" s="72"/>
      <c r="J544" s="72"/>
    </row>
    <row r="545" spans="4:10">
      <c r="D545" s="72"/>
      <c r="E545" s="72"/>
      <c r="I545" s="72"/>
      <c r="J545" s="72"/>
    </row>
    <row r="546" spans="4:10">
      <c r="D546" s="72"/>
      <c r="E546" s="72"/>
      <c r="I546" s="72"/>
      <c r="J546" s="72"/>
    </row>
    <row r="547" spans="4:10">
      <c r="D547" s="72"/>
      <c r="E547" s="72"/>
      <c r="I547" s="72"/>
      <c r="J547" s="72"/>
    </row>
    <row r="548" spans="4:10">
      <c r="D548" s="72"/>
      <c r="E548" s="72"/>
      <c r="I548" s="72"/>
      <c r="J548" s="72"/>
    </row>
    <row r="549" spans="4:10">
      <c r="D549" s="72"/>
      <c r="E549" s="72"/>
      <c r="I549" s="72"/>
      <c r="J549" s="72"/>
    </row>
    <row r="550" spans="4:10">
      <c r="D550" s="72"/>
      <c r="E550" s="72"/>
      <c r="I550" s="72"/>
      <c r="J550" s="72"/>
    </row>
    <row r="551" spans="4:10">
      <c r="D551" s="72"/>
      <c r="E551" s="72"/>
      <c r="I551" s="72"/>
      <c r="J551" s="72"/>
    </row>
    <row r="552" spans="4:10">
      <c r="D552" s="72"/>
      <c r="E552" s="72"/>
      <c r="I552" s="72"/>
      <c r="J552" s="72"/>
    </row>
    <row r="553" spans="4:10">
      <c r="D553" s="72"/>
      <c r="E553" s="72"/>
      <c r="I553" s="72"/>
      <c r="J553" s="72"/>
    </row>
    <row r="554" spans="4:10">
      <c r="D554" s="72"/>
      <c r="E554" s="72"/>
      <c r="I554" s="72"/>
      <c r="J554" s="72"/>
    </row>
    <row r="555" spans="4:10">
      <c r="D555" s="72"/>
      <c r="E555" s="72"/>
      <c r="I555" s="72"/>
      <c r="J555" s="72"/>
    </row>
    <row r="556" spans="4:10">
      <c r="D556" s="72"/>
      <c r="E556" s="72"/>
      <c r="I556" s="72"/>
      <c r="J556" s="72"/>
    </row>
    <row r="557" spans="4:10">
      <c r="D557" s="72"/>
      <c r="E557" s="72"/>
      <c r="I557" s="72"/>
      <c r="J557" s="72"/>
    </row>
    <row r="558" spans="4:10">
      <c r="D558" s="72"/>
      <c r="E558" s="72"/>
      <c r="I558" s="72"/>
      <c r="J558" s="72"/>
    </row>
    <row r="559" spans="4:10">
      <c r="D559" s="72"/>
      <c r="E559" s="72"/>
      <c r="I559" s="72"/>
      <c r="J559" s="72"/>
    </row>
    <row r="560" spans="4:10">
      <c r="D560" s="72"/>
      <c r="E560" s="72"/>
      <c r="I560" s="72"/>
      <c r="J560" s="72"/>
    </row>
    <row r="561" spans="4:10">
      <c r="D561" s="72"/>
      <c r="E561" s="72"/>
      <c r="I561" s="72"/>
      <c r="J561" s="72"/>
    </row>
    <row r="562" spans="4:10">
      <c r="D562" s="72"/>
      <c r="E562" s="72"/>
      <c r="I562" s="72"/>
      <c r="J562" s="72"/>
    </row>
    <row r="563" spans="4:10">
      <c r="D563" s="72"/>
      <c r="E563" s="72"/>
      <c r="I563" s="72"/>
      <c r="J563" s="72"/>
    </row>
    <row r="564" spans="4:10">
      <c r="D564" s="72"/>
      <c r="E564" s="72"/>
      <c r="I564" s="72"/>
      <c r="J564" s="72"/>
    </row>
    <row r="565" spans="4:10">
      <c r="D565" s="72"/>
      <c r="E565" s="72"/>
      <c r="I565" s="72"/>
      <c r="J565" s="72"/>
    </row>
    <row r="566" spans="4:10">
      <c r="D566" s="72"/>
      <c r="E566" s="72"/>
      <c r="I566" s="72"/>
      <c r="J566" s="72"/>
    </row>
    <row r="567" spans="4:10">
      <c r="D567" s="72"/>
      <c r="E567" s="72"/>
      <c r="I567" s="72"/>
      <c r="J567" s="72"/>
    </row>
    <row r="568" spans="4:10">
      <c r="D568" s="72"/>
      <c r="E568" s="72"/>
      <c r="I568" s="72"/>
      <c r="J568" s="72"/>
    </row>
    <row r="569" spans="4:10">
      <c r="D569" s="72"/>
      <c r="E569" s="72"/>
      <c r="I569" s="72"/>
      <c r="J569" s="72"/>
    </row>
    <row r="570" spans="4:10">
      <c r="D570" s="72"/>
      <c r="E570" s="72"/>
      <c r="I570" s="72"/>
      <c r="J570" s="72"/>
    </row>
    <row r="571" spans="4:10">
      <c r="D571" s="72"/>
      <c r="E571" s="72"/>
      <c r="I571" s="72"/>
      <c r="J571" s="72"/>
    </row>
    <row r="572" spans="4:10">
      <c r="D572" s="72"/>
      <c r="E572" s="72"/>
      <c r="I572" s="72"/>
      <c r="J572" s="72"/>
    </row>
    <row r="573" spans="4:10">
      <c r="D573" s="72"/>
      <c r="E573" s="72"/>
      <c r="I573" s="72"/>
      <c r="J573" s="72"/>
    </row>
    <row r="574" spans="4:10">
      <c r="D574" s="72"/>
      <c r="E574" s="72"/>
      <c r="I574" s="72"/>
      <c r="J574" s="72"/>
    </row>
    <row r="575" spans="4:10">
      <c r="D575" s="72"/>
      <c r="E575" s="72"/>
      <c r="I575" s="72"/>
      <c r="J575" s="72"/>
    </row>
    <row r="576" spans="4:10">
      <c r="D576" s="72"/>
      <c r="E576" s="72"/>
      <c r="I576" s="72"/>
      <c r="J576" s="72"/>
    </row>
    <row r="577" spans="4:10">
      <c r="D577" s="72"/>
      <c r="E577" s="72"/>
      <c r="I577" s="72"/>
      <c r="J577" s="72"/>
    </row>
    <row r="578" spans="4:10">
      <c r="D578" s="72"/>
      <c r="E578" s="72"/>
      <c r="I578" s="72"/>
      <c r="J578" s="72"/>
    </row>
    <row r="579" spans="4:10">
      <c r="D579" s="72"/>
      <c r="E579" s="72"/>
      <c r="I579" s="72"/>
      <c r="J579" s="72"/>
    </row>
    <row r="580" spans="4:10">
      <c r="D580" s="72"/>
      <c r="E580" s="72"/>
      <c r="I580" s="72"/>
      <c r="J580" s="72"/>
    </row>
    <row r="581" spans="4:10">
      <c r="D581" s="72"/>
      <c r="E581" s="72"/>
      <c r="I581" s="72"/>
      <c r="J581" s="72"/>
    </row>
    <row r="582" spans="4:10">
      <c r="D582" s="72"/>
      <c r="E582" s="72"/>
      <c r="I582" s="72"/>
      <c r="J582" s="72"/>
    </row>
    <row r="583" spans="4:10">
      <c r="D583" s="72"/>
      <c r="E583" s="72"/>
      <c r="I583" s="72"/>
      <c r="J583" s="72"/>
    </row>
    <row r="584" spans="4:10">
      <c r="D584" s="72"/>
      <c r="E584" s="72"/>
      <c r="I584" s="72"/>
      <c r="J584" s="72"/>
    </row>
    <row r="585" spans="4:10">
      <c r="D585" s="72"/>
      <c r="E585" s="72"/>
      <c r="I585" s="72"/>
      <c r="J585" s="72"/>
    </row>
    <row r="586" spans="4:10">
      <c r="D586" s="72"/>
      <c r="E586" s="72"/>
      <c r="I586" s="72"/>
      <c r="J586" s="72"/>
    </row>
    <row r="587" spans="4:10">
      <c r="D587" s="72"/>
      <c r="E587" s="72"/>
      <c r="I587" s="72"/>
      <c r="J587" s="72"/>
    </row>
    <row r="588" spans="4:10">
      <c r="D588" s="72"/>
      <c r="E588" s="72"/>
      <c r="I588" s="72"/>
      <c r="J588" s="72"/>
    </row>
    <row r="589" spans="4:10">
      <c r="D589" s="72"/>
      <c r="E589" s="72"/>
      <c r="I589" s="72"/>
      <c r="J589" s="72"/>
    </row>
    <row r="590" spans="4:10">
      <c r="D590" s="72"/>
      <c r="E590" s="72"/>
      <c r="I590" s="72"/>
      <c r="J590" s="72"/>
    </row>
    <row r="591" spans="4:10">
      <c r="D591" s="72"/>
      <c r="E591" s="72"/>
      <c r="I591" s="72"/>
      <c r="J591" s="72"/>
    </row>
    <row r="592" spans="4:10">
      <c r="D592" s="72"/>
      <c r="E592" s="72"/>
      <c r="I592" s="72"/>
      <c r="J592" s="72"/>
    </row>
    <row r="593" spans="4:10">
      <c r="D593" s="72"/>
      <c r="E593" s="72"/>
      <c r="I593" s="72"/>
      <c r="J593" s="72"/>
    </row>
    <row r="594" spans="4:10">
      <c r="D594" s="72"/>
      <c r="E594" s="72"/>
      <c r="I594" s="72"/>
      <c r="J594" s="72"/>
    </row>
    <row r="595" spans="4:10">
      <c r="D595" s="72"/>
      <c r="E595" s="72"/>
      <c r="I595" s="72"/>
      <c r="J595" s="72"/>
    </row>
    <row r="596" spans="4:10">
      <c r="D596" s="72"/>
      <c r="E596" s="72"/>
      <c r="I596" s="72"/>
      <c r="J596" s="72"/>
    </row>
    <row r="597" spans="4:10">
      <c r="D597" s="72"/>
      <c r="E597" s="72"/>
      <c r="I597" s="72"/>
      <c r="J597" s="72"/>
    </row>
    <row r="598" spans="4:10">
      <c r="D598" s="72"/>
      <c r="E598" s="72"/>
      <c r="I598" s="72"/>
      <c r="J598" s="72"/>
    </row>
    <row r="599" spans="4:10">
      <c r="D599" s="72"/>
      <c r="E599" s="72"/>
      <c r="I599" s="72"/>
      <c r="J599" s="72"/>
    </row>
    <row r="600" spans="4:10">
      <c r="D600" s="72"/>
      <c r="E600" s="72"/>
      <c r="I600" s="72"/>
      <c r="J600" s="72"/>
    </row>
    <row r="601" spans="4:10">
      <c r="D601" s="72"/>
      <c r="E601" s="72"/>
      <c r="I601" s="72"/>
      <c r="J601" s="72"/>
    </row>
    <row r="602" spans="4:10">
      <c r="D602" s="72"/>
      <c r="E602" s="72"/>
      <c r="I602" s="72"/>
      <c r="J602" s="72"/>
    </row>
    <row r="603" spans="4:10">
      <c r="D603" s="72"/>
      <c r="E603" s="72"/>
      <c r="I603" s="72"/>
      <c r="J603" s="72"/>
    </row>
    <row r="604" spans="4:10">
      <c r="D604" s="72"/>
      <c r="E604" s="72"/>
      <c r="I604" s="72"/>
      <c r="J604" s="72"/>
    </row>
    <row r="605" spans="4:10">
      <c r="D605" s="72"/>
      <c r="E605" s="72"/>
      <c r="I605" s="72"/>
      <c r="J605" s="72"/>
    </row>
    <row r="606" spans="4:10">
      <c r="D606" s="72"/>
      <c r="E606" s="72"/>
      <c r="I606" s="72"/>
      <c r="J606" s="72"/>
    </row>
    <row r="607" spans="4:10">
      <c r="D607" s="72"/>
      <c r="E607" s="72"/>
      <c r="I607" s="72"/>
      <c r="J607" s="72"/>
    </row>
    <row r="608" spans="4:10">
      <c r="D608" s="72"/>
      <c r="E608" s="72"/>
      <c r="I608" s="72"/>
      <c r="J608" s="72"/>
    </row>
    <row r="609" spans="4:10">
      <c r="D609" s="72"/>
      <c r="E609" s="72"/>
      <c r="I609" s="72"/>
      <c r="J609" s="72"/>
    </row>
    <row r="610" spans="4:10">
      <c r="D610" s="72"/>
      <c r="E610" s="72"/>
      <c r="I610" s="72"/>
      <c r="J610" s="72"/>
    </row>
    <row r="611" spans="4:10">
      <c r="D611" s="72"/>
      <c r="E611" s="72"/>
      <c r="I611" s="72"/>
      <c r="J611" s="72"/>
    </row>
    <row r="612" spans="4:10">
      <c r="D612" s="72"/>
      <c r="E612" s="72"/>
      <c r="I612" s="72"/>
      <c r="J612" s="72"/>
    </row>
    <row r="613" spans="4:10">
      <c r="D613" s="72"/>
      <c r="E613" s="72"/>
      <c r="I613" s="72"/>
      <c r="J613" s="72"/>
    </row>
    <row r="614" spans="4:10">
      <c r="D614" s="72"/>
      <c r="E614" s="72"/>
      <c r="I614" s="72"/>
      <c r="J614" s="72"/>
    </row>
    <row r="615" spans="4:10">
      <c r="D615" s="72"/>
      <c r="E615" s="72"/>
      <c r="I615" s="72"/>
      <c r="J615" s="72"/>
    </row>
    <row r="616" spans="4:10">
      <c r="D616" s="72"/>
      <c r="E616" s="72"/>
      <c r="I616" s="72"/>
      <c r="J616" s="72"/>
    </row>
    <row r="617" spans="4:10">
      <c r="D617" s="72"/>
      <c r="E617" s="72"/>
      <c r="I617" s="72"/>
      <c r="J617" s="72"/>
    </row>
    <row r="618" spans="4:10">
      <c r="D618" s="72"/>
      <c r="E618" s="72"/>
      <c r="I618" s="72"/>
      <c r="J618" s="72"/>
    </row>
    <row r="619" spans="4:10">
      <c r="D619" s="72"/>
      <c r="E619" s="72"/>
      <c r="I619" s="72"/>
      <c r="J619" s="72"/>
    </row>
    <row r="620" spans="4:10">
      <c r="D620" s="72"/>
      <c r="E620" s="72"/>
      <c r="I620" s="72"/>
      <c r="J620" s="72"/>
    </row>
    <row r="621" spans="4:10">
      <c r="D621" s="72"/>
      <c r="E621" s="72"/>
      <c r="I621" s="72"/>
      <c r="J621" s="72"/>
    </row>
    <row r="622" spans="4:10">
      <c r="D622" s="72"/>
      <c r="E622" s="72"/>
      <c r="I622" s="72"/>
      <c r="J622" s="72"/>
    </row>
    <row r="623" spans="4:10">
      <c r="D623" s="72"/>
      <c r="E623" s="72"/>
      <c r="I623" s="72"/>
      <c r="J623" s="72"/>
    </row>
    <row r="624" spans="4:10">
      <c r="D624" s="72"/>
      <c r="E624" s="72"/>
      <c r="I624" s="72"/>
      <c r="J624" s="72"/>
    </row>
    <row r="625" spans="4:10">
      <c r="D625" s="72"/>
      <c r="E625" s="72"/>
      <c r="I625" s="72"/>
      <c r="J625" s="72"/>
    </row>
    <row r="626" spans="4:10">
      <c r="D626" s="72"/>
      <c r="E626" s="72"/>
      <c r="I626" s="72"/>
      <c r="J626" s="72"/>
    </row>
    <row r="627" spans="4:10">
      <c r="D627" s="72"/>
      <c r="E627" s="72"/>
      <c r="I627" s="72"/>
      <c r="J627" s="72"/>
    </row>
    <row r="628" spans="4:10">
      <c r="D628" s="72"/>
      <c r="E628" s="72"/>
      <c r="I628" s="72"/>
      <c r="J628" s="72"/>
    </row>
    <row r="629" spans="4:10">
      <c r="D629" s="72"/>
      <c r="E629" s="72"/>
      <c r="I629" s="72"/>
      <c r="J629" s="72"/>
    </row>
    <row r="630" spans="4:10">
      <c r="D630" s="72"/>
      <c r="E630" s="72"/>
      <c r="I630" s="72"/>
      <c r="J630" s="72"/>
    </row>
    <row r="631" spans="4:10">
      <c r="D631" s="72"/>
      <c r="E631" s="72"/>
      <c r="I631" s="72"/>
      <c r="J631" s="72"/>
    </row>
    <row r="632" spans="4:10">
      <c r="D632" s="72"/>
      <c r="E632" s="72"/>
      <c r="I632" s="72"/>
      <c r="J632" s="72"/>
    </row>
    <row r="633" spans="4:10">
      <c r="D633" s="72"/>
      <c r="E633" s="72"/>
      <c r="I633" s="72"/>
      <c r="J633" s="72"/>
    </row>
    <row r="634" spans="4:10">
      <c r="D634" s="72"/>
      <c r="E634" s="72"/>
      <c r="I634" s="72"/>
      <c r="J634" s="72"/>
    </row>
    <row r="635" spans="4:10">
      <c r="D635" s="72"/>
      <c r="E635" s="72"/>
      <c r="I635" s="72"/>
      <c r="J635" s="72"/>
    </row>
    <row r="636" spans="4:10">
      <c r="D636" s="72"/>
      <c r="E636" s="72"/>
      <c r="I636" s="72"/>
      <c r="J636" s="72"/>
    </row>
    <row r="637" spans="4:10">
      <c r="D637" s="72"/>
      <c r="E637" s="72"/>
      <c r="I637" s="72"/>
      <c r="J637" s="72"/>
    </row>
    <row r="638" spans="4:10">
      <c r="D638" s="72"/>
      <c r="E638" s="72"/>
      <c r="I638" s="72"/>
      <c r="J638" s="72"/>
    </row>
    <row r="639" spans="4:10">
      <c r="D639" s="72"/>
      <c r="E639" s="72"/>
      <c r="I639" s="72"/>
      <c r="J639" s="72"/>
    </row>
    <row r="640" spans="4:10">
      <c r="D640" s="72"/>
      <c r="E640" s="72"/>
      <c r="I640" s="72"/>
      <c r="J640" s="72"/>
    </row>
    <row r="641" spans="4:10">
      <c r="D641" s="72"/>
      <c r="E641" s="72"/>
      <c r="I641" s="72"/>
      <c r="J641" s="72"/>
    </row>
    <row r="642" spans="4:10">
      <c r="D642" s="72"/>
      <c r="E642" s="72"/>
      <c r="I642" s="72"/>
      <c r="J642" s="72"/>
    </row>
    <row r="643" spans="4:10">
      <c r="D643" s="72"/>
      <c r="E643" s="72"/>
      <c r="I643" s="72"/>
      <c r="J643" s="72"/>
    </row>
    <row r="644" spans="4:10">
      <c r="D644" s="72"/>
      <c r="E644" s="72"/>
      <c r="I644" s="72"/>
      <c r="J644" s="72"/>
    </row>
    <row r="645" spans="4:10">
      <c r="D645" s="72"/>
      <c r="E645" s="72"/>
      <c r="I645" s="72"/>
      <c r="J645" s="72"/>
    </row>
    <row r="646" spans="4:10">
      <c r="D646" s="72"/>
      <c r="E646" s="72"/>
      <c r="I646" s="72"/>
      <c r="J646" s="72"/>
    </row>
    <row r="647" spans="4:10">
      <c r="D647" s="72"/>
      <c r="E647" s="72"/>
      <c r="I647" s="72"/>
      <c r="J647" s="72"/>
    </row>
    <row r="648" spans="4:10">
      <c r="D648" s="72"/>
      <c r="E648" s="72"/>
      <c r="I648" s="72"/>
      <c r="J648" s="72"/>
    </row>
    <row r="649" spans="4:10">
      <c r="D649" s="72"/>
      <c r="E649" s="72"/>
      <c r="I649" s="72"/>
      <c r="J649" s="72"/>
    </row>
    <row r="650" spans="4:10">
      <c r="D650" s="72"/>
      <c r="E650" s="72"/>
      <c r="I650" s="72"/>
      <c r="J650" s="72"/>
    </row>
    <row r="651" spans="4:10">
      <c r="D651" s="72"/>
      <c r="E651" s="72"/>
      <c r="I651" s="72"/>
      <c r="J651" s="72"/>
    </row>
    <row r="652" spans="4:10">
      <c r="D652" s="72"/>
      <c r="E652" s="72"/>
      <c r="I652" s="72"/>
      <c r="J652" s="72"/>
    </row>
    <row r="653" spans="4:10">
      <c r="D653" s="72"/>
      <c r="E653" s="72"/>
      <c r="I653" s="72"/>
      <c r="J653" s="72"/>
    </row>
    <row r="654" spans="4:10">
      <c r="D654" s="72"/>
      <c r="E654" s="72"/>
      <c r="I654" s="72"/>
      <c r="J654" s="72"/>
    </row>
    <row r="655" spans="4:10">
      <c r="D655" s="72"/>
      <c r="E655" s="72"/>
      <c r="I655" s="72"/>
      <c r="J655" s="72"/>
    </row>
    <row r="656" spans="4:10">
      <c r="D656" s="72"/>
      <c r="E656" s="72"/>
      <c r="I656" s="72"/>
      <c r="J656" s="72"/>
    </row>
    <row r="657" spans="4:10">
      <c r="D657" s="72"/>
      <c r="E657" s="72"/>
      <c r="I657" s="72"/>
      <c r="J657" s="72"/>
    </row>
    <row r="658" spans="4:10">
      <c r="D658" s="72"/>
      <c r="E658" s="72"/>
      <c r="I658" s="72"/>
      <c r="J658" s="72"/>
    </row>
    <row r="659" spans="4:10">
      <c r="D659" s="72"/>
      <c r="E659" s="72"/>
      <c r="I659" s="72"/>
      <c r="J659" s="72"/>
    </row>
    <row r="660" spans="4:10">
      <c r="D660" s="72"/>
      <c r="E660" s="72"/>
      <c r="I660" s="72"/>
      <c r="J660" s="72"/>
    </row>
    <row r="661" spans="4:10">
      <c r="D661" s="72"/>
      <c r="E661" s="72"/>
      <c r="I661" s="72"/>
      <c r="J661" s="72"/>
    </row>
    <row r="662" spans="4:10">
      <c r="D662" s="72"/>
      <c r="E662" s="72"/>
      <c r="I662" s="72"/>
      <c r="J662" s="72"/>
    </row>
    <row r="663" spans="4:10">
      <c r="D663" s="72"/>
      <c r="E663" s="72"/>
      <c r="I663" s="72"/>
      <c r="J663" s="72"/>
    </row>
    <row r="664" spans="4:10">
      <c r="D664" s="72"/>
      <c r="E664" s="72"/>
      <c r="I664" s="72"/>
      <c r="J664" s="72"/>
    </row>
    <row r="665" spans="4:10">
      <c r="D665" s="72"/>
      <c r="E665" s="72"/>
      <c r="I665" s="72"/>
      <c r="J665" s="72"/>
    </row>
    <row r="666" spans="4:10">
      <c r="D666" s="72"/>
      <c r="E666" s="72"/>
      <c r="I666" s="72"/>
      <c r="J666" s="72"/>
    </row>
    <row r="667" spans="4:10">
      <c r="D667" s="72"/>
      <c r="E667" s="72"/>
      <c r="I667" s="72"/>
      <c r="J667" s="72"/>
    </row>
    <row r="668" spans="4:10">
      <c r="D668" s="72"/>
      <c r="E668" s="72"/>
      <c r="I668" s="72"/>
      <c r="J668" s="72"/>
    </row>
    <row r="669" spans="4:10">
      <c r="D669" s="72"/>
      <c r="E669" s="72"/>
      <c r="I669" s="72"/>
      <c r="J669" s="72"/>
    </row>
    <row r="670" spans="4:10">
      <c r="D670" s="72"/>
      <c r="E670" s="72"/>
      <c r="I670" s="72"/>
      <c r="J670" s="72"/>
    </row>
    <row r="671" spans="4:10">
      <c r="D671" s="72"/>
      <c r="E671" s="72"/>
      <c r="I671" s="72"/>
      <c r="J671" s="72"/>
    </row>
    <row r="672" spans="4:10">
      <c r="D672" s="72"/>
      <c r="E672" s="72"/>
      <c r="I672" s="72"/>
      <c r="J672" s="72"/>
    </row>
    <row r="673" spans="4:10">
      <c r="D673" s="72"/>
      <c r="E673" s="72"/>
      <c r="I673" s="72"/>
      <c r="J673" s="72"/>
    </row>
    <row r="674" spans="4:10">
      <c r="D674" s="72"/>
      <c r="E674" s="72"/>
      <c r="I674" s="72"/>
      <c r="J674" s="72"/>
    </row>
    <row r="675" spans="4:10">
      <c r="D675" s="72"/>
      <c r="E675" s="72"/>
      <c r="I675" s="72"/>
      <c r="J675" s="72"/>
    </row>
    <row r="676" spans="4:10">
      <c r="D676" s="72"/>
      <c r="E676" s="72"/>
      <c r="I676" s="72"/>
      <c r="J676" s="72"/>
    </row>
    <row r="677" spans="4:10">
      <c r="D677" s="72"/>
      <c r="E677" s="72"/>
      <c r="I677" s="72"/>
      <c r="J677" s="72"/>
    </row>
    <row r="678" spans="4:10">
      <c r="D678" s="72"/>
      <c r="E678" s="72"/>
      <c r="I678" s="72"/>
      <c r="J678" s="72"/>
    </row>
    <row r="679" spans="4:10">
      <c r="D679" s="72"/>
      <c r="E679" s="72"/>
      <c r="I679" s="72"/>
      <c r="J679" s="72"/>
    </row>
    <row r="680" spans="4:10">
      <c r="D680" s="72"/>
      <c r="E680" s="72"/>
      <c r="I680" s="72"/>
      <c r="J680" s="72"/>
    </row>
    <row r="681" spans="4:10">
      <c r="D681" s="72"/>
      <c r="E681" s="72"/>
      <c r="I681" s="72"/>
      <c r="J681" s="72"/>
    </row>
    <row r="682" spans="4:10">
      <c r="D682" s="72"/>
      <c r="E682" s="72"/>
      <c r="I682" s="72"/>
      <c r="J682" s="72"/>
    </row>
    <row r="683" spans="4:10">
      <c r="D683" s="72"/>
      <c r="E683" s="72"/>
      <c r="I683" s="72"/>
      <c r="J683" s="72"/>
    </row>
    <row r="684" spans="4:10">
      <c r="D684" s="72"/>
      <c r="E684" s="72"/>
      <c r="I684" s="72"/>
      <c r="J684" s="72"/>
    </row>
    <row r="685" spans="4:10">
      <c r="D685" s="72"/>
      <c r="E685" s="72"/>
      <c r="I685" s="72"/>
      <c r="J685" s="72"/>
    </row>
    <row r="686" spans="4:10">
      <c r="D686" s="72"/>
      <c r="E686" s="72"/>
      <c r="I686" s="72"/>
      <c r="J686" s="72"/>
    </row>
    <row r="687" spans="4:10">
      <c r="D687" s="72"/>
      <c r="E687" s="72"/>
      <c r="I687" s="72"/>
      <c r="J687" s="72"/>
    </row>
    <row r="688" spans="4:10">
      <c r="D688" s="72"/>
      <c r="E688" s="72"/>
      <c r="I688" s="72"/>
      <c r="J688" s="72"/>
    </row>
    <row r="689" spans="4:10">
      <c r="D689" s="72"/>
      <c r="E689" s="72"/>
      <c r="I689" s="72"/>
      <c r="J689" s="72"/>
    </row>
    <row r="690" spans="4:10">
      <c r="D690" s="72"/>
      <c r="E690" s="72"/>
      <c r="I690" s="72"/>
      <c r="J690" s="72"/>
    </row>
    <row r="691" spans="4:10">
      <c r="D691" s="72"/>
      <c r="E691" s="72"/>
      <c r="I691" s="72"/>
      <c r="J691" s="72"/>
    </row>
    <row r="692" spans="4:10">
      <c r="D692" s="72"/>
      <c r="E692" s="72"/>
      <c r="I692" s="72"/>
      <c r="J692" s="72"/>
    </row>
    <row r="693" spans="4:10">
      <c r="D693" s="72"/>
      <c r="E693" s="72"/>
      <c r="I693" s="72"/>
      <c r="J693" s="72"/>
    </row>
    <row r="694" spans="4:10">
      <c r="D694" s="72"/>
      <c r="E694" s="72"/>
      <c r="I694" s="72"/>
      <c r="J694" s="72"/>
    </row>
    <row r="695" spans="4:10">
      <c r="D695" s="72"/>
      <c r="E695" s="72"/>
      <c r="I695" s="72"/>
      <c r="J695" s="72"/>
    </row>
    <row r="696" spans="4:10">
      <c r="D696" s="72"/>
      <c r="E696" s="72"/>
      <c r="I696" s="72"/>
      <c r="J696" s="72"/>
    </row>
    <row r="697" spans="4:10">
      <c r="D697" s="72"/>
      <c r="E697" s="72"/>
      <c r="I697" s="72"/>
      <c r="J697" s="72"/>
    </row>
    <row r="698" spans="4:10">
      <c r="D698" s="72"/>
      <c r="E698" s="72"/>
      <c r="I698" s="72"/>
      <c r="J698" s="72"/>
    </row>
    <row r="699" spans="4:10">
      <c r="D699" s="72"/>
      <c r="E699" s="72"/>
      <c r="I699" s="72"/>
      <c r="J699" s="72"/>
    </row>
    <row r="700" spans="4:10">
      <c r="D700" s="72"/>
      <c r="E700" s="72"/>
      <c r="I700" s="72"/>
      <c r="J700" s="72"/>
    </row>
    <row r="701" spans="4:10">
      <c r="D701" s="72"/>
      <c r="E701" s="72"/>
      <c r="I701" s="72"/>
      <c r="J701" s="72"/>
    </row>
    <row r="702" spans="4:10">
      <c r="D702" s="72"/>
      <c r="E702" s="72"/>
      <c r="I702" s="72"/>
      <c r="J702" s="72"/>
    </row>
    <row r="703" spans="4:10">
      <c r="D703" s="72"/>
      <c r="E703" s="72"/>
      <c r="I703" s="72"/>
      <c r="J703" s="72"/>
    </row>
    <row r="704" spans="4:10">
      <c r="D704" s="72"/>
      <c r="E704" s="72"/>
      <c r="I704" s="72"/>
      <c r="J704" s="72"/>
    </row>
    <row r="705" spans="4:10">
      <c r="D705" s="72"/>
      <c r="E705" s="72"/>
      <c r="I705" s="72"/>
      <c r="J705" s="72"/>
    </row>
    <row r="706" spans="4:10">
      <c r="D706" s="72"/>
      <c r="E706" s="72"/>
      <c r="I706" s="72"/>
      <c r="J706" s="72"/>
    </row>
    <row r="707" spans="4:10">
      <c r="D707" s="72"/>
      <c r="E707" s="72"/>
      <c r="I707" s="72"/>
      <c r="J707" s="72"/>
    </row>
    <row r="708" spans="4:10">
      <c r="D708" s="72"/>
      <c r="E708" s="72"/>
      <c r="I708" s="72"/>
      <c r="J708" s="72"/>
    </row>
    <row r="709" spans="4:10">
      <c r="D709" s="72"/>
      <c r="E709" s="72"/>
      <c r="I709" s="72"/>
      <c r="J709" s="72"/>
    </row>
    <row r="710" spans="4:10">
      <c r="D710" s="72"/>
      <c r="E710" s="72"/>
      <c r="I710" s="72"/>
      <c r="J710" s="72"/>
    </row>
    <row r="711" spans="4:10">
      <c r="D711" s="72"/>
      <c r="E711" s="72"/>
      <c r="I711" s="72"/>
      <c r="J711" s="72"/>
    </row>
    <row r="712" spans="4:10">
      <c r="D712" s="72"/>
      <c r="E712" s="72"/>
      <c r="I712" s="72"/>
      <c r="J712" s="72"/>
    </row>
    <row r="713" spans="4:10">
      <c r="D713" s="72"/>
      <c r="E713" s="72"/>
      <c r="I713" s="72"/>
      <c r="J713" s="72"/>
    </row>
    <row r="714" spans="4:10">
      <c r="D714" s="72"/>
      <c r="E714" s="72"/>
      <c r="I714" s="72"/>
      <c r="J714" s="72"/>
    </row>
    <row r="715" spans="4:10">
      <c r="D715" s="72"/>
      <c r="E715" s="72"/>
      <c r="I715" s="72"/>
      <c r="J715" s="72"/>
    </row>
    <row r="716" spans="4:10">
      <c r="D716" s="72"/>
      <c r="E716" s="72"/>
      <c r="I716" s="72"/>
      <c r="J716" s="72"/>
    </row>
    <row r="717" spans="4:10">
      <c r="D717" s="72"/>
      <c r="E717" s="72"/>
      <c r="I717" s="72"/>
      <c r="J717" s="72"/>
    </row>
    <row r="718" spans="4:10">
      <c r="D718" s="72"/>
      <c r="E718" s="72"/>
      <c r="I718" s="72"/>
      <c r="J718" s="72"/>
    </row>
    <row r="719" spans="4:10">
      <c r="D719" s="72"/>
      <c r="E719" s="72"/>
      <c r="I719" s="72"/>
      <c r="J719" s="72"/>
    </row>
    <row r="720" spans="4:10">
      <c r="D720" s="72"/>
      <c r="E720" s="72"/>
      <c r="I720" s="72"/>
      <c r="J720" s="72"/>
    </row>
    <row r="721" spans="4:10">
      <c r="D721" s="72"/>
      <c r="E721" s="72"/>
      <c r="I721" s="72"/>
      <c r="J721" s="72"/>
    </row>
    <row r="722" spans="4:10">
      <c r="D722" s="72"/>
      <c r="E722" s="72"/>
      <c r="I722" s="72"/>
      <c r="J722" s="72"/>
    </row>
    <row r="723" spans="4:10">
      <c r="D723" s="72"/>
      <c r="E723" s="72"/>
      <c r="I723" s="72"/>
      <c r="J723" s="72"/>
    </row>
    <row r="724" spans="4:10">
      <c r="D724" s="72"/>
      <c r="E724" s="72"/>
      <c r="I724" s="72"/>
      <c r="J724" s="72"/>
    </row>
    <row r="725" spans="4:10">
      <c r="D725" s="72"/>
      <c r="E725" s="72"/>
      <c r="I725" s="72"/>
      <c r="J725" s="72"/>
    </row>
    <row r="726" spans="4:10">
      <c r="D726" s="72"/>
      <c r="E726" s="72"/>
      <c r="I726" s="72"/>
      <c r="J726" s="72"/>
    </row>
    <row r="727" spans="4:10">
      <c r="D727" s="72"/>
      <c r="E727" s="72"/>
      <c r="I727" s="72"/>
      <c r="J727" s="72"/>
    </row>
    <row r="728" spans="4:10">
      <c r="D728" s="72"/>
      <c r="E728" s="72"/>
      <c r="I728" s="72"/>
      <c r="J728" s="72"/>
    </row>
    <row r="729" spans="4:10">
      <c r="D729" s="72"/>
      <c r="E729" s="72"/>
      <c r="I729" s="72"/>
      <c r="J729" s="72"/>
    </row>
    <row r="730" spans="4:10">
      <c r="D730" s="72"/>
      <c r="E730" s="72"/>
      <c r="I730" s="72"/>
      <c r="J730" s="72"/>
    </row>
    <row r="731" spans="4:10">
      <c r="D731" s="72"/>
      <c r="E731" s="72"/>
      <c r="I731" s="72"/>
      <c r="J731" s="72"/>
    </row>
    <row r="732" spans="4:10">
      <c r="D732" s="72"/>
      <c r="E732" s="72"/>
      <c r="I732" s="72"/>
      <c r="J732" s="72"/>
    </row>
    <row r="733" spans="4:10">
      <c r="D733" s="72"/>
      <c r="E733" s="72"/>
      <c r="I733" s="72"/>
      <c r="J733" s="72"/>
    </row>
    <row r="734" spans="4:10">
      <c r="D734" s="72"/>
      <c r="E734" s="72"/>
      <c r="I734" s="72"/>
      <c r="J734" s="72"/>
    </row>
    <row r="735" spans="4:10">
      <c r="D735" s="72"/>
      <c r="E735" s="72"/>
      <c r="I735" s="72"/>
      <c r="J735" s="72"/>
    </row>
    <row r="736" spans="4:10">
      <c r="D736" s="72"/>
      <c r="E736" s="72"/>
      <c r="I736" s="72"/>
      <c r="J736" s="72"/>
    </row>
    <row r="737" spans="4:10">
      <c r="D737" s="72"/>
      <c r="E737" s="72"/>
      <c r="I737" s="72"/>
      <c r="J737" s="72"/>
    </row>
    <row r="738" spans="4:10">
      <c r="D738" s="72"/>
      <c r="E738" s="72"/>
      <c r="I738" s="72"/>
      <c r="J738" s="72"/>
    </row>
    <row r="739" spans="4:10">
      <c r="D739" s="72"/>
      <c r="E739" s="72"/>
      <c r="I739" s="72"/>
      <c r="J739" s="72"/>
    </row>
    <row r="740" spans="4:10">
      <c r="D740" s="72"/>
      <c r="E740" s="72"/>
      <c r="I740" s="72"/>
      <c r="J740" s="72"/>
    </row>
    <row r="741" spans="4:10">
      <c r="D741" s="72"/>
      <c r="E741" s="72"/>
      <c r="I741" s="72"/>
      <c r="J741" s="72"/>
    </row>
    <row r="742" spans="4:10">
      <c r="D742" s="72"/>
      <c r="E742" s="72"/>
      <c r="I742" s="72"/>
      <c r="J742" s="72"/>
    </row>
    <row r="743" spans="4:10">
      <c r="D743" s="72"/>
      <c r="E743" s="72"/>
      <c r="I743" s="72"/>
      <c r="J743" s="72"/>
    </row>
    <row r="744" spans="4:10">
      <c r="D744" s="72"/>
      <c r="E744" s="72"/>
      <c r="I744" s="72"/>
      <c r="J744" s="72"/>
    </row>
    <row r="745" spans="4:10">
      <c r="D745" s="72"/>
      <c r="E745" s="72"/>
      <c r="I745" s="72"/>
      <c r="J745" s="72"/>
    </row>
    <row r="746" spans="4:10">
      <c r="D746" s="72"/>
      <c r="E746" s="72"/>
      <c r="I746" s="72"/>
      <c r="J746" s="72"/>
    </row>
    <row r="747" spans="4:10">
      <c r="D747" s="72"/>
      <c r="E747" s="72"/>
      <c r="I747" s="72"/>
      <c r="J747" s="72"/>
    </row>
    <row r="748" spans="4:10">
      <c r="D748" s="72"/>
      <c r="E748" s="72"/>
      <c r="I748" s="72"/>
      <c r="J748" s="72"/>
    </row>
    <row r="749" spans="4:10">
      <c r="D749" s="72"/>
      <c r="E749" s="72"/>
      <c r="I749" s="72"/>
      <c r="J749" s="72"/>
    </row>
    <row r="750" spans="4:10">
      <c r="D750" s="72"/>
      <c r="E750" s="72"/>
      <c r="I750" s="72"/>
      <c r="J750" s="72"/>
    </row>
    <row r="751" spans="4:10">
      <c r="D751" s="72"/>
      <c r="E751" s="72"/>
      <c r="I751" s="72"/>
      <c r="J751" s="72"/>
    </row>
    <row r="752" spans="4:10">
      <c r="D752" s="72"/>
      <c r="E752" s="72"/>
      <c r="I752" s="72"/>
      <c r="J752" s="72"/>
    </row>
    <row r="753" spans="4:10">
      <c r="D753" s="72"/>
      <c r="E753" s="72"/>
      <c r="I753" s="72"/>
      <c r="J753" s="72"/>
    </row>
    <row r="754" spans="4:10">
      <c r="D754" s="72"/>
      <c r="E754" s="72"/>
      <c r="I754" s="72"/>
      <c r="J754" s="72"/>
    </row>
    <row r="755" spans="4:10">
      <c r="D755" s="72"/>
      <c r="E755" s="72"/>
      <c r="I755" s="72"/>
      <c r="J755" s="72"/>
    </row>
    <row r="756" spans="4:10">
      <c r="D756" s="72"/>
      <c r="E756" s="72"/>
      <c r="I756" s="72"/>
      <c r="J756" s="72"/>
    </row>
    <row r="757" spans="4:10">
      <c r="D757" s="72"/>
      <c r="E757" s="72"/>
      <c r="I757" s="72"/>
      <c r="J757" s="72"/>
    </row>
    <row r="758" spans="4:10">
      <c r="D758" s="72"/>
      <c r="E758" s="72"/>
      <c r="I758" s="72"/>
      <c r="J758" s="72"/>
    </row>
    <row r="759" spans="4:10">
      <c r="D759" s="72"/>
      <c r="E759" s="72"/>
      <c r="I759" s="72"/>
      <c r="J759" s="72"/>
    </row>
    <row r="760" spans="4:10">
      <c r="D760" s="72"/>
      <c r="E760" s="72"/>
      <c r="I760" s="72"/>
      <c r="J760" s="72"/>
    </row>
    <row r="761" spans="4:10">
      <c r="D761" s="72"/>
      <c r="E761" s="72"/>
      <c r="I761" s="72"/>
      <c r="J761" s="72"/>
    </row>
    <row r="762" spans="4:10">
      <c r="D762" s="72"/>
      <c r="E762" s="72"/>
      <c r="I762" s="72"/>
      <c r="J762" s="72"/>
    </row>
    <row r="763" spans="4:10">
      <c r="D763" s="72"/>
      <c r="E763" s="72"/>
      <c r="I763" s="72"/>
      <c r="J763" s="72"/>
    </row>
    <row r="764" spans="4:10">
      <c r="D764" s="72"/>
      <c r="E764" s="72"/>
      <c r="I764" s="72"/>
      <c r="J764" s="72"/>
    </row>
    <row r="765" spans="4:10">
      <c r="D765" s="72"/>
      <c r="E765" s="72"/>
      <c r="I765" s="72"/>
      <c r="J765" s="72"/>
    </row>
    <row r="766" spans="4:10">
      <c r="D766" s="72"/>
      <c r="E766" s="72"/>
      <c r="I766" s="72"/>
      <c r="J766" s="72"/>
    </row>
    <row r="767" spans="4:10">
      <c r="D767" s="72"/>
      <c r="E767" s="72"/>
      <c r="I767" s="72"/>
      <c r="J767" s="72"/>
    </row>
    <row r="768" spans="4:10">
      <c r="D768" s="72"/>
      <c r="E768" s="72"/>
      <c r="I768" s="72"/>
      <c r="J768" s="72"/>
    </row>
    <row r="769" spans="4:10">
      <c r="D769" s="72"/>
      <c r="E769" s="72"/>
      <c r="I769" s="72"/>
      <c r="J769" s="72"/>
    </row>
    <row r="770" spans="4:10">
      <c r="D770" s="72"/>
      <c r="E770" s="72"/>
      <c r="I770" s="72"/>
      <c r="J770" s="72"/>
    </row>
    <row r="771" spans="4:10">
      <c r="D771" s="72"/>
      <c r="E771" s="72"/>
      <c r="I771" s="72"/>
      <c r="J771" s="72"/>
    </row>
    <row r="772" spans="4:10">
      <c r="D772" s="72"/>
      <c r="E772" s="72"/>
      <c r="I772" s="72"/>
      <c r="J772" s="72"/>
    </row>
    <row r="773" spans="4:10">
      <c r="D773" s="72"/>
      <c r="E773" s="72"/>
      <c r="I773" s="72"/>
      <c r="J773" s="72"/>
    </row>
    <row r="774" spans="4:10">
      <c r="D774" s="72"/>
      <c r="E774" s="72"/>
      <c r="I774" s="72"/>
      <c r="J774" s="72"/>
    </row>
    <row r="775" spans="4:10">
      <c r="D775" s="72"/>
      <c r="E775" s="72"/>
      <c r="I775" s="72"/>
      <c r="J775" s="72"/>
    </row>
    <row r="776" spans="4:10">
      <c r="D776" s="72"/>
      <c r="E776" s="72"/>
      <c r="I776" s="72"/>
      <c r="J776" s="72"/>
    </row>
    <row r="777" spans="4:10">
      <c r="D777" s="72"/>
      <c r="E777" s="72"/>
      <c r="I777" s="72"/>
      <c r="J777" s="72"/>
    </row>
    <row r="778" spans="4:10">
      <c r="D778" s="72"/>
      <c r="E778" s="72"/>
      <c r="I778" s="72"/>
      <c r="J778" s="72"/>
    </row>
    <row r="779" spans="4:10">
      <c r="D779" s="72"/>
      <c r="E779" s="72"/>
      <c r="I779" s="72"/>
      <c r="J779" s="72"/>
    </row>
    <row r="780" spans="4:10">
      <c r="D780" s="72"/>
      <c r="E780" s="72"/>
      <c r="I780" s="72"/>
      <c r="J780" s="72"/>
    </row>
    <row r="781" spans="4:10">
      <c r="D781" s="72"/>
      <c r="E781" s="72"/>
      <c r="I781" s="72"/>
      <c r="J781" s="72"/>
    </row>
    <row r="782" spans="4:10">
      <c r="D782" s="72"/>
      <c r="E782" s="72"/>
      <c r="I782" s="72"/>
      <c r="J782" s="72"/>
    </row>
    <row r="783" spans="4:10">
      <c r="D783" s="72"/>
      <c r="E783" s="72"/>
      <c r="I783" s="72"/>
      <c r="J783" s="72"/>
    </row>
    <row r="784" spans="4:10">
      <c r="D784" s="72"/>
      <c r="E784" s="72"/>
      <c r="I784" s="72"/>
      <c r="J784" s="72"/>
    </row>
    <row r="785" spans="4:10">
      <c r="D785" s="72"/>
      <c r="E785" s="72"/>
      <c r="I785" s="72"/>
      <c r="J785" s="72"/>
    </row>
    <row r="786" spans="4:10">
      <c r="D786" s="72"/>
      <c r="E786" s="72"/>
      <c r="I786" s="72"/>
      <c r="J786" s="72"/>
    </row>
    <row r="787" spans="4:10">
      <c r="D787" s="72"/>
      <c r="E787" s="72"/>
      <c r="I787" s="72"/>
      <c r="J787" s="72"/>
    </row>
    <row r="788" spans="4:10">
      <c r="D788" s="72"/>
      <c r="E788" s="72"/>
      <c r="I788" s="72"/>
      <c r="J788" s="72"/>
    </row>
    <row r="789" spans="4:10">
      <c r="D789" s="72"/>
      <c r="E789" s="72"/>
      <c r="I789" s="72"/>
      <c r="J789" s="72"/>
    </row>
    <row r="790" spans="4:10">
      <c r="D790" s="72"/>
      <c r="E790" s="72"/>
      <c r="I790" s="72"/>
      <c r="J790" s="72"/>
    </row>
    <row r="791" spans="4:10">
      <c r="D791" s="72"/>
      <c r="E791" s="72"/>
      <c r="I791" s="72"/>
      <c r="J791" s="72"/>
    </row>
    <row r="792" spans="4:10">
      <c r="D792" s="72"/>
      <c r="E792" s="72"/>
      <c r="I792" s="72"/>
      <c r="J792" s="72"/>
    </row>
    <row r="793" spans="4:10">
      <c r="D793" s="72"/>
      <c r="E793" s="72"/>
      <c r="I793" s="72"/>
      <c r="J793" s="72"/>
    </row>
    <row r="794" spans="4:10">
      <c r="D794" s="72"/>
      <c r="E794" s="72"/>
      <c r="I794" s="72"/>
      <c r="J794" s="72"/>
    </row>
    <row r="795" spans="4:10">
      <c r="D795" s="72"/>
      <c r="E795" s="72"/>
      <c r="I795" s="72"/>
      <c r="J795" s="72"/>
    </row>
    <row r="796" spans="4:10">
      <c r="D796" s="72"/>
      <c r="E796" s="72"/>
      <c r="I796" s="72"/>
      <c r="J796" s="72"/>
    </row>
    <row r="797" spans="4:10">
      <c r="D797" s="72"/>
      <c r="E797" s="72"/>
      <c r="I797" s="72"/>
      <c r="J797" s="72"/>
    </row>
    <row r="798" spans="4:10">
      <c r="D798" s="72"/>
      <c r="E798" s="72"/>
      <c r="I798" s="72"/>
      <c r="J798" s="72"/>
    </row>
    <row r="799" spans="4:10">
      <c r="D799" s="72"/>
      <c r="E799" s="72"/>
      <c r="I799" s="72"/>
      <c r="J799" s="72"/>
    </row>
    <row r="800" spans="4:10">
      <c r="D800" s="72"/>
      <c r="E800" s="72"/>
      <c r="I800" s="72"/>
      <c r="J800" s="72"/>
    </row>
    <row r="801" spans="4:10">
      <c r="D801" s="72"/>
      <c r="E801" s="72"/>
      <c r="I801" s="72"/>
      <c r="J801" s="72"/>
    </row>
    <row r="802" spans="4:10">
      <c r="D802" s="72"/>
      <c r="E802" s="72"/>
      <c r="I802" s="72"/>
      <c r="J802" s="72"/>
    </row>
    <row r="803" spans="4:10">
      <c r="D803" s="72"/>
      <c r="E803" s="72"/>
      <c r="I803" s="72"/>
      <c r="J803" s="72"/>
    </row>
    <row r="804" spans="4:10">
      <c r="D804" s="72"/>
      <c r="E804" s="72"/>
      <c r="I804" s="72"/>
      <c r="J804" s="72"/>
    </row>
    <row r="805" spans="4:10">
      <c r="D805" s="72"/>
      <c r="E805" s="72"/>
      <c r="I805" s="72"/>
      <c r="J805" s="72"/>
    </row>
    <row r="806" spans="4:10">
      <c r="D806" s="72"/>
      <c r="E806" s="72"/>
      <c r="I806" s="72"/>
      <c r="J806" s="72"/>
    </row>
    <row r="807" spans="4:10">
      <c r="D807" s="72"/>
      <c r="E807" s="72"/>
      <c r="I807" s="72"/>
      <c r="J807" s="72"/>
    </row>
    <row r="808" spans="4:10">
      <c r="D808" s="72"/>
      <c r="E808" s="72"/>
      <c r="I808" s="72"/>
      <c r="J808" s="72"/>
    </row>
    <row r="809" spans="4:10">
      <c r="D809" s="72"/>
      <c r="E809" s="72"/>
      <c r="I809" s="72"/>
      <c r="J809" s="72"/>
    </row>
    <row r="810" spans="4:10">
      <c r="D810" s="72"/>
      <c r="E810" s="72"/>
      <c r="I810" s="72"/>
      <c r="J810" s="72"/>
    </row>
    <row r="811" spans="4:10">
      <c r="D811" s="72"/>
      <c r="E811" s="72"/>
      <c r="I811" s="72"/>
      <c r="J811" s="72"/>
    </row>
    <row r="812" spans="4:10">
      <c r="D812" s="72"/>
      <c r="E812" s="72"/>
      <c r="I812" s="72"/>
      <c r="J812" s="72"/>
    </row>
    <row r="813" spans="4:10">
      <c r="D813" s="72"/>
      <c r="E813" s="72"/>
      <c r="I813" s="72"/>
      <c r="J813" s="72"/>
    </row>
    <row r="814" spans="4:10">
      <c r="D814" s="72"/>
      <c r="E814" s="72"/>
      <c r="I814" s="72"/>
      <c r="J814" s="72"/>
    </row>
    <row r="815" spans="4:10">
      <c r="D815" s="72"/>
      <c r="E815" s="72"/>
      <c r="I815" s="72"/>
      <c r="J815" s="72"/>
    </row>
    <row r="816" spans="4:10">
      <c r="D816" s="72"/>
      <c r="E816" s="72"/>
      <c r="I816" s="72"/>
      <c r="J816" s="72"/>
    </row>
    <row r="817" spans="4:10">
      <c r="D817" s="72"/>
      <c r="E817" s="72"/>
      <c r="I817" s="72"/>
      <c r="J817" s="72"/>
    </row>
    <row r="818" spans="4:10">
      <c r="D818" s="72"/>
      <c r="E818" s="72"/>
      <c r="I818" s="72"/>
      <c r="J818" s="72"/>
    </row>
    <row r="819" spans="4:10">
      <c r="D819" s="72"/>
      <c r="E819" s="72"/>
      <c r="I819" s="72"/>
      <c r="J819" s="72"/>
    </row>
    <row r="820" spans="4:10">
      <c r="D820" s="72"/>
      <c r="E820" s="72"/>
      <c r="I820" s="72"/>
      <c r="J820" s="72"/>
    </row>
    <row r="821" spans="4:10">
      <c r="D821" s="72"/>
      <c r="E821" s="72"/>
      <c r="I821" s="72"/>
      <c r="J821" s="72"/>
    </row>
    <row r="822" spans="4:10">
      <c r="D822" s="72"/>
      <c r="E822" s="72"/>
      <c r="I822" s="72"/>
      <c r="J822" s="72"/>
    </row>
    <row r="823" spans="4:10">
      <c r="D823" s="72"/>
      <c r="E823" s="72"/>
      <c r="I823" s="72"/>
      <c r="J823" s="72"/>
    </row>
    <row r="824" spans="4:10">
      <c r="D824" s="72"/>
      <c r="E824" s="72"/>
      <c r="I824" s="72"/>
      <c r="J824" s="72"/>
    </row>
    <row r="825" spans="4:10">
      <c r="D825" s="72"/>
      <c r="E825" s="72"/>
      <c r="I825" s="72"/>
      <c r="J825" s="72"/>
    </row>
    <row r="826" spans="4:10">
      <c r="D826" s="72"/>
      <c r="E826" s="72"/>
      <c r="I826" s="72"/>
      <c r="J826" s="72"/>
    </row>
    <row r="827" spans="4:10">
      <c r="D827" s="72"/>
      <c r="E827" s="72"/>
      <c r="I827" s="72"/>
      <c r="J827" s="72"/>
    </row>
    <row r="828" spans="4:10">
      <c r="D828" s="72"/>
      <c r="E828" s="72"/>
      <c r="I828" s="72"/>
      <c r="J828" s="72"/>
    </row>
    <row r="829" spans="4:10">
      <c r="D829" s="72"/>
      <c r="E829" s="72"/>
      <c r="I829" s="72"/>
      <c r="J829" s="72"/>
    </row>
    <row r="830" spans="4:10">
      <c r="D830" s="72"/>
      <c r="E830" s="72"/>
      <c r="I830" s="72"/>
      <c r="J830" s="72"/>
    </row>
    <row r="831" spans="4:10">
      <c r="D831" s="72"/>
      <c r="E831" s="72"/>
      <c r="I831" s="72"/>
      <c r="J831" s="72"/>
    </row>
    <row r="832" spans="4:10">
      <c r="D832" s="72"/>
      <c r="E832" s="72"/>
      <c r="I832" s="72"/>
      <c r="J832" s="72"/>
    </row>
    <row r="833" spans="4:10">
      <c r="D833" s="72"/>
      <c r="E833" s="72"/>
      <c r="I833" s="72"/>
      <c r="J833" s="72"/>
    </row>
    <row r="834" spans="4:10">
      <c r="D834" s="72"/>
      <c r="E834" s="72"/>
      <c r="I834" s="72"/>
      <c r="J834" s="72"/>
    </row>
    <row r="835" spans="4:10">
      <c r="D835" s="72"/>
      <c r="E835" s="72"/>
      <c r="I835" s="72"/>
      <c r="J835" s="72"/>
    </row>
    <row r="836" spans="4:10">
      <c r="D836" s="72"/>
      <c r="E836" s="72"/>
      <c r="I836" s="72"/>
      <c r="J836" s="72"/>
    </row>
    <row r="837" spans="4:10">
      <c r="D837" s="72"/>
      <c r="E837" s="72"/>
      <c r="I837" s="72"/>
      <c r="J837" s="72"/>
    </row>
    <row r="838" spans="4:10">
      <c r="D838" s="72"/>
      <c r="E838" s="72"/>
      <c r="I838" s="72"/>
      <c r="J838" s="72"/>
    </row>
    <row r="839" spans="4:10">
      <c r="D839" s="72"/>
      <c r="E839" s="72"/>
      <c r="I839" s="72"/>
      <c r="J839" s="72"/>
    </row>
    <row r="840" spans="4:10">
      <c r="D840" s="72"/>
      <c r="E840" s="72"/>
      <c r="I840" s="72"/>
      <c r="J840" s="72"/>
    </row>
    <row r="841" spans="4:10">
      <c r="D841" s="72"/>
      <c r="E841" s="72"/>
      <c r="I841" s="72"/>
      <c r="J841" s="72"/>
    </row>
    <row r="842" spans="4:10">
      <c r="D842" s="72"/>
      <c r="E842" s="72"/>
      <c r="I842" s="72"/>
      <c r="J842" s="72"/>
    </row>
    <row r="843" spans="4:10">
      <c r="D843" s="72"/>
      <c r="E843" s="72"/>
      <c r="I843" s="72"/>
      <c r="J843" s="72"/>
    </row>
    <row r="844" spans="4:10">
      <c r="D844" s="72"/>
      <c r="E844" s="72"/>
      <c r="I844" s="72"/>
      <c r="J844" s="72"/>
    </row>
    <row r="845" spans="4:10">
      <c r="D845" s="72"/>
      <c r="E845" s="72"/>
      <c r="I845" s="72"/>
      <c r="J845" s="72"/>
    </row>
    <row r="846" spans="4:10">
      <c r="D846" s="72"/>
      <c r="E846" s="72"/>
      <c r="I846" s="72"/>
      <c r="J846" s="72"/>
    </row>
    <row r="847" spans="4:10">
      <c r="D847" s="72"/>
      <c r="E847" s="72"/>
      <c r="I847" s="72"/>
      <c r="J847" s="72"/>
    </row>
    <row r="848" spans="4:10">
      <c r="D848" s="72"/>
      <c r="E848" s="72"/>
      <c r="I848" s="72"/>
      <c r="J848" s="72"/>
    </row>
    <row r="849" spans="4:10">
      <c r="D849" s="72"/>
      <c r="E849" s="72"/>
      <c r="I849" s="72"/>
      <c r="J849" s="72"/>
    </row>
    <row r="850" spans="4:10">
      <c r="D850" s="72"/>
      <c r="E850" s="72"/>
      <c r="I850" s="72"/>
      <c r="J850" s="72"/>
    </row>
    <row r="851" spans="4:10">
      <c r="D851" s="72"/>
      <c r="E851" s="72"/>
      <c r="I851" s="72"/>
      <c r="J851" s="72"/>
    </row>
    <row r="852" spans="4:10">
      <c r="D852" s="72"/>
      <c r="E852" s="72"/>
      <c r="I852" s="72"/>
      <c r="J852" s="72"/>
    </row>
    <row r="853" spans="4:10">
      <c r="D853" s="72"/>
      <c r="E853" s="72"/>
      <c r="I853" s="72"/>
      <c r="J853" s="72"/>
    </row>
    <row r="854" spans="4:10">
      <c r="D854" s="72"/>
      <c r="E854" s="72"/>
      <c r="I854" s="72"/>
      <c r="J854" s="72"/>
    </row>
    <row r="855" spans="4:10">
      <c r="D855" s="72"/>
      <c r="E855" s="72"/>
      <c r="I855" s="72"/>
      <c r="J855" s="72"/>
    </row>
    <row r="856" spans="4:10">
      <c r="D856" s="72"/>
      <c r="E856" s="72"/>
      <c r="I856" s="72"/>
      <c r="J856" s="72"/>
    </row>
    <row r="857" spans="4:10">
      <c r="D857" s="72"/>
      <c r="E857" s="72"/>
      <c r="I857" s="72"/>
      <c r="J857" s="72"/>
    </row>
    <row r="858" spans="4:10">
      <c r="D858" s="72"/>
      <c r="E858" s="72"/>
      <c r="I858" s="72"/>
      <c r="J858" s="72"/>
    </row>
    <row r="859" spans="4:10">
      <c r="D859" s="72"/>
      <c r="E859" s="72"/>
      <c r="I859" s="72"/>
      <c r="J859" s="72"/>
    </row>
    <row r="860" spans="4:10">
      <c r="D860" s="72"/>
      <c r="E860" s="72"/>
      <c r="I860" s="72"/>
      <c r="J860" s="72"/>
    </row>
    <row r="861" spans="4:10">
      <c r="D861" s="72"/>
      <c r="E861" s="72"/>
      <c r="I861" s="72"/>
      <c r="J861" s="72"/>
    </row>
    <row r="862" spans="4:10">
      <c r="D862" s="72"/>
      <c r="E862" s="72"/>
      <c r="I862" s="72"/>
      <c r="J862" s="72"/>
    </row>
    <row r="863" spans="4:10">
      <c r="D863" s="72"/>
      <c r="E863" s="72"/>
      <c r="I863" s="72"/>
      <c r="J863" s="72"/>
    </row>
    <row r="864" spans="4:10">
      <c r="D864" s="72"/>
      <c r="E864" s="72"/>
      <c r="I864" s="72"/>
      <c r="J864" s="72"/>
    </row>
    <row r="865" spans="4:10">
      <c r="D865" s="72"/>
      <c r="E865" s="72"/>
      <c r="I865" s="72"/>
      <c r="J865" s="72"/>
    </row>
    <row r="866" spans="4:10">
      <c r="D866" s="72"/>
      <c r="E866" s="72"/>
      <c r="I866" s="72"/>
      <c r="J866" s="72"/>
    </row>
    <row r="867" spans="4:10">
      <c r="D867" s="72"/>
      <c r="E867" s="72"/>
      <c r="I867" s="72"/>
      <c r="J867" s="72"/>
    </row>
    <row r="868" spans="4:10">
      <c r="D868" s="72"/>
      <c r="E868" s="72"/>
      <c r="I868" s="72"/>
      <c r="J868" s="72"/>
    </row>
    <row r="869" spans="4:10">
      <c r="D869" s="72"/>
      <c r="E869" s="72"/>
      <c r="I869" s="72"/>
      <c r="J869" s="72"/>
    </row>
    <row r="870" spans="4:10">
      <c r="D870" s="72"/>
      <c r="E870" s="72"/>
      <c r="I870" s="72"/>
      <c r="J870" s="72"/>
    </row>
    <row r="871" spans="4:10">
      <c r="D871" s="72"/>
      <c r="E871" s="72"/>
      <c r="I871" s="72"/>
      <c r="J871" s="72"/>
    </row>
    <row r="872" spans="4:10">
      <c r="D872" s="72"/>
      <c r="E872" s="72"/>
      <c r="I872" s="72"/>
      <c r="J872" s="72"/>
    </row>
    <row r="873" spans="4:10">
      <c r="D873" s="72"/>
      <c r="E873" s="72"/>
      <c r="I873" s="72"/>
      <c r="J873" s="72"/>
    </row>
    <row r="874" spans="4:10">
      <c r="D874" s="72"/>
      <c r="E874" s="72"/>
      <c r="I874" s="72"/>
      <c r="J874" s="72"/>
    </row>
    <row r="875" spans="4:10">
      <c r="D875" s="72"/>
      <c r="E875" s="72"/>
      <c r="I875" s="72"/>
      <c r="J875" s="72"/>
    </row>
    <row r="876" spans="4:10">
      <c r="D876" s="72"/>
      <c r="E876" s="72"/>
      <c r="I876" s="72"/>
      <c r="J876" s="72"/>
    </row>
    <row r="877" spans="4:10">
      <c r="D877" s="72"/>
      <c r="E877" s="72"/>
      <c r="I877" s="72"/>
      <c r="J877" s="72"/>
    </row>
    <row r="878" spans="4:10">
      <c r="D878" s="72"/>
      <c r="E878" s="72"/>
      <c r="I878" s="72"/>
      <c r="J878" s="72"/>
    </row>
    <row r="879" spans="4:10">
      <c r="D879" s="72"/>
      <c r="E879" s="72"/>
      <c r="I879" s="72"/>
      <c r="J879" s="72"/>
    </row>
    <row r="880" spans="4:10">
      <c r="D880" s="72"/>
      <c r="E880" s="72"/>
      <c r="I880" s="72"/>
      <c r="J880" s="72"/>
    </row>
    <row r="881" spans="4:10">
      <c r="D881" s="72"/>
      <c r="E881" s="72"/>
      <c r="I881" s="72"/>
      <c r="J881" s="72"/>
    </row>
    <row r="882" spans="4:10">
      <c r="D882" s="72"/>
      <c r="E882" s="72"/>
      <c r="I882" s="72"/>
      <c r="J882" s="72"/>
    </row>
    <row r="883" spans="4:10">
      <c r="D883" s="72"/>
      <c r="E883" s="72"/>
      <c r="I883" s="72"/>
      <c r="J883" s="72"/>
    </row>
    <row r="884" spans="4:10">
      <c r="D884" s="72"/>
      <c r="E884" s="72"/>
      <c r="I884" s="72"/>
      <c r="J884" s="72"/>
    </row>
    <row r="885" spans="4:10">
      <c r="D885" s="72"/>
      <c r="E885" s="72"/>
      <c r="I885" s="72"/>
      <c r="J885" s="72"/>
    </row>
    <row r="886" spans="4:10">
      <c r="D886" s="72"/>
      <c r="E886" s="72"/>
      <c r="I886" s="72"/>
      <c r="J886" s="72"/>
    </row>
    <row r="887" spans="4:10">
      <c r="D887" s="72"/>
      <c r="E887" s="72"/>
      <c r="I887" s="72"/>
      <c r="J887" s="72"/>
    </row>
    <row r="888" spans="4:10">
      <c r="D888" s="72"/>
      <c r="E888" s="72"/>
      <c r="I888" s="72"/>
      <c r="J888" s="72"/>
    </row>
    <row r="889" spans="4:10">
      <c r="D889" s="72"/>
      <c r="E889" s="72"/>
      <c r="I889" s="72"/>
      <c r="J889" s="72"/>
    </row>
    <row r="890" spans="4:10">
      <c r="D890" s="72"/>
      <c r="E890" s="72"/>
      <c r="I890" s="72"/>
      <c r="J890" s="72"/>
    </row>
    <row r="891" spans="4:10">
      <c r="D891" s="72"/>
      <c r="E891" s="72"/>
      <c r="I891" s="72"/>
      <c r="J891" s="72"/>
    </row>
    <row r="892" spans="4:10">
      <c r="D892" s="72"/>
      <c r="E892" s="72"/>
      <c r="I892" s="72"/>
      <c r="J892" s="72"/>
    </row>
    <row r="893" spans="4:10">
      <c r="D893" s="72"/>
      <c r="E893" s="72"/>
      <c r="I893" s="72"/>
      <c r="J893" s="72"/>
    </row>
    <row r="894" spans="4:10">
      <c r="D894" s="72"/>
      <c r="E894" s="72"/>
      <c r="I894" s="72"/>
      <c r="J894" s="72"/>
    </row>
    <row r="895" spans="4:10">
      <c r="D895" s="72"/>
      <c r="E895" s="72"/>
      <c r="I895" s="72"/>
      <c r="J895" s="72"/>
    </row>
    <row r="896" spans="4:10">
      <c r="D896" s="72"/>
      <c r="E896" s="72"/>
      <c r="I896" s="72"/>
      <c r="J896" s="72"/>
    </row>
    <row r="897" spans="4:10">
      <c r="D897" s="72"/>
      <c r="E897" s="72"/>
      <c r="I897" s="72"/>
      <c r="J897" s="72"/>
    </row>
    <row r="898" spans="4:10">
      <c r="D898" s="72"/>
      <c r="E898" s="72"/>
      <c r="I898" s="72"/>
      <c r="J898" s="72"/>
    </row>
    <row r="899" spans="4:10">
      <c r="D899" s="72"/>
      <c r="E899" s="72"/>
      <c r="I899" s="72"/>
      <c r="J899" s="72"/>
    </row>
    <row r="900" spans="4:10">
      <c r="D900" s="72"/>
      <c r="E900" s="72"/>
      <c r="I900" s="72"/>
      <c r="J900" s="72"/>
    </row>
    <row r="901" spans="4:10">
      <c r="D901" s="72"/>
      <c r="E901" s="72"/>
      <c r="I901" s="72"/>
      <c r="J901" s="72"/>
    </row>
    <row r="902" spans="4:10">
      <c r="D902" s="72"/>
      <c r="E902" s="72"/>
      <c r="I902" s="72"/>
      <c r="J902" s="72"/>
    </row>
    <row r="903" spans="4:10">
      <c r="D903" s="72"/>
      <c r="E903" s="72"/>
      <c r="I903" s="72"/>
      <c r="J903" s="72"/>
    </row>
    <row r="904" spans="4:10">
      <c r="D904" s="72"/>
      <c r="E904" s="72"/>
      <c r="I904" s="72"/>
      <c r="J904" s="72"/>
    </row>
    <row r="905" spans="4:10">
      <c r="D905" s="72"/>
      <c r="E905" s="72"/>
      <c r="I905" s="72"/>
      <c r="J905" s="72"/>
    </row>
    <row r="906" spans="4:10">
      <c r="D906" s="72"/>
      <c r="E906" s="72"/>
      <c r="I906" s="72"/>
      <c r="J906" s="72"/>
    </row>
    <row r="907" spans="4:10">
      <c r="D907" s="72"/>
      <c r="E907" s="72"/>
      <c r="I907" s="72"/>
      <c r="J907" s="72"/>
    </row>
    <row r="908" spans="4:10">
      <c r="D908" s="72"/>
      <c r="E908" s="72"/>
      <c r="I908" s="72"/>
      <c r="J908" s="72"/>
    </row>
    <row r="909" spans="4:10">
      <c r="D909" s="72"/>
      <c r="E909" s="72"/>
      <c r="I909" s="72"/>
      <c r="J909" s="72"/>
    </row>
    <row r="910" spans="4:10">
      <c r="D910" s="72"/>
      <c r="E910" s="72"/>
      <c r="I910" s="72"/>
      <c r="J910" s="72"/>
    </row>
    <row r="911" spans="4:10">
      <c r="D911" s="72"/>
      <c r="E911" s="72"/>
      <c r="I911" s="72"/>
      <c r="J911" s="72"/>
    </row>
    <row r="912" spans="4:10">
      <c r="D912" s="72"/>
      <c r="E912" s="72"/>
      <c r="I912" s="72"/>
      <c r="J912" s="72"/>
    </row>
    <row r="913" spans="4:10">
      <c r="D913" s="72"/>
      <c r="E913" s="72"/>
      <c r="I913" s="72"/>
      <c r="J913" s="72"/>
    </row>
    <row r="914" spans="4:10">
      <c r="D914" s="72"/>
      <c r="E914" s="72"/>
      <c r="I914" s="72"/>
      <c r="J914" s="72"/>
    </row>
    <row r="915" spans="4:10">
      <c r="D915" s="72"/>
      <c r="E915" s="72"/>
      <c r="I915" s="72"/>
      <c r="J915" s="72"/>
    </row>
    <row r="916" spans="4:10">
      <c r="D916" s="72"/>
      <c r="E916" s="72"/>
      <c r="I916" s="72"/>
      <c r="J916" s="72"/>
    </row>
    <row r="917" spans="4:10">
      <c r="D917" s="72"/>
      <c r="E917" s="72"/>
      <c r="I917" s="72"/>
      <c r="J917" s="72"/>
    </row>
    <row r="918" spans="4:10">
      <c r="D918" s="72"/>
      <c r="E918" s="72"/>
      <c r="I918" s="72"/>
      <c r="J918" s="72"/>
    </row>
    <row r="919" spans="4:10">
      <c r="D919" s="72"/>
      <c r="E919" s="72"/>
      <c r="I919" s="72"/>
      <c r="J919" s="72"/>
    </row>
    <row r="920" spans="4:10">
      <c r="D920" s="72"/>
      <c r="E920" s="72"/>
      <c r="I920" s="72"/>
      <c r="J920" s="72"/>
    </row>
    <row r="921" spans="4:10">
      <c r="D921" s="72"/>
      <c r="E921" s="72"/>
      <c r="I921" s="72"/>
      <c r="J921" s="72"/>
    </row>
    <row r="922" spans="4:10">
      <c r="D922" s="72"/>
      <c r="E922" s="72"/>
      <c r="I922" s="72"/>
      <c r="J922" s="72"/>
    </row>
    <row r="923" spans="4:10">
      <c r="D923" s="72"/>
      <c r="E923" s="72"/>
      <c r="I923" s="72"/>
      <c r="J923" s="72"/>
    </row>
    <row r="924" spans="4:10">
      <c r="D924" s="72"/>
      <c r="E924" s="72"/>
      <c r="I924" s="72"/>
      <c r="J924" s="72"/>
    </row>
    <row r="925" spans="4:10">
      <c r="D925" s="72"/>
      <c r="E925" s="72"/>
      <c r="I925" s="72"/>
      <c r="J925" s="72"/>
    </row>
    <row r="926" spans="4:10">
      <c r="D926" s="72"/>
      <c r="E926" s="72"/>
      <c r="I926" s="72"/>
      <c r="J926" s="72"/>
    </row>
    <row r="927" spans="4:10">
      <c r="D927" s="72"/>
      <c r="E927" s="72"/>
      <c r="I927" s="72"/>
      <c r="J927" s="72"/>
    </row>
    <row r="928" spans="4:10">
      <c r="D928" s="72"/>
      <c r="E928" s="72"/>
      <c r="I928" s="72"/>
      <c r="J928" s="72"/>
    </row>
    <row r="929" spans="4:10">
      <c r="D929" s="72"/>
      <c r="E929" s="72"/>
      <c r="I929" s="72"/>
      <c r="J929" s="72"/>
    </row>
    <row r="930" spans="4:10">
      <c r="D930" s="72"/>
      <c r="E930" s="72"/>
      <c r="I930" s="72"/>
      <c r="J930" s="72"/>
    </row>
    <row r="931" spans="4:10">
      <c r="D931" s="72"/>
      <c r="E931" s="72"/>
      <c r="I931" s="72"/>
      <c r="J931" s="72"/>
    </row>
    <row r="932" spans="4:10">
      <c r="D932" s="72"/>
      <c r="E932" s="72"/>
      <c r="I932" s="72"/>
      <c r="J932" s="72"/>
    </row>
    <row r="933" spans="4:10">
      <c r="D933" s="72"/>
      <c r="E933" s="72"/>
      <c r="I933" s="72"/>
      <c r="J933" s="72"/>
    </row>
    <row r="934" spans="4:10">
      <c r="D934" s="72"/>
      <c r="E934" s="72"/>
      <c r="I934" s="72"/>
      <c r="J934" s="72"/>
    </row>
    <row r="935" spans="4:10">
      <c r="D935" s="72"/>
      <c r="E935" s="72"/>
      <c r="I935" s="72"/>
      <c r="J935" s="72"/>
    </row>
    <row r="936" spans="4:10">
      <c r="D936" s="72"/>
      <c r="E936" s="72"/>
      <c r="I936" s="72"/>
      <c r="J936" s="72"/>
    </row>
    <row r="937" spans="4:10">
      <c r="D937" s="72"/>
      <c r="E937" s="72"/>
      <c r="I937" s="72"/>
      <c r="J937" s="72"/>
    </row>
    <row r="938" spans="4:10">
      <c r="D938" s="72"/>
      <c r="E938" s="72"/>
      <c r="I938" s="72"/>
      <c r="J938" s="72"/>
    </row>
    <row r="939" spans="4:10">
      <c r="D939" s="72"/>
      <c r="E939" s="72"/>
      <c r="I939" s="72"/>
      <c r="J939" s="72"/>
    </row>
    <row r="940" spans="4:10">
      <c r="D940" s="72"/>
      <c r="E940" s="72"/>
      <c r="I940" s="72"/>
      <c r="J940" s="72"/>
    </row>
    <row r="941" spans="4:10">
      <c r="D941" s="72"/>
      <c r="E941" s="72"/>
      <c r="I941" s="72"/>
      <c r="J941" s="72"/>
    </row>
    <row r="942" spans="4:10">
      <c r="D942" s="72"/>
      <c r="E942" s="72"/>
      <c r="I942" s="72"/>
      <c r="J942" s="72"/>
    </row>
    <row r="943" spans="4:10">
      <c r="D943" s="72"/>
      <c r="E943" s="72"/>
      <c r="I943" s="72"/>
      <c r="J943" s="72"/>
    </row>
    <row r="944" spans="4:10">
      <c r="D944" s="72"/>
      <c r="E944" s="72"/>
      <c r="I944" s="72"/>
      <c r="J944" s="72"/>
    </row>
    <row r="945" spans="4:10">
      <c r="D945" s="72"/>
      <c r="E945" s="72"/>
      <c r="I945" s="72"/>
      <c r="J945" s="72"/>
    </row>
    <row r="946" spans="4:10">
      <c r="D946" s="72"/>
      <c r="E946" s="72"/>
      <c r="I946" s="72"/>
      <c r="J946" s="72"/>
    </row>
    <row r="947" spans="4:10">
      <c r="D947" s="72"/>
      <c r="E947" s="72"/>
      <c r="I947" s="72"/>
      <c r="J947" s="72"/>
    </row>
    <row r="948" spans="4:10">
      <c r="D948" s="72"/>
      <c r="E948" s="72"/>
      <c r="I948" s="72"/>
      <c r="J948" s="72"/>
    </row>
    <row r="949" spans="4:10">
      <c r="D949" s="72"/>
      <c r="E949" s="72"/>
      <c r="I949" s="72"/>
      <c r="J949" s="72"/>
    </row>
    <row r="950" spans="4:10">
      <c r="D950" s="72"/>
      <c r="E950" s="72"/>
      <c r="I950" s="72"/>
      <c r="J950" s="72"/>
    </row>
    <row r="951" spans="4:10">
      <c r="D951" s="72"/>
      <c r="E951" s="72"/>
      <c r="I951" s="72"/>
      <c r="J951" s="72"/>
    </row>
    <row r="952" spans="4:10">
      <c r="D952" s="72"/>
      <c r="E952" s="72"/>
      <c r="I952" s="72"/>
      <c r="J952" s="72"/>
    </row>
    <row r="953" spans="4:10">
      <c r="D953" s="72"/>
      <c r="E953" s="72"/>
      <c r="I953" s="72"/>
      <c r="J953" s="72"/>
    </row>
    <row r="954" spans="4:10">
      <c r="D954" s="72"/>
      <c r="E954" s="72"/>
      <c r="I954" s="72"/>
      <c r="J954" s="72"/>
    </row>
    <row r="955" spans="4:10">
      <c r="D955" s="72"/>
      <c r="E955" s="72"/>
      <c r="I955" s="72"/>
      <c r="J955" s="72"/>
    </row>
    <row r="956" spans="4:10">
      <c r="D956" s="72"/>
      <c r="E956" s="72"/>
      <c r="I956" s="72"/>
      <c r="J956" s="72"/>
    </row>
    <row r="957" spans="4:10">
      <c r="D957" s="72"/>
      <c r="E957" s="72"/>
      <c r="I957" s="72"/>
      <c r="J957" s="72"/>
    </row>
    <row r="958" spans="4:10">
      <c r="D958" s="72"/>
      <c r="E958" s="72"/>
      <c r="I958" s="72"/>
      <c r="J958" s="72"/>
    </row>
    <row r="959" spans="4:10">
      <c r="D959" s="72"/>
      <c r="E959" s="72"/>
      <c r="I959" s="72"/>
      <c r="J959" s="72"/>
    </row>
    <row r="960" spans="4:10">
      <c r="D960" s="72"/>
      <c r="E960" s="72"/>
      <c r="I960" s="72"/>
      <c r="J960" s="72"/>
    </row>
    <row r="961" spans="4:10">
      <c r="D961" s="72"/>
      <c r="E961" s="72"/>
      <c r="I961" s="72"/>
      <c r="J961" s="72"/>
    </row>
    <row r="962" spans="4:10">
      <c r="D962" s="72"/>
      <c r="E962" s="72"/>
      <c r="I962" s="72"/>
      <c r="J962" s="72"/>
    </row>
    <row r="963" spans="4:10">
      <c r="D963" s="72"/>
      <c r="E963" s="72"/>
      <c r="I963" s="72"/>
      <c r="J963" s="72"/>
    </row>
    <row r="964" spans="4:10">
      <c r="D964" s="72"/>
      <c r="E964" s="72"/>
      <c r="I964" s="72"/>
      <c r="J964" s="72"/>
    </row>
    <row r="965" spans="4:10">
      <c r="D965" s="72"/>
      <c r="E965" s="72"/>
      <c r="I965" s="72"/>
      <c r="J965" s="72"/>
    </row>
    <row r="966" spans="4:10">
      <c r="D966" s="72"/>
      <c r="E966" s="72"/>
      <c r="I966" s="72"/>
      <c r="J966" s="72"/>
    </row>
    <row r="967" spans="4:10">
      <c r="D967" s="72"/>
      <c r="E967" s="72"/>
      <c r="I967" s="72"/>
      <c r="J967" s="72"/>
    </row>
    <row r="968" spans="4:10">
      <c r="D968" s="72"/>
      <c r="E968" s="72"/>
      <c r="I968" s="72"/>
      <c r="J968" s="72"/>
    </row>
    <row r="969" spans="4:10">
      <c r="D969" s="72"/>
      <c r="E969" s="72"/>
      <c r="I969" s="72"/>
      <c r="J969" s="72"/>
    </row>
    <row r="970" spans="4:10">
      <c r="D970" s="72"/>
      <c r="E970" s="72"/>
      <c r="I970" s="72"/>
      <c r="J970" s="72"/>
    </row>
    <row r="971" spans="4:10">
      <c r="D971" s="72"/>
      <c r="E971" s="72"/>
      <c r="I971" s="72"/>
      <c r="J971" s="72"/>
    </row>
    <row r="972" spans="4:10">
      <c r="D972" s="72"/>
      <c r="E972" s="72"/>
      <c r="I972" s="72"/>
      <c r="J972" s="72"/>
    </row>
    <row r="973" spans="4:10">
      <c r="D973" s="72"/>
      <c r="E973" s="72"/>
      <c r="I973" s="72"/>
      <c r="J973" s="72"/>
    </row>
    <row r="974" spans="4:10">
      <c r="D974" s="72"/>
      <c r="E974" s="72"/>
      <c r="I974" s="72"/>
      <c r="J974" s="72"/>
    </row>
    <row r="975" spans="4:10">
      <c r="D975" s="72"/>
      <c r="E975" s="72"/>
      <c r="I975" s="72"/>
      <c r="J975" s="72"/>
    </row>
    <row r="976" spans="4:10">
      <c r="D976" s="72"/>
      <c r="E976" s="72"/>
      <c r="I976" s="72"/>
      <c r="J976" s="72"/>
    </row>
    <row r="977" spans="4:10">
      <c r="D977" s="72"/>
      <c r="E977" s="72"/>
      <c r="I977" s="72"/>
      <c r="J977" s="72"/>
    </row>
    <row r="978" spans="4:10">
      <c r="D978" s="72"/>
      <c r="E978" s="72"/>
      <c r="I978" s="72"/>
      <c r="J978" s="72"/>
    </row>
    <row r="979" spans="4:10">
      <c r="D979" s="72"/>
      <c r="E979" s="72"/>
      <c r="I979" s="72"/>
      <c r="J979" s="72"/>
    </row>
    <row r="980" spans="4:10">
      <c r="D980" s="72"/>
      <c r="E980" s="72"/>
      <c r="I980" s="72"/>
      <c r="J980" s="72"/>
    </row>
    <row r="981" spans="4:10">
      <c r="D981" s="72"/>
      <c r="E981" s="72"/>
      <c r="I981" s="72"/>
      <c r="J981" s="72"/>
    </row>
    <row r="982" spans="4:10">
      <c r="D982" s="72"/>
      <c r="E982" s="72"/>
      <c r="I982" s="72"/>
      <c r="J982" s="72"/>
    </row>
    <row r="983" spans="4:10">
      <c r="D983" s="72"/>
      <c r="E983" s="72"/>
      <c r="I983" s="72"/>
      <c r="J983" s="72"/>
    </row>
    <row r="984" spans="4:10">
      <c r="D984" s="72"/>
      <c r="E984" s="72"/>
      <c r="I984" s="72"/>
      <c r="J984" s="72"/>
    </row>
    <row r="985" spans="4:10">
      <c r="D985" s="72"/>
      <c r="E985" s="72"/>
      <c r="I985" s="72"/>
      <c r="J985" s="72"/>
    </row>
    <row r="986" spans="4:10">
      <c r="D986" s="72"/>
      <c r="E986" s="72"/>
      <c r="I986" s="72"/>
      <c r="J986" s="72"/>
    </row>
    <row r="987" spans="4:10">
      <c r="D987" s="72"/>
      <c r="E987" s="72"/>
      <c r="I987" s="72"/>
      <c r="J987" s="72"/>
    </row>
    <row r="988" spans="4:10">
      <c r="D988" s="72"/>
      <c r="E988" s="72"/>
      <c r="I988" s="72"/>
      <c r="J988" s="72"/>
    </row>
    <row r="989" spans="4:10">
      <c r="D989" s="72"/>
      <c r="E989" s="72"/>
      <c r="I989" s="72"/>
      <c r="J989" s="72"/>
    </row>
    <row r="990" spans="4:10">
      <c r="D990" s="72"/>
      <c r="E990" s="72"/>
      <c r="I990" s="72"/>
      <c r="J990" s="72"/>
    </row>
    <row r="991" spans="4:10">
      <c r="D991" s="72"/>
      <c r="E991" s="72"/>
      <c r="I991" s="72"/>
      <c r="J991" s="72"/>
    </row>
    <row r="992" spans="4:10">
      <c r="D992" s="72"/>
      <c r="E992" s="72"/>
      <c r="I992" s="72"/>
      <c r="J992" s="72"/>
    </row>
    <row r="993" spans="4:10">
      <c r="D993" s="72"/>
      <c r="E993" s="72"/>
      <c r="I993" s="72"/>
      <c r="J993" s="72"/>
    </row>
    <row r="994" spans="4:10">
      <c r="D994" s="72"/>
      <c r="E994" s="72"/>
      <c r="I994" s="72"/>
      <c r="J994" s="72"/>
    </row>
    <row r="995" spans="4:10">
      <c r="D995" s="72"/>
      <c r="E995" s="72"/>
      <c r="I995" s="72"/>
      <c r="J995" s="72"/>
    </row>
    <row r="996" spans="4:10">
      <c r="D996" s="72"/>
      <c r="E996" s="72"/>
      <c r="I996" s="72"/>
      <c r="J996" s="72"/>
    </row>
    <row r="997" spans="4:10">
      <c r="D997" s="72"/>
      <c r="E997" s="72"/>
      <c r="I997" s="72"/>
      <c r="J997" s="72"/>
    </row>
    <row r="998" spans="4:10">
      <c r="D998" s="72"/>
      <c r="E998" s="72"/>
      <c r="I998" s="72"/>
      <c r="J998" s="72"/>
    </row>
    <row r="999" spans="4:10">
      <c r="D999" s="72"/>
      <c r="E999" s="72"/>
      <c r="I999" s="72"/>
      <c r="J999" s="72"/>
    </row>
    <row r="1000" spans="4:10">
      <c r="D1000" s="72"/>
      <c r="E1000" s="72"/>
      <c r="I1000" s="72"/>
      <c r="J1000" s="72"/>
    </row>
    <row r="1001" spans="4:10">
      <c r="D1001" s="72"/>
      <c r="E1001" s="72"/>
      <c r="I1001" s="72"/>
      <c r="J1001" s="72"/>
    </row>
    <row r="1002" spans="4:10">
      <c r="D1002" s="72"/>
      <c r="E1002" s="72"/>
      <c r="I1002" s="72"/>
      <c r="J1002" s="72"/>
    </row>
    <row r="1003" spans="4:10">
      <c r="D1003" s="72"/>
      <c r="E1003" s="72"/>
      <c r="I1003" s="72"/>
      <c r="J1003" s="72"/>
    </row>
    <row r="1004" spans="4:10">
      <c r="D1004" s="72"/>
      <c r="E1004" s="72"/>
      <c r="I1004" s="72"/>
      <c r="J1004" s="72"/>
    </row>
    <row r="1005" spans="4:10">
      <c r="D1005" s="72"/>
      <c r="E1005" s="72"/>
      <c r="I1005" s="72"/>
      <c r="J1005" s="72"/>
    </row>
    <row r="1006" spans="4:10">
      <c r="D1006" s="72"/>
      <c r="E1006" s="72"/>
      <c r="I1006" s="72"/>
      <c r="J1006" s="72"/>
    </row>
    <row r="1007" spans="4:10">
      <c r="D1007" s="72"/>
      <c r="E1007" s="72"/>
      <c r="I1007" s="72"/>
      <c r="J1007" s="72"/>
    </row>
    <row r="1008" spans="4:10">
      <c r="D1008" s="72"/>
      <c r="E1008" s="72"/>
      <c r="I1008" s="72"/>
      <c r="J1008" s="72"/>
    </row>
    <row r="1009" spans="4:10">
      <c r="D1009" s="72"/>
      <c r="E1009" s="72"/>
      <c r="I1009" s="72"/>
      <c r="J1009" s="72"/>
    </row>
    <row r="1010" spans="4:10">
      <c r="D1010" s="72"/>
      <c r="E1010" s="72"/>
      <c r="I1010" s="72"/>
      <c r="J1010" s="72"/>
    </row>
    <row r="1011" spans="4:10">
      <c r="D1011" s="72"/>
      <c r="E1011" s="72"/>
      <c r="I1011" s="72"/>
      <c r="J1011" s="72"/>
    </row>
    <row r="1012" spans="4:10">
      <c r="D1012" s="72"/>
      <c r="E1012" s="72"/>
      <c r="I1012" s="72"/>
      <c r="J1012" s="72"/>
    </row>
    <row r="1013" spans="4:10">
      <c r="D1013" s="72"/>
      <c r="E1013" s="72"/>
      <c r="I1013" s="72"/>
      <c r="J1013" s="72"/>
    </row>
    <row r="1014" spans="4:10">
      <c r="D1014" s="72"/>
      <c r="E1014" s="72"/>
      <c r="I1014" s="72"/>
      <c r="J1014" s="72"/>
    </row>
    <row r="1015" spans="4:10">
      <c r="D1015" s="72"/>
      <c r="E1015" s="72"/>
      <c r="I1015" s="72"/>
      <c r="J1015" s="72"/>
    </row>
    <row r="1016" spans="4:10">
      <c r="D1016" s="72"/>
      <c r="E1016" s="72"/>
      <c r="I1016" s="72"/>
      <c r="J1016" s="72"/>
    </row>
    <row r="1017" spans="4:10">
      <c r="D1017" s="72"/>
      <c r="E1017" s="72"/>
      <c r="I1017" s="72"/>
      <c r="J1017" s="72"/>
    </row>
    <row r="1018" spans="4:10">
      <c r="D1018" s="72"/>
      <c r="E1018" s="72"/>
      <c r="I1018" s="72"/>
      <c r="J1018" s="72"/>
    </row>
    <row r="1019" spans="4:10">
      <c r="D1019" s="72"/>
      <c r="E1019" s="72"/>
      <c r="I1019" s="72"/>
      <c r="J1019" s="72"/>
    </row>
    <row r="1020" spans="4:10">
      <c r="D1020" s="72"/>
      <c r="E1020" s="72"/>
      <c r="I1020" s="72"/>
      <c r="J1020" s="72"/>
    </row>
    <row r="1021" spans="4:10">
      <c r="D1021" s="72"/>
      <c r="E1021" s="72"/>
      <c r="I1021" s="72"/>
      <c r="J1021" s="72"/>
    </row>
    <row r="1022" spans="4:10">
      <c r="D1022" s="72"/>
      <c r="E1022" s="72"/>
      <c r="I1022" s="72"/>
      <c r="J1022" s="72"/>
    </row>
    <row r="1023" spans="4:10">
      <c r="D1023" s="72"/>
      <c r="E1023" s="72"/>
      <c r="I1023" s="72"/>
      <c r="J1023" s="72"/>
    </row>
    <row r="1024" spans="4:10">
      <c r="D1024" s="72"/>
      <c r="E1024" s="72"/>
      <c r="I1024" s="72"/>
      <c r="J1024" s="72"/>
    </row>
    <row r="1025" spans="4:10">
      <c r="D1025" s="72"/>
      <c r="E1025" s="72"/>
      <c r="I1025" s="72"/>
      <c r="J1025" s="72"/>
    </row>
    <row r="1026" spans="4:10">
      <c r="D1026" s="72"/>
      <c r="E1026" s="72"/>
      <c r="I1026" s="72"/>
      <c r="J1026" s="72"/>
    </row>
    <row r="1027" spans="4:10">
      <c r="D1027" s="72"/>
      <c r="E1027" s="72"/>
      <c r="I1027" s="72"/>
      <c r="J1027" s="72"/>
    </row>
    <row r="1028" spans="4:10">
      <c r="D1028" s="72"/>
      <c r="E1028" s="72"/>
      <c r="I1028" s="72"/>
      <c r="J1028" s="72"/>
    </row>
    <row r="1029" spans="4:10">
      <c r="D1029" s="72"/>
      <c r="E1029" s="72"/>
      <c r="I1029" s="72"/>
      <c r="J1029" s="72"/>
    </row>
    <row r="1030" spans="4:10">
      <c r="D1030" s="72"/>
      <c r="E1030" s="72"/>
      <c r="I1030" s="72"/>
      <c r="J1030" s="72"/>
    </row>
    <row r="1031" spans="4:10">
      <c r="D1031" s="72"/>
      <c r="E1031" s="72"/>
      <c r="I1031" s="72"/>
      <c r="J1031" s="72"/>
    </row>
    <row r="1032" spans="4:10">
      <c r="D1032" s="72"/>
      <c r="E1032" s="72"/>
      <c r="I1032" s="72"/>
      <c r="J1032" s="72"/>
    </row>
    <row r="1033" spans="4:10">
      <c r="D1033" s="72"/>
      <c r="E1033" s="72"/>
      <c r="I1033" s="72"/>
      <c r="J1033" s="72"/>
    </row>
    <row r="1034" spans="4:10">
      <c r="D1034" s="72"/>
      <c r="E1034" s="72"/>
      <c r="I1034" s="72"/>
      <c r="J1034" s="72"/>
    </row>
    <row r="1035" spans="4:10">
      <c r="D1035" s="72"/>
      <c r="E1035" s="72"/>
      <c r="I1035" s="72"/>
      <c r="J1035" s="72"/>
    </row>
    <row r="1036" spans="4:10">
      <c r="D1036" s="72"/>
      <c r="E1036" s="72"/>
      <c r="I1036" s="72"/>
      <c r="J1036" s="72"/>
    </row>
    <row r="1037" spans="4:10">
      <c r="D1037" s="72"/>
      <c r="E1037" s="72"/>
      <c r="I1037" s="72"/>
      <c r="J1037" s="72"/>
    </row>
    <row r="1038" spans="4:10">
      <c r="D1038" s="72"/>
      <c r="E1038" s="72"/>
      <c r="I1038" s="72"/>
      <c r="J1038" s="72"/>
    </row>
    <row r="1039" spans="4:10">
      <c r="D1039" s="72"/>
      <c r="E1039" s="72"/>
      <c r="I1039" s="72"/>
      <c r="J1039" s="72"/>
    </row>
    <row r="1040" spans="4:10">
      <c r="D1040" s="72"/>
      <c r="E1040" s="72"/>
      <c r="I1040" s="72"/>
      <c r="J1040" s="72"/>
    </row>
    <row r="1041" spans="4:10">
      <c r="D1041" s="72"/>
      <c r="E1041" s="72"/>
      <c r="I1041" s="72"/>
      <c r="J1041" s="72"/>
    </row>
    <row r="1042" spans="4:10">
      <c r="D1042" s="72"/>
      <c r="E1042" s="72"/>
      <c r="I1042" s="72"/>
      <c r="J1042" s="72"/>
    </row>
    <row r="1043" spans="4:10">
      <c r="D1043" s="72"/>
      <c r="E1043" s="72"/>
      <c r="I1043" s="72"/>
      <c r="J1043" s="72"/>
    </row>
    <row r="1044" spans="4:10">
      <c r="D1044" s="72"/>
      <c r="E1044" s="72"/>
      <c r="I1044" s="72"/>
      <c r="J1044" s="72"/>
    </row>
    <row r="1045" spans="4:10">
      <c r="D1045" s="72"/>
      <c r="E1045" s="72"/>
      <c r="I1045" s="72"/>
      <c r="J1045" s="72"/>
    </row>
    <row r="1046" spans="4:10">
      <c r="D1046" s="72"/>
      <c r="E1046" s="72"/>
      <c r="I1046" s="72"/>
      <c r="J1046" s="72"/>
    </row>
    <row r="1047" spans="4:10">
      <c r="D1047" s="72"/>
      <c r="E1047" s="72"/>
      <c r="I1047" s="72"/>
      <c r="J1047" s="72"/>
    </row>
    <row r="1048" spans="4:10">
      <c r="D1048" s="72"/>
      <c r="E1048" s="72"/>
      <c r="I1048" s="72"/>
      <c r="J1048" s="72"/>
    </row>
    <row r="1049" spans="4:10">
      <c r="D1049" s="72"/>
      <c r="E1049" s="72"/>
      <c r="I1049" s="72"/>
      <c r="J1049" s="72"/>
    </row>
    <row r="1050" spans="4:10">
      <c r="D1050" s="72"/>
      <c r="E1050" s="72"/>
      <c r="I1050" s="72"/>
      <c r="J1050" s="72"/>
    </row>
    <row r="1051" spans="4:10">
      <c r="D1051" s="72"/>
      <c r="E1051" s="72"/>
      <c r="I1051" s="72"/>
      <c r="J1051" s="72"/>
    </row>
    <row r="1052" spans="4:10">
      <c r="D1052" s="72"/>
      <c r="E1052" s="72"/>
      <c r="I1052" s="72"/>
      <c r="J1052" s="72"/>
    </row>
    <row r="1053" spans="4:10">
      <c r="D1053" s="72"/>
      <c r="E1053" s="72"/>
      <c r="I1053" s="72"/>
      <c r="J1053" s="72"/>
    </row>
    <row r="1054" spans="4:10">
      <c r="D1054" s="72"/>
      <c r="E1054" s="72"/>
      <c r="I1054" s="72"/>
      <c r="J1054" s="72"/>
    </row>
    <row r="1055" spans="4:10">
      <c r="D1055" s="72"/>
      <c r="E1055" s="72"/>
      <c r="I1055" s="72"/>
      <c r="J1055" s="72"/>
    </row>
    <row r="1056" spans="4:10">
      <c r="D1056" s="72"/>
      <c r="E1056" s="72"/>
      <c r="I1056" s="72"/>
      <c r="J1056" s="72"/>
    </row>
    <row r="1057" spans="4:10">
      <c r="D1057" s="72"/>
      <c r="E1057" s="72"/>
      <c r="I1057" s="72"/>
      <c r="J1057" s="72"/>
    </row>
    <row r="1058" spans="4:10">
      <c r="D1058" s="72"/>
      <c r="E1058" s="72"/>
      <c r="I1058" s="72"/>
      <c r="J1058" s="72"/>
    </row>
    <row r="1059" spans="4:10">
      <c r="D1059" s="72"/>
      <c r="E1059" s="72"/>
      <c r="I1059" s="72"/>
      <c r="J1059" s="72"/>
    </row>
    <row r="1060" spans="4:10">
      <c r="D1060" s="72"/>
      <c r="E1060" s="72"/>
      <c r="I1060" s="72"/>
      <c r="J1060" s="72"/>
    </row>
    <row r="1061" spans="4:10">
      <c r="D1061" s="72"/>
      <c r="E1061" s="72"/>
      <c r="I1061" s="72"/>
      <c r="J1061" s="72"/>
    </row>
    <row r="1062" spans="4:10">
      <c r="D1062" s="72"/>
      <c r="E1062" s="72"/>
      <c r="I1062" s="72"/>
      <c r="J1062" s="72"/>
    </row>
    <row r="1063" spans="4:10">
      <c r="D1063" s="72"/>
      <c r="E1063" s="72"/>
      <c r="I1063" s="72"/>
      <c r="J1063" s="72"/>
    </row>
    <row r="1064" spans="4:10">
      <c r="D1064" s="72"/>
      <c r="E1064" s="72"/>
      <c r="I1064" s="72"/>
      <c r="J1064" s="72"/>
    </row>
    <row r="1065" spans="4:10">
      <c r="D1065" s="72"/>
      <c r="E1065" s="72"/>
      <c r="I1065" s="72"/>
      <c r="J1065" s="72"/>
    </row>
    <row r="1066" spans="4:10">
      <c r="D1066" s="72"/>
      <c r="E1066" s="72"/>
      <c r="I1066" s="72"/>
      <c r="J1066" s="72"/>
    </row>
    <row r="1067" spans="4:10">
      <c r="D1067" s="72"/>
      <c r="E1067" s="72"/>
      <c r="I1067" s="72"/>
      <c r="J1067" s="72"/>
    </row>
    <row r="1068" spans="4:10">
      <c r="D1068" s="72"/>
      <c r="E1068" s="72"/>
      <c r="I1068" s="72"/>
      <c r="J1068" s="72"/>
    </row>
    <row r="1069" spans="4:10">
      <c r="D1069" s="72"/>
      <c r="E1069" s="72"/>
      <c r="I1069" s="72"/>
      <c r="J1069" s="72"/>
    </row>
    <row r="1070" spans="4:10">
      <c r="D1070" s="72"/>
      <c r="E1070" s="72"/>
      <c r="I1070" s="72"/>
      <c r="J1070" s="72"/>
    </row>
    <row r="1071" spans="4:10">
      <c r="D1071" s="72"/>
      <c r="E1071" s="72"/>
      <c r="I1071" s="72"/>
      <c r="J1071" s="72"/>
    </row>
    <row r="1072" spans="4:10">
      <c r="D1072" s="72"/>
      <c r="E1072" s="72"/>
      <c r="I1072" s="72"/>
      <c r="J1072" s="72"/>
    </row>
    <row r="1073" spans="4:10">
      <c r="D1073" s="72"/>
      <c r="E1073" s="72"/>
      <c r="I1073" s="72"/>
      <c r="J1073" s="72"/>
    </row>
    <row r="1074" spans="4:10">
      <c r="D1074" s="72"/>
      <c r="E1074" s="72"/>
      <c r="I1074" s="72"/>
      <c r="J1074" s="72"/>
    </row>
    <row r="1075" spans="4:10">
      <c r="D1075" s="72"/>
      <c r="E1075" s="72"/>
      <c r="I1075" s="72"/>
      <c r="J1075" s="72"/>
    </row>
    <row r="1076" spans="4:10">
      <c r="D1076" s="72"/>
      <c r="E1076" s="72"/>
      <c r="I1076" s="72"/>
      <c r="J1076" s="72"/>
    </row>
    <row r="1077" spans="4:10">
      <c r="D1077" s="72"/>
      <c r="E1077" s="72"/>
      <c r="I1077" s="72"/>
      <c r="J1077" s="72"/>
    </row>
    <row r="1078" spans="4:10">
      <c r="D1078" s="72"/>
      <c r="E1078" s="72"/>
      <c r="I1078" s="72"/>
      <c r="J1078" s="72"/>
    </row>
    <row r="1079" spans="4:10">
      <c r="D1079" s="72"/>
      <c r="E1079" s="72"/>
      <c r="I1079" s="72"/>
      <c r="J1079" s="72"/>
    </row>
    <row r="1080" spans="4:10">
      <c r="D1080" s="72"/>
      <c r="E1080" s="72"/>
      <c r="I1080" s="72"/>
      <c r="J1080" s="72"/>
    </row>
    <row r="1081" spans="4:10">
      <c r="D1081" s="72"/>
      <c r="E1081" s="72"/>
      <c r="I1081" s="72"/>
      <c r="J1081" s="72"/>
    </row>
    <row r="1082" spans="4:10">
      <c r="D1082" s="72"/>
      <c r="E1082" s="72"/>
      <c r="I1082" s="72"/>
      <c r="J1082" s="72"/>
    </row>
    <row r="1083" spans="4:10">
      <c r="D1083" s="72"/>
      <c r="E1083" s="72"/>
      <c r="I1083" s="72"/>
      <c r="J1083" s="72"/>
    </row>
    <row r="1084" spans="4:10">
      <c r="D1084" s="72"/>
      <c r="E1084" s="72"/>
      <c r="I1084" s="72"/>
      <c r="J1084" s="72"/>
    </row>
    <row r="1085" spans="4:10">
      <c r="D1085" s="72"/>
      <c r="E1085" s="72"/>
      <c r="I1085" s="72"/>
      <c r="J1085" s="72"/>
    </row>
    <row r="1086" spans="4:10">
      <c r="D1086" s="72"/>
      <c r="E1086" s="72"/>
      <c r="I1086" s="72"/>
      <c r="J1086" s="72"/>
    </row>
    <row r="1087" spans="4:10">
      <c r="D1087" s="72"/>
      <c r="E1087" s="72"/>
      <c r="I1087" s="72"/>
      <c r="J1087" s="72"/>
    </row>
    <row r="1088" spans="4:10">
      <c r="D1088" s="72"/>
      <c r="E1088" s="72"/>
      <c r="I1088" s="72"/>
      <c r="J1088" s="72"/>
    </row>
    <row r="1089" spans="4:10">
      <c r="D1089" s="72"/>
      <c r="E1089" s="72"/>
      <c r="I1089" s="72"/>
      <c r="J1089" s="72"/>
    </row>
    <row r="1090" spans="4:10">
      <c r="D1090" s="72"/>
      <c r="E1090" s="72"/>
      <c r="I1090" s="72"/>
      <c r="J1090" s="72"/>
    </row>
    <row r="1091" spans="4:10">
      <c r="D1091" s="72"/>
      <c r="E1091" s="72"/>
      <c r="I1091" s="72"/>
      <c r="J1091" s="72"/>
    </row>
    <row r="1092" spans="4:10">
      <c r="D1092" s="72"/>
      <c r="E1092" s="72"/>
      <c r="I1092" s="72"/>
      <c r="J1092" s="72"/>
    </row>
    <row r="1093" spans="4:10">
      <c r="D1093" s="72"/>
      <c r="E1093" s="72"/>
      <c r="I1093" s="72"/>
      <c r="J1093" s="72"/>
    </row>
    <row r="1094" spans="4:10">
      <c r="D1094" s="72"/>
      <c r="E1094" s="72"/>
      <c r="I1094" s="72"/>
      <c r="J1094" s="72"/>
    </row>
    <row r="1095" spans="4:10">
      <c r="D1095" s="72"/>
      <c r="E1095" s="72"/>
      <c r="I1095" s="72"/>
      <c r="J1095" s="72"/>
    </row>
    <row r="1096" spans="4:10">
      <c r="D1096" s="72"/>
      <c r="E1096" s="72"/>
      <c r="I1096" s="72"/>
      <c r="J1096" s="72"/>
    </row>
    <row r="1097" spans="4:10">
      <c r="D1097" s="72"/>
      <c r="E1097" s="72"/>
      <c r="I1097" s="72"/>
      <c r="J1097" s="72"/>
    </row>
    <row r="1098" spans="4:10">
      <c r="D1098" s="72"/>
      <c r="E1098" s="72"/>
      <c r="I1098" s="72"/>
      <c r="J1098" s="72"/>
    </row>
    <row r="1099" spans="4:10">
      <c r="D1099" s="72"/>
      <c r="E1099" s="72"/>
      <c r="I1099" s="72"/>
      <c r="J1099" s="72"/>
    </row>
    <row r="1100" spans="4:10">
      <c r="D1100" s="72"/>
      <c r="E1100" s="72"/>
      <c r="I1100" s="72"/>
      <c r="J1100" s="72"/>
    </row>
    <row r="1101" spans="4:10">
      <c r="D1101" s="72"/>
      <c r="E1101" s="72"/>
      <c r="I1101" s="72"/>
      <c r="J1101" s="72"/>
    </row>
    <row r="1102" spans="4:10">
      <c r="D1102" s="72"/>
      <c r="E1102" s="72"/>
      <c r="I1102" s="72"/>
      <c r="J1102" s="72"/>
    </row>
    <row r="1103" spans="4:10">
      <c r="D1103" s="72"/>
      <c r="E1103" s="72"/>
      <c r="I1103" s="72"/>
      <c r="J1103" s="72"/>
    </row>
    <row r="1104" spans="4:10">
      <c r="D1104" s="72"/>
      <c r="E1104" s="72"/>
      <c r="I1104" s="72"/>
      <c r="J1104" s="72"/>
    </row>
    <row r="1105" spans="4:10">
      <c r="D1105" s="72"/>
      <c r="E1105" s="72"/>
      <c r="I1105" s="72"/>
      <c r="J1105" s="72"/>
    </row>
    <row r="1106" spans="4:10">
      <c r="D1106" s="72"/>
      <c r="E1106" s="72"/>
      <c r="I1106" s="72"/>
      <c r="J1106" s="72"/>
    </row>
    <row r="1107" spans="4:10">
      <c r="D1107" s="72"/>
      <c r="E1107" s="72"/>
      <c r="I1107" s="72"/>
      <c r="J1107" s="72"/>
    </row>
    <row r="1108" spans="4:10">
      <c r="D1108" s="72"/>
      <c r="E1108" s="72"/>
      <c r="I1108" s="72"/>
      <c r="J1108" s="72"/>
    </row>
    <row r="1109" spans="4:10">
      <c r="D1109" s="72"/>
      <c r="E1109" s="72"/>
      <c r="I1109" s="72"/>
      <c r="J1109" s="72"/>
    </row>
    <row r="1110" spans="4:10">
      <c r="D1110" s="72"/>
      <c r="E1110" s="72"/>
      <c r="I1110" s="72"/>
      <c r="J1110" s="72"/>
    </row>
    <row r="1111" spans="4:10">
      <c r="D1111" s="72"/>
      <c r="E1111" s="72"/>
      <c r="I1111" s="72"/>
      <c r="J1111" s="72"/>
    </row>
    <row r="1112" spans="4:10">
      <c r="D1112" s="72"/>
      <c r="E1112" s="72"/>
      <c r="I1112" s="72"/>
      <c r="J1112" s="72"/>
    </row>
    <row r="1113" spans="4:10">
      <c r="D1113" s="72"/>
      <c r="E1113" s="72"/>
      <c r="I1113" s="72"/>
      <c r="J1113" s="72"/>
    </row>
    <row r="1114" spans="4:10">
      <c r="D1114" s="72"/>
      <c r="E1114" s="72"/>
      <c r="I1114" s="72"/>
      <c r="J1114" s="72"/>
    </row>
    <row r="1115" spans="4:10">
      <c r="D1115" s="72"/>
      <c r="E1115" s="72"/>
      <c r="I1115" s="72"/>
      <c r="J1115" s="72"/>
    </row>
    <row r="1116" spans="4:10">
      <c r="D1116" s="72"/>
      <c r="E1116" s="72"/>
      <c r="I1116" s="72"/>
      <c r="J1116" s="72"/>
    </row>
    <row r="1117" spans="4:10">
      <c r="D1117" s="72"/>
      <c r="E1117" s="72"/>
      <c r="I1117" s="72"/>
      <c r="J1117" s="72"/>
    </row>
    <row r="1118" spans="4:10">
      <c r="D1118" s="72"/>
      <c r="E1118" s="72"/>
      <c r="I1118" s="72"/>
      <c r="J1118" s="72"/>
    </row>
    <row r="1119" spans="4:10">
      <c r="D1119" s="72"/>
      <c r="E1119" s="72"/>
      <c r="I1119" s="72"/>
      <c r="J1119" s="72"/>
    </row>
    <row r="1120" spans="4:10">
      <c r="D1120" s="72"/>
      <c r="E1120" s="72"/>
      <c r="I1120" s="72"/>
      <c r="J1120" s="72"/>
    </row>
    <row r="1121" spans="4:10">
      <c r="D1121" s="72"/>
      <c r="E1121" s="72"/>
      <c r="I1121" s="72"/>
      <c r="J1121" s="72"/>
    </row>
    <row r="1122" spans="4:10">
      <c r="D1122" s="72"/>
      <c r="E1122" s="72"/>
      <c r="I1122" s="72"/>
      <c r="J1122" s="72"/>
    </row>
    <row r="1123" spans="4:10">
      <c r="D1123" s="72"/>
      <c r="E1123" s="72"/>
      <c r="I1123" s="72"/>
      <c r="J1123" s="72"/>
    </row>
    <row r="1124" spans="4:10">
      <c r="D1124" s="72"/>
      <c r="E1124" s="72"/>
      <c r="I1124" s="72"/>
      <c r="J1124" s="72"/>
    </row>
    <row r="1125" spans="4:10">
      <c r="D1125" s="72"/>
      <c r="E1125" s="72"/>
      <c r="I1125" s="72"/>
      <c r="J1125" s="72"/>
    </row>
    <row r="1126" spans="4:10">
      <c r="D1126" s="72"/>
      <c r="E1126" s="72"/>
      <c r="I1126" s="72"/>
      <c r="J1126" s="72"/>
    </row>
    <row r="1127" spans="4:10">
      <c r="D1127" s="72"/>
      <c r="E1127" s="72"/>
      <c r="I1127" s="72"/>
      <c r="J1127" s="72"/>
    </row>
    <row r="1128" spans="4:10">
      <c r="D1128" s="72"/>
      <c r="E1128" s="72"/>
      <c r="I1128" s="72"/>
      <c r="J1128" s="72"/>
    </row>
    <row r="1129" spans="4:10">
      <c r="D1129" s="72"/>
      <c r="E1129" s="72"/>
      <c r="I1129" s="72"/>
      <c r="J1129" s="72"/>
    </row>
    <row r="1130" spans="4:10">
      <c r="D1130" s="72"/>
      <c r="E1130" s="72"/>
      <c r="I1130" s="72"/>
      <c r="J1130" s="72"/>
    </row>
    <row r="1131" spans="4:10">
      <c r="D1131" s="72"/>
      <c r="E1131" s="72"/>
      <c r="I1131" s="72"/>
      <c r="J1131" s="72"/>
    </row>
    <row r="1132" spans="4:10">
      <c r="D1132" s="72"/>
      <c r="E1132" s="72"/>
      <c r="I1132" s="72"/>
      <c r="J1132" s="72"/>
    </row>
    <row r="1133" spans="4:10">
      <c r="D1133" s="72"/>
      <c r="E1133" s="72"/>
      <c r="I1133" s="72"/>
      <c r="J1133" s="72"/>
    </row>
    <row r="1134" spans="4:10">
      <c r="D1134" s="72"/>
      <c r="E1134" s="72"/>
      <c r="I1134" s="72"/>
      <c r="J1134" s="72"/>
    </row>
    <row r="1135" spans="4:10">
      <c r="D1135" s="72"/>
      <c r="E1135" s="72"/>
      <c r="I1135" s="72"/>
      <c r="J1135" s="72"/>
    </row>
    <row r="1136" spans="4:10">
      <c r="D1136" s="72"/>
      <c r="E1136" s="72"/>
      <c r="I1136" s="72"/>
      <c r="J1136" s="72"/>
    </row>
    <row r="1137" spans="4:10">
      <c r="D1137" s="72"/>
      <c r="E1137" s="72"/>
      <c r="I1137" s="72"/>
      <c r="J1137" s="72"/>
    </row>
    <row r="1138" spans="4:10">
      <c r="D1138" s="72"/>
      <c r="E1138" s="72"/>
      <c r="I1138" s="72"/>
      <c r="J1138" s="72"/>
    </row>
    <row r="1139" spans="4:10">
      <c r="D1139" s="72"/>
      <c r="E1139" s="72"/>
      <c r="I1139" s="72"/>
      <c r="J1139" s="72"/>
    </row>
    <row r="1140" spans="4:10">
      <c r="D1140" s="72"/>
      <c r="E1140" s="72"/>
      <c r="I1140" s="72"/>
      <c r="J1140" s="72"/>
    </row>
    <row r="1141" spans="4:10">
      <c r="D1141" s="72"/>
      <c r="E1141" s="72"/>
      <c r="I1141" s="72"/>
      <c r="J1141" s="72"/>
    </row>
    <row r="1142" spans="4:10">
      <c r="D1142" s="72"/>
      <c r="E1142" s="72"/>
      <c r="I1142" s="72"/>
      <c r="J1142" s="72"/>
    </row>
    <row r="1143" spans="4:10">
      <c r="D1143" s="72"/>
      <c r="E1143" s="72"/>
      <c r="I1143" s="72"/>
      <c r="J1143" s="72"/>
    </row>
    <row r="1144" spans="4:10">
      <c r="D1144" s="72"/>
      <c r="E1144" s="72"/>
      <c r="I1144" s="72"/>
      <c r="J1144" s="72"/>
    </row>
    <row r="1145" spans="4:10">
      <c r="D1145" s="72"/>
      <c r="E1145" s="72"/>
      <c r="I1145" s="72"/>
      <c r="J1145" s="72"/>
    </row>
    <row r="1146" spans="4:10">
      <c r="D1146" s="72"/>
      <c r="E1146" s="72"/>
      <c r="I1146" s="72"/>
      <c r="J1146" s="72"/>
    </row>
    <row r="1147" spans="4:10">
      <c r="D1147" s="72"/>
      <c r="E1147" s="72"/>
      <c r="I1147" s="72"/>
      <c r="J1147" s="72"/>
    </row>
    <row r="1148" spans="4:10">
      <c r="D1148" s="72"/>
      <c r="E1148" s="72"/>
      <c r="I1148" s="72"/>
      <c r="J1148" s="72"/>
    </row>
    <row r="1149" spans="4:10">
      <c r="D1149" s="72"/>
      <c r="E1149" s="72"/>
      <c r="I1149" s="72"/>
      <c r="J1149" s="72"/>
    </row>
    <row r="1150" spans="4:10">
      <c r="D1150" s="72"/>
      <c r="E1150" s="72"/>
      <c r="I1150" s="72"/>
      <c r="J1150" s="72"/>
    </row>
    <row r="1151" spans="4:10">
      <c r="D1151" s="72"/>
      <c r="E1151" s="72"/>
      <c r="I1151" s="72"/>
      <c r="J1151" s="72"/>
    </row>
    <row r="1152" spans="4:10">
      <c r="D1152" s="72"/>
      <c r="E1152" s="72"/>
      <c r="I1152" s="72"/>
      <c r="J1152" s="72"/>
    </row>
    <row r="1153" spans="4:10">
      <c r="D1153" s="72"/>
      <c r="E1153" s="72"/>
      <c r="I1153" s="72"/>
      <c r="J1153" s="72"/>
    </row>
    <row r="1154" spans="4:10">
      <c r="D1154" s="72"/>
      <c r="E1154" s="72"/>
      <c r="I1154" s="72"/>
      <c r="J1154" s="72"/>
    </row>
    <row r="1155" spans="4:10">
      <c r="D1155" s="72"/>
      <c r="E1155" s="72"/>
      <c r="I1155" s="72"/>
      <c r="J1155" s="72"/>
    </row>
    <row r="1156" spans="4:10">
      <c r="D1156" s="72"/>
      <c r="E1156" s="72"/>
      <c r="I1156" s="72"/>
      <c r="J1156" s="72"/>
    </row>
    <row r="1157" spans="4:10">
      <c r="D1157" s="72"/>
      <c r="E1157" s="72"/>
      <c r="I1157" s="72"/>
      <c r="J1157" s="72"/>
    </row>
    <row r="1158" spans="4:10">
      <c r="D1158" s="72"/>
      <c r="E1158" s="72"/>
      <c r="I1158" s="72"/>
      <c r="J1158" s="72"/>
    </row>
    <row r="1159" spans="4:10">
      <c r="D1159" s="72"/>
      <c r="E1159" s="72"/>
      <c r="I1159" s="72"/>
      <c r="J1159" s="72"/>
    </row>
    <row r="1160" spans="4:10">
      <c r="D1160" s="72"/>
      <c r="E1160" s="72"/>
      <c r="I1160" s="72"/>
      <c r="J1160" s="72"/>
    </row>
    <row r="1161" spans="4:10">
      <c r="D1161" s="72"/>
      <c r="E1161" s="72"/>
      <c r="I1161" s="72"/>
      <c r="J1161" s="72"/>
    </row>
    <row r="1162" spans="4:10">
      <c r="D1162" s="72"/>
      <c r="E1162" s="72"/>
      <c r="I1162" s="72"/>
      <c r="J1162" s="72"/>
    </row>
    <row r="1163" spans="4:10">
      <c r="D1163" s="72"/>
      <c r="E1163" s="72"/>
      <c r="I1163" s="72"/>
      <c r="J1163" s="72"/>
    </row>
    <row r="1164" spans="4:10">
      <c r="D1164" s="72"/>
      <c r="E1164" s="72"/>
      <c r="I1164" s="72"/>
      <c r="J1164" s="72"/>
    </row>
    <row r="1165" spans="4:10">
      <c r="D1165" s="72"/>
      <c r="E1165" s="72"/>
      <c r="I1165" s="72"/>
      <c r="J1165" s="72"/>
    </row>
    <row r="1166" spans="4:10">
      <c r="D1166" s="72"/>
      <c r="E1166" s="72"/>
      <c r="I1166" s="72"/>
      <c r="J1166" s="72"/>
    </row>
    <row r="1167" spans="4:10">
      <c r="D1167" s="72"/>
      <c r="E1167" s="72"/>
      <c r="I1167" s="72"/>
      <c r="J1167" s="72"/>
    </row>
    <row r="1168" spans="4:10">
      <c r="D1168" s="72"/>
      <c r="E1168" s="72"/>
      <c r="I1168" s="72"/>
      <c r="J1168" s="72"/>
    </row>
    <row r="1169" spans="4:10">
      <c r="D1169" s="72"/>
      <c r="E1169" s="72"/>
      <c r="I1169" s="72"/>
      <c r="J1169" s="72"/>
    </row>
    <row r="1170" spans="4:10">
      <c r="D1170" s="72"/>
      <c r="E1170" s="72"/>
      <c r="I1170" s="72"/>
      <c r="J1170" s="72"/>
    </row>
    <row r="1171" spans="4:10">
      <c r="D1171" s="72"/>
      <c r="E1171" s="72"/>
      <c r="I1171" s="72"/>
      <c r="J1171" s="72"/>
    </row>
    <row r="1172" spans="4:10">
      <c r="D1172" s="72"/>
      <c r="E1172" s="72"/>
      <c r="I1172" s="72"/>
      <c r="J1172" s="72"/>
    </row>
    <row r="1173" spans="4:10">
      <c r="D1173" s="72"/>
      <c r="E1173" s="72"/>
      <c r="I1173" s="72"/>
      <c r="J1173" s="72"/>
    </row>
    <row r="1174" spans="4:10">
      <c r="D1174" s="72"/>
      <c r="E1174" s="72"/>
      <c r="I1174" s="72"/>
      <c r="J1174" s="72"/>
    </row>
    <row r="1175" spans="4:10">
      <c r="D1175" s="72"/>
      <c r="E1175" s="72"/>
      <c r="I1175" s="72"/>
      <c r="J1175" s="72"/>
    </row>
    <row r="1176" spans="4:10">
      <c r="D1176" s="72"/>
      <c r="E1176" s="72"/>
      <c r="I1176" s="72"/>
      <c r="J1176" s="72"/>
    </row>
    <row r="1177" spans="4:10">
      <c r="D1177" s="72"/>
      <c r="E1177" s="72"/>
      <c r="I1177" s="72"/>
      <c r="J1177" s="72"/>
    </row>
    <row r="1178" spans="4:10">
      <c r="D1178" s="72"/>
      <c r="E1178" s="72"/>
      <c r="I1178" s="72"/>
      <c r="J1178" s="72"/>
    </row>
    <row r="1179" spans="4:10">
      <c r="D1179" s="72"/>
      <c r="E1179" s="72"/>
      <c r="I1179" s="72"/>
      <c r="J1179" s="72"/>
    </row>
    <row r="1180" spans="4:10">
      <c r="D1180" s="72"/>
      <c r="E1180" s="72"/>
      <c r="I1180" s="72"/>
      <c r="J1180" s="72"/>
    </row>
    <row r="1181" spans="4:10">
      <c r="D1181" s="72"/>
      <c r="E1181" s="72"/>
      <c r="I1181" s="72"/>
      <c r="J1181" s="72"/>
    </row>
    <row r="1182" spans="4:10">
      <c r="D1182" s="72"/>
      <c r="E1182" s="72"/>
      <c r="I1182" s="72"/>
      <c r="J1182" s="72"/>
    </row>
    <row r="1183" spans="4:10">
      <c r="D1183" s="72"/>
      <c r="E1183" s="72"/>
      <c r="I1183" s="72"/>
      <c r="J1183" s="72"/>
    </row>
    <row r="1184" spans="4:10">
      <c r="D1184" s="72"/>
      <c r="E1184" s="72"/>
      <c r="I1184" s="72"/>
      <c r="J1184" s="72"/>
    </row>
    <row r="1185" spans="4:10">
      <c r="D1185" s="72"/>
      <c r="E1185" s="72"/>
      <c r="I1185" s="72"/>
      <c r="J1185" s="72"/>
    </row>
    <row r="1186" spans="4:10">
      <c r="D1186" s="72"/>
      <c r="E1186" s="72"/>
      <c r="I1186" s="72"/>
      <c r="J1186" s="72"/>
    </row>
    <row r="1187" spans="4:10">
      <c r="D1187" s="72"/>
      <c r="E1187" s="72"/>
      <c r="I1187" s="72"/>
      <c r="J1187" s="72"/>
    </row>
    <row r="1188" spans="4:10">
      <c r="D1188" s="72"/>
      <c r="E1188" s="72"/>
      <c r="I1188" s="72"/>
      <c r="J1188" s="72"/>
    </row>
    <row r="1189" spans="4:10">
      <c r="D1189" s="72"/>
      <c r="E1189" s="72"/>
      <c r="I1189" s="72"/>
      <c r="J1189" s="72"/>
    </row>
    <row r="1190" spans="4:10">
      <c r="D1190" s="72"/>
      <c r="E1190" s="72"/>
      <c r="I1190" s="72"/>
      <c r="J1190" s="72"/>
    </row>
    <row r="1191" spans="4:10">
      <c r="D1191" s="72"/>
      <c r="E1191" s="72"/>
      <c r="I1191" s="72"/>
      <c r="J1191" s="72"/>
    </row>
    <row r="1192" spans="4:10">
      <c r="D1192" s="72"/>
      <c r="E1192" s="72"/>
      <c r="I1192" s="72"/>
      <c r="J1192" s="72"/>
    </row>
    <row r="1193" spans="4:10">
      <c r="D1193" s="72"/>
      <c r="E1193" s="72"/>
      <c r="I1193" s="72"/>
      <c r="J1193" s="72"/>
    </row>
    <row r="1194" spans="4:10">
      <c r="D1194" s="72"/>
      <c r="E1194" s="72"/>
      <c r="I1194" s="72"/>
      <c r="J1194" s="72"/>
    </row>
    <row r="1195" spans="4:10">
      <c r="D1195" s="72"/>
      <c r="E1195" s="72"/>
      <c r="I1195" s="72"/>
      <c r="J1195" s="72"/>
    </row>
    <row r="1196" spans="4:10">
      <c r="D1196" s="72"/>
      <c r="E1196" s="72"/>
      <c r="I1196" s="72"/>
      <c r="J1196" s="72"/>
    </row>
    <row r="1197" spans="4:10">
      <c r="D1197" s="72"/>
      <c r="E1197" s="72"/>
      <c r="I1197" s="72"/>
      <c r="J1197" s="72"/>
    </row>
    <row r="1198" spans="4:10">
      <c r="D1198" s="72"/>
      <c r="E1198" s="72"/>
      <c r="I1198" s="72"/>
      <c r="J1198" s="72"/>
    </row>
    <row r="1199" spans="4:10">
      <c r="D1199" s="72"/>
      <c r="E1199" s="72"/>
      <c r="I1199" s="72"/>
      <c r="J1199" s="72"/>
    </row>
    <row r="1200" spans="4:10">
      <c r="D1200" s="72"/>
      <c r="E1200" s="72"/>
      <c r="I1200" s="72"/>
      <c r="J1200" s="72"/>
    </row>
    <row r="1201" spans="4:10">
      <c r="D1201" s="72"/>
      <c r="E1201" s="72"/>
      <c r="I1201" s="72"/>
      <c r="J1201" s="72"/>
    </row>
    <row r="1202" spans="4:10">
      <c r="D1202" s="72"/>
      <c r="E1202" s="72"/>
      <c r="I1202" s="72"/>
      <c r="J1202" s="72"/>
    </row>
    <row r="1203" spans="4:10">
      <c r="D1203" s="72"/>
      <c r="E1203" s="72"/>
      <c r="I1203" s="72"/>
      <c r="J1203" s="72"/>
    </row>
    <row r="1204" spans="4:10">
      <c r="D1204" s="72"/>
      <c r="E1204" s="72"/>
      <c r="I1204" s="72"/>
      <c r="J1204" s="72"/>
    </row>
    <row r="1205" spans="4:10">
      <c r="D1205" s="72"/>
      <c r="E1205" s="72"/>
      <c r="I1205" s="72"/>
      <c r="J1205" s="72"/>
    </row>
    <row r="1206" spans="4:10">
      <c r="D1206" s="72"/>
      <c r="E1206" s="72"/>
      <c r="I1206" s="72"/>
      <c r="J1206" s="72"/>
    </row>
    <row r="1207" spans="4:10">
      <c r="D1207" s="72"/>
      <c r="E1207" s="72"/>
      <c r="I1207" s="72"/>
      <c r="J1207" s="72"/>
    </row>
    <row r="1208" spans="4:10">
      <c r="D1208" s="72"/>
      <c r="E1208" s="72"/>
      <c r="I1208" s="72"/>
      <c r="J1208" s="72"/>
    </row>
    <row r="1209" spans="4:10">
      <c r="D1209" s="72"/>
      <c r="E1209" s="72"/>
      <c r="I1209" s="72"/>
      <c r="J1209" s="72"/>
    </row>
    <row r="1210" spans="4:10">
      <c r="D1210" s="72"/>
      <c r="E1210" s="72"/>
      <c r="I1210" s="72"/>
      <c r="J1210" s="72"/>
    </row>
    <row r="1211" spans="4:10">
      <c r="D1211" s="72"/>
      <c r="E1211" s="72"/>
      <c r="I1211" s="72"/>
      <c r="J1211" s="72"/>
    </row>
    <row r="1212" spans="4:10">
      <c r="D1212" s="72"/>
      <c r="E1212" s="72"/>
      <c r="I1212" s="72"/>
      <c r="J1212" s="72"/>
    </row>
    <row r="1213" spans="4:10">
      <c r="D1213" s="72"/>
      <c r="E1213" s="72"/>
      <c r="I1213" s="72"/>
      <c r="J1213" s="72"/>
    </row>
    <row r="1214" spans="4:10">
      <c r="D1214" s="72"/>
      <c r="E1214" s="72"/>
      <c r="I1214" s="72"/>
      <c r="J1214" s="72"/>
    </row>
    <row r="1215" spans="4:10">
      <c r="D1215" s="72"/>
      <c r="E1215" s="72"/>
      <c r="I1215" s="72"/>
      <c r="J1215" s="72"/>
    </row>
    <row r="1216" spans="4:10">
      <c r="D1216" s="72"/>
      <c r="E1216" s="72"/>
      <c r="I1216" s="72"/>
      <c r="J1216" s="72"/>
    </row>
    <row r="1217" spans="4:10">
      <c r="D1217" s="72"/>
      <c r="E1217" s="72"/>
      <c r="I1217" s="72"/>
      <c r="J1217" s="72"/>
    </row>
    <row r="1218" spans="4:10">
      <c r="D1218" s="72"/>
      <c r="E1218" s="72"/>
      <c r="I1218" s="72"/>
      <c r="J1218" s="72"/>
    </row>
    <row r="1219" spans="4:10">
      <c r="D1219" s="72"/>
      <c r="E1219" s="72"/>
      <c r="I1219" s="72"/>
      <c r="J1219" s="72"/>
    </row>
    <row r="1220" spans="4:10">
      <c r="D1220" s="72"/>
      <c r="E1220" s="72"/>
      <c r="I1220" s="72"/>
      <c r="J1220" s="72"/>
    </row>
    <row r="1221" spans="4:10">
      <c r="D1221" s="72"/>
      <c r="E1221" s="72"/>
      <c r="I1221" s="72"/>
      <c r="J1221" s="72"/>
    </row>
    <row r="1222" spans="4:10">
      <c r="D1222" s="72"/>
      <c r="E1222" s="72"/>
      <c r="I1222" s="72"/>
      <c r="J1222" s="72"/>
    </row>
    <row r="1223" spans="4:10">
      <c r="D1223" s="72"/>
      <c r="E1223" s="72"/>
      <c r="I1223" s="72"/>
      <c r="J1223" s="72"/>
    </row>
    <row r="1224" spans="4:10">
      <c r="D1224" s="72"/>
      <c r="E1224" s="72"/>
      <c r="I1224" s="72"/>
      <c r="J1224" s="72"/>
    </row>
    <row r="1225" spans="4:10">
      <c r="D1225" s="72"/>
      <c r="E1225" s="72"/>
      <c r="I1225" s="72"/>
      <c r="J1225" s="72"/>
    </row>
    <row r="1226" spans="4:10">
      <c r="D1226" s="72"/>
      <c r="E1226" s="72"/>
      <c r="I1226" s="72"/>
      <c r="J1226" s="72"/>
    </row>
    <row r="1227" spans="4:10">
      <c r="D1227" s="72"/>
      <c r="E1227" s="72"/>
      <c r="I1227" s="72"/>
      <c r="J1227" s="72"/>
    </row>
    <row r="1228" spans="4:10">
      <c r="D1228" s="72"/>
      <c r="E1228" s="72"/>
      <c r="I1228" s="72"/>
      <c r="J1228" s="72"/>
    </row>
    <row r="1229" spans="4:10">
      <c r="D1229" s="72"/>
      <c r="E1229" s="72"/>
      <c r="I1229" s="72"/>
      <c r="J1229" s="72"/>
    </row>
    <row r="1230" spans="4:10">
      <c r="D1230" s="72"/>
      <c r="E1230" s="72"/>
      <c r="I1230" s="72"/>
      <c r="J1230" s="72"/>
    </row>
    <row r="1231" spans="4:10">
      <c r="D1231" s="72"/>
      <c r="E1231" s="72"/>
      <c r="I1231" s="72"/>
      <c r="J1231" s="72"/>
    </row>
    <row r="1232" spans="4:10">
      <c r="D1232" s="72"/>
      <c r="E1232" s="72"/>
      <c r="I1232" s="72"/>
      <c r="J1232" s="72"/>
    </row>
    <row r="1233" spans="4:10">
      <c r="D1233" s="72"/>
      <c r="E1233" s="72"/>
      <c r="I1233" s="72"/>
      <c r="J1233" s="72"/>
    </row>
    <row r="1234" spans="4:10">
      <c r="D1234" s="72"/>
      <c r="E1234" s="72"/>
      <c r="I1234" s="72"/>
      <c r="J1234" s="72"/>
    </row>
    <row r="1235" spans="4:10">
      <c r="D1235" s="72"/>
      <c r="E1235" s="72"/>
      <c r="I1235" s="72"/>
      <c r="J1235" s="72"/>
    </row>
    <row r="1236" spans="4:10">
      <c r="D1236" s="72"/>
      <c r="E1236" s="72"/>
      <c r="I1236" s="72"/>
      <c r="J1236" s="72"/>
    </row>
    <row r="1237" spans="4:10">
      <c r="D1237" s="72"/>
      <c r="E1237" s="72"/>
      <c r="I1237" s="72"/>
      <c r="J1237" s="72"/>
    </row>
    <row r="1238" spans="4:10">
      <c r="D1238" s="72"/>
      <c r="E1238" s="72"/>
      <c r="I1238" s="72"/>
      <c r="J1238" s="72"/>
    </row>
    <row r="1239" spans="4:10">
      <c r="D1239" s="72"/>
      <c r="E1239" s="72"/>
      <c r="I1239" s="72"/>
      <c r="J1239" s="72"/>
    </row>
    <row r="1240" spans="4:10">
      <c r="D1240" s="72"/>
      <c r="E1240" s="72"/>
      <c r="I1240" s="72"/>
      <c r="J1240" s="72"/>
    </row>
    <row r="1241" spans="4:10">
      <c r="D1241" s="72"/>
      <c r="E1241" s="72"/>
      <c r="I1241" s="72"/>
      <c r="J1241" s="72"/>
    </row>
    <row r="1242" spans="4:10">
      <c r="D1242" s="72"/>
      <c r="E1242" s="72"/>
      <c r="I1242" s="72"/>
      <c r="J1242" s="72"/>
    </row>
    <row r="1243" spans="4:10">
      <c r="D1243" s="72"/>
      <c r="E1243" s="72"/>
      <c r="I1243" s="72"/>
      <c r="J1243" s="72"/>
    </row>
    <row r="1244" spans="4:10">
      <c r="D1244" s="72"/>
      <c r="E1244" s="72"/>
      <c r="I1244" s="72"/>
      <c r="J1244" s="72"/>
    </row>
    <row r="1245" spans="4:10">
      <c r="D1245" s="72"/>
      <c r="E1245" s="72"/>
      <c r="I1245" s="72"/>
      <c r="J1245" s="72"/>
    </row>
    <row r="1246" spans="4:10">
      <c r="D1246" s="72"/>
      <c r="E1246" s="72"/>
      <c r="I1246" s="72"/>
      <c r="J1246" s="72"/>
    </row>
    <row r="1247" spans="4:10">
      <c r="D1247" s="72"/>
      <c r="E1247" s="72"/>
      <c r="I1247" s="72"/>
      <c r="J1247" s="72"/>
    </row>
    <row r="1248" spans="4:10">
      <c r="D1248" s="72"/>
      <c r="E1248" s="72"/>
      <c r="I1248" s="72"/>
      <c r="J1248" s="72"/>
    </row>
    <row r="1249" spans="4:10">
      <c r="D1249" s="72"/>
      <c r="E1249" s="72"/>
      <c r="I1249" s="72"/>
      <c r="J1249" s="72"/>
    </row>
    <row r="1250" spans="4:10">
      <c r="D1250" s="72"/>
      <c r="E1250" s="72"/>
      <c r="I1250" s="72"/>
      <c r="J1250" s="72"/>
    </row>
    <row r="1251" spans="4:10">
      <c r="D1251" s="72"/>
      <c r="E1251" s="72"/>
      <c r="I1251" s="72"/>
      <c r="J1251" s="72"/>
    </row>
    <row r="1252" spans="4:10">
      <c r="D1252" s="72"/>
      <c r="E1252" s="72"/>
      <c r="I1252" s="72"/>
      <c r="J1252" s="72"/>
    </row>
    <row r="1253" spans="4:10">
      <c r="D1253" s="72"/>
      <c r="E1253" s="72"/>
      <c r="I1253" s="72"/>
      <c r="J1253" s="72"/>
    </row>
    <row r="1254" spans="4:10">
      <c r="D1254" s="72"/>
      <c r="E1254" s="72"/>
      <c r="I1254" s="72"/>
      <c r="J1254" s="72"/>
    </row>
    <row r="1255" spans="4:10">
      <c r="D1255" s="72"/>
      <c r="E1255" s="72"/>
      <c r="I1255" s="72"/>
      <c r="J1255" s="72"/>
    </row>
    <row r="1256" spans="4:10">
      <c r="D1256" s="72"/>
      <c r="E1256" s="72"/>
      <c r="I1256" s="72"/>
      <c r="J1256" s="72"/>
    </row>
    <row r="1257" spans="4:10">
      <c r="D1257" s="72"/>
      <c r="E1257" s="72"/>
      <c r="I1257" s="72"/>
      <c r="J1257" s="72"/>
    </row>
    <row r="1258" spans="4:10">
      <c r="D1258" s="72"/>
      <c r="E1258" s="72"/>
      <c r="I1258" s="72"/>
      <c r="J1258" s="72"/>
    </row>
    <row r="1259" spans="4:10">
      <c r="D1259" s="72"/>
      <c r="E1259" s="72"/>
      <c r="I1259" s="72"/>
      <c r="J1259" s="72"/>
    </row>
    <row r="1260" spans="4:10">
      <c r="D1260" s="72"/>
      <c r="E1260" s="72"/>
      <c r="I1260" s="72"/>
      <c r="J1260" s="72"/>
    </row>
    <row r="1261" spans="4:10">
      <c r="D1261" s="72"/>
      <c r="E1261" s="72"/>
      <c r="I1261" s="72"/>
      <c r="J1261" s="72"/>
    </row>
    <row r="1262" spans="4:10">
      <c r="D1262" s="72"/>
      <c r="E1262" s="72"/>
      <c r="I1262" s="72"/>
      <c r="J1262" s="72"/>
    </row>
    <row r="1263" spans="4:10">
      <c r="D1263" s="72"/>
      <c r="E1263" s="72"/>
      <c r="I1263" s="72"/>
      <c r="J1263" s="72"/>
    </row>
    <row r="1264" spans="4:10">
      <c r="D1264" s="72"/>
      <c r="E1264" s="72"/>
      <c r="I1264" s="72"/>
      <c r="J1264" s="72"/>
    </row>
    <row r="1265" spans="4:10">
      <c r="D1265" s="72"/>
      <c r="E1265" s="72"/>
      <c r="I1265" s="72"/>
      <c r="J1265" s="72"/>
    </row>
    <row r="1266" spans="4:10">
      <c r="D1266" s="72"/>
      <c r="E1266" s="72"/>
      <c r="I1266" s="72"/>
      <c r="J1266" s="72"/>
    </row>
    <row r="1267" spans="4:10">
      <c r="D1267" s="72"/>
      <c r="E1267" s="72"/>
      <c r="I1267" s="72"/>
      <c r="J1267" s="72"/>
    </row>
    <row r="1268" spans="4:10">
      <c r="D1268" s="72"/>
      <c r="E1268" s="72"/>
      <c r="I1268" s="72"/>
      <c r="J1268" s="72"/>
    </row>
    <row r="1269" spans="4:10">
      <c r="D1269" s="72"/>
      <c r="E1269" s="72"/>
      <c r="I1269" s="72"/>
      <c r="J1269" s="72"/>
    </row>
    <row r="1270" spans="4:10">
      <c r="D1270" s="72"/>
      <c r="E1270" s="72"/>
      <c r="I1270" s="72"/>
      <c r="J1270" s="72"/>
    </row>
    <row r="1271" spans="4:10">
      <c r="D1271" s="72"/>
      <c r="E1271" s="72"/>
      <c r="I1271" s="72"/>
      <c r="J1271" s="72"/>
    </row>
    <row r="1272" spans="4:10">
      <c r="D1272" s="72"/>
      <c r="E1272" s="72"/>
      <c r="I1272" s="72"/>
      <c r="J1272" s="72"/>
    </row>
    <row r="1273" spans="4:10">
      <c r="D1273" s="72"/>
      <c r="E1273" s="72"/>
      <c r="I1273" s="72"/>
      <c r="J1273" s="72"/>
    </row>
    <row r="1274" spans="4:10">
      <c r="D1274" s="72"/>
      <c r="E1274" s="72"/>
      <c r="I1274" s="72"/>
      <c r="J1274" s="72"/>
    </row>
    <row r="1275" spans="4:10">
      <c r="D1275" s="72"/>
      <c r="E1275" s="72"/>
      <c r="I1275" s="72"/>
      <c r="J1275" s="72"/>
    </row>
    <row r="1276" spans="4:10">
      <c r="D1276" s="72"/>
      <c r="E1276" s="72"/>
      <c r="I1276" s="72"/>
      <c r="J1276" s="72"/>
    </row>
    <row r="1277" spans="4:10">
      <c r="D1277" s="72"/>
      <c r="E1277" s="72"/>
      <c r="I1277" s="72"/>
      <c r="J1277" s="72"/>
    </row>
    <row r="1278" spans="4:10">
      <c r="D1278" s="72"/>
      <c r="E1278" s="72"/>
      <c r="I1278" s="72"/>
      <c r="J1278" s="72"/>
    </row>
    <row r="1279" spans="4:10">
      <c r="D1279" s="72"/>
      <c r="E1279" s="72"/>
      <c r="I1279" s="72"/>
      <c r="J1279" s="72"/>
    </row>
    <row r="1280" spans="4:10">
      <c r="D1280" s="72"/>
      <c r="E1280" s="72"/>
      <c r="I1280" s="72"/>
      <c r="J1280" s="72"/>
    </row>
    <row r="1281" spans="4:10">
      <c r="D1281" s="72"/>
      <c r="E1281" s="72"/>
      <c r="I1281" s="72"/>
      <c r="J1281" s="72"/>
    </row>
    <row r="1282" spans="4:10">
      <c r="D1282" s="72"/>
      <c r="E1282" s="72"/>
      <c r="I1282" s="72"/>
      <c r="J1282" s="72"/>
    </row>
    <row r="1283" spans="4:10">
      <c r="D1283" s="72"/>
      <c r="E1283" s="72"/>
      <c r="I1283" s="72"/>
      <c r="J1283" s="72"/>
    </row>
    <row r="1284" spans="4:10">
      <c r="D1284" s="72"/>
      <c r="E1284" s="72"/>
      <c r="I1284" s="72"/>
      <c r="J1284" s="72"/>
    </row>
    <row r="1285" spans="4:10">
      <c r="D1285" s="72"/>
      <c r="E1285" s="72"/>
      <c r="I1285" s="72"/>
      <c r="J1285" s="72"/>
    </row>
    <row r="1286" spans="4:10">
      <c r="D1286" s="72"/>
      <c r="E1286" s="72"/>
      <c r="I1286" s="72"/>
      <c r="J1286" s="72"/>
    </row>
    <row r="1287" spans="4:10">
      <c r="D1287" s="72"/>
      <c r="E1287" s="72"/>
      <c r="I1287" s="72"/>
      <c r="J1287" s="72"/>
    </row>
    <row r="1288" spans="4:10">
      <c r="D1288" s="72"/>
      <c r="E1288" s="72"/>
      <c r="I1288" s="72"/>
      <c r="J1288" s="72"/>
    </row>
    <row r="1289" spans="4:10">
      <c r="D1289" s="72"/>
      <c r="E1289" s="72"/>
      <c r="I1289" s="72"/>
      <c r="J1289" s="72"/>
    </row>
    <row r="1290" spans="4:10">
      <c r="D1290" s="72"/>
      <c r="E1290" s="72"/>
      <c r="I1290" s="72"/>
      <c r="J1290" s="72"/>
    </row>
    <row r="1291" spans="4:10">
      <c r="D1291" s="72"/>
      <c r="E1291" s="72"/>
      <c r="I1291" s="72"/>
      <c r="J1291" s="72"/>
    </row>
    <row r="1292" spans="4:10">
      <c r="D1292" s="72"/>
      <c r="E1292" s="72"/>
      <c r="I1292" s="72"/>
      <c r="J1292" s="72"/>
    </row>
    <row r="1293" spans="4:10">
      <c r="D1293" s="72"/>
      <c r="E1293" s="72"/>
      <c r="I1293" s="72"/>
      <c r="J1293" s="72"/>
    </row>
    <row r="1294" spans="4:10">
      <c r="D1294" s="72"/>
      <c r="E1294" s="72"/>
      <c r="I1294" s="72"/>
      <c r="J1294" s="72"/>
    </row>
    <row r="1295" spans="4:10">
      <c r="D1295" s="72"/>
      <c r="E1295" s="72"/>
      <c r="I1295" s="72"/>
      <c r="J1295" s="72"/>
    </row>
    <row r="1296" spans="4:10">
      <c r="D1296" s="72"/>
      <c r="E1296" s="72"/>
      <c r="I1296" s="72"/>
      <c r="J1296" s="72"/>
    </row>
    <row r="1297" spans="4:10">
      <c r="D1297" s="72"/>
      <c r="E1297" s="72"/>
      <c r="I1297" s="72"/>
      <c r="J1297" s="72"/>
    </row>
    <row r="1298" spans="4:10">
      <c r="D1298" s="72"/>
      <c r="E1298" s="72"/>
      <c r="I1298" s="72"/>
      <c r="J1298" s="72"/>
    </row>
    <row r="1299" spans="4:10">
      <c r="D1299" s="72"/>
      <c r="E1299" s="72"/>
      <c r="I1299" s="72"/>
      <c r="J1299" s="72"/>
    </row>
    <row r="1300" spans="4:10">
      <c r="D1300" s="72"/>
      <c r="E1300" s="72"/>
      <c r="I1300" s="72"/>
      <c r="J1300" s="72"/>
    </row>
    <row r="1301" spans="4:10">
      <c r="D1301" s="72"/>
      <c r="E1301" s="72"/>
      <c r="I1301" s="72"/>
      <c r="J1301" s="72"/>
    </row>
    <row r="1302" spans="4:10">
      <c r="D1302" s="72"/>
      <c r="E1302" s="72"/>
      <c r="I1302" s="72"/>
      <c r="J1302" s="72"/>
    </row>
    <row r="1303" spans="4:10">
      <c r="D1303" s="72"/>
      <c r="E1303" s="72"/>
      <c r="I1303" s="72"/>
      <c r="J1303" s="72"/>
    </row>
    <row r="1304" spans="4:10">
      <c r="D1304" s="72"/>
      <c r="E1304" s="72"/>
      <c r="I1304" s="72"/>
      <c r="J1304" s="72"/>
    </row>
    <row r="1305" spans="4:10">
      <c r="D1305" s="72"/>
      <c r="E1305" s="72"/>
      <c r="I1305" s="72"/>
      <c r="J1305" s="72"/>
    </row>
    <row r="1306" spans="4:10">
      <c r="D1306" s="72"/>
      <c r="E1306" s="72"/>
      <c r="I1306" s="72"/>
      <c r="J1306" s="72"/>
    </row>
    <row r="1307" spans="4:10">
      <c r="D1307" s="72"/>
      <c r="E1307" s="72"/>
      <c r="I1307" s="72"/>
      <c r="J1307" s="72"/>
    </row>
    <row r="1308" spans="4:10">
      <c r="D1308" s="72"/>
      <c r="E1308" s="72"/>
      <c r="I1308" s="72"/>
      <c r="J1308" s="72"/>
    </row>
    <row r="1309" spans="4:10">
      <c r="D1309" s="72"/>
      <c r="E1309" s="72"/>
      <c r="I1309" s="72"/>
      <c r="J1309" s="72"/>
    </row>
    <row r="1310" spans="4:10">
      <c r="D1310" s="72"/>
      <c r="E1310" s="72"/>
      <c r="I1310" s="72"/>
      <c r="J1310" s="72"/>
    </row>
    <row r="1311" spans="4:10">
      <c r="D1311" s="72"/>
      <c r="E1311" s="72"/>
      <c r="I1311" s="72"/>
      <c r="J1311" s="72"/>
    </row>
    <row r="1312" spans="4:10">
      <c r="D1312" s="72"/>
      <c r="E1312" s="72"/>
      <c r="I1312" s="72"/>
      <c r="J1312" s="72"/>
    </row>
    <row r="1313" spans="4:10">
      <c r="D1313" s="72"/>
      <c r="E1313" s="72"/>
      <c r="I1313" s="72"/>
      <c r="J1313" s="72"/>
    </row>
    <row r="1314" spans="4:10">
      <c r="D1314" s="72"/>
      <c r="E1314" s="72"/>
      <c r="I1314" s="72"/>
      <c r="J1314" s="72"/>
    </row>
    <row r="1315" spans="4:10">
      <c r="D1315" s="72"/>
      <c r="E1315" s="72"/>
      <c r="I1315" s="72"/>
      <c r="J1315" s="72"/>
    </row>
    <row r="1316" spans="4:10">
      <c r="D1316" s="72"/>
      <c r="E1316" s="72"/>
      <c r="I1316" s="72"/>
      <c r="J1316" s="72"/>
    </row>
    <row r="1317" spans="4:10">
      <c r="D1317" s="72"/>
      <c r="E1317" s="72"/>
      <c r="I1317" s="72"/>
      <c r="J1317" s="72"/>
    </row>
    <row r="1318" spans="4:10">
      <c r="D1318" s="72"/>
      <c r="E1318" s="72"/>
      <c r="I1318" s="72"/>
      <c r="J1318" s="72"/>
    </row>
    <row r="1319" spans="4:10">
      <c r="D1319" s="72"/>
      <c r="E1319" s="72"/>
      <c r="I1319" s="72"/>
      <c r="J1319" s="72"/>
    </row>
    <row r="1320" spans="4:10">
      <c r="D1320" s="72"/>
      <c r="E1320" s="72"/>
      <c r="I1320" s="72"/>
      <c r="J1320" s="72"/>
    </row>
    <row r="1321" spans="4:10">
      <c r="D1321" s="72"/>
      <c r="E1321" s="72"/>
      <c r="I1321" s="72"/>
      <c r="J1321" s="72"/>
    </row>
    <row r="1322" spans="4:10">
      <c r="D1322" s="72"/>
      <c r="E1322" s="72"/>
      <c r="I1322" s="72"/>
      <c r="J1322" s="72"/>
    </row>
    <row r="1323" spans="4:10">
      <c r="D1323" s="72"/>
      <c r="E1323" s="72"/>
      <c r="I1323" s="72"/>
      <c r="J1323" s="72"/>
    </row>
    <row r="1324" spans="4:10">
      <c r="D1324" s="72"/>
      <c r="E1324" s="72"/>
      <c r="I1324" s="72"/>
      <c r="J1324" s="72"/>
    </row>
    <row r="1325" spans="4:10">
      <c r="D1325" s="72"/>
      <c r="E1325" s="72"/>
      <c r="I1325" s="72"/>
      <c r="J1325" s="72"/>
    </row>
    <row r="1326" spans="4:10">
      <c r="D1326" s="72"/>
      <c r="E1326" s="72"/>
      <c r="I1326" s="72"/>
      <c r="J1326" s="72"/>
    </row>
    <row r="1327" spans="4:10">
      <c r="D1327" s="72"/>
      <c r="E1327" s="72"/>
      <c r="I1327" s="72"/>
      <c r="J1327" s="72"/>
    </row>
    <row r="1328" spans="4:10">
      <c r="D1328" s="72"/>
      <c r="E1328" s="72"/>
      <c r="I1328" s="72"/>
      <c r="J1328" s="72"/>
    </row>
    <row r="1329" spans="4:10">
      <c r="D1329" s="72"/>
      <c r="E1329" s="72"/>
      <c r="I1329" s="72"/>
      <c r="J1329" s="72"/>
    </row>
    <row r="1330" spans="4:10">
      <c r="D1330" s="72"/>
      <c r="E1330" s="72"/>
      <c r="I1330" s="72"/>
      <c r="J1330" s="72"/>
    </row>
    <row r="1331" spans="4:10">
      <c r="D1331" s="72"/>
      <c r="E1331" s="72"/>
      <c r="I1331" s="72"/>
      <c r="J1331" s="72"/>
    </row>
    <row r="1332" spans="4:10">
      <c r="D1332" s="72"/>
      <c r="E1332" s="72"/>
      <c r="I1332" s="72"/>
      <c r="J1332" s="72"/>
    </row>
    <row r="1333" spans="4:10">
      <c r="D1333" s="72"/>
      <c r="E1333" s="72"/>
      <c r="I1333" s="72"/>
      <c r="J1333" s="72"/>
    </row>
    <row r="1334" spans="4:10">
      <c r="D1334" s="72"/>
      <c r="E1334" s="72"/>
      <c r="I1334" s="72"/>
      <c r="J1334" s="72"/>
    </row>
    <row r="1335" spans="4:10">
      <c r="D1335" s="72"/>
      <c r="E1335" s="72"/>
      <c r="I1335" s="72"/>
      <c r="J1335" s="72"/>
    </row>
    <row r="1336" spans="4:10">
      <c r="D1336" s="72"/>
      <c r="E1336" s="72"/>
      <c r="I1336" s="72"/>
      <c r="J1336" s="72"/>
    </row>
    <row r="1337" spans="4:10">
      <c r="D1337" s="72"/>
      <c r="E1337" s="72"/>
      <c r="I1337" s="72"/>
      <c r="J1337" s="72"/>
    </row>
    <row r="1338" spans="4:10">
      <c r="D1338" s="72"/>
      <c r="E1338" s="72"/>
      <c r="I1338" s="72"/>
      <c r="J1338" s="72"/>
    </row>
    <row r="1339" spans="4:10">
      <c r="D1339" s="72"/>
      <c r="E1339" s="72"/>
      <c r="I1339" s="72"/>
      <c r="J1339" s="72"/>
    </row>
    <row r="1340" spans="4:10">
      <c r="D1340" s="72"/>
      <c r="E1340" s="72"/>
      <c r="I1340" s="72"/>
      <c r="J1340" s="72"/>
    </row>
    <row r="1341" spans="4:10">
      <c r="D1341" s="72"/>
      <c r="E1341" s="72"/>
      <c r="I1341" s="72"/>
      <c r="J1341" s="72"/>
    </row>
    <row r="1342" spans="4:10">
      <c r="D1342" s="72"/>
      <c r="E1342" s="72"/>
      <c r="I1342" s="72"/>
      <c r="J1342" s="72"/>
    </row>
    <row r="1343" spans="4:10">
      <c r="D1343" s="72"/>
      <c r="E1343" s="72"/>
      <c r="I1343" s="72"/>
      <c r="J1343" s="72"/>
    </row>
    <row r="1344" spans="4:10">
      <c r="D1344" s="72"/>
      <c r="E1344" s="72"/>
      <c r="I1344" s="72"/>
      <c r="J1344" s="72"/>
    </row>
    <row r="1345" spans="4:10">
      <c r="D1345" s="72"/>
      <c r="E1345" s="72"/>
      <c r="I1345" s="72"/>
      <c r="J1345" s="72"/>
    </row>
    <row r="1346" spans="4:10">
      <c r="D1346" s="72"/>
      <c r="E1346" s="72"/>
      <c r="I1346" s="72"/>
      <c r="J1346" s="72"/>
    </row>
    <row r="1347" spans="4:10">
      <c r="D1347" s="72"/>
      <c r="E1347" s="72"/>
      <c r="I1347" s="72"/>
      <c r="J1347" s="72"/>
    </row>
    <row r="1348" spans="4:10">
      <c r="D1348" s="72"/>
      <c r="E1348" s="72"/>
      <c r="I1348" s="72"/>
      <c r="J1348" s="72"/>
    </row>
    <row r="1349" spans="4:10">
      <c r="D1349" s="72"/>
      <c r="E1349" s="72"/>
      <c r="I1349" s="72"/>
      <c r="J1349" s="72"/>
    </row>
    <row r="1350" spans="4:10">
      <c r="D1350" s="72"/>
      <c r="E1350" s="72"/>
      <c r="I1350" s="72"/>
      <c r="J1350" s="72"/>
    </row>
    <row r="1351" spans="4:10">
      <c r="D1351" s="72"/>
      <c r="E1351" s="72"/>
      <c r="I1351" s="72"/>
      <c r="J1351" s="72"/>
    </row>
    <row r="1352" spans="4:10">
      <c r="D1352" s="72"/>
      <c r="E1352" s="72"/>
      <c r="I1352" s="72"/>
      <c r="J1352" s="72"/>
    </row>
    <row r="1353" spans="4:10">
      <c r="D1353" s="72"/>
      <c r="E1353" s="72"/>
      <c r="I1353" s="72"/>
      <c r="J1353" s="72"/>
    </row>
    <row r="1354" spans="4:10">
      <c r="D1354" s="72"/>
      <c r="E1354" s="72"/>
      <c r="I1354" s="72"/>
      <c r="J1354" s="72"/>
    </row>
    <row r="1355" spans="4:10">
      <c r="D1355" s="72"/>
      <c r="E1355" s="72"/>
      <c r="I1355" s="72"/>
      <c r="J1355" s="72"/>
    </row>
    <row r="1356" spans="4:10">
      <c r="D1356" s="72"/>
      <c r="E1356" s="72"/>
      <c r="I1356" s="72"/>
      <c r="J1356" s="72"/>
    </row>
    <row r="1357" spans="4:10">
      <c r="D1357" s="72"/>
      <c r="E1357" s="72"/>
      <c r="I1357" s="72"/>
      <c r="J1357" s="72"/>
    </row>
    <row r="1358" spans="4:10">
      <c r="D1358" s="72"/>
      <c r="E1358" s="72"/>
      <c r="I1358" s="72"/>
      <c r="J1358" s="72"/>
    </row>
    <row r="1359" spans="4:10">
      <c r="D1359" s="72"/>
      <c r="E1359" s="72"/>
      <c r="I1359" s="72"/>
      <c r="J1359" s="72"/>
    </row>
    <row r="1360" spans="4:10">
      <c r="D1360" s="72"/>
      <c r="E1360" s="72"/>
      <c r="I1360" s="72"/>
      <c r="J1360" s="72"/>
    </row>
    <row r="1361" spans="4:10">
      <c r="D1361" s="72"/>
      <c r="E1361" s="72"/>
      <c r="I1361" s="72"/>
      <c r="J1361" s="72"/>
    </row>
    <row r="1362" spans="4:10">
      <c r="D1362" s="72"/>
      <c r="E1362" s="72"/>
      <c r="I1362" s="72"/>
      <c r="J1362" s="72"/>
    </row>
    <row r="1363" spans="4:10">
      <c r="D1363" s="72"/>
      <c r="E1363" s="72"/>
      <c r="I1363" s="72"/>
      <c r="J1363" s="72"/>
    </row>
    <row r="1364" spans="4:10">
      <c r="D1364" s="72"/>
      <c r="E1364" s="72"/>
      <c r="I1364" s="72"/>
      <c r="J1364" s="72"/>
    </row>
    <row r="1365" spans="4:10">
      <c r="D1365" s="72"/>
      <c r="E1365" s="72"/>
      <c r="I1365" s="72"/>
      <c r="J1365" s="72"/>
    </row>
    <row r="1366" spans="4:10">
      <c r="D1366" s="72"/>
      <c r="E1366" s="72"/>
      <c r="I1366" s="72"/>
      <c r="J1366" s="72"/>
    </row>
    <row r="1367" spans="4:10">
      <c r="D1367" s="72"/>
      <c r="E1367" s="72"/>
      <c r="I1367" s="72"/>
      <c r="J1367" s="72"/>
    </row>
    <row r="1368" spans="4:10">
      <c r="D1368" s="72"/>
      <c r="E1368" s="72"/>
      <c r="I1368" s="72"/>
      <c r="J1368" s="72"/>
    </row>
    <row r="1369" spans="4:10">
      <c r="D1369" s="72"/>
      <c r="E1369" s="72"/>
      <c r="I1369" s="72"/>
      <c r="J1369" s="72"/>
    </row>
    <row r="1370" spans="4:10">
      <c r="D1370" s="72"/>
      <c r="E1370" s="72"/>
      <c r="I1370" s="72"/>
      <c r="J1370" s="72"/>
    </row>
    <row r="1371" spans="4:10">
      <c r="D1371" s="72"/>
      <c r="E1371" s="72"/>
      <c r="I1371" s="72"/>
      <c r="J1371" s="72"/>
    </row>
    <row r="1372" spans="4:10">
      <c r="D1372" s="72"/>
      <c r="E1372" s="72"/>
      <c r="I1372" s="72"/>
      <c r="J1372" s="72"/>
    </row>
    <row r="1373" spans="4:10">
      <c r="D1373" s="72"/>
      <c r="E1373" s="72"/>
      <c r="I1373" s="72"/>
      <c r="J1373" s="72"/>
    </row>
    <row r="1374" spans="4:10">
      <c r="D1374" s="72"/>
      <c r="E1374" s="72"/>
      <c r="I1374" s="72"/>
      <c r="J1374" s="72"/>
    </row>
    <row r="1375" spans="4:10">
      <c r="D1375" s="72"/>
      <c r="E1375" s="72"/>
      <c r="I1375" s="72"/>
      <c r="J1375" s="72"/>
    </row>
    <row r="1376" spans="4:10">
      <c r="D1376" s="72"/>
      <c r="E1376" s="72"/>
      <c r="I1376" s="72"/>
      <c r="J1376" s="72"/>
    </row>
    <row r="1377" spans="4:10">
      <c r="D1377" s="72"/>
      <c r="E1377" s="72"/>
      <c r="I1377" s="72"/>
      <c r="J1377" s="72"/>
    </row>
    <row r="1378" spans="4:10">
      <c r="D1378" s="72"/>
      <c r="E1378" s="72"/>
      <c r="I1378" s="72"/>
      <c r="J1378" s="72"/>
    </row>
    <row r="1379" spans="4:10">
      <c r="D1379" s="72"/>
      <c r="E1379" s="72"/>
      <c r="I1379" s="72"/>
      <c r="J1379" s="72"/>
    </row>
    <row r="1380" spans="4:10">
      <c r="D1380" s="72"/>
      <c r="E1380" s="72"/>
      <c r="I1380" s="72"/>
      <c r="J1380" s="72"/>
    </row>
    <row r="1381" spans="4:10">
      <c r="D1381" s="72"/>
      <c r="E1381" s="72"/>
      <c r="I1381" s="72"/>
      <c r="J1381" s="72"/>
    </row>
    <row r="1382" spans="4:10">
      <c r="D1382" s="72"/>
      <c r="E1382" s="72"/>
      <c r="I1382" s="72"/>
      <c r="J1382" s="72"/>
    </row>
    <row r="1383" spans="4:10">
      <c r="D1383" s="72"/>
      <c r="E1383" s="72"/>
      <c r="I1383" s="72"/>
      <c r="J1383" s="72"/>
    </row>
    <row r="1384" spans="4:10">
      <c r="D1384" s="72"/>
      <c r="E1384" s="72"/>
      <c r="I1384" s="72"/>
      <c r="J1384" s="72"/>
    </row>
    <row r="1385" spans="4:10">
      <c r="D1385" s="72"/>
      <c r="E1385" s="72"/>
      <c r="I1385" s="72"/>
      <c r="J1385" s="72"/>
    </row>
    <row r="1386" spans="4:10">
      <c r="D1386" s="72"/>
      <c r="E1386" s="72"/>
      <c r="I1386" s="72"/>
      <c r="J1386" s="72"/>
    </row>
    <row r="1387" spans="4:10">
      <c r="D1387" s="72"/>
      <c r="E1387" s="72"/>
      <c r="I1387" s="72"/>
      <c r="J1387" s="72"/>
    </row>
    <row r="1388" spans="4:10">
      <c r="D1388" s="72"/>
      <c r="E1388" s="72"/>
      <c r="I1388" s="72"/>
      <c r="J1388" s="72"/>
    </row>
    <row r="1389" spans="4:10">
      <c r="D1389" s="72"/>
      <c r="E1389" s="72"/>
      <c r="I1389" s="72"/>
      <c r="J1389" s="72"/>
    </row>
    <row r="1390" spans="4:10">
      <c r="D1390" s="72"/>
      <c r="E1390" s="72"/>
      <c r="I1390" s="72"/>
      <c r="J1390" s="72"/>
    </row>
    <row r="1391" spans="4:10">
      <c r="D1391" s="72"/>
      <c r="E1391" s="72"/>
      <c r="I1391" s="72"/>
      <c r="J1391" s="72"/>
    </row>
    <row r="1392" spans="4:10">
      <c r="D1392" s="72"/>
      <c r="E1392" s="72"/>
      <c r="I1392" s="72"/>
      <c r="J1392" s="72"/>
    </row>
    <row r="1393" spans="4:10">
      <c r="D1393" s="72"/>
      <c r="E1393" s="72"/>
      <c r="I1393" s="72"/>
      <c r="J1393" s="72"/>
    </row>
    <row r="1394" spans="4:10">
      <c r="D1394" s="72"/>
      <c r="E1394" s="72"/>
      <c r="I1394" s="72"/>
      <c r="J1394" s="72"/>
    </row>
    <row r="1395" spans="4:10">
      <c r="D1395" s="72"/>
      <c r="E1395" s="72"/>
      <c r="I1395" s="72"/>
      <c r="J1395" s="72"/>
    </row>
    <row r="1396" spans="4:10">
      <c r="D1396" s="72"/>
      <c r="E1396" s="72"/>
      <c r="I1396" s="72"/>
      <c r="J1396" s="72"/>
    </row>
    <row r="1397" spans="4:10">
      <c r="D1397" s="72"/>
      <c r="E1397" s="72"/>
      <c r="I1397" s="72"/>
      <c r="J1397" s="72"/>
    </row>
    <row r="1398" spans="4:10">
      <c r="D1398" s="72"/>
      <c r="E1398" s="72"/>
      <c r="I1398" s="72"/>
      <c r="J1398" s="72"/>
    </row>
    <row r="1399" spans="4:10">
      <c r="D1399" s="72"/>
      <c r="E1399" s="72"/>
      <c r="I1399" s="72"/>
      <c r="J1399" s="72"/>
    </row>
    <row r="1400" spans="4:10">
      <c r="D1400" s="72"/>
      <c r="E1400" s="72"/>
      <c r="I1400" s="72"/>
      <c r="J1400" s="72"/>
    </row>
    <row r="1401" spans="4:10">
      <c r="D1401" s="72"/>
      <c r="E1401" s="72"/>
      <c r="I1401" s="72"/>
      <c r="J1401" s="72"/>
    </row>
    <row r="1402" spans="4:10">
      <c r="D1402" s="72"/>
      <c r="E1402" s="72"/>
      <c r="I1402" s="72"/>
      <c r="J1402" s="72"/>
    </row>
    <row r="1403" spans="4:10">
      <c r="D1403" s="72"/>
      <c r="E1403" s="72"/>
      <c r="I1403" s="72"/>
      <c r="J1403" s="72"/>
    </row>
    <row r="1404" spans="4:10">
      <c r="D1404" s="72"/>
      <c r="E1404" s="72"/>
      <c r="I1404" s="72"/>
      <c r="J1404" s="72"/>
    </row>
    <row r="1405" spans="4:10">
      <c r="D1405" s="72"/>
      <c r="E1405" s="72"/>
      <c r="I1405" s="72"/>
      <c r="J1405" s="72"/>
    </row>
    <row r="1406" spans="4:10">
      <c r="D1406" s="72"/>
      <c r="E1406" s="72"/>
      <c r="I1406" s="72"/>
      <c r="J1406" s="72"/>
    </row>
    <row r="1407" spans="4:10">
      <c r="D1407" s="72"/>
      <c r="E1407" s="72"/>
      <c r="I1407" s="72"/>
      <c r="J1407" s="72"/>
    </row>
    <row r="1408" spans="4:10">
      <c r="D1408" s="72"/>
      <c r="E1408" s="72"/>
      <c r="I1408" s="72"/>
      <c r="J1408" s="72"/>
    </row>
    <row r="1409" spans="4:10">
      <c r="D1409" s="72"/>
      <c r="E1409" s="72"/>
      <c r="I1409" s="72"/>
      <c r="J1409" s="72"/>
    </row>
    <row r="1410" spans="4:10">
      <c r="D1410" s="72"/>
      <c r="E1410" s="72"/>
      <c r="I1410" s="72"/>
      <c r="J1410" s="72"/>
    </row>
    <row r="1411" spans="4:10">
      <c r="D1411" s="72"/>
      <c r="E1411" s="72"/>
      <c r="I1411" s="72"/>
      <c r="J1411" s="72"/>
    </row>
    <row r="1412" spans="4:10">
      <c r="D1412" s="72"/>
      <c r="E1412" s="72"/>
      <c r="I1412" s="72"/>
      <c r="J1412" s="72"/>
    </row>
    <row r="1413" spans="4:10">
      <c r="D1413" s="72"/>
      <c r="E1413" s="72"/>
      <c r="I1413" s="72"/>
      <c r="J1413" s="72"/>
    </row>
    <row r="1414" spans="4:10">
      <c r="D1414" s="72"/>
      <c r="E1414" s="72"/>
      <c r="I1414" s="72"/>
      <c r="J1414" s="72"/>
    </row>
    <row r="1415" spans="4:10">
      <c r="D1415" s="72"/>
      <c r="E1415" s="72"/>
      <c r="I1415" s="72"/>
      <c r="J1415" s="72"/>
    </row>
    <row r="1416" spans="4:10">
      <c r="D1416" s="72"/>
      <c r="E1416" s="72"/>
      <c r="I1416" s="72"/>
      <c r="J1416" s="72"/>
    </row>
    <row r="1417" spans="4:10">
      <c r="D1417" s="72"/>
      <c r="E1417" s="72"/>
      <c r="I1417" s="72"/>
      <c r="J1417" s="72"/>
    </row>
    <row r="1418" spans="4:10">
      <c r="D1418" s="72"/>
      <c r="E1418" s="72"/>
      <c r="I1418" s="72"/>
      <c r="J1418" s="72"/>
    </row>
    <row r="1419" spans="4:10">
      <c r="D1419" s="72"/>
      <c r="E1419" s="72"/>
      <c r="I1419" s="72"/>
      <c r="J1419" s="72"/>
    </row>
    <row r="1420" spans="4:10">
      <c r="D1420" s="72"/>
      <c r="E1420" s="72"/>
      <c r="I1420" s="72"/>
      <c r="J1420" s="72"/>
    </row>
    <row r="1421" spans="4:10">
      <c r="D1421" s="72"/>
      <c r="E1421" s="72"/>
      <c r="I1421" s="72"/>
      <c r="J1421" s="72"/>
    </row>
    <row r="1422" spans="4:10">
      <c r="D1422" s="72"/>
      <c r="E1422" s="72"/>
      <c r="I1422" s="72"/>
      <c r="J1422" s="72"/>
    </row>
    <row r="1423" spans="4:10">
      <c r="D1423" s="72"/>
      <c r="E1423" s="72"/>
      <c r="I1423" s="72"/>
      <c r="J1423" s="72"/>
    </row>
    <row r="1424" spans="4:10">
      <c r="D1424" s="72"/>
      <c r="E1424" s="72"/>
      <c r="I1424" s="72"/>
      <c r="J1424" s="72"/>
    </row>
    <row r="1425" spans="4:10">
      <c r="D1425" s="72"/>
      <c r="E1425" s="72"/>
      <c r="I1425" s="72"/>
      <c r="J1425" s="72"/>
    </row>
    <row r="1426" spans="4:10">
      <c r="D1426" s="72"/>
      <c r="E1426" s="72"/>
      <c r="I1426" s="72"/>
      <c r="J1426" s="72"/>
    </row>
    <row r="1427" spans="4:10">
      <c r="D1427" s="72"/>
      <c r="E1427" s="72"/>
      <c r="I1427" s="72"/>
      <c r="J1427" s="72"/>
    </row>
    <row r="1428" spans="4:10">
      <c r="D1428" s="72"/>
      <c r="E1428" s="72"/>
      <c r="I1428" s="72"/>
      <c r="J1428" s="72"/>
    </row>
    <row r="1429" spans="4:10">
      <c r="D1429" s="72"/>
      <c r="E1429" s="72"/>
      <c r="I1429" s="72"/>
      <c r="J1429" s="72"/>
    </row>
    <row r="1430" spans="4:10">
      <c r="D1430" s="72"/>
      <c r="E1430" s="72"/>
      <c r="I1430" s="72"/>
      <c r="J1430" s="72"/>
    </row>
    <row r="1431" spans="4:10">
      <c r="D1431" s="72"/>
      <c r="E1431" s="72"/>
      <c r="I1431" s="72"/>
      <c r="J1431" s="72"/>
    </row>
    <row r="1432" spans="4:10">
      <c r="D1432" s="72"/>
      <c r="E1432" s="72"/>
      <c r="I1432" s="72"/>
      <c r="J1432" s="72"/>
    </row>
    <row r="1433" spans="4:10">
      <c r="D1433" s="72"/>
      <c r="E1433" s="72"/>
      <c r="I1433" s="72"/>
      <c r="J1433" s="72"/>
    </row>
    <row r="1434" spans="4:10">
      <c r="D1434" s="72"/>
      <c r="E1434" s="72"/>
      <c r="I1434" s="72"/>
      <c r="J1434" s="72"/>
    </row>
    <row r="1435" spans="4:10">
      <c r="D1435" s="72"/>
      <c r="E1435" s="72"/>
      <c r="I1435" s="72"/>
      <c r="J1435" s="72"/>
    </row>
    <row r="1436" spans="4:10">
      <c r="D1436" s="72"/>
      <c r="E1436" s="72"/>
      <c r="I1436" s="72"/>
      <c r="J1436" s="72"/>
    </row>
    <row r="1437" spans="4:10">
      <c r="D1437" s="72"/>
      <c r="E1437" s="72"/>
      <c r="I1437" s="72"/>
      <c r="J1437" s="72"/>
    </row>
    <row r="1438" spans="4:10">
      <c r="D1438" s="72"/>
      <c r="E1438" s="72"/>
      <c r="I1438" s="72"/>
      <c r="J1438" s="72"/>
    </row>
    <row r="1439" spans="4:10">
      <c r="D1439" s="72"/>
      <c r="E1439" s="72"/>
      <c r="I1439" s="72"/>
      <c r="J1439" s="72"/>
    </row>
    <row r="1440" spans="4:10">
      <c r="D1440" s="72"/>
      <c r="E1440" s="72"/>
      <c r="I1440" s="72"/>
      <c r="J1440" s="72"/>
    </row>
    <row r="1441" spans="4:10">
      <c r="D1441" s="72"/>
      <c r="E1441" s="72"/>
      <c r="I1441" s="72"/>
      <c r="J1441" s="72"/>
    </row>
    <row r="1442" spans="4:10">
      <c r="D1442" s="72"/>
      <c r="E1442" s="72"/>
      <c r="I1442" s="72"/>
      <c r="J1442" s="72"/>
    </row>
    <row r="1443" spans="4:10">
      <c r="D1443" s="72"/>
      <c r="E1443" s="72"/>
      <c r="I1443" s="72"/>
      <c r="J1443" s="72"/>
    </row>
    <row r="1444" spans="4:10">
      <c r="D1444" s="72"/>
      <c r="E1444" s="72"/>
      <c r="I1444" s="72"/>
      <c r="J1444" s="72"/>
    </row>
    <row r="1445" spans="4:10">
      <c r="D1445" s="72"/>
      <c r="E1445" s="72"/>
      <c r="I1445" s="72"/>
      <c r="J1445" s="72"/>
    </row>
    <row r="1446" spans="4:10">
      <c r="D1446" s="72"/>
      <c r="E1446" s="72"/>
      <c r="I1446" s="72"/>
      <c r="J1446" s="72"/>
    </row>
    <row r="1447" spans="4:10">
      <c r="D1447" s="72"/>
      <c r="E1447" s="72"/>
      <c r="I1447" s="72"/>
      <c r="J1447" s="72"/>
    </row>
    <row r="1448" spans="4:10">
      <c r="D1448" s="72"/>
      <c r="E1448" s="72"/>
      <c r="I1448" s="72"/>
      <c r="J1448" s="72"/>
    </row>
    <row r="1449" spans="4:10">
      <c r="D1449" s="72"/>
      <c r="E1449" s="72"/>
      <c r="I1449" s="72"/>
      <c r="J1449" s="72"/>
    </row>
    <row r="1450" spans="4:10">
      <c r="D1450" s="72"/>
      <c r="E1450" s="72"/>
      <c r="I1450" s="72"/>
      <c r="J1450" s="72"/>
    </row>
    <row r="1451" spans="4:10">
      <c r="D1451" s="72"/>
      <c r="E1451" s="72"/>
      <c r="I1451" s="72"/>
      <c r="J1451" s="72"/>
    </row>
    <row r="1452" spans="4:10">
      <c r="D1452" s="72"/>
      <c r="E1452" s="72"/>
      <c r="I1452" s="72"/>
      <c r="J1452" s="72"/>
    </row>
    <row r="1453" spans="4:10">
      <c r="D1453" s="72"/>
      <c r="E1453" s="72"/>
      <c r="I1453" s="72"/>
      <c r="J1453" s="72"/>
    </row>
    <row r="1454" spans="4:10">
      <c r="D1454" s="72"/>
      <c r="E1454" s="72"/>
      <c r="I1454" s="72"/>
      <c r="J1454" s="72"/>
    </row>
    <row r="1455" spans="4:10">
      <c r="D1455" s="72"/>
      <c r="E1455" s="72"/>
      <c r="I1455" s="72"/>
      <c r="J1455" s="72"/>
    </row>
    <row r="1456" spans="4:10">
      <c r="D1456" s="72"/>
      <c r="E1456" s="72"/>
      <c r="I1456" s="72"/>
      <c r="J1456" s="72"/>
    </row>
    <row r="1457" spans="4:10">
      <c r="D1457" s="72"/>
      <c r="E1457" s="72"/>
      <c r="I1457" s="72"/>
      <c r="J1457" s="72"/>
    </row>
    <row r="1458" spans="4:10">
      <c r="D1458" s="72"/>
      <c r="E1458" s="72"/>
      <c r="I1458" s="72"/>
      <c r="J1458" s="72"/>
    </row>
    <row r="1459" spans="4:10">
      <c r="D1459" s="72"/>
      <c r="E1459" s="72"/>
      <c r="I1459" s="72"/>
      <c r="J1459" s="72"/>
    </row>
    <row r="1460" spans="4:10">
      <c r="D1460" s="72"/>
      <c r="E1460" s="72"/>
      <c r="I1460" s="72"/>
      <c r="J1460" s="72"/>
    </row>
    <row r="1461" spans="4:10">
      <c r="D1461" s="72"/>
      <c r="E1461" s="72"/>
      <c r="I1461" s="72"/>
      <c r="J1461" s="72"/>
    </row>
    <row r="1462" spans="4:10">
      <c r="D1462" s="72"/>
      <c r="E1462" s="72"/>
      <c r="I1462" s="72"/>
      <c r="J1462" s="72"/>
    </row>
    <row r="1463" spans="4:10">
      <c r="D1463" s="72"/>
      <c r="E1463" s="72"/>
      <c r="I1463" s="72"/>
      <c r="J1463" s="72"/>
    </row>
    <row r="1464" spans="4:10">
      <c r="D1464" s="72"/>
      <c r="E1464" s="72"/>
      <c r="I1464" s="72"/>
      <c r="J1464" s="72"/>
    </row>
    <row r="1465" spans="4:10">
      <c r="D1465" s="72"/>
      <c r="E1465" s="72"/>
      <c r="I1465" s="72"/>
      <c r="J1465" s="72"/>
    </row>
    <row r="1466" spans="4:10">
      <c r="D1466" s="72"/>
      <c r="E1466" s="72"/>
      <c r="I1466" s="72"/>
      <c r="J1466" s="72"/>
    </row>
    <row r="1467" spans="4:10">
      <c r="D1467" s="72"/>
      <c r="E1467" s="72"/>
      <c r="I1467" s="72"/>
      <c r="J1467" s="72"/>
    </row>
    <row r="1468" spans="4:10">
      <c r="D1468" s="72"/>
      <c r="E1468" s="72"/>
      <c r="I1468" s="72"/>
      <c r="J1468" s="72"/>
    </row>
    <row r="1469" spans="4:10">
      <c r="D1469" s="72"/>
      <c r="E1469" s="72"/>
      <c r="I1469" s="72"/>
      <c r="J1469" s="72"/>
    </row>
    <row r="1470" spans="4:10">
      <c r="D1470" s="72"/>
      <c r="E1470" s="72"/>
      <c r="I1470" s="72"/>
      <c r="J1470" s="72"/>
    </row>
    <row r="1471" spans="4:10">
      <c r="D1471" s="72"/>
      <c r="E1471" s="72"/>
      <c r="I1471" s="72"/>
      <c r="J1471" s="72"/>
    </row>
    <row r="1472" spans="4:10">
      <c r="D1472" s="72"/>
      <c r="E1472" s="72"/>
      <c r="I1472" s="72"/>
      <c r="J1472" s="72"/>
    </row>
    <row r="1473" spans="4:10">
      <c r="D1473" s="72"/>
      <c r="E1473" s="72"/>
      <c r="I1473" s="72"/>
      <c r="J1473" s="72"/>
    </row>
    <row r="1474" spans="4:10">
      <c r="D1474" s="72"/>
      <c r="E1474" s="72"/>
      <c r="I1474" s="72"/>
      <c r="J1474" s="72"/>
    </row>
    <row r="1475" spans="4:10">
      <c r="D1475" s="72"/>
      <c r="E1475" s="72"/>
      <c r="I1475" s="72"/>
      <c r="J1475" s="72"/>
    </row>
    <row r="1476" spans="4:10">
      <c r="D1476" s="72"/>
      <c r="E1476" s="72"/>
      <c r="I1476" s="72"/>
      <c r="J1476" s="72"/>
    </row>
    <row r="1477" spans="4:10">
      <c r="D1477" s="72"/>
      <c r="E1477" s="72"/>
      <c r="I1477" s="72"/>
      <c r="J1477" s="72"/>
    </row>
    <row r="1478" spans="4:10">
      <c r="D1478" s="72"/>
      <c r="E1478" s="72"/>
      <c r="I1478" s="72"/>
      <c r="J1478" s="72"/>
    </row>
    <row r="1479" spans="4:10">
      <c r="D1479" s="72"/>
      <c r="E1479" s="72"/>
      <c r="I1479" s="72"/>
      <c r="J1479" s="72"/>
    </row>
    <row r="1480" spans="4:10">
      <c r="D1480" s="72"/>
      <c r="E1480" s="72"/>
      <c r="I1480" s="72"/>
      <c r="J1480" s="72"/>
    </row>
    <row r="1481" spans="4:10">
      <c r="D1481" s="72"/>
      <c r="E1481" s="72"/>
      <c r="I1481" s="72"/>
      <c r="J1481" s="72"/>
    </row>
    <row r="1482" spans="4:10">
      <c r="D1482" s="72"/>
      <c r="E1482" s="72"/>
      <c r="I1482" s="72"/>
      <c r="J1482" s="72"/>
    </row>
    <row r="1483" spans="4:10">
      <c r="D1483" s="72"/>
      <c r="E1483" s="72"/>
      <c r="I1483" s="72"/>
      <c r="J1483" s="72"/>
    </row>
    <row r="1484" spans="4:10">
      <c r="D1484" s="72"/>
      <c r="E1484" s="72"/>
      <c r="I1484" s="72"/>
      <c r="J1484" s="72"/>
    </row>
    <row r="1485" spans="4:10">
      <c r="D1485" s="72"/>
      <c r="E1485" s="72"/>
      <c r="I1485" s="72"/>
      <c r="J1485" s="72"/>
    </row>
    <row r="1486" spans="4:10">
      <c r="D1486" s="72"/>
      <c r="E1486" s="72"/>
      <c r="I1486" s="72"/>
      <c r="J1486" s="72"/>
    </row>
    <row r="1487" spans="4:10">
      <c r="D1487" s="72"/>
      <c r="E1487" s="72"/>
      <c r="I1487" s="72"/>
      <c r="J1487" s="72"/>
    </row>
    <row r="1488" spans="4:10">
      <c r="D1488" s="72"/>
      <c r="E1488" s="72"/>
      <c r="I1488" s="72"/>
      <c r="J1488" s="72"/>
    </row>
    <row r="1489" spans="4:10">
      <c r="D1489" s="72"/>
      <c r="E1489" s="72"/>
      <c r="I1489" s="72"/>
      <c r="J1489" s="72"/>
    </row>
    <row r="1490" spans="4:10">
      <c r="D1490" s="72"/>
      <c r="E1490" s="72"/>
      <c r="I1490" s="72"/>
      <c r="J1490" s="72"/>
    </row>
    <row r="1491" spans="4:10">
      <c r="D1491" s="72"/>
      <c r="E1491" s="72"/>
      <c r="I1491" s="72"/>
      <c r="J1491" s="72"/>
    </row>
    <row r="1492" spans="4:10">
      <c r="D1492" s="72"/>
      <c r="E1492" s="72"/>
      <c r="I1492" s="72"/>
      <c r="J1492" s="72"/>
    </row>
    <row r="1493" spans="4:10">
      <c r="D1493" s="72"/>
      <c r="E1493" s="72"/>
      <c r="I1493" s="72"/>
      <c r="J1493" s="72"/>
    </row>
    <row r="1494" spans="4:10">
      <c r="D1494" s="72"/>
      <c r="E1494" s="72"/>
      <c r="I1494" s="72"/>
      <c r="J1494" s="72"/>
    </row>
    <row r="1495" spans="4:10">
      <c r="D1495" s="72"/>
      <c r="E1495" s="72"/>
      <c r="I1495" s="72"/>
      <c r="J1495" s="72"/>
    </row>
    <row r="1496" spans="4:10">
      <c r="D1496" s="72"/>
      <c r="E1496" s="72"/>
      <c r="I1496" s="72"/>
      <c r="J1496" s="72"/>
    </row>
    <row r="1497" spans="4:10">
      <c r="D1497" s="72"/>
      <c r="E1497" s="72"/>
      <c r="I1497" s="72"/>
      <c r="J1497" s="72"/>
    </row>
    <row r="1498" spans="4:10">
      <c r="D1498" s="72"/>
      <c r="E1498" s="72"/>
      <c r="I1498" s="72"/>
      <c r="J1498" s="72"/>
    </row>
    <row r="1499" spans="4:10">
      <c r="D1499" s="72"/>
      <c r="E1499" s="72"/>
      <c r="I1499" s="72"/>
      <c r="J1499" s="72"/>
    </row>
    <row r="1500" spans="4:10">
      <c r="D1500" s="72"/>
      <c r="E1500" s="72"/>
      <c r="I1500" s="72"/>
      <c r="J1500" s="72"/>
    </row>
    <row r="1501" spans="4:10">
      <c r="D1501" s="72"/>
      <c r="E1501" s="72"/>
      <c r="I1501" s="72"/>
      <c r="J1501" s="72"/>
    </row>
    <row r="1502" spans="4:10">
      <c r="D1502" s="72"/>
      <c r="E1502" s="72"/>
      <c r="I1502" s="72"/>
      <c r="J1502" s="72"/>
    </row>
    <row r="1503" spans="4:10">
      <c r="D1503" s="72"/>
      <c r="E1503" s="72"/>
      <c r="I1503" s="72"/>
      <c r="J1503" s="72"/>
    </row>
    <row r="1504" spans="4:10">
      <c r="D1504" s="72"/>
      <c r="E1504" s="72"/>
      <c r="I1504" s="72"/>
      <c r="J1504" s="72"/>
    </row>
    <row r="1505" spans="4:10">
      <c r="D1505" s="72"/>
      <c r="E1505" s="72"/>
      <c r="I1505" s="72"/>
      <c r="J1505" s="72"/>
    </row>
    <row r="1506" spans="4:10">
      <c r="D1506" s="72"/>
      <c r="E1506" s="72"/>
      <c r="I1506" s="72"/>
      <c r="J1506" s="72"/>
    </row>
    <row r="1507" spans="4:10">
      <c r="D1507" s="72"/>
      <c r="E1507" s="72"/>
      <c r="I1507" s="72"/>
      <c r="J1507" s="72"/>
    </row>
    <row r="1508" spans="4:10">
      <c r="D1508" s="72"/>
      <c r="E1508" s="72"/>
      <c r="I1508" s="72"/>
      <c r="J1508" s="72"/>
    </row>
    <row r="1509" spans="4:10">
      <c r="D1509" s="72"/>
      <c r="E1509" s="72"/>
      <c r="I1509" s="72"/>
      <c r="J1509" s="72"/>
    </row>
    <row r="1510" spans="4:10">
      <c r="D1510" s="72"/>
      <c r="E1510" s="72"/>
      <c r="I1510" s="72"/>
      <c r="J1510" s="72"/>
    </row>
    <row r="1511" spans="4:10">
      <c r="D1511" s="72"/>
      <c r="E1511" s="72"/>
      <c r="I1511" s="72"/>
      <c r="J1511" s="72"/>
    </row>
    <row r="1512" spans="4:10">
      <c r="D1512" s="72"/>
      <c r="E1512" s="72"/>
      <c r="I1512" s="72"/>
      <c r="J1512" s="72"/>
    </row>
    <row r="1513" spans="4:10">
      <c r="D1513" s="72"/>
      <c r="E1513" s="72"/>
      <c r="I1513" s="72"/>
      <c r="J1513" s="72"/>
    </row>
    <row r="1514" spans="4:10">
      <c r="D1514" s="72"/>
      <c r="E1514" s="72"/>
      <c r="I1514" s="72"/>
      <c r="J1514" s="72"/>
    </row>
    <row r="1515" spans="4:10">
      <c r="D1515" s="72"/>
      <c r="E1515" s="72"/>
      <c r="I1515" s="72"/>
      <c r="J1515" s="72"/>
    </row>
    <row r="1516" spans="4:10">
      <c r="D1516" s="72"/>
      <c r="E1516" s="72"/>
      <c r="I1516" s="72"/>
      <c r="J1516" s="72"/>
    </row>
    <row r="1517" spans="4:10">
      <c r="D1517" s="72"/>
      <c r="E1517" s="72"/>
      <c r="I1517" s="72"/>
      <c r="J1517" s="72"/>
    </row>
    <row r="1518" spans="4:10">
      <c r="D1518" s="72"/>
      <c r="E1518" s="72"/>
      <c r="I1518" s="72"/>
      <c r="J1518" s="72"/>
    </row>
    <row r="1519" spans="4:10">
      <c r="D1519" s="72"/>
      <c r="E1519" s="72"/>
      <c r="I1519" s="72"/>
      <c r="J1519" s="72"/>
    </row>
    <row r="1520" spans="4:10">
      <c r="D1520" s="72"/>
      <c r="E1520" s="72"/>
      <c r="I1520" s="72"/>
      <c r="J1520" s="72"/>
    </row>
    <row r="1521" spans="4:10">
      <c r="D1521" s="72"/>
      <c r="E1521" s="72"/>
      <c r="I1521" s="72"/>
      <c r="J1521" s="72"/>
    </row>
    <row r="1522" spans="4:10">
      <c r="D1522" s="72"/>
      <c r="E1522" s="72"/>
      <c r="I1522" s="72"/>
      <c r="J1522" s="72"/>
    </row>
    <row r="1523" spans="4:10">
      <c r="D1523" s="72"/>
      <c r="E1523" s="72"/>
      <c r="I1523" s="72"/>
      <c r="J1523" s="72"/>
    </row>
    <row r="1524" spans="4:10">
      <c r="D1524" s="72"/>
      <c r="E1524" s="72"/>
      <c r="I1524" s="72"/>
      <c r="J1524" s="72"/>
    </row>
    <row r="1525" spans="4:10">
      <c r="D1525" s="72"/>
      <c r="E1525" s="72"/>
      <c r="I1525" s="72"/>
      <c r="J1525" s="72"/>
    </row>
    <row r="1526" spans="4:10">
      <c r="D1526" s="72"/>
      <c r="E1526" s="72"/>
      <c r="I1526" s="72"/>
      <c r="J1526" s="72"/>
    </row>
    <row r="1527" spans="4:10">
      <c r="D1527" s="72"/>
      <c r="E1527" s="72"/>
      <c r="I1527" s="72"/>
      <c r="J1527" s="72"/>
    </row>
    <row r="1528" spans="4:10">
      <c r="D1528" s="72"/>
      <c r="E1528" s="72"/>
      <c r="I1528" s="72"/>
      <c r="J1528" s="72"/>
    </row>
    <row r="1529" spans="4:10">
      <c r="D1529" s="72"/>
      <c r="E1529" s="72"/>
      <c r="I1529" s="72"/>
      <c r="J1529" s="72"/>
    </row>
    <row r="1530" spans="4:10">
      <c r="D1530" s="72"/>
      <c r="E1530" s="72"/>
      <c r="I1530" s="72"/>
      <c r="J1530" s="72"/>
    </row>
    <row r="1531" spans="4:10">
      <c r="D1531" s="72"/>
      <c r="E1531" s="72"/>
      <c r="I1531" s="72"/>
      <c r="J1531" s="72"/>
    </row>
    <row r="1532" spans="4:10">
      <c r="D1532" s="72"/>
      <c r="E1532" s="72"/>
      <c r="I1532" s="72"/>
      <c r="J1532" s="72"/>
    </row>
    <row r="1533" spans="4:10">
      <c r="D1533" s="72"/>
      <c r="E1533" s="72"/>
      <c r="I1533" s="72"/>
      <c r="J1533" s="72"/>
    </row>
    <row r="1534" spans="4:10">
      <c r="D1534" s="72"/>
      <c r="E1534" s="72"/>
      <c r="I1534" s="72"/>
      <c r="J1534" s="72"/>
    </row>
    <row r="1535" spans="4:10">
      <c r="D1535" s="72"/>
      <c r="E1535" s="72"/>
      <c r="I1535" s="72"/>
      <c r="J1535" s="72"/>
    </row>
    <row r="1536" spans="4:10">
      <c r="D1536" s="72"/>
      <c r="E1536" s="72"/>
      <c r="I1536" s="72"/>
      <c r="J1536" s="72"/>
    </row>
    <row r="1537" spans="4:10">
      <c r="D1537" s="72"/>
      <c r="E1537" s="72"/>
      <c r="I1537" s="72"/>
      <c r="J1537" s="72"/>
    </row>
    <row r="1538" spans="4:10">
      <c r="D1538" s="72"/>
      <c r="E1538" s="72"/>
      <c r="I1538" s="72"/>
      <c r="J1538" s="72"/>
    </row>
    <row r="1539" spans="4:10">
      <c r="D1539" s="72"/>
      <c r="E1539" s="72"/>
      <c r="I1539" s="72"/>
      <c r="J1539" s="72"/>
    </row>
    <row r="1540" spans="4:10">
      <c r="D1540" s="72"/>
      <c r="E1540" s="72"/>
      <c r="I1540" s="72"/>
      <c r="J1540" s="72"/>
    </row>
    <row r="1541" spans="4:10">
      <c r="D1541" s="72"/>
      <c r="E1541" s="72"/>
      <c r="I1541" s="72"/>
      <c r="J1541" s="72"/>
    </row>
    <row r="1542" spans="4:10">
      <c r="D1542" s="72"/>
      <c r="E1542" s="72"/>
      <c r="I1542" s="72"/>
      <c r="J1542" s="72"/>
    </row>
    <row r="1543" spans="4:10">
      <c r="D1543" s="72"/>
      <c r="E1543" s="72"/>
      <c r="I1543" s="72"/>
      <c r="J1543" s="72"/>
    </row>
    <row r="1544" spans="4:10">
      <c r="D1544" s="72"/>
      <c r="E1544" s="72"/>
      <c r="I1544" s="72"/>
      <c r="J1544" s="72"/>
    </row>
    <row r="1545" spans="4:10">
      <c r="D1545" s="72"/>
      <c r="E1545" s="72"/>
      <c r="I1545" s="72"/>
      <c r="J1545" s="72"/>
    </row>
    <row r="1546" spans="4:10">
      <c r="D1546" s="72"/>
      <c r="E1546" s="72"/>
      <c r="I1546" s="72"/>
      <c r="J1546" s="72"/>
    </row>
    <row r="1547" spans="4:10">
      <c r="D1547" s="72"/>
      <c r="E1547" s="72"/>
      <c r="I1547" s="72"/>
      <c r="J1547" s="72"/>
    </row>
    <row r="1548" spans="4:10">
      <c r="D1548" s="72"/>
      <c r="E1548" s="72"/>
      <c r="I1548" s="72"/>
      <c r="J1548" s="72"/>
    </row>
    <row r="1549" spans="4:10">
      <c r="D1549" s="72"/>
      <c r="E1549" s="72"/>
      <c r="I1549" s="72"/>
      <c r="J1549" s="72"/>
    </row>
    <row r="1550" spans="4:10">
      <c r="D1550" s="72"/>
      <c r="E1550" s="72"/>
      <c r="I1550" s="72"/>
      <c r="J1550" s="72"/>
    </row>
    <row r="1551" spans="4:10">
      <c r="D1551" s="72"/>
      <c r="E1551" s="72"/>
      <c r="I1551" s="72"/>
      <c r="J1551" s="72"/>
    </row>
    <row r="1552" spans="4:10">
      <c r="D1552" s="72"/>
      <c r="E1552" s="72"/>
      <c r="I1552" s="72"/>
      <c r="J1552" s="72"/>
    </row>
    <row r="1553" spans="4:10">
      <c r="D1553" s="72"/>
      <c r="E1553" s="72"/>
      <c r="I1553" s="72"/>
      <c r="J1553" s="72"/>
    </row>
    <row r="1554" spans="4:10">
      <c r="D1554" s="72"/>
      <c r="E1554" s="72"/>
      <c r="I1554" s="72"/>
      <c r="J1554" s="72"/>
    </row>
    <row r="1555" spans="4:10">
      <c r="D1555" s="72"/>
      <c r="E1555" s="72"/>
      <c r="I1555" s="72"/>
      <c r="J1555" s="72"/>
    </row>
    <row r="1556" spans="4:10">
      <c r="D1556" s="72"/>
      <c r="E1556" s="72"/>
      <c r="I1556" s="72"/>
      <c r="J1556" s="72"/>
    </row>
    <row r="1557" spans="4:10">
      <c r="D1557" s="72"/>
      <c r="E1557" s="72"/>
      <c r="I1557" s="72"/>
      <c r="J1557" s="72"/>
    </row>
    <row r="1558" spans="4:10">
      <c r="D1558" s="72"/>
      <c r="E1558" s="72"/>
      <c r="I1558" s="72"/>
      <c r="J1558" s="72"/>
    </row>
    <row r="1559" spans="4:10">
      <c r="D1559" s="72"/>
      <c r="E1559" s="72"/>
      <c r="I1559" s="72"/>
      <c r="J1559" s="72"/>
    </row>
    <row r="1560" spans="4:10">
      <c r="D1560" s="72"/>
      <c r="E1560" s="72"/>
      <c r="I1560" s="72"/>
      <c r="J1560" s="72"/>
    </row>
    <row r="1561" spans="4:10">
      <c r="D1561" s="72"/>
      <c r="E1561" s="72"/>
      <c r="I1561" s="72"/>
      <c r="J1561" s="72"/>
    </row>
    <row r="1562" spans="4:10">
      <c r="D1562" s="72"/>
      <c r="E1562" s="72"/>
      <c r="I1562" s="72"/>
      <c r="J1562" s="72"/>
    </row>
    <row r="1563" spans="4:10">
      <c r="D1563" s="72"/>
      <c r="E1563" s="72"/>
      <c r="I1563" s="72"/>
      <c r="J1563" s="72"/>
    </row>
    <row r="1564" spans="4:10">
      <c r="D1564" s="72"/>
      <c r="E1564" s="72"/>
      <c r="I1564" s="72"/>
      <c r="J1564" s="72"/>
    </row>
    <row r="1565" spans="4:10">
      <c r="D1565" s="72"/>
      <c r="E1565" s="72"/>
      <c r="I1565" s="72"/>
      <c r="J1565" s="72"/>
    </row>
    <row r="1566" spans="4:10">
      <c r="D1566" s="72"/>
      <c r="E1566" s="72"/>
      <c r="I1566" s="72"/>
      <c r="J1566" s="72"/>
    </row>
    <row r="1567" spans="4:10">
      <c r="D1567" s="72"/>
      <c r="E1567" s="72"/>
      <c r="I1567" s="72"/>
      <c r="J1567" s="72"/>
    </row>
    <row r="1568" spans="4:10">
      <c r="D1568" s="72"/>
      <c r="E1568" s="72"/>
      <c r="I1568" s="72"/>
      <c r="J1568" s="72"/>
    </row>
    <row r="1569" spans="4:10">
      <c r="D1569" s="72"/>
      <c r="E1569" s="72"/>
      <c r="I1569" s="72"/>
      <c r="J1569" s="72"/>
    </row>
    <row r="1570" spans="4:10">
      <c r="D1570" s="72"/>
      <c r="E1570" s="72"/>
      <c r="I1570" s="72"/>
      <c r="J1570" s="72"/>
    </row>
    <row r="1571" spans="4:10">
      <c r="D1571" s="72"/>
      <c r="E1571" s="72"/>
      <c r="I1571" s="72"/>
      <c r="J1571" s="72"/>
    </row>
    <row r="1572" spans="4:10">
      <c r="D1572" s="72"/>
      <c r="E1572" s="72"/>
      <c r="I1572" s="72"/>
      <c r="J1572" s="72"/>
    </row>
    <row r="1573" spans="4:10">
      <c r="D1573" s="72"/>
      <c r="E1573" s="72"/>
      <c r="I1573" s="72"/>
      <c r="J1573" s="72"/>
    </row>
    <row r="1574" spans="4:10">
      <c r="D1574" s="72"/>
      <c r="E1574" s="72"/>
      <c r="I1574" s="72"/>
      <c r="J1574" s="72"/>
    </row>
    <row r="1575" spans="4:10">
      <c r="D1575" s="72"/>
      <c r="E1575" s="72"/>
      <c r="I1575" s="72"/>
      <c r="J1575" s="72"/>
    </row>
    <row r="1576" spans="4:10">
      <c r="D1576" s="72"/>
      <c r="E1576" s="72"/>
      <c r="I1576" s="72"/>
      <c r="J1576" s="72"/>
    </row>
    <row r="1577" spans="4:10">
      <c r="D1577" s="72"/>
      <c r="E1577" s="72"/>
      <c r="I1577" s="72"/>
      <c r="J1577" s="72"/>
    </row>
    <row r="1578" spans="4:10">
      <c r="D1578" s="72"/>
      <c r="E1578" s="72"/>
      <c r="I1578" s="72"/>
      <c r="J1578" s="72"/>
    </row>
    <row r="1579" spans="4:10">
      <c r="D1579" s="72"/>
      <c r="E1579" s="72"/>
      <c r="I1579" s="72"/>
      <c r="J1579" s="72"/>
    </row>
    <row r="1580" spans="4:10">
      <c r="D1580" s="72"/>
      <c r="E1580" s="72"/>
      <c r="I1580" s="72"/>
      <c r="J1580" s="72"/>
    </row>
    <row r="1581" spans="4:10">
      <c r="D1581" s="72"/>
      <c r="E1581" s="72"/>
      <c r="I1581" s="72"/>
      <c r="J1581" s="72"/>
    </row>
    <row r="1582" spans="4:10">
      <c r="D1582" s="72"/>
      <c r="E1582" s="72"/>
      <c r="I1582" s="72"/>
      <c r="J1582" s="72"/>
    </row>
    <row r="1583" spans="4:10">
      <c r="D1583" s="72"/>
      <c r="E1583" s="72"/>
      <c r="I1583" s="72"/>
      <c r="J1583" s="72"/>
    </row>
    <row r="1584" spans="4:10">
      <c r="D1584" s="72"/>
      <c r="E1584" s="72"/>
      <c r="I1584" s="72"/>
      <c r="J1584" s="72"/>
    </row>
    <row r="1585" spans="4:10">
      <c r="D1585" s="72"/>
      <c r="E1585" s="72"/>
      <c r="I1585" s="72"/>
      <c r="J1585" s="72"/>
    </row>
    <row r="1586" spans="4:10">
      <c r="D1586" s="72"/>
      <c r="E1586" s="72"/>
      <c r="I1586" s="72"/>
      <c r="J1586" s="72"/>
    </row>
    <row r="1587" spans="4:10">
      <c r="D1587" s="72"/>
      <c r="E1587" s="72"/>
      <c r="I1587" s="72"/>
      <c r="J1587" s="72"/>
    </row>
    <row r="1588" spans="4:10">
      <c r="D1588" s="72"/>
      <c r="E1588" s="72"/>
      <c r="I1588" s="72"/>
      <c r="J1588" s="72"/>
    </row>
    <row r="1589" spans="4:10">
      <c r="D1589" s="72"/>
      <c r="E1589" s="72"/>
      <c r="I1589" s="72"/>
      <c r="J1589" s="72"/>
    </row>
    <row r="1590" spans="4:10">
      <c r="D1590" s="72"/>
      <c r="E1590" s="72"/>
      <c r="I1590" s="72"/>
      <c r="J1590" s="72"/>
    </row>
    <row r="1591" spans="4:10">
      <c r="D1591" s="72"/>
      <c r="E1591" s="72"/>
      <c r="I1591" s="72"/>
      <c r="J1591" s="72"/>
    </row>
    <row r="1592" spans="4:10">
      <c r="D1592" s="72"/>
      <c r="E1592" s="72"/>
      <c r="I1592" s="72"/>
      <c r="J1592" s="72"/>
    </row>
    <row r="1593" spans="4:10">
      <c r="D1593" s="72"/>
      <c r="E1593" s="72"/>
      <c r="I1593" s="72"/>
      <c r="J1593" s="72"/>
    </row>
    <row r="1594" spans="4:10">
      <c r="D1594" s="72"/>
      <c r="E1594" s="72"/>
      <c r="I1594" s="72"/>
      <c r="J1594" s="72"/>
    </row>
    <row r="1595" spans="4:10">
      <c r="D1595" s="72"/>
      <c r="E1595" s="72"/>
      <c r="I1595" s="72"/>
      <c r="J1595" s="72"/>
    </row>
    <row r="1596" spans="4:10">
      <c r="D1596" s="72"/>
      <c r="E1596" s="72"/>
      <c r="I1596" s="72"/>
      <c r="J1596" s="72"/>
    </row>
    <row r="1597" spans="4:10">
      <c r="D1597" s="72"/>
      <c r="E1597" s="72"/>
      <c r="I1597" s="72"/>
      <c r="J1597" s="72"/>
    </row>
    <row r="1598" spans="4:10">
      <c r="D1598" s="72"/>
      <c r="E1598" s="72"/>
      <c r="I1598" s="72"/>
      <c r="J1598" s="72"/>
    </row>
    <row r="1599" spans="4:10">
      <c r="D1599" s="72"/>
      <c r="E1599" s="72"/>
      <c r="I1599" s="72"/>
      <c r="J1599" s="72"/>
    </row>
    <row r="1600" spans="4:10">
      <c r="D1600" s="72"/>
      <c r="E1600" s="72"/>
      <c r="I1600" s="72"/>
      <c r="J1600" s="72"/>
    </row>
    <row r="1601" spans="4:10">
      <c r="D1601" s="72"/>
      <c r="E1601" s="72"/>
      <c r="I1601" s="72"/>
      <c r="J1601" s="72"/>
    </row>
    <row r="1602" spans="4:10">
      <c r="D1602" s="72"/>
      <c r="E1602" s="72"/>
      <c r="I1602" s="72"/>
      <c r="J1602" s="72"/>
    </row>
    <row r="1603" spans="4:10">
      <c r="D1603" s="72"/>
      <c r="E1603" s="72"/>
      <c r="I1603" s="72"/>
      <c r="J1603" s="72"/>
    </row>
    <row r="1604" spans="4:10">
      <c r="D1604" s="72"/>
      <c r="E1604" s="72"/>
      <c r="I1604" s="72"/>
      <c r="J1604" s="72"/>
    </row>
    <row r="1605" spans="4:10">
      <c r="D1605" s="72"/>
      <c r="E1605" s="72"/>
      <c r="I1605" s="72"/>
      <c r="J1605" s="72"/>
    </row>
    <row r="1606" spans="4:10">
      <c r="D1606" s="72"/>
      <c r="E1606" s="72"/>
      <c r="I1606" s="72"/>
      <c r="J1606" s="72"/>
    </row>
    <row r="1607" spans="4:10">
      <c r="D1607" s="72"/>
      <c r="E1607" s="72"/>
      <c r="I1607" s="72"/>
      <c r="J1607" s="72"/>
    </row>
    <row r="1608" spans="4:10">
      <c r="D1608" s="72"/>
      <c r="E1608" s="72"/>
      <c r="I1608" s="72"/>
      <c r="J1608" s="72"/>
    </row>
    <row r="1609" spans="4:10">
      <c r="D1609" s="72"/>
      <c r="E1609" s="72"/>
      <c r="I1609" s="72"/>
      <c r="J1609" s="72"/>
    </row>
    <row r="1610" spans="4:10">
      <c r="D1610" s="72"/>
      <c r="E1610" s="72"/>
      <c r="I1610" s="72"/>
      <c r="J1610" s="72"/>
    </row>
    <row r="1611" spans="4:10">
      <c r="D1611" s="72"/>
      <c r="E1611" s="72"/>
      <c r="I1611" s="72"/>
      <c r="J1611" s="72"/>
    </row>
    <row r="1612" spans="4:10">
      <c r="D1612" s="72"/>
      <c r="E1612" s="72"/>
      <c r="I1612" s="72"/>
      <c r="J1612" s="72"/>
    </row>
    <row r="1613" spans="4:10">
      <c r="D1613" s="72"/>
      <c r="E1613" s="72"/>
      <c r="I1613" s="72"/>
      <c r="J1613" s="72"/>
    </row>
    <row r="1614" spans="4:10">
      <c r="D1614" s="72"/>
      <c r="E1614" s="72"/>
      <c r="I1614" s="72"/>
      <c r="J1614" s="72"/>
    </row>
    <row r="1615" spans="4:10">
      <c r="D1615" s="72"/>
      <c r="E1615" s="72"/>
      <c r="I1615" s="72"/>
      <c r="J1615" s="72"/>
    </row>
    <row r="1616" spans="4:10">
      <c r="D1616" s="72"/>
      <c r="E1616" s="72"/>
      <c r="I1616" s="72"/>
      <c r="J1616" s="72"/>
    </row>
    <row r="1617" spans="4:10">
      <c r="D1617" s="72"/>
      <c r="E1617" s="72"/>
      <c r="I1617" s="72"/>
      <c r="J1617" s="72"/>
    </row>
    <row r="1618" spans="4:10">
      <c r="D1618" s="72"/>
      <c r="E1618" s="72"/>
      <c r="I1618" s="72"/>
      <c r="J1618" s="72"/>
    </row>
    <row r="1619" spans="4:10">
      <c r="D1619" s="72"/>
      <c r="E1619" s="72"/>
      <c r="I1619" s="72"/>
      <c r="J1619" s="72"/>
    </row>
    <row r="1620" spans="4:10">
      <c r="D1620" s="72"/>
      <c r="E1620" s="72"/>
      <c r="I1620" s="72"/>
      <c r="J1620" s="72"/>
    </row>
    <row r="1621" spans="4:10">
      <c r="D1621" s="72"/>
      <c r="E1621" s="72"/>
      <c r="I1621" s="72"/>
      <c r="J1621" s="72"/>
    </row>
    <row r="1622" spans="4:10">
      <c r="D1622" s="72"/>
      <c r="E1622" s="72"/>
      <c r="I1622" s="72"/>
      <c r="J1622" s="72"/>
    </row>
    <row r="1623" spans="4:10">
      <c r="D1623" s="72"/>
      <c r="E1623" s="72"/>
      <c r="I1623" s="72"/>
      <c r="J1623" s="72"/>
    </row>
    <row r="1624" spans="4:10">
      <c r="D1624" s="72"/>
      <c r="E1624" s="72"/>
      <c r="I1624" s="72"/>
      <c r="J1624" s="72"/>
    </row>
    <row r="1625" spans="4:10">
      <c r="D1625" s="72"/>
      <c r="E1625" s="72"/>
      <c r="I1625" s="72"/>
      <c r="J1625" s="72"/>
    </row>
    <row r="1626" spans="4:10">
      <c r="D1626" s="72"/>
      <c r="E1626" s="72"/>
      <c r="I1626" s="72"/>
      <c r="J1626" s="72"/>
    </row>
    <row r="1627" spans="4:10">
      <c r="D1627" s="72"/>
      <c r="E1627" s="72"/>
      <c r="I1627" s="72"/>
      <c r="J1627" s="72"/>
    </row>
    <row r="1628" spans="4:10">
      <c r="D1628" s="72"/>
      <c r="E1628" s="72"/>
      <c r="I1628" s="72"/>
      <c r="J1628" s="72"/>
    </row>
    <row r="1629" spans="4:10">
      <c r="D1629" s="72"/>
      <c r="E1629" s="72"/>
      <c r="I1629" s="72"/>
      <c r="J1629" s="72"/>
    </row>
    <row r="1630" spans="4:10">
      <c r="D1630" s="72"/>
      <c r="E1630" s="72"/>
      <c r="I1630" s="72"/>
      <c r="J1630" s="72"/>
    </row>
    <row r="1631" spans="4:10">
      <c r="D1631" s="72"/>
      <c r="E1631" s="72"/>
      <c r="I1631" s="72"/>
      <c r="J1631" s="72"/>
    </row>
    <row r="1632" spans="4:10">
      <c r="D1632" s="72"/>
      <c r="E1632" s="72"/>
      <c r="I1632" s="72"/>
      <c r="J1632" s="72"/>
    </row>
    <row r="1633" spans="4:10">
      <c r="D1633" s="72"/>
      <c r="E1633" s="72"/>
      <c r="I1633" s="72"/>
      <c r="J1633" s="72"/>
    </row>
    <row r="1634" spans="4:10">
      <c r="D1634" s="72"/>
      <c r="E1634" s="72"/>
      <c r="I1634" s="72"/>
      <c r="J1634" s="72"/>
    </row>
    <row r="1635" spans="4:10">
      <c r="D1635" s="72"/>
      <c r="E1635" s="72"/>
      <c r="I1635" s="72"/>
      <c r="J1635" s="72"/>
    </row>
    <row r="1636" spans="4:10">
      <c r="D1636" s="72"/>
      <c r="E1636" s="72"/>
      <c r="I1636" s="72"/>
      <c r="J1636" s="72"/>
    </row>
    <row r="1637" spans="4:10">
      <c r="D1637" s="72"/>
      <c r="E1637" s="72"/>
      <c r="I1637" s="72"/>
      <c r="J1637" s="72"/>
    </row>
    <row r="1638" spans="4:10">
      <c r="D1638" s="72"/>
      <c r="E1638" s="72"/>
      <c r="I1638" s="72"/>
      <c r="J1638" s="72"/>
    </row>
    <row r="1639" spans="4:10">
      <c r="D1639" s="72"/>
      <c r="E1639" s="72"/>
      <c r="I1639" s="72"/>
      <c r="J1639" s="72"/>
    </row>
    <row r="1640" spans="4:10">
      <c r="D1640" s="72"/>
      <c r="E1640" s="72"/>
      <c r="I1640" s="72"/>
      <c r="J1640" s="72"/>
    </row>
    <row r="1641" spans="4:10">
      <c r="D1641" s="72"/>
      <c r="E1641" s="72"/>
      <c r="I1641" s="72"/>
      <c r="J1641" s="72"/>
    </row>
    <row r="1642" spans="4:10">
      <c r="D1642" s="72"/>
      <c r="E1642" s="72"/>
      <c r="I1642" s="72"/>
      <c r="J1642" s="72"/>
    </row>
    <row r="1643" spans="4:10">
      <c r="D1643" s="72"/>
      <c r="E1643" s="72"/>
      <c r="I1643" s="72"/>
      <c r="J1643" s="72"/>
    </row>
    <row r="1644" spans="4:10">
      <c r="D1644" s="72"/>
      <c r="E1644" s="72"/>
      <c r="I1644" s="72"/>
      <c r="J1644" s="72"/>
    </row>
    <row r="1645" spans="4:10">
      <c r="D1645" s="72"/>
      <c r="E1645" s="72"/>
      <c r="I1645" s="72"/>
      <c r="J1645" s="72"/>
    </row>
    <row r="1646" spans="4:10">
      <c r="D1646" s="72"/>
      <c r="E1646" s="72"/>
      <c r="I1646" s="72"/>
      <c r="J1646" s="72"/>
    </row>
    <row r="1647" spans="4:10">
      <c r="D1647" s="72"/>
      <c r="E1647" s="72"/>
      <c r="I1647" s="72"/>
      <c r="J1647" s="72"/>
    </row>
    <row r="1648" spans="4:10">
      <c r="D1648" s="72"/>
      <c r="E1648" s="72"/>
      <c r="I1648" s="72"/>
      <c r="J1648" s="72"/>
    </row>
    <row r="1649" spans="4:10">
      <c r="D1649" s="72"/>
      <c r="E1649" s="72"/>
      <c r="I1649" s="72"/>
      <c r="J1649" s="72"/>
    </row>
    <row r="1650" spans="4:10">
      <c r="D1650" s="72"/>
      <c r="E1650" s="72"/>
      <c r="I1650" s="72"/>
      <c r="J1650" s="72"/>
    </row>
    <row r="1651" spans="4:10">
      <c r="D1651" s="72"/>
      <c r="E1651" s="72"/>
      <c r="I1651" s="72"/>
      <c r="J1651" s="72"/>
    </row>
    <row r="1652" spans="4:10">
      <c r="D1652" s="72"/>
      <c r="E1652" s="72"/>
      <c r="I1652" s="72"/>
      <c r="J1652" s="72"/>
    </row>
    <row r="1653" spans="4:10">
      <c r="D1653" s="72"/>
      <c r="E1653" s="72"/>
      <c r="I1653" s="72"/>
      <c r="J1653" s="72"/>
    </row>
    <row r="1654" spans="4:10">
      <c r="D1654" s="72"/>
      <c r="E1654" s="72"/>
      <c r="I1654" s="72"/>
      <c r="J1654" s="72"/>
    </row>
    <row r="1655" spans="4:10">
      <c r="D1655" s="72"/>
      <c r="E1655" s="72"/>
      <c r="I1655" s="72"/>
      <c r="J1655" s="72"/>
    </row>
    <row r="1656" spans="4:10">
      <c r="D1656" s="72"/>
      <c r="E1656" s="72"/>
      <c r="I1656" s="72"/>
      <c r="J1656" s="72"/>
    </row>
    <row r="1657" spans="4:10">
      <c r="D1657" s="72"/>
      <c r="E1657" s="72"/>
      <c r="I1657" s="72"/>
      <c r="J1657" s="72"/>
    </row>
    <row r="1658" spans="4:10">
      <c r="D1658" s="72"/>
      <c r="E1658" s="72"/>
      <c r="I1658" s="72"/>
      <c r="J1658" s="72"/>
    </row>
    <row r="1659" spans="4:10">
      <c r="D1659" s="72"/>
      <c r="E1659" s="72"/>
      <c r="I1659" s="72"/>
      <c r="J1659" s="72"/>
    </row>
    <row r="1660" spans="4:10">
      <c r="D1660" s="72"/>
      <c r="E1660" s="72"/>
      <c r="I1660" s="72"/>
      <c r="J1660" s="72"/>
    </row>
    <row r="1661" spans="4:10">
      <c r="D1661" s="72"/>
      <c r="E1661" s="72"/>
      <c r="I1661" s="72"/>
      <c r="J1661" s="72"/>
    </row>
    <row r="1662" spans="4:10">
      <c r="D1662" s="72"/>
      <c r="E1662" s="72"/>
      <c r="I1662" s="72"/>
      <c r="J1662" s="72"/>
    </row>
    <row r="1663" spans="4:10">
      <c r="D1663" s="72"/>
      <c r="E1663" s="72"/>
      <c r="I1663" s="72"/>
      <c r="J1663" s="72"/>
    </row>
    <row r="1664" spans="4:10">
      <c r="D1664" s="72"/>
      <c r="E1664" s="72"/>
      <c r="I1664" s="72"/>
      <c r="J1664" s="72"/>
    </row>
    <row r="1665" spans="4:10">
      <c r="D1665" s="72"/>
      <c r="E1665" s="72"/>
      <c r="I1665" s="72"/>
      <c r="J1665" s="72"/>
    </row>
    <row r="1666" spans="4:10">
      <c r="D1666" s="72"/>
      <c r="E1666" s="72"/>
      <c r="I1666" s="72"/>
      <c r="J1666" s="72"/>
    </row>
    <row r="1667" spans="4:10">
      <c r="D1667" s="72"/>
      <c r="E1667" s="72"/>
      <c r="I1667" s="72"/>
      <c r="J1667" s="72"/>
    </row>
    <row r="1668" spans="4:10">
      <c r="D1668" s="72"/>
      <c r="E1668" s="72"/>
      <c r="I1668" s="72"/>
      <c r="J1668" s="72"/>
    </row>
    <row r="1669" spans="4:10">
      <c r="D1669" s="72"/>
      <c r="E1669" s="72"/>
      <c r="I1669" s="72"/>
      <c r="J1669" s="72"/>
    </row>
    <row r="1670" spans="4:10">
      <c r="D1670" s="72"/>
      <c r="E1670" s="72"/>
      <c r="I1670" s="72"/>
      <c r="J1670" s="72"/>
    </row>
    <row r="1671" spans="4:10">
      <c r="D1671" s="72"/>
      <c r="E1671" s="72"/>
      <c r="I1671" s="72"/>
      <c r="J1671" s="72"/>
    </row>
    <row r="1672" spans="4:10">
      <c r="D1672" s="72"/>
      <c r="E1672" s="72"/>
      <c r="I1672" s="72"/>
      <c r="J1672" s="72"/>
    </row>
    <row r="1673" spans="4:10">
      <c r="D1673" s="72"/>
      <c r="E1673" s="72"/>
      <c r="I1673" s="72"/>
      <c r="J1673" s="72"/>
    </row>
    <row r="1674" spans="4:10">
      <c r="D1674" s="72"/>
      <c r="E1674" s="72"/>
      <c r="I1674" s="72"/>
      <c r="J1674" s="72"/>
    </row>
    <row r="1675" spans="4:10">
      <c r="D1675" s="72"/>
      <c r="E1675" s="72"/>
      <c r="I1675" s="72"/>
      <c r="J1675" s="72"/>
    </row>
    <row r="1676" spans="4:10">
      <c r="D1676" s="72"/>
      <c r="E1676" s="72"/>
      <c r="I1676" s="72"/>
      <c r="J1676" s="72"/>
    </row>
    <row r="1677" spans="4:10">
      <c r="D1677" s="72"/>
      <c r="E1677" s="72"/>
      <c r="I1677" s="72"/>
      <c r="J1677" s="72"/>
    </row>
    <row r="1678" spans="4:10">
      <c r="D1678" s="72"/>
      <c r="E1678" s="72"/>
      <c r="I1678" s="72"/>
      <c r="J1678" s="72"/>
    </row>
    <row r="1679" spans="4:10">
      <c r="D1679" s="72"/>
      <c r="E1679" s="72"/>
      <c r="I1679" s="72"/>
      <c r="J1679" s="72"/>
    </row>
    <row r="1680" spans="4:10">
      <c r="D1680" s="72"/>
      <c r="E1680" s="72"/>
      <c r="I1680" s="72"/>
      <c r="J1680" s="72"/>
    </row>
    <row r="1681" spans="4:10">
      <c r="D1681" s="72"/>
      <c r="E1681" s="72"/>
      <c r="I1681" s="72"/>
      <c r="J1681" s="72"/>
    </row>
    <row r="1682" spans="4:10">
      <c r="D1682" s="72"/>
      <c r="E1682" s="72"/>
      <c r="I1682" s="72"/>
      <c r="J1682" s="72"/>
    </row>
    <row r="1683" spans="4:10">
      <c r="D1683" s="72"/>
      <c r="E1683" s="72"/>
      <c r="I1683" s="72"/>
      <c r="J1683" s="72"/>
    </row>
    <row r="1684" spans="4:10">
      <c r="D1684" s="72"/>
      <c r="E1684" s="72"/>
      <c r="I1684" s="72"/>
      <c r="J1684" s="72"/>
    </row>
    <row r="1685" spans="4:10">
      <c r="D1685" s="72"/>
      <c r="E1685" s="72"/>
      <c r="I1685" s="72"/>
      <c r="J1685" s="72"/>
    </row>
    <row r="1686" spans="4:10">
      <c r="D1686" s="72"/>
      <c r="E1686" s="72"/>
      <c r="I1686" s="72"/>
      <c r="J1686" s="72"/>
    </row>
    <row r="1687" spans="4:10">
      <c r="D1687" s="72"/>
      <c r="E1687" s="72"/>
      <c r="I1687" s="72"/>
      <c r="J1687" s="72"/>
    </row>
    <row r="1688" spans="4:10">
      <c r="D1688" s="72"/>
      <c r="E1688" s="72"/>
      <c r="I1688" s="72"/>
      <c r="J1688" s="72"/>
    </row>
    <row r="1689" spans="4:10">
      <c r="D1689" s="72"/>
      <c r="E1689" s="72"/>
      <c r="I1689" s="72"/>
      <c r="J1689" s="72"/>
    </row>
    <row r="1690" spans="4:10">
      <c r="D1690" s="72"/>
      <c r="E1690" s="72"/>
      <c r="I1690" s="72"/>
      <c r="J1690" s="72"/>
    </row>
    <row r="1691" spans="4:10">
      <c r="D1691" s="72"/>
      <c r="E1691" s="72"/>
      <c r="I1691" s="72"/>
      <c r="J1691" s="72"/>
    </row>
    <row r="1692" spans="4:10">
      <c r="D1692" s="72"/>
      <c r="E1692" s="72"/>
      <c r="I1692" s="72"/>
      <c r="J1692" s="72"/>
    </row>
    <row r="1693" spans="4:10">
      <c r="D1693" s="72"/>
      <c r="E1693" s="72"/>
      <c r="I1693" s="72"/>
      <c r="J1693" s="72"/>
    </row>
    <row r="1694" spans="4:10">
      <c r="D1694" s="72"/>
      <c r="E1694" s="72"/>
      <c r="I1694" s="72"/>
      <c r="J1694" s="72"/>
    </row>
    <row r="1695" spans="4:10">
      <c r="D1695" s="72"/>
      <c r="E1695" s="72"/>
      <c r="I1695" s="72"/>
      <c r="J1695" s="72"/>
    </row>
    <row r="1696" spans="4:10">
      <c r="D1696" s="72"/>
      <c r="E1696" s="72"/>
      <c r="I1696" s="72"/>
      <c r="J1696" s="72"/>
    </row>
    <row r="1697" spans="4:10">
      <c r="D1697" s="72"/>
      <c r="E1697" s="72"/>
      <c r="I1697" s="72"/>
      <c r="J1697" s="72"/>
    </row>
    <row r="1698" spans="4:10">
      <c r="D1698" s="72"/>
      <c r="E1698" s="72"/>
      <c r="I1698" s="72"/>
      <c r="J1698" s="72"/>
    </row>
    <row r="1699" spans="4:10">
      <c r="D1699" s="72"/>
      <c r="E1699" s="72"/>
      <c r="I1699" s="72"/>
      <c r="J1699" s="72"/>
    </row>
    <row r="1700" spans="4:10">
      <c r="D1700" s="72"/>
      <c r="E1700" s="72"/>
      <c r="I1700" s="72"/>
      <c r="J1700" s="72"/>
    </row>
    <row r="1701" spans="4:10">
      <c r="D1701" s="72"/>
      <c r="E1701" s="72"/>
      <c r="I1701" s="72"/>
      <c r="J1701" s="72"/>
    </row>
    <row r="1702" spans="4:10">
      <c r="D1702" s="72"/>
      <c r="E1702" s="72"/>
      <c r="I1702" s="72"/>
      <c r="J1702" s="72"/>
    </row>
    <row r="1703" spans="4:10">
      <c r="D1703" s="72"/>
      <c r="E1703" s="72"/>
      <c r="I1703" s="72"/>
      <c r="J1703" s="72"/>
    </row>
    <row r="1704" spans="4:10">
      <c r="D1704" s="72"/>
      <c r="E1704" s="72"/>
      <c r="I1704" s="72"/>
      <c r="J1704" s="72"/>
    </row>
    <row r="1705" spans="4:10">
      <c r="D1705" s="72"/>
      <c r="E1705" s="72"/>
      <c r="I1705" s="72"/>
      <c r="J1705" s="72"/>
    </row>
    <row r="1706" spans="4:10">
      <c r="D1706" s="72"/>
      <c r="E1706" s="72"/>
      <c r="I1706" s="72"/>
      <c r="J1706" s="72"/>
    </row>
    <row r="1707" spans="4:10">
      <c r="D1707" s="72"/>
      <c r="E1707" s="72"/>
      <c r="I1707" s="72"/>
      <c r="J1707" s="72"/>
    </row>
    <row r="1708" spans="4:10">
      <c r="D1708" s="72"/>
      <c r="E1708" s="72"/>
      <c r="I1708" s="72"/>
      <c r="J1708" s="72"/>
    </row>
    <row r="1709" spans="4:10">
      <c r="D1709" s="72"/>
      <c r="E1709" s="72"/>
      <c r="I1709" s="72"/>
      <c r="J1709" s="72"/>
    </row>
    <row r="1710" spans="4:10">
      <c r="D1710" s="72"/>
      <c r="E1710" s="72"/>
      <c r="I1710" s="72"/>
      <c r="J1710" s="72"/>
    </row>
    <row r="1711" spans="4:10">
      <c r="D1711" s="72"/>
      <c r="E1711" s="72"/>
      <c r="I1711" s="72"/>
      <c r="J1711" s="72"/>
    </row>
    <row r="1712" spans="4:10">
      <c r="D1712" s="72"/>
      <c r="E1712" s="72"/>
      <c r="I1712" s="72"/>
      <c r="J1712" s="72"/>
    </row>
    <row r="1713" spans="4:10">
      <c r="D1713" s="72"/>
      <c r="E1713" s="72"/>
      <c r="I1713" s="72"/>
      <c r="J1713" s="72"/>
    </row>
    <row r="1714" spans="4:10">
      <c r="D1714" s="72"/>
      <c r="E1714" s="72"/>
      <c r="I1714" s="72"/>
      <c r="J1714" s="72"/>
    </row>
    <row r="1715" spans="4:10">
      <c r="D1715" s="72"/>
      <c r="E1715" s="72"/>
      <c r="I1715" s="72"/>
      <c r="J1715" s="72"/>
    </row>
    <row r="1716" spans="4:10">
      <c r="D1716" s="72"/>
      <c r="E1716" s="72"/>
      <c r="I1716" s="72"/>
      <c r="J1716" s="72"/>
    </row>
    <row r="1717" spans="4:10">
      <c r="D1717" s="72"/>
      <c r="E1717" s="72"/>
      <c r="I1717" s="72"/>
      <c r="J1717" s="72"/>
    </row>
    <row r="1718" spans="4:10">
      <c r="D1718" s="72"/>
      <c r="E1718" s="72"/>
      <c r="I1718" s="72"/>
      <c r="J1718" s="72"/>
    </row>
    <row r="1719" spans="4:10">
      <c r="D1719" s="72"/>
      <c r="E1719" s="72"/>
      <c r="I1719" s="72"/>
      <c r="J1719" s="72"/>
    </row>
    <row r="1720" spans="4:10">
      <c r="D1720" s="72"/>
      <c r="E1720" s="72"/>
      <c r="I1720" s="72"/>
      <c r="J1720" s="72"/>
    </row>
    <row r="1721" spans="4:10">
      <c r="D1721" s="72"/>
      <c r="E1721" s="72"/>
      <c r="I1721" s="72"/>
      <c r="J1721" s="72"/>
    </row>
    <row r="1722" spans="4:10">
      <c r="D1722" s="72"/>
      <c r="E1722" s="72"/>
      <c r="I1722" s="72"/>
      <c r="J1722" s="72"/>
    </row>
    <row r="1723" spans="4:10">
      <c r="D1723" s="72"/>
      <c r="E1723" s="72"/>
      <c r="I1723" s="72"/>
      <c r="J1723" s="72"/>
    </row>
    <row r="1724" spans="4:10">
      <c r="D1724" s="72"/>
      <c r="E1724" s="72"/>
      <c r="I1724" s="72"/>
      <c r="J1724" s="72"/>
    </row>
    <row r="1725" spans="4:10">
      <c r="D1725" s="72"/>
      <c r="E1725" s="72"/>
      <c r="I1725" s="72"/>
      <c r="J1725" s="72"/>
    </row>
    <row r="1726" spans="4:10">
      <c r="D1726" s="72"/>
      <c r="E1726" s="72"/>
      <c r="I1726" s="72"/>
      <c r="J1726" s="72"/>
    </row>
    <row r="1727" spans="4:10">
      <c r="D1727" s="72"/>
      <c r="E1727" s="72"/>
      <c r="I1727" s="72"/>
      <c r="J1727" s="72"/>
    </row>
    <row r="1728" spans="4:10">
      <c r="D1728" s="72"/>
      <c r="E1728" s="72"/>
      <c r="I1728" s="72"/>
      <c r="J1728" s="72"/>
    </row>
    <row r="1729" spans="4:10">
      <c r="D1729" s="72"/>
      <c r="E1729" s="72"/>
      <c r="I1729" s="72"/>
      <c r="J1729" s="72"/>
    </row>
    <row r="1730" spans="4:10">
      <c r="D1730" s="72"/>
      <c r="E1730" s="72"/>
      <c r="I1730" s="72"/>
      <c r="J1730" s="72"/>
    </row>
    <row r="1731" spans="4:10">
      <c r="D1731" s="72"/>
      <c r="E1731" s="72"/>
      <c r="I1731" s="72"/>
      <c r="J1731" s="72"/>
    </row>
    <row r="1732" spans="4:10">
      <c r="D1732" s="72"/>
      <c r="E1732" s="72"/>
      <c r="I1732" s="72"/>
      <c r="J1732" s="72"/>
    </row>
    <row r="1733" spans="4:10">
      <c r="D1733" s="72"/>
      <c r="E1733" s="72"/>
      <c r="I1733" s="72"/>
      <c r="J1733" s="72"/>
    </row>
    <row r="1734" spans="4:10">
      <c r="D1734" s="72"/>
      <c r="E1734" s="72"/>
      <c r="I1734" s="72"/>
      <c r="J1734" s="72"/>
    </row>
    <row r="1735" spans="4:10">
      <c r="D1735" s="72"/>
      <c r="E1735" s="72"/>
      <c r="I1735" s="72"/>
      <c r="J1735" s="72"/>
    </row>
    <row r="1736" spans="4:10">
      <c r="D1736" s="72"/>
      <c r="E1736" s="72"/>
      <c r="I1736" s="72"/>
      <c r="J1736" s="72"/>
    </row>
    <row r="1737" spans="4:10">
      <c r="D1737" s="72"/>
      <c r="E1737" s="72"/>
      <c r="I1737" s="72"/>
      <c r="J1737" s="72"/>
    </row>
    <row r="1738" spans="4:10">
      <c r="D1738" s="72"/>
      <c r="E1738" s="72"/>
      <c r="I1738" s="72"/>
      <c r="J1738" s="72"/>
    </row>
    <row r="1739" spans="4:10">
      <c r="D1739" s="72"/>
      <c r="E1739" s="72"/>
      <c r="I1739" s="72"/>
      <c r="J1739" s="72"/>
    </row>
    <row r="1740" spans="4:10">
      <c r="D1740" s="72"/>
      <c r="E1740" s="72"/>
      <c r="I1740" s="72"/>
      <c r="J1740" s="72"/>
    </row>
    <row r="1741" spans="4:10">
      <c r="D1741" s="72"/>
      <c r="E1741" s="72"/>
      <c r="I1741" s="72"/>
      <c r="J1741" s="72"/>
    </row>
    <row r="1742" spans="4:10">
      <c r="D1742" s="72"/>
      <c r="E1742" s="72"/>
      <c r="I1742" s="72"/>
      <c r="J1742" s="72"/>
    </row>
    <row r="1743" spans="4:10">
      <c r="D1743" s="72"/>
      <c r="E1743" s="72"/>
      <c r="I1743" s="72"/>
      <c r="J1743" s="72"/>
    </row>
    <row r="1744" spans="4:10">
      <c r="D1744" s="72"/>
      <c r="E1744" s="72"/>
      <c r="I1744" s="72"/>
      <c r="J1744" s="72"/>
    </row>
    <row r="1745" spans="4:10">
      <c r="D1745" s="72"/>
      <c r="E1745" s="72"/>
      <c r="I1745" s="72"/>
      <c r="J1745" s="72"/>
    </row>
    <row r="1746" spans="4:10">
      <c r="D1746" s="72"/>
      <c r="E1746" s="72"/>
      <c r="I1746" s="72"/>
      <c r="J1746" s="72"/>
    </row>
    <row r="1747" spans="4:10">
      <c r="D1747" s="72"/>
      <c r="E1747" s="72"/>
      <c r="I1747" s="72"/>
      <c r="J1747" s="72"/>
    </row>
    <row r="1748" spans="4:10">
      <c r="D1748" s="72"/>
      <c r="E1748" s="72"/>
      <c r="I1748" s="72"/>
      <c r="J1748" s="72"/>
    </row>
    <row r="1749" spans="4:10">
      <c r="D1749" s="72"/>
      <c r="E1749" s="72"/>
      <c r="I1749" s="72"/>
      <c r="J1749" s="72"/>
    </row>
    <row r="1750" spans="4:10">
      <c r="D1750" s="72"/>
      <c r="E1750" s="72"/>
      <c r="I1750" s="72"/>
      <c r="J1750" s="72"/>
    </row>
    <row r="1751" spans="4:10">
      <c r="D1751" s="72"/>
      <c r="E1751" s="72"/>
      <c r="I1751" s="72"/>
      <c r="J1751" s="72"/>
    </row>
    <row r="1752" spans="4:10">
      <c r="D1752" s="72"/>
      <c r="E1752" s="72"/>
      <c r="I1752" s="72"/>
      <c r="J1752" s="72"/>
    </row>
    <row r="1753" spans="4:10">
      <c r="D1753" s="72"/>
      <c r="E1753" s="72"/>
      <c r="I1753" s="72"/>
      <c r="J1753" s="72"/>
    </row>
    <row r="1754" spans="4:10">
      <c r="D1754" s="72"/>
      <c r="E1754" s="72"/>
      <c r="I1754" s="72"/>
      <c r="J1754" s="72"/>
    </row>
    <row r="1755" spans="4:10">
      <c r="D1755" s="72"/>
      <c r="E1755" s="72"/>
      <c r="I1755" s="72"/>
      <c r="J1755" s="72"/>
    </row>
    <row r="1756" spans="4:10">
      <c r="D1756" s="72"/>
      <c r="E1756" s="72"/>
      <c r="I1756" s="72"/>
      <c r="J1756" s="72"/>
    </row>
    <row r="1757" spans="4:10">
      <c r="D1757" s="72"/>
      <c r="E1757" s="72"/>
      <c r="I1757" s="72"/>
      <c r="J1757" s="72"/>
    </row>
    <row r="1758" spans="4:10">
      <c r="D1758" s="72"/>
      <c r="E1758" s="72"/>
      <c r="I1758" s="72"/>
      <c r="J1758" s="72"/>
    </row>
    <row r="1759" spans="4:10">
      <c r="D1759" s="72"/>
      <c r="E1759" s="72"/>
      <c r="I1759" s="72"/>
      <c r="J1759" s="72"/>
    </row>
    <row r="1760" spans="4:10">
      <c r="D1760" s="72"/>
      <c r="E1760" s="72"/>
      <c r="I1760" s="72"/>
      <c r="J1760" s="72"/>
    </row>
    <row r="1761" spans="4:10">
      <c r="D1761" s="72"/>
      <c r="E1761" s="72"/>
      <c r="I1761" s="72"/>
      <c r="J1761" s="72"/>
    </row>
    <row r="1762" spans="4:10">
      <c r="D1762" s="72"/>
      <c r="E1762" s="72"/>
      <c r="I1762" s="72"/>
      <c r="J1762" s="72"/>
    </row>
    <row r="1763" spans="4:10">
      <c r="D1763" s="72"/>
      <c r="E1763" s="72"/>
      <c r="I1763" s="72"/>
      <c r="J1763" s="72"/>
    </row>
    <row r="1764" spans="4:10">
      <c r="D1764" s="72"/>
      <c r="E1764" s="72"/>
      <c r="I1764" s="72"/>
      <c r="J1764" s="72"/>
    </row>
    <row r="1765" spans="4:10">
      <c r="D1765" s="72"/>
      <c r="E1765" s="72"/>
      <c r="I1765" s="72"/>
      <c r="J1765" s="72"/>
    </row>
    <row r="1766" spans="4:10">
      <c r="D1766" s="72"/>
      <c r="E1766" s="72"/>
      <c r="I1766" s="72"/>
      <c r="J1766" s="72"/>
    </row>
    <row r="1767" spans="4:10">
      <c r="D1767" s="72"/>
      <c r="E1767" s="72"/>
      <c r="I1767" s="72"/>
      <c r="J1767" s="72"/>
    </row>
    <row r="1768" spans="4:10">
      <c r="D1768" s="72"/>
      <c r="E1768" s="72"/>
      <c r="I1768" s="72"/>
      <c r="J1768" s="72"/>
    </row>
    <row r="1769" spans="4:10">
      <c r="D1769" s="72"/>
      <c r="E1769" s="72"/>
      <c r="I1769" s="72"/>
      <c r="J1769" s="72"/>
    </row>
    <row r="1770" spans="4:10">
      <c r="D1770" s="72"/>
      <c r="E1770" s="72"/>
      <c r="I1770" s="72"/>
      <c r="J1770" s="72"/>
    </row>
    <row r="1771" spans="4:10">
      <c r="D1771" s="72"/>
      <c r="E1771" s="72"/>
      <c r="I1771" s="72"/>
      <c r="J1771" s="72"/>
    </row>
    <row r="1772" spans="4:10">
      <c r="D1772" s="72"/>
      <c r="E1772" s="72"/>
      <c r="I1772" s="72"/>
      <c r="J1772" s="72"/>
    </row>
    <row r="1773" spans="4:10">
      <c r="D1773" s="72"/>
      <c r="E1773" s="72"/>
      <c r="I1773" s="72"/>
      <c r="J1773" s="72"/>
    </row>
    <row r="1774" spans="4:10">
      <c r="D1774" s="72"/>
      <c r="E1774" s="72"/>
      <c r="I1774" s="72"/>
      <c r="J1774" s="72"/>
    </row>
    <row r="1775" spans="4:10">
      <c r="D1775" s="72"/>
      <c r="E1775" s="72"/>
      <c r="I1775" s="72"/>
      <c r="J1775" s="72"/>
    </row>
    <row r="1776" spans="4:10">
      <c r="D1776" s="72"/>
      <c r="E1776" s="72"/>
      <c r="I1776" s="72"/>
      <c r="J1776" s="72"/>
    </row>
    <row r="1777" spans="4:10">
      <c r="D1777" s="72"/>
      <c r="E1777" s="72"/>
      <c r="I1777" s="72"/>
      <c r="J1777" s="72"/>
    </row>
    <row r="1778" spans="4:10">
      <c r="D1778" s="72"/>
      <c r="E1778" s="72"/>
      <c r="I1778" s="72"/>
      <c r="J1778" s="72"/>
    </row>
    <row r="1779" spans="4:10">
      <c r="D1779" s="72"/>
      <c r="E1779" s="72"/>
      <c r="I1779" s="72"/>
      <c r="J1779" s="72"/>
    </row>
    <row r="1780" spans="4:10">
      <c r="D1780" s="72"/>
      <c r="E1780" s="72"/>
      <c r="I1780" s="72"/>
      <c r="J1780" s="72"/>
    </row>
    <row r="1781" spans="4:10">
      <c r="D1781" s="72"/>
      <c r="E1781" s="72"/>
      <c r="I1781" s="72"/>
      <c r="J1781" s="72"/>
    </row>
    <row r="1782" spans="4:10">
      <c r="D1782" s="72"/>
      <c r="E1782" s="72"/>
      <c r="I1782" s="72"/>
      <c r="J1782" s="72"/>
    </row>
    <row r="1783" spans="4:10">
      <c r="D1783" s="72"/>
      <c r="E1783" s="72"/>
      <c r="I1783" s="72"/>
      <c r="J1783" s="72"/>
    </row>
    <row r="1784" spans="4:10">
      <c r="D1784" s="72"/>
      <c r="E1784" s="72"/>
      <c r="I1784" s="72"/>
      <c r="J1784" s="72"/>
    </row>
    <row r="1785" spans="4:10">
      <c r="D1785" s="72"/>
      <c r="E1785" s="72"/>
      <c r="I1785" s="72"/>
      <c r="J1785" s="72"/>
    </row>
    <row r="1786" spans="4:10">
      <c r="D1786" s="72"/>
      <c r="E1786" s="72"/>
      <c r="I1786" s="72"/>
      <c r="J1786" s="72"/>
    </row>
    <row r="1787" spans="4:10">
      <c r="D1787" s="72"/>
      <c r="E1787" s="72"/>
      <c r="I1787" s="72"/>
      <c r="J1787" s="72"/>
    </row>
    <row r="1788" spans="4:10">
      <c r="D1788" s="72"/>
      <c r="E1788" s="72"/>
      <c r="I1788" s="72"/>
      <c r="J1788" s="72"/>
    </row>
    <row r="1789" spans="4:10">
      <c r="D1789" s="72"/>
      <c r="E1789" s="72"/>
      <c r="I1789" s="72"/>
      <c r="J1789" s="72"/>
    </row>
    <row r="1790" spans="4:10">
      <c r="D1790" s="72"/>
      <c r="E1790" s="72"/>
      <c r="I1790" s="72"/>
      <c r="J1790" s="72"/>
    </row>
    <row r="1791" spans="4:10">
      <c r="D1791" s="72"/>
      <c r="E1791" s="72"/>
      <c r="I1791" s="72"/>
      <c r="J1791" s="72"/>
    </row>
    <row r="1792" spans="4:10">
      <c r="D1792" s="72"/>
      <c r="E1792" s="72"/>
      <c r="I1792" s="72"/>
      <c r="J1792" s="72"/>
    </row>
    <row r="1793" spans="4:10">
      <c r="D1793" s="72"/>
      <c r="E1793" s="72"/>
      <c r="I1793" s="72"/>
      <c r="J1793" s="72"/>
    </row>
    <row r="1794" spans="4:10">
      <c r="D1794" s="72"/>
      <c r="E1794" s="72"/>
      <c r="I1794" s="72"/>
      <c r="J1794" s="72"/>
    </row>
    <row r="1795" spans="4:10">
      <c r="D1795" s="72"/>
      <c r="E1795" s="72"/>
      <c r="I1795" s="72"/>
      <c r="J1795" s="72"/>
    </row>
    <row r="1796" spans="4:10">
      <c r="D1796" s="72"/>
      <c r="E1796" s="72"/>
      <c r="I1796" s="72"/>
      <c r="J1796" s="72"/>
    </row>
    <row r="1797" spans="4:10">
      <c r="D1797" s="72"/>
      <c r="E1797" s="72"/>
      <c r="I1797" s="72"/>
      <c r="J1797" s="72"/>
    </row>
    <row r="1798" spans="4:10">
      <c r="D1798" s="72"/>
      <c r="E1798" s="72"/>
      <c r="I1798" s="72"/>
      <c r="J1798" s="72"/>
    </row>
    <row r="1799" spans="4:10">
      <c r="D1799" s="72"/>
      <c r="E1799" s="72"/>
      <c r="I1799" s="72"/>
      <c r="J1799" s="72"/>
    </row>
    <row r="1800" spans="4:10">
      <c r="D1800" s="72"/>
      <c r="E1800" s="72"/>
      <c r="I1800" s="72"/>
      <c r="J1800" s="72"/>
    </row>
    <row r="1801" spans="4:10">
      <c r="D1801" s="72"/>
      <c r="E1801" s="72"/>
      <c r="I1801" s="72"/>
      <c r="J1801" s="72"/>
    </row>
    <row r="1802" spans="4:10">
      <c r="D1802" s="72"/>
      <c r="E1802" s="72"/>
      <c r="I1802" s="72"/>
      <c r="J1802" s="72"/>
    </row>
    <row r="1803" spans="4:10">
      <c r="D1803" s="72"/>
      <c r="E1803" s="72"/>
      <c r="I1803" s="72"/>
      <c r="J1803" s="72"/>
    </row>
    <row r="1804" spans="4:10">
      <c r="D1804" s="72"/>
      <c r="E1804" s="72"/>
      <c r="I1804" s="72"/>
      <c r="J1804" s="72"/>
    </row>
    <row r="1805" spans="4:10">
      <c r="D1805" s="72"/>
      <c r="E1805" s="72"/>
      <c r="I1805" s="72"/>
      <c r="J1805" s="72"/>
    </row>
    <row r="1806" spans="4:10">
      <c r="D1806" s="72"/>
      <c r="E1806" s="72"/>
      <c r="I1806" s="72"/>
      <c r="J1806" s="72"/>
    </row>
    <row r="1807" spans="4:10">
      <c r="D1807" s="72"/>
      <c r="E1807" s="72"/>
      <c r="I1807" s="72"/>
      <c r="J1807" s="72"/>
    </row>
    <row r="1808" spans="4:10">
      <c r="D1808" s="72"/>
      <c r="E1808" s="72"/>
      <c r="I1808" s="72"/>
      <c r="J1808" s="72"/>
    </row>
    <row r="1809" spans="4:10">
      <c r="D1809" s="72"/>
      <c r="E1809" s="72"/>
      <c r="I1809" s="72"/>
      <c r="J1809" s="72"/>
    </row>
    <row r="1810" spans="4:10">
      <c r="D1810" s="72"/>
      <c r="E1810" s="72"/>
      <c r="I1810" s="72"/>
      <c r="J1810" s="72"/>
    </row>
    <row r="1811" spans="4:10">
      <c r="D1811" s="72"/>
      <c r="E1811" s="72"/>
      <c r="I1811" s="72"/>
      <c r="J1811" s="72"/>
    </row>
    <row r="1812" spans="4:10">
      <c r="D1812" s="72"/>
      <c r="E1812" s="72"/>
      <c r="I1812" s="72"/>
      <c r="J1812" s="72"/>
    </row>
    <row r="1813" spans="4:10">
      <c r="D1813" s="72"/>
      <c r="E1813" s="72"/>
      <c r="I1813" s="72"/>
      <c r="J1813" s="72"/>
    </row>
    <row r="1814" spans="4:10">
      <c r="D1814" s="72"/>
      <c r="E1814" s="72"/>
      <c r="I1814" s="72"/>
      <c r="J1814" s="72"/>
    </row>
    <row r="1815" spans="4:10">
      <c r="D1815" s="72"/>
      <c r="E1815" s="72"/>
      <c r="I1815" s="72"/>
      <c r="J1815" s="72"/>
    </row>
    <row r="1816" spans="4:10">
      <c r="D1816" s="72"/>
      <c r="E1816" s="72"/>
      <c r="I1816" s="72"/>
      <c r="J1816" s="72"/>
    </row>
    <row r="1817" spans="4:10">
      <c r="D1817" s="72"/>
      <c r="E1817" s="72"/>
      <c r="I1817" s="72"/>
      <c r="J1817" s="72"/>
    </row>
    <row r="1818" spans="4:10">
      <c r="D1818" s="72"/>
      <c r="E1818" s="72"/>
      <c r="I1818" s="72"/>
      <c r="J1818" s="72"/>
    </row>
    <row r="1819" spans="4:10">
      <c r="D1819" s="72"/>
      <c r="E1819" s="72"/>
      <c r="I1819" s="72"/>
      <c r="J1819" s="72"/>
    </row>
    <row r="1820" spans="4:10">
      <c r="D1820" s="72"/>
      <c r="E1820" s="72"/>
      <c r="I1820" s="72"/>
      <c r="J1820" s="72"/>
    </row>
    <row r="1821" spans="4:10">
      <c r="D1821" s="72"/>
      <c r="E1821" s="72"/>
      <c r="I1821" s="72"/>
      <c r="J1821" s="72"/>
    </row>
    <row r="1822" spans="4:10">
      <c r="D1822" s="72"/>
      <c r="E1822" s="72"/>
      <c r="I1822" s="72"/>
      <c r="J1822" s="72"/>
    </row>
    <row r="1823" spans="4:10">
      <c r="D1823" s="72"/>
      <c r="E1823" s="72"/>
      <c r="I1823" s="72"/>
      <c r="J1823" s="72"/>
    </row>
    <row r="1824" spans="4:10">
      <c r="D1824" s="72"/>
      <c r="E1824" s="72"/>
      <c r="I1824" s="72"/>
      <c r="J1824" s="72"/>
    </row>
    <row r="1825" spans="4:10">
      <c r="D1825" s="72"/>
      <c r="E1825" s="72"/>
      <c r="I1825" s="72"/>
      <c r="J1825" s="72"/>
    </row>
    <row r="1826" spans="4:10">
      <c r="D1826" s="72"/>
      <c r="E1826" s="72"/>
      <c r="I1826" s="72"/>
      <c r="J1826" s="72"/>
    </row>
    <row r="1827" spans="4:10">
      <c r="D1827" s="72"/>
      <c r="E1827" s="72"/>
      <c r="I1827" s="72"/>
      <c r="J1827" s="72"/>
    </row>
    <row r="1828" spans="4:10">
      <c r="D1828" s="72"/>
      <c r="E1828" s="72"/>
      <c r="I1828" s="72"/>
      <c r="J1828" s="72"/>
    </row>
    <row r="1829" spans="4:10">
      <c r="D1829" s="72"/>
      <c r="E1829" s="72"/>
      <c r="I1829" s="72"/>
      <c r="J1829" s="72"/>
    </row>
    <row r="1830" spans="4:10">
      <c r="D1830" s="72"/>
      <c r="E1830" s="72"/>
      <c r="I1830" s="72"/>
      <c r="J1830" s="72"/>
    </row>
    <row r="1831" spans="4:10">
      <c r="D1831" s="72"/>
      <c r="E1831" s="72"/>
      <c r="I1831" s="72"/>
      <c r="J1831" s="72"/>
    </row>
    <row r="1832" spans="4:10">
      <c r="D1832" s="72"/>
      <c r="E1832" s="72"/>
      <c r="I1832" s="72"/>
      <c r="J1832" s="72"/>
    </row>
    <row r="1833" spans="4:10">
      <c r="D1833" s="72"/>
      <c r="E1833" s="72"/>
      <c r="I1833" s="72"/>
      <c r="J1833" s="72"/>
    </row>
    <row r="1834" spans="4:10">
      <c r="D1834" s="72"/>
      <c r="E1834" s="72"/>
      <c r="I1834" s="72"/>
      <c r="J1834" s="72"/>
    </row>
    <row r="1835" spans="4:10">
      <c r="D1835" s="72"/>
      <c r="E1835" s="72"/>
      <c r="I1835" s="72"/>
      <c r="J1835" s="72"/>
    </row>
    <row r="1836" spans="4:10">
      <c r="D1836" s="72"/>
      <c r="E1836" s="72"/>
      <c r="I1836" s="72"/>
      <c r="J1836" s="72"/>
    </row>
    <row r="1837" spans="4:10">
      <c r="D1837" s="72"/>
      <c r="E1837" s="72"/>
      <c r="I1837" s="72"/>
      <c r="J1837" s="72"/>
    </row>
    <row r="1838" spans="4:10">
      <c r="D1838" s="72"/>
      <c r="E1838" s="72"/>
      <c r="I1838" s="72"/>
      <c r="J1838" s="72"/>
    </row>
    <row r="1839" spans="4:10">
      <c r="D1839" s="72"/>
      <c r="E1839" s="72"/>
      <c r="I1839" s="72"/>
      <c r="J1839" s="72"/>
    </row>
    <row r="1840" spans="4:10">
      <c r="D1840" s="72"/>
      <c r="E1840" s="72"/>
      <c r="I1840" s="72"/>
      <c r="J1840" s="72"/>
    </row>
    <row r="1841" spans="4:10">
      <c r="D1841" s="72"/>
      <c r="E1841" s="72"/>
      <c r="I1841" s="72"/>
      <c r="J1841" s="72"/>
    </row>
    <row r="1842" spans="4:10">
      <c r="D1842" s="72"/>
      <c r="E1842" s="72"/>
      <c r="I1842" s="72"/>
      <c r="J1842" s="72"/>
    </row>
    <row r="1843" spans="4:10">
      <c r="D1843" s="72"/>
      <c r="E1843" s="72"/>
      <c r="I1843" s="72"/>
      <c r="J1843" s="72"/>
    </row>
    <row r="1844" spans="4:10">
      <c r="D1844" s="72"/>
      <c r="E1844" s="72"/>
      <c r="I1844" s="72"/>
      <c r="J1844" s="72"/>
    </row>
    <row r="1845" spans="4:10">
      <c r="D1845" s="72"/>
      <c r="E1845" s="72"/>
      <c r="I1845" s="72"/>
      <c r="J1845" s="72"/>
    </row>
    <row r="1846" spans="4:10">
      <c r="D1846" s="72"/>
      <c r="E1846" s="72"/>
      <c r="I1846" s="72"/>
      <c r="J1846" s="72"/>
    </row>
    <row r="1847" spans="4:10">
      <c r="D1847" s="72"/>
      <c r="E1847" s="72"/>
      <c r="I1847" s="72"/>
      <c r="J1847" s="72"/>
    </row>
    <row r="1848" spans="4:10">
      <c r="D1848" s="72"/>
      <c r="E1848" s="72"/>
      <c r="I1848" s="72"/>
      <c r="J1848" s="72"/>
    </row>
    <row r="1849" spans="4:10">
      <c r="D1849" s="72"/>
      <c r="E1849" s="72"/>
      <c r="I1849" s="72"/>
      <c r="J1849" s="72"/>
    </row>
    <row r="1850" spans="4:10">
      <c r="D1850" s="72"/>
      <c r="E1850" s="72"/>
      <c r="I1850" s="72"/>
      <c r="J1850" s="72"/>
    </row>
    <row r="1851" spans="4:10">
      <c r="D1851" s="72"/>
      <c r="E1851" s="72"/>
      <c r="I1851" s="72"/>
      <c r="J1851" s="72"/>
    </row>
    <row r="1852" spans="4:10">
      <c r="D1852" s="72"/>
      <c r="E1852" s="72"/>
      <c r="I1852" s="72"/>
      <c r="J1852" s="72"/>
    </row>
    <row r="1853" spans="4:10">
      <c r="D1853" s="72"/>
      <c r="E1853" s="72"/>
      <c r="I1853" s="72"/>
      <c r="J1853" s="72"/>
    </row>
    <row r="1854" spans="4:10">
      <c r="D1854" s="72"/>
      <c r="E1854" s="72"/>
      <c r="I1854" s="72"/>
      <c r="J1854" s="72"/>
    </row>
    <row r="1855" spans="4:10">
      <c r="D1855" s="72"/>
      <c r="E1855" s="72"/>
      <c r="I1855" s="72"/>
      <c r="J1855" s="72"/>
    </row>
    <row r="1856" spans="4:10">
      <c r="D1856" s="72"/>
      <c r="E1856" s="72"/>
      <c r="I1856" s="72"/>
      <c r="J1856" s="72"/>
    </row>
    <row r="1857" spans="4:10">
      <c r="D1857" s="72"/>
      <c r="E1857" s="72"/>
      <c r="I1857" s="72"/>
      <c r="J1857" s="72"/>
    </row>
    <row r="1858" spans="4:10">
      <c r="D1858" s="72"/>
      <c r="E1858" s="72"/>
      <c r="I1858" s="72"/>
      <c r="J1858" s="72"/>
    </row>
    <row r="1859" spans="4:10">
      <c r="D1859" s="72"/>
      <c r="E1859" s="72"/>
      <c r="I1859" s="72"/>
      <c r="J1859" s="72"/>
    </row>
    <row r="1860" spans="4:10">
      <c r="D1860" s="72"/>
      <c r="E1860" s="72"/>
      <c r="I1860" s="72"/>
      <c r="J1860" s="72"/>
    </row>
    <row r="1861" spans="4:10">
      <c r="D1861" s="72"/>
      <c r="E1861" s="72"/>
      <c r="I1861" s="72"/>
      <c r="J1861" s="72"/>
    </row>
    <row r="1862" spans="4:10">
      <c r="D1862" s="72"/>
      <c r="E1862" s="72"/>
      <c r="I1862" s="72"/>
      <c r="J1862" s="72"/>
    </row>
    <row r="1863" spans="4:10">
      <c r="D1863" s="72"/>
      <c r="E1863" s="72"/>
      <c r="I1863" s="72"/>
      <c r="J1863" s="72"/>
    </row>
    <row r="1864" spans="4:10">
      <c r="D1864" s="72"/>
      <c r="E1864" s="72"/>
      <c r="I1864" s="72"/>
      <c r="J1864" s="72"/>
    </row>
    <row r="1865" spans="4:10">
      <c r="D1865" s="72"/>
      <c r="E1865" s="72"/>
      <c r="I1865" s="72"/>
      <c r="J1865" s="72"/>
    </row>
    <row r="1866" spans="4:10">
      <c r="D1866" s="72"/>
      <c r="E1866" s="72"/>
      <c r="I1866" s="72"/>
      <c r="J1866" s="72"/>
    </row>
    <row r="1867" spans="4:10">
      <c r="D1867" s="72"/>
      <c r="E1867" s="72"/>
      <c r="I1867" s="72"/>
      <c r="J1867" s="72"/>
    </row>
    <row r="1868" spans="4:10">
      <c r="D1868" s="72"/>
      <c r="E1868" s="72"/>
      <c r="I1868" s="72"/>
      <c r="J1868" s="72"/>
    </row>
    <row r="1869" spans="4:10">
      <c r="D1869" s="72"/>
      <c r="E1869" s="72"/>
      <c r="I1869" s="72"/>
      <c r="J1869" s="72"/>
    </row>
    <row r="1870" spans="4:10">
      <c r="D1870" s="72"/>
      <c r="E1870" s="72"/>
      <c r="I1870" s="72"/>
      <c r="J1870" s="72"/>
    </row>
    <row r="1871" spans="4:10">
      <c r="D1871" s="72"/>
      <c r="E1871" s="72"/>
      <c r="I1871" s="72"/>
      <c r="J1871" s="72"/>
    </row>
    <row r="1872" spans="4:10">
      <c r="D1872" s="72"/>
      <c r="E1872" s="72"/>
      <c r="I1872" s="72"/>
      <c r="J1872" s="72"/>
    </row>
    <row r="1873" spans="4:10">
      <c r="D1873" s="72"/>
      <c r="E1873" s="72"/>
      <c r="I1873" s="72"/>
      <c r="J1873" s="72"/>
    </row>
    <row r="1874" spans="4:10">
      <c r="D1874" s="72"/>
      <c r="E1874" s="72"/>
      <c r="I1874" s="72"/>
      <c r="J1874" s="72"/>
    </row>
    <row r="1875" spans="4:10">
      <c r="D1875" s="72"/>
      <c r="E1875" s="72"/>
      <c r="I1875" s="72"/>
      <c r="J1875" s="72"/>
    </row>
    <row r="1876" spans="4:10">
      <c r="D1876" s="72"/>
      <c r="E1876" s="72"/>
      <c r="I1876" s="72"/>
      <c r="J1876" s="72"/>
    </row>
    <row r="1877" spans="4:10">
      <c r="D1877" s="72"/>
      <c r="E1877" s="72"/>
      <c r="I1877" s="72"/>
      <c r="J1877" s="72"/>
    </row>
    <row r="1878" spans="4:10">
      <c r="D1878" s="72"/>
      <c r="E1878" s="72"/>
      <c r="I1878" s="72"/>
      <c r="J1878" s="72"/>
    </row>
    <row r="1879" spans="4:10">
      <c r="D1879" s="72"/>
      <c r="E1879" s="72"/>
      <c r="I1879" s="72"/>
      <c r="J1879" s="72"/>
    </row>
    <row r="1880" spans="4:10">
      <c r="D1880" s="72"/>
      <c r="E1880" s="72"/>
      <c r="I1880" s="72"/>
      <c r="J1880" s="72"/>
    </row>
    <row r="1881" spans="4:10">
      <c r="D1881" s="72"/>
      <c r="E1881" s="72"/>
      <c r="I1881" s="72"/>
      <c r="J1881" s="72"/>
    </row>
    <row r="1882" spans="4:10">
      <c r="D1882" s="72"/>
      <c r="E1882" s="72"/>
      <c r="I1882" s="72"/>
      <c r="J1882" s="72"/>
    </row>
    <row r="1883" spans="4:10">
      <c r="D1883" s="72"/>
      <c r="E1883" s="72"/>
      <c r="I1883" s="72"/>
      <c r="J1883" s="72"/>
    </row>
    <row r="1884" spans="4:10">
      <c r="D1884" s="72"/>
      <c r="E1884" s="72"/>
      <c r="I1884" s="72"/>
      <c r="J1884" s="72"/>
    </row>
    <row r="1885" spans="4:10">
      <c r="D1885" s="72"/>
      <c r="E1885" s="72"/>
      <c r="I1885" s="72"/>
      <c r="J1885" s="72"/>
    </row>
    <row r="1886" spans="4:10">
      <c r="D1886" s="72"/>
      <c r="E1886" s="72"/>
      <c r="I1886" s="72"/>
      <c r="J1886" s="72"/>
    </row>
    <row r="1887" spans="4:10">
      <c r="D1887" s="72"/>
      <c r="E1887" s="72"/>
      <c r="I1887" s="72"/>
      <c r="J1887" s="72"/>
    </row>
    <row r="1888" spans="4:10">
      <c r="D1888" s="72"/>
      <c r="E1888" s="72"/>
      <c r="I1888" s="72"/>
      <c r="J1888" s="72"/>
    </row>
    <row r="1889" spans="4:10">
      <c r="D1889" s="72"/>
      <c r="E1889" s="72"/>
      <c r="I1889" s="72"/>
      <c r="J1889" s="72"/>
    </row>
    <row r="1890" spans="4:10">
      <c r="D1890" s="72"/>
      <c r="E1890" s="72"/>
      <c r="I1890" s="72"/>
      <c r="J1890" s="72"/>
    </row>
    <row r="1891" spans="4:10">
      <c r="D1891" s="72"/>
      <c r="E1891" s="72"/>
      <c r="I1891" s="72"/>
      <c r="J1891" s="72"/>
    </row>
    <row r="1892" spans="4:10">
      <c r="D1892" s="72"/>
      <c r="E1892" s="72"/>
      <c r="I1892" s="72"/>
      <c r="J1892" s="72"/>
    </row>
    <row r="1893" spans="4:10">
      <c r="D1893" s="72"/>
      <c r="E1893" s="72"/>
      <c r="I1893" s="72"/>
      <c r="J1893" s="72"/>
    </row>
    <row r="1894" spans="4:10">
      <c r="D1894" s="72"/>
      <c r="E1894" s="72"/>
      <c r="I1894" s="72"/>
      <c r="J1894" s="72"/>
    </row>
    <row r="1895" spans="4:10">
      <c r="D1895" s="72"/>
      <c r="E1895" s="72"/>
      <c r="I1895" s="72"/>
      <c r="J1895" s="72"/>
    </row>
    <row r="1896" spans="4:10">
      <c r="D1896" s="72"/>
      <c r="E1896" s="72"/>
      <c r="I1896" s="72"/>
      <c r="J1896" s="72"/>
    </row>
    <row r="1897" spans="4:10">
      <c r="D1897" s="72"/>
      <c r="E1897" s="72"/>
      <c r="I1897" s="72"/>
      <c r="J1897" s="72"/>
    </row>
    <row r="1898" spans="4:10">
      <c r="D1898" s="72"/>
      <c r="E1898" s="72"/>
      <c r="I1898" s="72"/>
      <c r="J1898" s="72"/>
    </row>
    <row r="1899" spans="4:10">
      <c r="D1899" s="72"/>
      <c r="E1899" s="72"/>
      <c r="I1899" s="72"/>
      <c r="J1899" s="72"/>
    </row>
    <row r="1900" spans="4:10">
      <c r="D1900" s="72"/>
      <c r="E1900" s="72"/>
      <c r="I1900" s="72"/>
      <c r="J1900" s="72"/>
    </row>
    <row r="1901" spans="4:10">
      <c r="D1901" s="72"/>
      <c r="E1901" s="72"/>
      <c r="I1901" s="72"/>
      <c r="J1901" s="72"/>
    </row>
    <row r="1902" spans="4:10">
      <c r="D1902" s="72"/>
      <c r="E1902" s="72"/>
      <c r="I1902" s="72"/>
      <c r="J1902" s="72"/>
    </row>
    <row r="1903" spans="4:10">
      <c r="D1903" s="72"/>
      <c r="E1903" s="72"/>
      <c r="I1903" s="72"/>
      <c r="J1903" s="72"/>
    </row>
    <row r="1904" spans="4:10">
      <c r="D1904" s="72"/>
      <c r="E1904" s="72"/>
      <c r="I1904" s="72"/>
      <c r="J1904" s="72"/>
    </row>
    <row r="1905" spans="4:10">
      <c r="D1905" s="72"/>
      <c r="E1905" s="72"/>
      <c r="I1905" s="72"/>
      <c r="J1905" s="72"/>
    </row>
    <row r="1906" spans="4:10">
      <c r="D1906" s="72"/>
      <c r="E1906" s="72"/>
      <c r="I1906" s="72"/>
      <c r="J1906" s="72"/>
    </row>
    <row r="1907" spans="4:10">
      <c r="D1907" s="72"/>
      <c r="E1907" s="72"/>
      <c r="I1907" s="72"/>
      <c r="J1907" s="72"/>
    </row>
    <row r="1908" spans="4:10">
      <c r="D1908" s="72"/>
      <c r="E1908" s="72"/>
      <c r="I1908" s="72"/>
      <c r="J1908" s="72"/>
    </row>
    <row r="1909" spans="4:10">
      <c r="D1909" s="72"/>
      <c r="E1909" s="72"/>
      <c r="I1909" s="72"/>
      <c r="J1909" s="72"/>
    </row>
    <row r="1910" spans="4:10">
      <c r="D1910" s="72"/>
      <c r="E1910" s="72"/>
      <c r="I1910" s="72"/>
      <c r="J1910" s="72"/>
    </row>
    <row r="1911" spans="4:10">
      <c r="D1911" s="72"/>
      <c r="E1911" s="72"/>
      <c r="I1911" s="72"/>
      <c r="J1911" s="72"/>
    </row>
    <row r="1912" spans="4:10">
      <c r="D1912" s="72"/>
      <c r="E1912" s="72"/>
      <c r="I1912" s="72"/>
      <c r="J1912" s="72"/>
    </row>
    <row r="1913" spans="4:10">
      <c r="D1913" s="72"/>
      <c r="E1913" s="72"/>
      <c r="I1913" s="72"/>
      <c r="J1913" s="72"/>
    </row>
    <row r="1914" spans="4:10">
      <c r="D1914" s="72"/>
      <c r="E1914" s="72"/>
      <c r="I1914" s="72"/>
      <c r="J1914" s="72"/>
    </row>
    <row r="1915" spans="4:10">
      <c r="D1915" s="72"/>
      <c r="E1915" s="72"/>
      <c r="I1915" s="72"/>
      <c r="J1915" s="72"/>
    </row>
    <row r="1916" spans="4:10">
      <c r="D1916" s="72"/>
      <c r="E1916" s="72"/>
      <c r="I1916" s="72"/>
      <c r="J1916" s="72"/>
    </row>
    <row r="1917" spans="4:10">
      <c r="D1917" s="72"/>
      <c r="E1917" s="72"/>
      <c r="I1917" s="72"/>
      <c r="J1917" s="72"/>
    </row>
    <row r="1918" spans="4:10">
      <c r="D1918" s="72"/>
      <c r="E1918" s="72"/>
      <c r="I1918" s="72"/>
      <c r="J1918" s="72"/>
    </row>
    <row r="1919" spans="4:10">
      <c r="D1919" s="72"/>
      <c r="E1919" s="72"/>
      <c r="I1919" s="72"/>
      <c r="J1919" s="72"/>
    </row>
    <row r="1920" spans="4:10">
      <c r="D1920" s="72"/>
      <c r="E1920" s="72"/>
      <c r="I1920" s="72"/>
      <c r="J1920" s="72"/>
    </row>
    <row r="1921" spans="4:10">
      <c r="D1921" s="72"/>
      <c r="E1921" s="72"/>
      <c r="I1921" s="72"/>
      <c r="J1921" s="72"/>
    </row>
    <row r="1922" spans="4:10">
      <c r="D1922" s="72"/>
      <c r="E1922" s="72"/>
      <c r="I1922" s="72"/>
      <c r="J1922" s="72"/>
    </row>
    <row r="1923" spans="4:10">
      <c r="D1923" s="72"/>
      <c r="E1923" s="72"/>
      <c r="I1923" s="72"/>
      <c r="J1923" s="72"/>
    </row>
    <row r="1924" spans="4:10">
      <c r="D1924" s="72"/>
      <c r="E1924" s="72"/>
      <c r="I1924" s="72"/>
      <c r="J1924" s="72"/>
    </row>
    <row r="1925" spans="4:10">
      <c r="D1925" s="72"/>
      <c r="E1925" s="72"/>
      <c r="I1925" s="72"/>
      <c r="J1925" s="72"/>
    </row>
    <row r="1926" spans="4:10">
      <c r="D1926" s="72"/>
      <c r="E1926" s="72"/>
      <c r="I1926" s="72"/>
      <c r="J1926" s="72"/>
    </row>
    <row r="1927" spans="4:10">
      <c r="D1927" s="72"/>
      <c r="E1927" s="72"/>
      <c r="I1927" s="72"/>
      <c r="J1927" s="72"/>
    </row>
    <row r="1928" spans="4:10">
      <c r="D1928" s="72"/>
      <c r="E1928" s="72"/>
      <c r="I1928" s="72"/>
      <c r="J1928" s="72"/>
    </row>
    <row r="1929" spans="4:10">
      <c r="D1929" s="72"/>
      <c r="E1929" s="72"/>
      <c r="I1929" s="72"/>
      <c r="J1929" s="72"/>
    </row>
    <row r="1930" spans="4:10">
      <c r="D1930" s="72"/>
      <c r="E1930" s="72"/>
      <c r="I1930" s="72"/>
      <c r="J1930" s="72"/>
    </row>
    <row r="1931" spans="4:10">
      <c r="D1931" s="72"/>
      <c r="E1931" s="72"/>
      <c r="I1931" s="72"/>
      <c r="J1931" s="72"/>
    </row>
    <row r="1932" spans="4:10">
      <c r="D1932" s="72"/>
      <c r="E1932" s="72"/>
      <c r="I1932" s="72"/>
      <c r="J1932" s="72"/>
    </row>
    <row r="1933" spans="4:10">
      <c r="D1933" s="72"/>
      <c r="E1933" s="72"/>
      <c r="I1933" s="72"/>
      <c r="J1933" s="72"/>
    </row>
    <row r="1934" spans="4:10">
      <c r="D1934" s="72"/>
      <c r="E1934" s="72"/>
      <c r="I1934" s="72"/>
      <c r="J1934" s="72"/>
    </row>
    <row r="1935" spans="4:10">
      <c r="D1935" s="72"/>
      <c r="E1935" s="72"/>
      <c r="I1935" s="72"/>
      <c r="J1935" s="72"/>
    </row>
    <row r="1936" spans="4:10">
      <c r="D1936" s="72"/>
      <c r="E1936" s="72"/>
      <c r="I1936" s="72"/>
      <c r="J1936" s="72"/>
    </row>
    <row r="1937" spans="4:10">
      <c r="D1937" s="72"/>
      <c r="E1937" s="72"/>
      <c r="I1937" s="72"/>
      <c r="J1937" s="72"/>
    </row>
    <row r="1938" spans="4:10">
      <c r="D1938" s="72"/>
      <c r="E1938" s="72"/>
      <c r="I1938" s="72"/>
      <c r="J1938" s="72"/>
    </row>
    <row r="1939" spans="4:10">
      <c r="D1939" s="72"/>
      <c r="E1939" s="72"/>
      <c r="I1939" s="72"/>
      <c r="J1939" s="72"/>
    </row>
    <row r="1940" spans="4:10">
      <c r="D1940" s="72"/>
      <c r="E1940" s="72"/>
      <c r="I1940" s="72"/>
      <c r="J1940" s="72"/>
    </row>
    <row r="1941" spans="4:10">
      <c r="D1941" s="72"/>
      <c r="E1941" s="72"/>
      <c r="I1941" s="72"/>
      <c r="J1941" s="72"/>
    </row>
    <row r="1942" spans="4:10">
      <c r="D1942" s="72"/>
      <c r="E1942" s="72"/>
      <c r="I1942" s="72"/>
      <c r="J1942" s="72"/>
    </row>
    <row r="1943" spans="4:10">
      <c r="D1943" s="72"/>
      <c r="E1943" s="72"/>
      <c r="I1943" s="72"/>
      <c r="J1943" s="72"/>
    </row>
    <row r="1944" spans="4:10">
      <c r="D1944" s="72"/>
      <c r="E1944" s="72"/>
      <c r="I1944" s="72"/>
      <c r="J1944" s="72"/>
    </row>
    <row r="1945" spans="4:10">
      <c r="D1945" s="72"/>
      <c r="E1945" s="72"/>
      <c r="I1945" s="72"/>
      <c r="J1945" s="72"/>
    </row>
    <row r="1946" spans="4:10">
      <c r="D1946" s="72"/>
      <c r="E1946" s="72"/>
      <c r="I1946" s="72"/>
      <c r="J1946" s="72"/>
    </row>
    <row r="1947" spans="4:10">
      <c r="D1947" s="72"/>
      <c r="E1947" s="72"/>
      <c r="I1947" s="72"/>
      <c r="J1947" s="72"/>
    </row>
    <row r="1948" spans="4:10">
      <c r="D1948" s="72"/>
      <c r="E1948" s="72"/>
      <c r="I1948" s="72"/>
      <c r="J1948" s="72"/>
    </row>
    <row r="1949" spans="4:10">
      <c r="D1949" s="72"/>
      <c r="E1949" s="72"/>
      <c r="I1949" s="72"/>
      <c r="J1949" s="72"/>
    </row>
    <row r="1950" spans="4:10">
      <c r="D1950" s="72"/>
      <c r="E1950" s="72"/>
      <c r="I1950" s="72"/>
      <c r="J1950" s="72"/>
    </row>
    <row r="1951" spans="4:10">
      <c r="D1951" s="72"/>
      <c r="E1951" s="72"/>
      <c r="I1951" s="72"/>
      <c r="J1951" s="72"/>
    </row>
    <row r="1952" spans="4:10">
      <c r="D1952" s="72"/>
      <c r="E1952" s="72"/>
      <c r="I1952" s="72"/>
      <c r="J1952" s="72"/>
    </row>
    <row r="1953" spans="4:10">
      <c r="D1953" s="72"/>
      <c r="E1953" s="72"/>
      <c r="I1953" s="72"/>
      <c r="J1953" s="72"/>
    </row>
    <row r="1954" spans="4:10">
      <c r="D1954" s="72"/>
      <c r="E1954" s="72"/>
      <c r="I1954" s="72"/>
      <c r="J1954" s="72"/>
    </row>
    <row r="1955" spans="4:10">
      <c r="D1955" s="72"/>
      <c r="E1955" s="72"/>
      <c r="I1955" s="72"/>
      <c r="J1955" s="72"/>
    </row>
    <row r="1956" spans="4:10">
      <c r="D1956" s="72"/>
      <c r="E1956" s="72"/>
      <c r="I1956" s="72"/>
      <c r="J1956" s="72"/>
    </row>
    <row r="1957" spans="4:10">
      <c r="D1957" s="72"/>
      <c r="E1957" s="72"/>
      <c r="I1957" s="72"/>
      <c r="J1957" s="72"/>
    </row>
    <row r="1958" spans="4:10">
      <c r="D1958" s="72"/>
      <c r="E1958" s="72"/>
      <c r="I1958" s="72"/>
      <c r="J1958" s="72"/>
    </row>
    <row r="1959" spans="4:10">
      <c r="D1959" s="72"/>
      <c r="E1959" s="72"/>
      <c r="I1959" s="72"/>
      <c r="J1959" s="72"/>
    </row>
    <row r="1960" spans="4:10">
      <c r="D1960" s="72"/>
      <c r="E1960" s="72"/>
      <c r="I1960" s="72"/>
      <c r="J1960" s="72"/>
    </row>
    <row r="1961" spans="4:10">
      <c r="D1961" s="72"/>
      <c r="E1961" s="72"/>
      <c r="I1961" s="72"/>
      <c r="J1961" s="72"/>
    </row>
    <row r="1962" spans="4:10">
      <c r="D1962" s="72"/>
      <c r="E1962" s="72"/>
      <c r="I1962" s="72"/>
      <c r="J1962" s="72"/>
    </row>
    <row r="1963" spans="4:10">
      <c r="D1963" s="72"/>
      <c r="E1963" s="72"/>
      <c r="I1963" s="72"/>
      <c r="J1963" s="72"/>
    </row>
    <row r="1964" spans="4:10">
      <c r="D1964" s="72"/>
      <c r="E1964" s="72"/>
      <c r="I1964" s="72"/>
      <c r="J1964" s="72"/>
    </row>
    <row r="1965" spans="4:10">
      <c r="D1965" s="72"/>
      <c r="E1965" s="72"/>
      <c r="I1965" s="72"/>
      <c r="J1965" s="72"/>
    </row>
    <row r="1966" spans="4:10">
      <c r="D1966" s="72"/>
      <c r="E1966" s="72"/>
      <c r="I1966" s="72"/>
      <c r="J1966" s="72"/>
    </row>
    <row r="1967" spans="4:10">
      <c r="D1967" s="72"/>
      <c r="E1967" s="72"/>
      <c r="I1967" s="72"/>
      <c r="J1967" s="72"/>
    </row>
    <row r="1968" spans="4:10">
      <c r="D1968" s="72"/>
      <c r="E1968" s="72"/>
      <c r="I1968" s="72"/>
      <c r="J1968" s="72"/>
    </row>
    <row r="1969" spans="4:10">
      <c r="D1969" s="72"/>
      <c r="E1969" s="72"/>
      <c r="I1969" s="72"/>
      <c r="J1969" s="72"/>
    </row>
    <row r="1970" spans="4:10">
      <c r="D1970" s="72"/>
      <c r="E1970" s="72"/>
      <c r="I1970" s="72"/>
      <c r="J1970" s="72"/>
    </row>
    <row r="1971" spans="4:10">
      <c r="D1971" s="72"/>
      <c r="E1971" s="72"/>
      <c r="I1971" s="72"/>
      <c r="J1971" s="72"/>
    </row>
    <row r="1972" spans="4:10">
      <c r="D1972" s="72"/>
      <c r="E1972" s="72"/>
      <c r="I1972" s="72"/>
      <c r="J1972" s="72"/>
    </row>
    <row r="1973" spans="4:10">
      <c r="D1973" s="72"/>
      <c r="E1973" s="72"/>
      <c r="I1973" s="72"/>
      <c r="J1973" s="72"/>
    </row>
    <row r="1974" spans="4:10">
      <c r="D1974" s="72"/>
      <c r="E1974" s="72"/>
      <c r="I1974" s="72"/>
      <c r="J1974" s="72"/>
    </row>
    <row r="1975" spans="4:10">
      <c r="D1975" s="72"/>
      <c r="E1975" s="72"/>
      <c r="I1975" s="72"/>
      <c r="J1975" s="72"/>
    </row>
    <row r="1976" spans="4:10">
      <c r="D1976" s="72"/>
      <c r="E1976" s="72"/>
      <c r="I1976" s="72"/>
      <c r="J1976" s="72"/>
    </row>
    <row r="1977" spans="4:10">
      <c r="D1977" s="72"/>
      <c r="E1977" s="72"/>
      <c r="I1977" s="72"/>
      <c r="J1977" s="72"/>
    </row>
    <row r="1978" spans="4:10">
      <c r="D1978" s="72"/>
      <c r="E1978" s="72"/>
      <c r="I1978" s="72"/>
      <c r="J1978" s="72"/>
    </row>
    <row r="1979" spans="4:10">
      <c r="D1979" s="72"/>
      <c r="E1979" s="72"/>
      <c r="I1979" s="72"/>
      <c r="J1979" s="72"/>
    </row>
    <row r="1980" spans="4:10">
      <c r="D1980" s="72"/>
      <c r="E1980" s="72"/>
      <c r="I1980" s="72"/>
      <c r="J1980" s="72"/>
    </row>
    <row r="1981" spans="4:10">
      <c r="D1981" s="72"/>
      <c r="E1981" s="72"/>
      <c r="I1981" s="72"/>
      <c r="J1981" s="72"/>
    </row>
    <row r="1982" spans="4:10">
      <c r="D1982" s="72"/>
      <c r="E1982" s="72"/>
      <c r="I1982" s="72"/>
      <c r="J1982" s="72"/>
    </row>
    <row r="1983" spans="4:10">
      <c r="D1983" s="72"/>
      <c r="E1983" s="72"/>
      <c r="I1983" s="72"/>
      <c r="J1983" s="72"/>
    </row>
    <row r="1984" spans="4:10">
      <c r="D1984" s="72"/>
      <c r="E1984" s="72"/>
      <c r="I1984" s="72"/>
      <c r="J1984" s="72"/>
    </row>
    <row r="1985" spans="4:10">
      <c r="D1985" s="72"/>
      <c r="E1985" s="72"/>
      <c r="I1985" s="72"/>
      <c r="J1985" s="72"/>
    </row>
    <row r="1986" spans="4:10">
      <c r="D1986" s="72"/>
      <c r="E1986" s="72"/>
      <c r="I1986" s="72"/>
      <c r="J1986" s="72"/>
    </row>
    <row r="1987" spans="4:10">
      <c r="D1987" s="72"/>
      <c r="E1987" s="72"/>
      <c r="I1987" s="72"/>
      <c r="J1987" s="72"/>
    </row>
    <row r="1988" spans="4:10">
      <c r="D1988" s="72"/>
      <c r="E1988" s="72"/>
      <c r="I1988" s="72"/>
      <c r="J1988" s="72"/>
    </row>
    <row r="1989" spans="4:10">
      <c r="D1989" s="72"/>
      <c r="E1989" s="72"/>
      <c r="I1989" s="72"/>
      <c r="J1989" s="72"/>
    </row>
    <row r="1990" spans="4:10">
      <c r="D1990" s="72"/>
      <c r="E1990" s="72"/>
      <c r="I1990" s="72"/>
      <c r="J1990" s="72"/>
    </row>
    <row r="1991" spans="4:10">
      <c r="D1991" s="72"/>
      <c r="E1991" s="72"/>
      <c r="I1991" s="72"/>
      <c r="J1991" s="72"/>
    </row>
    <row r="1992" spans="4:10">
      <c r="D1992" s="72"/>
      <c r="E1992" s="72"/>
      <c r="I1992" s="72"/>
      <c r="J1992" s="72"/>
    </row>
    <row r="1993" spans="4:10">
      <c r="D1993" s="72"/>
      <c r="E1993" s="72"/>
      <c r="I1993" s="72"/>
      <c r="J1993" s="72"/>
    </row>
    <row r="1994" spans="4:10">
      <c r="D1994" s="72"/>
      <c r="E1994" s="72"/>
      <c r="I1994" s="72"/>
      <c r="J1994" s="72"/>
    </row>
    <row r="1995" spans="4:10">
      <c r="D1995" s="72"/>
      <c r="E1995" s="72"/>
      <c r="I1995" s="72"/>
      <c r="J1995" s="72"/>
    </row>
    <row r="1996" spans="4:10">
      <c r="D1996" s="72"/>
      <c r="E1996" s="72"/>
      <c r="I1996" s="72"/>
      <c r="J1996" s="72"/>
    </row>
    <row r="1997" spans="4:10">
      <c r="D1997" s="72"/>
      <c r="E1997" s="72"/>
      <c r="I1997" s="72"/>
      <c r="J1997" s="72"/>
    </row>
    <row r="1998" spans="4:10">
      <c r="D1998" s="72"/>
      <c r="E1998" s="72"/>
      <c r="I1998" s="72"/>
      <c r="J1998" s="72"/>
    </row>
    <row r="1999" spans="4:10">
      <c r="D1999" s="72"/>
      <c r="E1999" s="72"/>
      <c r="I1999" s="72"/>
      <c r="J1999" s="72"/>
    </row>
    <row r="2000" spans="4:10">
      <c r="D2000" s="72"/>
      <c r="E2000" s="72"/>
      <c r="I2000" s="72"/>
      <c r="J2000" s="72"/>
    </row>
    <row r="2001" spans="4:10">
      <c r="D2001" s="72"/>
      <c r="E2001" s="72"/>
      <c r="I2001" s="72"/>
      <c r="J2001" s="72"/>
    </row>
    <row r="2002" spans="4:10">
      <c r="D2002" s="72"/>
      <c r="E2002" s="72"/>
      <c r="I2002" s="72"/>
      <c r="J2002" s="72"/>
    </row>
    <row r="2003" spans="4:10">
      <c r="D2003" s="72"/>
      <c r="E2003" s="72"/>
      <c r="I2003" s="72"/>
      <c r="J2003" s="72"/>
    </row>
    <row r="2004" spans="4:10">
      <c r="D2004" s="72"/>
      <c r="E2004" s="72"/>
      <c r="I2004" s="72"/>
      <c r="J2004" s="72"/>
    </row>
    <row r="2005" spans="4:10">
      <c r="D2005" s="72"/>
      <c r="E2005" s="72"/>
      <c r="I2005" s="72"/>
      <c r="J2005" s="72"/>
    </row>
    <row r="2006" spans="4:10">
      <c r="D2006" s="72"/>
      <c r="E2006" s="72"/>
      <c r="I2006" s="72"/>
      <c r="J2006" s="72"/>
    </row>
    <row r="2007" spans="4:10">
      <c r="D2007" s="72"/>
      <c r="E2007" s="72"/>
      <c r="I2007" s="72"/>
      <c r="J2007" s="72"/>
    </row>
    <row r="2008" spans="4:10">
      <c r="D2008" s="72"/>
      <c r="E2008" s="72"/>
      <c r="I2008" s="72"/>
      <c r="J2008" s="72"/>
    </row>
    <row r="2009" spans="4:10">
      <c r="D2009" s="72"/>
      <c r="E2009" s="72"/>
      <c r="I2009" s="72"/>
      <c r="J2009" s="72"/>
    </row>
    <row r="2010" spans="4:10">
      <c r="D2010" s="72"/>
      <c r="E2010" s="72"/>
      <c r="I2010" s="72"/>
      <c r="J2010" s="72"/>
    </row>
    <row r="2011" spans="4:10">
      <c r="D2011" s="72"/>
      <c r="E2011" s="72"/>
      <c r="I2011" s="72"/>
      <c r="J2011" s="72"/>
    </row>
    <row r="2012" spans="4:10">
      <c r="D2012" s="72"/>
      <c r="E2012" s="72"/>
      <c r="I2012" s="72"/>
      <c r="J2012" s="72"/>
    </row>
    <row r="2013" spans="4:10">
      <c r="D2013" s="72"/>
      <c r="E2013" s="72"/>
      <c r="I2013" s="72"/>
      <c r="J2013" s="72"/>
    </row>
    <row r="2014" spans="4:10">
      <c r="D2014" s="72"/>
      <c r="E2014" s="72"/>
      <c r="I2014" s="72"/>
      <c r="J2014" s="72"/>
    </row>
    <row r="2015" spans="4:10">
      <c r="D2015" s="72"/>
      <c r="E2015" s="72"/>
      <c r="I2015" s="72"/>
      <c r="J2015" s="72"/>
    </row>
    <row r="2016" spans="4:10">
      <c r="D2016" s="72"/>
      <c r="E2016" s="72"/>
      <c r="I2016" s="72"/>
      <c r="J2016" s="72"/>
    </row>
    <row r="2017" spans="4:10">
      <c r="D2017" s="72"/>
      <c r="E2017" s="72"/>
      <c r="I2017" s="72"/>
      <c r="J2017" s="72"/>
    </row>
    <row r="2018" spans="4:10">
      <c r="D2018" s="72"/>
      <c r="E2018" s="72"/>
      <c r="I2018" s="72"/>
      <c r="J2018" s="72"/>
    </row>
    <row r="2019" spans="4:10">
      <c r="D2019" s="72"/>
      <c r="E2019" s="72"/>
      <c r="I2019" s="72"/>
      <c r="J2019" s="72"/>
    </row>
    <row r="2020" spans="4:10">
      <c r="D2020" s="72"/>
      <c r="E2020" s="72"/>
      <c r="I2020" s="72"/>
      <c r="J2020" s="72"/>
    </row>
    <row r="2021" spans="4:10">
      <c r="D2021" s="72"/>
      <c r="E2021" s="72"/>
      <c r="I2021" s="72"/>
      <c r="J2021" s="72"/>
    </row>
    <row r="2022" spans="4:10">
      <c r="D2022" s="72"/>
      <c r="E2022" s="72"/>
      <c r="I2022" s="72"/>
      <c r="J2022" s="72"/>
    </row>
    <row r="2023" spans="4:10">
      <c r="D2023" s="72"/>
      <c r="E2023" s="72"/>
      <c r="I2023" s="72"/>
      <c r="J2023" s="72"/>
    </row>
    <row r="2024" spans="4:10">
      <c r="D2024" s="72"/>
      <c r="E2024" s="72"/>
      <c r="I2024" s="72"/>
      <c r="J2024" s="72"/>
    </row>
    <row r="2025" spans="4:10">
      <c r="D2025" s="72"/>
      <c r="E2025" s="72"/>
      <c r="I2025" s="72"/>
      <c r="J2025" s="72"/>
    </row>
    <row r="2026" spans="4:10">
      <c r="D2026" s="72"/>
      <c r="E2026" s="72"/>
      <c r="I2026" s="72"/>
      <c r="J2026" s="72"/>
    </row>
    <row r="2027" spans="4:10">
      <c r="D2027" s="72"/>
      <c r="E2027" s="72"/>
      <c r="I2027" s="72"/>
      <c r="J2027" s="72"/>
    </row>
    <row r="2028" spans="4:10">
      <c r="D2028" s="72"/>
      <c r="E2028" s="72"/>
      <c r="I2028" s="72"/>
      <c r="J2028" s="72"/>
    </row>
    <row r="2029" spans="4:10">
      <c r="D2029" s="72"/>
      <c r="E2029" s="72"/>
      <c r="I2029" s="72"/>
      <c r="J2029" s="72"/>
    </row>
    <row r="2030" spans="4:10">
      <c r="D2030" s="72"/>
      <c r="E2030" s="72"/>
      <c r="I2030" s="72"/>
      <c r="J2030" s="72"/>
    </row>
    <row r="2031" spans="4:10">
      <c r="D2031" s="72"/>
      <c r="E2031" s="72"/>
      <c r="I2031" s="72"/>
      <c r="J2031" s="72"/>
    </row>
    <row r="2032" spans="4:10">
      <c r="D2032" s="72"/>
      <c r="E2032" s="72"/>
      <c r="I2032" s="72"/>
      <c r="J2032" s="72"/>
    </row>
    <row r="2033" spans="4:10">
      <c r="D2033" s="72"/>
      <c r="E2033" s="72"/>
      <c r="I2033" s="72"/>
      <c r="J2033" s="72"/>
    </row>
    <row r="2034" spans="4:10">
      <c r="D2034" s="72"/>
      <c r="E2034" s="72"/>
      <c r="I2034" s="72"/>
      <c r="J2034" s="72"/>
    </row>
    <row r="2035" spans="4:10">
      <c r="D2035" s="72"/>
      <c r="E2035" s="72"/>
      <c r="I2035" s="72"/>
      <c r="J2035" s="72"/>
    </row>
    <row r="2036" spans="4:10">
      <c r="D2036" s="72"/>
      <c r="E2036" s="72"/>
      <c r="I2036" s="72"/>
      <c r="J2036" s="72"/>
    </row>
    <row r="2037" spans="4:10">
      <c r="D2037" s="72"/>
      <c r="E2037" s="72"/>
      <c r="I2037" s="72"/>
      <c r="J2037" s="72"/>
    </row>
    <row r="2038" spans="4:10">
      <c r="D2038" s="72"/>
      <c r="E2038" s="72"/>
      <c r="I2038" s="72"/>
      <c r="J2038" s="72"/>
    </row>
    <row r="2039" spans="4:10">
      <c r="D2039" s="72"/>
      <c r="E2039" s="72"/>
      <c r="I2039" s="72"/>
      <c r="J2039" s="72"/>
    </row>
    <row r="2040" spans="4:10">
      <c r="D2040" s="72"/>
      <c r="E2040" s="72"/>
      <c r="I2040" s="72"/>
      <c r="J2040" s="72"/>
    </row>
    <row r="2041" spans="4:10">
      <c r="D2041" s="72"/>
      <c r="E2041" s="72"/>
      <c r="I2041" s="72"/>
      <c r="J2041" s="72"/>
    </row>
    <row r="2042" spans="4:10">
      <c r="D2042" s="72"/>
      <c r="E2042" s="72"/>
      <c r="I2042" s="72"/>
      <c r="J2042" s="72"/>
    </row>
    <row r="2043" spans="4:10">
      <c r="D2043" s="72"/>
      <c r="E2043" s="72"/>
      <c r="I2043" s="72"/>
      <c r="J2043" s="72"/>
    </row>
    <row r="2044" spans="4:10">
      <c r="D2044" s="72"/>
      <c r="E2044" s="72"/>
      <c r="I2044" s="72"/>
      <c r="J2044" s="72"/>
    </row>
    <row r="2045" spans="4:10">
      <c r="D2045" s="72"/>
      <c r="E2045" s="72"/>
      <c r="I2045" s="72"/>
      <c r="J2045" s="72"/>
    </row>
    <row r="2046" spans="4:10">
      <c r="D2046" s="72"/>
      <c r="E2046" s="72"/>
      <c r="I2046" s="72"/>
      <c r="J2046" s="72"/>
    </row>
    <row r="2047" spans="4:10">
      <c r="D2047" s="72"/>
      <c r="E2047" s="72"/>
      <c r="I2047" s="72"/>
      <c r="J2047" s="72"/>
    </row>
    <row r="2048" spans="4:10">
      <c r="D2048" s="72"/>
      <c r="E2048" s="72"/>
      <c r="I2048" s="72"/>
      <c r="J2048" s="72"/>
    </row>
    <row r="2049" spans="4:10">
      <c r="D2049" s="72"/>
      <c r="E2049" s="72"/>
      <c r="I2049" s="72"/>
      <c r="J2049" s="72"/>
    </row>
    <row r="2050" spans="4:10">
      <c r="D2050" s="72"/>
      <c r="E2050" s="72"/>
      <c r="I2050" s="72"/>
      <c r="J2050" s="72"/>
    </row>
    <row r="2051" spans="4:10">
      <c r="D2051" s="72"/>
      <c r="E2051" s="72"/>
      <c r="I2051" s="72"/>
      <c r="J2051" s="72"/>
    </row>
    <row r="2052" spans="4:10">
      <c r="D2052" s="72"/>
      <c r="E2052" s="72"/>
      <c r="I2052" s="72"/>
      <c r="J2052" s="72"/>
    </row>
    <row r="2053" spans="4:10">
      <c r="D2053" s="72"/>
      <c r="E2053" s="72"/>
      <c r="I2053" s="72"/>
      <c r="J2053" s="72"/>
    </row>
    <row r="2054" spans="4:10">
      <c r="D2054" s="72"/>
      <c r="E2054" s="72"/>
      <c r="I2054" s="72"/>
      <c r="J2054" s="72"/>
    </row>
    <row r="2055" spans="4:10">
      <c r="D2055" s="72"/>
      <c r="E2055" s="72"/>
      <c r="I2055" s="72"/>
      <c r="J2055" s="72"/>
    </row>
    <row r="2056" spans="4:10">
      <c r="D2056" s="72"/>
      <c r="E2056" s="72"/>
      <c r="I2056" s="72"/>
      <c r="J2056" s="72"/>
    </row>
    <row r="2057" spans="4:10">
      <c r="D2057" s="72"/>
      <c r="E2057" s="72"/>
      <c r="I2057" s="72"/>
      <c r="J2057" s="72"/>
    </row>
    <row r="2058" spans="4:10">
      <c r="D2058" s="72"/>
      <c r="E2058" s="72"/>
      <c r="I2058" s="72"/>
      <c r="J2058" s="72"/>
    </row>
    <row r="2059" spans="4:10">
      <c r="D2059" s="72"/>
      <c r="E2059" s="72"/>
      <c r="I2059" s="72"/>
      <c r="J2059" s="72"/>
    </row>
    <row r="2060" spans="4:10">
      <c r="D2060" s="72"/>
      <c r="E2060" s="72"/>
      <c r="I2060" s="72"/>
      <c r="J2060" s="72"/>
    </row>
    <row r="2061" spans="4:10">
      <c r="D2061" s="72"/>
      <c r="E2061" s="72"/>
      <c r="I2061" s="72"/>
      <c r="J2061" s="72"/>
    </row>
    <row r="2062" spans="4:10">
      <c r="D2062" s="72"/>
      <c r="E2062" s="72"/>
      <c r="I2062" s="72"/>
      <c r="J2062" s="72"/>
    </row>
    <row r="2063" spans="4:10">
      <c r="D2063" s="72"/>
      <c r="E2063" s="72"/>
      <c r="I2063" s="72"/>
      <c r="J2063" s="72"/>
    </row>
    <row r="2064" spans="4:10">
      <c r="D2064" s="72"/>
      <c r="E2064" s="72"/>
      <c r="I2064" s="72"/>
      <c r="J2064" s="72"/>
    </row>
    <row r="2065" spans="4:10">
      <c r="D2065" s="72"/>
      <c r="E2065" s="72"/>
      <c r="I2065" s="72"/>
      <c r="J2065" s="72"/>
    </row>
    <row r="2066" spans="4:10">
      <c r="D2066" s="72"/>
      <c r="E2066" s="72"/>
      <c r="I2066" s="72"/>
      <c r="J2066" s="72"/>
    </row>
    <row r="2067" spans="4:10">
      <c r="D2067" s="72"/>
      <c r="E2067" s="72"/>
      <c r="I2067" s="72"/>
      <c r="J2067" s="72"/>
    </row>
    <row r="2068" spans="4:10">
      <c r="D2068" s="72"/>
      <c r="E2068" s="72"/>
      <c r="I2068" s="72"/>
      <c r="J2068" s="72"/>
    </row>
    <row r="2069" spans="4:10">
      <c r="D2069" s="72"/>
      <c r="E2069" s="72"/>
      <c r="I2069" s="72"/>
      <c r="J2069" s="72"/>
    </row>
    <row r="2070" spans="4:10">
      <c r="D2070" s="72"/>
      <c r="E2070" s="72"/>
      <c r="I2070" s="72"/>
      <c r="J2070" s="72"/>
    </row>
    <row r="2071" spans="4:10">
      <c r="D2071" s="72"/>
      <c r="E2071" s="72"/>
      <c r="I2071" s="72"/>
      <c r="J2071" s="72"/>
    </row>
    <row r="2072" spans="4:10">
      <c r="D2072" s="72"/>
      <c r="E2072" s="72"/>
      <c r="I2072" s="72"/>
      <c r="J2072" s="72"/>
    </row>
    <row r="2073" spans="4:10">
      <c r="D2073" s="72"/>
      <c r="E2073" s="72"/>
      <c r="I2073" s="72"/>
      <c r="J2073" s="72"/>
    </row>
    <row r="2074" spans="4:10">
      <c r="D2074" s="72"/>
      <c r="E2074" s="72"/>
      <c r="I2074" s="72"/>
      <c r="J2074" s="72"/>
    </row>
    <row r="2075" spans="4:10">
      <c r="D2075" s="72"/>
      <c r="E2075" s="72"/>
      <c r="I2075" s="72"/>
      <c r="J2075" s="72"/>
    </row>
    <row r="2076" spans="4:10">
      <c r="D2076" s="72"/>
      <c r="E2076" s="72"/>
      <c r="I2076" s="72"/>
      <c r="J2076" s="72"/>
    </row>
    <row r="2077" spans="4:10">
      <c r="D2077" s="72"/>
      <c r="E2077" s="72"/>
      <c r="I2077" s="72"/>
      <c r="J2077" s="72"/>
    </row>
    <row r="2078" spans="4:10">
      <c r="D2078" s="72"/>
      <c r="E2078" s="72"/>
      <c r="I2078" s="72"/>
      <c r="J2078" s="72"/>
    </row>
    <row r="2079" spans="4:10">
      <c r="D2079" s="72"/>
      <c r="E2079" s="72"/>
      <c r="I2079" s="72"/>
      <c r="J2079" s="72"/>
    </row>
    <row r="2080" spans="4:10">
      <c r="D2080" s="72"/>
      <c r="E2080" s="72"/>
      <c r="I2080" s="72"/>
      <c r="J2080" s="72"/>
    </row>
    <row r="2081" spans="4:10">
      <c r="D2081" s="72"/>
      <c r="E2081" s="72"/>
      <c r="I2081" s="72"/>
      <c r="J2081" s="72"/>
    </row>
    <row r="2082" spans="4:10">
      <c r="D2082" s="72"/>
      <c r="E2082" s="72"/>
      <c r="I2082" s="72"/>
      <c r="J2082" s="72"/>
    </row>
    <row r="2083" spans="4:10">
      <c r="D2083" s="72"/>
      <c r="E2083" s="72"/>
      <c r="I2083" s="72"/>
      <c r="J2083" s="72"/>
    </row>
    <row r="2084" spans="4:10">
      <c r="D2084" s="72"/>
      <c r="E2084" s="72"/>
      <c r="I2084" s="72"/>
      <c r="J2084" s="72"/>
    </row>
    <row r="2085" spans="4:10">
      <c r="D2085" s="72"/>
      <c r="E2085" s="72"/>
      <c r="I2085" s="72"/>
      <c r="J2085" s="72"/>
    </row>
    <row r="2086" spans="4:10">
      <c r="D2086" s="72"/>
      <c r="E2086" s="72"/>
      <c r="I2086" s="72"/>
      <c r="J2086" s="72"/>
    </row>
    <row r="2087" spans="4:10">
      <c r="D2087" s="72"/>
      <c r="E2087" s="72"/>
      <c r="I2087" s="72"/>
      <c r="J2087" s="72"/>
    </row>
    <row r="2088" spans="4:10">
      <c r="D2088" s="72"/>
      <c r="E2088" s="72"/>
      <c r="I2088" s="72"/>
      <c r="J2088" s="72"/>
    </row>
    <row r="2089" spans="4:10">
      <c r="D2089" s="72"/>
      <c r="E2089" s="72"/>
      <c r="I2089" s="72"/>
      <c r="J2089" s="72"/>
    </row>
    <row r="2090" spans="4:10">
      <c r="D2090" s="72"/>
      <c r="E2090" s="72"/>
      <c r="I2090" s="72"/>
      <c r="J2090" s="72"/>
    </row>
    <row r="2091" spans="4:10">
      <c r="D2091" s="72"/>
      <c r="E2091" s="72"/>
      <c r="I2091" s="72"/>
      <c r="J2091" s="72"/>
    </row>
    <row r="2092" spans="4:10">
      <c r="D2092" s="72"/>
      <c r="E2092" s="72"/>
      <c r="I2092" s="72"/>
      <c r="J2092" s="72"/>
    </row>
    <row r="2093" spans="4:10">
      <c r="D2093" s="72"/>
      <c r="E2093" s="72"/>
      <c r="I2093" s="72"/>
      <c r="J2093" s="72"/>
    </row>
    <row r="2094" spans="4:10">
      <c r="D2094" s="72"/>
      <c r="E2094" s="72"/>
      <c r="I2094" s="72"/>
      <c r="J2094" s="72"/>
    </row>
    <row r="2095" spans="4:10">
      <c r="D2095" s="72"/>
      <c r="E2095" s="72"/>
      <c r="I2095" s="72"/>
      <c r="J2095" s="72"/>
    </row>
    <row r="2096" spans="4:10">
      <c r="D2096" s="72"/>
      <c r="E2096" s="72"/>
      <c r="I2096" s="72"/>
      <c r="J2096" s="72"/>
    </row>
    <row r="2097" spans="4:10">
      <c r="D2097" s="72"/>
      <c r="E2097" s="72"/>
      <c r="I2097" s="72"/>
      <c r="J2097" s="72"/>
    </row>
    <row r="2098" spans="4:10">
      <c r="D2098" s="72"/>
      <c r="E2098" s="72"/>
      <c r="I2098" s="72"/>
      <c r="J2098" s="72"/>
    </row>
    <row r="2099" spans="4:10">
      <c r="D2099" s="72"/>
      <c r="E2099" s="72"/>
      <c r="I2099" s="72"/>
      <c r="J2099" s="72"/>
    </row>
    <row r="2100" spans="4:10">
      <c r="D2100" s="72"/>
      <c r="E2100" s="72"/>
      <c r="I2100" s="72"/>
      <c r="J2100" s="72"/>
    </row>
    <row r="2101" spans="4:10">
      <c r="D2101" s="72"/>
      <c r="E2101" s="72"/>
      <c r="I2101" s="72"/>
      <c r="J2101" s="72"/>
    </row>
    <row r="2102" spans="4:10">
      <c r="D2102" s="72"/>
      <c r="E2102" s="72"/>
      <c r="I2102" s="72"/>
      <c r="J2102" s="72"/>
    </row>
    <row r="2103" spans="4:10">
      <c r="D2103" s="72"/>
      <c r="E2103" s="72"/>
      <c r="I2103" s="72"/>
      <c r="J2103" s="72"/>
    </row>
    <row r="2104" spans="4:10">
      <c r="D2104" s="72"/>
      <c r="E2104" s="72"/>
      <c r="I2104" s="72"/>
      <c r="J2104" s="72"/>
    </row>
    <row r="2105" spans="4:10">
      <c r="D2105" s="72"/>
      <c r="E2105" s="72"/>
      <c r="I2105" s="72"/>
      <c r="J2105" s="72"/>
    </row>
    <row r="2106" spans="4:10">
      <c r="D2106" s="72"/>
      <c r="E2106" s="72"/>
      <c r="I2106" s="72"/>
      <c r="J2106" s="72"/>
    </row>
    <row r="2107" spans="4:10">
      <c r="D2107" s="72"/>
      <c r="E2107" s="72"/>
      <c r="I2107" s="72"/>
      <c r="J2107" s="72"/>
    </row>
    <row r="2108" spans="4:10">
      <c r="D2108" s="72"/>
      <c r="E2108" s="72"/>
      <c r="I2108" s="72"/>
      <c r="J2108" s="72"/>
    </row>
    <row r="2109" spans="4:10">
      <c r="D2109" s="72"/>
      <c r="E2109" s="72"/>
      <c r="I2109" s="72"/>
      <c r="J2109" s="72"/>
    </row>
    <row r="2110" spans="4:10">
      <c r="D2110" s="72"/>
      <c r="E2110" s="72"/>
      <c r="I2110" s="72"/>
      <c r="J2110" s="72"/>
    </row>
    <row r="2111" spans="4:10">
      <c r="D2111" s="72"/>
      <c r="E2111" s="72"/>
      <c r="I2111" s="72"/>
      <c r="J2111" s="72"/>
    </row>
    <row r="2112" spans="4:10">
      <c r="D2112" s="72"/>
      <c r="E2112" s="72"/>
      <c r="I2112" s="72"/>
      <c r="J2112" s="72"/>
    </row>
    <row r="2113" spans="4:10">
      <c r="D2113" s="72"/>
      <c r="E2113" s="72"/>
      <c r="I2113" s="72"/>
      <c r="J2113" s="72"/>
    </row>
    <row r="2114" spans="4:10">
      <c r="D2114" s="72"/>
      <c r="E2114" s="72"/>
      <c r="I2114" s="72"/>
      <c r="J2114" s="72"/>
    </row>
    <row r="2115" spans="4:10">
      <c r="D2115" s="72"/>
      <c r="E2115" s="72"/>
      <c r="I2115" s="72"/>
      <c r="J2115" s="72"/>
    </row>
    <row r="2116" spans="4:10">
      <c r="D2116" s="72"/>
      <c r="E2116" s="72"/>
      <c r="I2116" s="72"/>
      <c r="J2116" s="72"/>
    </row>
    <row r="2117" spans="4:10">
      <c r="D2117" s="72"/>
      <c r="E2117" s="72"/>
      <c r="I2117" s="72"/>
      <c r="J2117" s="72"/>
    </row>
    <row r="2118" spans="4:10">
      <c r="D2118" s="72"/>
      <c r="E2118" s="72"/>
      <c r="I2118" s="72"/>
      <c r="J2118" s="72"/>
    </row>
    <row r="2119" spans="4:10">
      <c r="D2119" s="72"/>
      <c r="E2119" s="72"/>
      <c r="I2119" s="72"/>
      <c r="J2119" s="72"/>
    </row>
    <row r="2120" spans="4:10">
      <c r="D2120" s="72"/>
      <c r="E2120" s="72"/>
      <c r="I2120" s="72"/>
      <c r="J2120" s="72"/>
    </row>
    <row r="2121" spans="4:10">
      <c r="D2121" s="72"/>
      <c r="E2121" s="72"/>
      <c r="I2121" s="72"/>
      <c r="J2121" s="72"/>
    </row>
    <row r="2122" spans="4:10">
      <c r="D2122" s="72"/>
      <c r="E2122" s="72"/>
      <c r="I2122" s="72"/>
      <c r="J2122" s="72"/>
    </row>
    <row r="2123" spans="4:10">
      <c r="D2123" s="72"/>
      <c r="E2123" s="72"/>
      <c r="I2123" s="72"/>
      <c r="J2123" s="72"/>
    </row>
    <row r="2124" spans="4:10">
      <c r="D2124" s="72"/>
      <c r="E2124" s="72"/>
      <c r="I2124" s="72"/>
      <c r="J2124" s="72"/>
    </row>
    <row r="2125" spans="4:10">
      <c r="D2125" s="72"/>
      <c r="E2125" s="72"/>
      <c r="I2125" s="72"/>
      <c r="J2125" s="72"/>
    </row>
    <row r="2126" spans="4:10">
      <c r="D2126" s="72"/>
      <c r="E2126" s="72"/>
      <c r="I2126" s="72"/>
      <c r="J2126" s="72"/>
    </row>
    <row r="2127" spans="4:10">
      <c r="D2127" s="72"/>
      <c r="E2127" s="72"/>
      <c r="I2127" s="72"/>
      <c r="J2127" s="72"/>
    </row>
    <row r="2128" spans="4:10">
      <c r="D2128" s="72"/>
      <c r="E2128" s="72"/>
      <c r="I2128" s="72"/>
      <c r="J2128" s="72"/>
    </row>
    <row r="2129" spans="4:10">
      <c r="D2129" s="72"/>
      <c r="E2129" s="72"/>
      <c r="I2129" s="72"/>
      <c r="J2129" s="72"/>
    </row>
    <row r="2130" spans="4:10">
      <c r="D2130" s="72"/>
      <c r="E2130" s="72"/>
      <c r="I2130" s="72"/>
      <c r="J2130" s="72"/>
    </row>
    <row r="2131" spans="4:10">
      <c r="D2131" s="72"/>
      <c r="E2131" s="72"/>
      <c r="I2131" s="72"/>
      <c r="J2131" s="72"/>
    </row>
    <row r="2132" spans="4:10">
      <c r="D2132" s="72"/>
      <c r="E2132" s="72"/>
      <c r="I2132" s="72"/>
      <c r="J2132" s="72"/>
    </row>
    <row r="2133" spans="4:10">
      <c r="D2133" s="72"/>
      <c r="E2133" s="72"/>
      <c r="I2133" s="72"/>
      <c r="J2133" s="72"/>
    </row>
    <row r="2134" spans="4:10">
      <c r="D2134" s="72"/>
      <c r="E2134" s="72"/>
      <c r="I2134" s="72"/>
      <c r="J2134" s="72"/>
    </row>
    <row r="2135" spans="4:10">
      <c r="D2135" s="72"/>
      <c r="E2135" s="72"/>
      <c r="I2135" s="72"/>
      <c r="J2135" s="72"/>
    </row>
    <row r="2136" spans="4:10">
      <c r="D2136" s="72"/>
      <c r="E2136" s="72"/>
      <c r="I2136" s="72"/>
      <c r="J2136" s="72"/>
    </row>
    <row r="2137" spans="4:10">
      <c r="D2137" s="72"/>
      <c r="E2137" s="72"/>
      <c r="I2137" s="72"/>
      <c r="J2137" s="72"/>
    </row>
    <row r="2138" spans="4:10">
      <c r="D2138" s="72"/>
      <c r="E2138" s="72"/>
      <c r="I2138" s="72"/>
      <c r="J2138" s="72"/>
    </row>
    <row r="2139" spans="4:10">
      <c r="D2139" s="72"/>
      <c r="E2139" s="72"/>
      <c r="I2139" s="72"/>
      <c r="J2139" s="72"/>
    </row>
    <row r="2140" spans="4:10">
      <c r="D2140" s="72"/>
      <c r="E2140" s="72"/>
      <c r="I2140" s="72"/>
      <c r="J2140" s="72"/>
    </row>
    <row r="2141" spans="4:10">
      <c r="D2141" s="72"/>
      <c r="E2141" s="72"/>
      <c r="I2141" s="72"/>
      <c r="J2141" s="72"/>
    </row>
    <row r="2142" spans="4:10">
      <c r="D2142" s="72"/>
      <c r="E2142" s="72"/>
      <c r="I2142" s="72"/>
      <c r="J2142" s="72"/>
    </row>
    <row r="2143" spans="4:10">
      <c r="D2143" s="72"/>
      <c r="E2143" s="72"/>
      <c r="I2143" s="72"/>
      <c r="J2143" s="72"/>
    </row>
    <row r="2144" spans="4:10">
      <c r="D2144" s="72"/>
      <c r="E2144" s="72"/>
      <c r="I2144" s="72"/>
      <c r="J2144" s="72"/>
    </row>
    <row r="2145" spans="4:10">
      <c r="D2145" s="72"/>
      <c r="E2145" s="72"/>
      <c r="I2145" s="72"/>
      <c r="J2145" s="72"/>
    </row>
    <row r="2146" spans="4:10">
      <c r="D2146" s="72"/>
      <c r="E2146" s="72"/>
      <c r="I2146" s="72"/>
      <c r="J2146" s="72"/>
    </row>
    <row r="2147" spans="4:10">
      <c r="D2147" s="72"/>
      <c r="E2147" s="72"/>
      <c r="I2147" s="72"/>
      <c r="J2147" s="72"/>
    </row>
    <row r="2148" spans="4:10">
      <c r="D2148" s="72"/>
      <c r="E2148" s="72"/>
      <c r="I2148" s="72"/>
      <c r="J2148" s="72"/>
    </row>
    <row r="2149" spans="4:10">
      <c r="D2149" s="72"/>
      <c r="E2149" s="72"/>
      <c r="I2149" s="72"/>
      <c r="J2149" s="72"/>
    </row>
    <row r="2150" spans="4:10">
      <c r="D2150" s="72"/>
      <c r="E2150" s="72"/>
      <c r="I2150" s="72"/>
      <c r="J2150" s="72"/>
    </row>
    <row r="2151" spans="4:10">
      <c r="D2151" s="72"/>
      <c r="E2151" s="72"/>
      <c r="I2151" s="72"/>
      <c r="J2151" s="72"/>
    </row>
    <row r="2152" spans="4:10">
      <c r="D2152" s="72"/>
      <c r="E2152" s="72"/>
      <c r="I2152" s="72"/>
      <c r="J2152" s="72"/>
    </row>
    <row r="2153" spans="4:10">
      <c r="D2153" s="72"/>
      <c r="E2153" s="72"/>
      <c r="I2153" s="72"/>
      <c r="J2153" s="72"/>
    </row>
    <row r="2154" spans="4:10">
      <c r="D2154" s="72"/>
      <c r="E2154" s="72"/>
      <c r="I2154" s="72"/>
      <c r="J2154" s="72"/>
    </row>
    <row r="2155" spans="4:10">
      <c r="D2155" s="72"/>
      <c r="E2155" s="72"/>
      <c r="I2155" s="72"/>
      <c r="J2155" s="72"/>
    </row>
    <row r="2156" spans="4:10">
      <c r="D2156" s="72"/>
      <c r="E2156" s="72"/>
      <c r="I2156" s="72"/>
      <c r="J2156" s="72"/>
    </row>
    <row r="2157" spans="4:10">
      <c r="D2157" s="72"/>
      <c r="E2157" s="72"/>
      <c r="I2157" s="72"/>
      <c r="J2157" s="72"/>
    </row>
    <row r="2158" spans="4:10">
      <c r="D2158" s="72"/>
      <c r="E2158" s="72"/>
      <c r="I2158" s="72"/>
      <c r="J2158" s="72"/>
    </row>
    <row r="2159" spans="4:10">
      <c r="D2159" s="72"/>
      <c r="E2159" s="72"/>
      <c r="I2159" s="72"/>
      <c r="J2159" s="72"/>
    </row>
    <row r="2160" spans="4:10">
      <c r="D2160" s="72"/>
      <c r="E2160" s="72"/>
      <c r="I2160" s="72"/>
      <c r="J2160" s="72"/>
    </row>
    <row r="2161" spans="4:10">
      <c r="D2161" s="72"/>
      <c r="E2161" s="72"/>
      <c r="I2161" s="72"/>
      <c r="J2161" s="72"/>
    </row>
    <row r="2162" spans="4:10">
      <c r="D2162" s="72"/>
      <c r="E2162" s="72"/>
      <c r="I2162" s="72"/>
      <c r="J2162" s="72"/>
    </row>
    <row r="2163" spans="4:10">
      <c r="D2163" s="72"/>
      <c r="E2163" s="72"/>
      <c r="I2163" s="72"/>
      <c r="J2163" s="72"/>
    </row>
    <row r="2164" spans="4:10">
      <c r="D2164" s="72"/>
      <c r="E2164" s="72"/>
      <c r="I2164" s="72"/>
      <c r="J2164" s="72"/>
    </row>
    <row r="2165" spans="4:10">
      <c r="D2165" s="72"/>
      <c r="E2165" s="72"/>
      <c r="I2165" s="72"/>
      <c r="J2165" s="72"/>
    </row>
    <row r="2166" spans="4:10">
      <c r="D2166" s="72"/>
      <c r="E2166" s="72"/>
      <c r="I2166" s="72"/>
      <c r="J2166" s="72"/>
    </row>
    <row r="2167" spans="4:10">
      <c r="D2167" s="72"/>
      <c r="E2167" s="72"/>
      <c r="I2167" s="72"/>
      <c r="J2167" s="72"/>
    </row>
    <row r="2168" spans="4:10">
      <c r="D2168" s="72"/>
      <c r="E2168" s="72"/>
      <c r="I2168" s="72"/>
      <c r="J2168" s="72"/>
    </row>
    <row r="2169" spans="4:10">
      <c r="D2169" s="72"/>
      <c r="E2169" s="72"/>
      <c r="I2169" s="72"/>
      <c r="J2169" s="72"/>
    </row>
    <row r="2170" spans="4:10">
      <c r="D2170" s="72"/>
      <c r="E2170" s="72"/>
      <c r="I2170" s="72"/>
      <c r="J2170" s="72"/>
    </row>
    <row r="2171" spans="4:10">
      <c r="D2171" s="72"/>
      <c r="E2171" s="72"/>
      <c r="I2171" s="72"/>
      <c r="J2171" s="72"/>
    </row>
    <row r="2172" spans="4:10">
      <c r="D2172" s="72"/>
      <c r="E2172" s="72"/>
      <c r="I2172" s="72"/>
      <c r="J2172" s="72"/>
    </row>
    <row r="2173" spans="4:10">
      <c r="D2173" s="72"/>
      <c r="E2173" s="72"/>
      <c r="I2173" s="72"/>
      <c r="J2173" s="72"/>
    </row>
    <row r="2174" spans="4:10">
      <c r="D2174" s="72"/>
      <c r="E2174" s="72"/>
      <c r="I2174" s="72"/>
      <c r="J2174" s="72"/>
    </row>
    <row r="2175" spans="4:10">
      <c r="D2175" s="72"/>
      <c r="E2175" s="72"/>
      <c r="I2175" s="72"/>
      <c r="J2175" s="72"/>
    </row>
    <row r="2176" spans="4:10">
      <c r="D2176" s="72"/>
      <c r="E2176" s="72"/>
      <c r="I2176" s="72"/>
      <c r="J2176" s="72"/>
    </row>
    <row r="2177" spans="4:10">
      <c r="D2177" s="72"/>
      <c r="E2177" s="72"/>
      <c r="I2177" s="72"/>
      <c r="J2177" s="72"/>
    </row>
    <row r="2178" spans="4:10">
      <c r="D2178" s="72"/>
      <c r="E2178" s="72"/>
      <c r="I2178" s="72"/>
      <c r="J2178" s="72"/>
    </row>
    <row r="2179" spans="4:10">
      <c r="D2179" s="72"/>
      <c r="E2179" s="72"/>
      <c r="I2179" s="72"/>
      <c r="J2179" s="72"/>
    </row>
    <row r="2180" spans="4:10">
      <c r="D2180" s="72"/>
      <c r="E2180" s="72"/>
      <c r="I2180" s="72"/>
      <c r="J2180" s="72"/>
    </row>
    <row r="2181" spans="4:10">
      <c r="D2181" s="72"/>
      <c r="E2181" s="72"/>
      <c r="I2181" s="72"/>
      <c r="J2181" s="72"/>
    </row>
    <row r="2182" spans="4:10">
      <c r="D2182" s="72"/>
      <c r="E2182" s="72"/>
      <c r="I2182" s="72"/>
      <c r="J2182" s="72"/>
    </row>
    <row r="2183" spans="4:10">
      <c r="D2183" s="72"/>
      <c r="E2183" s="72"/>
      <c r="I2183" s="72"/>
      <c r="J2183" s="72"/>
    </row>
    <row r="2184" spans="4:10">
      <c r="D2184" s="72"/>
      <c r="E2184" s="72"/>
      <c r="I2184" s="72"/>
      <c r="J2184" s="72"/>
    </row>
    <row r="2185" spans="4:10">
      <c r="D2185" s="72"/>
      <c r="E2185" s="72"/>
      <c r="I2185" s="72"/>
      <c r="J2185" s="72"/>
    </row>
    <row r="2186" spans="4:10">
      <c r="D2186" s="72"/>
      <c r="E2186" s="72"/>
      <c r="I2186" s="72"/>
      <c r="J2186" s="72"/>
    </row>
    <row r="2187" spans="4:10">
      <c r="D2187" s="72"/>
      <c r="E2187" s="72"/>
      <c r="I2187" s="72"/>
      <c r="J2187" s="72"/>
    </row>
    <row r="2188" spans="4:10">
      <c r="D2188" s="72"/>
      <c r="E2188" s="72"/>
      <c r="I2188" s="72"/>
      <c r="J2188" s="72"/>
    </row>
    <row r="2189" spans="4:10">
      <c r="D2189" s="72"/>
      <c r="E2189" s="72"/>
      <c r="I2189" s="72"/>
      <c r="J2189" s="72"/>
    </row>
    <row r="2190" spans="4:10">
      <c r="D2190" s="72"/>
      <c r="E2190" s="72"/>
      <c r="I2190" s="72"/>
      <c r="J2190" s="72"/>
    </row>
    <row r="2191" spans="4:10">
      <c r="D2191" s="72"/>
      <c r="E2191" s="72"/>
      <c r="I2191" s="72"/>
      <c r="J2191" s="72"/>
    </row>
    <row r="2192" spans="4:10">
      <c r="D2192" s="72"/>
      <c r="E2192" s="72"/>
      <c r="I2192" s="72"/>
      <c r="J2192" s="72"/>
    </row>
    <row r="2193" spans="4:10">
      <c r="D2193" s="72"/>
      <c r="E2193" s="72"/>
      <c r="I2193" s="72"/>
      <c r="J2193" s="72"/>
    </row>
    <row r="2194" spans="4:10">
      <c r="D2194" s="72"/>
      <c r="E2194" s="72"/>
      <c r="I2194" s="72"/>
      <c r="J2194" s="72"/>
    </row>
    <row r="2195" spans="4:10">
      <c r="D2195" s="72"/>
      <c r="E2195" s="72"/>
      <c r="I2195" s="72"/>
      <c r="J2195" s="72"/>
    </row>
    <row r="2196" spans="4:10">
      <c r="D2196" s="72"/>
      <c r="E2196" s="72"/>
      <c r="I2196" s="72"/>
      <c r="J2196" s="72"/>
    </row>
    <row r="2197" spans="4:10">
      <c r="D2197" s="72"/>
      <c r="E2197" s="72"/>
      <c r="I2197" s="72"/>
      <c r="J2197" s="72"/>
    </row>
    <row r="2198" spans="4:10">
      <c r="D2198" s="72"/>
      <c r="E2198" s="72"/>
      <c r="I2198" s="72"/>
      <c r="J2198" s="72"/>
    </row>
    <row r="2199" spans="4:10">
      <c r="D2199" s="72"/>
      <c r="E2199" s="72"/>
      <c r="I2199" s="72"/>
      <c r="J2199" s="72"/>
    </row>
    <row r="2200" spans="4:10">
      <c r="D2200" s="72"/>
      <c r="E2200" s="72"/>
      <c r="I2200" s="72"/>
      <c r="J2200" s="72"/>
    </row>
    <row r="2201" spans="4:10">
      <c r="D2201" s="72"/>
      <c r="E2201" s="72"/>
      <c r="I2201" s="72"/>
      <c r="J2201" s="72"/>
    </row>
    <row r="2202" spans="4:10">
      <c r="D2202" s="72"/>
      <c r="E2202" s="72"/>
      <c r="I2202" s="72"/>
      <c r="J2202" s="72"/>
    </row>
    <row r="2203" spans="4:10">
      <c r="D2203" s="72"/>
      <c r="E2203" s="72"/>
      <c r="I2203" s="72"/>
      <c r="J2203" s="72"/>
    </row>
    <row r="2204" spans="4:10">
      <c r="D2204" s="72"/>
      <c r="E2204" s="72"/>
      <c r="I2204" s="72"/>
      <c r="J2204" s="72"/>
    </row>
    <row r="2205" spans="4:10">
      <c r="D2205" s="72"/>
      <c r="E2205" s="72"/>
      <c r="I2205" s="72"/>
      <c r="J2205" s="72"/>
    </row>
    <row r="2206" spans="4:10">
      <c r="D2206" s="72"/>
      <c r="E2206" s="72"/>
      <c r="I2206" s="72"/>
      <c r="J2206" s="72"/>
    </row>
    <row r="2207" spans="4:10">
      <c r="D2207" s="72"/>
      <c r="E2207" s="72"/>
      <c r="I2207" s="72"/>
      <c r="J2207" s="72"/>
    </row>
    <row r="2208" spans="4:10">
      <c r="D2208" s="72"/>
      <c r="E2208" s="72"/>
      <c r="I2208" s="72"/>
      <c r="J2208" s="72"/>
    </row>
    <row r="2209" spans="4:10">
      <c r="D2209" s="72"/>
      <c r="E2209" s="72"/>
      <c r="I2209" s="72"/>
      <c r="J2209" s="72"/>
    </row>
    <row r="2210" spans="4:10">
      <c r="D2210" s="72"/>
      <c r="E2210" s="72"/>
      <c r="I2210" s="72"/>
      <c r="J2210" s="72"/>
    </row>
    <row r="2211" spans="4:10">
      <c r="D2211" s="72"/>
      <c r="E2211" s="72"/>
      <c r="I2211" s="72"/>
      <c r="J2211" s="72"/>
    </row>
    <row r="2212" spans="4:10">
      <c r="D2212" s="72"/>
      <c r="E2212" s="72"/>
      <c r="I2212" s="72"/>
      <c r="J2212" s="72"/>
    </row>
    <row r="2213" spans="4:10">
      <c r="D2213" s="72"/>
      <c r="E2213" s="72"/>
      <c r="I2213" s="72"/>
      <c r="J2213" s="72"/>
    </row>
    <row r="2214" spans="4:10">
      <c r="D2214" s="72"/>
      <c r="E2214" s="72"/>
      <c r="I2214" s="72"/>
      <c r="J2214" s="72"/>
    </row>
    <row r="2215" spans="4:10">
      <c r="D2215" s="72"/>
      <c r="E2215" s="72"/>
      <c r="I2215" s="72"/>
      <c r="J2215" s="72"/>
    </row>
    <row r="2216" spans="4:10">
      <c r="D2216" s="72"/>
      <c r="E2216" s="72"/>
      <c r="I2216" s="72"/>
      <c r="J2216" s="72"/>
    </row>
    <row r="2217" spans="4:10">
      <c r="D2217" s="72"/>
      <c r="E2217" s="72"/>
      <c r="I2217" s="72"/>
      <c r="J2217" s="72"/>
    </row>
    <row r="2218" spans="4:10">
      <c r="D2218" s="72"/>
      <c r="E2218" s="72"/>
      <c r="I2218" s="72"/>
      <c r="J2218" s="72"/>
    </row>
    <row r="2219" spans="4:10">
      <c r="D2219" s="72"/>
      <c r="E2219" s="72"/>
      <c r="I2219" s="72"/>
      <c r="J2219" s="72"/>
    </row>
    <row r="2220" spans="4:10">
      <c r="D2220" s="72"/>
      <c r="E2220" s="72"/>
      <c r="I2220" s="72"/>
      <c r="J2220" s="72"/>
    </row>
    <row r="2221" spans="4:10">
      <c r="D2221" s="72"/>
      <c r="E2221" s="72"/>
      <c r="I2221" s="72"/>
      <c r="J2221" s="72"/>
    </row>
    <row r="2222" spans="4:10">
      <c r="D2222" s="72"/>
      <c r="E2222" s="72"/>
      <c r="I2222" s="72"/>
      <c r="J2222" s="72"/>
    </row>
    <row r="2223" spans="4:10">
      <c r="D2223" s="72"/>
      <c r="E2223" s="72"/>
      <c r="I2223" s="72"/>
      <c r="J2223" s="72"/>
    </row>
    <row r="2224" spans="4:10">
      <c r="D2224" s="72"/>
      <c r="E2224" s="72"/>
      <c r="I2224" s="72"/>
      <c r="J2224" s="72"/>
    </row>
    <row r="2225" spans="4:10">
      <c r="D2225" s="72"/>
      <c r="E2225" s="72"/>
      <c r="I2225" s="72"/>
      <c r="J2225" s="72"/>
    </row>
    <row r="2226" spans="4:10">
      <c r="D2226" s="72"/>
      <c r="E2226" s="72"/>
      <c r="I2226" s="72"/>
      <c r="J2226" s="72"/>
    </row>
    <row r="2227" spans="4:10">
      <c r="D2227" s="72"/>
      <c r="E2227" s="72"/>
      <c r="I2227" s="72"/>
      <c r="J2227" s="72"/>
    </row>
    <row r="2228" spans="4:10">
      <c r="D2228" s="72"/>
      <c r="E2228" s="72"/>
      <c r="I2228" s="72"/>
      <c r="J2228" s="72"/>
    </row>
    <row r="2229" spans="4:10">
      <c r="D2229" s="72"/>
      <c r="E2229" s="72"/>
      <c r="I2229" s="72"/>
      <c r="J2229" s="72"/>
    </row>
    <row r="2230" spans="4:10">
      <c r="D2230" s="72"/>
      <c r="E2230" s="72"/>
      <c r="I2230" s="72"/>
      <c r="J2230" s="72"/>
    </row>
    <row r="2231" spans="4:10">
      <c r="D2231" s="72"/>
      <c r="E2231" s="72"/>
      <c r="I2231" s="72"/>
      <c r="J2231" s="72"/>
    </row>
    <row r="2232" spans="4:10">
      <c r="D2232" s="72"/>
      <c r="E2232" s="72"/>
      <c r="I2232" s="72"/>
      <c r="J2232" s="72"/>
    </row>
    <row r="2233" spans="4:10">
      <c r="D2233" s="72"/>
      <c r="E2233" s="72"/>
      <c r="I2233" s="72"/>
      <c r="J2233" s="72"/>
    </row>
    <row r="2234" spans="4:10">
      <c r="D2234" s="72"/>
      <c r="E2234" s="72"/>
      <c r="I2234" s="72"/>
      <c r="J2234" s="72"/>
    </row>
    <row r="2235" spans="4:10">
      <c r="D2235" s="72"/>
      <c r="E2235" s="72"/>
      <c r="I2235" s="72"/>
      <c r="J2235" s="72"/>
    </row>
    <row r="2236" spans="4:10">
      <c r="D2236" s="72"/>
      <c r="E2236" s="72"/>
      <c r="I2236" s="72"/>
      <c r="J2236" s="72"/>
    </row>
    <row r="2237" spans="4:10">
      <c r="D2237" s="72"/>
      <c r="E2237" s="72"/>
      <c r="I2237" s="72"/>
      <c r="J2237" s="72"/>
    </row>
    <row r="2238" spans="4:10">
      <c r="D2238" s="72"/>
      <c r="E2238" s="72"/>
      <c r="I2238" s="72"/>
      <c r="J2238" s="72"/>
    </row>
    <row r="2239" spans="4:10">
      <c r="D2239" s="72"/>
      <c r="E2239" s="72"/>
      <c r="I2239" s="72"/>
      <c r="J2239" s="72"/>
    </row>
    <row r="2240" spans="4:10">
      <c r="D2240" s="72"/>
      <c r="E2240" s="72"/>
      <c r="I2240" s="72"/>
      <c r="J2240" s="72"/>
    </row>
    <row r="2241" spans="4:10">
      <c r="D2241" s="72"/>
      <c r="E2241" s="72"/>
      <c r="I2241" s="72"/>
      <c r="J2241" s="72"/>
    </row>
    <row r="2242" spans="4:10">
      <c r="D2242" s="72"/>
      <c r="E2242" s="72"/>
      <c r="I2242" s="72"/>
      <c r="J2242" s="72"/>
    </row>
    <row r="2243" spans="4:10">
      <c r="D2243" s="72"/>
      <c r="E2243" s="72"/>
      <c r="I2243" s="72"/>
      <c r="J2243" s="72"/>
    </row>
    <row r="2244" spans="4:10">
      <c r="D2244" s="72"/>
      <c r="E2244" s="72"/>
      <c r="I2244" s="72"/>
      <c r="J2244" s="72"/>
    </row>
    <row r="2245" spans="4:10">
      <c r="D2245" s="72"/>
      <c r="E2245" s="72"/>
      <c r="I2245" s="72"/>
      <c r="J2245" s="72"/>
    </row>
    <row r="2246" spans="4:10">
      <c r="D2246" s="72"/>
      <c r="E2246" s="72"/>
      <c r="I2246" s="72"/>
      <c r="J2246" s="72"/>
    </row>
    <row r="2247" spans="4:10">
      <c r="D2247" s="72"/>
      <c r="E2247" s="72"/>
      <c r="I2247" s="72"/>
      <c r="J2247" s="72"/>
    </row>
    <row r="2248" spans="4:10">
      <c r="D2248" s="72"/>
      <c r="E2248" s="72"/>
      <c r="I2248" s="72"/>
      <c r="J2248" s="72"/>
    </row>
    <row r="2249" spans="4:10">
      <c r="D2249" s="72"/>
      <c r="E2249" s="72"/>
      <c r="I2249" s="72"/>
      <c r="J2249" s="72"/>
    </row>
    <row r="2250" spans="4:10">
      <c r="D2250" s="72"/>
      <c r="E2250" s="72"/>
      <c r="I2250" s="72"/>
      <c r="J2250" s="72"/>
    </row>
    <row r="2251" spans="4:10">
      <c r="D2251" s="72"/>
      <c r="E2251" s="72"/>
      <c r="I2251" s="72"/>
      <c r="J2251" s="72"/>
    </row>
    <row r="2252" spans="4:10">
      <c r="D2252" s="72"/>
      <c r="E2252" s="72"/>
      <c r="I2252" s="72"/>
      <c r="J2252" s="72"/>
    </row>
    <row r="2253" spans="4:10">
      <c r="D2253" s="72"/>
      <c r="E2253" s="72"/>
      <c r="I2253" s="72"/>
      <c r="J2253" s="72"/>
    </row>
    <row r="2254" spans="4:10">
      <c r="D2254" s="72"/>
      <c r="E2254" s="72"/>
      <c r="I2254" s="72"/>
      <c r="J2254" s="72"/>
    </row>
    <row r="2255" spans="4:10">
      <c r="D2255" s="72"/>
      <c r="E2255" s="72"/>
      <c r="I2255" s="72"/>
      <c r="J2255" s="72"/>
    </row>
    <row r="2256" spans="4:10">
      <c r="D2256" s="72"/>
      <c r="E2256" s="72"/>
      <c r="I2256" s="72"/>
      <c r="J2256" s="72"/>
    </row>
    <row r="2257" spans="4:10">
      <c r="D2257" s="72"/>
      <c r="E2257" s="72"/>
      <c r="I2257" s="72"/>
      <c r="J2257" s="72"/>
    </row>
    <row r="2258" spans="4:10">
      <c r="D2258" s="72"/>
      <c r="E2258" s="72"/>
      <c r="I2258" s="72"/>
      <c r="J2258" s="72"/>
    </row>
    <row r="2259" spans="4:10">
      <c r="D2259" s="72"/>
      <c r="E2259" s="72"/>
      <c r="I2259" s="72"/>
      <c r="J2259" s="72"/>
    </row>
    <row r="2260" spans="4:10">
      <c r="D2260" s="72"/>
      <c r="E2260" s="72"/>
      <c r="I2260" s="72"/>
      <c r="J2260" s="72"/>
    </row>
    <row r="2261" spans="4:10">
      <c r="D2261" s="72"/>
      <c r="E2261" s="72"/>
      <c r="I2261" s="72"/>
      <c r="J2261" s="72"/>
    </row>
    <row r="2262" spans="4:10">
      <c r="D2262" s="72"/>
      <c r="E2262" s="72"/>
      <c r="I2262" s="72"/>
      <c r="J2262" s="72"/>
    </row>
    <row r="2263" spans="4:10">
      <c r="D2263" s="72"/>
      <c r="E2263" s="72"/>
      <c r="I2263" s="72"/>
      <c r="J2263" s="72"/>
    </row>
    <row r="2264" spans="4:10">
      <c r="D2264" s="72"/>
      <c r="E2264" s="72"/>
      <c r="I2264" s="72"/>
      <c r="J2264" s="72"/>
    </row>
    <row r="2265" spans="4:10">
      <c r="D2265" s="72"/>
      <c r="E2265" s="72"/>
      <c r="I2265" s="72"/>
      <c r="J2265" s="72"/>
    </row>
    <row r="2266" spans="4:10">
      <c r="D2266" s="72"/>
      <c r="E2266" s="72"/>
      <c r="I2266" s="72"/>
      <c r="J2266" s="72"/>
    </row>
    <row r="2267" spans="4:10">
      <c r="D2267" s="72"/>
      <c r="E2267" s="72"/>
      <c r="I2267" s="72"/>
      <c r="J2267" s="72"/>
    </row>
    <row r="2268" spans="4:10">
      <c r="D2268" s="72"/>
      <c r="E2268" s="72"/>
      <c r="I2268" s="72"/>
      <c r="J2268" s="72"/>
    </row>
    <row r="2269" spans="4:10">
      <c r="D2269" s="72"/>
      <c r="E2269" s="72"/>
      <c r="I2269" s="72"/>
      <c r="J2269" s="72"/>
    </row>
    <row r="2270" spans="4:10">
      <c r="D2270" s="72"/>
      <c r="E2270" s="72"/>
      <c r="I2270" s="72"/>
      <c r="J2270" s="72"/>
    </row>
    <row r="2271" spans="4:10">
      <c r="D2271" s="72"/>
      <c r="E2271" s="72"/>
      <c r="I2271" s="72"/>
      <c r="J2271" s="72"/>
    </row>
    <row r="2272" spans="4:10">
      <c r="D2272" s="72"/>
      <c r="E2272" s="72"/>
      <c r="I2272" s="72"/>
      <c r="J2272" s="72"/>
    </row>
    <row r="2273" spans="4:10">
      <c r="D2273" s="72"/>
      <c r="E2273" s="72"/>
      <c r="I2273" s="72"/>
      <c r="J2273" s="72"/>
    </row>
    <row r="2274" spans="4:10">
      <c r="D2274" s="72"/>
      <c r="E2274" s="72"/>
      <c r="I2274" s="72"/>
      <c r="J2274" s="72"/>
    </row>
    <row r="2275" spans="4:10">
      <c r="D2275" s="72"/>
      <c r="E2275" s="72"/>
      <c r="I2275" s="72"/>
      <c r="J2275" s="72"/>
    </row>
    <row r="2276" spans="4:10">
      <c r="D2276" s="72"/>
      <c r="E2276" s="72"/>
      <c r="I2276" s="72"/>
      <c r="J2276" s="72"/>
    </row>
    <row r="2277" spans="4:10">
      <c r="D2277" s="72"/>
      <c r="E2277" s="72"/>
      <c r="I2277" s="72"/>
      <c r="J2277" s="72"/>
    </row>
    <row r="2278" spans="4:10">
      <c r="D2278" s="72"/>
      <c r="E2278" s="72"/>
      <c r="I2278" s="72"/>
      <c r="J2278" s="72"/>
    </row>
    <row r="2279" spans="4:10">
      <c r="D2279" s="72"/>
      <c r="E2279" s="72"/>
      <c r="I2279" s="72"/>
      <c r="J2279" s="72"/>
    </row>
    <row r="2280" spans="4:10">
      <c r="D2280" s="72"/>
      <c r="E2280" s="72"/>
      <c r="I2280" s="72"/>
      <c r="J2280" s="72"/>
    </row>
    <row r="2281" spans="4:10">
      <c r="D2281" s="72"/>
      <c r="E2281" s="72"/>
      <c r="I2281" s="72"/>
      <c r="J2281" s="72"/>
    </row>
    <row r="2282" spans="4:10">
      <c r="D2282" s="72"/>
      <c r="E2282" s="72"/>
      <c r="I2282" s="72"/>
      <c r="J2282" s="72"/>
    </row>
    <row r="2283" spans="4:10">
      <c r="D2283" s="72"/>
      <c r="E2283" s="72"/>
      <c r="I2283" s="72"/>
      <c r="J2283" s="72"/>
    </row>
    <row r="2284" spans="4:10">
      <c r="D2284" s="72"/>
      <c r="E2284" s="72"/>
      <c r="I2284" s="72"/>
      <c r="J2284" s="72"/>
    </row>
    <row r="2285" spans="4:10">
      <c r="D2285" s="72"/>
      <c r="E2285" s="72"/>
      <c r="I2285" s="72"/>
      <c r="J2285" s="72"/>
    </row>
    <row r="2286" spans="4:10">
      <c r="D2286" s="72"/>
      <c r="E2286" s="72"/>
      <c r="I2286" s="72"/>
      <c r="J2286" s="72"/>
    </row>
    <row r="2287" spans="4:10">
      <c r="D2287" s="72"/>
      <c r="E2287" s="72"/>
      <c r="I2287" s="72"/>
      <c r="J2287" s="72"/>
    </row>
    <row r="2288" spans="4:10">
      <c r="D2288" s="72"/>
      <c r="E2288" s="72"/>
      <c r="I2288" s="72"/>
      <c r="J2288" s="72"/>
    </row>
    <row r="2289" spans="4:10">
      <c r="D2289" s="72"/>
      <c r="E2289" s="72"/>
      <c r="I2289" s="72"/>
      <c r="J2289" s="72"/>
    </row>
    <row r="2290" spans="4:10">
      <c r="D2290" s="72"/>
      <c r="E2290" s="72"/>
      <c r="I2290" s="72"/>
      <c r="J2290" s="72"/>
    </row>
    <row r="2291" spans="4:10">
      <c r="D2291" s="72"/>
      <c r="E2291" s="72"/>
      <c r="I2291" s="72"/>
      <c r="J2291" s="72"/>
    </row>
    <row r="2292" spans="4:10">
      <c r="D2292" s="72"/>
      <c r="E2292" s="72"/>
      <c r="I2292" s="72"/>
      <c r="J2292" s="72"/>
    </row>
    <row r="2293" spans="4:10">
      <c r="D2293" s="72"/>
      <c r="E2293" s="72"/>
      <c r="I2293" s="72"/>
      <c r="J2293" s="72"/>
    </row>
    <row r="2294" spans="4:10">
      <c r="D2294" s="72"/>
      <c r="E2294" s="72"/>
      <c r="I2294" s="72"/>
      <c r="J2294" s="72"/>
    </row>
    <row r="2295" spans="4:10">
      <c r="D2295" s="72"/>
      <c r="E2295" s="72"/>
      <c r="I2295" s="72"/>
      <c r="J2295" s="72"/>
    </row>
    <row r="2296" spans="4:10">
      <c r="D2296" s="72"/>
      <c r="E2296" s="72"/>
      <c r="I2296" s="72"/>
      <c r="J2296" s="72"/>
    </row>
    <row r="2297" spans="4:10">
      <c r="D2297" s="72"/>
      <c r="E2297" s="72"/>
      <c r="I2297" s="72"/>
      <c r="J2297" s="72"/>
    </row>
    <row r="2298" spans="4:10">
      <c r="D2298" s="72"/>
      <c r="E2298" s="72"/>
      <c r="I2298" s="72"/>
      <c r="J2298" s="72"/>
    </row>
    <row r="2299" spans="4:10">
      <c r="D2299" s="72"/>
      <c r="E2299" s="72"/>
      <c r="I2299" s="72"/>
      <c r="J2299" s="72"/>
    </row>
    <row r="2300" spans="4:10">
      <c r="D2300" s="72"/>
      <c r="E2300" s="72"/>
      <c r="I2300" s="72"/>
      <c r="J2300" s="72"/>
    </row>
    <row r="2301" spans="4:10">
      <c r="D2301" s="72"/>
      <c r="E2301" s="72"/>
      <c r="I2301" s="72"/>
      <c r="J2301" s="72"/>
    </row>
    <row r="2302" spans="4:10">
      <c r="D2302" s="72"/>
      <c r="E2302" s="72"/>
      <c r="I2302" s="72"/>
      <c r="J2302" s="72"/>
    </row>
    <row r="2303" spans="4:10">
      <c r="D2303" s="72"/>
      <c r="E2303" s="72"/>
      <c r="I2303" s="72"/>
      <c r="J2303" s="72"/>
    </row>
    <row r="2304" spans="4:10">
      <c r="D2304" s="72"/>
      <c r="E2304" s="72"/>
      <c r="I2304" s="72"/>
      <c r="J2304" s="72"/>
    </row>
    <row r="2305" spans="4:10">
      <c r="D2305" s="72"/>
      <c r="E2305" s="72"/>
      <c r="I2305" s="72"/>
      <c r="J2305" s="72"/>
    </row>
    <row r="2306" spans="4:10">
      <c r="D2306" s="72"/>
      <c r="E2306" s="72"/>
      <c r="I2306" s="72"/>
      <c r="J2306" s="72"/>
    </row>
    <row r="2307" spans="4:10">
      <c r="D2307" s="72"/>
      <c r="E2307" s="72"/>
      <c r="I2307" s="72"/>
      <c r="J2307" s="72"/>
    </row>
    <row r="2308" spans="4:10">
      <c r="D2308" s="72"/>
      <c r="E2308" s="72"/>
      <c r="I2308" s="72"/>
      <c r="J2308" s="72"/>
    </row>
    <row r="2309" spans="4:10">
      <c r="D2309" s="72"/>
      <c r="E2309" s="72"/>
      <c r="I2309" s="72"/>
      <c r="J2309" s="72"/>
    </row>
    <row r="2310" spans="4:10">
      <c r="D2310" s="72"/>
      <c r="E2310" s="72"/>
      <c r="I2310" s="72"/>
      <c r="J2310" s="72"/>
    </row>
    <row r="2311" spans="4:10">
      <c r="D2311" s="72"/>
      <c r="E2311" s="72"/>
      <c r="I2311" s="72"/>
      <c r="J2311" s="72"/>
    </row>
    <row r="2312" spans="4:10">
      <c r="D2312" s="72"/>
      <c r="E2312" s="72"/>
      <c r="I2312" s="72"/>
      <c r="J2312" s="72"/>
    </row>
    <row r="2313" spans="4:10">
      <c r="D2313" s="72"/>
      <c r="E2313" s="72"/>
      <c r="I2313" s="72"/>
      <c r="J2313" s="72"/>
    </row>
    <row r="2314" spans="4:10">
      <c r="D2314" s="72"/>
      <c r="E2314" s="72"/>
      <c r="I2314" s="72"/>
      <c r="J2314" s="72"/>
    </row>
    <row r="2315" spans="4:10">
      <c r="D2315" s="72"/>
      <c r="E2315" s="72"/>
      <c r="I2315" s="72"/>
      <c r="J2315" s="72"/>
    </row>
    <row r="2316" spans="4:10">
      <c r="D2316" s="72"/>
      <c r="E2316" s="72"/>
      <c r="I2316" s="72"/>
      <c r="J2316" s="72"/>
    </row>
    <row r="2317" spans="4:10">
      <c r="D2317" s="72"/>
      <c r="E2317" s="72"/>
      <c r="I2317" s="72"/>
      <c r="J2317" s="72"/>
    </row>
    <row r="2318" spans="4:10">
      <c r="D2318" s="72"/>
      <c r="E2318" s="72"/>
      <c r="I2318" s="72"/>
      <c r="J2318" s="72"/>
    </row>
    <row r="2319" spans="4:10">
      <c r="D2319" s="72"/>
      <c r="E2319" s="72"/>
      <c r="I2319" s="72"/>
      <c r="J2319" s="72"/>
    </row>
    <row r="2320" spans="4:10">
      <c r="D2320" s="72"/>
      <c r="E2320" s="72"/>
      <c r="I2320" s="72"/>
      <c r="J2320" s="72"/>
    </row>
    <row r="2321" spans="4:10">
      <c r="D2321" s="72"/>
      <c r="E2321" s="72"/>
      <c r="I2321" s="72"/>
      <c r="J2321" s="72"/>
    </row>
    <row r="2322" spans="4:10">
      <c r="D2322" s="72"/>
      <c r="E2322" s="72"/>
      <c r="I2322" s="72"/>
      <c r="J2322" s="72"/>
    </row>
    <row r="2323" spans="4:10">
      <c r="D2323" s="72"/>
      <c r="E2323" s="72"/>
      <c r="I2323" s="72"/>
      <c r="J2323" s="72"/>
    </row>
    <row r="2324" spans="4:10">
      <c r="D2324" s="72"/>
      <c r="E2324" s="72"/>
      <c r="I2324" s="72"/>
      <c r="J2324" s="72"/>
    </row>
    <row r="2325" spans="4:10">
      <c r="D2325" s="72"/>
      <c r="E2325" s="72"/>
      <c r="I2325" s="72"/>
      <c r="J2325" s="72"/>
    </row>
    <row r="2326" spans="4:10">
      <c r="D2326" s="72"/>
      <c r="E2326" s="72"/>
      <c r="I2326" s="72"/>
      <c r="J2326" s="72"/>
    </row>
    <row r="2327" spans="4:10">
      <c r="D2327" s="72"/>
      <c r="E2327" s="72"/>
      <c r="I2327" s="72"/>
      <c r="J2327" s="72"/>
    </row>
    <row r="2328" spans="4:10">
      <c r="D2328" s="72"/>
      <c r="E2328" s="72"/>
      <c r="I2328" s="72"/>
      <c r="J2328" s="72"/>
    </row>
    <row r="2329" spans="4:10">
      <c r="D2329" s="72"/>
      <c r="E2329" s="72"/>
      <c r="I2329" s="72"/>
      <c r="J2329" s="72"/>
    </row>
    <row r="2330" spans="4:10">
      <c r="D2330" s="72"/>
      <c r="E2330" s="72"/>
      <c r="I2330" s="72"/>
      <c r="J2330" s="72"/>
    </row>
    <row r="2331" spans="4:10">
      <c r="D2331" s="72"/>
      <c r="E2331" s="72"/>
      <c r="I2331" s="72"/>
      <c r="J2331" s="72"/>
    </row>
    <row r="2332" spans="4:10">
      <c r="D2332" s="72"/>
      <c r="E2332" s="72"/>
      <c r="I2332" s="72"/>
      <c r="J2332" s="72"/>
    </row>
    <row r="2333" spans="4:10">
      <c r="D2333" s="72"/>
      <c r="E2333" s="72"/>
      <c r="I2333" s="72"/>
      <c r="J2333" s="72"/>
    </row>
    <row r="2334" spans="4:10">
      <c r="D2334" s="72"/>
      <c r="E2334" s="72"/>
      <c r="I2334" s="72"/>
      <c r="J2334" s="72"/>
    </row>
    <row r="2335" spans="4:10">
      <c r="D2335" s="72"/>
      <c r="E2335" s="72"/>
      <c r="I2335" s="72"/>
      <c r="J2335" s="72"/>
    </row>
    <row r="2336" spans="4:10">
      <c r="D2336" s="72"/>
      <c r="E2336" s="72"/>
      <c r="I2336" s="72"/>
      <c r="J2336" s="72"/>
    </row>
    <row r="2337" spans="4:10">
      <c r="D2337" s="72"/>
      <c r="E2337" s="72"/>
      <c r="I2337" s="72"/>
      <c r="J2337" s="72"/>
    </row>
    <row r="2338" spans="4:10">
      <c r="D2338" s="72"/>
      <c r="E2338" s="72"/>
      <c r="I2338" s="72"/>
      <c r="J2338" s="72"/>
    </row>
    <row r="2339" spans="4:10">
      <c r="D2339" s="72"/>
      <c r="E2339" s="72"/>
      <c r="I2339" s="72"/>
      <c r="J2339" s="72"/>
    </row>
    <row r="2340" spans="4:10">
      <c r="D2340" s="72"/>
      <c r="E2340" s="72"/>
      <c r="I2340" s="72"/>
      <c r="J2340" s="72"/>
    </row>
    <row r="2341" spans="4:10">
      <c r="D2341" s="72"/>
      <c r="E2341" s="72"/>
      <c r="I2341" s="72"/>
      <c r="J2341" s="72"/>
    </row>
    <row r="2342" spans="4:10">
      <c r="D2342" s="72"/>
      <c r="E2342" s="72"/>
      <c r="I2342" s="72"/>
      <c r="J2342" s="72"/>
    </row>
    <row r="2343" spans="4:10">
      <c r="D2343" s="72"/>
      <c r="E2343" s="72"/>
      <c r="I2343" s="72"/>
      <c r="J2343" s="72"/>
    </row>
    <row r="2344" spans="4:10">
      <c r="D2344" s="72"/>
      <c r="E2344" s="72"/>
      <c r="I2344" s="72"/>
      <c r="J2344" s="72"/>
    </row>
    <row r="2345" spans="4:10">
      <c r="D2345" s="72"/>
      <c r="E2345" s="72"/>
      <c r="I2345" s="72"/>
      <c r="J2345" s="72"/>
    </row>
    <row r="2346" spans="4:10">
      <c r="D2346" s="72"/>
      <c r="E2346" s="72"/>
      <c r="I2346" s="72"/>
      <c r="J2346" s="72"/>
    </row>
    <row r="2347" spans="4:10">
      <c r="D2347" s="72"/>
      <c r="E2347" s="72"/>
      <c r="I2347" s="72"/>
      <c r="J2347" s="72"/>
    </row>
    <row r="2348" spans="4:10">
      <c r="D2348" s="72"/>
      <c r="E2348" s="72"/>
      <c r="I2348" s="72"/>
      <c r="J2348" s="72"/>
    </row>
    <row r="2349" spans="4:10">
      <c r="D2349" s="72"/>
      <c r="E2349" s="72"/>
      <c r="I2349" s="72"/>
      <c r="J2349" s="72"/>
    </row>
    <row r="2350" spans="4:10">
      <c r="D2350" s="72"/>
      <c r="E2350" s="72"/>
      <c r="I2350" s="72"/>
      <c r="J2350" s="72"/>
    </row>
    <row r="2351" spans="4:10">
      <c r="D2351" s="72"/>
      <c r="E2351" s="72"/>
      <c r="I2351" s="72"/>
      <c r="J2351" s="72"/>
    </row>
    <row r="2352" spans="4:10">
      <c r="D2352" s="72"/>
      <c r="E2352" s="72"/>
      <c r="I2352" s="72"/>
      <c r="J2352" s="72"/>
    </row>
    <row r="2353" spans="4:10">
      <c r="D2353" s="72"/>
      <c r="E2353" s="72"/>
      <c r="I2353" s="72"/>
      <c r="J2353" s="72"/>
    </row>
    <row r="2354" spans="4:10">
      <c r="D2354" s="72"/>
      <c r="E2354" s="72"/>
      <c r="I2354" s="72"/>
      <c r="J2354" s="72"/>
    </row>
    <row r="2355" spans="4:10">
      <c r="D2355" s="72"/>
      <c r="E2355" s="72"/>
      <c r="I2355" s="72"/>
      <c r="J2355" s="72"/>
    </row>
    <row r="2356" spans="4:10">
      <c r="D2356" s="72"/>
      <c r="E2356" s="72"/>
      <c r="I2356" s="72"/>
      <c r="J2356" s="72"/>
    </row>
    <row r="2357" spans="4:10">
      <c r="D2357" s="72"/>
      <c r="E2357" s="72"/>
      <c r="I2357" s="72"/>
      <c r="J2357" s="72"/>
    </row>
    <row r="2358" spans="4:10">
      <c r="D2358" s="72"/>
      <c r="E2358" s="72"/>
      <c r="I2358" s="72"/>
      <c r="J2358" s="72"/>
    </row>
    <row r="2359" spans="4:10">
      <c r="D2359" s="72"/>
      <c r="E2359" s="72"/>
      <c r="I2359" s="72"/>
      <c r="J2359" s="72"/>
    </row>
    <row r="2360" spans="4:10">
      <c r="D2360" s="72"/>
      <c r="E2360" s="72"/>
      <c r="I2360" s="72"/>
      <c r="J2360" s="72"/>
    </row>
    <row r="2361" spans="4:10">
      <c r="D2361" s="72"/>
      <c r="E2361" s="72"/>
      <c r="I2361" s="72"/>
      <c r="J2361" s="72"/>
    </row>
    <row r="2362" spans="4:10">
      <c r="D2362" s="72"/>
      <c r="E2362" s="72"/>
      <c r="I2362" s="72"/>
      <c r="J2362" s="72"/>
    </row>
    <row r="2363" spans="4:10">
      <c r="D2363" s="72"/>
      <c r="E2363" s="72"/>
      <c r="I2363" s="72"/>
      <c r="J2363" s="72"/>
    </row>
    <row r="2364" spans="4:10">
      <c r="D2364" s="72"/>
      <c r="E2364" s="72"/>
      <c r="I2364" s="72"/>
      <c r="J2364" s="72"/>
    </row>
    <row r="2365" spans="4:10">
      <c r="D2365" s="72"/>
      <c r="E2365" s="72"/>
      <c r="I2365" s="72"/>
      <c r="J2365" s="72"/>
    </row>
    <row r="2366" spans="4:10">
      <c r="D2366" s="72"/>
      <c r="E2366" s="72"/>
      <c r="I2366" s="72"/>
      <c r="J2366" s="72"/>
    </row>
    <row r="2367" spans="4:10">
      <c r="D2367" s="72"/>
      <c r="E2367" s="72"/>
      <c r="I2367" s="72"/>
      <c r="J2367" s="72"/>
    </row>
    <row r="2368" spans="4:10">
      <c r="D2368" s="72"/>
      <c r="E2368" s="72"/>
      <c r="I2368" s="72"/>
      <c r="J2368" s="72"/>
    </row>
    <row r="2369" spans="4:10">
      <c r="D2369" s="72"/>
      <c r="E2369" s="72"/>
      <c r="I2369" s="72"/>
      <c r="J2369" s="72"/>
    </row>
    <row r="2370" spans="4:10">
      <c r="D2370" s="72"/>
      <c r="E2370" s="72"/>
      <c r="I2370" s="72"/>
      <c r="J2370" s="72"/>
    </row>
    <row r="2371" spans="4:10">
      <c r="D2371" s="72"/>
      <c r="E2371" s="72"/>
      <c r="I2371" s="72"/>
      <c r="J2371" s="72"/>
    </row>
    <row r="2372" spans="4:10">
      <c r="D2372" s="72"/>
      <c r="E2372" s="72"/>
      <c r="I2372" s="72"/>
      <c r="J2372" s="72"/>
    </row>
    <row r="2373" spans="4:10">
      <c r="D2373" s="72"/>
      <c r="E2373" s="72"/>
      <c r="I2373" s="72"/>
      <c r="J2373" s="72"/>
    </row>
    <row r="2374" spans="4:10">
      <c r="D2374" s="72"/>
      <c r="E2374" s="72"/>
      <c r="I2374" s="72"/>
      <c r="J2374" s="72"/>
    </row>
    <row r="2375" spans="4:10">
      <c r="D2375" s="72"/>
      <c r="E2375" s="72"/>
      <c r="I2375" s="72"/>
      <c r="J2375" s="72"/>
    </row>
    <row r="2376" spans="4:10">
      <c r="D2376" s="72"/>
      <c r="E2376" s="72"/>
      <c r="I2376" s="72"/>
      <c r="J2376" s="72"/>
    </row>
    <row r="2377" spans="4:10">
      <c r="D2377" s="72"/>
      <c r="E2377" s="72"/>
      <c r="I2377" s="72"/>
      <c r="J2377" s="72"/>
    </row>
    <row r="2378" spans="4:10">
      <c r="D2378" s="72"/>
      <c r="E2378" s="72"/>
      <c r="I2378" s="72"/>
      <c r="J2378" s="72"/>
    </row>
    <row r="2379" spans="4:10">
      <c r="D2379" s="72"/>
      <c r="E2379" s="72"/>
      <c r="I2379" s="72"/>
      <c r="J2379" s="72"/>
    </row>
    <row r="2380" spans="4:10">
      <c r="D2380" s="72"/>
      <c r="E2380" s="72"/>
      <c r="I2380" s="72"/>
      <c r="J2380" s="72"/>
    </row>
    <row r="2381" spans="4:10">
      <c r="D2381" s="72"/>
      <c r="E2381" s="72"/>
      <c r="I2381" s="72"/>
      <c r="J2381" s="72"/>
    </row>
    <row r="2382" spans="4:10">
      <c r="D2382" s="72"/>
      <c r="E2382" s="72"/>
      <c r="I2382" s="72"/>
      <c r="J2382" s="72"/>
    </row>
    <row r="2383" spans="4:10">
      <c r="D2383" s="72"/>
      <c r="E2383" s="72"/>
      <c r="I2383" s="72"/>
      <c r="J2383" s="72"/>
    </row>
    <row r="2384" spans="4:10">
      <c r="D2384" s="72"/>
      <c r="E2384" s="72"/>
      <c r="I2384" s="72"/>
      <c r="J2384" s="72"/>
    </row>
    <row r="2385" spans="4:10">
      <c r="D2385" s="72"/>
      <c r="E2385" s="72"/>
      <c r="I2385" s="72"/>
      <c r="J2385" s="72"/>
    </row>
    <row r="2386" spans="4:10">
      <c r="D2386" s="72"/>
      <c r="E2386" s="72"/>
      <c r="I2386" s="72"/>
      <c r="J2386" s="72"/>
    </row>
    <row r="2387" spans="4:10">
      <c r="D2387" s="72"/>
      <c r="E2387" s="72"/>
      <c r="I2387" s="72"/>
      <c r="J2387" s="72"/>
    </row>
    <row r="2388" spans="4:10">
      <c r="D2388" s="72"/>
      <c r="E2388" s="72"/>
      <c r="I2388" s="72"/>
      <c r="J2388" s="72"/>
    </row>
    <row r="2389" spans="4:10">
      <c r="D2389" s="72"/>
      <c r="E2389" s="72"/>
      <c r="I2389" s="72"/>
      <c r="J2389" s="72"/>
    </row>
    <row r="2390" spans="4:10">
      <c r="D2390" s="72"/>
      <c r="E2390" s="72"/>
      <c r="I2390" s="72"/>
      <c r="J2390" s="72"/>
    </row>
    <row r="2391" spans="4:10">
      <c r="D2391" s="72"/>
      <c r="E2391" s="72"/>
      <c r="I2391" s="72"/>
      <c r="J2391" s="72"/>
    </row>
    <row r="2392" spans="4:10">
      <c r="D2392" s="72"/>
      <c r="E2392" s="72"/>
      <c r="I2392" s="72"/>
      <c r="J2392" s="72"/>
    </row>
    <row r="2393" spans="4:10">
      <c r="D2393" s="72"/>
      <c r="E2393" s="72"/>
      <c r="I2393" s="72"/>
      <c r="J2393" s="72"/>
    </row>
    <row r="2394" spans="4:10">
      <c r="D2394" s="72"/>
      <c r="E2394" s="72"/>
      <c r="I2394" s="72"/>
      <c r="J2394" s="72"/>
    </row>
    <row r="2395" spans="4:10">
      <c r="D2395" s="72"/>
      <c r="E2395" s="72"/>
      <c r="I2395" s="72"/>
      <c r="J2395" s="72"/>
    </row>
    <row r="2396" spans="4:10">
      <c r="D2396" s="72"/>
      <c r="E2396" s="72"/>
      <c r="I2396" s="72"/>
      <c r="J2396" s="72"/>
    </row>
    <row r="2397" spans="4:10">
      <c r="D2397" s="72"/>
      <c r="E2397" s="72"/>
      <c r="I2397" s="72"/>
      <c r="J2397" s="72"/>
    </row>
    <row r="2398" spans="4:10">
      <c r="D2398" s="72"/>
      <c r="E2398" s="72"/>
      <c r="I2398" s="72"/>
      <c r="J2398" s="72"/>
    </row>
    <row r="2399" spans="4:10">
      <c r="D2399" s="72"/>
      <c r="E2399" s="72"/>
      <c r="I2399" s="72"/>
      <c r="J2399" s="72"/>
    </row>
    <row r="2400" spans="4:10">
      <c r="D2400" s="72"/>
      <c r="E2400" s="72"/>
      <c r="I2400" s="72"/>
      <c r="J2400" s="72"/>
    </row>
    <row r="2401" spans="4:10">
      <c r="D2401" s="72"/>
      <c r="E2401" s="72"/>
      <c r="I2401" s="72"/>
      <c r="J2401" s="72"/>
    </row>
    <row r="2402" spans="4:10">
      <c r="D2402" s="72"/>
      <c r="E2402" s="72"/>
      <c r="I2402" s="72"/>
      <c r="J2402" s="72"/>
    </row>
    <row r="2403" spans="4:10">
      <c r="D2403" s="72"/>
      <c r="E2403" s="72"/>
      <c r="I2403" s="72"/>
      <c r="J2403" s="72"/>
    </row>
    <row r="2404" spans="4:10">
      <c r="D2404" s="72"/>
      <c r="E2404" s="72"/>
      <c r="I2404" s="72"/>
      <c r="J2404" s="72"/>
    </row>
    <row r="2405" spans="4:10">
      <c r="D2405" s="72"/>
      <c r="E2405" s="72"/>
      <c r="I2405" s="72"/>
      <c r="J2405" s="72"/>
    </row>
    <row r="2406" spans="4:10">
      <c r="D2406" s="72"/>
      <c r="E2406" s="72"/>
      <c r="I2406" s="72"/>
      <c r="J2406" s="72"/>
    </row>
    <row r="2407" spans="4:10">
      <c r="D2407" s="72"/>
      <c r="E2407" s="72"/>
      <c r="I2407" s="72"/>
      <c r="J2407" s="72"/>
    </row>
    <row r="2408" spans="4:10">
      <c r="D2408" s="72"/>
      <c r="E2408" s="72"/>
      <c r="I2408" s="72"/>
      <c r="J2408" s="72"/>
    </row>
    <row r="2409" spans="4:10">
      <c r="D2409" s="72"/>
      <c r="E2409" s="72"/>
      <c r="I2409" s="72"/>
      <c r="J2409" s="72"/>
    </row>
    <row r="2410" spans="4:10">
      <c r="D2410" s="72"/>
      <c r="E2410" s="72"/>
      <c r="I2410" s="72"/>
      <c r="J2410" s="72"/>
    </row>
    <row r="2411" spans="4:10">
      <c r="D2411" s="72"/>
      <c r="E2411" s="72"/>
      <c r="I2411" s="72"/>
      <c r="J2411" s="72"/>
    </row>
    <row r="2412" spans="4:10">
      <c r="D2412" s="72"/>
      <c r="E2412" s="72"/>
      <c r="I2412" s="72"/>
      <c r="J2412" s="72"/>
    </row>
    <row r="2413" spans="4:10">
      <c r="D2413" s="72"/>
      <c r="E2413" s="72"/>
      <c r="I2413" s="72"/>
      <c r="J2413" s="72"/>
    </row>
    <row r="2414" spans="4:10">
      <c r="D2414" s="72"/>
      <c r="E2414" s="72"/>
      <c r="I2414" s="72"/>
      <c r="J2414" s="72"/>
    </row>
    <row r="2415" spans="4:10">
      <c r="D2415" s="72"/>
      <c r="E2415" s="72"/>
      <c r="I2415" s="72"/>
      <c r="J2415" s="72"/>
    </row>
    <row r="2416" spans="4:10">
      <c r="D2416" s="72"/>
      <c r="E2416" s="72"/>
      <c r="I2416" s="72"/>
      <c r="J2416" s="72"/>
    </row>
    <row r="2417" spans="4:10">
      <c r="D2417" s="72"/>
      <c r="E2417" s="72"/>
      <c r="I2417" s="72"/>
      <c r="J2417" s="72"/>
    </row>
    <row r="2418" spans="4:10">
      <c r="D2418" s="72"/>
      <c r="E2418" s="72"/>
      <c r="I2418" s="72"/>
      <c r="J2418" s="72"/>
    </row>
    <row r="2419" spans="4:10">
      <c r="D2419" s="72"/>
      <c r="E2419" s="72"/>
      <c r="I2419" s="72"/>
      <c r="J2419" s="72"/>
    </row>
    <row r="2420" spans="4:10">
      <c r="D2420" s="72"/>
      <c r="E2420" s="72"/>
      <c r="I2420" s="72"/>
      <c r="J2420" s="72"/>
    </row>
    <row r="2421" spans="4:10">
      <c r="D2421" s="72"/>
      <c r="E2421" s="72"/>
      <c r="I2421" s="72"/>
      <c r="J2421" s="72"/>
    </row>
    <row r="2422" spans="4:10">
      <c r="D2422" s="72"/>
      <c r="E2422" s="72"/>
      <c r="I2422" s="72"/>
      <c r="J2422" s="72"/>
    </row>
    <row r="2423" spans="4:10">
      <c r="D2423" s="72"/>
      <c r="E2423" s="72"/>
      <c r="I2423" s="72"/>
      <c r="J2423" s="72"/>
    </row>
    <row r="2424" spans="4:10">
      <c r="D2424" s="72"/>
      <c r="E2424" s="72"/>
      <c r="I2424" s="72"/>
      <c r="J2424" s="72"/>
    </row>
    <row r="2425" spans="4:10">
      <c r="D2425" s="72"/>
      <c r="E2425" s="72"/>
      <c r="I2425" s="72"/>
      <c r="J2425" s="72"/>
    </row>
    <row r="2426" spans="4:10">
      <c r="D2426" s="72"/>
      <c r="E2426" s="72"/>
      <c r="I2426" s="72"/>
      <c r="J2426" s="72"/>
    </row>
    <row r="2427" spans="4:10">
      <c r="D2427" s="72"/>
      <c r="E2427" s="72"/>
      <c r="I2427" s="72"/>
      <c r="J2427" s="72"/>
    </row>
    <row r="2428" spans="4:10">
      <c r="D2428" s="72"/>
      <c r="E2428" s="72"/>
      <c r="I2428" s="72"/>
      <c r="J2428" s="72"/>
    </row>
    <row r="2429" spans="4:10">
      <c r="D2429" s="72"/>
      <c r="E2429" s="72"/>
      <c r="I2429" s="72"/>
      <c r="J2429" s="72"/>
    </row>
    <row r="2430" spans="4:10">
      <c r="D2430" s="72"/>
      <c r="E2430" s="72"/>
      <c r="I2430" s="72"/>
      <c r="J2430" s="72"/>
    </row>
    <row r="2431" spans="4:10">
      <c r="D2431" s="72"/>
      <c r="E2431" s="72"/>
      <c r="I2431" s="72"/>
      <c r="J2431" s="72"/>
    </row>
    <row r="2432" spans="4:10">
      <c r="D2432" s="72"/>
      <c r="E2432" s="72"/>
      <c r="I2432" s="72"/>
      <c r="J2432" s="72"/>
    </row>
    <row r="2433" spans="4:10">
      <c r="D2433" s="72"/>
      <c r="E2433" s="72"/>
      <c r="I2433" s="72"/>
      <c r="J2433" s="72"/>
    </row>
    <row r="2434" spans="4:10">
      <c r="D2434" s="72"/>
      <c r="E2434" s="72"/>
      <c r="I2434" s="72"/>
      <c r="J2434" s="72"/>
    </row>
    <row r="2435" spans="4:10">
      <c r="D2435" s="72"/>
      <c r="E2435" s="72"/>
      <c r="I2435" s="72"/>
      <c r="J2435" s="72"/>
    </row>
    <row r="2436" spans="4:10">
      <c r="D2436" s="72"/>
      <c r="E2436" s="72"/>
      <c r="I2436" s="72"/>
      <c r="J2436" s="72"/>
    </row>
    <row r="2437" spans="4:10">
      <c r="D2437" s="72"/>
      <c r="E2437" s="72"/>
      <c r="I2437" s="72"/>
      <c r="J2437" s="72"/>
    </row>
    <row r="2438" spans="4:10">
      <c r="D2438" s="72"/>
      <c r="E2438" s="72"/>
      <c r="I2438" s="72"/>
      <c r="J2438" s="72"/>
    </row>
    <row r="2439" spans="4:10">
      <c r="D2439" s="72"/>
      <c r="E2439" s="72"/>
      <c r="I2439" s="72"/>
      <c r="J2439" s="72"/>
    </row>
    <row r="2440" spans="4:10">
      <c r="D2440" s="72"/>
      <c r="E2440" s="72"/>
      <c r="I2440" s="72"/>
      <c r="J2440" s="72"/>
    </row>
    <row r="2441" spans="4:10">
      <c r="D2441" s="72"/>
      <c r="E2441" s="72"/>
      <c r="I2441" s="72"/>
      <c r="J2441" s="72"/>
    </row>
    <row r="2442" spans="4:10">
      <c r="D2442" s="72"/>
      <c r="E2442" s="72"/>
      <c r="I2442" s="72"/>
      <c r="J2442" s="72"/>
    </row>
    <row r="2443" spans="4:10">
      <c r="D2443" s="72"/>
      <c r="E2443" s="72"/>
      <c r="I2443" s="72"/>
      <c r="J2443" s="72"/>
    </row>
    <row r="2444" spans="4:10">
      <c r="D2444" s="72"/>
      <c r="E2444" s="72"/>
      <c r="I2444" s="72"/>
      <c r="J2444" s="72"/>
    </row>
    <row r="2445" spans="4:10">
      <c r="D2445" s="72"/>
      <c r="E2445" s="72"/>
      <c r="I2445" s="72"/>
      <c r="J2445" s="72"/>
    </row>
    <row r="2446" spans="4:10">
      <c r="D2446" s="72"/>
      <c r="E2446" s="72"/>
      <c r="I2446" s="72"/>
      <c r="J2446" s="72"/>
    </row>
    <row r="2447" spans="4:10">
      <c r="D2447" s="72"/>
      <c r="E2447" s="72"/>
      <c r="I2447" s="72"/>
      <c r="J2447" s="72"/>
    </row>
    <row r="2448" spans="4:10">
      <c r="D2448" s="72"/>
      <c r="E2448" s="72"/>
      <c r="I2448" s="72"/>
      <c r="J2448" s="72"/>
    </row>
    <row r="2449" spans="4:10">
      <c r="D2449" s="72"/>
      <c r="E2449" s="72"/>
      <c r="I2449" s="72"/>
      <c r="J2449" s="72"/>
    </row>
    <row r="2450" spans="4:10">
      <c r="D2450" s="72"/>
      <c r="E2450" s="72"/>
      <c r="I2450" s="72"/>
      <c r="J2450" s="72"/>
    </row>
    <row r="2451" spans="4:10">
      <c r="D2451" s="72"/>
      <c r="E2451" s="72"/>
      <c r="I2451" s="72"/>
      <c r="J2451" s="72"/>
    </row>
    <row r="2452" spans="4:10">
      <c r="D2452" s="72"/>
      <c r="E2452" s="72"/>
      <c r="I2452" s="72"/>
      <c r="J2452" s="72"/>
    </row>
    <row r="2453" spans="4:10">
      <c r="D2453" s="72"/>
      <c r="E2453" s="72"/>
      <c r="I2453" s="72"/>
      <c r="J2453" s="72"/>
    </row>
    <row r="2454" spans="4:10">
      <c r="D2454" s="72"/>
      <c r="E2454" s="72"/>
      <c r="I2454" s="72"/>
      <c r="J2454" s="72"/>
    </row>
    <row r="2455" spans="4:10">
      <c r="D2455" s="72"/>
      <c r="E2455" s="72"/>
      <c r="I2455" s="72"/>
      <c r="J2455" s="72"/>
    </row>
    <row r="2456" spans="4:10">
      <c r="D2456" s="72"/>
      <c r="E2456" s="72"/>
      <c r="I2456" s="72"/>
      <c r="J2456" s="72"/>
    </row>
    <row r="2457" spans="4:10">
      <c r="D2457" s="72"/>
      <c r="E2457" s="72"/>
      <c r="I2457" s="72"/>
      <c r="J2457" s="72"/>
    </row>
    <row r="2458" spans="4:10">
      <c r="D2458" s="72"/>
      <c r="E2458" s="72"/>
      <c r="I2458" s="72"/>
      <c r="J2458" s="72"/>
    </row>
    <row r="2459" spans="4:10">
      <c r="D2459" s="72"/>
      <c r="E2459" s="72"/>
      <c r="I2459" s="72"/>
      <c r="J2459" s="72"/>
    </row>
    <row r="2460" spans="4:10">
      <c r="D2460" s="72"/>
      <c r="E2460" s="72"/>
      <c r="I2460" s="72"/>
      <c r="J2460" s="72"/>
    </row>
    <row r="2461" spans="4:10">
      <c r="D2461" s="72"/>
      <c r="E2461" s="72"/>
      <c r="I2461" s="72"/>
      <c r="J2461" s="72"/>
    </row>
    <row r="2462" spans="4:10">
      <c r="D2462" s="72"/>
      <c r="E2462" s="72"/>
      <c r="I2462" s="72"/>
      <c r="J2462" s="72"/>
    </row>
    <row r="2463" spans="4:10">
      <c r="D2463" s="72"/>
      <c r="E2463" s="72"/>
      <c r="I2463" s="72"/>
      <c r="J2463" s="72"/>
    </row>
    <row r="2464" spans="4:10">
      <c r="D2464" s="72"/>
      <c r="E2464" s="72"/>
      <c r="I2464" s="72"/>
      <c r="J2464" s="72"/>
    </row>
    <row r="2465" spans="4:10">
      <c r="D2465" s="72"/>
      <c r="E2465" s="72"/>
      <c r="I2465" s="72"/>
      <c r="J2465" s="72"/>
    </row>
    <row r="2466" spans="4:10">
      <c r="D2466" s="72"/>
      <c r="E2466" s="72"/>
      <c r="I2466" s="72"/>
      <c r="J2466" s="72"/>
    </row>
    <row r="2467" spans="4:10">
      <c r="D2467" s="72"/>
      <c r="E2467" s="72"/>
      <c r="I2467" s="72"/>
      <c r="J2467" s="72"/>
    </row>
    <row r="2468" spans="4:10">
      <c r="D2468" s="72"/>
      <c r="E2468" s="72"/>
      <c r="I2468" s="72"/>
      <c r="J2468" s="72"/>
    </row>
    <row r="2469" spans="4:10">
      <c r="D2469" s="72"/>
      <c r="E2469" s="72"/>
      <c r="I2469" s="72"/>
      <c r="J2469" s="72"/>
    </row>
    <row r="2470" spans="4:10">
      <c r="D2470" s="72"/>
      <c r="E2470" s="72"/>
      <c r="I2470" s="72"/>
      <c r="J2470" s="72"/>
    </row>
    <row r="2471" spans="4:10">
      <c r="D2471" s="72"/>
      <c r="E2471" s="72"/>
      <c r="I2471" s="72"/>
      <c r="J2471" s="72"/>
    </row>
    <row r="2472" spans="4:10">
      <c r="D2472" s="72"/>
      <c r="E2472" s="72"/>
      <c r="I2472" s="72"/>
      <c r="J2472" s="72"/>
    </row>
    <row r="2473" spans="4:10">
      <c r="D2473" s="72"/>
      <c r="E2473" s="72"/>
      <c r="I2473" s="72"/>
      <c r="J2473" s="72"/>
    </row>
    <row r="2474" spans="4:10">
      <c r="D2474" s="72"/>
      <c r="E2474" s="72"/>
      <c r="I2474" s="72"/>
      <c r="J2474" s="72"/>
    </row>
    <row r="2475" spans="4:10">
      <c r="D2475" s="72"/>
      <c r="E2475" s="72"/>
      <c r="I2475" s="72"/>
      <c r="J2475" s="72"/>
    </row>
    <row r="2476" spans="4:10">
      <c r="D2476" s="72"/>
      <c r="E2476" s="72"/>
      <c r="I2476" s="72"/>
      <c r="J2476" s="72"/>
    </row>
    <row r="2477" spans="4:10">
      <c r="D2477" s="72"/>
      <c r="E2477" s="72"/>
      <c r="I2477" s="72"/>
      <c r="J2477" s="72"/>
    </row>
    <row r="2478" spans="4:10">
      <c r="D2478" s="72"/>
      <c r="E2478" s="72"/>
      <c r="I2478" s="72"/>
      <c r="J2478" s="72"/>
    </row>
    <row r="2479" spans="4:10">
      <c r="D2479" s="72"/>
      <c r="E2479" s="72"/>
      <c r="I2479" s="72"/>
      <c r="J2479" s="72"/>
    </row>
    <row r="2480" spans="4:10">
      <c r="D2480" s="72"/>
      <c r="E2480" s="72"/>
      <c r="I2480" s="72"/>
      <c r="J2480" s="72"/>
    </row>
    <row r="2481" spans="4:10">
      <c r="D2481" s="72"/>
      <c r="E2481" s="72"/>
      <c r="I2481" s="72"/>
      <c r="J2481" s="72"/>
    </row>
    <row r="2482" spans="4:10">
      <c r="D2482" s="72"/>
      <c r="E2482" s="72"/>
      <c r="I2482" s="72"/>
      <c r="J2482" s="72"/>
    </row>
    <row r="2483" spans="4:10">
      <c r="D2483" s="72"/>
      <c r="E2483" s="72"/>
      <c r="I2483" s="72"/>
      <c r="J2483" s="72"/>
    </row>
    <row r="2484" spans="4:10">
      <c r="D2484" s="72"/>
      <c r="E2484" s="72"/>
      <c r="I2484" s="72"/>
      <c r="J2484" s="72"/>
    </row>
    <row r="2485" spans="4:10">
      <c r="D2485" s="72"/>
      <c r="E2485" s="72"/>
      <c r="I2485" s="72"/>
      <c r="J2485" s="72"/>
    </row>
    <row r="2486" spans="4:10">
      <c r="D2486" s="72"/>
      <c r="E2486" s="72"/>
      <c r="I2486" s="72"/>
      <c r="J2486" s="72"/>
    </row>
    <row r="2487" spans="4:10">
      <c r="D2487" s="72"/>
      <c r="E2487" s="72"/>
      <c r="I2487" s="72"/>
      <c r="J2487" s="72"/>
    </row>
    <row r="2488" spans="4:10">
      <c r="D2488" s="72"/>
      <c r="E2488" s="72"/>
      <c r="I2488" s="72"/>
      <c r="J2488" s="72"/>
    </row>
    <row r="2489" spans="4:10">
      <c r="D2489" s="72"/>
      <c r="E2489" s="72"/>
      <c r="I2489" s="72"/>
      <c r="J2489" s="72"/>
    </row>
    <row r="2490" spans="4:10">
      <c r="D2490" s="72"/>
      <c r="E2490" s="72"/>
      <c r="I2490" s="72"/>
      <c r="J2490" s="72"/>
    </row>
    <row r="2491" spans="4:10">
      <c r="D2491" s="72"/>
      <c r="E2491" s="72"/>
      <c r="I2491" s="72"/>
      <c r="J2491" s="72"/>
    </row>
    <row r="2492" spans="4:10">
      <c r="D2492" s="72"/>
      <c r="E2492" s="72"/>
      <c r="I2492" s="72"/>
      <c r="J2492" s="72"/>
    </row>
    <row r="2493" spans="4:10">
      <c r="D2493" s="72"/>
      <c r="E2493" s="72"/>
      <c r="I2493" s="72"/>
      <c r="J2493" s="72"/>
    </row>
    <row r="2494" spans="4:10">
      <c r="D2494" s="72"/>
      <c r="E2494" s="72"/>
      <c r="I2494" s="72"/>
      <c r="J2494" s="72"/>
    </row>
    <row r="2495" spans="4:10">
      <c r="D2495" s="72"/>
      <c r="E2495" s="72"/>
      <c r="I2495" s="72"/>
      <c r="J2495" s="72"/>
    </row>
    <row r="2496" spans="4:10">
      <c r="D2496" s="72"/>
      <c r="E2496" s="72"/>
      <c r="I2496" s="72"/>
      <c r="J2496" s="72"/>
    </row>
    <row r="2497" spans="4:10">
      <c r="D2497" s="72"/>
      <c r="E2497" s="72"/>
      <c r="I2497" s="72"/>
      <c r="J2497" s="72"/>
    </row>
    <row r="2498" spans="4:10">
      <c r="D2498" s="72"/>
      <c r="E2498" s="72"/>
      <c r="I2498" s="72"/>
      <c r="J2498" s="72"/>
    </row>
    <row r="2499" spans="4:10">
      <c r="D2499" s="72"/>
      <c r="E2499" s="72"/>
      <c r="I2499" s="72"/>
      <c r="J2499" s="72"/>
    </row>
    <row r="2500" spans="4:10">
      <c r="D2500" s="72"/>
      <c r="E2500" s="72"/>
      <c r="I2500" s="72"/>
      <c r="J2500" s="72"/>
    </row>
    <row r="2501" spans="4:10">
      <c r="D2501" s="72"/>
      <c r="E2501" s="72"/>
      <c r="I2501" s="72"/>
      <c r="J2501" s="72"/>
    </row>
    <row r="2502" spans="4:10">
      <c r="D2502" s="72"/>
      <c r="E2502" s="72"/>
      <c r="I2502" s="72"/>
      <c r="J2502" s="72"/>
    </row>
    <row r="2503" spans="4:10">
      <c r="D2503" s="72"/>
      <c r="E2503" s="72"/>
      <c r="I2503" s="72"/>
      <c r="J2503" s="72"/>
    </row>
    <row r="2504" spans="4:10">
      <c r="D2504" s="72"/>
      <c r="E2504" s="72"/>
      <c r="I2504" s="72"/>
      <c r="J2504" s="72"/>
    </row>
    <row r="2505" spans="4:10">
      <c r="D2505" s="72"/>
      <c r="E2505" s="72"/>
      <c r="I2505" s="72"/>
      <c r="J2505" s="72"/>
    </row>
    <row r="2506" spans="4:10">
      <c r="D2506" s="72"/>
      <c r="E2506" s="72"/>
      <c r="I2506" s="72"/>
      <c r="J2506" s="72"/>
    </row>
    <row r="2507" spans="4:10">
      <c r="D2507" s="72"/>
      <c r="E2507" s="72"/>
      <c r="I2507" s="72"/>
      <c r="J2507" s="72"/>
    </row>
    <row r="2508" spans="4:10">
      <c r="D2508" s="72"/>
      <c r="E2508" s="72"/>
      <c r="I2508" s="72"/>
      <c r="J2508" s="72"/>
    </row>
    <row r="2509" spans="4:10">
      <c r="D2509" s="72"/>
      <c r="E2509" s="72"/>
      <c r="I2509" s="72"/>
      <c r="J2509" s="72"/>
    </row>
    <row r="2510" spans="4:10">
      <c r="D2510" s="72"/>
      <c r="E2510" s="72"/>
      <c r="I2510" s="72"/>
      <c r="J2510" s="72"/>
    </row>
    <row r="2511" spans="4:10">
      <c r="D2511" s="72"/>
      <c r="E2511" s="72"/>
      <c r="I2511" s="72"/>
      <c r="J2511" s="72"/>
    </row>
    <row r="2512" spans="4:10">
      <c r="D2512" s="72"/>
      <c r="E2512" s="72"/>
      <c r="I2512" s="72"/>
      <c r="J2512" s="72"/>
    </row>
    <row r="2513" spans="4:10">
      <c r="D2513" s="72"/>
      <c r="E2513" s="72"/>
      <c r="I2513" s="72"/>
      <c r="J2513" s="72"/>
    </row>
    <row r="2514" spans="4:10">
      <c r="D2514" s="72"/>
      <c r="E2514" s="72"/>
      <c r="I2514" s="72"/>
      <c r="J2514" s="72"/>
    </row>
    <row r="2515" spans="4:10">
      <c r="D2515" s="72"/>
      <c r="E2515" s="72"/>
      <c r="I2515" s="72"/>
      <c r="J2515" s="72"/>
    </row>
    <row r="2516" spans="4:10">
      <c r="D2516" s="72"/>
      <c r="E2516" s="72"/>
      <c r="I2516" s="72"/>
      <c r="J2516" s="72"/>
    </row>
    <row r="2517" spans="4:10">
      <c r="D2517" s="72"/>
      <c r="E2517" s="72"/>
      <c r="I2517" s="72"/>
      <c r="J2517" s="72"/>
    </row>
    <row r="2518" spans="4:10">
      <c r="D2518" s="72"/>
      <c r="E2518" s="72"/>
      <c r="I2518" s="72"/>
      <c r="J2518" s="72"/>
    </row>
    <row r="2519" spans="4:10">
      <c r="D2519" s="72"/>
      <c r="E2519" s="72"/>
      <c r="I2519" s="72"/>
      <c r="J2519" s="72"/>
    </row>
    <row r="2520" spans="4:10">
      <c r="D2520" s="72"/>
      <c r="E2520" s="72"/>
      <c r="I2520" s="72"/>
      <c r="J2520" s="72"/>
    </row>
    <row r="2521" spans="4:10">
      <c r="D2521" s="72"/>
      <c r="E2521" s="72"/>
      <c r="I2521" s="72"/>
      <c r="J2521" s="72"/>
    </row>
    <row r="2522" spans="4:10">
      <c r="D2522" s="72"/>
      <c r="E2522" s="72"/>
      <c r="I2522" s="72"/>
      <c r="J2522" s="72"/>
    </row>
    <row r="2523" spans="4:10">
      <c r="D2523" s="72"/>
      <c r="E2523" s="72"/>
      <c r="I2523" s="72"/>
      <c r="J2523" s="72"/>
    </row>
    <row r="2524" spans="4:10">
      <c r="D2524" s="72"/>
      <c r="E2524" s="72"/>
      <c r="I2524" s="72"/>
      <c r="J2524" s="72"/>
    </row>
    <row r="2525" spans="4:10">
      <c r="D2525" s="72"/>
      <c r="E2525" s="72"/>
      <c r="I2525" s="72"/>
      <c r="J2525" s="72"/>
    </row>
    <row r="2526" spans="4:10">
      <c r="D2526" s="72"/>
      <c r="E2526" s="72"/>
      <c r="I2526" s="72"/>
      <c r="J2526" s="72"/>
    </row>
    <row r="2527" spans="4:10">
      <c r="D2527" s="72"/>
      <c r="E2527" s="72"/>
      <c r="I2527" s="72"/>
      <c r="J2527" s="72"/>
    </row>
    <row r="2528" spans="4:10">
      <c r="D2528" s="72"/>
      <c r="E2528" s="72"/>
      <c r="I2528" s="72"/>
      <c r="J2528" s="72"/>
    </row>
    <row r="2529" spans="4:10">
      <c r="D2529" s="72"/>
      <c r="E2529" s="72"/>
      <c r="I2529" s="72"/>
      <c r="J2529" s="72"/>
    </row>
    <row r="2530" spans="4:10">
      <c r="D2530" s="72"/>
      <c r="E2530" s="72"/>
      <c r="I2530" s="72"/>
      <c r="J2530" s="72"/>
    </row>
    <row r="2531" spans="4:10">
      <c r="D2531" s="72"/>
      <c r="E2531" s="72"/>
      <c r="I2531" s="72"/>
      <c r="J2531" s="72"/>
    </row>
    <row r="2532" spans="4:10">
      <c r="D2532" s="72"/>
      <c r="E2532" s="72"/>
      <c r="I2532" s="72"/>
      <c r="J2532" s="72"/>
    </row>
    <row r="2533" spans="4:10">
      <c r="D2533" s="72"/>
      <c r="E2533" s="72"/>
      <c r="I2533" s="72"/>
      <c r="J2533" s="72"/>
    </row>
    <row r="2534" spans="4:10">
      <c r="D2534" s="72"/>
      <c r="E2534" s="72"/>
      <c r="I2534" s="72"/>
      <c r="J2534" s="72"/>
    </row>
    <row r="2535" spans="4:10">
      <c r="D2535" s="72"/>
      <c r="E2535" s="72"/>
      <c r="I2535" s="72"/>
      <c r="J2535" s="72"/>
    </row>
    <row r="2536" spans="4:10">
      <c r="D2536" s="72"/>
      <c r="E2536" s="72"/>
      <c r="I2536" s="72"/>
      <c r="J2536" s="72"/>
    </row>
    <row r="2537" spans="4:10">
      <c r="D2537" s="72"/>
      <c r="E2537" s="72"/>
      <c r="I2537" s="72"/>
      <c r="J2537" s="72"/>
    </row>
    <row r="2538" spans="4:10">
      <c r="D2538" s="72"/>
      <c r="E2538" s="72"/>
      <c r="I2538" s="72"/>
      <c r="J2538" s="72"/>
    </row>
    <row r="2539" spans="4:10">
      <c r="D2539" s="72"/>
      <c r="E2539" s="72"/>
      <c r="I2539" s="72"/>
      <c r="J2539" s="72"/>
    </row>
    <row r="2540" spans="4:10">
      <c r="D2540" s="72"/>
      <c r="E2540" s="72"/>
      <c r="I2540" s="72"/>
      <c r="J2540" s="72"/>
    </row>
    <row r="2541" spans="4:10">
      <c r="D2541" s="72"/>
      <c r="E2541" s="72"/>
      <c r="I2541" s="72"/>
      <c r="J2541" s="72"/>
    </row>
    <row r="2542" spans="4:10">
      <c r="D2542" s="72"/>
      <c r="E2542" s="72"/>
      <c r="I2542" s="72"/>
      <c r="J2542" s="72"/>
    </row>
    <row r="2543" spans="4:10">
      <c r="D2543" s="72"/>
      <c r="E2543" s="72"/>
      <c r="I2543" s="72"/>
      <c r="J2543" s="72"/>
    </row>
    <row r="2544" spans="4:10">
      <c r="D2544" s="72"/>
      <c r="E2544" s="72"/>
      <c r="I2544" s="72"/>
      <c r="J2544" s="72"/>
    </row>
    <row r="2545" spans="4:10">
      <c r="D2545" s="72"/>
      <c r="E2545" s="72"/>
      <c r="I2545" s="72"/>
      <c r="J2545" s="72"/>
    </row>
    <row r="2546" spans="4:10">
      <c r="D2546" s="72"/>
      <c r="E2546" s="72"/>
      <c r="I2546" s="72"/>
      <c r="J2546" s="72"/>
    </row>
    <row r="2547" spans="4:10">
      <c r="D2547" s="72"/>
      <c r="E2547" s="72"/>
      <c r="I2547" s="72"/>
      <c r="J2547" s="72"/>
    </row>
    <row r="2548" spans="4:10">
      <c r="D2548" s="72"/>
      <c r="E2548" s="72"/>
      <c r="I2548" s="72"/>
      <c r="J2548" s="72"/>
    </row>
    <row r="2549" spans="4:10">
      <c r="D2549" s="72"/>
      <c r="E2549" s="72"/>
      <c r="I2549" s="72"/>
      <c r="J2549" s="72"/>
    </row>
    <row r="2550" spans="4:10">
      <c r="D2550" s="72"/>
      <c r="E2550" s="72"/>
      <c r="I2550" s="72"/>
      <c r="J2550" s="72"/>
    </row>
    <row r="2551" spans="4:10">
      <c r="D2551" s="72"/>
      <c r="E2551" s="72"/>
      <c r="I2551" s="72"/>
      <c r="J2551" s="72"/>
    </row>
    <row r="2552" spans="4:10">
      <c r="D2552" s="72"/>
      <c r="E2552" s="72"/>
      <c r="I2552" s="72"/>
      <c r="J2552" s="72"/>
    </row>
    <row r="2553" spans="4:10">
      <c r="D2553" s="72"/>
      <c r="E2553" s="72"/>
      <c r="I2553" s="72"/>
      <c r="J2553" s="72"/>
    </row>
    <row r="2554" spans="4:10">
      <c r="D2554" s="72"/>
      <c r="E2554" s="72"/>
      <c r="I2554" s="72"/>
      <c r="J2554" s="72"/>
    </row>
    <row r="2555" spans="4:10">
      <c r="D2555" s="72"/>
      <c r="E2555" s="72"/>
      <c r="I2555" s="72"/>
      <c r="J2555" s="72"/>
    </row>
    <row r="2556" spans="4:10">
      <c r="D2556" s="72"/>
      <c r="E2556" s="72"/>
      <c r="I2556" s="72"/>
      <c r="J2556" s="72"/>
    </row>
    <row r="2557" spans="4:10">
      <c r="D2557" s="72"/>
      <c r="E2557" s="72"/>
      <c r="I2557" s="72"/>
      <c r="J2557" s="72"/>
    </row>
    <row r="2558" spans="4:10">
      <c r="D2558" s="72"/>
      <c r="E2558" s="72"/>
      <c r="I2558" s="72"/>
      <c r="J2558" s="72"/>
    </row>
    <row r="2559" spans="4:10">
      <c r="D2559" s="72"/>
      <c r="E2559" s="72"/>
      <c r="I2559" s="72"/>
      <c r="J2559" s="72"/>
    </row>
    <row r="2560" spans="4:10">
      <c r="D2560" s="72"/>
      <c r="E2560" s="72"/>
      <c r="I2560" s="72"/>
      <c r="J2560" s="72"/>
    </row>
    <row r="2561" spans="4:10">
      <c r="D2561" s="72"/>
      <c r="E2561" s="72"/>
      <c r="I2561" s="72"/>
      <c r="J2561" s="72"/>
    </row>
    <row r="2562" spans="4:10">
      <c r="D2562" s="72"/>
      <c r="E2562" s="72"/>
      <c r="I2562" s="72"/>
      <c r="J2562" s="72"/>
    </row>
    <row r="2563" spans="4:10">
      <c r="D2563" s="72"/>
      <c r="E2563" s="72"/>
      <c r="I2563" s="72"/>
      <c r="J2563" s="72"/>
    </row>
    <row r="2564" spans="4:10">
      <c r="D2564" s="72"/>
      <c r="E2564" s="72"/>
      <c r="I2564" s="72"/>
      <c r="J2564" s="72"/>
    </row>
    <row r="2565" spans="4:10">
      <c r="D2565" s="72"/>
      <c r="E2565" s="72"/>
      <c r="I2565" s="72"/>
      <c r="J2565" s="72"/>
    </row>
    <row r="2566" spans="4:10">
      <c r="D2566" s="72"/>
      <c r="E2566" s="72"/>
      <c r="I2566" s="72"/>
      <c r="J2566" s="72"/>
    </row>
    <row r="2567" spans="4:10">
      <c r="D2567" s="72"/>
      <c r="E2567" s="72"/>
      <c r="I2567" s="72"/>
      <c r="J2567" s="72"/>
    </row>
    <row r="2568" spans="4:10">
      <c r="D2568" s="72"/>
      <c r="E2568" s="72"/>
      <c r="I2568" s="72"/>
      <c r="J2568" s="72"/>
    </row>
    <row r="2569" spans="4:10">
      <c r="D2569" s="72"/>
      <c r="E2569" s="72"/>
      <c r="I2569" s="72"/>
      <c r="J2569" s="72"/>
    </row>
    <row r="2570" spans="4:10">
      <c r="D2570" s="72"/>
      <c r="E2570" s="72"/>
      <c r="I2570" s="72"/>
      <c r="J2570" s="72"/>
    </row>
    <row r="2571" spans="4:10">
      <c r="D2571" s="72"/>
      <c r="E2571" s="72"/>
      <c r="I2571" s="72"/>
      <c r="J2571" s="72"/>
    </row>
    <row r="2572" spans="4:10">
      <c r="D2572" s="72"/>
      <c r="E2572" s="72"/>
      <c r="I2572" s="72"/>
      <c r="J2572" s="72"/>
    </row>
    <row r="2573" spans="4:10">
      <c r="D2573" s="72"/>
      <c r="E2573" s="72"/>
      <c r="I2573" s="72"/>
      <c r="J2573" s="72"/>
    </row>
    <row r="2574" spans="4:10">
      <c r="D2574" s="72"/>
      <c r="E2574" s="72"/>
      <c r="I2574" s="72"/>
      <c r="J2574" s="72"/>
    </row>
    <row r="2575" spans="4:10">
      <c r="D2575" s="72"/>
      <c r="E2575" s="72"/>
      <c r="I2575" s="72"/>
      <c r="J2575" s="72"/>
    </row>
    <row r="2576" spans="4:10">
      <c r="D2576" s="72"/>
      <c r="E2576" s="72"/>
      <c r="I2576" s="72"/>
      <c r="J2576" s="72"/>
    </row>
    <row r="2577" spans="4:10">
      <c r="D2577" s="72"/>
      <c r="E2577" s="72"/>
      <c r="I2577" s="72"/>
      <c r="J2577" s="72"/>
    </row>
    <row r="2578" spans="4:10">
      <c r="D2578" s="72"/>
      <c r="E2578" s="72"/>
      <c r="I2578" s="72"/>
      <c r="J2578" s="72"/>
    </row>
    <row r="2579" spans="4:10">
      <c r="D2579" s="72"/>
      <c r="E2579" s="72"/>
      <c r="I2579" s="72"/>
      <c r="J2579" s="72"/>
    </row>
    <row r="2580" spans="4:10">
      <c r="D2580" s="72"/>
      <c r="E2580" s="72"/>
      <c r="I2580" s="72"/>
      <c r="J2580" s="72"/>
    </row>
    <row r="2581" spans="4:10">
      <c r="D2581" s="72"/>
      <c r="E2581" s="72"/>
      <c r="I2581" s="72"/>
      <c r="J2581" s="72"/>
    </row>
    <row r="2582" spans="4:10">
      <c r="D2582" s="72"/>
      <c r="E2582" s="72"/>
      <c r="I2582" s="72"/>
      <c r="J2582" s="72"/>
    </row>
    <row r="2583" spans="4:10">
      <c r="D2583" s="72"/>
      <c r="E2583" s="72"/>
      <c r="I2583" s="72"/>
      <c r="J2583" s="72"/>
    </row>
    <row r="2584" spans="4:10">
      <c r="D2584" s="72"/>
      <c r="E2584" s="72"/>
      <c r="I2584" s="72"/>
      <c r="J2584" s="72"/>
    </row>
    <row r="2585" spans="4:10">
      <c r="D2585" s="72"/>
      <c r="E2585" s="72"/>
      <c r="I2585" s="72"/>
      <c r="J2585" s="72"/>
    </row>
    <row r="2586" spans="4:10">
      <c r="D2586" s="72"/>
      <c r="E2586" s="72"/>
      <c r="I2586" s="72"/>
      <c r="J2586" s="72"/>
    </row>
    <row r="2587" spans="4:10">
      <c r="D2587" s="72"/>
      <c r="E2587" s="72"/>
      <c r="I2587" s="72"/>
      <c r="J2587" s="72"/>
    </row>
    <row r="2588" spans="4:10">
      <c r="D2588" s="72"/>
      <c r="E2588" s="72"/>
      <c r="I2588" s="72"/>
      <c r="J2588" s="72"/>
    </row>
    <row r="2589" spans="4:10">
      <c r="D2589" s="72"/>
      <c r="E2589" s="72"/>
      <c r="I2589" s="72"/>
      <c r="J2589" s="72"/>
    </row>
    <row r="2590" spans="4:10">
      <c r="D2590" s="72"/>
      <c r="E2590" s="72"/>
      <c r="I2590" s="72"/>
      <c r="J2590" s="72"/>
    </row>
    <row r="2591" spans="4:10">
      <c r="D2591" s="72"/>
      <c r="E2591" s="72"/>
      <c r="I2591" s="72"/>
      <c r="J2591" s="72"/>
    </row>
    <row r="2592" spans="4:10">
      <c r="D2592" s="72"/>
      <c r="E2592" s="72"/>
      <c r="I2592" s="72"/>
      <c r="J2592" s="72"/>
    </row>
    <row r="2593" spans="4:10">
      <c r="D2593" s="72"/>
      <c r="E2593" s="72"/>
      <c r="I2593" s="72"/>
      <c r="J2593" s="72"/>
    </row>
    <row r="2594" spans="4:10">
      <c r="D2594" s="72"/>
      <c r="E2594" s="72"/>
      <c r="I2594" s="72"/>
      <c r="J2594" s="72"/>
    </row>
    <row r="2595" spans="4:10">
      <c r="D2595" s="72"/>
      <c r="E2595" s="72"/>
      <c r="I2595" s="72"/>
      <c r="J2595" s="72"/>
    </row>
    <row r="2596" spans="4:10">
      <c r="D2596" s="72"/>
      <c r="E2596" s="72"/>
      <c r="I2596" s="72"/>
      <c r="J2596" s="72"/>
    </row>
    <row r="2597" spans="4:10">
      <c r="D2597" s="72"/>
      <c r="E2597" s="72"/>
      <c r="I2597" s="72"/>
      <c r="J2597" s="72"/>
    </row>
    <row r="2598" spans="4:10">
      <c r="D2598" s="72"/>
      <c r="E2598" s="72"/>
      <c r="I2598" s="72"/>
      <c r="J2598" s="72"/>
    </row>
    <row r="2599" spans="4:10">
      <c r="D2599" s="72"/>
      <c r="E2599" s="72"/>
      <c r="I2599" s="72"/>
      <c r="J2599" s="72"/>
    </row>
    <row r="2600" spans="4:10">
      <c r="D2600" s="72"/>
      <c r="E2600" s="72"/>
      <c r="I2600" s="72"/>
      <c r="J2600" s="72"/>
    </row>
    <row r="2601" spans="4:10">
      <c r="D2601" s="72"/>
      <c r="E2601" s="72"/>
      <c r="I2601" s="72"/>
      <c r="J2601" s="72"/>
    </row>
    <row r="2602" spans="4:10">
      <c r="D2602" s="72"/>
      <c r="E2602" s="72"/>
      <c r="I2602" s="72"/>
      <c r="J2602" s="72"/>
    </row>
    <row r="2603" spans="4:10">
      <c r="D2603" s="72"/>
      <c r="E2603" s="72"/>
      <c r="I2603" s="72"/>
      <c r="J2603" s="72"/>
    </row>
    <row r="2604" spans="4:10">
      <c r="D2604" s="72"/>
      <c r="E2604" s="72"/>
      <c r="I2604" s="72"/>
      <c r="J2604" s="72"/>
    </row>
    <row r="2605" spans="4:10">
      <c r="D2605" s="72"/>
      <c r="E2605" s="72"/>
      <c r="I2605" s="72"/>
      <c r="J2605" s="72"/>
    </row>
    <row r="2606" spans="4:10">
      <c r="D2606" s="72"/>
      <c r="E2606" s="72"/>
      <c r="I2606" s="72"/>
      <c r="J2606" s="72"/>
    </row>
    <row r="2607" spans="4:10">
      <c r="D2607" s="72"/>
      <c r="E2607" s="72"/>
      <c r="I2607" s="72"/>
      <c r="J2607" s="72"/>
    </row>
    <row r="2608" spans="4:10">
      <c r="D2608" s="72"/>
      <c r="E2608" s="72"/>
      <c r="I2608" s="72"/>
      <c r="J2608" s="72"/>
    </row>
    <row r="2609" spans="4:10">
      <c r="D2609" s="72"/>
      <c r="E2609" s="72"/>
      <c r="I2609" s="72"/>
      <c r="J2609" s="72"/>
    </row>
    <row r="2610" spans="4:10">
      <c r="D2610" s="72"/>
      <c r="E2610" s="72"/>
      <c r="I2610" s="72"/>
      <c r="J2610" s="72"/>
    </row>
    <row r="2611" spans="4:10">
      <c r="D2611" s="72"/>
      <c r="E2611" s="72"/>
      <c r="I2611" s="72"/>
      <c r="J2611" s="72"/>
    </row>
    <row r="2612" spans="4:10">
      <c r="D2612" s="72"/>
      <c r="E2612" s="72"/>
      <c r="I2612" s="72"/>
      <c r="J2612" s="72"/>
    </row>
    <row r="2613" spans="4:10">
      <c r="D2613" s="72"/>
      <c r="E2613" s="72"/>
      <c r="I2613" s="72"/>
      <c r="J2613" s="72"/>
    </row>
    <row r="2614" spans="4:10">
      <c r="D2614" s="72"/>
      <c r="E2614" s="72"/>
      <c r="I2614" s="72"/>
      <c r="J2614" s="72"/>
    </row>
    <row r="2615" spans="4:10">
      <c r="D2615" s="72"/>
      <c r="E2615" s="72"/>
      <c r="I2615" s="72"/>
      <c r="J2615" s="72"/>
    </row>
    <row r="2616" spans="4:10">
      <c r="D2616" s="72"/>
      <c r="E2616" s="72"/>
      <c r="I2616" s="72"/>
      <c r="J2616" s="72"/>
    </row>
    <row r="2617" spans="4:10">
      <c r="D2617" s="72"/>
      <c r="E2617" s="72"/>
      <c r="I2617" s="72"/>
      <c r="J2617" s="72"/>
    </row>
    <row r="2618" spans="4:10">
      <c r="D2618" s="72"/>
      <c r="E2618" s="72"/>
      <c r="I2618" s="72"/>
      <c r="J2618" s="72"/>
    </row>
    <row r="2619" spans="4:10">
      <c r="D2619" s="72"/>
      <c r="E2619" s="72"/>
      <c r="I2619" s="72"/>
      <c r="J2619" s="72"/>
    </row>
    <row r="2620" spans="4:10">
      <c r="D2620" s="72"/>
      <c r="E2620" s="72"/>
      <c r="I2620" s="72"/>
      <c r="J2620" s="72"/>
    </row>
    <row r="2621" spans="4:10">
      <c r="D2621" s="72"/>
      <c r="E2621" s="72"/>
      <c r="I2621" s="72"/>
      <c r="J2621" s="72"/>
    </row>
    <row r="2622" spans="4:10">
      <c r="D2622" s="72"/>
      <c r="E2622" s="72"/>
      <c r="I2622" s="72"/>
      <c r="J2622" s="72"/>
    </row>
    <row r="2623" spans="4:10">
      <c r="D2623" s="72"/>
      <c r="E2623" s="72"/>
      <c r="I2623" s="72"/>
      <c r="J2623" s="72"/>
    </row>
    <row r="2624" spans="4:10">
      <c r="D2624" s="72"/>
      <c r="E2624" s="72"/>
      <c r="I2624" s="72"/>
      <c r="J2624" s="72"/>
    </row>
    <row r="2625" spans="4:10">
      <c r="D2625" s="72"/>
      <c r="E2625" s="72"/>
      <c r="I2625" s="72"/>
      <c r="J2625" s="72"/>
    </row>
    <row r="2626" spans="4:10">
      <c r="D2626" s="72"/>
      <c r="E2626" s="72"/>
      <c r="I2626" s="72"/>
      <c r="J2626" s="72"/>
    </row>
    <row r="2627" spans="4:10">
      <c r="D2627" s="72"/>
      <c r="E2627" s="72"/>
      <c r="I2627" s="72"/>
      <c r="J2627" s="72"/>
    </row>
    <row r="2628" spans="4:10">
      <c r="D2628" s="72"/>
      <c r="E2628" s="72"/>
      <c r="I2628" s="72"/>
      <c r="J2628" s="72"/>
    </row>
    <row r="2629" spans="4:10">
      <c r="D2629" s="72"/>
      <c r="E2629" s="72"/>
      <c r="I2629" s="72"/>
      <c r="J2629" s="72"/>
    </row>
    <row r="2630" spans="4:10">
      <c r="D2630" s="72"/>
      <c r="E2630" s="72"/>
      <c r="I2630" s="72"/>
      <c r="J2630" s="72"/>
    </row>
    <row r="2631" spans="4:10">
      <c r="D2631" s="72"/>
      <c r="E2631" s="72"/>
      <c r="I2631" s="72"/>
      <c r="J2631" s="72"/>
    </row>
    <row r="2632" spans="4:10">
      <c r="D2632" s="72"/>
      <c r="E2632" s="72"/>
      <c r="I2632" s="72"/>
      <c r="J2632" s="72"/>
    </row>
    <row r="2633" spans="4:10">
      <c r="D2633" s="72"/>
      <c r="E2633" s="72"/>
      <c r="I2633" s="72"/>
      <c r="J2633" s="72"/>
    </row>
    <row r="2634" spans="4:10">
      <c r="D2634" s="72"/>
      <c r="E2634" s="72"/>
      <c r="I2634" s="72"/>
      <c r="J2634" s="72"/>
    </row>
    <row r="2635" spans="4:10">
      <c r="D2635" s="72"/>
      <c r="E2635" s="72"/>
      <c r="I2635" s="72"/>
      <c r="J2635" s="72"/>
    </row>
    <row r="2636" spans="4:10">
      <c r="D2636" s="72"/>
      <c r="E2636" s="72"/>
      <c r="I2636" s="72"/>
      <c r="J2636" s="72"/>
    </row>
    <row r="2637" spans="4:10">
      <c r="D2637" s="72"/>
      <c r="E2637" s="72"/>
      <c r="I2637" s="72"/>
      <c r="J2637" s="72"/>
    </row>
    <row r="2638" spans="4:10">
      <c r="D2638" s="72"/>
      <c r="E2638" s="72"/>
      <c r="I2638" s="72"/>
      <c r="J2638" s="72"/>
    </row>
    <row r="2639" spans="4:10">
      <c r="D2639" s="72"/>
      <c r="E2639" s="72"/>
      <c r="I2639" s="72"/>
      <c r="J2639" s="72"/>
    </row>
    <row r="2640" spans="4:10">
      <c r="D2640" s="72"/>
      <c r="E2640" s="72"/>
      <c r="I2640" s="72"/>
      <c r="J2640" s="72"/>
    </row>
    <row r="2641" spans="4:10">
      <c r="D2641" s="72"/>
      <c r="E2641" s="72"/>
      <c r="I2641" s="72"/>
      <c r="J2641" s="72"/>
    </row>
    <row r="2642" spans="4:10">
      <c r="D2642" s="72"/>
      <c r="E2642" s="72"/>
      <c r="I2642" s="72"/>
      <c r="J2642" s="72"/>
    </row>
    <row r="2643" spans="4:10">
      <c r="D2643" s="72"/>
      <c r="E2643" s="72"/>
      <c r="I2643" s="72"/>
      <c r="J2643" s="72"/>
    </row>
    <row r="2644" spans="4:10">
      <c r="D2644" s="72"/>
      <c r="E2644" s="72"/>
      <c r="I2644" s="72"/>
      <c r="J2644" s="72"/>
    </row>
    <row r="2645" spans="4:10">
      <c r="D2645" s="72"/>
      <c r="E2645" s="72"/>
      <c r="I2645" s="72"/>
      <c r="J2645" s="72"/>
    </row>
    <row r="2646" spans="4:10">
      <c r="D2646" s="72"/>
      <c r="E2646" s="72"/>
      <c r="I2646" s="72"/>
      <c r="J2646" s="72"/>
    </row>
    <row r="2647" spans="4:10">
      <c r="D2647" s="72"/>
      <c r="E2647" s="72"/>
      <c r="I2647" s="72"/>
      <c r="J2647" s="72"/>
    </row>
    <row r="2648" spans="4:10">
      <c r="D2648" s="72"/>
      <c r="E2648" s="72"/>
      <c r="I2648" s="72"/>
      <c r="J2648" s="72"/>
    </row>
    <row r="2649" spans="4:10">
      <c r="D2649" s="72"/>
      <c r="E2649" s="72"/>
      <c r="I2649" s="72"/>
      <c r="J2649" s="72"/>
    </row>
    <row r="2650" spans="4:10">
      <c r="D2650" s="72"/>
      <c r="E2650" s="72"/>
      <c r="I2650" s="72"/>
      <c r="J2650" s="72"/>
    </row>
    <row r="2651" spans="4:10">
      <c r="D2651" s="72"/>
      <c r="E2651" s="72"/>
      <c r="I2651" s="72"/>
      <c r="J2651" s="72"/>
    </row>
    <row r="2652" spans="4:10">
      <c r="D2652" s="72"/>
      <c r="E2652" s="72"/>
      <c r="I2652" s="72"/>
      <c r="J2652" s="72"/>
    </row>
    <row r="2653" spans="4:10">
      <c r="D2653" s="72"/>
      <c r="E2653" s="72"/>
      <c r="I2653" s="72"/>
      <c r="J2653" s="72"/>
    </row>
    <row r="2654" spans="4:10">
      <c r="D2654" s="72"/>
      <c r="E2654" s="72"/>
      <c r="I2654" s="72"/>
      <c r="J2654" s="72"/>
    </row>
    <row r="2655" spans="4:10">
      <c r="D2655" s="72"/>
      <c r="E2655" s="72"/>
      <c r="I2655" s="72"/>
      <c r="J2655" s="72"/>
    </row>
    <row r="2656" spans="4:10">
      <c r="D2656" s="72"/>
      <c r="E2656" s="72"/>
      <c r="I2656" s="72"/>
      <c r="J2656" s="72"/>
    </row>
    <row r="2657" spans="4:10">
      <c r="D2657" s="72"/>
      <c r="E2657" s="72"/>
      <c r="I2657" s="72"/>
      <c r="J2657" s="72"/>
    </row>
    <row r="2658" spans="4:10">
      <c r="D2658" s="72"/>
      <c r="E2658" s="72"/>
      <c r="I2658" s="72"/>
      <c r="J2658" s="72"/>
    </row>
    <row r="2659" spans="4:10">
      <c r="D2659" s="72"/>
      <c r="E2659" s="72"/>
      <c r="I2659" s="72"/>
      <c r="J2659" s="72"/>
    </row>
    <row r="2660" spans="4:10">
      <c r="D2660" s="72"/>
      <c r="E2660" s="72"/>
      <c r="I2660" s="72"/>
      <c r="J2660" s="72"/>
    </row>
    <row r="2661" spans="4:10">
      <c r="D2661" s="72"/>
      <c r="E2661" s="72"/>
      <c r="I2661" s="72"/>
      <c r="J2661" s="72"/>
    </row>
    <row r="2662" spans="4:10">
      <c r="D2662" s="72"/>
      <c r="E2662" s="72"/>
      <c r="I2662" s="72"/>
      <c r="J2662" s="72"/>
    </row>
    <row r="2663" spans="4:10">
      <c r="D2663" s="72"/>
      <c r="E2663" s="72"/>
      <c r="I2663" s="72"/>
      <c r="J2663" s="72"/>
    </row>
    <row r="2664" spans="4:10">
      <c r="D2664" s="72"/>
      <c r="E2664" s="72"/>
      <c r="I2664" s="72"/>
      <c r="J2664" s="72"/>
    </row>
    <row r="2665" spans="4:10">
      <c r="D2665" s="72"/>
      <c r="E2665" s="72"/>
      <c r="I2665" s="72"/>
      <c r="J2665" s="72"/>
    </row>
    <row r="2666" spans="4:10">
      <c r="D2666" s="72"/>
      <c r="E2666" s="72"/>
      <c r="I2666" s="72"/>
      <c r="J2666" s="72"/>
    </row>
    <row r="2667" spans="4:10">
      <c r="D2667" s="72"/>
      <c r="E2667" s="72"/>
      <c r="I2667" s="72"/>
      <c r="J2667" s="72"/>
    </row>
    <row r="2668" spans="4:10">
      <c r="D2668" s="72"/>
      <c r="E2668" s="72"/>
      <c r="I2668" s="72"/>
      <c r="J2668" s="72"/>
    </row>
    <row r="2669" spans="4:10">
      <c r="D2669" s="72"/>
      <c r="E2669" s="72"/>
      <c r="I2669" s="72"/>
      <c r="J2669" s="72"/>
    </row>
    <row r="2670" spans="4:10">
      <c r="D2670" s="72"/>
      <c r="E2670" s="72"/>
      <c r="I2670" s="72"/>
      <c r="J2670" s="72"/>
    </row>
    <row r="2671" spans="4:10">
      <c r="D2671" s="72"/>
      <c r="E2671" s="72"/>
      <c r="I2671" s="72"/>
      <c r="J2671" s="72"/>
    </row>
    <row r="2672" spans="4:10">
      <c r="D2672" s="72"/>
      <c r="E2672" s="72"/>
      <c r="I2672" s="72"/>
      <c r="J2672" s="72"/>
    </row>
    <row r="2673" spans="4:10">
      <c r="D2673" s="72"/>
      <c r="E2673" s="72"/>
      <c r="I2673" s="72"/>
      <c r="J2673" s="72"/>
    </row>
    <row r="2674" spans="4:10">
      <c r="D2674" s="72"/>
      <c r="E2674" s="72"/>
      <c r="I2674" s="72"/>
      <c r="J2674" s="72"/>
    </row>
    <row r="2675" spans="4:10">
      <c r="D2675" s="72"/>
      <c r="E2675" s="72"/>
      <c r="I2675" s="72"/>
      <c r="J2675" s="72"/>
    </row>
    <row r="2676" spans="4:10">
      <c r="D2676" s="72"/>
      <c r="E2676" s="72"/>
      <c r="I2676" s="72"/>
      <c r="J2676" s="72"/>
    </row>
    <row r="2677" spans="4:10">
      <c r="D2677" s="72"/>
      <c r="E2677" s="72"/>
      <c r="I2677" s="72"/>
      <c r="J2677" s="72"/>
    </row>
    <row r="2678" spans="4:10">
      <c r="D2678" s="72"/>
      <c r="E2678" s="72"/>
      <c r="I2678" s="72"/>
      <c r="J2678" s="72"/>
    </row>
    <row r="2679" spans="4:10">
      <c r="D2679" s="72"/>
      <c r="E2679" s="72"/>
      <c r="I2679" s="72"/>
      <c r="J2679" s="72"/>
    </row>
    <row r="2680" spans="4:10">
      <c r="D2680" s="72"/>
      <c r="E2680" s="72"/>
      <c r="I2680" s="72"/>
      <c r="J2680" s="72"/>
    </row>
    <row r="2681" spans="4:10">
      <c r="D2681" s="72"/>
      <c r="E2681" s="72"/>
      <c r="I2681" s="72"/>
      <c r="J2681" s="72"/>
    </row>
    <row r="2682" spans="4:10">
      <c r="D2682" s="72"/>
      <c r="E2682" s="72"/>
      <c r="I2682" s="72"/>
      <c r="J2682" s="72"/>
    </row>
    <row r="2683" spans="4:10">
      <c r="D2683" s="72"/>
      <c r="E2683" s="72"/>
      <c r="I2683" s="72"/>
      <c r="J2683" s="72"/>
    </row>
    <row r="2684" spans="4:10">
      <c r="D2684" s="72"/>
      <c r="E2684" s="72"/>
      <c r="I2684" s="72"/>
      <c r="J2684" s="72"/>
    </row>
    <row r="2685" spans="4:10">
      <c r="D2685" s="72"/>
      <c r="E2685" s="72"/>
      <c r="I2685" s="72"/>
      <c r="J2685" s="72"/>
    </row>
    <row r="2686" spans="4:10">
      <c r="D2686" s="72"/>
      <c r="E2686" s="72"/>
      <c r="I2686" s="72"/>
      <c r="J2686" s="72"/>
    </row>
    <row r="2687" spans="4:10">
      <c r="D2687" s="72"/>
      <c r="E2687" s="72"/>
      <c r="I2687" s="72"/>
      <c r="J2687" s="72"/>
    </row>
    <row r="2688" spans="4:10">
      <c r="D2688" s="72"/>
      <c r="E2688" s="72"/>
      <c r="I2688" s="72"/>
      <c r="J2688" s="72"/>
    </row>
    <row r="2689" spans="4:10">
      <c r="D2689" s="72"/>
      <c r="E2689" s="72"/>
      <c r="I2689" s="72"/>
      <c r="J2689" s="72"/>
    </row>
    <row r="2690" spans="4:10">
      <c r="D2690" s="72"/>
      <c r="E2690" s="72"/>
      <c r="I2690" s="72"/>
      <c r="J2690" s="72"/>
    </row>
    <row r="2691" spans="4:10">
      <c r="D2691" s="72"/>
      <c r="E2691" s="72"/>
      <c r="I2691" s="72"/>
      <c r="J2691" s="72"/>
    </row>
    <row r="2692" spans="4:10">
      <c r="D2692" s="72"/>
      <c r="E2692" s="72"/>
      <c r="I2692" s="72"/>
      <c r="J2692" s="72"/>
    </row>
    <row r="2693" spans="4:10">
      <c r="D2693" s="72"/>
      <c r="E2693" s="72"/>
      <c r="I2693" s="72"/>
      <c r="J2693" s="72"/>
    </row>
    <row r="2694" spans="4:10">
      <c r="D2694" s="72"/>
      <c r="E2694" s="72"/>
      <c r="I2694" s="72"/>
      <c r="J2694" s="72"/>
    </row>
    <row r="2695" spans="4:10">
      <c r="D2695" s="72"/>
      <c r="E2695" s="72"/>
      <c r="I2695" s="72"/>
      <c r="J2695" s="72"/>
    </row>
    <row r="2696" spans="4:10">
      <c r="D2696" s="72"/>
      <c r="E2696" s="72"/>
      <c r="I2696" s="72"/>
      <c r="J2696" s="72"/>
    </row>
    <row r="2697" spans="4:10">
      <c r="D2697" s="72"/>
      <c r="E2697" s="72"/>
      <c r="I2697" s="72"/>
      <c r="J2697" s="72"/>
    </row>
    <row r="2698" spans="4:10">
      <c r="D2698" s="72"/>
      <c r="E2698" s="72"/>
      <c r="I2698" s="72"/>
      <c r="J2698" s="72"/>
    </row>
    <row r="2699" spans="4:10">
      <c r="D2699" s="72"/>
      <c r="E2699" s="72"/>
      <c r="I2699" s="72"/>
      <c r="J2699" s="72"/>
    </row>
    <row r="2700" spans="4:10">
      <c r="D2700" s="72"/>
      <c r="E2700" s="72"/>
      <c r="I2700" s="72"/>
      <c r="J2700" s="72"/>
    </row>
    <row r="2701" spans="4:10">
      <c r="D2701" s="72"/>
      <c r="E2701" s="72"/>
      <c r="I2701" s="72"/>
      <c r="J2701" s="72"/>
    </row>
    <row r="2702" spans="4:10">
      <c r="D2702" s="72"/>
      <c r="E2702" s="72"/>
      <c r="I2702" s="72"/>
      <c r="J2702" s="72"/>
    </row>
    <row r="2703" spans="4:10">
      <c r="D2703" s="72"/>
      <c r="E2703" s="72"/>
      <c r="I2703" s="72"/>
      <c r="J2703" s="72"/>
    </row>
    <row r="2704" spans="4:10">
      <c r="D2704" s="72"/>
      <c r="E2704" s="72"/>
      <c r="I2704" s="72"/>
      <c r="J2704" s="72"/>
    </row>
    <row r="2705" spans="4:10">
      <c r="D2705" s="72"/>
      <c r="E2705" s="72"/>
      <c r="I2705" s="72"/>
      <c r="J2705" s="72"/>
    </row>
    <row r="2706" spans="4:10">
      <c r="D2706" s="72"/>
      <c r="E2706" s="72"/>
      <c r="I2706" s="72"/>
      <c r="J2706" s="72"/>
    </row>
    <row r="2707" spans="4:10">
      <c r="D2707" s="72"/>
      <c r="E2707" s="72"/>
      <c r="I2707" s="72"/>
      <c r="J2707" s="72"/>
    </row>
    <row r="2708" spans="4:10">
      <c r="D2708" s="72"/>
      <c r="E2708" s="72"/>
      <c r="I2708" s="72"/>
      <c r="J2708" s="72"/>
    </row>
    <row r="2709" spans="4:10">
      <c r="D2709" s="72"/>
      <c r="E2709" s="72"/>
      <c r="I2709" s="72"/>
      <c r="J2709" s="72"/>
    </row>
    <row r="2710" spans="4:10">
      <c r="D2710" s="72"/>
      <c r="E2710" s="72"/>
      <c r="I2710" s="72"/>
      <c r="J2710" s="72"/>
    </row>
    <row r="2711" spans="4:10">
      <c r="D2711" s="72"/>
      <c r="E2711" s="72"/>
      <c r="I2711" s="72"/>
      <c r="J2711" s="72"/>
    </row>
    <row r="2712" spans="4:10">
      <c r="D2712" s="72"/>
      <c r="E2712" s="72"/>
      <c r="I2712" s="72"/>
      <c r="J2712" s="72"/>
    </row>
    <row r="2713" spans="4:10">
      <c r="D2713" s="72"/>
      <c r="E2713" s="72"/>
      <c r="I2713" s="72"/>
      <c r="J2713" s="72"/>
    </row>
    <row r="2714" spans="4:10">
      <c r="D2714" s="72"/>
      <c r="E2714" s="72"/>
      <c r="I2714" s="72"/>
      <c r="J2714" s="72"/>
    </row>
    <row r="2715" spans="4:10">
      <c r="D2715" s="72"/>
      <c r="E2715" s="72"/>
      <c r="I2715" s="72"/>
      <c r="J2715" s="72"/>
    </row>
    <row r="2716" spans="4:10">
      <c r="D2716" s="72"/>
      <c r="E2716" s="72"/>
      <c r="I2716" s="72"/>
      <c r="J2716" s="72"/>
    </row>
    <row r="2717" spans="4:10">
      <c r="D2717" s="72"/>
      <c r="E2717" s="72"/>
      <c r="I2717" s="72"/>
      <c r="J2717" s="72"/>
    </row>
    <row r="2718" spans="4:10">
      <c r="D2718" s="72"/>
      <c r="E2718" s="72"/>
      <c r="I2718" s="72"/>
      <c r="J2718" s="72"/>
    </row>
    <row r="2719" spans="4:10">
      <c r="D2719" s="72"/>
      <c r="E2719" s="72"/>
      <c r="I2719" s="72"/>
      <c r="J2719" s="72"/>
    </row>
    <row r="2720" spans="4:10">
      <c r="D2720" s="72"/>
      <c r="E2720" s="72"/>
      <c r="I2720" s="72"/>
      <c r="J2720" s="72"/>
    </row>
    <row r="2721" spans="4:10">
      <c r="D2721" s="72"/>
      <c r="E2721" s="72"/>
      <c r="I2721" s="72"/>
      <c r="J2721" s="72"/>
    </row>
    <row r="2722" spans="4:10">
      <c r="D2722" s="72"/>
      <c r="E2722" s="72"/>
      <c r="I2722" s="72"/>
      <c r="J2722" s="72"/>
    </row>
    <row r="2723" spans="4:10">
      <c r="D2723" s="72"/>
      <c r="E2723" s="72"/>
      <c r="I2723" s="72"/>
      <c r="J2723" s="72"/>
    </row>
    <row r="2724" spans="4:10">
      <c r="D2724" s="72"/>
      <c r="E2724" s="72"/>
      <c r="I2724" s="72"/>
      <c r="J2724" s="72"/>
    </row>
    <row r="2725" spans="4:10">
      <c r="D2725" s="72"/>
      <c r="E2725" s="72"/>
      <c r="I2725" s="72"/>
      <c r="J2725" s="72"/>
    </row>
    <row r="2726" spans="4:10">
      <c r="D2726" s="72"/>
      <c r="E2726" s="72"/>
      <c r="I2726" s="72"/>
      <c r="J2726" s="72"/>
    </row>
    <row r="2727" spans="4:10">
      <c r="D2727" s="72"/>
      <c r="E2727" s="72"/>
      <c r="I2727" s="72"/>
      <c r="J2727" s="72"/>
    </row>
    <row r="2728" spans="4:10">
      <c r="D2728" s="72"/>
      <c r="E2728" s="72"/>
      <c r="I2728" s="72"/>
      <c r="J2728" s="72"/>
    </row>
    <row r="2729" spans="4:10">
      <c r="D2729" s="72"/>
      <c r="E2729" s="72"/>
      <c r="I2729" s="72"/>
      <c r="J2729" s="72"/>
    </row>
    <row r="2730" spans="4:10">
      <c r="D2730" s="72"/>
      <c r="E2730" s="72"/>
      <c r="I2730" s="72"/>
      <c r="J2730" s="72"/>
    </row>
    <row r="2731" spans="4:10">
      <c r="D2731" s="72"/>
      <c r="E2731" s="72"/>
      <c r="I2731" s="72"/>
      <c r="J2731" s="72"/>
    </row>
    <row r="2732" spans="4:10">
      <c r="D2732" s="72"/>
      <c r="E2732" s="72"/>
      <c r="I2732" s="72"/>
      <c r="J2732" s="72"/>
    </row>
    <row r="2733" spans="4:10">
      <c r="D2733" s="72"/>
      <c r="E2733" s="72"/>
      <c r="I2733" s="72"/>
      <c r="J2733" s="72"/>
    </row>
    <row r="2734" spans="4:10">
      <c r="D2734" s="72"/>
      <c r="E2734" s="72"/>
      <c r="I2734" s="72"/>
      <c r="J2734" s="72"/>
    </row>
    <row r="2735" spans="4:10">
      <c r="D2735" s="72"/>
      <c r="E2735" s="72"/>
      <c r="I2735" s="72"/>
      <c r="J2735" s="72"/>
    </row>
    <row r="2736" spans="4:10">
      <c r="D2736" s="72"/>
      <c r="E2736" s="72"/>
      <c r="I2736" s="72"/>
      <c r="J2736" s="72"/>
    </row>
    <row r="2737" spans="4:10">
      <c r="D2737" s="72"/>
      <c r="E2737" s="72"/>
      <c r="I2737" s="72"/>
      <c r="J2737" s="72"/>
    </row>
    <row r="2738" spans="4:10">
      <c r="D2738" s="72"/>
      <c r="E2738" s="72"/>
      <c r="I2738" s="72"/>
      <c r="J2738" s="72"/>
    </row>
    <row r="2739" spans="4:10">
      <c r="D2739" s="72"/>
      <c r="E2739" s="72"/>
      <c r="I2739" s="72"/>
      <c r="J2739" s="72"/>
    </row>
    <row r="2740" spans="4:10">
      <c r="D2740" s="72"/>
      <c r="E2740" s="72"/>
      <c r="I2740" s="72"/>
      <c r="J2740" s="72"/>
    </row>
    <row r="2741" spans="4:10">
      <c r="D2741" s="72"/>
      <c r="E2741" s="72"/>
      <c r="I2741" s="72"/>
      <c r="J2741" s="72"/>
    </row>
    <row r="2742" spans="4:10">
      <c r="D2742" s="72"/>
      <c r="E2742" s="72"/>
      <c r="I2742" s="72"/>
      <c r="J2742" s="72"/>
    </row>
    <row r="2743" spans="4:10">
      <c r="D2743" s="72"/>
      <c r="E2743" s="72"/>
      <c r="I2743" s="72"/>
      <c r="J2743" s="72"/>
    </row>
    <row r="2744" spans="4:10">
      <c r="D2744" s="72"/>
      <c r="E2744" s="72"/>
      <c r="I2744" s="72"/>
      <c r="J2744" s="72"/>
    </row>
    <row r="2745" spans="4:10">
      <c r="D2745" s="72"/>
      <c r="E2745" s="72"/>
      <c r="I2745" s="72"/>
      <c r="J2745" s="72"/>
    </row>
    <row r="2746" spans="4:10">
      <c r="D2746" s="72"/>
      <c r="E2746" s="72"/>
      <c r="I2746" s="72"/>
      <c r="J2746" s="72"/>
    </row>
    <row r="2747" spans="4:10">
      <c r="D2747" s="72"/>
      <c r="E2747" s="72"/>
      <c r="I2747" s="72"/>
      <c r="J2747" s="72"/>
    </row>
    <row r="2748" spans="4:10">
      <c r="D2748" s="72"/>
      <c r="E2748" s="72"/>
      <c r="I2748" s="72"/>
      <c r="J2748" s="72"/>
    </row>
    <row r="2749" spans="4:10">
      <c r="D2749" s="72"/>
      <c r="E2749" s="72"/>
      <c r="I2749" s="72"/>
      <c r="J2749" s="72"/>
    </row>
    <row r="2750" spans="4:10">
      <c r="D2750" s="72"/>
      <c r="E2750" s="72"/>
      <c r="I2750" s="72"/>
      <c r="J2750" s="72"/>
    </row>
    <row r="2751" spans="4:10">
      <c r="D2751" s="72"/>
      <c r="E2751" s="72"/>
      <c r="I2751" s="72"/>
      <c r="J2751" s="72"/>
    </row>
    <row r="2752" spans="4:10">
      <c r="D2752" s="72"/>
      <c r="E2752" s="72"/>
      <c r="I2752" s="72"/>
      <c r="J2752" s="72"/>
    </row>
    <row r="2753" spans="4:10">
      <c r="D2753" s="72"/>
      <c r="E2753" s="72"/>
      <c r="I2753" s="72"/>
      <c r="J2753" s="72"/>
    </row>
    <row r="2754" spans="4:10">
      <c r="D2754" s="72"/>
      <c r="E2754" s="72"/>
      <c r="I2754" s="72"/>
      <c r="J2754" s="72"/>
    </row>
    <row r="2755" spans="4:10">
      <c r="D2755" s="72"/>
      <c r="E2755" s="72"/>
      <c r="I2755" s="72"/>
      <c r="J2755" s="72"/>
    </row>
    <row r="2756" spans="4:10">
      <c r="D2756" s="72"/>
      <c r="E2756" s="72"/>
      <c r="I2756" s="72"/>
      <c r="J2756" s="72"/>
    </row>
    <row r="2757" spans="4:10">
      <c r="D2757" s="72"/>
      <c r="E2757" s="72"/>
      <c r="I2757" s="72"/>
      <c r="J2757" s="72"/>
    </row>
    <row r="2758" spans="4:10">
      <c r="D2758" s="72"/>
      <c r="E2758" s="72"/>
      <c r="I2758" s="72"/>
      <c r="J2758" s="72"/>
    </row>
    <row r="2759" spans="4:10">
      <c r="D2759" s="72"/>
      <c r="E2759" s="72"/>
      <c r="I2759" s="72"/>
      <c r="J2759" s="72"/>
    </row>
    <row r="2760" spans="4:10">
      <c r="D2760" s="72"/>
      <c r="E2760" s="72"/>
      <c r="I2760" s="72"/>
      <c r="J2760" s="72"/>
    </row>
    <row r="2761" spans="4:10">
      <c r="D2761" s="72"/>
      <c r="E2761" s="72"/>
      <c r="I2761" s="72"/>
      <c r="J2761" s="72"/>
    </row>
    <row r="2762" spans="4:10">
      <c r="D2762" s="72"/>
      <c r="E2762" s="72"/>
      <c r="I2762" s="72"/>
      <c r="J2762" s="72"/>
    </row>
    <row r="2763" spans="4:10">
      <c r="D2763" s="72"/>
      <c r="E2763" s="72"/>
      <c r="I2763" s="72"/>
      <c r="J2763" s="72"/>
    </row>
    <row r="2764" spans="4:10">
      <c r="D2764" s="72"/>
      <c r="E2764" s="72"/>
      <c r="I2764" s="72"/>
      <c r="J2764" s="72"/>
    </row>
    <row r="2765" spans="4:10">
      <c r="D2765" s="72"/>
      <c r="E2765" s="72"/>
      <c r="I2765" s="72"/>
      <c r="J2765" s="72"/>
    </row>
    <row r="2766" spans="4:10">
      <c r="D2766" s="72"/>
      <c r="E2766" s="72"/>
      <c r="I2766" s="72"/>
      <c r="J2766" s="72"/>
    </row>
    <row r="2767" spans="4:10">
      <c r="D2767" s="72"/>
      <c r="E2767" s="72"/>
      <c r="I2767" s="72"/>
      <c r="J2767" s="72"/>
    </row>
    <row r="2768" spans="4:10">
      <c r="D2768" s="72"/>
      <c r="E2768" s="72"/>
      <c r="I2768" s="72"/>
      <c r="J2768" s="72"/>
    </row>
    <row r="2769" spans="4:10">
      <c r="D2769" s="72"/>
      <c r="E2769" s="72"/>
      <c r="I2769" s="72"/>
      <c r="J2769" s="72"/>
    </row>
    <row r="2770" spans="4:10">
      <c r="D2770" s="72"/>
      <c r="E2770" s="72"/>
      <c r="I2770" s="72"/>
      <c r="J2770" s="72"/>
    </row>
    <row r="2771" spans="4:10">
      <c r="D2771" s="72"/>
      <c r="E2771" s="72"/>
      <c r="I2771" s="72"/>
      <c r="J2771" s="72"/>
    </row>
    <row r="2772" spans="4:10">
      <c r="D2772" s="72"/>
      <c r="E2772" s="72"/>
      <c r="I2772" s="72"/>
      <c r="J2772" s="72"/>
    </row>
    <row r="2773" spans="4:10">
      <c r="D2773" s="72"/>
      <c r="E2773" s="72"/>
      <c r="I2773" s="72"/>
      <c r="J2773" s="72"/>
    </row>
    <row r="2774" spans="4:10">
      <c r="D2774" s="72"/>
      <c r="E2774" s="72"/>
      <c r="I2774" s="72"/>
      <c r="J2774" s="72"/>
    </row>
    <row r="2775" spans="4:10">
      <c r="D2775" s="72"/>
      <c r="E2775" s="72"/>
      <c r="I2775" s="72"/>
      <c r="J2775" s="72"/>
    </row>
    <row r="2776" spans="4:10">
      <c r="D2776" s="72"/>
      <c r="E2776" s="72"/>
      <c r="I2776" s="72"/>
      <c r="J2776" s="72"/>
    </row>
    <row r="2777" spans="4:10">
      <c r="D2777" s="72"/>
      <c r="E2777" s="72"/>
      <c r="I2777" s="72"/>
      <c r="J2777" s="72"/>
    </row>
    <row r="2778" spans="4:10">
      <c r="D2778" s="72"/>
      <c r="E2778" s="72"/>
      <c r="I2778" s="72"/>
      <c r="J2778" s="72"/>
    </row>
    <row r="2779" spans="4:10">
      <c r="D2779" s="72"/>
      <c r="E2779" s="72"/>
      <c r="I2779" s="72"/>
      <c r="J2779" s="72"/>
    </row>
    <row r="2780" spans="4:10">
      <c r="D2780" s="72"/>
      <c r="E2780" s="72"/>
      <c r="I2780" s="72"/>
      <c r="J2780" s="72"/>
    </row>
    <row r="2781" spans="4:10">
      <c r="D2781" s="72"/>
      <c r="E2781" s="72"/>
      <c r="I2781" s="72"/>
      <c r="J2781" s="72"/>
    </row>
    <row r="2782" spans="4:10">
      <c r="D2782" s="72"/>
      <c r="E2782" s="72"/>
      <c r="I2782" s="72"/>
      <c r="J2782" s="72"/>
    </row>
    <row r="2783" spans="4:10">
      <c r="D2783" s="72"/>
      <c r="E2783" s="72"/>
      <c r="I2783" s="72"/>
      <c r="J2783" s="72"/>
    </row>
    <row r="2784" spans="4:10">
      <c r="D2784" s="72"/>
      <c r="E2784" s="72"/>
      <c r="I2784" s="72"/>
      <c r="J2784" s="72"/>
    </row>
    <row r="2785" spans="4:10">
      <c r="D2785" s="72"/>
      <c r="E2785" s="72"/>
      <c r="I2785" s="72"/>
      <c r="J2785" s="72"/>
    </row>
    <row r="2786" spans="4:10">
      <c r="D2786" s="72"/>
      <c r="E2786" s="72"/>
      <c r="I2786" s="72"/>
      <c r="J2786" s="72"/>
    </row>
    <row r="2787" spans="4:10">
      <c r="D2787" s="72"/>
      <c r="E2787" s="72"/>
      <c r="I2787" s="72"/>
      <c r="J2787" s="72"/>
    </row>
    <row r="2788" spans="4:10">
      <c r="D2788" s="72"/>
      <c r="E2788" s="72"/>
      <c r="I2788" s="72"/>
      <c r="J2788" s="72"/>
    </row>
    <row r="2789" spans="4:10">
      <c r="D2789" s="72"/>
      <c r="E2789" s="72"/>
      <c r="I2789" s="72"/>
      <c r="J2789" s="72"/>
    </row>
    <row r="2790" spans="4:10">
      <c r="D2790" s="72"/>
      <c r="E2790" s="72"/>
      <c r="I2790" s="72"/>
      <c r="J2790" s="72"/>
    </row>
    <row r="2791" spans="4:10">
      <c r="D2791" s="72"/>
      <c r="E2791" s="72"/>
      <c r="I2791" s="72"/>
      <c r="J2791" s="72"/>
    </row>
    <row r="2792" spans="4:10">
      <c r="D2792" s="72"/>
      <c r="E2792" s="72"/>
      <c r="I2792" s="72"/>
      <c r="J2792" s="72"/>
    </row>
    <row r="2793" spans="4:10">
      <c r="D2793" s="72"/>
      <c r="E2793" s="72"/>
      <c r="I2793" s="72"/>
      <c r="J2793" s="72"/>
    </row>
    <row r="2794" spans="4:10">
      <c r="D2794" s="72"/>
      <c r="E2794" s="72"/>
      <c r="I2794" s="72"/>
      <c r="J2794" s="72"/>
    </row>
    <row r="2795" spans="4:10">
      <c r="D2795" s="72"/>
      <c r="E2795" s="72"/>
      <c r="I2795" s="72"/>
      <c r="J2795" s="72"/>
    </row>
    <row r="2796" spans="4:10">
      <c r="D2796" s="72"/>
      <c r="E2796" s="72"/>
      <c r="I2796" s="72"/>
      <c r="J2796" s="72"/>
    </row>
    <row r="2797" spans="4:10">
      <c r="D2797" s="72"/>
      <c r="E2797" s="72"/>
      <c r="I2797" s="72"/>
      <c r="J2797" s="72"/>
    </row>
    <row r="2798" spans="4:10">
      <c r="D2798" s="72"/>
      <c r="E2798" s="72"/>
      <c r="I2798" s="72"/>
      <c r="J2798" s="72"/>
    </row>
    <row r="2799" spans="4:10">
      <c r="D2799" s="72"/>
      <c r="E2799" s="72"/>
      <c r="I2799" s="72"/>
      <c r="J2799" s="72"/>
    </row>
    <row r="2800" spans="4:10">
      <c r="D2800" s="72"/>
      <c r="E2800" s="72"/>
      <c r="I2800" s="72"/>
      <c r="J2800" s="72"/>
    </row>
    <row r="2801" spans="4:10">
      <c r="D2801" s="72"/>
      <c r="E2801" s="72"/>
      <c r="I2801" s="72"/>
      <c r="J2801" s="72"/>
    </row>
    <row r="2802" spans="4:10">
      <c r="D2802" s="72"/>
      <c r="E2802" s="72"/>
      <c r="I2802" s="72"/>
      <c r="J2802" s="72"/>
    </row>
    <row r="2803" spans="4:10">
      <c r="D2803" s="72"/>
      <c r="E2803" s="72"/>
      <c r="I2803" s="72"/>
      <c r="J2803" s="72"/>
    </row>
    <row r="2804" spans="4:10">
      <c r="D2804" s="72"/>
      <c r="E2804" s="72"/>
      <c r="I2804" s="72"/>
      <c r="J2804" s="72"/>
    </row>
    <row r="2805" spans="4:10">
      <c r="D2805" s="72"/>
      <c r="E2805" s="72"/>
      <c r="I2805" s="72"/>
      <c r="J2805" s="72"/>
    </row>
    <row r="2806" spans="4:10">
      <c r="D2806" s="72"/>
      <c r="E2806" s="72"/>
      <c r="I2806" s="72"/>
      <c r="J2806" s="72"/>
    </row>
    <row r="2807" spans="4:10">
      <c r="D2807" s="72"/>
      <c r="E2807" s="72"/>
      <c r="I2807" s="72"/>
      <c r="J2807" s="72"/>
    </row>
    <row r="2808" spans="4:10">
      <c r="D2808" s="72"/>
      <c r="E2808" s="72"/>
      <c r="I2808" s="72"/>
      <c r="J2808" s="72"/>
    </row>
    <row r="2809" spans="4:10">
      <c r="D2809" s="72"/>
      <c r="E2809" s="72"/>
      <c r="I2809" s="72"/>
      <c r="J2809" s="72"/>
    </row>
    <row r="2810" spans="4:10">
      <c r="D2810" s="72"/>
      <c r="E2810" s="72"/>
      <c r="I2810" s="72"/>
      <c r="J2810" s="72"/>
    </row>
    <row r="2811" spans="4:10">
      <c r="D2811" s="72"/>
      <c r="E2811" s="72"/>
      <c r="I2811" s="72"/>
      <c r="J2811" s="72"/>
    </row>
    <row r="2812" spans="4:10">
      <c r="D2812" s="72"/>
      <c r="E2812" s="72"/>
      <c r="I2812" s="72"/>
      <c r="J2812" s="72"/>
    </row>
    <row r="2813" spans="4:10">
      <c r="D2813" s="72"/>
      <c r="E2813" s="72"/>
      <c r="I2813" s="72"/>
      <c r="J2813" s="72"/>
    </row>
    <row r="2814" spans="4:10">
      <c r="D2814" s="72"/>
      <c r="E2814" s="72"/>
      <c r="I2814" s="72"/>
      <c r="J2814" s="72"/>
    </row>
    <row r="2815" spans="4:10">
      <c r="D2815" s="72"/>
      <c r="E2815" s="72"/>
      <c r="I2815" s="72"/>
      <c r="J2815" s="72"/>
    </row>
    <row r="2816" spans="4:10">
      <c r="D2816" s="72"/>
      <c r="E2816" s="72"/>
      <c r="I2816" s="72"/>
      <c r="J2816" s="72"/>
    </row>
    <row r="2817" spans="4:10">
      <c r="D2817" s="72"/>
      <c r="E2817" s="72"/>
      <c r="I2817" s="72"/>
      <c r="J2817" s="72"/>
    </row>
    <row r="2818" spans="4:10">
      <c r="D2818" s="72"/>
      <c r="E2818" s="72"/>
      <c r="I2818" s="72"/>
      <c r="J2818" s="72"/>
    </row>
    <row r="2819" spans="4:10">
      <c r="D2819" s="72"/>
      <c r="E2819" s="72"/>
      <c r="I2819" s="72"/>
      <c r="J2819" s="72"/>
    </row>
    <row r="2820" spans="4:10">
      <c r="D2820" s="72"/>
      <c r="E2820" s="72"/>
      <c r="I2820" s="72"/>
      <c r="J2820" s="72"/>
    </row>
    <row r="2821" spans="4:10">
      <c r="D2821" s="72"/>
      <c r="E2821" s="72"/>
      <c r="I2821" s="72"/>
      <c r="J2821" s="72"/>
    </row>
    <row r="2822" spans="4:10">
      <c r="D2822" s="72"/>
      <c r="E2822" s="72"/>
      <c r="I2822" s="72"/>
      <c r="J2822" s="72"/>
    </row>
    <row r="2823" spans="4:10">
      <c r="D2823" s="72"/>
      <c r="E2823" s="72"/>
      <c r="I2823" s="72"/>
      <c r="J2823" s="72"/>
    </row>
    <row r="2824" spans="4:10">
      <c r="D2824" s="72"/>
      <c r="E2824" s="72"/>
      <c r="I2824" s="72"/>
      <c r="J2824" s="72"/>
    </row>
    <row r="2825" spans="4:10">
      <c r="D2825" s="72"/>
      <c r="E2825" s="72"/>
      <c r="I2825" s="72"/>
      <c r="J2825" s="72"/>
    </row>
    <row r="2826" spans="4:10">
      <c r="D2826" s="72"/>
      <c r="E2826" s="72"/>
      <c r="I2826" s="72"/>
      <c r="J2826" s="72"/>
    </row>
    <row r="2827" spans="4:10">
      <c r="D2827" s="72"/>
      <c r="E2827" s="72"/>
      <c r="I2827" s="72"/>
      <c r="J2827" s="72"/>
    </row>
    <row r="2828" spans="4:10">
      <c r="D2828" s="72"/>
      <c r="E2828" s="72"/>
      <c r="I2828" s="72"/>
      <c r="J2828" s="72"/>
    </row>
    <row r="2829" spans="4:10">
      <c r="D2829" s="72"/>
      <c r="E2829" s="72"/>
      <c r="I2829" s="72"/>
      <c r="J2829" s="72"/>
    </row>
    <row r="2830" spans="4:10">
      <c r="D2830" s="72"/>
      <c r="E2830" s="72"/>
      <c r="I2830" s="72"/>
      <c r="J2830" s="72"/>
    </row>
    <row r="2831" spans="4:10">
      <c r="D2831" s="72"/>
      <c r="E2831" s="72"/>
      <c r="I2831" s="72"/>
      <c r="J2831" s="72"/>
    </row>
    <row r="2832" spans="4:10">
      <c r="D2832" s="72"/>
      <c r="E2832" s="72"/>
      <c r="I2832" s="72"/>
      <c r="J2832" s="72"/>
    </row>
    <row r="2833" spans="4:10">
      <c r="D2833" s="72"/>
      <c r="E2833" s="72"/>
      <c r="I2833" s="72"/>
      <c r="J2833" s="72"/>
    </row>
    <row r="2834" spans="4:10">
      <c r="D2834" s="72"/>
      <c r="E2834" s="72"/>
      <c r="I2834" s="72"/>
      <c r="J2834" s="72"/>
    </row>
    <row r="2835" spans="4:10">
      <c r="D2835" s="72"/>
      <c r="E2835" s="72"/>
      <c r="I2835" s="72"/>
      <c r="J2835" s="72"/>
    </row>
    <row r="2836" spans="4:10">
      <c r="D2836" s="72"/>
      <c r="E2836" s="72"/>
      <c r="I2836" s="72"/>
      <c r="J2836" s="72"/>
    </row>
    <row r="2837" spans="4:10">
      <c r="D2837" s="72"/>
      <c r="E2837" s="72"/>
      <c r="I2837" s="72"/>
      <c r="J2837" s="72"/>
    </row>
    <row r="2838" spans="4:10">
      <c r="D2838" s="72"/>
      <c r="E2838" s="72"/>
      <c r="I2838" s="72"/>
      <c r="J2838" s="72"/>
    </row>
    <row r="2839" spans="4:10">
      <c r="D2839" s="72"/>
      <c r="E2839" s="72"/>
      <c r="I2839" s="72"/>
      <c r="J2839" s="72"/>
    </row>
    <row r="2840" spans="4:10">
      <c r="D2840" s="72"/>
      <c r="E2840" s="72"/>
      <c r="I2840" s="72"/>
      <c r="J2840" s="72"/>
    </row>
    <row r="2841" spans="4:10">
      <c r="D2841" s="72"/>
      <c r="E2841" s="72"/>
      <c r="I2841" s="72"/>
      <c r="J2841" s="72"/>
    </row>
    <row r="2842" spans="4:10">
      <c r="D2842" s="72"/>
      <c r="E2842" s="72"/>
      <c r="I2842" s="72"/>
      <c r="J2842" s="72"/>
    </row>
    <row r="2843" spans="4:10">
      <c r="D2843" s="72"/>
      <c r="E2843" s="72"/>
      <c r="I2843" s="72"/>
      <c r="J2843" s="72"/>
    </row>
    <row r="2844" spans="4:10">
      <c r="D2844" s="72"/>
      <c r="E2844" s="72"/>
      <c r="I2844" s="72"/>
      <c r="J2844" s="72"/>
    </row>
    <row r="2845" spans="4:10">
      <c r="D2845" s="72"/>
      <c r="E2845" s="72"/>
      <c r="I2845" s="72"/>
      <c r="J2845" s="72"/>
    </row>
    <row r="2846" spans="4:10">
      <c r="D2846" s="72"/>
      <c r="E2846" s="72"/>
      <c r="I2846" s="72"/>
      <c r="J2846" s="72"/>
    </row>
    <row r="2847" spans="4:10">
      <c r="D2847" s="72"/>
      <c r="E2847" s="72"/>
      <c r="I2847" s="72"/>
      <c r="J2847" s="72"/>
    </row>
    <row r="2848" spans="4:10">
      <c r="D2848" s="72"/>
      <c r="E2848" s="72"/>
      <c r="I2848" s="72"/>
      <c r="J2848" s="72"/>
    </row>
    <row r="2849" spans="4:10">
      <c r="D2849" s="72"/>
      <c r="E2849" s="72"/>
      <c r="I2849" s="72"/>
      <c r="J2849" s="72"/>
    </row>
    <row r="2850" spans="4:10">
      <c r="D2850" s="72"/>
      <c r="E2850" s="72"/>
      <c r="I2850" s="72"/>
      <c r="J2850" s="72"/>
    </row>
    <row r="2851" spans="4:10">
      <c r="D2851" s="72"/>
      <c r="E2851" s="72"/>
      <c r="I2851" s="72"/>
      <c r="J2851" s="72"/>
    </row>
    <row r="2852" spans="4:10">
      <c r="D2852" s="72"/>
      <c r="E2852" s="72"/>
      <c r="I2852" s="72"/>
      <c r="J2852" s="72"/>
    </row>
    <row r="2853" spans="4:10">
      <c r="D2853" s="72"/>
      <c r="E2853" s="72"/>
      <c r="I2853" s="72"/>
      <c r="J2853" s="72"/>
    </row>
    <row r="2854" spans="4:10">
      <c r="D2854" s="72"/>
      <c r="E2854" s="72"/>
      <c r="I2854" s="72"/>
      <c r="J2854" s="72"/>
    </row>
    <row r="2855" spans="4:10">
      <c r="D2855" s="72"/>
      <c r="E2855" s="72"/>
      <c r="I2855" s="72"/>
      <c r="J2855" s="72"/>
    </row>
    <row r="2856" spans="4:10">
      <c r="D2856" s="72"/>
      <c r="E2856" s="72"/>
      <c r="I2856" s="72"/>
      <c r="J2856" s="72"/>
    </row>
    <row r="2857" spans="4:10">
      <c r="D2857" s="72"/>
      <c r="E2857" s="72"/>
      <c r="I2857" s="72"/>
      <c r="J2857" s="72"/>
    </row>
    <row r="2858" spans="4:10">
      <c r="D2858" s="72"/>
      <c r="E2858" s="72"/>
      <c r="I2858" s="72"/>
      <c r="J2858" s="72"/>
    </row>
    <row r="2859" spans="4:10">
      <c r="D2859" s="72"/>
      <c r="E2859" s="72"/>
      <c r="I2859" s="72"/>
      <c r="J2859" s="72"/>
    </row>
    <row r="2860" spans="4:10">
      <c r="D2860" s="72"/>
      <c r="E2860" s="72"/>
      <c r="I2860" s="72"/>
      <c r="J2860" s="72"/>
    </row>
    <row r="2861" spans="4:10">
      <c r="D2861" s="72"/>
      <c r="E2861" s="72"/>
      <c r="I2861" s="72"/>
      <c r="J2861" s="72"/>
    </row>
    <row r="2862" spans="4:10">
      <c r="D2862" s="72"/>
      <c r="E2862" s="72"/>
      <c r="I2862" s="72"/>
      <c r="J2862" s="72"/>
    </row>
    <row r="2863" spans="4:10">
      <c r="D2863" s="72"/>
      <c r="E2863" s="72"/>
      <c r="I2863" s="72"/>
      <c r="J2863" s="72"/>
    </row>
    <row r="2864" spans="4:10">
      <c r="D2864" s="72"/>
      <c r="E2864" s="72"/>
      <c r="I2864" s="72"/>
      <c r="J2864" s="72"/>
    </row>
    <row r="2865" spans="4:10">
      <c r="D2865" s="72"/>
      <c r="E2865" s="72"/>
      <c r="I2865" s="72"/>
      <c r="J2865" s="72"/>
    </row>
    <row r="2866" spans="4:10">
      <c r="D2866" s="72"/>
      <c r="E2866" s="72"/>
      <c r="I2866" s="72"/>
      <c r="J2866" s="72"/>
    </row>
    <row r="2867" spans="4:10">
      <c r="D2867" s="72"/>
      <c r="E2867" s="72"/>
      <c r="I2867" s="72"/>
      <c r="J2867" s="72"/>
    </row>
    <row r="2868" spans="4:10">
      <c r="D2868" s="72"/>
      <c r="E2868" s="72"/>
      <c r="I2868" s="72"/>
      <c r="J2868" s="72"/>
    </row>
    <row r="2869" spans="4:10">
      <c r="D2869" s="72"/>
      <c r="E2869" s="72"/>
      <c r="I2869" s="72"/>
      <c r="J2869" s="72"/>
    </row>
    <row r="2870" spans="4:10">
      <c r="D2870" s="72"/>
      <c r="E2870" s="72"/>
      <c r="I2870" s="72"/>
      <c r="J2870" s="72"/>
    </row>
    <row r="2871" spans="4:10">
      <c r="D2871" s="72"/>
      <c r="E2871" s="72"/>
      <c r="I2871" s="72"/>
      <c r="J2871" s="72"/>
    </row>
    <row r="2872" spans="4:10">
      <c r="D2872" s="72"/>
      <c r="E2872" s="72"/>
      <c r="I2872" s="72"/>
      <c r="J2872" s="72"/>
    </row>
    <row r="2873" spans="4:10">
      <c r="D2873" s="72"/>
      <c r="E2873" s="72"/>
      <c r="I2873" s="72"/>
      <c r="J2873" s="72"/>
    </row>
    <row r="2874" spans="4:10">
      <c r="D2874" s="72"/>
      <c r="E2874" s="72"/>
      <c r="I2874" s="72"/>
      <c r="J2874" s="72"/>
    </row>
    <row r="2875" spans="4:10">
      <c r="D2875" s="72"/>
      <c r="E2875" s="72"/>
      <c r="I2875" s="72"/>
      <c r="J2875" s="72"/>
    </row>
    <row r="2876" spans="4:10">
      <c r="D2876" s="72"/>
      <c r="E2876" s="72"/>
      <c r="I2876" s="72"/>
      <c r="J2876" s="72"/>
    </row>
    <row r="2877" spans="4:10">
      <c r="D2877" s="72"/>
      <c r="E2877" s="72"/>
      <c r="I2877" s="72"/>
      <c r="J2877" s="72"/>
    </row>
    <row r="2878" spans="4:10">
      <c r="D2878" s="72"/>
      <c r="E2878" s="72"/>
      <c r="I2878" s="72"/>
      <c r="J2878" s="72"/>
    </row>
    <row r="2879" spans="4:10">
      <c r="D2879" s="72"/>
      <c r="E2879" s="72"/>
      <c r="I2879" s="72"/>
      <c r="J2879" s="72"/>
    </row>
    <row r="2880" spans="4:10">
      <c r="D2880" s="72"/>
      <c r="E2880" s="72"/>
      <c r="I2880" s="72"/>
      <c r="J2880" s="72"/>
    </row>
    <row r="2881" spans="4:10">
      <c r="D2881" s="72"/>
      <c r="E2881" s="72"/>
      <c r="I2881" s="72"/>
      <c r="J2881" s="72"/>
    </row>
    <row r="2882" spans="4:10">
      <c r="D2882" s="72"/>
      <c r="E2882" s="72"/>
      <c r="I2882" s="72"/>
      <c r="J2882" s="72"/>
    </row>
    <row r="2883" spans="4:10">
      <c r="D2883" s="72"/>
      <c r="E2883" s="72"/>
      <c r="I2883" s="72"/>
      <c r="J2883" s="72"/>
    </row>
    <row r="2884" spans="4:10">
      <c r="D2884" s="72"/>
      <c r="E2884" s="72"/>
      <c r="I2884" s="72"/>
      <c r="J2884" s="72"/>
    </row>
    <row r="2885" spans="4:10">
      <c r="D2885" s="72"/>
      <c r="E2885" s="72"/>
      <c r="I2885" s="72"/>
      <c r="J2885" s="72"/>
    </row>
    <row r="2886" spans="4:10">
      <c r="D2886" s="72"/>
      <c r="E2886" s="72"/>
      <c r="I2886" s="72"/>
      <c r="J2886" s="72"/>
    </row>
    <row r="2887" spans="4:10">
      <c r="D2887" s="72"/>
      <c r="E2887" s="72"/>
      <c r="I2887" s="72"/>
      <c r="J2887" s="72"/>
    </row>
    <row r="2888" spans="4:10">
      <c r="D2888" s="72"/>
      <c r="E2888" s="72"/>
      <c r="I2888" s="72"/>
      <c r="J2888" s="72"/>
    </row>
    <row r="2889" spans="4:10">
      <c r="D2889" s="72"/>
      <c r="E2889" s="72"/>
      <c r="I2889" s="72"/>
      <c r="J2889" s="72"/>
    </row>
    <row r="2890" spans="4:10">
      <c r="D2890" s="72"/>
      <c r="E2890" s="72"/>
      <c r="I2890" s="72"/>
      <c r="J2890" s="72"/>
    </row>
    <row r="2891" spans="4:10">
      <c r="D2891" s="72"/>
      <c r="E2891" s="72"/>
      <c r="I2891" s="72"/>
      <c r="J2891" s="72"/>
    </row>
    <row r="2892" spans="4:10">
      <c r="D2892" s="72"/>
      <c r="E2892" s="72"/>
      <c r="I2892" s="72"/>
      <c r="J2892" s="72"/>
    </row>
    <row r="2893" spans="4:10">
      <c r="D2893" s="72"/>
      <c r="E2893" s="72"/>
      <c r="I2893" s="72"/>
      <c r="J2893" s="72"/>
    </row>
    <row r="2894" spans="4:10">
      <c r="D2894" s="72"/>
      <c r="E2894" s="72"/>
      <c r="I2894" s="72"/>
      <c r="J2894" s="72"/>
    </row>
    <row r="2895" spans="4:10">
      <c r="D2895" s="72"/>
      <c r="E2895" s="72"/>
      <c r="I2895" s="72"/>
      <c r="J2895" s="72"/>
    </row>
    <row r="2896" spans="4:10">
      <c r="D2896" s="72"/>
      <c r="E2896" s="72"/>
      <c r="I2896" s="72"/>
      <c r="J2896" s="72"/>
    </row>
    <row r="2897" spans="4:10">
      <c r="D2897" s="72"/>
      <c r="E2897" s="72"/>
      <c r="I2897" s="72"/>
      <c r="J2897" s="72"/>
    </row>
    <row r="2898" spans="4:10">
      <c r="D2898" s="72"/>
      <c r="E2898" s="72"/>
      <c r="I2898" s="72"/>
      <c r="J2898" s="72"/>
    </row>
    <row r="2899" spans="4:10">
      <c r="D2899" s="72"/>
      <c r="E2899" s="72"/>
      <c r="I2899" s="72"/>
      <c r="J2899" s="72"/>
    </row>
    <row r="2900" spans="4:10">
      <c r="D2900" s="72"/>
      <c r="E2900" s="72"/>
      <c r="I2900" s="72"/>
      <c r="J2900" s="72"/>
    </row>
    <row r="2901" spans="4:10">
      <c r="D2901" s="72"/>
      <c r="E2901" s="72"/>
      <c r="I2901" s="72"/>
      <c r="J2901" s="72"/>
    </row>
    <row r="2902" spans="4:10">
      <c r="D2902" s="72"/>
      <c r="E2902" s="72"/>
      <c r="I2902" s="72"/>
      <c r="J2902" s="72"/>
    </row>
    <row r="2903" spans="4:10">
      <c r="D2903" s="72"/>
      <c r="E2903" s="72"/>
      <c r="I2903" s="72"/>
      <c r="J2903" s="72"/>
    </row>
    <row r="2904" spans="4:10">
      <c r="D2904" s="72"/>
      <c r="E2904" s="72"/>
      <c r="I2904" s="72"/>
      <c r="J2904" s="72"/>
    </row>
    <row r="2905" spans="4:10">
      <c r="D2905" s="72"/>
      <c r="E2905" s="72"/>
      <c r="I2905" s="72"/>
      <c r="J2905" s="72"/>
    </row>
    <row r="2906" spans="4:10">
      <c r="D2906" s="72"/>
      <c r="E2906" s="72"/>
      <c r="I2906" s="72"/>
      <c r="J2906" s="72"/>
    </row>
    <row r="2907" spans="4:10">
      <c r="D2907" s="72"/>
      <c r="E2907" s="72"/>
      <c r="I2907" s="72"/>
      <c r="J2907" s="72"/>
    </row>
    <row r="2908" spans="4:10">
      <c r="D2908" s="72"/>
      <c r="E2908" s="72"/>
      <c r="I2908" s="72"/>
      <c r="J2908" s="72"/>
    </row>
    <row r="2909" spans="4:10">
      <c r="D2909" s="72"/>
      <c r="E2909" s="72"/>
      <c r="I2909" s="72"/>
      <c r="J2909" s="72"/>
    </row>
    <row r="2910" spans="4:10">
      <c r="D2910" s="72"/>
      <c r="E2910" s="72"/>
      <c r="I2910" s="72"/>
      <c r="J2910" s="72"/>
    </row>
    <row r="2911" spans="4:10">
      <c r="D2911" s="72"/>
      <c r="E2911" s="72"/>
      <c r="I2911" s="72"/>
      <c r="J2911" s="72"/>
    </row>
    <row r="2912" spans="4:10">
      <c r="D2912" s="72"/>
      <c r="E2912" s="72"/>
      <c r="I2912" s="72"/>
      <c r="J2912" s="72"/>
    </row>
    <row r="2913" spans="4:10">
      <c r="D2913" s="72"/>
      <c r="E2913" s="72"/>
      <c r="I2913" s="72"/>
      <c r="J2913" s="72"/>
    </row>
    <row r="2914" spans="4:10">
      <c r="D2914" s="72"/>
      <c r="E2914" s="72"/>
      <c r="I2914" s="72"/>
      <c r="J2914" s="72"/>
    </row>
    <row r="2915" spans="4:10">
      <c r="D2915" s="72"/>
      <c r="E2915" s="72"/>
      <c r="I2915" s="72"/>
      <c r="J2915" s="72"/>
    </row>
    <row r="2916" spans="4:10">
      <c r="D2916" s="72"/>
      <c r="E2916" s="72"/>
      <c r="I2916" s="72"/>
      <c r="J2916" s="72"/>
    </row>
    <row r="2917" spans="4:10">
      <c r="D2917" s="72"/>
      <c r="E2917" s="72"/>
      <c r="I2917" s="72"/>
      <c r="J2917" s="72"/>
    </row>
    <row r="2918" spans="4:10">
      <c r="D2918" s="72"/>
      <c r="E2918" s="72"/>
      <c r="I2918" s="72"/>
      <c r="J2918" s="72"/>
    </row>
    <row r="2919" spans="4:10">
      <c r="D2919" s="72"/>
      <c r="E2919" s="72"/>
      <c r="I2919" s="72"/>
      <c r="J2919" s="72"/>
    </row>
    <row r="2920" spans="4:10">
      <c r="D2920" s="72"/>
      <c r="E2920" s="72"/>
      <c r="I2920" s="72"/>
      <c r="J2920" s="72"/>
    </row>
    <row r="2921" spans="4:10">
      <c r="D2921" s="72"/>
      <c r="E2921" s="72"/>
      <c r="I2921" s="72"/>
      <c r="J2921" s="72"/>
    </row>
    <row r="2922" spans="4:10">
      <c r="D2922" s="72"/>
      <c r="E2922" s="72"/>
      <c r="I2922" s="72"/>
      <c r="J2922" s="72"/>
    </row>
    <row r="2923" spans="4:10">
      <c r="D2923" s="72"/>
      <c r="E2923" s="72"/>
      <c r="I2923" s="72"/>
      <c r="J2923" s="72"/>
    </row>
    <row r="2924" spans="4:10">
      <c r="D2924" s="72"/>
      <c r="E2924" s="72"/>
      <c r="I2924" s="72"/>
      <c r="J2924" s="72"/>
    </row>
    <row r="2925" spans="4:10">
      <c r="D2925" s="72"/>
      <c r="E2925" s="72"/>
      <c r="I2925" s="72"/>
      <c r="J2925" s="72"/>
    </row>
    <row r="2926" spans="4:10">
      <c r="D2926" s="72"/>
      <c r="E2926" s="72"/>
      <c r="I2926" s="72"/>
      <c r="J2926" s="72"/>
    </row>
    <row r="2927" spans="4:10">
      <c r="D2927" s="72"/>
      <c r="E2927" s="72"/>
      <c r="I2927" s="72"/>
      <c r="J2927" s="72"/>
    </row>
    <row r="2928" spans="4:10">
      <c r="D2928" s="72"/>
      <c r="E2928" s="72"/>
      <c r="I2928" s="72"/>
      <c r="J2928" s="72"/>
    </row>
    <row r="2929" spans="4:10">
      <c r="D2929" s="72"/>
      <c r="E2929" s="72"/>
      <c r="I2929" s="72"/>
      <c r="J2929" s="72"/>
    </row>
    <row r="2930" spans="4:10">
      <c r="D2930" s="72"/>
      <c r="E2930" s="72"/>
      <c r="I2930" s="72"/>
      <c r="J2930" s="72"/>
    </row>
    <row r="2931" spans="4:10">
      <c r="D2931" s="72"/>
      <c r="E2931" s="72"/>
      <c r="I2931" s="72"/>
      <c r="J2931" s="72"/>
    </row>
    <row r="2932" spans="4:10">
      <c r="D2932" s="72"/>
      <c r="E2932" s="72"/>
      <c r="I2932" s="72"/>
      <c r="J2932" s="72"/>
    </row>
    <row r="2933" spans="4:10">
      <c r="D2933" s="72"/>
      <c r="E2933" s="72"/>
      <c r="I2933" s="72"/>
      <c r="J2933" s="72"/>
    </row>
    <row r="2934" spans="4:10">
      <c r="D2934" s="72"/>
      <c r="E2934" s="72"/>
      <c r="I2934" s="72"/>
      <c r="J2934" s="72"/>
    </row>
    <row r="2935" spans="4:10">
      <c r="D2935" s="72"/>
      <c r="E2935" s="72"/>
      <c r="I2935" s="72"/>
      <c r="J2935" s="72"/>
    </row>
    <row r="2936" spans="4:10">
      <c r="D2936" s="72"/>
      <c r="E2936" s="72"/>
      <c r="I2936" s="72"/>
      <c r="J2936" s="72"/>
    </row>
    <row r="2937" spans="4:10">
      <c r="D2937" s="72"/>
      <c r="E2937" s="72"/>
      <c r="I2937" s="72"/>
      <c r="J2937" s="72"/>
    </row>
    <row r="2938" spans="4:10">
      <c r="D2938" s="72"/>
      <c r="E2938" s="72"/>
      <c r="I2938" s="72"/>
      <c r="J2938" s="72"/>
    </row>
    <row r="2939" spans="4:10">
      <c r="D2939" s="72"/>
      <c r="E2939" s="72"/>
      <c r="I2939" s="72"/>
      <c r="J2939" s="72"/>
    </row>
    <row r="2940" spans="4:10">
      <c r="D2940" s="72"/>
      <c r="E2940" s="72"/>
      <c r="I2940" s="72"/>
      <c r="J2940" s="72"/>
    </row>
    <row r="2941" spans="4:10">
      <c r="D2941" s="72"/>
      <c r="E2941" s="72"/>
      <c r="I2941" s="72"/>
      <c r="J2941" s="72"/>
    </row>
    <row r="2942" spans="4:10">
      <c r="D2942" s="72"/>
      <c r="E2942" s="72"/>
      <c r="I2942" s="72"/>
      <c r="J2942" s="72"/>
    </row>
    <row r="2943" spans="4:10">
      <c r="D2943" s="72"/>
      <c r="E2943" s="72"/>
      <c r="I2943" s="72"/>
      <c r="J2943" s="72"/>
    </row>
    <row r="2944" spans="4:10">
      <c r="D2944" s="72"/>
      <c r="E2944" s="72"/>
      <c r="I2944" s="72"/>
      <c r="J2944" s="72"/>
    </row>
    <row r="2945" spans="4:10">
      <c r="D2945" s="72"/>
      <c r="E2945" s="72"/>
      <c r="I2945" s="72"/>
      <c r="J2945" s="72"/>
    </row>
    <row r="2946" spans="4:10">
      <c r="D2946" s="72"/>
      <c r="E2946" s="72"/>
      <c r="I2946" s="72"/>
      <c r="J2946" s="72"/>
    </row>
    <row r="2947" spans="4:10">
      <c r="D2947" s="72"/>
      <c r="E2947" s="72"/>
      <c r="I2947" s="72"/>
      <c r="J2947" s="72"/>
    </row>
    <row r="2948" spans="4:10">
      <c r="D2948" s="72"/>
      <c r="E2948" s="72"/>
      <c r="I2948" s="72"/>
      <c r="J2948" s="72"/>
    </row>
    <row r="2949" spans="4:10">
      <c r="D2949" s="72"/>
      <c r="E2949" s="72"/>
      <c r="I2949" s="72"/>
      <c r="J2949" s="72"/>
    </row>
    <row r="2950" spans="4:10">
      <c r="D2950" s="72"/>
      <c r="E2950" s="72"/>
      <c r="I2950" s="72"/>
      <c r="J2950" s="72"/>
    </row>
    <row r="2951" spans="4:10">
      <c r="D2951" s="72"/>
      <c r="E2951" s="72"/>
      <c r="I2951" s="72"/>
      <c r="J2951" s="72"/>
    </row>
    <row r="2952" spans="4:10">
      <c r="D2952" s="72"/>
      <c r="E2952" s="72"/>
      <c r="I2952" s="72"/>
      <c r="J2952" s="72"/>
    </row>
    <row r="2953" spans="4:10">
      <c r="D2953" s="72"/>
      <c r="E2953" s="72"/>
      <c r="I2953" s="72"/>
      <c r="J2953" s="72"/>
    </row>
    <row r="2954" spans="4:10">
      <c r="D2954" s="72"/>
      <c r="E2954" s="72"/>
      <c r="I2954" s="72"/>
      <c r="J2954" s="72"/>
    </row>
    <row r="2955" spans="4:10">
      <c r="D2955" s="72"/>
      <c r="E2955" s="72"/>
      <c r="I2955" s="72"/>
      <c r="J2955" s="72"/>
    </row>
    <row r="2956" spans="4:10">
      <c r="D2956" s="72"/>
      <c r="E2956" s="72"/>
      <c r="I2956" s="72"/>
      <c r="J2956" s="72"/>
    </row>
    <row r="2957" spans="4:10">
      <c r="D2957" s="72"/>
      <c r="E2957" s="72"/>
      <c r="I2957" s="72"/>
      <c r="J2957" s="72"/>
    </row>
    <row r="2958" spans="4:10">
      <c r="D2958" s="72"/>
      <c r="E2958" s="72"/>
      <c r="I2958" s="72"/>
      <c r="J2958" s="72"/>
    </row>
    <row r="2959" spans="4:10">
      <c r="D2959" s="72"/>
      <c r="E2959" s="72"/>
      <c r="I2959" s="72"/>
      <c r="J2959" s="72"/>
    </row>
    <row r="2960" spans="4:10">
      <c r="D2960" s="72"/>
      <c r="E2960" s="72"/>
      <c r="I2960" s="72"/>
      <c r="J2960" s="72"/>
    </row>
    <row r="2961" spans="4:10">
      <c r="D2961" s="72"/>
      <c r="E2961" s="72"/>
      <c r="I2961" s="72"/>
      <c r="J2961" s="72"/>
    </row>
    <row r="2962" spans="4:10">
      <c r="D2962" s="72"/>
      <c r="E2962" s="72"/>
      <c r="I2962" s="72"/>
      <c r="J2962" s="72"/>
    </row>
    <row r="2963" spans="4:10">
      <c r="D2963" s="72"/>
      <c r="E2963" s="72"/>
      <c r="I2963" s="72"/>
      <c r="J2963" s="72"/>
    </row>
    <row r="2964" spans="4:10">
      <c r="D2964" s="72"/>
      <c r="E2964" s="72"/>
      <c r="I2964" s="72"/>
      <c r="J2964" s="72"/>
    </row>
    <row r="2965" spans="4:10">
      <c r="D2965" s="72"/>
      <c r="E2965" s="72"/>
      <c r="I2965" s="72"/>
      <c r="J2965" s="72"/>
    </row>
    <row r="2966" spans="4:10">
      <c r="D2966" s="72"/>
      <c r="E2966" s="72"/>
      <c r="I2966" s="72"/>
      <c r="J2966" s="72"/>
    </row>
    <row r="2967" spans="4:10">
      <c r="D2967" s="72"/>
      <c r="E2967" s="72"/>
      <c r="I2967" s="72"/>
      <c r="J2967" s="72"/>
    </row>
    <row r="2968" spans="4:10">
      <c r="D2968" s="72"/>
      <c r="E2968" s="72"/>
      <c r="I2968" s="72"/>
      <c r="J2968" s="72"/>
    </row>
    <row r="2969" spans="4:10">
      <c r="D2969" s="72"/>
      <c r="E2969" s="72"/>
      <c r="I2969" s="72"/>
      <c r="J2969" s="72"/>
    </row>
    <row r="2970" spans="4:10">
      <c r="D2970" s="72"/>
      <c r="E2970" s="72"/>
      <c r="I2970" s="72"/>
      <c r="J2970" s="72"/>
    </row>
    <row r="2971" spans="4:10">
      <c r="D2971" s="72"/>
      <c r="E2971" s="72"/>
      <c r="I2971" s="72"/>
      <c r="J2971" s="72"/>
    </row>
    <row r="2972" spans="4:10">
      <c r="D2972" s="72"/>
      <c r="E2972" s="72"/>
      <c r="I2972" s="72"/>
      <c r="J2972" s="72"/>
    </row>
    <row r="2973" spans="4:10">
      <c r="D2973" s="72"/>
      <c r="E2973" s="72"/>
      <c r="I2973" s="72"/>
      <c r="J2973" s="72"/>
    </row>
    <row r="2974" spans="4:10">
      <c r="D2974" s="72"/>
      <c r="E2974" s="72"/>
      <c r="I2974" s="72"/>
      <c r="J2974" s="72"/>
    </row>
    <row r="2975" spans="4:10">
      <c r="D2975" s="72"/>
      <c r="E2975" s="72"/>
      <c r="I2975" s="72"/>
      <c r="J2975" s="72"/>
    </row>
    <row r="2976" spans="4:10">
      <c r="D2976" s="72"/>
      <c r="E2976" s="72"/>
      <c r="I2976" s="72"/>
      <c r="J2976" s="72"/>
    </row>
    <row r="2977" spans="4:10">
      <c r="D2977" s="72"/>
      <c r="E2977" s="72"/>
      <c r="I2977" s="72"/>
      <c r="J2977" s="72"/>
    </row>
    <row r="2978" spans="4:10">
      <c r="D2978" s="72"/>
      <c r="E2978" s="72"/>
      <c r="I2978" s="72"/>
      <c r="J2978" s="72"/>
    </row>
    <row r="2979" spans="4:10">
      <c r="D2979" s="72"/>
      <c r="E2979" s="72"/>
      <c r="I2979" s="72"/>
      <c r="J2979" s="72"/>
    </row>
    <row r="2980" spans="4:10">
      <c r="D2980" s="72"/>
      <c r="E2980" s="72"/>
      <c r="I2980" s="72"/>
      <c r="J2980" s="72"/>
    </row>
    <row r="2981" spans="4:10">
      <c r="D2981" s="72"/>
      <c r="E2981" s="72"/>
      <c r="I2981" s="72"/>
      <c r="J2981" s="72"/>
    </row>
    <row r="2982" spans="4:10">
      <c r="D2982" s="72"/>
      <c r="E2982" s="72"/>
      <c r="I2982" s="72"/>
      <c r="J2982" s="72"/>
    </row>
    <row r="2983" spans="4:10">
      <c r="D2983" s="72"/>
      <c r="E2983" s="72"/>
      <c r="I2983" s="72"/>
      <c r="J2983" s="72"/>
    </row>
    <row r="2984" spans="4:10">
      <c r="D2984" s="72"/>
      <c r="E2984" s="72"/>
      <c r="I2984" s="72"/>
      <c r="J2984" s="72"/>
    </row>
    <row r="2985" spans="4:10">
      <c r="D2985" s="72"/>
      <c r="E2985" s="72"/>
      <c r="I2985" s="72"/>
      <c r="J2985" s="72"/>
    </row>
    <row r="2986" spans="4:10">
      <c r="D2986" s="72"/>
      <c r="E2986" s="72"/>
      <c r="I2986" s="72"/>
      <c r="J2986" s="72"/>
    </row>
    <row r="2987" spans="4:10">
      <c r="D2987" s="72"/>
      <c r="E2987" s="72"/>
      <c r="I2987" s="72"/>
      <c r="J2987" s="72"/>
    </row>
    <row r="2988" spans="4:10">
      <c r="D2988" s="72"/>
      <c r="E2988" s="72"/>
      <c r="I2988" s="72"/>
      <c r="J2988" s="72"/>
    </row>
    <row r="2989" spans="4:10">
      <c r="D2989" s="72"/>
      <c r="E2989" s="72"/>
      <c r="I2989" s="72"/>
      <c r="J2989" s="72"/>
    </row>
    <row r="2990" spans="4:10">
      <c r="D2990" s="72"/>
      <c r="E2990" s="72"/>
      <c r="I2990" s="72"/>
      <c r="J2990" s="72"/>
    </row>
    <row r="2991" spans="4:10">
      <c r="D2991" s="72"/>
      <c r="E2991" s="72"/>
      <c r="I2991" s="72"/>
      <c r="J2991" s="72"/>
    </row>
    <row r="2992" spans="4:10">
      <c r="D2992" s="72"/>
      <c r="E2992" s="72"/>
      <c r="I2992" s="72"/>
      <c r="J2992" s="72"/>
    </row>
    <row r="2993" spans="4:10">
      <c r="D2993" s="72"/>
      <c r="E2993" s="72"/>
      <c r="I2993" s="72"/>
      <c r="J2993" s="72"/>
    </row>
    <row r="2994" spans="4:10">
      <c r="D2994" s="72"/>
      <c r="E2994" s="72"/>
      <c r="I2994" s="72"/>
      <c r="J2994" s="72"/>
    </row>
    <row r="2995" spans="4:10">
      <c r="D2995" s="72"/>
      <c r="E2995" s="72"/>
      <c r="I2995" s="72"/>
      <c r="J2995" s="72"/>
    </row>
    <row r="2996" spans="4:10">
      <c r="D2996" s="72"/>
      <c r="E2996" s="72"/>
      <c r="I2996" s="72"/>
      <c r="J2996" s="72"/>
    </row>
    <row r="2997" spans="4:10">
      <c r="D2997" s="72"/>
      <c r="E2997" s="72"/>
      <c r="I2997" s="72"/>
      <c r="J2997" s="72"/>
    </row>
    <row r="2998" spans="4:10">
      <c r="D2998" s="72"/>
      <c r="E2998" s="72"/>
      <c r="I2998" s="72"/>
      <c r="J2998" s="72"/>
    </row>
    <row r="2999" spans="4:10">
      <c r="D2999" s="72"/>
      <c r="E2999" s="72"/>
      <c r="I2999" s="72"/>
      <c r="J2999" s="72"/>
    </row>
    <row r="3000" spans="4:10">
      <c r="D3000" s="72"/>
      <c r="E3000" s="72"/>
      <c r="I3000" s="72"/>
      <c r="J3000" s="72"/>
    </row>
    <row r="3001" spans="4:10">
      <c r="D3001" s="72"/>
      <c r="E3001" s="72"/>
      <c r="I3001" s="72"/>
      <c r="J3001" s="72"/>
    </row>
    <row r="3002" spans="4:10">
      <c r="D3002" s="72"/>
      <c r="E3002" s="72"/>
      <c r="I3002" s="72"/>
      <c r="J3002" s="72"/>
    </row>
    <row r="3003" spans="4:10">
      <c r="D3003" s="72"/>
      <c r="E3003" s="72"/>
      <c r="I3003" s="72"/>
      <c r="J3003" s="72"/>
    </row>
    <row r="3004" spans="4:10">
      <c r="D3004" s="72"/>
      <c r="E3004" s="72"/>
      <c r="I3004" s="72"/>
      <c r="J3004" s="72"/>
    </row>
    <row r="3005" spans="4:10">
      <c r="D3005" s="72"/>
      <c r="E3005" s="72"/>
      <c r="I3005" s="72"/>
      <c r="J3005" s="72"/>
    </row>
    <row r="3006" spans="4:10">
      <c r="D3006" s="72"/>
      <c r="E3006" s="72"/>
      <c r="I3006" s="72"/>
      <c r="J3006" s="72"/>
    </row>
    <row r="3007" spans="4:10">
      <c r="D3007" s="72"/>
      <c r="E3007" s="72"/>
      <c r="I3007" s="72"/>
      <c r="J3007" s="72"/>
    </row>
    <row r="3008" spans="4:10">
      <c r="D3008" s="72"/>
      <c r="E3008" s="72"/>
      <c r="I3008" s="72"/>
      <c r="J3008" s="72"/>
    </row>
    <row r="3009" spans="4:10">
      <c r="D3009" s="72"/>
      <c r="E3009" s="72"/>
      <c r="I3009" s="72"/>
      <c r="J3009" s="72"/>
    </row>
    <row r="3010" spans="4:10">
      <c r="D3010" s="72"/>
      <c r="E3010" s="72"/>
      <c r="I3010" s="72"/>
      <c r="J3010" s="72"/>
    </row>
    <row r="3011" spans="4:10">
      <c r="D3011" s="72"/>
      <c r="E3011" s="72"/>
      <c r="I3011" s="72"/>
      <c r="J3011" s="72"/>
    </row>
    <row r="3012" spans="4:10">
      <c r="D3012" s="72"/>
      <c r="E3012" s="72"/>
      <c r="I3012" s="72"/>
      <c r="J3012" s="72"/>
    </row>
    <row r="3013" spans="4:10">
      <c r="D3013" s="72"/>
      <c r="E3013" s="72"/>
      <c r="I3013" s="72"/>
      <c r="J3013" s="72"/>
    </row>
    <row r="3014" spans="4:10">
      <c r="D3014" s="72"/>
      <c r="E3014" s="72"/>
      <c r="I3014" s="72"/>
      <c r="J3014" s="72"/>
    </row>
    <row r="3015" spans="4:10">
      <c r="D3015" s="72"/>
      <c r="E3015" s="72"/>
      <c r="I3015" s="72"/>
      <c r="J3015" s="72"/>
    </row>
    <row r="3016" spans="4:10">
      <c r="D3016" s="72"/>
      <c r="E3016" s="72"/>
      <c r="I3016" s="72"/>
      <c r="J3016" s="72"/>
    </row>
    <row r="3017" spans="4:10">
      <c r="D3017" s="72"/>
      <c r="E3017" s="72"/>
      <c r="I3017" s="72"/>
      <c r="J3017" s="72"/>
    </row>
    <row r="3018" spans="4:10">
      <c r="D3018" s="72"/>
      <c r="E3018" s="72"/>
      <c r="I3018" s="72"/>
      <c r="J3018" s="72"/>
    </row>
    <row r="3019" spans="4:10">
      <c r="D3019" s="72"/>
      <c r="E3019" s="72"/>
      <c r="I3019" s="72"/>
      <c r="J3019" s="72"/>
    </row>
    <row r="3020" spans="4:10">
      <c r="D3020" s="72"/>
      <c r="E3020" s="72"/>
      <c r="I3020" s="72"/>
      <c r="J3020" s="72"/>
    </row>
    <row r="3021" spans="4:10">
      <c r="D3021" s="72"/>
      <c r="E3021" s="72"/>
      <c r="I3021" s="72"/>
      <c r="J3021" s="72"/>
    </row>
    <row r="3022" spans="4:10">
      <c r="D3022" s="72"/>
      <c r="E3022" s="72"/>
      <c r="I3022" s="72"/>
      <c r="J3022" s="72"/>
    </row>
    <row r="3023" spans="4:10">
      <c r="D3023" s="72"/>
      <c r="E3023" s="72"/>
      <c r="I3023" s="72"/>
      <c r="J3023" s="72"/>
    </row>
    <row r="3024" spans="4:10">
      <c r="D3024" s="72"/>
      <c r="E3024" s="72"/>
      <c r="I3024" s="72"/>
      <c r="J3024" s="72"/>
    </row>
    <row r="3025" spans="4:10">
      <c r="D3025" s="72"/>
      <c r="E3025" s="72"/>
      <c r="I3025" s="72"/>
      <c r="J3025" s="72"/>
    </row>
    <row r="3026" spans="4:10">
      <c r="D3026" s="72"/>
      <c r="E3026" s="72"/>
      <c r="I3026" s="72"/>
      <c r="J3026" s="72"/>
    </row>
    <row r="3027" spans="4:10">
      <c r="D3027" s="72"/>
      <c r="E3027" s="72"/>
      <c r="I3027" s="72"/>
      <c r="J3027" s="72"/>
    </row>
    <row r="3028" spans="4:10">
      <c r="D3028" s="72"/>
      <c r="E3028" s="72"/>
      <c r="I3028" s="72"/>
      <c r="J3028" s="72"/>
    </row>
    <row r="3029" spans="4:10">
      <c r="D3029" s="72"/>
      <c r="E3029" s="72"/>
      <c r="I3029" s="72"/>
      <c r="J3029" s="72"/>
    </row>
    <row r="3030" spans="4:10">
      <c r="D3030" s="72"/>
      <c r="E3030" s="72"/>
      <c r="I3030" s="72"/>
      <c r="J3030" s="72"/>
    </row>
    <row r="3031" spans="4:10">
      <c r="D3031" s="72"/>
      <c r="E3031" s="72"/>
      <c r="I3031" s="72"/>
      <c r="J3031" s="72"/>
    </row>
    <row r="3032" spans="4:10">
      <c r="D3032" s="72"/>
      <c r="E3032" s="72"/>
      <c r="I3032" s="72"/>
      <c r="J3032" s="72"/>
    </row>
    <row r="3033" spans="4:10">
      <c r="D3033" s="72"/>
      <c r="E3033" s="72"/>
      <c r="I3033" s="72"/>
      <c r="J3033" s="72"/>
    </row>
    <row r="3034" spans="4:10">
      <c r="D3034" s="72"/>
      <c r="E3034" s="72"/>
      <c r="I3034" s="72"/>
      <c r="J3034" s="72"/>
    </row>
    <row r="3035" spans="4:10">
      <c r="D3035" s="72"/>
      <c r="E3035" s="72"/>
      <c r="I3035" s="72"/>
      <c r="J3035" s="72"/>
    </row>
    <row r="3036" spans="4:10">
      <c r="D3036" s="72"/>
      <c r="E3036" s="72"/>
      <c r="I3036" s="72"/>
      <c r="J3036" s="72"/>
    </row>
    <row r="3037" spans="4:10">
      <c r="D3037" s="72"/>
      <c r="E3037" s="72"/>
      <c r="I3037" s="72"/>
      <c r="J3037" s="72"/>
    </row>
    <row r="3038" spans="4:10">
      <c r="D3038" s="72"/>
      <c r="E3038" s="72"/>
      <c r="I3038" s="72"/>
      <c r="J3038" s="72"/>
    </row>
    <row r="3039" spans="4:10">
      <c r="D3039" s="72"/>
      <c r="E3039" s="72"/>
      <c r="I3039" s="72"/>
      <c r="J3039" s="72"/>
    </row>
    <row r="3040" spans="4:10">
      <c r="D3040" s="72"/>
      <c r="E3040" s="72"/>
      <c r="I3040" s="72"/>
      <c r="J3040" s="72"/>
    </row>
    <row r="3041" spans="4:10">
      <c r="D3041" s="72"/>
      <c r="E3041" s="72"/>
      <c r="I3041" s="72"/>
      <c r="J3041" s="72"/>
    </row>
    <row r="3042" spans="4:10">
      <c r="D3042" s="72"/>
      <c r="E3042" s="72"/>
      <c r="I3042" s="72"/>
      <c r="J3042" s="72"/>
    </row>
    <row r="3043" spans="4:10">
      <c r="D3043" s="72"/>
      <c r="E3043" s="72"/>
      <c r="I3043" s="72"/>
      <c r="J3043" s="72"/>
    </row>
    <row r="3044" spans="4:10">
      <c r="D3044" s="72"/>
      <c r="E3044" s="72"/>
      <c r="I3044" s="72"/>
      <c r="J3044" s="72"/>
    </row>
    <row r="3045" spans="4:10">
      <c r="D3045" s="72"/>
      <c r="E3045" s="72"/>
      <c r="I3045" s="72"/>
      <c r="J3045" s="72"/>
    </row>
    <row r="3046" spans="4:10">
      <c r="D3046" s="72"/>
      <c r="E3046" s="72"/>
      <c r="I3046" s="72"/>
      <c r="J3046" s="72"/>
    </row>
    <row r="3047" spans="4:10">
      <c r="D3047" s="72"/>
      <c r="E3047" s="72"/>
      <c r="I3047" s="72"/>
      <c r="J3047" s="72"/>
    </row>
    <row r="3048" spans="4:10">
      <c r="D3048" s="72"/>
      <c r="E3048" s="72"/>
      <c r="I3048" s="72"/>
      <c r="J3048" s="72"/>
    </row>
    <row r="3049" spans="4:10">
      <c r="D3049" s="72"/>
      <c r="E3049" s="72"/>
      <c r="I3049" s="72"/>
      <c r="J3049" s="72"/>
    </row>
    <row r="3050" spans="4:10">
      <c r="D3050" s="72"/>
      <c r="E3050" s="72"/>
      <c r="I3050" s="72"/>
      <c r="J3050" s="72"/>
    </row>
    <row r="3051" spans="4:10">
      <c r="D3051" s="72"/>
      <c r="E3051" s="72"/>
      <c r="I3051" s="72"/>
      <c r="J3051" s="72"/>
    </row>
    <row r="3052" spans="4:10">
      <c r="D3052" s="72"/>
      <c r="E3052" s="72"/>
      <c r="I3052" s="72"/>
      <c r="J3052" s="72"/>
    </row>
    <row r="3053" spans="4:10">
      <c r="D3053" s="72"/>
      <c r="E3053" s="72"/>
      <c r="I3053" s="72"/>
      <c r="J3053" s="72"/>
    </row>
    <row r="3054" spans="4:10">
      <c r="D3054" s="72"/>
      <c r="E3054" s="72"/>
      <c r="I3054" s="72"/>
      <c r="J3054" s="72"/>
    </row>
    <row r="3055" spans="4:10">
      <c r="D3055" s="72"/>
      <c r="E3055" s="72"/>
      <c r="I3055" s="72"/>
      <c r="J3055" s="72"/>
    </row>
    <row r="3056" spans="4:10">
      <c r="D3056" s="72"/>
      <c r="E3056" s="72"/>
      <c r="I3056" s="72"/>
      <c r="J3056" s="72"/>
    </row>
    <row r="3057" spans="4:10">
      <c r="D3057" s="72"/>
      <c r="E3057" s="72"/>
      <c r="I3057" s="72"/>
      <c r="J3057" s="72"/>
    </row>
    <row r="3058" spans="4:10">
      <c r="D3058" s="72"/>
      <c r="E3058" s="72"/>
      <c r="I3058" s="72"/>
      <c r="J3058" s="72"/>
    </row>
    <row r="3059" spans="4:10">
      <c r="D3059" s="72"/>
      <c r="E3059" s="72"/>
      <c r="I3059" s="72"/>
      <c r="J3059" s="72"/>
    </row>
    <row r="3060" spans="4:10">
      <c r="D3060" s="72"/>
      <c r="E3060" s="72"/>
      <c r="I3060" s="72"/>
      <c r="J3060" s="72"/>
    </row>
    <row r="3061" spans="4:10">
      <c r="D3061" s="72"/>
      <c r="E3061" s="72"/>
      <c r="I3061" s="72"/>
      <c r="J3061" s="72"/>
    </row>
    <row r="3062" spans="4:10">
      <c r="D3062" s="72"/>
      <c r="E3062" s="72"/>
      <c r="I3062" s="72"/>
      <c r="J3062" s="72"/>
    </row>
    <row r="3063" spans="4:10">
      <c r="D3063" s="72"/>
      <c r="E3063" s="72"/>
      <c r="I3063" s="72"/>
      <c r="J3063" s="72"/>
    </row>
    <row r="3064" spans="4:10">
      <c r="D3064" s="72"/>
      <c r="E3064" s="72"/>
      <c r="I3064" s="72"/>
      <c r="J3064" s="72"/>
    </row>
    <row r="3065" spans="4:10">
      <c r="D3065" s="72"/>
      <c r="E3065" s="72"/>
      <c r="I3065" s="72"/>
      <c r="J3065" s="72"/>
    </row>
    <row r="3066" spans="4:10">
      <c r="D3066" s="72"/>
      <c r="E3066" s="72"/>
      <c r="I3066" s="72"/>
      <c r="J3066" s="72"/>
    </row>
    <row r="3067" spans="4:10">
      <c r="D3067" s="72"/>
      <c r="E3067" s="72"/>
      <c r="I3067" s="72"/>
      <c r="J3067" s="72"/>
    </row>
    <row r="3068" spans="4:10">
      <c r="D3068" s="72"/>
      <c r="E3068" s="72"/>
      <c r="I3068" s="72"/>
      <c r="J3068" s="72"/>
    </row>
    <row r="3069" spans="4:10">
      <c r="D3069" s="72"/>
      <c r="E3069" s="72"/>
      <c r="I3069" s="72"/>
      <c r="J3069" s="72"/>
    </row>
    <row r="3070" spans="4:10">
      <c r="D3070" s="72"/>
      <c r="E3070" s="72"/>
      <c r="I3070" s="72"/>
      <c r="J3070" s="72"/>
    </row>
    <row r="3071" spans="4:10">
      <c r="D3071" s="72"/>
      <c r="E3071" s="72"/>
      <c r="I3071" s="72"/>
      <c r="J3071" s="72"/>
    </row>
    <row r="3072" spans="4:10">
      <c r="D3072" s="72"/>
      <c r="E3072" s="72"/>
      <c r="I3072" s="72"/>
      <c r="J3072" s="72"/>
    </row>
    <row r="3073" spans="4:10">
      <c r="D3073" s="72"/>
      <c r="E3073" s="72"/>
      <c r="I3073" s="72"/>
      <c r="J3073" s="72"/>
    </row>
    <row r="3074" spans="4:10">
      <c r="D3074" s="72"/>
      <c r="E3074" s="72"/>
      <c r="I3074" s="72"/>
      <c r="J3074" s="72"/>
    </row>
    <row r="3075" spans="4:10">
      <c r="D3075" s="72"/>
      <c r="E3075" s="72"/>
      <c r="I3075" s="72"/>
      <c r="J3075" s="72"/>
    </row>
    <row r="3076" spans="4:10">
      <c r="D3076" s="72"/>
      <c r="E3076" s="72"/>
      <c r="I3076" s="72"/>
      <c r="J3076" s="72"/>
    </row>
    <row r="3077" spans="4:10">
      <c r="D3077" s="72"/>
      <c r="E3077" s="72"/>
      <c r="I3077" s="72"/>
      <c r="J3077" s="72"/>
    </row>
    <row r="3078" spans="4:10">
      <c r="D3078" s="72"/>
      <c r="E3078" s="72"/>
      <c r="I3078" s="72"/>
      <c r="J3078" s="72"/>
    </row>
    <row r="3079" spans="4:10">
      <c r="D3079" s="72"/>
      <c r="E3079" s="72"/>
      <c r="I3079" s="72"/>
      <c r="J3079" s="72"/>
    </row>
    <row r="3080" spans="4:10">
      <c r="D3080" s="72"/>
      <c r="E3080" s="72"/>
      <c r="I3080" s="72"/>
      <c r="J3080" s="72"/>
    </row>
    <row r="3081" spans="4:10">
      <c r="D3081" s="72"/>
      <c r="E3081" s="72"/>
      <c r="I3081" s="72"/>
      <c r="J3081" s="72"/>
    </row>
    <row r="3082" spans="4:10">
      <c r="D3082" s="72"/>
      <c r="E3082" s="72"/>
      <c r="I3082" s="72"/>
      <c r="J3082" s="72"/>
    </row>
    <row r="3083" spans="4:10">
      <c r="D3083" s="72"/>
      <c r="E3083" s="72"/>
      <c r="I3083" s="72"/>
      <c r="J3083" s="72"/>
    </row>
    <row r="3084" spans="4:10">
      <c r="D3084" s="72"/>
      <c r="E3084" s="72"/>
      <c r="I3084" s="72"/>
      <c r="J3084" s="72"/>
    </row>
    <row r="3085" spans="4:10">
      <c r="D3085" s="72"/>
      <c r="E3085" s="72"/>
      <c r="I3085" s="72"/>
      <c r="J3085" s="72"/>
    </row>
    <row r="3086" spans="4:10">
      <c r="D3086" s="72"/>
      <c r="E3086" s="72"/>
      <c r="I3086" s="72"/>
      <c r="J3086" s="72"/>
    </row>
    <row r="3087" spans="4:10">
      <c r="D3087" s="72"/>
      <c r="E3087" s="72"/>
      <c r="I3087" s="72"/>
      <c r="J3087" s="72"/>
    </row>
    <row r="3088" spans="4:10">
      <c r="D3088" s="72"/>
      <c r="E3088" s="72"/>
      <c r="I3088" s="72"/>
      <c r="J3088" s="72"/>
    </row>
    <row r="3089" spans="4:10">
      <c r="D3089" s="72"/>
      <c r="E3089" s="72"/>
      <c r="I3089" s="72"/>
      <c r="J3089" s="72"/>
    </row>
    <row r="3090" spans="4:10">
      <c r="D3090" s="72"/>
      <c r="E3090" s="72"/>
      <c r="I3090" s="72"/>
      <c r="J3090" s="72"/>
    </row>
    <row r="3091" spans="4:10">
      <c r="D3091" s="72"/>
      <c r="E3091" s="72"/>
      <c r="I3091" s="72"/>
      <c r="J3091" s="72"/>
    </row>
    <row r="3092" spans="4:10">
      <c r="D3092" s="72"/>
      <c r="E3092" s="72"/>
      <c r="I3092" s="72"/>
      <c r="J3092" s="72"/>
    </row>
    <row r="3093" spans="4:10">
      <c r="D3093" s="72"/>
      <c r="E3093" s="72"/>
      <c r="I3093" s="72"/>
      <c r="J3093" s="72"/>
    </row>
    <row r="3094" spans="4:10">
      <c r="D3094" s="72"/>
      <c r="E3094" s="72"/>
      <c r="I3094" s="72"/>
      <c r="J3094" s="72"/>
    </row>
    <row r="3095" spans="4:10">
      <c r="D3095" s="72"/>
      <c r="E3095" s="72"/>
      <c r="I3095" s="72"/>
      <c r="J3095" s="72"/>
    </row>
    <row r="3096" spans="4:10">
      <c r="D3096" s="72"/>
      <c r="E3096" s="72"/>
      <c r="I3096" s="72"/>
      <c r="J3096" s="72"/>
    </row>
    <row r="3097" spans="4:10">
      <c r="D3097" s="72"/>
      <c r="E3097" s="72"/>
      <c r="I3097" s="72"/>
      <c r="J3097" s="72"/>
    </row>
    <row r="3098" spans="4:10">
      <c r="D3098" s="72"/>
      <c r="E3098" s="72"/>
      <c r="I3098" s="72"/>
      <c r="J3098" s="72"/>
    </row>
    <row r="3099" spans="4:10">
      <c r="D3099" s="72"/>
      <c r="E3099" s="72"/>
      <c r="I3099" s="72"/>
      <c r="J3099" s="72"/>
    </row>
    <row r="3100" spans="4:10">
      <c r="D3100" s="72"/>
      <c r="E3100" s="72"/>
      <c r="I3100" s="72"/>
      <c r="J3100" s="72"/>
    </row>
    <row r="3101" spans="4:10">
      <c r="D3101" s="72"/>
      <c r="E3101" s="72"/>
      <c r="I3101" s="72"/>
      <c r="J3101" s="72"/>
    </row>
    <row r="3102" spans="4:10">
      <c r="D3102" s="72"/>
      <c r="E3102" s="72"/>
      <c r="I3102" s="72"/>
      <c r="J3102" s="72"/>
    </row>
    <row r="3103" spans="4:10">
      <c r="D3103" s="72"/>
      <c r="E3103" s="72"/>
      <c r="I3103" s="72"/>
      <c r="J3103" s="72"/>
    </row>
    <row r="3104" spans="4:10">
      <c r="D3104" s="72"/>
      <c r="E3104" s="72"/>
      <c r="I3104" s="72"/>
      <c r="J3104" s="72"/>
    </row>
    <row r="3105" spans="4:10">
      <c r="D3105" s="72"/>
      <c r="E3105" s="72"/>
      <c r="I3105" s="72"/>
      <c r="J3105" s="72"/>
    </row>
    <row r="3106" spans="4:10">
      <c r="D3106" s="72"/>
      <c r="E3106" s="72"/>
      <c r="I3106" s="72"/>
      <c r="J3106" s="72"/>
    </row>
    <row r="3107" spans="4:10">
      <c r="D3107" s="72"/>
      <c r="E3107" s="72"/>
      <c r="I3107" s="72"/>
      <c r="J3107" s="72"/>
    </row>
    <row r="3108" spans="4:10">
      <c r="D3108" s="72"/>
      <c r="E3108" s="72"/>
      <c r="I3108" s="72"/>
      <c r="J3108" s="72"/>
    </row>
    <row r="3109" spans="4:10">
      <c r="D3109" s="72"/>
      <c r="E3109" s="72"/>
      <c r="I3109" s="72"/>
      <c r="J3109" s="72"/>
    </row>
    <row r="3110" spans="4:10">
      <c r="D3110" s="72"/>
      <c r="E3110" s="72"/>
      <c r="I3110" s="72"/>
      <c r="J3110" s="72"/>
    </row>
    <row r="3111" spans="4:10">
      <c r="D3111" s="72"/>
      <c r="E3111" s="72"/>
      <c r="I3111" s="72"/>
      <c r="J3111" s="72"/>
    </row>
    <row r="3112" spans="4:10">
      <c r="D3112" s="72"/>
      <c r="E3112" s="72"/>
      <c r="I3112" s="72"/>
      <c r="J3112" s="72"/>
    </row>
    <row r="3113" spans="4:10">
      <c r="D3113" s="72"/>
      <c r="E3113" s="72"/>
      <c r="I3113" s="72"/>
      <c r="J3113" s="72"/>
    </row>
    <row r="3114" spans="4:10">
      <c r="D3114" s="72"/>
      <c r="E3114" s="72"/>
      <c r="I3114" s="72"/>
      <c r="J3114" s="72"/>
    </row>
    <row r="3115" spans="4:10">
      <c r="D3115" s="72"/>
      <c r="E3115" s="72"/>
      <c r="I3115" s="72"/>
      <c r="J3115" s="72"/>
    </row>
    <row r="3116" spans="4:10">
      <c r="D3116" s="72"/>
      <c r="E3116" s="72"/>
      <c r="I3116" s="72"/>
      <c r="J3116" s="72"/>
    </row>
    <row r="3117" spans="4:10">
      <c r="D3117" s="72"/>
      <c r="E3117" s="72"/>
      <c r="I3117" s="72"/>
      <c r="J3117" s="72"/>
    </row>
    <row r="3118" spans="4:10">
      <c r="D3118" s="72"/>
      <c r="E3118" s="72"/>
      <c r="I3118" s="72"/>
      <c r="J3118" s="72"/>
    </row>
    <row r="3119" spans="4:10">
      <c r="D3119" s="72"/>
      <c r="E3119" s="72"/>
      <c r="I3119" s="72"/>
      <c r="J3119" s="72"/>
    </row>
    <row r="3120" spans="4:10">
      <c r="D3120" s="72"/>
      <c r="E3120" s="72"/>
      <c r="I3120" s="72"/>
      <c r="J3120" s="72"/>
    </row>
    <row r="3121" spans="4:10">
      <c r="D3121" s="72"/>
      <c r="E3121" s="72"/>
      <c r="I3121" s="72"/>
      <c r="J3121" s="72"/>
    </row>
    <row r="3122" spans="4:10">
      <c r="D3122" s="72"/>
      <c r="E3122" s="72"/>
      <c r="I3122" s="72"/>
      <c r="J3122" s="72"/>
    </row>
    <row r="3123" spans="4:10">
      <c r="D3123" s="72"/>
      <c r="E3123" s="72"/>
      <c r="I3123" s="72"/>
      <c r="J3123" s="72"/>
    </row>
    <row r="3124" spans="4:10">
      <c r="D3124" s="72"/>
      <c r="E3124" s="72"/>
      <c r="I3124" s="72"/>
      <c r="J3124" s="72"/>
    </row>
    <row r="3125" spans="4:10">
      <c r="D3125" s="72"/>
      <c r="E3125" s="72"/>
      <c r="I3125" s="72"/>
      <c r="J3125" s="72"/>
    </row>
    <row r="3126" spans="4:10">
      <c r="D3126" s="72"/>
      <c r="E3126" s="72"/>
      <c r="I3126" s="72"/>
      <c r="J3126" s="72"/>
    </row>
    <row r="3127" spans="4:10">
      <c r="D3127" s="72"/>
      <c r="E3127" s="72"/>
      <c r="I3127" s="72"/>
      <c r="J3127" s="72"/>
    </row>
    <row r="3128" spans="4:10">
      <c r="D3128" s="72"/>
      <c r="E3128" s="72"/>
      <c r="I3128" s="72"/>
      <c r="J3128" s="72"/>
    </row>
    <row r="3129" spans="4:10">
      <c r="D3129" s="72"/>
      <c r="E3129" s="72"/>
      <c r="I3129" s="72"/>
      <c r="J3129" s="72"/>
    </row>
    <row r="3130" spans="4:10">
      <c r="D3130" s="72"/>
      <c r="E3130" s="72"/>
      <c r="I3130" s="72"/>
      <c r="J3130" s="72"/>
    </row>
    <row r="3131" spans="4:10">
      <c r="D3131" s="72"/>
      <c r="E3131" s="72"/>
      <c r="I3131" s="72"/>
      <c r="J3131" s="72"/>
    </row>
    <row r="3132" spans="4:10">
      <c r="D3132" s="72"/>
      <c r="E3132" s="72"/>
      <c r="I3132" s="72"/>
      <c r="J3132" s="72"/>
    </row>
    <row r="3133" spans="4:10">
      <c r="D3133" s="72"/>
      <c r="E3133" s="72"/>
      <c r="I3133" s="72"/>
      <c r="J3133" s="72"/>
    </row>
    <row r="3134" spans="4:10">
      <c r="D3134" s="72"/>
      <c r="E3134" s="72"/>
      <c r="I3134" s="72"/>
      <c r="J3134" s="72"/>
    </row>
    <row r="3135" spans="4:10">
      <c r="D3135" s="72"/>
      <c r="E3135" s="72"/>
      <c r="I3135" s="72"/>
      <c r="J3135" s="72"/>
    </row>
    <row r="3136" spans="4:10">
      <c r="D3136" s="72"/>
      <c r="E3136" s="72"/>
      <c r="I3136" s="72"/>
      <c r="J3136" s="72"/>
    </row>
    <row r="3137" spans="4:10">
      <c r="D3137" s="72"/>
      <c r="E3137" s="72"/>
      <c r="I3137" s="72"/>
      <c r="J3137" s="72"/>
    </row>
    <row r="3138" spans="4:10">
      <c r="D3138" s="72"/>
      <c r="E3138" s="72"/>
      <c r="I3138" s="72"/>
      <c r="J3138" s="72"/>
    </row>
    <row r="3139" spans="4:10">
      <c r="D3139" s="72"/>
      <c r="E3139" s="72"/>
      <c r="I3139" s="72"/>
      <c r="J3139" s="72"/>
    </row>
    <row r="3140" spans="4:10">
      <c r="D3140" s="72"/>
      <c r="E3140" s="72"/>
      <c r="I3140" s="72"/>
      <c r="J3140" s="72"/>
    </row>
    <row r="3141" spans="4:10">
      <c r="D3141" s="72"/>
      <c r="E3141" s="72"/>
      <c r="I3141" s="72"/>
      <c r="J3141" s="72"/>
    </row>
    <row r="3142" spans="4:10">
      <c r="D3142" s="72"/>
      <c r="E3142" s="72"/>
      <c r="I3142" s="72"/>
      <c r="J3142" s="72"/>
    </row>
    <row r="3143" spans="4:10">
      <c r="D3143" s="72"/>
      <c r="E3143" s="72"/>
      <c r="I3143" s="72"/>
      <c r="J3143" s="72"/>
    </row>
    <row r="3144" spans="4:10">
      <c r="D3144" s="72"/>
      <c r="E3144" s="72"/>
      <c r="I3144" s="72"/>
      <c r="J3144" s="72"/>
    </row>
    <row r="3145" spans="4:10">
      <c r="D3145" s="72"/>
      <c r="E3145" s="72"/>
      <c r="I3145" s="72"/>
      <c r="J3145" s="72"/>
    </row>
    <row r="3146" spans="4:10">
      <c r="D3146" s="72"/>
      <c r="E3146" s="72"/>
      <c r="I3146" s="72"/>
      <c r="J3146" s="72"/>
    </row>
    <row r="3147" spans="4:10">
      <c r="D3147" s="72"/>
      <c r="E3147" s="72"/>
      <c r="I3147" s="72"/>
      <c r="J3147" s="72"/>
    </row>
    <row r="3148" spans="4:10">
      <c r="D3148" s="72"/>
      <c r="E3148" s="72"/>
      <c r="I3148" s="72"/>
      <c r="J3148" s="72"/>
    </row>
    <row r="3149" spans="4:10">
      <c r="D3149" s="72"/>
      <c r="E3149" s="72"/>
      <c r="I3149" s="72"/>
      <c r="J3149" s="72"/>
    </row>
    <row r="3150" spans="4:10">
      <c r="D3150" s="72"/>
      <c r="E3150" s="72"/>
      <c r="I3150" s="72"/>
      <c r="J3150" s="72"/>
    </row>
    <row r="3151" spans="4:10">
      <c r="D3151" s="72"/>
      <c r="E3151" s="72"/>
      <c r="I3151" s="72"/>
      <c r="J3151" s="72"/>
    </row>
    <row r="3152" spans="4:10">
      <c r="D3152" s="72"/>
      <c r="E3152" s="72"/>
      <c r="I3152" s="72"/>
      <c r="J3152" s="72"/>
    </row>
    <row r="3153" spans="4:10">
      <c r="D3153" s="72"/>
      <c r="E3153" s="72"/>
      <c r="I3153" s="72"/>
      <c r="J3153" s="72"/>
    </row>
    <row r="3154" spans="4:10">
      <c r="D3154" s="72"/>
      <c r="E3154" s="72"/>
      <c r="I3154" s="72"/>
      <c r="J3154" s="72"/>
    </row>
    <row r="3155" spans="4:10">
      <c r="D3155" s="72"/>
      <c r="E3155" s="72"/>
      <c r="I3155" s="72"/>
      <c r="J3155" s="72"/>
    </row>
    <row r="3156" spans="4:10">
      <c r="D3156" s="72"/>
      <c r="E3156" s="72"/>
      <c r="I3156" s="72"/>
      <c r="J3156" s="72"/>
    </row>
    <row r="3157" spans="4:10">
      <c r="D3157" s="72"/>
      <c r="E3157" s="72"/>
      <c r="I3157" s="72"/>
      <c r="J3157" s="72"/>
    </row>
    <row r="3158" spans="4:10">
      <c r="D3158" s="72"/>
      <c r="E3158" s="72"/>
      <c r="I3158" s="72"/>
      <c r="J3158" s="72"/>
    </row>
    <row r="3159" spans="4:10">
      <c r="D3159" s="72"/>
      <c r="E3159" s="72"/>
      <c r="I3159" s="72"/>
      <c r="J3159" s="72"/>
    </row>
    <row r="3160" spans="4:10">
      <c r="D3160" s="72"/>
      <c r="E3160" s="72"/>
      <c r="I3160" s="72"/>
      <c r="J3160" s="72"/>
    </row>
    <row r="3161" spans="4:10">
      <c r="D3161" s="72"/>
      <c r="E3161" s="72"/>
      <c r="I3161" s="72"/>
      <c r="J3161" s="72"/>
    </row>
    <row r="3162" spans="4:10">
      <c r="D3162" s="72"/>
      <c r="E3162" s="72"/>
      <c r="I3162" s="72"/>
      <c r="J3162" s="72"/>
    </row>
    <row r="3163" spans="4:10">
      <c r="D3163" s="72"/>
      <c r="E3163" s="72"/>
      <c r="I3163" s="72"/>
      <c r="J3163" s="72"/>
    </row>
    <row r="3164" spans="4:10">
      <c r="D3164" s="72"/>
      <c r="E3164" s="72"/>
      <c r="I3164" s="72"/>
      <c r="J3164" s="72"/>
    </row>
    <row r="3165" spans="4:10">
      <c r="D3165" s="72"/>
      <c r="E3165" s="72"/>
      <c r="I3165" s="72"/>
      <c r="J3165" s="72"/>
    </row>
    <row r="3166" spans="4:10">
      <c r="D3166" s="72"/>
      <c r="E3166" s="72"/>
      <c r="I3166" s="72"/>
      <c r="J3166" s="72"/>
    </row>
    <row r="3167" spans="4:10">
      <c r="D3167" s="72"/>
      <c r="E3167" s="72"/>
      <c r="I3167" s="72"/>
      <c r="J3167" s="72"/>
    </row>
    <row r="3168" spans="4:10">
      <c r="D3168" s="72"/>
      <c r="E3168" s="72"/>
      <c r="I3168" s="72"/>
      <c r="J3168" s="72"/>
    </row>
    <row r="3169" spans="4:10">
      <c r="D3169" s="72"/>
      <c r="E3169" s="72"/>
      <c r="I3169" s="72"/>
      <c r="J3169" s="72"/>
    </row>
    <row r="3170" spans="4:10">
      <c r="D3170" s="72"/>
      <c r="E3170" s="72"/>
      <c r="I3170" s="72"/>
      <c r="J3170" s="72"/>
    </row>
    <row r="3171" spans="4:10">
      <c r="D3171" s="72"/>
      <c r="E3171" s="72"/>
      <c r="I3171" s="72"/>
      <c r="J3171" s="72"/>
    </row>
    <row r="3172" spans="4:10">
      <c r="D3172" s="72"/>
      <c r="E3172" s="72"/>
      <c r="I3172" s="72"/>
      <c r="J3172" s="72"/>
    </row>
    <row r="3173" spans="4:10">
      <c r="D3173" s="72"/>
      <c r="E3173" s="72"/>
      <c r="I3173" s="72"/>
      <c r="J3173" s="72"/>
    </row>
    <row r="3174" spans="4:10">
      <c r="D3174" s="72"/>
      <c r="E3174" s="72"/>
      <c r="I3174" s="72"/>
      <c r="J3174" s="72"/>
    </row>
    <row r="3175" spans="4:10">
      <c r="D3175" s="72"/>
      <c r="E3175" s="72"/>
      <c r="I3175" s="72"/>
      <c r="J3175" s="72"/>
    </row>
    <row r="3176" spans="4:10">
      <c r="D3176" s="72"/>
      <c r="E3176" s="72"/>
      <c r="I3176" s="72"/>
      <c r="J3176" s="72"/>
    </row>
    <row r="3177" spans="4:10">
      <c r="D3177" s="72"/>
      <c r="E3177" s="72"/>
      <c r="I3177" s="72"/>
      <c r="J3177" s="72"/>
    </row>
    <row r="3178" spans="4:10">
      <c r="D3178" s="72"/>
      <c r="E3178" s="72"/>
      <c r="I3178" s="72"/>
      <c r="J3178" s="72"/>
    </row>
    <row r="3179" spans="4:10">
      <c r="D3179" s="72"/>
      <c r="E3179" s="72"/>
      <c r="I3179" s="72"/>
      <c r="J3179" s="72"/>
    </row>
    <row r="3180" spans="4:10">
      <c r="D3180" s="72"/>
      <c r="E3180" s="72"/>
      <c r="I3180" s="72"/>
      <c r="J3180" s="72"/>
    </row>
    <row r="3181" spans="4:10">
      <c r="D3181" s="72"/>
      <c r="E3181" s="72"/>
      <c r="I3181" s="72"/>
      <c r="J3181" s="72"/>
    </row>
    <row r="3182" spans="4:10">
      <c r="D3182" s="72"/>
      <c r="E3182" s="72"/>
      <c r="I3182" s="72"/>
      <c r="J3182" s="72"/>
    </row>
    <row r="3183" spans="4:10">
      <c r="D3183" s="72"/>
      <c r="E3183" s="72"/>
      <c r="I3183" s="72"/>
      <c r="J3183" s="72"/>
    </row>
    <row r="3184" spans="4:10">
      <c r="D3184" s="72"/>
      <c r="E3184" s="72"/>
      <c r="I3184" s="72"/>
      <c r="J3184" s="72"/>
    </row>
    <row r="3185" spans="4:10">
      <c r="D3185" s="72"/>
      <c r="E3185" s="72"/>
      <c r="I3185" s="72"/>
      <c r="J3185" s="72"/>
    </row>
    <row r="3186" spans="4:10">
      <c r="D3186" s="72"/>
      <c r="E3186" s="72"/>
      <c r="I3186" s="72"/>
      <c r="J3186" s="72"/>
    </row>
    <row r="3187" spans="4:10">
      <c r="D3187" s="72"/>
      <c r="E3187" s="72"/>
      <c r="I3187" s="72"/>
      <c r="J3187" s="72"/>
    </row>
    <row r="3188" spans="4:10">
      <c r="D3188" s="72"/>
      <c r="E3188" s="72"/>
      <c r="I3188" s="72"/>
      <c r="J3188" s="72"/>
    </row>
    <row r="3189" spans="4:10">
      <c r="D3189" s="72"/>
      <c r="E3189" s="72"/>
      <c r="I3189" s="72"/>
      <c r="J3189" s="72"/>
    </row>
    <row r="3190" spans="4:10">
      <c r="D3190" s="72"/>
      <c r="E3190" s="72"/>
      <c r="I3190" s="72"/>
      <c r="J3190" s="72"/>
    </row>
    <row r="3191" spans="4:10">
      <c r="D3191" s="72"/>
      <c r="E3191" s="72"/>
      <c r="I3191" s="72"/>
      <c r="J3191" s="72"/>
    </row>
    <row r="3192" spans="4:10">
      <c r="D3192" s="72"/>
      <c r="E3192" s="72"/>
      <c r="I3192" s="72"/>
      <c r="J3192" s="72"/>
    </row>
    <row r="3193" spans="4:10">
      <c r="D3193" s="72"/>
      <c r="E3193" s="72"/>
      <c r="I3193" s="72"/>
      <c r="J3193" s="72"/>
    </row>
    <row r="3194" spans="4:10">
      <c r="D3194" s="72"/>
      <c r="E3194" s="72"/>
      <c r="I3194" s="72"/>
      <c r="J3194" s="72"/>
    </row>
    <row r="3195" spans="4:10">
      <c r="D3195" s="72"/>
      <c r="E3195" s="72"/>
      <c r="I3195" s="72"/>
      <c r="J3195" s="72"/>
    </row>
    <row r="3196" spans="4:10">
      <c r="D3196" s="72"/>
      <c r="E3196" s="72"/>
      <c r="I3196" s="72"/>
      <c r="J3196" s="72"/>
    </row>
    <row r="3197" spans="4:10">
      <c r="D3197" s="72"/>
      <c r="E3197" s="72"/>
      <c r="I3197" s="72"/>
      <c r="J3197" s="72"/>
    </row>
    <row r="3198" spans="4:10">
      <c r="D3198" s="72"/>
      <c r="E3198" s="72"/>
      <c r="I3198" s="72"/>
      <c r="J3198" s="72"/>
    </row>
    <row r="3199" spans="4:10">
      <c r="D3199" s="72"/>
      <c r="E3199" s="72"/>
      <c r="I3199" s="72"/>
      <c r="J3199" s="72"/>
    </row>
    <row r="3200" spans="4:10">
      <c r="D3200" s="72"/>
      <c r="E3200" s="72"/>
      <c r="I3200" s="72"/>
      <c r="J3200" s="72"/>
    </row>
    <row r="3201" spans="4:10">
      <c r="D3201" s="72"/>
      <c r="E3201" s="72"/>
      <c r="I3201" s="72"/>
      <c r="J3201" s="72"/>
    </row>
    <row r="3202" spans="4:10">
      <c r="D3202" s="72"/>
      <c r="E3202" s="72"/>
      <c r="I3202" s="72"/>
      <c r="J3202" s="72"/>
    </row>
    <row r="3203" spans="4:10">
      <c r="D3203" s="72"/>
      <c r="E3203" s="72"/>
      <c r="I3203" s="72"/>
      <c r="J3203" s="72"/>
    </row>
    <row r="3204" spans="4:10">
      <c r="D3204" s="72"/>
      <c r="E3204" s="72"/>
      <c r="I3204" s="72"/>
      <c r="J3204" s="72"/>
    </row>
    <row r="3205" spans="4:10">
      <c r="D3205" s="72"/>
      <c r="E3205" s="72"/>
      <c r="I3205" s="72"/>
      <c r="J3205" s="72"/>
    </row>
    <row r="3206" spans="4:10">
      <c r="D3206" s="72"/>
      <c r="E3206" s="72"/>
      <c r="I3206" s="72"/>
      <c r="J3206" s="72"/>
    </row>
    <row r="3207" spans="4:10">
      <c r="D3207" s="72"/>
      <c r="E3207" s="72"/>
      <c r="I3207" s="72"/>
      <c r="J3207" s="72"/>
    </row>
    <row r="3208" spans="4:10">
      <c r="D3208" s="72"/>
      <c r="E3208" s="72"/>
      <c r="I3208" s="72"/>
      <c r="J3208" s="72"/>
    </row>
    <row r="3209" spans="4:10">
      <c r="D3209" s="72"/>
      <c r="E3209" s="72"/>
      <c r="I3209" s="72"/>
      <c r="J3209" s="72"/>
    </row>
    <row r="3210" spans="4:10">
      <c r="D3210" s="72"/>
      <c r="E3210" s="72"/>
      <c r="I3210" s="72"/>
      <c r="J3210" s="72"/>
    </row>
    <row r="3211" spans="4:10">
      <c r="D3211" s="72"/>
      <c r="E3211" s="72"/>
      <c r="I3211" s="72"/>
      <c r="J3211" s="72"/>
    </row>
    <row r="3212" spans="4:10">
      <c r="D3212" s="72"/>
      <c r="E3212" s="72"/>
      <c r="I3212" s="72"/>
      <c r="J3212" s="72"/>
    </row>
    <row r="3213" spans="4:10">
      <c r="D3213" s="72"/>
      <c r="E3213" s="72"/>
      <c r="I3213" s="72"/>
      <c r="J3213" s="72"/>
    </row>
    <row r="3214" spans="4:10">
      <c r="D3214" s="72"/>
      <c r="E3214" s="72"/>
      <c r="I3214" s="72"/>
      <c r="J3214" s="72"/>
    </row>
    <row r="3215" spans="4:10">
      <c r="D3215" s="72"/>
      <c r="E3215" s="72"/>
      <c r="I3215" s="72"/>
      <c r="J3215" s="72"/>
    </row>
    <row r="3216" spans="4:10">
      <c r="D3216" s="72"/>
      <c r="E3216" s="72"/>
      <c r="I3216" s="72"/>
      <c r="J3216" s="72"/>
    </row>
    <row r="3217" spans="4:10">
      <c r="D3217" s="72"/>
      <c r="E3217" s="72"/>
      <c r="I3217" s="72"/>
      <c r="J3217" s="72"/>
    </row>
    <row r="3218" spans="4:10">
      <c r="D3218" s="72"/>
      <c r="E3218" s="72"/>
      <c r="I3218" s="72"/>
      <c r="J3218" s="72"/>
    </row>
    <row r="3219" spans="4:10">
      <c r="D3219" s="72"/>
      <c r="E3219" s="72"/>
      <c r="I3219" s="72"/>
      <c r="J3219" s="72"/>
    </row>
    <row r="3220" spans="4:10">
      <c r="D3220" s="72"/>
      <c r="E3220" s="72"/>
      <c r="I3220" s="72"/>
      <c r="J3220" s="72"/>
    </row>
    <row r="3221" spans="4:10">
      <c r="D3221" s="72"/>
      <c r="E3221" s="72"/>
      <c r="I3221" s="72"/>
      <c r="J3221" s="72"/>
    </row>
    <row r="3222" spans="4:10">
      <c r="D3222" s="72"/>
      <c r="E3222" s="72"/>
      <c r="I3222" s="72"/>
      <c r="J3222" s="72"/>
    </row>
    <row r="3223" spans="4:10">
      <c r="D3223" s="72"/>
      <c r="E3223" s="72"/>
      <c r="I3223" s="72"/>
      <c r="J3223" s="72"/>
    </row>
    <row r="3224" spans="4:10">
      <c r="D3224" s="72"/>
      <c r="E3224" s="72"/>
      <c r="I3224" s="72"/>
      <c r="J3224" s="72"/>
    </row>
    <row r="3225" spans="4:10">
      <c r="D3225" s="72"/>
      <c r="E3225" s="72"/>
      <c r="I3225" s="72"/>
      <c r="J3225" s="72"/>
    </row>
    <row r="3226" spans="4:10">
      <c r="D3226" s="72"/>
      <c r="E3226" s="72"/>
      <c r="I3226" s="72"/>
      <c r="J3226" s="72"/>
    </row>
    <row r="3227" spans="4:10">
      <c r="D3227" s="72"/>
      <c r="E3227" s="72"/>
      <c r="I3227" s="72"/>
      <c r="J3227" s="72"/>
    </row>
    <row r="3228" spans="4:10">
      <c r="D3228" s="72"/>
      <c r="E3228" s="72"/>
      <c r="I3228" s="72"/>
      <c r="J3228" s="72"/>
    </row>
    <row r="3229" spans="4:10">
      <c r="D3229" s="72"/>
      <c r="E3229" s="72"/>
      <c r="I3229" s="72"/>
      <c r="J3229" s="72"/>
    </row>
    <row r="3230" spans="4:10">
      <c r="D3230" s="72"/>
      <c r="E3230" s="72"/>
      <c r="I3230" s="72"/>
      <c r="J3230" s="72"/>
    </row>
    <row r="3231" spans="4:10">
      <c r="D3231" s="72"/>
      <c r="E3231" s="72"/>
      <c r="I3231" s="72"/>
      <c r="J3231" s="72"/>
    </row>
    <row r="3232" spans="4:10">
      <c r="D3232" s="72"/>
      <c r="E3232" s="72"/>
      <c r="I3232" s="72"/>
      <c r="J3232" s="72"/>
    </row>
    <row r="3233" spans="4:10">
      <c r="D3233" s="72"/>
      <c r="E3233" s="72"/>
      <c r="I3233" s="72"/>
      <c r="J3233" s="72"/>
    </row>
    <row r="3234" spans="4:10">
      <c r="D3234" s="72"/>
      <c r="E3234" s="72"/>
      <c r="I3234" s="72"/>
      <c r="J3234" s="72"/>
    </row>
    <row r="3235" spans="4:10">
      <c r="D3235" s="72"/>
      <c r="E3235" s="72"/>
      <c r="I3235" s="72"/>
      <c r="J3235" s="72"/>
    </row>
    <row r="3236" spans="4:10">
      <c r="D3236" s="72"/>
      <c r="E3236" s="72"/>
      <c r="I3236" s="72"/>
      <c r="J3236" s="72"/>
    </row>
    <row r="3237" spans="4:10">
      <c r="D3237" s="72"/>
      <c r="E3237" s="72"/>
      <c r="I3237" s="72"/>
      <c r="J3237" s="72"/>
    </row>
    <row r="3238" spans="4:10">
      <c r="D3238" s="72"/>
      <c r="E3238" s="72"/>
      <c r="I3238" s="72"/>
      <c r="J3238" s="72"/>
    </row>
    <row r="3239" spans="4:10">
      <c r="D3239" s="72"/>
      <c r="E3239" s="72"/>
      <c r="I3239" s="72"/>
      <c r="J3239" s="72"/>
    </row>
    <row r="3240" spans="4:10">
      <c r="D3240" s="72"/>
      <c r="E3240" s="72"/>
      <c r="I3240" s="72"/>
      <c r="J3240" s="72"/>
    </row>
    <row r="3241" spans="4:10">
      <c r="D3241" s="72"/>
      <c r="E3241" s="72"/>
      <c r="I3241" s="72"/>
      <c r="J3241" s="72"/>
    </row>
    <row r="3242" spans="4:10">
      <c r="D3242" s="72"/>
      <c r="E3242" s="72"/>
      <c r="I3242" s="72"/>
      <c r="J3242" s="72"/>
    </row>
    <row r="3243" spans="4:10">
      <c r="D3243" s="72"/>
      <c r="E3243" s="72"/>
      <c r="I3243" s="72"/>
      <c r="J3243" s="72"/>
    </row>
    <row r="3244" spans="4:10">
      <c r="D3244" s="72"/>
      <c r="E3244" s="72"/>
      <c r="I3244" s="72"/>
      <c r="J3244" s="72"/>
    </row>
    <row r="3245" spans="4:10">
      <c r="D3245" s="72"/>
      <c r="E3245" s="72"/>
      <c r="I3245" s="72"/>
      <c r="J3245" s="72"/>
    </row>
    <row r="3246" spans="4:10">
      <c r="D3246" s="72"/>
      <c r="E3246" s="72"/>
      <c r="I3246" s="72"/>
      <c r="J3246" s="72"/>
    </row>
    <row r="3247" spans="4:10">
      <c r="D3247" s="72"/>
      <c r="E3247" s="72"/>
      <c r="I3247" s="72"/>
      <c r="J3247" s="72"/>
    </row>
    <row r="3248" spans="4:10">
      <c r="D3248" s="72"/>
      <c r="E3248" s="72"/>
      <c r="I3248" s="72"/>
      <c r="J3248" s="72"/>
    </row>
    <row r="3249" spans="4:10">
      <c r="D3249" s="72"/>
      <c r="E3249" s="72"/>
      <c r="I3249" s="72"/>
      <c r="J3249" s="72"/>
    </row>
    <row r="3250" spans="4:10">
      <c r="D3250" s="72"/>
      <c r="E3250" s="72"/>
      <c r="I3250" s="72"/>
      <c r="J3250" s="72"/>
    </row>
    <row r="3251" spans="4:10">
      <c r="D3251" s="72"/>
      <c r="E3251" s="72"/>
      <c r="I3251" s="72"/>
      <c r="J3251" s="72"/>
    </row>
    <row r="3252" spans="4:10">
      <c r="D3252" s="72"/>
      <c r="E3252" s="72"/>
      <c r="I3252" s="72"/>
      <c r="J3252" s="72"/>
    </row>
    <row r="3253" spans="4:10">
      <c r="D3253" s="72"/>
      <c r="E3253" s="72"/>
      <c r="I3253" s="72"/>
      <c r="J3253" s="72"/>
    </row>
    <row r="3254" spans="4:10">
      <c r="D3254" s="72"/>
      <c r="E3254" s="72"/>
      <c r="I3254" s="72"/>
      <c r="J3254" s="72"/>
    </row>
    <row r="3255" spans="4:10">
      <c r="D3255" s="72"/>
      <c r="E3255" s="72"/>
      <c r="I3255" s="72"/>
      <c r="J3255" s="72"/>
    </row>
    <row r="3256" spans="4:10">
      <c r="D3256" s="72"/>
      <c r="E3256" s="72"/>
      <c r="I3256" s="72"/>
      <c r="J3256" s="72"/>
    </row>
    <row r="3257" spans="4:10">
      <c r="D3257" s="72"/>
      <c r="E3257" s="72"/>
      <c r="I3257" s="72"/>
      <c r="J3257" s="72"/>
    </row>
    <row r="3258" spans="4:10">
      <c r="D3258" s="72"/>
      <c r="E3258" s="72"/>
      <c r="I3258" s="72"/>
      <c r="J3258" s="72"/>
    </row>
    <row r="3259" spans="4:10">
      <c r="D3259" s="72"/>
      <c r="E3259" s="72"/>
      <c r="I3259" s="72"/>
      <c r="J3259" s="72"/>
    </row>
    <row r="3260" spans="4:10">
      <c r="D3260" s="72"/>
      <c r="E3260" s="72"/>
      <c r="I3260" s="72"/>
      <c r="J3260" s="72"/>
    </row>
    <row r="3261" spans="4:10">
      <c r="D3261" s="72"/>
      <c r="E3261" s="72"/>
      <c r="I3261" s="72"/>
      <c r="J3261" s="72"/>
    </row>
    <row r="3262" spans="4:10">
      <c r="D3262" s="72"/>
      <c r="E3262" s="72"/>
      <c r="I3262" s="72"/>
      <c r="J3262" s="72"/>
    </row>
    <row r="3263" spans="4:10">
      <c r="D3263" s="72"/>
      <c r="E3263" s="72"/>
      <c r="I3263" s="72"/>
      <c r="J3263" s="72"/>
    </row>
    <row r="3264" spans="4:10">
      <c r="D3264" s="72"/>
      <c r="E3264" s="72"/>
      <c r="I3264" s="72"/>
      <c r="J3264" s="72"/>
    </row>
    <row r="3265" spans="4:10">
      <c r="D3265" s="72"/>
      <c r="E3265" s="72"/>
      <c r="I3265" s="72"/>
      <c r="J3265" s="72"/>
    </row>
    <row r="3266" spans="4:10">
      <c r="D3266" s="72"/>
      <c r="E3266" s="72"/>
      <c r="I3266" s="72"/>
      <c r="J3266" s="72"/>
    </row>
    <row r="3267" spans="4:10">
      <c r="D3267" s="72"/>
      <c r="E3267" s="72"/>
      <c r="I3267" s="72"/>
      <c r="J3267" s="72"/>
    </row>
    <row r="3268" spans="4:10">
      <c r="D3268" s="72"/>
      <c r="E3268" s="72"/>
      <c r="I3268" s="72"/>
      <c r="J3268" s="72"/>
    </row>
    <row r="3269" spans="4:10">
      <c r="D3269" s="72"/>
      <c r="E3269" s="72"/>
      <c r="I3269" s="72"/>
      <c r="J3269" s="72"/>
    </row>
    <row r="3270" spans="4:10">
      <c r="D3270" s="72"/>
      <c r="E3270" s="72"/>
      <c r="I3270" s="72"/>
      <c r="J3270" s="72"/>
    </row>
    <row r="3271" spans="4:10">
      <c r="D3271" s="72"/>
      <c r="E3271" s="72"/>
      <c r="I3271" s="72"/>
      <c r="J3271" s="72"/>
    </row>
    <row r="3272" spans="4:10">
      <c r="D3272" s="72"/>
      <c r="E3272" s="72"/>
      <c r="I3272" s="72"/>
      <c r="J3272" s="72"/>
    </row>
    <row r="3273" spans="4:10">
      <c r="D3273" s="72"/>
      <c r="E3273" s="72"/>
      <c r="I3273" s="72"/>
      <c r="J3273" s="72"/>
    </row>
    <row r="3274" spans="4:10">
      <c r="D3274" s="72"/>
      <c r="E3274" s="72"/>
      <c r="I3274" s="72"/>
      <c r="J3274" s="72"/>
    </row>
    <row r="3275" spans="4:10">
      <c r="D3275" s="72"/>
      <c r="E3275" s="72"/>
      <c r="I3275" s="72"/>
      <c r="J3275" s="72"/>
    </row>
    <row r="3276" spans="4:10">
      <c r="D3276" s="72"/>
      <c r="E3276" s="72"/>
      <c r="I3276" s="72"/>
      <c r="J3276" s="72"/>
    </row>
    <row r="3277" spans="4:10">
      <c r="D3277" s="72"/>
      <c r="E3277" s="72"/>
      <c r="I3277" s="72"/>
      <c r="J3277" s="72"/>
    </row>
    <row r="3278" spans="4:10">
      <c r="D3278" s="72"/>
      <c r="E3278" s="72"/>
      <c r="I3278" s="72"/>
      <c r="J3278" s="72"/>
    </row>
    <row r="3279" spans="4:10">
      <c r="D3279" s="72"/>
      <c r="E3279" s="72"/>
      <c r="I3279" s="72"/>
      <c r="J3279" s="72"/>
    </row>
    <row r="3280" spans="4:10">
      <c r="D3280" s="72"/>
      <c r="E3280" s="72"/>
      <c r="I3280" s="72"/>
      <c r="J3280" s="72"/>
    </row>
    <row r="3281" spans="4:10">
      <c r="D3281" s="72"/>
      <c r="E3281" s="72"/>
      <c r="I3281" s="72"/>
      <c r="J3281" s="72"/>
    </row>
    <row r="3282" spans="4:10">
      <c r="D3282" s="72"/>
      <c r="E3282" s="72"/>
      <c r="I3282" s="72"/>
      <c r="J3282" s="72"/>
    </row>
    <row r="3283" spans="4:10">
      <c r="D3283" s="72"/>
      <c r="E3283" s="72"/>
      <c r="I3283" s="72"/>
      <c r="J3283" s="72"/>
    </row>
    <row r="3284" spans="4:10">
      <c r="D3284" s="72"/>
      <c r="E3284" s="72"/>
      <c r="I3284" s="72"/>
      <c r="J3284" s="72"/>
    </row>
    <row r="3285" spans="4:10">
      <c r="D3285" s="72"/>
      <c r="E3285" s="72"/>
      <c r="I3285" s="72"/>
      <c r="J3285" s="72"/>
    </row>
    <row r="3286" spans="4:10">
      <c r="D3286" s="72"/>
      <c r="E3286" s="72"/>
      <c r="I3286" s="72"/>
      <c r="J3286" s="72"/>
    </row>
    <row r="3287" spans="4:10">
      <c r="D3287" s="72"/>
      <c r="E3287" s="72"/>
      <c r="I3287" s="72"/>
      <c r="J3287" s="72"/>
    </row>
    <row r="3288" spans="4:10">
      <c r="D3288" s="72"/>
      <c r="E3288" s="72"/>
      <c r="I3288" s="72"/>
      <c r="J3288" s="72"/>
    </row>
    <row r="3289" spans="4:10">
      <c r="D3289" s="72"/>
      <c r="E3289" s="72"/>
      <c r="I3289" s="72"/>
      <c r="J3289" s="72"/>
    </row>
    <row r="3290" spans="4:10">
      <c r="D3290" s="72"/>
      <c r="E3290" s="72"/>
      <c r="I3290" s="72"/>
      <c r="J3290" s="72"/>
    </row>
    <row r="3291" spans="4:10">
      <c r="D3291" s="72"/>
      <c r="E3291" s="72"/>
      <c r="I3291" s="72"/>
      <c r="J3291" s="72"/>
    </row>
    <row r="3292" spans="4:10">
      <c r="D3292" s="72"/>
      <c r="E3292" s="72"/>
      <c r="I3292" s="72"/>
      <c r="J3292" s="72"/>
    </row>
    <row r="3293" spans="4:10">
      <c r="D3293" s="72"/>
      <c r="E3293" s="72"/>
      <c r="I3293" s="72"/>
      <c r="J3293" s="72"/>
    </row>
    <row r="3294" spans="4:10">
      <c r="D3294" s="72"/>
      <c r="E3294" s="72"/>
      <c r="I3294" s="72"/>
      <c r="J3294" s="72"/>
    </row>
    <row r="3295" spans="4:10">
      <c r="D3295" s="72"/>
      <c r="E3295" s="72"/>
      <c r="I3295" s="72"/>
      <c r="J3295" s="72"/>
    </row>
    <row r="3296" spans="4:10">
      <c r="D3296" s="72"/>
      <c r="E3296" s="72"/>
      <c r="I3296" s="72"/>
      <c r="J3296" s="72"/>
    </row>
    <row r="3297" spans="4:10">
      <c r="D3297" s="72"/>
      <c r="E3297" s="72"/>
      <c r="I3297" s="72"/>
      <c r="J3297" s="72"/>
    </row>
    <row r="3298" spans="4:10">
      <c r="D3298" s="72"/>
      <c r="E3298" s="72"/>
      <c r="I3298" s="72"/>
      <c r="J3298" s="72"/>
    </row>
    <row r="3299" spans="4:10">
      <c r="D3299" s="72"/>
      <c r="E3299" s="72"/>
      <c r="I3299" s="72"/>
      <c r="J3299" s="72"/>
    </row>
    <row r="3300" spans="4:10">
      <c r="D3300" s="72"/>
      <c r="E3300" s="72"/>
      <c r="I3300" s="72"/>
      <c r="J3300" s="72"/>
    </row>
    <row r="3301" spans="4:10">
      <c r="D3301" s="72"/>
      <c r="E3301" s="72"/>
      <c r="I3301" s="72"/>
      <c r="J3301" s="72"/>
    </row>
    <row r="3302" spans="4:10">
      <c r="D3302" s="72"/>
      <c r="E3302" s="72"/>
      <c r="I3302" s="72"/>
      <c r="J3302" s="72"/>
    </row>
    <row r="3303" spans="4:10">
      <c r="D3303" s="72"/>
      <c r="E3303" s="72"/>
      <c r="I3303" s="72"/>
      <c r="J3303" s="72"/>
    </row>
    <row r="3304" spans="4:10">
      <c r="D3304" s="72"/>
      <c r="E3304" s="72"/>
      <c r="I3304" s="72"/>
      <c r="J3304" s="72"/>
    </row>
    <row r="3305" spans="4:10">
      <c r="D3305" s="72"/>
      <c r="E3305" s="72"/>
      <c r="I3305" s="72"/>
      <c r="J3305" s="72"/>
    </row>
    <row r="3306" spans="4:10">
      <c r="D3306" s="72"/>
      <c r="E3306" s="72"/>
      <c r="I3306" s="72"/>
      <c r="J3306" s="72"/>
    </row>
    <row r="3307" spans="4:10">
      <c r="D3307" s="72"/>
      <c r="E3307" s="72"/>
      <c r="I3307" s="72"/>
      <c r="J3307" s="72"/>
    </row>
    <row r="3308" spans="4:10">
      <c r="D3308" s="72"/>
      <c r="E3308" s="72"/>
      <c r="I3308" s="72"/>
      <c r="J3308" s="72"/>
    </row>
    <row r="3309" spans="4:10">
      <c r="D3309" s="72"/>
      <c r="E3309" s="72"/>
      <c r="I3309" s="72"/>
      <c r="J3309" s="72"/>
    </row>
    <row r="3310" spans="4:10">
      <c r="D3310" s="72"/>
      <c r="E3310" s="72"/>
      <c r="I3310" s="72"/>
      <c r="J3310" s="72"/>
    </row>
    <row r="3311" spans="4:10">
      <c r="D3311" s="72"/>
      <c r="E3311" s="72"/>
      <c r="I3311" s="72"/>
      <c r="J3311" s="72"/>
    </row>
    <row r="3312" spans="4:10">
      <c r="D3312" s="72"/>
      <c r="E3312" s="72"/>
      <c r="I3312" s="72"/>
      <c r="J3312" s="72"/>
    </row>
    <row r="3313" spans="4:10">
      <c r="D3313" s="72"/>
      <c r="E3313" s="72"/>
      <c r="I3313" s="72"/>
      <c r="J3313" s="72"/>
    </row>
    <row r="3314" spans="4:10">
      <c r="D3314" s="72"/>
      <c r="E3314" s="72"/>
      <c r="I3314" s="72"/>
      <c r="J3314" s="72"/>
    </row>
    <row r="3315" spans="4:10">
      <c r="D3315" s="72"/>
      <c r="E3315" s="72"/>
      <c r="I3315" s="72"/>
      <c r="J3315" s="72"/>
    </row>
    <row r="3316" spans="4:10">
      <c r="D3316" s="72"/>
      <c r="E3316" s="72"/>
      <c r="I3316" s="72"/>
      <c r="J3316" s="72"/>
    </row>
    <row r="3317" spans="4:10">
      <c r="D3317" s="72"/>
      <c r="E3317" s="72"/>
      <c r="I3317" s="72"/>
      <c r="J3317" s="72"/>
    </row>
    <row r="3318" spans="4:10">
      <c r="D3318" s="72"/>
      <c r="E3318" s="72"/>
      <c r="I3318" s="72"/>
      <c r="J3318" s="72"/>
    </row>
    <row r="3319" spans="4:10">
      <c r="D3319" s="72"/>
      <c r="E3319" s="72"/>
      <c r="I3319" s="72"/>
      <c r="J3319" s="72"/>
    </row>
    <row r="3320" spans="4:10">
      <c r="D3320" s="72"/>
      <c r="E3320" s="72"/>
      <c r="I3320" s="72"/>
      <c r="J3320" s="72"/>
    </row>
    <row r="3321" spans="4:10">
      <c r="D3321" s="72"/>
      <c r="E3321" s="72"/>
      <c r="I3321" s="72"/>
      <c r="J3321" s="72"/>
    </row>
    <row r="3322" spans="4:10">
      <c r="D3322" s="72"/>
      <c r="E3322" s="72"/>
      <c r="I3322" s="72"/>
      <c r="J3322" s="72"/>
    </row>
    <row r="3323" spans="4:10">
      <c r="D3323" s="72"/>
      <c r="E3323" s="72"/>
      <c r="I3323" s="72"/>
      <c r="J3323" s="72"/>
    </row>
    <row r="3324" spans="4:10">
      <c r="D3324" s="72"/>
      <c r="E3324" s="72"/>
      <c r="I3324" s="72"/>
      <c r="J3324" s="72"/>
    </row>
    <row r="3325" spans="4:10">
      <c r="D3325" s="72"/>
      <c r="E3325" s="72"/>
      <c r="I3325" s="72"/>
      <c r="J3325" s="72"/>
    </row>
    <row r="3326" spans="4:10">
      <c r="D3326" s="72"/>
      <c r="E3326" s="72"/>
      <c r="I3326" s="72"/>
      <c r="J3326" s="72"/>
    </row>
    <row r="3327" spans="4:10">
      <c r="D3327" s="72"/>
      <c r="E3327" s="72"/>
      <c r="I3327" s="72"/>
      <c r="J3327" s="72"/>
    </row>
    <row r="3328" spans="4:10">
      <c r="D3328" s="72"/>
      <c r="E3328" s="72"/>
      <c r="I3328" s="72"/>
      <c r="J3328" s="72"/>
    </row>
    <row r="3329" spans="4:10">
      <c r="D3329" s="72"/>
      <c r="E3329" s="72"/>
      <c r="I3329" s="72"/>
      <c r="J3329" s="72"/>
    </row>
    <row r="3330" spans="4:10">
      <c r="D3330" s="72"/>
      <c r="E3330" s="72"/>
      <c r="I3330" s="72"/>
      <c r="J3330" s="72"/>
    </row>
    <row r="3331" spans="4:10">
      <c r="D3331" s="72"/>
      <c r="E3331" s="72"/>
      <c r="I3331" s="72"/>
      <c r="J3331" s="72"/>
    </row>
    <row r="3332" spans="4:10">
      <c r="D3332" s="72"/>
      <c r="E3332" s="72"/>
      <c r="I3332" s="72"/>
      <c r="J3332" s="72"/>
    </row>
    <row r="3333" spans="4:10">
      <c r="D3333" s="72"/>
      <c r="E3333" s="72"/>
      <c r="I3333" s="72"/>
      <c r="J3333" s="72"/>
    </row>
    <row r="3334" spans="4:10">
      <c r="D3334" s="72"/>
      <c r="E3334" s="72"/>
      <c r="I3334" s="72"/>
      <c r="J3334" s="72"/>
    </row>
    <row r="3335" spans="4:10">
      <c r="D3335" s="72"/>
      <c r="E3335" s="72"/>
      <c r="I3335" s="72"/>
      <c r="J3335" s="72"/>
    </row>
    <row r="3336" spans="4:10">
      <c r="D3336" s="72"/>
      <c r="E3336" s="72"/>
      <c r="I3336" s="72"/>
      <c r="J3336" s="72"/>
    </row>
    <row r="3337" spans="4:10">
      <c r="D3337" s="72"/>
      <c r="E3337" s="72"/>
      <c r="I3337" s="72"/>
      <c r="J3337" s="72"/>
    </row>
    <row r="3338" spans="4:10">
      <c r="D3338" s="72"/>
      <c r="E3338" s="72"/>
      <c r="I3338" s="72"/>
      <c r="J3338" s="72"/>
    </row>
    <row r="3339" spans="4:10">
      <c r="D3339" s="72"/>
      <c r="E3339" s="72"/>
      <c r="I3339" s="72"/>
      <c r="J3339" s="72"/>
    </row>
    <row r="3340" spans="4:10">
      <c r="D3340" s="72"/>
      <c r="E3340" s="72"/>
      <c r="I3340" s="72"/>
      <c r="J3340" s="72"/>
    </row>
    <row r="3341" spans="4:10">
      <c r="D3341" s="72"/>
      <c r="E3341" s="72"/>
      <c r="I3341" s="72"/>
      <c r="J3341" s="72"/>
    </row>
    <row r="3342" spans="4:10">
      <c r="D3342" s="72"/>
      <c r="E3342" s="72"/>
      <c r="I3342" s="72"/>
      <c r="J3342" s="72"/>
    </row>
    <row r="3343" spans="4:10">
      <c r="D3343" s="72"/>
      <c r="E3343" s="72"/>
      <c r="I3343" s="72"/>
      <c r="J3343" s="72"/>
    </row>
    <row r="3344" spans="4:10">
      <c r="D3344" s="72"/>
      <c r="E3344" s="72"/>
      <c r="I3344" s="72"/>
      <c r="J3344" s="72"/>
    </row>
    <row r="3345" spans="4:10">
      <c r="D3345" s="72"/>
      <c r="E3345" s="72"/>
      <c r="I3345" s="72"/>
      <c r="J3345" s="72"/>
    </row>
    <row r="3346" spans="4:10">
      <c r="D3346" s="72"/>
      <c r="E3346" s="72"/>
      <c r="I3346" s="72"/>
      <c r="J3346" s="72"/>
    </row>
    <row r="3347" spans="4:10">
      <c r="D3347" s="72"/>
      <c r="E3347" s="72"/>
      <c r="I3347" s="72"/>
      <c r="J3347" s="72"/>
    </row>
    <row r="3348" spans="4:10">
      <c r="D3348" s="72"/>
      <c r="E3348" s="72"/>
      <c r="I3348" s="72"/>
      <c r="J3348" s="72"/>
    </row>
    <row r="3349" spans="4:10">
      <c r="D3349" s="72"/>
      <c r="E3349" s="72"/>
      <c r="I3349" s="72"/>
      <c r="J3349" s="72"/>
    </row>
    <row r="3350" spans="4:10">
      <c r="D3350" s="72"/>
      <c r="E3350" s="72"/>
      <c r="I3350" s="72"/>
      <c r="J3350" s="72"/>
    </row>
    <row r="3351" spans="4:10">
      <c r="D3351" s="72"/>
      <c r="E3351" s="72"/>
      <c r="I3351" s="72"/>
      <c r="J3351" s="72"/>
    </row>
    <row r="3352" spans="4:10">
      <c r="D3352" s="72"/>
      <c r="E3352" s="72"/>
      <c r="I3352" s="72"/>
      <c r="J3352" s="72"/>
    </row>
    <row r="3353" spans="4:10">
      <c r="D3353" s="72"/>
      <c r="E3353" s="72"/>
      <c r="I3353" s="72"/>
      <c r="J3353" s="72"/>
    </row>
    <row r="3354" spans="4:10">
      <c r="D3354" s="72"/>
      <c r="E3354" s="72"/>
      <c r="I3354" s="72"/>
      <c r="J3354" s="72"/>
    </row>
    <row r="3355" spans="4:10">
      <c r="D3355" s="72"/>
      <c r="E3355" s="72"/>
      <c r="I3355" s="72"/>
      <c r="J3355" s="72"/>
    </row>
    <row r="3356" spans="4:10">
      <c r="D3356" s="72"/>
      <c r="E3356" s="72"/>
      <c r="I3356" s="72"/>
      <c r="J3356" s="72"/>
    </row>
    <row r="3357" spans="4:10">
      <c r="D3357" s="72"/>
      <c r="E3357" s="72"/>
      <c r="I3357" s="72"/>
      <c r="J3357" s="72"/>
    </row>
    <row r="3358" spans="4:10">
      <c r="D3358" s="72"/>
      <c r="E3358" s="72"/>
      <c r="I3358" s="72"/>
      <c r="J3358" s="72"/>
    </row>
    <row r="3359" spans="4:10">
      <c r="D3359" s="72"/>
      <c r="E3359" s="72"/>
      <c r="I3359" s="72"/>
      <c r="J3359" s="72"/>
    </row>
    <row r="3360" spans="4:10">
      <c r="D3360" s="72"/>
      <c r="E3360" s="72"/>
      <c r="I3360" s="72"/>
      <c r="J3360" s="72"/>
    </row>
    <row r="3361" spans="4:10">
      <c r="D3361" s="72"/>
      <c r="E3361" s="72"/>
      <c r="I3361" s="72"/>
      <c r="J3361" s="72"/>
    </row>
    <row r="3362" spans="4:10">
      <c r="D3362" s="72"/>
      <c r="E3362" s="72"/>
      <c r="I3362" s="72"/>
      <c r="J3362" s="72"/>
    </row>
    <row r="3363" spans="4:10">
      <c r="D3363" s="72"/>
      <c r="E3363" s="72"/>
      <c r="I3363" s="72"/>
      <c r="J3363" s="72"/>
    </row>
    <row r="3364" spans="4:10">
      <c r="D3364" s="72"/>
      <c r="E3364" s="72"/>
      <c r="I3364" s="72"/>
      <c r="J3364" s="72"/>
    </row>
    <row r="3365" spans="4:10">
      <c r="D3365" s="72"/>
      <c r="E3365" s="72"/>
      <c r="I3365" s="72"/>
      <c r="J3365" s="72"/>
    </row>
    <row r="3366" spans="4:10">
      <c r="D3366" s="72"/>
      <c r="E3366" s="72"/>
      <c r="I3366" s="72"/>
      <c r="J3366" s="72"/>
    </row>
    <row r="3367" spans="4:10">
      <c r="D3367" s="72"/>
      <c r="E3367" s="72"/>
      <c r="I3367" s="72"/>
      <c r="J3367" s="72"/>
    </row>
    <row r="3368" spans="4:10">
      <c r="D3368" s="72"/>
      <c r="E3368" s="72"/>
      <c r="I3368" s="72"/>
      <c r="J3368" s="72"/>
    </row>
    <row r="3369" spans="4:10">
      <c r="D3369" s="72"/>
      <c r="E3369" s="72"/>
      <c r="I3369" s="72"/>
      <c r="J3369" s="72"/>
    </row>
    <row r="3370" spans="4:10">
      <c r="D3370" s="72"/>
      <c r="E3370" s="72"/>
      <c r="I3370" s="72"/>
      <c r="J3370" s="72"/>
    </row>
    <row r="3371" spans="4:10">
      <c r="D3371" s="72"/>
      <c r="E3371" s="72"/>
      <c r="I3371" s="72"/>
      <c r="J3371" s="72"/>
    </row>
    <row r="3372" spans="4:10">
      <c r="D3372" s="72"/>
      <c r="E3372" s="72"/>
      <c r="I3372" s="72"/>
      <c r="J3372" s="72"/>
    </row>
    <row r="3373" spans="4:10">
      <c r="D3373" s="72"/>
      <c r="E3373" s="72"/>
      <c r="I3373" s="72"/>
      <c r="J3373" s="72"/>
    </row>
    <row r="3374" spans="4:10">
      <c r="D3374" s="72"/>
      <c r="E3374" s="72"/>
      <c r="I3374" s="72"/>
      <c r="J3374" s="72"/>
    </row>
    <row r="3375" spans="4:10">
      <c r="D3375" s="72"/>
      <c r="E3375" s="72"/>
      <c r="I3375" s="72"/>
      <c r="J3375" s="72"/>
    </row>
    <row r="3376" spans="4:10">
      <c r="D3376" s="72"/>
      <c r="E3376" s="72"/>
      <c r="I3376" s="72"/>
      <c r="J3376" s="72"/>
    </row>
    <row r="3377" spans="4:10">
      <c r="D3377" s="72"/>
      <c r="E3377" s="72"/>
      <c r="I3377" s="72"/>
      <c r="J3377" s="72"/>
    </row>
    <row r="3378" spans="4:10">
      <c r="D3378" s="72"/>
      <c r="E3378" s="72"/>
      <c r="I3378" s="72"/>
      <c r="J3378" s="72"/>
    </row>
    <row r="3379" spans="4:10">
      <c r="D3379" s="72"/>
      <c r="E3379" s="72"/>
      <c r="I3379" s="72"/>
      <c r="J3379" s="72"/>
    </row>
    <row r="3380" spans="4:10">
      <c r="D3380" s="72"/>
      <c r="E3380" s="72"/>
      <c r="I3380" s="72"/>
      <c r="J3380" s="72"/>
    </row>
    <row r="3381" spans="4:10">
      <c r="D3381" s="72"/>
      <c r="E3381" s="72"/>
      <c r="I3381" s="72"/>
      <c r="J3381" s="72"/>
    </row>
    <row r="3382" spans="4:10">
      <c r="D3382" s="72"/>
      <c r="E3382" s="72"/>
      <c r="I3382" s="72"/>
      <c r="J3382" s="72"/>
    </row>
    <row r="3383" spans="4:10">
      <c r="D3383" s="72"/>
      <c r="E3383" s="72"/>
      <c r="I3383" s="72"/>
      <c r="J3383" s="72"/>
    </row>
    <row r="3384" spans="4:10">
      <c r="D3384" s="72"/>
      <c r="E3384" s="72"/>
      <c r="I3384" s="72"/>
      <c r="J3384" s="72"/>
    </row>
    <row r="3385" spans="4:10">
      <c r="D3385" s="72"/>
      <c r="E3385" s="72"/>
      <c r="I3385" s="72"/>
      <c r="J3385" s="72"/>
    </row>
    <row r="3386" spans="4:10">
      <c r="D3386" s="72"/>
      <c r="E3386" s="72"/>
      <c r="I3386" s="72"/>
      <c r="J3386" s="72"/>
    </row>
    <row r="3387" spans="4:10">
      <c r="D3387" s="72"/>
      <c r="E3387" s="72"/>
      <c r="I3387" s="72"/>
      <c r="J3387" s="72"/>
    </row>
    <row r="3388" spans="4:10">
      <c r="D3388" s="72"/>
      <c r="E3388" s="72"/>
      <c r="I3388" s="72"/>
      <c r="J3388" s="72"/>
    </row>
    <row r="3389" spans="4:10">
      <c r="D3389" s="72"/>
      <c r="E3389" s="72"/>
      <c r="I3389" s="72"/>
      <c r="J3389" s="72"/>
    </row>
    <row r="3390" spans="4:10">
      <c r="D3390" s="72"/>
      <c r="E3390" s="72"/>
      <c r="I3390" s="72"/>
      <c r="J3390" s="72"/>
    </row>
    <row r="3391" spans="4:10">
      <c r="D3391" s="72"/>
      <c r="E3391" s="72"/>
      <c r="I3391" s="72"/>
      <c r="J3391" s="72"/>
    </row>
    <row r="3392" spans="4:10">
      <c r="D3392" s="72"/>
      <c r="E3392" s="72"/>
      <c r="I3392" s="72"/>
      <c r="J3392" s="72"/>
    </row>
    <row r="3393" spans="4:10">
      <c r="D3393" s="72"/>
      <c r="E3393" s="72"/>
      <c r="I3393" s="72"/>
      <c r="J3393" s="72"/>
    </row>
    <row r="3394" spans="4:10">
      <c r="D3394" s="72"/>
      <c r="E3394" s="72"/>
      <c r="I3394" s="72"/>
      <c r="J3394" s="72"/>
    </row>
    <row r="3395" spans="4:10">
      <c r="D3395" s="72"/>
      <c r="E3395" s="72"/>
      <c r="I3395" s="72"/>
      <c r="J3395" s="72"/>
    </row>
    <row r="3396" spans="4:10">
      <c r="D3396" s="72"/>
      <c r="E3396" s="72"/>
      <c r="I3396" s="72"/>
      <c r="J3396" s="72"/>
    </row>
    <row r="3397" spans="4:10">
      <c r="D3397" s="72"/>
      <c r="E3397" s="72"/>
      <c r="I3397" s="72"/>
      <c r="J3397" s="72"/>
    </row>
    <row r="3398" spans="4:10">
      <c r="D3398" s="72"/>
      <c r="E3398" s="72"/>
      <c r="I3398" s="72"/>
      <c r="J3398" s="72"/>
    </row>
    <row r="3399" spans="4:10">
      <c r="D3399" s="72"/>
      <c r="E3399" s="72"/>
      <c r="I3399" s="72"/>
      <c r="J3399" s="72"/>
    </row>
    <row r="3400" spans="4:10">
      <c r="D3400" s="72"/>
      <c r="E3400" s="72"/>
      <c r="I3400" s="72"/>
      <c r="J3400" s="72"/>
    </row>
    <row r="3401" spans="4:10">
      <c r="D3401" s="72"/>
      <c r="E3401" s="72"/>
      <c r="I3401" s="72"/>
      <c r="J3401" s="72"/>
    </row>
    <row r="3402" spans="4:10">
      <c r="D3402" s="72"/>
      <c r="E3402" s="72"/>
      <c r="I3402" s="72"/>
      <c r="J3402" s="72"/>
    </row>
    <row r="3403" spans="4:10">
      <c r="D3403" s="72"/>
      <c r="E3403" s="72"/>
      <c r="I3403" s="72"/>
      <c r="J3403" s="72"/>
    </row>
    <row r="3404" spans="4:10">
      <c r="D3404" s="72"/>
      <c r="E3404" s="72"/>
      <c r="I3404" s="72"/>
      <c r="J3404" s="72"/>
    </row>
    <row r="3405" spans="4:10">
      <c r="D3405" s="72"/>
      <c r="E3405" s="72"/>
      <c r="I3405" s="72"/>
      <c r="J3405" s="72"/>
    </row>
    <row r="3406" spans="4:10">
      <c r="D3406" s="72"/>
      <c r="E3406" s="72"/>
      <c r="I3406" s="72"/>
      <c r="J3406" s="72"/>
    </row>
    <row r="3407" spans="4:10">
      <c r="D3407" s="72"/>
      <c r="E3407" s="72"/>
      <c r="I3407" s="72"/>
      <c r="J3407" s="72"/>
    </row>
    <row r="3408" spans="4:10">
      <c r="D3408" s="72"/>
      <c r="E3408" s="72"/>
      <c r="I3408" s="72"/>
      <c r="J3408" s="72"/>
    </row>
    <row r="3409" spans="4:10">
      <c r="D3409" s="72"/>
      <c r="E3409" s="72"/>
      <c r="I3409" s="72"/>
      <c r="J3409" s="72"/>
    </row>
    <row r="3410" spans="4:10">
      <c r="D3410" s="72"/>
      <c r="E3410" s="72"/>
      <c r="I3410" s="72"/>
      <c r="J3410" s="72"/>
    </row>
    <row r="3411" spans="4:10">
      <c r="D3411" s="72"/>
      <c r="E3411" s="72"/>
      <c r="I3411" s="72"/>
      <c r="J3411" s="72"/>
    </row>
    <row r="3412" spans="4:10">
      <c r="D3412" s="72"/>
      <c r="E3412" s="72"/>
      <c r="I3412" s="72"/>
      <c r="J3412" s="72"/>
    </row>
    <row r="3413" spans="4:10">
      <c r="D3413" s="72"/>
      <c r="E3413" s="72"/>
      <c r="I3413" s="72"/>
      <c r="J3413" s="72"/>
    </row>
    <row r="3414" spans="4:10">
      <c r="D3414" s="72"/>
      <c r="E3414" s="72"/>
      <c r="I3414" s="72"/>
      <c r="J3414" s="72"/>
    </row>
    <row r="3415" spans="4:10">
      <c r="D3415" s="72"/>
      <c r="E3415" s="72"/>
      <c r="I3415" s="72"/>
      <c r="J3415" s="72"/>
    </row>
    <row r="3416" spans="4:10">
      <c r="D3416" s="72"/>
      <c r="E3416" s="72"/>
      <c r="I3416" s="72"/>
      <c r="J3416" s="72"/>
    </row>
    <row r="3417" spans="4:10">
      <c r="D3417" s="72"/>
      <c r="E3417" s="72"/>
      <c r="I3417" s="72"/>
      <c r="J3417" s="72"/>
    </row>
    <row r="3418" spans="4:10">
      <c r="D3418" s="72"/>
      <c r="E3418" s="72"/>
      <c r="I3418" s="72"/>
      <c r="J3418" s="72"/>
    </row>
    <row r="3419" spans="4:10">
      <c r="D3419" s="72"/>
      <c r="E3419" s="72"/>
      <c r="I3419" s="72"/>
      <c r="J3419" s="72"/>
    </row>
    <row r="3420" spans="4:10">
      <c r="D3420" s="72"/>
      <c r="E3420" s="72"/>
      <c r="I3420" s="72"/>
      <c r="J3420" s="72"/>
    </row>
    <row r="3421" spans="4:10">
      <c r="D3421" s="72"/>
      <c r="E3421" s="72"/>
      <c r="I3421" s="72"/>
      <c r="J3421" s="72"/>
    </row>
    <row r="3422" spans="4:10">
      <c r="D3422" s="72"/>
      <c r="E3422" s="72"/>
      <c r="I3422" s="72"/>
      <c r="J3422" s="72"/>
    </row>
    <row r="3423" spans="4:10">
      <c r="D3423" s="72"/>
      <c r="E3423" s="72"/>
      <c r="I3423" s="72"/>
      <c r="J3423" s="72"/>
    </row>
    <row r="3424" spans="4:10">
      <c r="D3424" s="72"/>
      <c r="E3424" s="72"/>
      <c r="I3424" s="72"/>
      <c r="J3424" s="72"/>
    </row>
    <row r="3425" spans="4:10">
      <c r="D3425" s="72"/>
      <c r="E3425" s="72"/>
      <c r="I3425" s="72"/>
      <c r="J3425" s="72"/>
    </row>
    <row r="3426" spans="4:10">
      <c r="D3426" s="72"/>
      <c r="E3426" s="72"/>
      <c r="I3426" s="72"/>
      <c r="J3426" s="72"/>
    </row>
    <row r="3427" spans="4:10">
      <c r="D3427" s="72"/>
      <c r="E3427" s="72"/>
      <c r="I3427" s="72"/>
      <c r="J3427" s="72"/>
    </row>
    <row r="3428" spans="4:10">
      <c r="D3428" s="72"/>
      <c r="E3428" s="72"/>
      <c r="I3428" s="72"/>
      <c r="J3428" s="72"/>
    </row>
    <row r="3429" spans="4:10">
      <c r="D3429" s="72"/>
      <c r="E3429" s="72"/>
      <c r="I3429" s="72"/>
      <c r="J3429" s="72"/>
    </row>
    <row r="3430" spans="4:10">
      <c r="D3430" s="72"/>
      <c r="E3430" s="72"/>
      <c r="I3430" s="72"/>
      <c r="J3430" s="72"/>
    </row>
    <row r="3431" spans="4:10">
      <c r="D3431" s="72"/>
      <c r="E3431" s="72"/>
      <c r="I3431" s="72"/>
      <c r="J3431" s="72"/>
    </row>
    <row r="3432" spans="4:10">
      <c r="D3432" s="72"/>
      <c r="E3432" s="72"/>
      <c r="I3432" s="72"/>
      <c r="J3432" s="72"/>
    </row>
    <row r="3433" spans="4:10">
      <c r="D3433" s="72"/>
      <c r="E3433" s="72"/>
      <c r="I3433" s="72"/>
      <c r="J3433" s="72"/>
    </row>
    <row r="3434" spans="4:10">
      <c r="D3434" s="72"/>
      <c r="E3434" s="72"/>
      <c r="I3434" s="72"/>
      <c r="J3434" s="72"/>
    </row>
    <row r="3435" spans="4:10">
      <c r="D3435" s="72"/>
      <c r="E3435" s="72"/>
      <c r="I3435" s="72"/>
      <c r="J3435" s="72"/>
    </row>
    <row r="3436" spans="4:10">
      <c r="D3436" s="72"/>
      <c r="E3436" s="72"/>
      <c r="I3436" s="72"/>
      <c r="J3436" s="72"/>
    </row>
    <row r="3437" spans="4:10">
      <c r="D3437" s="72"/>
      <c r="E3437" s="72"/>
      <c r="I3437" s="72"/>
      <c r="J3437" s="72"/>
    </row>
    <row r="3438" spans="4:10">
      <c r="D3438" s="72"/>
      <c r="E3438" s="72"/>
      <c r="I3438" s="72"/>
      <c r="J3438" s="72"/>
    </row>
    <row r="3439" spans="4:10">
      <c r="D3439" s="72"/>
      <c r="E3439" s="72"/>
      <c r="I3439" s="72"/>
      <c r="J3439" s="72"/>
    </row>
    <row r="3440" spans="4:10">
      <c r="D3440" s="72"/>
      <c r="E3440" s="72"/>
      <c r="I3440" s="72"/>
      <c r="J3440" s="72"/>
    </row>
    <row r="3441" spans="4:10">
      <c r="D3441" s="72"/>
      <c r="E3441" s="72"/>
      <c r="I3441" s="72"/>
      <c r="J3441" s="72"/>
    </row>
    <row r="3442" spans="4:10">
      <c r="D3442" s="72"/>
      <c r="E3442" s="72"/>
      <c r="I3442" s="72"/>
      <c r="J3442" s="72"/>
    </row>
    <row r="3443" spans="4:10">
      <c r="D3443" s="72"/>
      <c r="E3443" s="72"/>
      <c r="I3443" s="72"/>
      <c r="J3443" s="72"/>
    </row>
    <row r="3444" spans="4:10">
      <c r="D3444" s="72"/>
      <c r="E3444" s="72"/>
      <c r="I3444" s="72"/>
      <c r="J3444" s="72"/>
    </row>
    <row r="3445" spans="4:10">
      <c r="D3445" s="72"/>
      <c r="E3445" s="72"/>
      <c r="I3445" s="72"/>
      <c r="J3445" s="72"/>
    </row>
    <row r="3446" spans="4:10">
      <c r="D3446" s="72"/>
      <c r="E3446" s="72"/>
      <c r="I3446" s="72"/>
      <c r="J3446" s="72"/>
    </row>
    <row r="3447" spans="4:10">
      <c r="D3447" s="72"/>
      <c r="E3447" s="72"/>
      <c r="I3447" s="72"/>
      <c r="J3447" s="72"/>
    </row>
    <row r="3448" spans="4:10">
      <c r="D3448" s="72"/>
      <c r="E3448" s="72"/>
      <c r="I3448" s="72"/>
      <c r="J3448" s="72"/>
    </row>
    <row r="3449" spans="4:10">
      <c r="D3449" s="72"/>
      <c r="E3449" s="72"/>
      <c r="I3449" s="72"/>
      <c r="J3449" s="72"/>
    </row>
    <row r="3450" spans="4:10">
      <c r="D3450" s="72"/>
      <c r="E3450" s="72"/>
      <c r="I3450" s="72"/>
      <c r="J3450" s="72"/>
    </row>
    <row r="3451" spans="4:10">
      <c r="D3451" s="72"/>
      <c r="E3451" s="72"/>
      <c r="I3451" s="72"/>
      <c r="J3451" s="72"/>
    </row>
    <row r="3452" spans="4:10">
      <c r="D3452" s="72"/>
      <c r="E3452" s="72"/>
      <c r="I3452" s="72"/>
      <c r="J3452" s="72"/>
    </row>
    <row r="3453" spans="4:10">
      <c r="D3453" s="72"/>
      <c r="E3453" s="72"/>
      <c r="I3453" s="72"/>
      <c r="J3453" s="72"/>
    </row>
    <row r="3454" spans="4:10">
      <c r="D3454" s="72"/>
      <c r="E3454" s="72"/>
      <c r="I3454" s="72"/>
      <c r="J3454" s="72"/>
    </row>
    <row r="3455" spans="4:10">
      <c r="D3455" s="72"/>
      <c r="E3455" s="72"/>
      <c r="I3455" s="72"/>
      <c r="J3455" s="72"/>
    </row>
    <row r="3456" spans="4:10">
      <c r="D3456" s="72"/>
      <c r="E3456" s="72"/>
      <c r="I3456" s="72"/>
      <c r="J3456" s="72"/>
    </row>
    <row r="3457" spans="4:10">
      <c r="D3457" s="72"/>
      <c r="E3457" s="72"/>
      <c r="I3457" s="72"/>
      <c r="J3457" s="72"/>
    </row>
    <row r="3458" spans="4:10">
      <c r="D3458" s="72"/>
      <c r="E3458" s="72"/>
      <c r="I3458" s="72"/>
      <c r="J3458" s="72"/>
    </row>
    <row r="3459" spans="4:10">
      <c r="D3459" s="72"/>
      <c r="E3459" s="72"/>
      <c r="I3459" s="72"/>
      <c r="J3459" s="72"/>
    </row>
    <row r="3460" spans="4:10">
      <c r="D3460" s="72"/>
      <c r="E3460" s="72"/>
      <c r="I3460" s="72"/>
      <c r="J3460" s="72"/>
    </row>
    <row r="3461" spans="4:10">
      <c r="D3461" s="72"/>
      <c r="E3461" s="72"/>
      <c r="I3461" s="72"/>
      <c r="J3461" s="72"/>
    </row>
    <row r="3462" spans="4:10">
      <c r="D3462" s="72"/>
      <c r="E3462" s="72"/>
      <c r="I3462" s="72"/>
      <c r="J3462" s="72"/>
    </row>
    <row r="3463" spans="4:10">
      <c r="D3463" s="72"/>
      <c r="E3463" s="72"/>
      <c r="I3463" s="72"/>
      <c r="J3463" s="72"/>
    </row>
    <row r="3464" spans="4:10">
      <c r="D3464" s="72"/>
      <c r="E3464" s="72"/>
      <c r="I3464" s="72"/>
      <c r="J3464" s="72"/>
    </row>
    <row r="3465" spans="4:10">
      <c r="D3465" s="72"/>
      <c r="E3465" s="72"/>
      <c r="I3465" s="72"/>
      <c r="J3465" s="72"/>
    </row>
    <row r="3466" spans="4:10">
      <c r="D3466" s="72"/>
      <c r="E3466" s="72"/>
      <c r="I3466" s="72"/>
      <c r="J3466" s="72"/>
    </row>
    <row r="3467" spans="4:10">
      <c r="D3467" s="72"/>
      <c r="E3467" s="72"/>
      <c r="I3467" s="72"/>
      <c r="J3467" s="72"/>
    </row>
    <row r="3468" spans="4:10">
      <c r="D3468" s="72"/>
      <c r="E3468" s="72"/>
      <c r="I3468" s="72"/>
      <c r="J3468" s="72"/>
    </row>
    <row r="3469" spans="4:10">
      <c r="D3469" s="72"/>
      <c r="E3469" s="72"/>
      <c r="I3469" s="72"/>
      <c r="J3469" s="72"/>
    </row>
    <row r="3470" spans="4:10">
      <c r="D3470" s="72"/>
      <c r="E3470" s="72"/>
      <c r="I3470" s="72"/>
      <c r="J3470" s="72"/>
    </row>
    <row r="3471" spans="4:10">
      <c r="D3471" s="72"/>
      <c r="E3471" s="72"/>
      <c r="I3471" s="72"/>
      <c r="J3471" s="72"/>
    </row>
    <row r="3472" spans="4:10">
      <c r="D3472" s="72"/>
      <c r="E3472" s="72"/>
      <c r="I3472" s="72"/>
      <c r="J3472" s="72"/>
    </row>
    <row r="3473" spans="4:10">
      <c r="D3473" s="72"/>
      <c r="E3473" s="72"/>
      <c r="I3473" s="72"/>
      <c r="J3473" s="72"/>
    </row>
    <row r="3474" spans="4:10">
      <c r="D3474" s="72"/>
      <c r="E3474" s="72"/>
      <c r="I3474" s="72"/>
      <c r="J3474" s="72"/>
    </row>
    <row r="3475" spans="4:10">
      <c r="D3475" s="72"/>
      <c r="E3475" s="72"/>
      <c r="I3475" s="72"/>
      <c r="J3475" s="72"/>
    </row>
    <row r="3476" spans="4:10">
      <c r="D3476" s="72"/>
      <c r="E3476" s="72"/>
      <c r="I3476" s="72"/>
      <c r="J3476" s="72"/>
    </row>
    <row r="3477" spans="4:10">
      <c r="D3477" s="72"/>
      <c r="E3477" s="72"/>
      <c r="I3477" s="72"/>
      <c r="J3477" s="72"/>
    </row>
    <row r="3478" spans="4:10">
      <c r="D3478" s="72"/>
      <c r="E3478" s="72"/>
      <c r="I3478" s="72"/>
      <c r="J3478" s="72"/>
    </row>
    <row r="3479" spans="4:10">
      <c r="D3479" s="72"/>
      <c r="E3479" s="72"/>
      <c r="I3479" s="72"/>
      <c r="J3479" s="72"/>
    </row>
    <row r="3480" spans="4:10">
      <c r="D3480" s="72"/>
      <c r="E3480" s="72"/>
      <c r="I3480" s="72"/>
      <c r="J3480" s="72"/>
    </row>
    <row r="3481" spans="4:10">
      <c r="D3481" s="72"/>
      <c r="E3481" s="72"/>
      <c r="I3481" s="72"/>
      <c r="J3481" s="72"/>
    </row>
    <row r="3482" spans="4:10">
      <c r="D3482" s="72"/>
      <c r="E3482" s="72"/>
      <c r="I3482" s="72"/>
      <c r="J3482" s="72"/>
    </row>
    <row r="3483" spans="4:10">
      <c r="D3483" s="72"/>
      <c r="E3483" s="72"/>
      <c r="I3483" s="72"/>
      <c r="J3483" s="72"/>
    </row>
    <row r="3484" spans="4:10">
      <c r="D3484" s="72"/>
      <c r="E3484" s="72"/>
      <c r="I3484" s="72"/>
      <c r="J3484" s="72"/>
    </row>
    <row r="3485" spans="4:10">
      <c r="D3485" s="72"/>
      <c r="E3485" s="72"/>
      <c r="I3485" s="72"/>
      <c r="J3485" s="72"/>
    </row>
    <row r="3486" spans="4:10">
      <c r="D3486" s="72"/>
      <c r="E3486" s="72"/>
      <c r="I3486" s="72"/>
      <c r="J3486" s="72"/>
    </row>
    <row r="3487" spans="4:10">
      <c r="D3487" s="72"/>
      <c r="E3487" s="72"/>
      <c r="I3487" s="72"/>
      <c r="J3487" s="72"/>
    </row>
    <row r="3488" spans="4:10">
      <c r="D3488" s="72"/>
      <c r="E3488" s="72"/>
      <c r="I3488" s="72"/>
      <c r="J3488" s="72"/>
    </row>
    <row r="3489" spans="4:10">
      <c r="D3489" s="72"/>
      <c r="E3489" s="72"/>
      <c r="I3489" s="72"/>
      <c r="J3489" s="72"/>
    </row>
    <row r="3490" spans="4:10">
      <c r="D3490" s="72"/>
      <c r="E3490" s="72"/>
      <c r="I3490" s="72"/>
      <c r="J3490" s="72"/>
    </row>
    <row r="3491" spans="4:10">
      <c r="D3491" s="72"/>
      <c r="E3491" s="72"/>
      <c r="I3491" s="72"/>
      <c r="J3491" s="72"/>
    </row>
    <row r="3492" spans="4:10">
      <c r="D3492" s="72"/>
      <c r="E3492" s="72"/>
      <c r="I3492" s="72"/>
      <c r="J3492" s="72"/>
    </row>
    <row r="3493" spans="4:10">
      <c r="D3493" s="72"/>
      <c r="E3493" s="72"/>
      <c r="I3493" s="72"/>
      <c r="J3493" s="72"/>
    </row>
    <row r="3494" spans="4:10">
      <c r="D3494" s="72"/>
      <c r="E3494" s="72"/>
      <c r="I3494" s="72"/>
      <c r="J3494" s="72"/>
    </row>
    <row r="3495" spans="4:10">
      <c r="D3495" s="72"/>
      <c r="E3495" s="72"/>
      <c r="I3495" s="72"/>
      <c r="J3495" s="72"/>
    </row>
    <row r="3496" spans="4:10">
      <c r="D3496" s="72"/>
      <c r="E3496" s="72"/>
      <c r="I3496" s="72"/>
      <c r="J3496" s="72"/>
    </row>
    <row r="3497" spans="4:10">
      <c r="D3497" s="72"/>
      <c r="E3497" s="72"/>
      <c r="I3497" s="72"/>
      <c r="J3497" s="72"/>
    </row>
    <row r="3498" spans="4:10">
      <c r="D3498" s="72"/>
      <c r="E3498" s="72"/>
      <c r="I3498" s="72"/>
      <c r="J3498" s="72"/>
    </row>
    <row r="3499" spans="4:10">
      <c r="D3499" s="72"/>
      <c r="E3499" s="72"/>
      <c r="I3499" s="72"/>
      <c r="J3499" s="72"/>
    </row>
    <row r="3500" spans="4:10">
      <c r="D3500" s="72"/>
      <c r="E3500" s="72"/>
      <c r="I3500" s="72"/>
      <c r="J3500" s="72"/>
    </row>
    <row r="3501" spans="4:10">
      <c r="D3501" s="72"/>
      <c r="E3501" s="72"/>
      <c r="I3501" s="72"/>
      <c r="J3501" s="72"/>
    </row>
    <row r="3502" spans="4:10">
      <c r="D3502" s="72"/>
      <c r="E3502" s="72"/>
      <c r="I3502" s="72"/>
      <c r="J3502" s="72"/>
    </row>
    <row r="3503" spans="4:10">
      <c r="D3503" s="72"/>
      <c r="E3503" s="72"/>
      <c r="I3503" s="72"/>
      <c r="J3503" s="72"/>
    </row>
    <row r="3504" spans="4:10">
      <c r="D3504" s="72"/>
      <c r="E3504" s="72"/>
      <c r="I3504" s="72"/>
      <c r="J3504" s="72"/>
    </row>
    <row r="3505" spans="4:10">
      <c r="D3505" s="72"/>
      <c r="E3505" s="72"/>
      <c r="I3505" s="72"/>
      <c r="J3505" s="72"/>
    </row>
    <row r="3506" spans="4:10">
      <c r="D3506" s="72"/>
      <c r="E3506" s="72"/>
      <c r="I3506" s="72"/>
      <c r="J3506" s="72"/>
    </row>
    <row r="3507" spans="4:10">
      <c r="D3507" s="72"/>
      <c r="E3507" s="72"/>
      <c r="I3507" s="72"/>
      <c r="J3507" s="72"/>
    </row>
    <row r="3508" spans="4:10">
      <c r="D3508" s="72"/>
      <c r="E3508" s="72"/>
      <c r="I3508" s="72"/>
      <c r="J3508" s="72"/>
    </row>
    <row r="3509" spans="4:10">
      <c r="D3509" s="72"/>
      <c r="E3509" s="72"/>
      <c r="I3509" s="72"/>
      <c r="J3509" s="72"/>
    </row>
    <row r="3510" spans="4:10">
      <c r="D3510" s="72"/>
      <c r="E3510" s="72"/>
      <c r="I3510" s="72"/>
      <c r="J3510" s="72"/>
    </row>
    <row r="3511" spans="4:10">
      <c r="D3511" s="72"/>
      <c r="E3511" s="72"/>
      <c r="I3511" s="72"/>
      <c r="J3511" s="72"/>
    </row>
    <row r="3512" spans="4:10">
      <c r="D3512" s="72"/>
      <c r="E3512" s="72"/>
      <c r="I3512" s="72"/>
      <c r="J3512" s="72"/>
    </row>
    <row r="3513" spans="4:10">
      <c r="D3513" s="72"/>
      <c r="E3513" s="72"/>
      <c r="I3513" s="72"/>
      <c r="J3513" s="72"/>
    </row>
    <row r="3514" spans="4:10">
      <c r="D3514" s="72"/>
      <c r="E3514" s="72"/>
      <c r="I3514" s="72"/>
      <c r="J3514" s="72"/>
    </row>
    <row r="3515" spans="4:10">
      <c r="D3515" s="72"/>
      <c r="E3515" s="72"/>
      <c r="I3515" s="72"/>
      <c r="J3515" s="72"/>
    </row>
    <row r="3516" spans="4:10">
      <c r="D3516" s="72"/>
      <c r="E3516" s="72"/>
      <c r="I3516" s="72"/>
      <c r="J3516" s="72"/>
    </row>
    <row r="3517" spans="4:10">
      <c r="D3517" s="72"/>
      <c r="E3517" s="72"/>
      <c r="I3517" s="72"/>
      <c r="J3517" s="72"/>
    </row>
    <row r="3518" spans="4:10">
      <c r="D3518" s="72"/>
      <c r="E3518" s="72"/>
      <c r="I3518" s="72"/>
      <c r="J3518" s="72"/>
    </row>
    <row r="3519" spans="4:10">
      <c r="D3519" s="72"/>
      <c r="E3519" s="72"/>
      <c r="I3519" s="72"/>
      <c r="J3519" s="72"/>
    </row>
    <row r="3520" spans="4:10">
      <c r="D3520" s="72"/>
      <c r="E3520" s="72"/>
      <c r="I3520" s="72"/>
      <c r="J3520" s="72"/>
    </row>
    <row r="3521" spans="4:10">
      <c r="D3521" s="72"/>
      <c r="E3521" s="72"/>
      <c r="I3521" s="72"/>
      <c r="J3521" s="72"/>
    </row>
    <row r="3522" spans="4:10">
      <c r="D3522" s="72"/>
      <c r="E3522" s="72"/>
      <c r="I3522" s="72"/>
      <c r="J3522" s="72"/>
    </row>
    <row r="3523" spans="4:10">
      <c r="D3523" s="72"/>
      <c r="E3523" s="72"/>
      <c r="I3523" s="72"/>
      <c r="J3523" s="72"/>
    </row>
    <row r="3524" spans="4:10">
      <c r="D3524" s="72"/>
      <c r="E3524" s="72"/>
      <c r="I3524" s="72"/>
      <c r="J3524" s="72"/>
    </row>
    <row r="3525" spans="4:10">
      <c r="D3525" s="72"/>
      <c r="E3525" s="72"/>
      <c r="I3525" s="72"/>
      <c r="J3525" s="72"/>
    </row>
    <row r="3526" spans="4:10">
      <c r="D3526" s="72"/>
      <c r="E3526" s="72"/>
      <c r="I3526" s="72"/>
      <c r="J3526" s="72"/>
    </row>
    <row r="3527" spans="4:10">
      <c r="D3527" s="72"/>
      <c r="E3527" s="72"/>
      <c r="I3527" s="72"/>
      <c r="J3527" s="72"/>
    </row>
    <row r="3528" spans="4:10">
      <c r="D3528" s="72"/>
      <c r="E3528" s="72"/>
      <c r="I3528" s="72"/>
      <c r="J3528" s="72"/>
    </row>
    <row r="3529" spans="4:10">
      <c r="D3529" s="72"/>
      <c r="E3529" s="72"/>
      <c r="I3529" s="72"/>
      <c r="J3529" s="72"/>
    </row>
    <row r="3530" spans="4:10">
      <c r="D3530" s="72"/>
      <c r="E3530" s="72"/>
      <c r="I3530" s="72"/>
      <c r="J3530" s="72"/>
    </row>
    <row r="3531" spans="4:10">
      <c r="D3531" s="72"/>
      <c r="E3531" s="72"/>
      <c r="I3531" s="72"/>
      <c r="J3531" s="72"/>
    </row>
    <row r="3532" spans="4:10">
      <c r="D3532" s="72"/>
      <c r="E3532" s="72"/>
      <c r="I3532" s="72"/>
      <c r="J3532" s="72"/>
    </row>
    <row r="3533" spans="4:10">
      <c r="D3533" s="72"/>
      <c r="E3533" s="72"/>
      <c r="I3533" s="72"/>
      <c r="J3533" s="72"/>
    </row>
    <row r="3534" spans="4:10">
      <c r="D3534" s="72"/>
      <c r="E3534" s="72"/>
      <c r="I3534" s="72"/>
      <c r="J3534" s="72"/>
    </row>
    <row r="3535" spans="4:10">
      <c r="D3535" s="72"/>
      <c r="E3535" s="72"/>
      <c r="I3535" s="72"/>
      <c r="J3535" s="72"/>
    </row>
    <row r="3536" spans="4:10">
      <c r="D3536" s="72"/>
      <c r="E3536" s="72"/>
      <c r="I3536" s="72"/>
      <c r="J3536" s="72"/>
    </row>
    <row r="3537" spans="4:10">
      <c r="D3537" s="72"/>
      <c r="E3537" s="72"/>
      <c r="I3537" s="72"/>
      <c r="J3537" s="72"/>
    </row>
    <row r="3538" spans="4:10">
      <c r="D3538" s="72"/>
      <c r="E3538" s="72"/>
      <c r="I3538" s="72"/>
      <c r="J3538" s="72"/>
    </row>
    <row r="3539" spans="4:10">
      <c r="D3539" s="72"/>
      <c r="E3539" s="72"/>
      <c r="I3539" s="72"/>
      <c r="J3539" s="72"/>
    </row>
    <row r="3540" spans="4:10">
      <c r="D3540" s="72"/>
      <c r="E3540" s="72"/>
      <c r="I3540" s="72"/>
      <c r="J3540" s="72"/>
    </row>
    <row r="3541" spans="4:10">
      <c r="D3541" s="72"/>
      <c r="E3541" s="72"/>
      <c r="I3541" s="72"/>
      <c r="J3541" s="72"/>
    </row>
    <row r="3542" spans="4:10">
      <c r="D3542" s="72"/>
      <c r="E3542" s="72"/>
      <c r="I3542" s="72"/>
      <c r="J3542" s="72"/>
    </row>
    <row r="3543" spans="4:10">
      <c r="D3543" s="72"/>
      <c r="E3543" s="72"/>
      <c r="I3543" s="72"/>
      <c r="J3543" s="72"/>
    </row>
    <row r="3544" spans="4:10">
      <c r="D3544" s="72"/>
      <c r="E3544" s="72"/>
      <c r="I3544" s="72"/>
      <c r="J3544" s="72"/>
    </row>
    <row r="3545" spans="4:10">
      <c r="D3545" s="72"/>
      <c r="E3545" s="72"/>
      <c r="I3545" s="72"/>
      <c r="J3545" s="72"/>
    </row>
    <row r="3546" spans="4:10">
      <c r="D3546" s="72"/>
      <c r="E3546" s="72"/>
      <c r="I3546" s="72"/>
      <c r="J3546" s="72"/>
    </row>
    <row r="3547" spans="4:10">
      <c r="D3547" s="72"/>
      <c r="E3547" s="72"/>
      <c r="I3547" s="72"/>
      <c r="J3547" s="72"/>
    </row>
    <row r="3548" spans="4:10">
      <c r="D3548" s="72"/>
      <c r="E3548" s="72"/>
      <c r="I3548" s="72"/>
      <c r="J3548" s="72"/>
    </row>
    <row r="3549" spans="4:10">
      <c r="D3549" s="72"/>
      <c r="E3549" s="72"/>
      <c r="I3549" s="72"/>
      <c r="J3549" s="72"/>
    </row>
    <row r="3550" spans="4:10">
      <c r="D3550" s="72"/>
      <c r="E3550" s="72"/>
      <c r="I3550" s="72"/>
      <c r="J3550" s="72"/>
    </row>
    <row r="3551" spans="4:10">
      <c r="D3551" s="72"/>
      <c r="E3551" s="72"/>
      <c r="I3551" s="72"/>
      <c r="J3551" s="72"/>
    </row>
    <row r="3552" spans="4:10">
      <c r="D3552" s="72"/>
      <c r="E3552" s="72"/>
      <c r="I3552" s="72"/>
      <c r="J3552" s="72"/>
    </row>
    <row r="3553" spans="4:10">
      <c r="D3553" s="72"/>
      <c r="E3553" s="72"/>
      <c r="I3553" s="72"/>
      <c r="J3553" s="72"/>
    </row>
    <row r="3554" spans="4:10">
      <c r="D3554" s="72"/>
      <c r="E3554" s="72"/>
      <c r="I3554" s="72"/>
      <c r="J3554" s="72"/>
    </row>
    <row r="3555" spans="4:10">
      <c r="D3555" s="72"/>
      <c r="E3555" s="72"/>
      <c r="I3555" s="72"/>
      <c r="J3555" s="72"/>
    </row>
    <row r="3556" spans="4:10">
      <c r="D3556" s="72"/>
      <c r="E3556" s="72"/>
      <c r="I3556" s="72"/>
      <c r="J3556" s="72"/>
    </row>
    <row r="3557" spans="4:10">
      <c r="D3557" s="72"/>
      <c r="E3557" s="72"/>
      <c r="I3557" s="72"/>
      <c r="J3557" s="72"/>
    </row>
    <row r="3558" spans="4:10">
      <c r="D3558" s="72"/>
      <c r="E3558" s="72"/>
      <c r="I3558" s="72"/>
      <c r="J3558" s="72"/>
    </row>
    <row r="3559" spans="4:10">
      <c r="D3559" s="72"/>
      <c r="E3559" s="72"/>
      <c r="I3559" s="72"/>
      <c r="J3559" s="72"/>
    </row>
    <row r="3560" spans="4:10">
      <c r="D3560" s="72"/>
      <c r="E3560" s="72"/>
      <c r="I3560" s="72"/>
      <c r="J3560" s="72"/>
    </row>
    <row r="3561" spans="4:10">
      <c r="D3561" s="72"/>
      <c r="E3561" s="72"/>
      <c r="I3561" s="72"/>
      <c r="J3561" s="72"/>
    </row>
    <row r="3562" spans="4:10">
      <c r="D3562" s="72"/>
      <c r="E3562" s="72"/>
      <c r="I3562" s="72"/>
      <c r="J3562" s="72"/>
    </row>
    <row r="3563" spans="4:10">
      <c r="D3563" s="72"/>
      <c r="E3563" s="72"/>
      <c r="I3563" s="72"/>
      <c r="J3563" s="72"/>
    </row>
    <row r="3564" spans="4:10">
      <c r="D3564" s="72"/>
      <c r="E3564" s="72"/>
      <c r="I3564" s="72"/>
      <c r="J3564" s="72"/>
    </row>
    <row r="3565" spans="4:10">
      <c r="D3565" s="72"/>
      <c r="E3565" s="72"/>
      <c r="I3565" s="72"/>
      <c r="J3565" s="72"/>
    </row>
    <row r="3566" spans="4:10">
      <c r="D3566" s="72"/>
      <c r="E3566" s="72"/>
      <c r="I3566" s="72"/>
      <c r="J3566" s="72"/>
    </row>
    <row r="3567" spans="4:10">
      <c r="D3567" s="72"/>
      <c r="E3567" s="72"/>
      <c r="I3567" s="72"/>
      <c r="J3567" s="72"/>
    </row>
    <row r="3568" spans="4:10">
      <c r="D3568" s="72"/>
      <c r="E3568" s="72"/>
      <c r="I3568" s="72"/>
      <c r="J3568" s="72"/>
    </row>
    <row r="3569" spans="4:10">
      <c r="D3569" s="72"/>
      <c r="E3569" s="72"/>
      <c r="I3569" s="72"/>
      <c r="J3569" s="72"/>
    </row>
    <row r="3570" spans="4:10">
      <c r="D3570" s="72"/>
      <c r="E3570" s="72"/>
      <c r="I3570" s="72"/>
      <c r="J3570" s="72"/>
    </row>
    <row r="3571" spans="4:10">
      <c r="D3571" s="72"/>
      <c r="E3571" s="72"/>
      <c r="I3571" s="72"/>
      <c r="J3571" s="72"/>
    </row>
    <row r="3572" spans="4:10">
      <c r="D3572" s="72"/>
      <c r="E3572" s="72"/>
      <c r="I3572" s="72"/>
      <c r="J3572" s="72"/>
    </row>
    <row r="3573" spans="4:10">
      <c r="D3573" s="72"/>
      <c r="E3573" s="72"/>
      <c r="I3573" s="72"/>
      <c r="J3573" s="72"/>
    </row>
    <row r="3574" spans="4:10">
      <c r="D3574" s="72"/>
      <c r="E3574" s="72"/>
      <c r="I3574" s="72"/>
      <c r="J3574" s="72"/>
    </row>
    <row r="3575" spans="4:10">
      <c r="D3575" s="72"/>
      <c r="E3575" s="72"/>
      <c r="I3575" s="72"/>
      <c r="J3575" s="72"/>
    </row>
    <row r="3576" spans="4:10">
      <c r="D3576" s="72"/>
      <c r="E3576" s="72"/>
      <c r="I3576" s="72"/>
      <c r="J3576" s="72"/>
    </row>
    <row r="3577" spans="4:10">
      <c r="D3577" s="72"/>
      <c r="E3577" s="72"/>
      <c r="I3577" s="72"/>
      <c r="J3577" s="72"/>
    </row>
    <row r="3578" spans="4:10">
      <c r="D3578" s="72"/>
      <c r="E3578" s="72"/>
      <c r="I3578" s="72"/>
      <c r="J3578" s="72"/>
    </row>
    <row r="3579" spans="4:10">
      <c r="D3579" s="72"/>
      <c r="E3579" s="72"/>
      <c r="I3579" s="72"/>
      <c r="J3579" s="72"/>
    </row>
    <row r="3580" spans="4:10">
      <c r="D3580" s="72"/>
      <c r="E3580" s="72"/>
      <c r="I3580" s="72"/>
      <c r="J3580" s="72"/>
    </row>
    <row r="3581" spans="4:10">
      <c r="D3581" s="72"/>
      <c r="E3581" s="72"/>
      <c r="I3581" s="72"/>
      <c r="J3581" s="72"/>
    </row>
    <row r="3582" spans="4:10">
      <c r="D3582" s="72"/>
      <c r="E3582" s="72"/>
      <c r="I3582" s="72"/>
      <c r="J3582" s="72"/>
    </row>
    <row r="3583" spans="4:10">
      <c r="D3583" s="72"/>
      <c r="E3583" s="72"/>
      <c r="I3583" s="72"/>
      <c r="J3583" s="72"/>
    </row>
    <row r="3584" spans="4:10">
      <c r="D3584" s="72"/>
      <c r="E3584" s="72"/>
      <c r="I3584" s="72"/>
      <c r="J3584" s="72"/>
    </row>
    <row r="3585" spans="4:10">
      <c r="D3585" s="72"/>
      <c r="E3585" s="72"/>
      <c r="I3585" s="72"/>
      <c r="J3585" s="72"/>
    </row>
    <row r="3586" spans="4:10">
      <c r="D3586" s="72"/>
      <c r="E3586" s="72"/>
      <c r="I3586" s="72"/>
      <c r="J3586" s="72"/>
    </row>
    <row r="3587" spans="4:10">
      <c r="D3587" s="72"/>
      <c r="E3587" s="72"/>
      <c r="I3587" s="72"/>
      <c r="J3587" s="72"/>
    </row>
    <row r="3588" spans="4:10">
      <c r="D3588" s="72"/>
      <c r="E3588" s="72"/>
      <c r="I3588" s="72"/>
      <c r="J3588" s="72"/>
    </row>
    <row r="3589" spans="4:10">
      <c r="D3589" s="72"/>
      <c r="E3589" s="72"/>
      <c r="I3589" s="72"/>
      <c r="J3589" s="72"/>
    </row>
    <row r="3590" spans="4:10">
      <c r="D3590" s="72"/>
      <c r="E3590" s="72"/>
      <c r="I3590" s="72"/>
      <c r="J3590" s="72"/>
    </row>
    <row r="3591" spans="4:10">
      <c r="D3591" s="72"/>
      <c r="E3591" s="72"/>
      <c r="I3591" s="72"/>
      <c r="J3591" s="72"/>
    </row>
    <row r="3592" spans="4:10">
      <c r="D3592" s="72"/>
      <c r="E3592" s="72"/>
      <c r="I3592" s="72"/>
      <c r="J3592" s="72"/>
    </row>
    <row r="3593" spans="4:10">
      <c r="D3593" s="72"/>
      <c r="E3593" s="72"/>
      <c r="I3593" s="72"/>
      <c r="J3593" s="72"/>
    </row>
    <row r="3594" spans="4:10">
      <c r="D3594" s="72"/>
      <c r="E3594" s="72"/>
      <c r="I3594" s="72"/>
      <c r="J3594" s="72"/>
    </row>
    <row r="3595" spans="4:10">
      <c r="D3595" s="72"/>
      <c r="E3595" s="72"/>
      <c r="I3595" s="72"/>
      <c r="J3595" s="72"/>
    </row>
    <row r="3596" spans="4:10">
      <c r="D3596" s="72"/>
      <c r="E3596" s="72"/>
      <c r="I3596" s="72"/>
      <c r="J3596" s="72"/>
    </row>
    <row r="3597" spans="4:10">
      <c r="D3597" s="72"/>
      <c r="E3597" s="72"/>
      <c r="I3597" s="72"/>
      <c r="J3597" s="72"/>
    </row>
    <row r="3598" spans="4:10">
      <c r="D3598" s="72"/>
      <c r="E3598" s="72"/>
      <c r="I3598" s="72"/>
      <c r="J3598" s="72"/>
    </row>
    <row r="3599" spans="4:10">
      <c r="D3599" s="72"/>
      <c r="E3599" s="72"/>
      <c r="I3599" s="72"/>
      <c r="J3599" s="72"/>
    </row>
    <row r="3600" spans="4:10">
      <c r="D3600" s="72"/>
      <c r="E3600" s="72"/>
      <c r="I3600" s="72"/>
      <c r="J3600" s="72"/>
    </row>
    <row r="3601" spans="4:10">
      <c r="D3601" s="72"/>
      <c r="E3601" s="72"/>
      <c r="I3601" s="72"/>
      <c r="J3601" s="72"/>
    </row>
    <row r="3602" spans="4:10">
      <c r="D3602" s="72"/>
      <c r="E3602" s="72"/>
      <c r="I3602" s="72"/>
      <c r="J3602" s="72"/>
    </row>
    <row r="3603" spans="4:10">
      <c r="D3603" s="72"/>
      <c r="E3603" s="72"/>
      <c r="I3603" s="72"/>
      <c r="J3603" s="72"/>
    </row>
    <row r="3604" spans="4:10">
      <c r="D3604" s="72"/>
      <c r="E3604" s="72"/>
      <c r="I3604" s="72"/>
      <c r="J3604" s="72"/>
    </row>
    <row r="3605" spans="4:10">
      <c r="D3605" s="72"/>
      <c r="E3605" s="72"/>
      <c r="I3605" s="72"/>
      <c r="J3605" s="72"/>
    </row>
    <row r="3606" spans="4:10">
      <c r="D3606" s="72"/>
      <c r="E3606" s="72"/>
      <c r="I3606" s="72"/>
      <c r="J3606" s="72"/>
    </row>
    <row r="3607" spans="4:10">
      <c r="D3607" s="72"/>
      <c r="E3607" s="72"/>
      <c r="I3607" s="72"/>
      <c r="J3607" s="72"/>
    </row>
    <row r="3608" spans="4:10">
      <c r="D3608" s="72"/>
      <c r="E3608" s="72"/>
      <c r="I3608" s="72"/>
      <c r="J3608" s="72"/>
    </row>
    <row r="3609" spans="4:10">
      <c r="D3609" s="72"/>
      <c r="E3609" s="72"/>
      <c r="I3609" s="72"/>
      <c r="J3609" s="72"/>
    </row>
    <row r="3610" spans="4:10">
      <c r="D3610" s="72"/>
      <c r="E3610" s="72"/>
      <c r="I3610" s="72"/>
      <c r="J3610" s="72"/>
    </row>
    <row r="3611" spans="4:10">
      <c r="D3611" s="72"/>
      <c r="E3611" s="72"/>
      <c r="I3611" s="72"/>
      <c r="J3611" s="72"/>
    </row>
    <row r="3612" spans="4:10">
      <c r="D3612" s="72"/>
      <c r="E3612" s="72"/>
      <c r="I3612" s="72"/>
      <c r="J3612" s="72"/>
    </row>
    <row r="3613" spans="4:10">
      <c r="D3613" s="72"/>
      <c r="E3613" s="72"/>
      <c r="I3613" s="72"/>
      <c r="J3613" s="72"/>
    </row>
    <row r="3614" spans="4:10">
      <c r="D3614" s="72"/>
      <c r="E3614" s="72"/>
      <c r="I3614" s="72"/>
      <c r="J3614" s="72"/>
    </row>
    <row r="3615" spans="4:10">
      <c r="D3615" s="72"/>
      <c r="E3615" s="72"/>
      <c r="I3615" s="72"/>
      <c r="J3615" s="72"/>
    </row>
    <row r="3616" spans="4:10">
      <c r="D3616" s="72"/>
      <c r="E3616" s="72"/>
      <c r="I3616" s="72"/>
      <c r="J3616" s="72"/>
    </row>
    <row r="3617" spans="4:10">
      <c r="D3617" s="72"/>
      <c r="E3617" s="72"/>
      <c r="I3617" s="72"/>
      <c r="J3617" s="72"/>
    </row>
    <row r="3618" spans="4:10">
      <c r="D3618" s="72"/>
      <c r="E3618" s="72"/>
      <c r="I3618" s="72"/>
      <c r="J3618" s="72"/>
    </row>
    <row r="3619" spans="4:10">
      <c r="D3619" s="72"/>
      <c r="E3619" s="72"/>
      <c r="I3619" s="72"/>
      <c r="J3619" s="72"/>
    </row>
    <row r="3620" spans="4:10">
      <c r="D3620" s="72"/>
      <c r="E3620" s="72"/>
      <c r="I3620" s="72"/>
      <c r="J3620" s="72"/>
    </row>
    <row r="3621" spans="4:10">
      <c r="D3621" s="72"/>
      <c r="E3621" s="72"/>
      <c r="I3621" s="72"/>
      <c r="J3621" s="72"/>
    </row>
    <row r="3622" spans="4:10">
      <c r="D3622" s="72"/>
      <c r="E3622" s="72"/>
      <c r="I3622" s="72"/>
      <c r="J3622" s="72"/>
    </row>
    <row r="3623" spans="4:10">
      <c r="D3623" s="72"/>
      <c r="E3623" s="72"/>
      <c r="I3623" s="72"/>
      <c r="J3623" s="72"/>
    </row>
    <row r="3624" spans="4:10">
      <c r="D3624" s="72"/>
      <c r="E3624" s="72"/>
      <c r="I3624" s="72"/>
      <c r="J3624" s="72"/>
    </row>
    <row r="3625" spans="4:10">
      <c r="D3625" s="72"/>
      <c r="E3625" s="72"/>
      <c r="I3625" s="72"/>
      <c r="J3625" s="72"/>
    </row>
    <row r="3626" spans="4:10">
      <c r="D3626" s="72"/>
      <c r="E3626" s="72"/>
      <c r="I3626" s="72"/>
      <c r="J3626" s="72"/>
    </row>
    <row r="3627" spans="4:10">
      <c r="D3627" s="72"/>
      <c r="E3627" s="72"/>
      <c r="I3627" s="72"/>
      <c r="J3627" s="72"/>
    </row>
    <row r="3628" spans="4:10">
      <c r="D3628" s="72"/>
      <c r="E3628" s="72"/>
      <c r="I3628" s="72"/>
      <c r="J3628" s="72"/>
    </row>
    <row r="3629" spans="4:10">
      <c r="D3629" s="72"/>
      <c r="E3629" s="72"/>
      <c r="I3629" s="72"/>
      <c r="J3629" s="72"/>
    </row>
    <row r="3630" spans="4:10">
      <c r="D3630" s="72"/>
      <c r="E3630" s="72"/>
      <c r="I3630" s="72"/>
      <c r="J3630" s="72"/>
    </row>
    <row r="3631" spans="4:10">
      <c r="D3631" s="72"/>
      <c r="E3631" s="72"/>
      <c r="I3631" s="72"/>
      <c r="J3631" s="72"/>
    </row>
    <row r="3632" spans="4:10">
      <c r="D3632" s="72"/>
      <c r="E3632" s="72"/>
      <c r="I3632" s="72"/>
      <c r="J3632" s="72"/>
    </row>
    <row r="3633" spans="4:10">
      <c r="D3633" s="72"/>
      <c r="E3633" s="72"/>
      <c r="I3633" s="72"/>
      <c r="J3633" s="72"/>
    </row>
    <row r="3634" spans="4:10">
      <c r="D3634" s="72"/>
      <c r="E3634" s="72"/>
      <c r="I3634" s="72"/>
      <c r="J3634" s="72"/>
    </row>
    <row r="3635" spans="4:10">
      <c r="D3635" s="72"/>
      <c r="E3635" s="72"/>
      <c r="I3635" s="72"/>
      <c r="J3635" s="72"/>
    </row>
    <row r="3636" spans="4:10">
      <c r="D3636" s="72"/>
      <c r="E3636" s="72"/>
      <c r="I3636" s="72"/>
      <c r="J3636" s="72"/>
    </row>
    <row r="3637" spans="4:10">
      <c r="D3637" s="72"/>
      <c r="E3637" s="72"/>
      <c r="I3637" s="72"/>
      <c r="J3637" s="72"/>
    </row>
    <row r="3638" spans="4:10">
      <c r="D3638" s="72"/>
      <c r="E3638" s="72"/>
      <c r="I3638" s="72"/>
      <c r="J3638" s="72"/>
    </row>
    <row r="3639" spans="4:10">
      <c r="D3639" s="72"/>
      <c r="E3639" s="72"/>
      <c r="I3639" s="72"/>
      <c r="J3639" s="72"/>
    </row>
    <row r="3640" spans="4:10">
      <c r="D3640" s="72"/>
      <c r="E3640" s="72"/>
      <c r="I3640" s="72"/>
      <c r="J3640" s="72"/>
    </row>
    <row r="3641" spans="4:10">
      <c r="D3641" s="72"/>
      <c r="E3641" s="72"/>
      <c r="I3641" s="72"/>
      <c r="J3641" s="72"/>
    </row>
    <row r="3642" spans="4:10">
      <c r="D3642" s="72"/>
      <c r="E3642" s="72"/>
      <c r="I3642" s="72"/>
      <c r="J3642" s="72"/>
    </row>
    <row r="3643" spans="4:10">
      <c r="D3643" s="72"/>
      <c r="E3643" s="72"/>
      <c r="I3643" s="72"/>
      <c r="J3643" s="72"/>
    </row>
    <row r="3644" spans="4:10">
      <c r="D3644" s="72"/>
      <c r="E3644" s="72"/>
      <c r="I3644" s="72"/>
      <c r="J3644" s="72"/>
    </row>
    <row r="3645" spans="4:10">
      <c r="D3645" s="72"/>
      <c r="E3645" s="72"/>
      <c r="I3645" s="72"/>
      <c r="J3645" s="72"/>
    </row>
    <row r="3646" spans="4:10">
      <c r="D3646" s="72"/>
      <c r="E3646" s="72"/>
      <c r="I3646" s="72"/>
      <c r="J3646" s="72"/>
    </row>
    <row r="3647" spans="4:10">
      <c r="D3647" s="72"/>
      <c r="E3647" s="72"/>
      <c r="I3647" s="72"/>
      <c r="J3647" s="72"/>
    </row>
    <row r="3648" spans="4:10">
      <c r="D3648" s="72"/>
      <c r="E3648" s="72"/>
      <c r="I3648" s="72"/>
      <c r="J3648" s="72"/>
    </row>
    <row r="3649" spans="4:10">
      <c r="D3649" s="72"/>
      <c r="E3649" s="72"/>
      <c r="I3649" s="72"/>
      <c r="J3649" s="72"/>
    </row>
    <row r="3650" spans="4:10">
      <c r="D3650" s="72"/>
      <c r="E3650" s="72"/>
      <c r="I3650" s="72"/>
      <c r="J3650" s="72"/>
    </row>
    <row r="3651" spans="4:10">
      <c r="D3651" s="72"/>
      <c r="E3651" s="72"/>
      <c r="I3651" s="72"/>
      <c r="J3651" s="72"/>
    </row>
    <row r="3652" spans="4:10">
      <c r="D3652" s="72"/>
      <c r="E3652" s="72"/>
      <c r="I3652" s="72"/>
      <c r="J3652" s="72"/>
    </row>
    <row r="3653" spans="4:10">
      <c r="D3653" s="72"/>
      <c r="E3653" s="72"/>
      <c r="I3653" s="72"/>
      <c r="J3653" s="72"/>
    </row>
    <row r="3654" spans="4:10">
      <c r="D3654" s="72"/>
      <c r="E3654" s="72"/>
      <c r="I3654" s="72"/>
      <c r="J3654" s="72"/>
    </row>
    <row r="3655" spans="4:10">
      <c r="D3655" s="72"/>
      <c r="E3655" s="72"/>
      <c r="I3655" s="72"/>
      <c r="J3655" s="72"/>
    </row>
    <row r="3656" spans="4:10">
      <c r="D3656" s="72"/>
      <c r="E3656" s="72"/>
      <c r="I3656" s="72"/>
      <c r="J3656" s="72"/>
    </row>
    <row r="3657" spans="4:10">
      <c r="D3657" s="72"/>
      <c r="E3657" s="72"/>
      <c r="I3657" s="72"/>
      <c r="J3657" s="72"/>
    </row>
    <row r="3658" spans="4:10">
      <c r="D3658" s="72"/>
      <c r="E3658" s="72"/>
      <c r="I3658" s="72"/>
      <c r="J3658" s="72"/>
    </row>
    <row r="3659" spans="4:10">
      <c r="D3659" s="72"/>
      <c r="E3659" s="72"/>
      <c r="I3659" s="72"/>
      <c r="J3659" s="72"/>
    </row>
    <row r="3660" spans="4:10">
      <c r="D3660" s="72"/>
      <c r="E3660" s="72"/>
      <c r="I3660" s="72"/>
      <c r="J3660" s="72"/>
    </row>
    <row r="3661" spans="4:10">
      <c r="D3661" s="72"/>
      <c r="E3661" s="72"/>
      <c r="I3661" s="72"/>
      <c r="J3661" s="72"/>
    </row>
    <row r="3662" spans="4:10">
      <c r="D3662" s="72"/>
      <c r="E3662" s="72"/>
      <c r="I3662" s="72"/>
      <c r="J3662" s="72"/>
    </row>
    <row r="3663" spans="4:10">
      <c r="D3663" s="72"/>
      <c r="E3663" s="72"/>
      <c r="I3663" s="72"/>
      <c r="J3663" s="72"/>
    </row>
    <row r="3664" spans="4:10">
      <c r="D3664" s="72"/>
      <c r="E3664" s="72"/>
      <c r="I3664" s="72"/>
      <c r="J3664" s="72"/>
    </row>
    <row r="3665" spans="4:10">
      <c r="D3665" s="72"/>
      <c r="E3665" s="72"/>
      <c r="I3665" s="72"/>
      <c r="J3665" s="72"/>
    </row>
    <row r="3666" spans="4:10">
      <c r="D3666" s="72"/>
      <c r="E3666" s="72"/>
      <c r="I3666" s="72"/>
      <c r="J3666" s="72"/>
    </row>
    <row r="3667" spans="4:10">
      <c r="D3667" s="72"/>
      <c r="E3667" s="72"/>
      <c r="I3667" s="72"/>
      <c r="J3667" s="72"/>
    </row>
    <row r="3668" spans="4:10">
      <c r="D3668" s="72"/>
      <c r="E3668" s="72"/>
      <c r="I3668" s="72"/>
      <c r="J3668" s="72"/>
    </row>
    <row r="3669" spans="4:10">
      <c r="D3669" s="72"/>
      <c r="E3669" s="72"/>
      <c r="I3669" s="72"/>
      <c r="J3669" s="72"/>
    </row>
    <row r="3670" spans="4:10">
      <c r="D3670" s="72"/>
      <c r="E3670" s="72"/>
      <c r="I3670" s="72"/>
      <c r="J3670" s="72"/>
    </row>
    <row r="3671" spans="4:10">
      <c r="D3671" s="72"/>
      <c r="E3671" s="72"/>
      <c r="I3671" s="72"/>
      <c r="J3671" s="72"/>
    </row>
    <row r="3672" spans="4:10">
      <c r="D3672" s="72"/>
      <c r="E3672" s="72"/>
      <c r="I3672" s="72"/>
      <c r="J3672" s="72"/>
    </row>
    <row r="3673" spans="4:10">
      <c r="D3673" s="72"/>
      <c r="E3673" s="72"/>
      <c r="I3673" s="72"/>
      <c r="J3673" s="72"/>
    </row>
    <row r="3674" spans="4:10">
      <c r="D3674" s="72"/>
      <c r="E3674" s="72"/>
      <c r="I3674" s="72"/>
      <c r="J3674" s="72"/>
    </row>
    <row r="3675" spans="4:10">
      <c r="D3675" s="72"/>
      <c r="E3675" s="72"/>
      <c r="I3675" s="72"/>
      <c r="J3675" s="72"/>
    </row>
    <row r="3676" spans="4:10">
      <c r="D3676" s="72"/>
      <c r="E3676" s="72"/>
      <c r="I3676" s="72"/>
      <c r="J3676" s="72"/>
    </row>
    <row r="3677" spans="4:10">
      <c r="D3677" s="72"/>
      <c r="E3677" s="72"/>
      <c r="I3677" s="72"/>
      <c r="J3677" s="72"/>
    </row>
    <row r="3678" spans="4:10">
      <c r="D3678" s="72"/>
      <c r="E3678" s="72"/>
      <c r="I3678" s="72"/>
      <c r="J3678" s="72"/>
    </row>
    <row r="3679" spans="4:10">
      <c r="D3679" s="72"/>
      <c r="E3679" s="72"/>
      <c r="I3679" s="72"/>
      <c r="J3679" s="72"/>
    </row>
    <row r="3680" spans="4:10">
      <c r="D3680" s="72"/>
      <c r="E3680" s="72"/>
      <c r="I3680" s="72"/>
      <c r="J3680" s="72"/>
    </row>
    <row r="3681" spans="4:10">
      <c r="D3681" s="72"/>
      <c r="E3681" s="72"/>
      <c r="I3681" s="72"/>
      <c r="J3681" s="72"/>
    </row>
    <row r="3682" spans="4:10">
      <c r="D3682" s="72"/>
      <c r="E3682" s="72"/>
      <c r="I3682" s="72"/>
      <c r="J3682" s="72"/>
    </row>
    <row r="3683" spans="4:10">
      <c r="D3683" s="72"/>
      <c r="E3683" s="72"/>
      <c r="I3683" s="72"/>
      <c r="J3683" s="72"/>
    </row>
    <row r="3684" spans="4:10">
      <c r="D3684" s="72"/>
      <c r="E3684" s="72"/>
      <c r="I3684" s="72"/>
      <c r="J3684" s="72"/>
    </row>
    <row r="3685" spans="4:10">
      <c r="D3685" s="72"/>
      <c r="E3685" s="72"/>
      <c r="I3685" s="72"/>
      <c r="J3685" s="72"/>
    </row>
    <row r="3686" spans="4:10">
      <c r="D3686" s="72"/>
      <c r="E3686" s="72"/>
      <c r="I3686" s="72"/>
      <c r="J3686" s="72"/>
    </row>
    <row r="3687" spans="4:10">
      <c r="D3687" s="72"/>
      <c r="E3687" s="72"/>
      <c r="I3687" s="72"/>
      <c r="J3687" s="72"/>
    </row>
    <row r="3688" spans="4:10">
      <c r="D3688" s="72"/>
      <c r="E3688" s="72"/>
      <c r="I3688" s="72"/>
      <c r="J3688" s="72"/>
    </row>
    <row r="3689" spans="4:10">
      <c r="D3689" s="72"/>
      <c r="E3689" s="72"/>
      <c r="I3689" s="72"/>
      <c r="J3689" s="72"/>
    </row>
    <row r="3690" spans="4:10">
      <c r="D3690" s="72"/>
      <c r="E3690" s="72"/>
      <c r="I3690" s="72"/>
      <c r="J3690" s="72"/>
    </row>
    <row r="3691" spans="4:10">
      <c r="D3691" s="72"/>
      <c r="E3691" s="72"/>
      <c r="I3691" s="72"/>
      <c r="J3691" s="72"/>
    </row>
    <row r="3692" spans="4:10">
      <c r="D3692" s="72"/>
      <c r="E3692" s="72"/>
      <c r="I3692" s="72"/>
      <c r="J3692" s="72"/>
    </row>
    <row r="3693" spans="4:10">
      <c r="D3693" s="72"/>
      <c r="E3693" s="72"/>
      <c r="I3693" s="72"/>
      <c r="J3693" s="72"/>
    </row>
    <row r="3694" spans="4:10">
      <c r="D3694" s="72"/>
      <c r="E3694" s="72"/>
      <c r="I3694" s="72"/>
      <c r="J3694" s="72"/>
    </row>
    <row r="3695" spans="4:10">
      <c r="D3695" s="72"/>
      <c r="E3695" s="72"/>
      <c r="I3695" s="72"/>
      <c r="J3695" s="72"/>
    </row>
    <row r="3696" spans="4:10">
      <c r="D3696" s="72"/>
      <c r="E3696" s="72"/>
      <c r="I3696" s="72"/>
      <c r="J3696" s="72"/>
    </row>
    <row r="3697" spans="4:10">
      <c r="D3697" s="72"/>
      <c r="E3697" s="72"/>
      <c r="I3697" s="72"/>
      <c r="J3697" s="72"/>
    </row>
    <row r="3698" spans="4:10">
      <c r="D3698" s="72"/>
      <c r="E3698" s="72"/>
      <c r="I3698" s="72"/>
      <c r="J3698" s="72"/>
    </row>
    <row r="3699" spans="4:10">
      <c r="D3699" s="72"/>
      <c r="E3699" s="72"/>
      <c r="I3699" s="72"/>
      <c r="J3699" s="72"/>
    </row>
    <row r="3700" spans="4:10">
      <c r="D3700" s="72"/>
      <c r="E3700" s="72"/>
      <c r="I3700" s="72"/>
      <c r="J3700" s="72"/>
    </row>
    <row r="3701" spans="4:10">
      <c r="D3701" s="72"/>
      <c r="E3701" s="72"/>
      <c r="I3701" s="72"/>
      <c r="J3701" s="72"/>
    </row>
    <row r="3702" spans="4:10">
      <c r="D3702" s="72"/>
      <c r="E3702" s="72"/>
      <c r="I3702" s="72"/>
      <c r="J3702" s="72"/>
    </row>
    <row r="3703" spans="4:10">
      <c r="D3703" s="72"/>
      <c r="E3703" s="72"/>
      <c r="I3703" s="72"/>
      <c r="J3703" s="72"/>
    </row>
    <row r="3704" spans="4:10">
      <c r="D3704" s="72"/>
      <c r="E3704" s="72"/>
      <c r="I3704" s="72"/>
      <c r="J3704" s="72"/>
    </row>
    <row r="3705" spans="4:10">
      <c r="D3705" s="72"/>
      <c r="E3705" s="72"/>
      <c r="I3705" s="72"/>
      <c r="J3705" s="72"/>
    </row>
    <row r="3706" spans="4:10">
      <c r="D3706" s="72"/>
      <c r="E3706" s="72"/>
      <c r="I3706" s="72"/>
      <c r="J3706" s="72"/>
    </row>
    <row r="3707" spans="4:10">
      <c r="D3707" s="72"/>
      <c r="E3707" s="72"/>
      <c r="I3707" s="72"/>
      <c r="J3707" s="72"/>
    </row>
    <row r="3708" spans="4:10">
      <c r="D3708" s="72"/>
      <c r="E3708" s="72"/>
      <c r="I3708" s="72"/>
      <c r="J3708" s="72"/>
    </row>
    <row r="3709" spans="4:10">
      <c r="D3709" s="72"/>
      <c r="E3709" s="72"/>
      <c r="I3709" s="72"/>
      <c r="J3709" s="72"/>
    </row>
    <row r="3710" spans="4:10">
      <c r="D3710" s="72"/>
      <c r="E3710" s="72"/>
      <c r="I3710" s="72"/>
      <c r="J3710" s="72"/>
    </row>
    <row r="3711" spans="4:10">
      <c r="D3711" s="72"/>
      <c r="E3711" s="72"/>
      <c r="I3711" s="72"/>
      <c r="J3711" s="72"/>
    </row>
    <row r="3712" spans="4:10">
      <c r="D3712" s="72"/>
      <c r="E3712" s="72"/>
      <c r="I3712" s="72"/>
      <c r="J3712" s="72"/>
    </row>
    <row r="3713" spans="4:10">
      <c r="D3713" s="72"/>
      <c r="E3713" s="72"/>
      <c r="I3713" s="72"/>
      <c r="J3713" s="72"/>
    </row>
    <row r="3714" spans="4:10">
      <c r="D3714" s="72"/>
      <c r="E3714" s="72"/>
      <c r="I3714" s="72"/>
      <c r="J3714" s="72"/>
    </row>
    <row r="3715" spans="4:10">
      <c r="D3715" s="72"/>
      <c r="E3715" s="72"/>
      <c r="I3715" s="72"/>
      <c r="J3715" s="72"/>
    </row>
    <row r="3716" spans="4:10">
      <c r="D3716" s="72"/>
      <c r="E3716" s="72"/>
      <c r="I3716" s="72"/>
      <c r="J3716" s="72"/>
    </row>
    <row r="3717" spans="4:10">
      <c r="D3717" s="72"/>
      <c r="E3717" s="72"/>
      <c r="I3717" s="72"/>
      <c r="J3717" s="72"/>
    </row>
    <row r="3718" spans="4:10">
      <c r="D3718" s="72"/>
      <c r="E3718" s="72"/>
      <c r="I3718" s="72"/>
      <c r="J3718" s="72"/>
    </row>
    <row r="3719" spans="4:10">
      <c r="D3719" s="72"/>
      <c r="E3719" s="72"/>
      <c r="I3719" s="72"/>
      <c r="J3719" s="72"/>
    </row>
    <row r="3720" spans="4:10">
      <c r="D3720" s="72"/>
      <c r="E3720" s="72"/>
      <c r="I3720" s="72"/>
      <c r="J3720" s="72"/>
    </row>
    <row r="3721" spans="4:10">
      <c r="D3721" s="72"/>
      <c r="E3721" s="72"/>
      <c r="I3721" s="72"/>
      <c r="J3721" s="72"/>
    </row>
    <row r="3722" spans="4:10">
      <c r="D3722" s="72"/>
      <c r="E3722" s="72"/>
      <c r="I3722" s="72"/>
      <c r="J3722" s="72"/>
    </row>
    <row r="3723" spans="4:10">
      <c r="D3723" s="72"/>
      <c r="E3723" s="72"/>
      <c r="I3723" s="72"/>
      <c r="J3723" s="72"/>
    </row>
    <row r="3724" spans="4:10">
      <c r="D3724" s="72"/>
      <c r="E3724" s="72"/>
      <c r="I3724" s="72"/>
      <c r="J3724" s="72"/>
    </row>
    <row r="3725" spans="4:10">
      <c r="D3725" s="72"/>
      <c r="E3725" s="72"/>
      <c r="I3725" s="72"/>
      <c r="J3725" s="72"/>
    </row>
    <row r="3726" spans="4:10">
      <c r="D3726" s="72"/>
      <c r="E3726" s="72"/>
      <c r="I3726" s="72"/>
      <c r="J3726" s="72"/>
    </row>
    <row r="3727" spans="4:10">
      <c r="D3727" s="72"/>
      <c r="E3727" s="72"/>
      <c r="I3727" s="72"/>
    </row>
    <row r="3728" spans="4:10">
      <c r="D3728" s="72"/>
      <c r="E3728" s="72"/>
      <c r="I3728" s="72"/>
      <c r="J3728" s="72"/>
    </row>
    <row r="3729" spans="4:10">
      <c r="D3729" s="72"/>
      <c r="E3729" s="72"/>
      <c r="I3729" s="72"/>
      <c r="J3729" s="72"/>
    </row>
    <row r="3730" spans="4:10">
      <c r="D3730" s="72"/>
      <c r="E3730" s="72"/>
      <c r="I3730" s="72"/>
      <c r="J3730" s="72"/>
    </row>
    <row r="3731" spans="4:10">
      <c r="D3731" s="72"/>
      <c r="E3731" s="72"/>
      <c r="I3731" s="72"/>
      <c r="J3731" s="72"/>
    </row>
    <row r="3732" spans="4:10">
      <c r="D3732" s="72"/>
      <c r="E3732" s="72"/>
      <c r="I3732" s="72"/>
      <c r="J3732" s="72"/>
    </row>
    <row r="3733" spans="4:10">
      <c r="D3733" s="72"/>
      <c r="E3733" s="72"/>
      <c r="I3733" s="72"/>
      <c r="J3733" s="72"/>
    </row>
    <row r="3734" spans="4:10">
      <c r="D3734" s="72"/>
      <c r="E3734" s="72"/>
      <c r="I3734" s="72"/>
      <c r="J3734" s="72"/>
    </row>
    <row r="3735" spans="4:10">
      <c r="D3735" s="72"/>
      <c r="E3735" s="72"/>
      <c r="I3735" s="72"/>
      <c r="J3735" s="72"/>
    </row>
    <row r="3736" spans="4:10">
      <c r="D3736" s="72"/>
      <c r="E3736" s="72"/>
      <c r="I3736" s="72"/>
      <c r="J3736" s="72"/>
    </row>
    <row r="3737" spans="4:10">
      <c r="D3737" s="72"/>
      <c r="E3737" s="72"/>
      <c r="I3737" s="72"/>
      <c r="J3737" s="72"/>
    </row>
    <row r="3738" spans="4:10">
      <c r="D3738" s="72"/>
      <c r="E3738" s="72"/>
      <c r="I3738" s="72"/>
      <c r="J3738" s="72"/>
    </row>
    <row r="3739" spans="4:10">
      <c r="D3739" s="72"/>
      <c r="E3739" s="72"/>
      <c r="I3739" s="72"/>
      <c r="J3739" s="72"/>
    </row>
    <row r="3740" spans="4:10">
      <c r="D3740" s="72"/>
      <c r="E3740" s="72"/>
      <c r="I3740" s="72"/>
      <c r="J3740" s="72"/>
    </row>
    <row r="3741" spans="4:10">
      <c r="D3741" s="72"/>
      <c r="E3741" s="72"/>
      <c r="I3741" s="72"/>
      <c r="J3741" s="72"/>
    </row>
    <row r="3742" spans="4:10">
      <c r="D3742" s="72"/>
      <c r="E3742" s="72"/>
      <c r="I3742" s="72"/>
      <c r="J3742" s="72"/>
    </row>
    <row r="3743" spans="4:10">
      <c r="D3743" s="72"/>
      <c r="E3743" s="72"/>
      <c r="I3743" s="72"/>
      <c r="J3743" s="72"/>
    </row>
    <row r="3744" spans="4:10">
      <c r="D3744" s="72"/>
      <c r="E3744" s="72"/>
      <c r="I3744" s="72"/>
      <c r="J3744" s="72"/>
    </row>
    <row r="3745" spans="4:10">
      <c r="D3745" s="72"/>
      <c r="E3745" s="72"/>
      <c r="I3745" s="72"/>
      <c r="J3745" s="72"/>
    </row>
    <row r="3746" spans="4:10">
      <c r="D3746" s="72"/>
      <c r="E3746" s="72"/>
      <c r="I3746" s="72"/>
      <c r="J3746" s="72"/>
    </row>
    <row r="3747" spans="4:10">
      <c r="D3747" s="72"/>
      <c r="E3747" s="72"/>
      <c r="I3747" s="72"/>
      <c r="J3747" s="72"/>
    </row>
    <row r="3748" spans="4:10">
      <c r="D3748" s="72"/>
      <c r="E3748" s="72"/>
      <c r="I3748" s="72"/>
      <c r="J3748" s="72"/>
    </row>
    <row r="3749" spans="4:10">
      <c r="D3749" s="72"/>
      <c r="E3749" s="72"/>
      <c r="I3749" s="72"/>
      <c r="J3749" s="72"/>
    </row>
    <row r="3750" spans="4:10">
      <c r="D3750" s="72"/>
      <c r="E3750" s="72"/>
      <c r="I3750" s="72"/>
      <c r="J3750" s="72"/>
    </row>
    <row r="3751" spans="4:10">
      <c r="D3751" s="72"/>
      <c r="E3751" s="72"/>
      <c r="I3751" s="72"/>
      <c r="J3751" s="72"/>
    </row>
    <row r="3752" spans="4:10">
      <c r="D3752" s="72"/>
      <c r="E3752" s="72"/>
      <c r="I3752" s="72"/>
      <c r="J3752" s="72"/>
    </row>
    <row r="3753" spans="4:10">
      <c r="D3753" s="72"/>
      <c r="E3753" s="72"/>
      <c r="I3753" s="72"/>
      <c r="J3753" s="72"/>
    </row>
    <row r="3754" spans="4:10">
      <c r="D3754" s="72"/>
      <c r="E3754" s="72"/>
      <c r="I3754" s="72"/>
      <c r="J3754" s="72"/>
    </row>
    <row r="3755" spans="4:10">
      <c r="D3755" s="72"/>
      <c r="E3755" s="72"/>
      <c r="I3755" s="72"/>
      <c r="J3755" s="72"/>
    </row>
    <row r="3756" spans="4:10">
      <c r="D3756" s="72"/>
      <c r="E3756" s="72"/>
      <c r="I3756" s="72"/>
      <c r="J3756" s="72"/>
    </row>
    <row r="3757" spans="4:10">
      <c r="D3757" s="72"/>
      <c r="E3757" s="72"/>
      <c r="I3757" s="72"/>
      <c r="J3757" s="72"/>
    </row>
    <row r="3758" spans="4:10">
      <c r="D3758" s="72"/>
      <c r="E3758" s="72"/>
      <c r="I3758" s="72"/>
      <c r="J3758" s="72"/>
    </row>
    <row r="3759" spans="4:10">
      <c r="D3759" s="72"/>
      <c r="E3759" s="72"/>
      <c r="I3759" s="72"/>
      <c r="J3759" s="72"/>
    </row>
    <row r="3760" spans="4:10">
      <c r="D3760" s="72"/>
      <c r="E3760" s="72"/>
      <c r="I3760" s="72"/>
      <c r="J3760" s="72"/>
    </row>
    <row r="3761" spans="4:10">
      <c r="D3761" s="72"/>
      <c r="E3761" s="72"/>
      <c r="I3761" s="72"/>
      <c r="J3761" s="72"/>
    </row>
    <row r="3762" spans="4:10">
      <c r="D3762" s="72"/>
      <c r="E3762" s="72"/>
      <c r="I3762" s="72"/>
      <c r="J3762" s="72"/>
    </row>
    <row r="3763" spans="4:10">
      <c r="D3763" s="72"/>
      <c r="E3763" s="72"/>
      <c r="I3763" s="72"/>
      <c r="J3763" s="72"/>
    </row>
    <row r="3764" spans="4:10">
      <c r="D3764" s="72"/>
      <c r="E3764" s="72"/>
      <c r="I3764" s="72"/>
      <c r="J3764" s="72"/>
    </row>
    <row r="3765" spans="4:10">
      <c r="D3765" s="72"/>
      <c r="E3765" s="72"/>
      <c r="I3765" s="72"/>
      <c r="J3765" s="72"/>
    </row>
    <row r="3766" spans="4:10">
      <c r="D3766" s="72"/>
      <c r="E3766" s="72"/>
      <c r="I3766" s="72"/>
      <c r="J3766" s="72"/>
    </row>
    <row r="3767" spans="4:10">
      <c r="D3767" s="72"/>
      <c r="E3767" s="72"/>
      <c r="I3767" s="72"/>
      <c r="J3767" s="72"/>
    </row>
    <row r="3768" spans="4:10">
      <c r="D3768" s="72"/>
      <c r="E3768" s="72"/>
      <c r="I3768" s="72"/>
      <c r="J3768" s="72"/>
    </row>
    <row r="3769" spans="4:10">
      <c r="D3769" s="72"/>
      <c r="E3769" s="72"/>
      <c r="I3769" s="72"/>
      <c r="J3769" s="72"/>
    </row>
    <row r="3770" spans="4:10">
      <c r="D3770" s="72"/>
      <c r="E3770" s="72"/>
      <c r="I3770" s="72"/>
      <c r="J3770" s="72"/>
    </row>
    <row r="3771" spans="4:10">
      <c r="D3771" s="72"/>
      <c r="E3771" s="72"/>
      <c r="I3771" s="72"/>
      <c r="J3771" s="72"/>
    </row>
    <row r="3772" spans="4:10">
      <c r="D3772" s="72"/>
      <c r="E3772" s="72"/>
      <c r="I3772" s="72"/>
      <c r="J3772" s="72"/>
    </row>
    <row r="3773" spans="4:10">
      <c r="D3773" s="72"/>
      <c r="E3773" s="72"/>
      <c r="I3773" s="72"/>
      <c r="J3773" s="72"/>
    </row>
    <row r="3774" spans="4:10">
      <c r="D3774" s="72"/>
      <c r="E3774" s="72"/>
      <c r="I3774" s="72"/>
      <c r="J3774" s="72"/>
    </row>
    <row r="3775" spans="4:10">
      <c r="D3775" s="72"/>
      <c r="E3775" s="72"/>
      <c r="I3775" s="72"/>
      <c r="J3775" s="72"/>
    </row>
    <row r="3776" spans="4:10">
      <c r="D3776" s="72"/>
      <c r="E3776" s="72"/>
      <c r="I3776" s="72"/>
      <c r="J3776" s="72"/>
    </row>
    <row r="3777" spans="4:10">
      <c r="D3777" s="72"/>
      <c r="E3777" s="72"/>
      <c r="I3777" s="72"/>
      <c r="J3777" s="72"/>
    </row>
    <row r="3778" spans="4:10">
      <c r="D3778" s="72"/>
      <c r="E3778" s="72"/>
      <c r="I3778" s="72"/>
      <c r="J3778" s="72"/>
    </row>
    <row r="3779" spans="4:10">
      <c r="D3779" s="72"/>
      <c r="E3779" s="72"/>
      <c r="I3779" s="72"/>
      <c r="J3779" s="72"/>
    </row>
    <row r="3780" spans="4:10">
      <c r="D3780" s="72"/>
      <c r="E3780" s="72"/>
      <c r="I3780" s="72"/>
      <c r="J3780" s="72"/>
    </row>
    <row r="3781" spans="4:10">
      <c r="D3781" s="72"/>
      <c r="E3781" s="72"/>
      <c r="I3781" s="72"/>
      <c r="J3781" s="72"/>
    </row>
    <row r="3782" spans="4:10">
      <c r="D3782" s="72"/>
      <c r="E3782" s="72"/>
      <c r="I3782" s="72"/>
      <c r="J3782" s="72"/>
    </row>
    <row r="3783" spans="4:10">
      <c r="D3783" s="72"/>
      <c r="E3783" s="72"/>
      <c r="I3783" s="72"/>
      <c r="J3783" s="72"/>
    </row>
    <row r="3784" spans="4:10">
      <c r="D3784" s="72"/>
      <c r="E3784" s="72"/>
      <c r="I3784" s="72"/>
      <c r="J3784" s="72"/>
    </row>
    <row r="3785" spans="4:10">
      <c r="D3785" s="72"/>
      <c r="E3785" s="72"/>
      <c r="I3785" s="72"/>
      <c r="J3785" s="72"/>
    </row>
    <row r="3786" spans="4:10">
      <c r="D3786" s="72"/>
      <c r="E3786" s="72"/>
      <c r="I3786" s="72"/>
      <c r="J3786" s="72"/>
    </row>
    <row r="3787" spans="4:10">
      <c r="D3787" s="72"/>
      <c r="E3787" s="72"/>
      <c r="I3787" s="72"/>
      <c r="J3787" s="72"/>
    </row>
    <row r="3788" spans="4:10">
      <c r="D3788" s="72"/>
      <c r="E3788" s="72"/>
      <c r="I3788" s="72"/>
      <c r="J3788" s="72"/>
    </row>
    <row r="3789" spans="4:10">
      <c r="D3789" s="72"/>
      <c r="E3789" s="72"/>
      <c r="I3789" s="72"/>
      <c r="J3789" s="72"/>
    </row>
    <row r="3790" spans="4:10">
      <c r="D3790" s="72"/>
      <c r="E3790" s="72"/>
      <c r="I3790" s="72"/>
      <c r="J3790" s="72"/>
    </row>
    <row r="3791" spans="4:10">
      <c r="D3791" s="72"/>
      <c r="E3791" s="72"/>
      <c r="I3791" s="72"/>
      <c r="J3791" s="72"/>
    </row>
    <row r="3792" spans="4:10">
      <c r="D3792" s="72"/>
      <c r="E3792" s="72"/>
      <c r="I3792" s="72"/>
      <c r="J3792" s="72"/>
    </row>
    <row r="3793" spans="4:10">
      <c r="D3793" s="72"/>
      <c r="E3793" s="72"/>
      <c r="I3793" s="72"/>
      <c r="J3793" s="72"/>
    </row>
    <row r="3794" spans="4:10">
      <c r="D3794" s="72"/>
      <c r="E3794" s="72"/>
      <c r="I3794" s="72"/>
      <c r="J3794" s="72"/>
    </row>
    <row r="3795" spans="4:10">
      <c r="D3795" s="72"/>
      <c r="E3795" s="72"/>
      <c r="I3795" s="72"/>
      <c r="J3795" s="72"/>
    </row>
    <row r="3796" spans="4:10">
      <c r="D3796" s="72"/>
      <c r="E3796" s="72"/>
      <c r="I3796" s="72"/>
      <c r="J3796" s="72"/>
    </row>
    <row r="3797" spans="4:10">
      <c r="D3797" s="72"/>
      <c r="E3797" s="72"/>
      <c r="I3797" s="72"/>
      <c r="J3797" s="72"/>
    </row>
    <row r="3798" spans="4:10">
      <c r="D3798" s="72"/>
      <c r="E3798" s="72"/>
      <c r="I3798" s="72"/>
      <c r="J3798" s="72"/>
    </row>
    <row r="3799" spans="4:10">
      <c r="D3799" s="72"/>
      <c r="E3799" s="72"/>
      <c r="I3799" s="72"/>
      <c r="J3799" s="72"/>
    </row>
    <row r="3800" spans="4:10">
      <c r="D3800" s="72"/>
      <c r="E3800" s="72"/>
      <c r="I3800" s="72"/>
      <c r="J3800" s="72"/>
    </row>
    <row r="3801" spans="4:10">
      <c r="D3801" s="72"/>
      <c r="E3801" s="72"/>
      <c r="I3801" s="72"/>
      <c r="J3801" s="72"/>
    </row>
    <row r="3802" spans="4:10">
      <c r="D3802" s="72"/>
      <c r="E3802" s="72"/>
      <c r="I3802" s="72"/>
      <c r="J3802" s="72"/>
    </row>
    <row r="3803" spans="4:10">
      <c r="D3803" s="72"/>
      <c r="E3803" s="72"/>
      <c r="I3803" s="72"/>
      <c r="J3803" s="72"/>
    </row>
    <row r="3804" spans="4:10">
      <c r="D3804" s="72"/>
      <c r="E3804" s="72"/>
      <c r="I3804" s="72"/>
      <c r="J3804" s="72"/>
    </row>
    <row r="3805" spans="4:10">
      <c r="D3805" s="72"/>
      <c r="E3805" s="72"/>
      <c r="I3805" s="72"/>
      <c r="J3805" s="72"/>
    </row>
    <row r="3806" spans="4:10">
      <c r="D3806" s="72"/>
      <c r="E3806" s="72"/>
      <c r="I3806" s="72"/>
      <c r="J3806" s="72"/>
    </row>
    <row r="3807" spans="4:10">
      <c r="D3807" s="72"/>
      <c r="E3807" s="72"/>
      <c r="I3807" s="72"/>
      <c r="J3807" s="72"/>
    </row>
    <row r="3808" spans="4:10">
      <c r="D3808" s="72"/>
      <c r="E3808" s="72"/>
      <c r="I3808" s="72"/>
      <c r="J3808" s="72"/>
    </row>
    <row r="3809" spans="4:10">
      <c r="D3809" s="72"/>
      <c r="E3809" s="72"/>
      <c r="I3809" s="72"/>
      <c r="J3809" s="72"/>
    </row>
    <row r="3810" spans="4:10">
      <c r="D3810" s="72"/>
      <c r="E3810" s="72"/>
      <c r="I3810" s="72"/>
      <c r="J3810" s="72"/>
    </row>
    <row r="3811" spans="4:10">
      <c r="D3811" s="72"/>
      <c r="E3811" s="72"/>
      <c r="I3811" s="72"/>
      <c r="J3811" s="72"/>
    </row>
    <row r="3812" spans="4:10">
      <c r="D3812" s="72"/>
      <c r="E3812" s="72"/>
      <c r="I3812" s="72"/>
      <c r="J3812" s="72"/>
    </row>
    <row r="3813" spans="4:10">
      <c r="D3813" s="72"/>
      <c r="E3813" s="72"/>
      <c r="I3813" s="72"/>
    </row>
    <row r="3814" spans="4:10">
      <c r="D3814" s="72"/>
      <c r="E3814" s="72"/>
      <c r="I3814" s="72"/>
      <c r="J3814" s="72"/>
    </row>
    <row r="3815" spans="4:10">
      <c r="D3815" s="72"/>
      <c r="E3815" s="72"/>
      <c r="I3815" s="72"/>
      <c r="J3815" s="72"/>
    </row>
    <row r="3816" spans="4:10">
      <c r="D3816" s="72"/>
      <c r="E3816" s="72"/>
      <c r="I3816" s="72"/>
      <c r="J3816" s="72"/>
    </row>
    <row r="3817" spans="4:10">
      <c r="D3817" s="72"/>
      <c r="E3817" s="72"/>
      <c r="I3817" s="72"/>
      <c r="J3817" s="72"/>
    </row>
    <row r="3818" spans="4:10">
      <c r="D3818" s="72"/>
      <c r="E3818" s="72"/>
      <c r="I3818" s="72"/>
      <c r="J3818" s="72"/>
    </row>
    <row r="3819" spans="4:10">
      <c r="D3819" s="72"/>
      <c r="E3819" s="72"/>
      <c r="I3819" s="72"/>
      <c r="J3819" s="72"/>
    </row>
    <row r="3820" spans="4:10">
      <c r="D3820" s="72"/>
      <c r="E3820" s="72"/>
      <c r="I3820" s="72"/>
    </row>
    <row r="3821" spans="4:10">
      <c r="D3821" s="72"/>
      <c r="E3821" s="72"/>
      <c r="I3821" s="72"/>
    </row>
    <row r="3822" spans="4:10">
      <c r="D3822" s="72"/>
      <c r="E3822" s="72"/>
      <c r="I3822" s="72"/>
      <c r="J3822" s="72"/>
    </row>
    <row r="3823" spans="4:10">
      <c r="D3823" s="72"/>
      <c r="E3823" s="72"/>
      <c r="I3823" s="72"/>
      <c r="J3823" s="72"/>
    </row>
    <row r="3824" spans="4:10">
      <c r="D3824" s="72"/>
      <c r="E3824" s="72"/>
      <c r="I3824" s="72"/>
      <c r="J3824" s="72"/>
    </row>
    <row r="3825" spans="4:10">
      <c r="D3825" s="72"/>
      <c r="E3825" s="72"/>
      <c r="I3825" s="72"/>
      <c r="J3825" s="72"/>
    </row>
    <row r="3826" spans="4:10">
      <c r="D3826" s="72"/>
      <c r="E3826" s="72"/>
      <c r="I3826" s="72"/>
      <c r="J3826" s="72"/>
    </row>
    <row r="3827" spans="4:10">
      <c r="D3827" s="72"/>
      <c r="E3827" s="72"/>
      <c r="I3827" s="72"/>
    </row>
    <row r="3828" spans="4:10">
      <c r="D3828" s="72"/>
      <c r="E3828" s="72"/>
      <c r="I3828" s="72"/>
    </row>
    <row r="3829" spans="4:10">
      <c r="D3829" s="72"/>
      <c r="E3829" s="72"/>
      <c r="I3829" s="72"/>
      <c r="J3829" s="72"/>
    </row>
    <row r="3830" spans="4:10">
      <c r="D3830" s="72"/>
      <c r="E3830" s="72"/>
      <c r="I3830" s="72"/>
      <c r="J3830" s="72"/>
    </row>
    <row r="3831" spans="4:10">
      <c r="D3831" s="72"/>
      <c r="E3831" s="72"/>
      <c r="I3831" s="72"/>
      <c r="J3831" s="72"/>
    </row>
    <row r="3832" spans="4:10">
      <c r="D3832" s="72"/>
      <c r="E3832" s="72"/>
      <c r="I3832" s="72"/>
      <c r="J3832" s="72"/>
    </row>
    <row r="3833" spans="4:10">
      <c r="D3833" s="72"/>
      <c r="E3833" s="72"/>
      <c r="I3833" s="72"/>
      <c r="J3833" s="72"/>
    </row>
    <row r="3834" spans="4:10">
      <c r="D3834" s="72"/>
      <c r="E3834" s="72"/>
      <c r="I3834" s="72"/>
      <c r="J3834" s="72"/>
    </row>
    <row r="3835" spans="4:10">
      <c r="D3835" s="72"/>
      <c r="E3835" s="72"/>
      <c r="I3835" s="72"/>
      <c r="J3835" s="72"/>
    </row>
    <row r="3836" spans="4:10">
      <c r="D3836" s="72"/>
      <c r="E3836" s="72"/>
      <c r="I3836" s="72"/>
      <c r="J3836" s="72"/>
    </row>
    <row r="3837" spans="4:10">
      <c r="D3837" s="72"/>
      <c r="E3837" s="72"/>
      <c r="I3837" s="72"/>
      <c r="J3837" s="72"/>
    </row>
    <row r="3838" spans="4:10">
      <c r="D3838" s="72"/>
      <c r="E3838" s="72"/>
      <c r="I3838" s="72"/>
      <c r="J3838" s="72"/>
    </row>
    <row r="3839" spans="4:10">
      <c r="D3839" s="72"/>
      <c r="E3839" s="72"/>
      <c r="I3839" s="72"/>
      <c r="J3839" s="72"/>
    </row>
    <row r="3840" spans="4:10">
      <c r="D3840" s="72"/>
      <c r="E3840" s="72"/>
      <c r="I3840" s="72"/>
      <c r="J3840" s="72"/>
    </row>
    <row r="3841" spans="4:10">
      <c r="D3841" s="72"/>
      <c r="E3841" s="72"/>
      <c r="I3841" s="72"/>
      <c r="J3841" s="72"/>
    </row>
    <row r="3842" spans="4:10">
      <c r="D3842" s="72"/>
      <c r="E3842" s="72"/>
      <c r="I3842" s="72"/>
      <c r="J3842" s="72"/>
    </row>
    <row r="3843" spans="4:10">
      <c r="D3843" s="72"/>
      <c r="E3843" s="72"/>
      <c r="I3843" s="72"/>
      <c r="J3843" s="72"/>
    </row>
    <row r="3844" spans="4:10">
      <c r="D3844" s="72"/>
      <c r="E3844" s="72"/>
      <c r="I3844" s="72"/>
      <c r="J3844" s="72"/>
    </row>
    <row r="3845" spans="4:10">
      <c r="D3845" s="72"/>
      <c r="E3845" s="72"/>
      <c r="I3845" s="72"/>
      <c r="J3845" s="72"/>
    </row>
    <row r="3846" spans="4:10">
      <c r="D3846" s="72"/>
      <c r="E3846" s="72"/>
      <c r="I3846" s="72"/>
      <c r="J3846" s="72"/>
    </row>
    <row r="3847" spans="4:10">
      <c r="D3847" s="72"/>
      <c r="E3847" s="72"/>
      <c r="I3847" s="72"/>
      <c r="J3847" s="72"/>
    </row>
    <row r="3848" spans="4:10">
      <c r="D3848" s="72"/>
      <c r="E3848" s="72"/>
      <c r="I3848" s="72"/>
      <c r="J3848" s="72"/>
    </row>
    <row r="3849" spans="4:10">
      <c r="D3849" s="72"/>
      <c r="E3849" s="72"/>
      <c r="I3849" s="72"/>
      <c r="J3849" s="72"/>
    </row>
    <row r="3850" spans="4:10">
      <c r="D3850" s="72"/>
      <c r="E3850" s="72"/>
      <c r="I3850" s="72"/>
      <c r="J3850" s="72"/>
    </row>
    <row r="3851" spans="4:10">
      <c r="D3851" s="72"/>
      <c r="E3851" s="72"/>
      <c r="I3851" s="72"/>
      <c r="J3851" s="72"/>
    </row>
    <row r="3852" spans="4:10">
      <c r="D3852" s="72"/>
      <c r="E3852" s="72"/>
      <c r="I3852" s="72"/>
      <c r="J3852" s="72"/>
    </row>
    <row r="3853" spans="4:10">
      <c r="D3853" s="72"/>
      <c r="E3853" s="72"/>
      <c r="I3853" s="72"/>
      <c r="J3853" s="72"/>
    </row>
    <row r="3854" spans="4:10">
      <c r="D3854" s="72"/>
      <c r="E3854" s="72"/>
      <c r="I3854" s="72"/>
      <c r="J3854" s="72"/>
    </row>
    <row r="3855" spans="4:10">
      <c r="D3855" s="72"/>
      <c r="E3855" s="72"/>
      <c r="I3855" s="72"/>
      <c r="J3855" s="72"/>
    </row>
    <row r="3856" spans="4:10">
      <c r="D3856" s="72"/>
      <c r="E3856" s="72"/>
      <c r="I3856" s="72"/>
      <c r="J3856" s="72"/>
    </row>
    <row r="3857" spans="4:10">
      <c r="D3857" s="72"/>
      <c r="E3857" s="72"/>
      <c r="I3857" s="72"/>
      <c r="J3857" s="72"/>
    </row>
    <row r="3858" spans="4:10">
      <c r="D3858" s="72"/>
      <c r="E3858" s="72"/>
      <c r="I3858" s="72"/>
      <c r="J3858" s="72"/>
    </row>
    <row r="3859" spans="4:10">
      <c r="D3859" s="72"/>
      <c r="E3859" s="72"/>
      <c r="I3859" s="72"/>
      <c r="J3859" s="72"/>
    </row>
    <row r="3860" spans="4:10">
      <c r="D3860" s="72"/>
      <c r="E3860" s="72"/>
      <c r="I3860" s="72"/>
      <c r="J3860" s="72"/>
    </row>
    <row r="3861" spans="4:10">
      <c r="D3861" s="72"/>
      <c r="E3861" s="72"/>
      <c r="I3861" s="72"/>
      <c r="J3861" s="72"/>
    </row>
    <row r="3862" spans="4:10">
      <c r="D3862" s="72"/>
      <c r="E3862" s="72"/>
      <c r="I3862" s="72"/>
      <c r="J3862" s="72"/>
    </row>
    <row r="3863" spans="4:10">
      <c r="D3863" s="72"/>
      <c r="E3863" s="72"/>
      <c r="I3863" s="72"/>
      <c r="J3863" s="72"/>
    </row>
    <row r="3864" spans="4:10">
      <c r="D3864" s="72"/>
      <c r="E3864" s="72"/>
      <c r="I3864" s="72"/>
      <c r="J3864" s="72"/>
    </row>
    <row r="3865" spans="4:10">
      <c r="D3865" s="72"/>
      <c r="E3865" s="72"/>
      <c r="I3865" s="72"/>
      <c r="J3865" s="72"/>
    </row>
    <row r="3866" spans="4:10">
      <c r="D3866" s="72"/>
      <c r="E3866" s="72"/>
      <c r="I3866" s="72"/>
      <c r="J3866" s="72"/>
    </row>
    <row r="3867" spans="4:10">
      <c r="D3867" s="72"/>
      <c r="E3867" s="72"/>
      <c r="I3867" s="72"/>
      <c r="J3867" s="72"/>
    </row>
    <row r="3868" spans="4:10">
      <c r="D3868" s="72"/>
      <c r="E3868" s="72"/>
      <c r="I3868" s="72"/>
      <c r="J3868" s="72"/>
    </row>
    <row r="3869" spans="4:10">
      <c r="D3869" s="72"/>
      <c r="E3869" s="72"/>
      <c r="I3869" s="72"/>
      <c r="J3869" s="72"/>
    </row>
    <row r="3870" spans="4:10">
      <c r="D3870" s="72"/>
      <c r="E3870" s="72"/>
      <c r="I3870" s="72"/>
      <c r="J3870" s="72"/>
    </row>
    <row r="3871" spans="4:10">
      <c r="D3871" s="72"/>
      <c r="E3871" s="72"/>
      <c r="I3871" s="72"/>
      <c r="J3871" s="72"/>
    </row>
    <row r="3872" spans="4:10">
      <c r="D3872" s="72"/>
      <c r="E3872" s="72"/>
      <c r="I3872" s="72"/>
      <c r="J3872" s="72"/>
    </row>
    <row r="3873" spans="4:10">
      <c r="D3873" s="72"/>
      <c r="E3873" s="72"/>
      <c r="I3873" s="72"/>
      <c r="J3873" s="72"/>
    </row>
    <row r="3874" spans="4:10">
      <c r="D3874" s="72"/>
      <c r="E3874" s="72"/>
      <c r="I3874" s="72"/>
      <c r="J3874" s="72"/>
    </row>
    <row r="3875" spans="4:10">
      <c r="D3875" s="72"/>
      <c r="E3875" s="72"/>
      <c r="I3875" s="72"/>
      <c r="J3875" s="72"/>
    </row>
    <row r="3876" spans="4:10">
      <c r="D3876" s="72"/>
      <c r="E3876" s="72"/>
      <c r="I3876" s="72"/>
      <c r="J3876" s="72"/>
    </row>
    <row r="3877" spans="4:10">
      <c r="D3877" s="72"/>
      <c r="E3877" s="72"/>
      <c r="I3877" s="72"/>
      <c r="J3877" s="72"/>
    </row>
    <row r="3878" spans="4:10">
      <c r="D3878" s="72"/>
      <c r="E3878" s="72"/>
      <c r="I3878" s="72"/>
      <c r="J3878" s="72"/>
    </row>
    <row r="3879" spans="4:10">
      <c r="D3879" s="72"/>
      <c r="E3879" s="72"/>
      <c r="I3879" s="72"/>
      <c r="J3879" s="72"/>
    </row>
    <row r="3880" spans="4:10">
      <c r="D3880" s="72"/>
      <c r="E3880" s="72"/>
      <c r="I3880" s="72"/>
      <c r="J3880" s="72"/>
    </row>
    <row r="3881" spans="4:10">
      <c r="D3881" s="72"/>
      <c r="E3881" s="72"/>
      <c r="I3881" s="72"/>
      <c r="J3881" s="72"/>
    </row>
    <row r="3882" spans="4:10">
      <c r="D3882" s="72"/>
      <c r="E3882" s="72"/>
      <c r="I3882" s="72"/>
      <c r="J3882" s="72"/>
    </row>
    <row r="3883" spans="4:10">
      <c r="D3883" s="72"/>
      <c r="E3883" s="72"/>
      <c r="I3883" s="72"/>
      <c r="J3883" s="72"/>
    </row>
    <row r="3884" spans="4:10">
      <c r="D3884" s="72"/>
      <c r="E3884" s="72"/>
      <c r="I3884" s="72"/>
      <c r="J3884" s="72"/>
    </row>
    <row r="3885" spans="4:10">
      <c r="D3885" s="72"/>
      <c r="E3885" s="72"/>
      <c r="I3885" s="72"/>
      <c r="J3885" s="72"/>
    </row>
    <row r="3886" spans="4:10">
      <c r="D3886" s="72"/>
      <c r="E3886" s="72"/>
      <c r="I3886" s="72"/>
      <c r="J3886" s="72"/>
    </row>
    <row r="3887" spans="4:10">
      <c r="D3887" s="72"/>
      <c r="E3887" s="72"/>
      <c r="I3887" s="72"/>
      <c r="J3887" s="72"/>
    </row>
    <row r="3888" spans="4:10">
      <c r="D3888" s="72"/>
      <c r="E3888" s="72"/>
      <c r="I3888" s="72"/>
      <c r="J3888" s="72"/>
    </row>
    <row r="3889" spans="4:10">
      <c r="D3889" s="72"/>
      <c r="E3889" s="72"/>
      <c r="I3889" s="72"/>
      <c r="J3889" s="72"/>
    </row>
    <row r="3890" spans="4:10">
      <c r="D3890" s="72"/>
      <c r="E3890" s="72"/>
      <c r="I3890" s="72"/>
      <c r="J3890" s="72"/>
    </row>
    <row r="3891" spans="4:10">
      <c r="D3891" s="72"/>
      <c r="E3891" s="72"/>
      <c r="I3891" s="72"/>
      <c r="J3891" s="72"/>
    </row>
    <row r="3892" spans="4:10">
      <c r="D3892" s="72"/>
      <c r="E3892" s="72"/>
      <c r="I3892" s="72"/>
      <c r="J3892" s="72"/>
    </row>
    <row r="3893" spans="4:10">
      <c r="D3893" s="72"/>
      <c r="E3893" s="72"/>
      <c r="I3893" s="72"/>
      <c r="J3893" s="72"/>
    </row>
    <row r="3894" spans="4:10">
      <c r="D3894" s="72"/>
      <c r="E3894" s="72"/>
      <c r="I3894" s="72"/>
      <c r="J3894" s="72"/>
    </row>
    <row r="3895" spans="4:10">
      <c r="D3895" s="72"/>
      <c r="E3895" s="72"/>
      <c r="I3895" s="72"/>
      <c r="J3895" s="72"/>
    </row>
    <row r="3896" spans="4:10">
      <c r="D3896" s="72"/>
      <c r="E3896" s="72"/>
      <c r="I3896" s="72"/>
      <c r="J3896" s="72"/>
    </row>
    <row r="3897" spans="4:10">
      <c r="D3897" s="72"/>
      <c r="E3897" s="72"/>
      <c r="I3897" s="72"/>
      <c r="J3897" s="72"/>
    </row>
    <row r="3898" spans="4:10">
      <c r="D3898" s="72"/>
      <c r="E3898" s="72"/>
      <c r="I3898" s="72"/>
      <c r="J3898" s="72"/>
    </row>
    <row r="3899" spans="4:10">
      <c r="D3899" s="72"/>
      <c r="E3899" s="72"/>
      <c r="I3899" s="72"/>
      <c r="J3899" s="72"/>
    </row>
    <row r="3900" spans="4:10">
      <c r="D3900" s="72"/>
      <c r="E3900" s="72"/>
      <c r="I3900" s="72"/>
      <c r="J3900" s="72"/>
    </row>
    <row r="3901" spans="4:10">
      <c r="D3901" s="72"/>
      <c r="E3901" s="72"/>
      <c r="I3901" s="72"/>
      <c r="J3901" s="72"/>
    </row>
    <row r="3902" spans="4:10">
      <c r="D3902" s="72"/>
      <c r="E3902" s="72"/>
      <c r="I3902" s="72"/>
      <c r="J3902" s="72"/>
    </row>
    <row r="3903" spans="4:10">
      <c r="D3903" s="72"/>
      <c r="E3903" s="72"/>
      <c r="I3903" s="72"/>
      <c r="J3903" s="72"/>
    </row>
    <row r="3904" spans="4:10">
      <c r="D3904" s="72"/>
      <c r="E3904" s="72"/>
      <c r="I3904" s="72"/>
      <c r="J3904" s="72"/>
    </row>
    <row r="3905" spans="4:10">
      <c r="D3905" s="72"/>
      <c r="E3905" s="72"/>
      <c r="I3905" s="72"/>
      <c r="J3905" s="72"/>
    </row>
    <row r="3906" spans="4:10">
      <c r="D3906" s="72"/>
      <c r="E3906" s="72"/>
      <c r="I3906" s="72"/>
      <c r="J3906" s="72"/>
    </row>
    <row r="3907" spans="4:10">
      <c r="D3907" s="72"/>
      <c r="E3907" s="72"/>
      <c r="I3907" s="72"/>
      <c r="J3907" s="72"/>
    </row>
    <row r="3908" spans="4:10">
      <c r="D3908" s="72"/>
      <c r="E3908" s="72"/>
      <c r="I3908" s="72"/>
      <c r="J3908" s="72"/>
    </row>
    <row r="3909" spans="4:10">
      <c r="D3909" s="72"/>
      <c r="E3909" s="72"/>
      <c r="I3909" s="72"/>
      <c r="J3909" s="72"/>
    </row>
    <row r="3910" spans="4:10">
      <c r="D3910" s="72"/>
      <c r="E3910" s="72"/>
      <c r="I3910" s="72"/>
      <c r="J3910" s="72"/>
    </row>
    <row r="3911" spans="4:10">
      <c r="D3911" s="72"/>
      <c r="E3911" s="72"/>
      <c r="I3911" s="72"/>
      <c r="J3911" s="72"/>
    </row>
    <row r="3912" spans="4:10">
      <c r="D3912" s="72"/>
      <c r="E3912" s="72"/>
      <c r="I3912" s="72"/>
      <c r="J3912" s="72"/>
    </row>
    <row r="3913" spans="4:10">
      <c r="D3913" s="72"/>
      <c r="E3913" s="72"/>
      <c r="I3913" s="72"/>
      <c r="J3913" s="72"/>
    </row>
    <row r="3914" spans="4:10">
      <c r="D3914" s="72"/>
      <c r="E3914" s="72"/>
      <c r="I3914" s="72"/>
      <c r="J3914" s="72"/>
    </row>
    <row r="3915" spans="4:10">
      <c r="D3915" s="72"/>
      <c r="E3915" s="72"/>
      <c r="I3915" s="72"/>
      <c r="J3915" s="72"/>
    </row>
    <row r="3916" spans="4:10">
      <c r="D3916" s="72"/>
      <c r="E3916" s="72"/>
      <c r="I3916" s="72"/>
      <c r="J3916" s="72"/>
    </row>
    <row r="3917" spans="4:10">
      <c r="D3917" s="72"/>
      <c r="E3917" s="72"/>
      <c r="I3917" s="72"/>
      <c r="J3917" s="72"/>
    </row>
    <row r="3918" spans="4:10">
      <c r="D3918" s="72"/>
      <c r="E3918" s="72"/>
      <c r="I3918" s="72"/>
      <c r="J3918" s="72"/>
    </row>
    <row r="3919" spans="4:10">
      <c r="D3919" s="72"/>
      <c r="E3919" s="72"/>
      <c r="I3919" s="72"/>
      <c r="J3919" s="72"/>
    </row>
    <row r="3920" spans="4:10">
      <c r="D3920" s="72"/>
      <c r="E3920" s="72"/>
      <c r="I3920" s="72"/>
      <c r="J3920" s="72"/>
    </row>
    <row r="3921" spans="4:10">
      <c r="D3921" s="72"/>
      <c r="E3921" s="72"/>
      <c r="I3921" s="72"/>
      <c r="J3921" s="72"/>
    </row>
    <row r="3922" spans="4:10">
      <c r="D3922" s="72"/>
      <c r="E3922" s="72"/>
      <c r="I3922" s="72"/>
      <c r="J3922" s="72"/>
    </row>
    <row r="3923" spans="4:10">
      <c r="D3923" s="72"/>
      <c r="E3923" s="72"/>
      <c r="I3923" s="72"/>
      <c r="J3923" s="72"/>
    </row>
    <row r="3924" spans="4:10">
      <c r="D3924" s="72"/>
      <c r="E3924" s="72"/>
      <c r="I3924" s="72"/>
      <c r="J3924" s="72"/>
    </row>
    <row r="3925" spans="4:10">
      <c r="D3925" s="72"/>
      <c r="E3925" s="72"/>
      <c r="I3925" s="72"/>
      <c r="J3925" s="72"/>
    </row>
    <row r="3926" spans="4:10">
      <c r="D3926" s="72"/>
      <c r="E3926" s="72"/>
      <c r="I3926" s="72"/>
      <c r="J3926" s="72"/>
    </row>
    <row r="3927" spans="4:10">
      <c r="D3927" s="72"/>
      <c r="E3927" s="72"/>
      <c r="I3927" s="72"/>
      <c r="J3927" s="72"/>
    </row>
    <row r="3928" spans="4:10">
      <c r="D3928" s="72"/>
      <c r="E3928" s="72"/>
      <c r="I3928" s="72"/>
      <c r="J3928" s="72"/>
    </row>
    <row r="3929" spans="4:10">
      <c r="D3929" s="72"/>
      <c r="E3929" s="72"/>
      <c r="I3929" s="72"/>
      <c r="J3929" s="72"/>
    </row>
    <row r="3930" spans="4:10">
      <c r="D3930" s="72"/>
      <c r="E3930" s="72"/>
      <c r="I3930" s="72"/>
      <c r="J3930" s="72"/>
    </row>
    <row r="3931" spans="4:10">
      <c r="D3931" s="72"/>
      <c r="E3931" s="72"/>
      <c r="I3931" s="72"/>
      <c r="J3931" s="72"/>
    </row>
    <row r="3932" spans="4:10">
      <c r="D3932" s="72"/>
      <c r="E3932" s="72"/>
      <c r="I3932" s="72"/>
      <c r="J3932" s="72"/>
    </row>
    <row r="3933" spans="4:10">
      <c r="D3933" s="72"/>
      <c r="E3933" s="72"/>
      <c r="I3933" s="72"/>
      <c r="J3933" s="72"/>
    </row>
    <row r="3934" spans="4:10">
      <c r="D3934" s="72"/>
      <c r="E3934" s="72"/>
      <c r="I3934" s="72"/>
      <c r="J3934" s="72"/>
    </row>
    <row r="3935" spans="4:10">
      <c r="D3935" s="72"/>
      <c r="E3935" s="72"/>
      <c r="I3935" s="72"/>
      <c r="J3935" s="72"/>
    </row>
    <row r="3936" spans="4:10">
      <c r="D3936" s="72"/>
      <c r="E3936" s="72"/>
      <c r="I3936" s="72"/>
      <c r="J3936" s="72"/>
    </row>
    <row r="3937" spans="4:10">
      <c r="D3937" s="72"/>
      <c r="E3937" s="72"/>
      <c r="I3937" s="72"/>
      <c r="J3937" s="72"/>
    </row>
    <row r="3938" spans="4:10">
      <c r="D3938" s="72"/>
      <c r="E3938" s="72"/>
      <c r="I3938" s="72"/>
      <c r="J3938" s="72"/>
    </row>
    <row r="3939" spans="4:10">
      <c r="D3939" s="72"/>
      <c r="E3939" s="72"/>
      <c r="I3939" s="72"/>
      <c r="J3939" s="72"/>
    </row>
    <row r="3940" spans="4:10">
      <c r="D3940" s="72"/>
      <c r="E3940" s="72"/>
      <c r="I3940" s="72"/>
      <c r="J3940" s="72"/>
    </row>
    <row r="3941" spans="4:10">
      <c r="D3941" s="72"/>
      <c r="E3941" s="72"/>
      <c r="I3941" s="72"/>
      <c r="J3941" s="72"/>
    </row>
    <row r="3942" spans="4:10">
      <c r="D3942" s="72"/>
      <c r="E3942" s="72"/>
      <c r="I3942" s="72"/>
      <c r="J3942" s="72"/>
    </row>
    <row r="3943" spans="4:10">
      <c r="D3943" s="72"/>
      <c r="E3943" s="72"/>
      <c r="I3943" s="72"/>
      <c r="J3943" s="72"/>
    </row>
    <row r="3944" spans="4:10">
      <c r="D3944" s="72"/>
      <c r="E3944" s="72"/>
      <c r="I3944" s="72"/>
      <c r="J3944" s="72"/>
    </row>
    <row r="3945" spans="4:10">
      <c r="D3945" s="72"/>
      <c r="E3945" s="72"/>
      <c r="I3945" s="72"/>
      <c r="J3945" s="72"/>
    </row>
    <row r="3946" spans="4:10">
      <c r="D3946" s="72"/>
      <c r="E3946" s="72"/>
      <c r="I3946" s="72"/>
      <c r="J3946" s="72"/>
    </row>
    <row r="3947" spans="4:10">
      <c r="D3947" s="72"/>
      <c r="E3947" s="72"/>
      <c r="I3947" s="72"/>
      <c r="J3947" s="72"/>
    </row>
    <row r="3948" spans="4:10">
      <c r="D3948" s="72"/>
      <c r="E3948" s="72"/>
      <c r="I3948" s="72"/>
      <c r="J3948" s="72"/>
    </row>
    <row r="3949" spans="4:10">
      <c r="D3949" s="72"/>
      <c r="E3949" s="72"/>
      <c r="I3949" s="72"/>
      <c r="J3949" s="72"/>
    </row>
    <row r="3950" spans="4:10">
      <c r="D3950" s="72"/>
      <c r="E3950" s="72"/>
      <c r="I3950" s="72"/>
      <c r="J3950" s="72"/>
    </row>
    <row r="3951" spans="4:10">
      <c r="D3951" s="72"/>
      <c r="E3951" s="72"/>
      <c r="I3951" s="72"/>
      <c r="J3951" s="72"/>
    </row>
    <row r="3952" spans="4:10">
      <c r="D3952" s="72"/>
      <c r="E3952" s="72"/>
      <c r="I3952" s="72"/>
      <c r="J3952" s="72"/>
    </row>
    <row r="3953" spans="4:10">
      <c r="D3953" s="72"/>
      <c r="E3953" s="72"/>
      <c r="I3953" s="72"/>
      <c r="J3953" s="72"/>
    </row>
    <row r="3954" spans="4:10">
      <c r="D3954" s="72"/>
      <c r="E3954" s="72"/>
      <c r="I3954" s="72"/>
      <c r="J3954" s="72"/>
    </row>
    <row r="3955" spans="4:10">
      <c r="D3955" s="72"/>
      <c r="E3955" s="72"/>
      <c r="I3955" s="72"/>
      <c r="J3955" s="72"/>
    </row>
    <row r="3956" spans="4:10">
      <c r="D3956" s="72"/>
      <c r="E3956" s="72"/>
      <c r="I3956" s="72"/>
      <c r="J3956" s="72"/>
    </row>
    <row r="3957" spans="4:10">
      <c r="D3957" s="72"/>
      <c r="E3957" s="72"/>
      <c r="I3957" s="72"/>
      <c r="J3957" s="72"/>
    </row>
    <row r="3958" spans="4:10">
      <c r="D3958" s="72"/>
      <c r="E3958" s="72"/>
      <c r="I3958" s="72"/>
      <c r="J3958" s="72"/>
    </row>
    <row r="3959" spans="4:10">
      <c r="D3959" s="72"/>
      <c r="E3959" s="72"/>
      <c r="I3959" s="72"/>
      <c r="J3959" s="72"/>
    </row>
    <row r="3960" spans="4:10">
      <c r="D3960" s="72"/>
      <c r="E3960" s="72"/>
      <c r="I3960" s="72"/>
      <c r="J3960" s="72"/>
    </row>
    <row r="3961" spans="4:10">
      <c r="D3961" s="72"/>
      <c r="E3961" s="72"/>
      <c r="I3961" s="72"/>
      <c r="J3961" s="72"/>
    </row>
    <row r="3962" spans="4:10">
      <c r="D3962" s="72"/>
      <c r="E3962" s="72"/>
      <c r="I3962" s="72"/>
      <c r="J3962" s="72"/>
    </row>
    <row r="3963" spans="4:10">
      <c r="D3963" s="72"/>
      <c r="E3963" s="72"/>
      <c r="I3963" s="72"/>
      <c r="J3963" s="72"/>
    </row>
    <row r="3964" spans="4:10">
      <c r="D3964" s="72"/>
      <c r="E3964" s="72"/>
      <c r="I3964" s="72"/>
      <c r="J3964" s="72"/>
    </row>
    <row r="3965" spans="4:10">
      <c r="D3965" s="72"/>
      <c r="E3965" s="72"/>
      <c r="I3965" s="72"/>
      <c r="J3965" s="72"/>
    </row>
    <row r="3966" spans="4:10">
      <c r="D3966" s="72"/>
      <c r="E3966" s="72"/>
      <c r="I3966" s="72"/>
      <c r="J3966" s="72"/>
    </row>
    <row r="3967" spans="4:10">
      <c r="D3967" s="72"/>
      <c r="E3967" s="72"/>
      <c r="I3967" s="72"/>
      <c r="J3967" s="72"/>
    </row>
    <row r="3968" spans="4:10">
      <c r="D3968" s="72"/>
      <c r="E3968" s="72"/>
      <c r="I3968" s="72"/>
      <c r="J3968" s="72"/>
    </row>
    <row r="3969" spans="4:10">
      <c r="D3969" s="72"/>
      <c r="E3969" s="72"/>
      <c r="I3969" s="72"/>
      <c r="J3969" s="72"/>
    </row>
    <row r="3970" spans="4:10">
      <c r="D3970" s="72"/>
      <c r="E3970" s="72"/>
      <c r="I3970" s="72"/>
      <c r="J3970" s="72"/>
    </row>
    <row r="3971" spans="4:10">
      <c r="D3971" s="72"/>
      <c r="E3971" s="72"/>
      <c r="I3971" s="72"/>
      <c r="J3971" s="72"/>
    </row>
    <row r="3972" spans="4:10">
      <c r="D3972" s="72"/>
      <c r="E3972" s="72"/>
      <c r="I3972" s="72"/>
      <c r="J3972" s="72"/>
    </row>
    <row r="3973" spans="4:10">
      <c r="D3973" s="72"/>
      <c r="E3973" s="72"/>
      <c r="I3973" s="72"/>
      <c r="J3973" s="72"/>
    </row>
    <row r="3974" spans="4:10">
      <c r="D3974" s="72"/>
      <c r="E3974" s="72"/>
      <c r="I3974" s="72"/>
      <c r="J3974" s="72"/>
    </row>
    <row r="3975" spans="4:10">
      <c r="D3975" s="72"/>
      <c r="E3975" s="72"/>
      <c r="I3975" s="72"/>
      <c r="J3975" s="72"/>
    </row>
    <row r="3976" spans="4:10">
      <c r="D3976" s="72"/>
      <c r="E3976" s="72"/>
      <c r="I3976" s="72"/>
      <c r="J3976" s="72"/>
    </row>
    <row r="3977" spans="4:10">
      <c r="D3977" s="72"/>
      <c r="E3977" s="72"/>
      <c r="I3977" s="72"/>
      <c r="J3977" s="72"/>
    </row>
    <row r="3978" spans="4:10">
      <c r="D3978" s="72"/>
      <c r="E3978" s="72"/>
      <c r="I3978" s="72"/>
      <c r="J3978" s="72"/>
    </row>
    <row r="3979" spans="4:10">
      <c r="D3979" s="72"/>
      <c r="E3979" s="72"/>
      <c r="I3979" s="72"/>
      <c r="J3979" s="72"/>
    </row>
    <row r="3980" spans="4:10">
      <c r="D3980" s="72"/>
      <c r="E3980" s="72"/>
      <c r="I3980" s="72"/>
      <c r="J3980" s="72"/>
    </row>
    <row r="3981" spans="4:10">
      <c r="D3981" s="72"/>
      <c r="E3981" s="72"/>
      <c r="I3981" s="72"/>
      <c r="J3981" s="72"/>
    </row>
    <row r="3982" spans="4:10">
      <c r="D3982" s="72"/>
      <c r="E3982" s="72"/>
      <c r="I3982" s="72"/>
      <c r="J3982" s="72"/>
    </row>
    <row r="3983" spans="4:10">
      <c r="D3983" s="72"/>
      <c r="E3983" s="72"/>
      <c r="I3983" s="72"/>
      <c r="J3983" s="72"/>
    </row>
    <row r="3984" spans="4:10">
      <c r="D3984" s="72"/>
      <c r="E3984" s="72"/>
      <c r="I3984" s="72"/>
      <c r="J3984" s="72"/>
    </row>
    <row r="3985" spans="4:10">
      <c r="D3985" s="72"/>
      <c r="E3985" s="72"/>
      <c r="I3985" s="72"/>
      <c r="J3985" s="72"/>
    </row>
    <row r="3986" spans="4:10">
      <c r="D3986" s="72"/>
      <c r="E3986" s="72"/>
      <c r="I3986" s="72"/>
      <c r="J3986" s="72"/>
    </row>
    <row r="3987" spans="4:10">
      <c r="D3987" s="72"/>
      <c r="E3987" s="72"/>
      <c r="I3987" s="72"/>
      <c r="J3987" s="72"/>
    </row>
    <row r="3988" spans="4:10">
      <c r="D3988" s="72"/>
      <c r="E3988" s="72"/>
      <c r="I3988" s="72"/>
      <c r="J3988" s="72"/>
    </row>
    <row r="3989" spans="4:10">
      <c r="D3989" s="72"/>
      <c r="E3989" s="72"/>
      <c r="I3989" s="72"/>
      <c r="J3989" s="72"/>
    </row>
    <row r="3990" spans="4:10">
      <c r="D3990" s="72"/>
      <c r="E3990" s="72"/>
      <c r="I3990" s="72"/>
      <c r="J3990" s="72"/>
    </row>
    <row r="3991" spans="4:10">
      <c r="D3991" s="72"/>
      <c r="E3991" s="72"/>
      <c r="I3991" s="72"/>
      <c r="J3991" s="72"/>
    </row>
    <row r="3992" spans="4:10">
      <c r="D3992" s="72"/>
      <c r="E3992" s="72"/>
      <c r="I3992" s="72"/>
      <c r="J3992" s="72"/>
    </row>
    <row r="3993" spans="4:10">
      <c r="D3993" s="72"/>
      <c r="E3993" s="72"/>
      <c r="I3993" s="72"/>
      <c r="J3993" s="72"/>
    </row>
    <row r="3994" spans="4:10">
      <c r="D3994" s="72"/>
      <c r="E3994" s="72"/>
      <c r="I3994" s="72"/>
      <c r="J3994" s="72"/>
    </row>
    <row r="3995" spans="4:10">
      <c r="D3995" s="72"/>
      <c r="E3995" s="72"/>
      <c r="I3995" s="72"/>
      <c r="J3995" s="72"/>
    </row>
    <row r="3996" spans="4:10">
      <c r="D3996" s="72"/>
      <c r="E3996" s="72"/>
      <c r="I3996" s="72"/>
      <c r="J3996" s="72"/>
    </row>
    <row r="3997" spans="4:10">
      <c r="D3997" s="72"/>
      <c r="E3997" s="72"/>
      <c r="I3997" s="72"/>
      <c r="J3997" s="72"/>
    </row>
    <row r="3998" spans="4:10">
      <c r="D3998" s="72"/>
      <c r="E3998" s="72"/>
      <c r="I3998" s="72"/>
      <c r="J3998" s="72"/>
    </row>
    <row r="3999" spans="4:10">
      <c r="D3999" s="72"/>
      <c r="E3999" s="72"/>
      <c r="I3999" s="72"/>
      <c r="J3999" s="72"/>
    </row>
    <row r="4000" spans="4:10">
      <c r="D4000" s="72"/>
      <c r="E4000" s="72"/>
      <c r="I4000" s="72"/>
      <c r="J4000" s="72"/>
    </row>
    <row r="4001" spans="4:10">
      <c r="D4001" s="72"/>
      <c r="E4001" s="72"/>
      <c r="I4001" s="72"/>
      <c r="J4001" s="72"/>
    </row>
    <row r="4002" spans="4:10">
      <c r="D4002" s="72"/>
      <c r="E4002" s="72"/>
      <c r="I4002" s="72"/>
      <c r="J4002" s="72"/>
    </row>
    <row r="4003" spans="4:10">
      <c r="D4003" s="72"/>
      <c r="E4003" s="72"/>
      <c r="I4003" s="72"/>
      <c r="J4003" s="72"/>
    </row>
    <row r="4004" spans="4:10">
      <c r="D4004" s="72"/>
      <c r="E4004" s="72"/>
      <c r="I4004" s="72"/>
      <c r="J4004" s="72"/>
    </row>
    <row r="4005" spans="4:10">
      <c r="D4005" s="72"/>
      <c r="E4005" s="72"/>
      <c r="I4005" s="72"/>
      <c r="J4005" s="72"/>
    </row>
    <row r="4006" spans="4:10">
      <c r="D4006" s="72"/>
      <c r="E4006" s="72"/>
      <c r="I4006" s="72"/>
      <c r="J4006" s="72"/>
    </row>
    <row r="4007" spans="4:10">
      <c r="D4007" s="72"/>
      <c r="E4007" s="72"/>
      <c r="I4007" s="72"/>
      <c r="J4007" s="72"/>
    </row>
    <row r="4008" spans="4:10">
      <c r="D4008" s="72"/>
      <c r="E4008" s="72"/>
      <c r="I4008" s="72"/>
      <c r="J4008" s="72"/>
    </row>
    <row r="4009" spans="4:10">
      <c r="D4009" s="72"/>
      <c r="E4009" s="72"/>
      <c r="I4009" s="72"/>
      <c r="J4009" s="72"/>
    </row>
    <row r="4010" spans="4:10">
      <c r="D4010" s="72"/>
      <c r="E4010" s="72"/>
      <c r="I4010" s="72"/>
      <c r="J4010" s="72"/>
    </row>
    <row r="4011" spans="4:10">
      <c r="D4011" s="72"/>
      <c r="E4011" s="72"/>
      <c r="I4011" s="72"/>
      <c r="J4011" s="72"/>
    </row>
    <row r="4012" spans="4:10">
      <c r="D4012" s="72"/>
      <c r="E4012" s="72"/>
      <c r="I4012" s="72"/>
      <c r="J4012" s="72"/>
    </row>
    <row r="4013" spans="4:10">
      <c r="D4013" s="72"/>
      <c r="E4013" s="72"/>
      <c r="I4013" s="72"/>
      <c r="J4013" s="72"/>
    </row>
    <row r="4014" spans="4:10">
      <c r="D4014" s="72"/>
      <c r="E4014" s="72"/>
      <c r="I4014" s="72"/>
      <c r="J4014" s="72"/>
    </row>
    <row r="4015" spans="4:10">
      <c r="D4015" s="72"/>
      <c r="E4015" s="72"/>
      <c r="I4015" s="72"/>
      <c r="J4015" s="72"/>
    </row>
    <row r="4016" spans="4:10">
      <c r="D4016" s="72"/>
      <c r="E4016" s="72"/>
      <c r="I4016" s="72"/>
      <c r="J4016" s="72"/>
    </row>
    <row r="4017" spans="4:10">
      <c r="D4017" s="72"/>
      <c r="E4017" s="72"/>
      <c r="I4017" s="72"/>
      <c r="J4017" s="72"/>
    </row>
    <row r="4018" spans="4:10">
      <c r="D4018" s="72"/>
      <c r="E4018" s="72"/>
      <c r="I4018" s="72"/>
      <c r="J4018" s="72"/>
    </row>
    <row r="4019" spans="4:10">
      <c r="D4019" s="72"/>
      <c r="E4019" s="72"/>
      <c r="I4019" s="72"/>
      <c r="J4019" s="72"/>
    </row>
    <row r="4020" spans="4:10">
      <c r="D4020" s="72"/>
      <c r="E4020" s="72"/>
      <c r="I4020" s="72"/>
      <c r="J4020" s="72"/>
    </row>
    <row r="4021" spans="4:10">
      <c r="D4021" s="72"/>
      <c r="E4021" s="72"/>
      <c r="I4021" s="72"/>
      <c r="J4021" s="72"/>
    </row>
    <row r="4022" spans="4:10">
      <c r="D4022" s="72"/>
      <c r="E4022" s="72"/>
      <c r="I4022" s="72"/>
      <c r="J4022" s="72"/>
    </row>
    <row r="4023" spans="4:10">
      <c r="D4023" s="72"/>
      <c r="E4023" s="72"/>
      <c r="I4023" s="72"/>
      <c r="J4023" s="72"/>
    </row>
    <row r="4024" spans="4:10">
      <c r="D4024" s="72"/>
      <c r="E4024" s="72"/>
      <c r="I4024" s="72"/>
      <c r="J4024" s="72"/>
    </row>
    <row r="4025" spans="4:10">
      <c r="D4025" s="72"/>
      <c r="E4025" s="72"/>
      <c r="I4025" s="72"/>
      <c r="J4025" s="72"/>
    </row>
    <row r="4026" spans="4:10">
      <c r="D4026" s="72"/>
      <c r="E4026" s="72"/>
      <c r="I4026" s="72"/>
      <c r="J4026" s="72"/>
    </row>
    <row r="4027" spans="4:10">
      <c r="D4027" s="72"/>
      <c r="E4027" s="72"/>
      <c r="I4027" s="72"/>
      <c r="J4027" s="72"/>
    </row>
    <row r="4028" spans="4:10">
      <c r="D4028" s="72"/>
      <c r="E4028" s="72"/>
      <c r="I4028" s="72"/>
      <c r="J4028" s="72"/>
    </row>
    <row r="4029" spans="4:10">
      <c r="D4029" s="72"/>
      <c r="E4029" s="72"/>
      <c r="I4029" s="72"/>
      <c r="J4029" s="72"/>
    </row>
    <row r="4030" spans="4:10">
      <c r="D4030" s="72"/>
      <c r="E4030" s="72"/>
      <c r="I4030" s="72"/>
      <c r="J4030" s="72"/>
    </row>
    <row r="4031" spans="4:10">
      <c r="D4031" s="72"/>
      <c r="E4031" s="72"/>
      <c r="I4031" s="72"/>
      <c r="J4031" s="72"/>
    </row>
    <row r="4032" spans="4:10">
      <c r="D4032" s="72"/>
      <c r="E4032" s="72"/>
      <c r="I4032" s="72"/>
      <c r="J4032" s="72"/>
    </row>
    <row r="4033" spans="4:10">
      <c r="D4033" s="72"/>
      <c r="E4033" s="72"/>
      <c r="I4033" s="72"/>
      <c r="J4033" s="72"/>
    </row>
    <row r="4034" spans="4:10">
      <c r="D4034" s="72"/>
      <c r="E4034" s="72"/>
      <c r="I4034" s="72"/>
      <c r="J4034" s="72"/>
    </row>
    <row r="4035" spans="4:10">
      <c r="D4035" s="72"/>
      <c r="E4035" s="72"/>
      <c r="I4035" s="72"/>
      <c r="J4035" s="72"/>
    </row>
    <row r="4036" spans="4:10">
      <c r="D4036" s="72"/>
      <c r="E4036" s="72"/>
      <c r="I4036" s="72"/>
      <c r="J4036" s="72"/>
    </row>
    <row r="4037" spans="4:10">
      <c r="D4037" s="72"/>
      <c r="E4037" s="72"/>
      <c r="I4037" s="72"/>
      <c r="J4037" s="72"/>
    </row>
    <row r="4038" spans="4:10">
      <c r="D4038" s="72"/>
      <c r="E4038" s="72"/>
      <c r="I4038" s="72"/>
      <c r="J4038" s="72"/>
    </row>
    <row r="4039" spans="4:10">
      <c r="D4039" s="72"/>
      <c r="E4039" s="72"/>
      <c r="I4039" s="72"/>
      <c r="J4039" s="72"/>
    </row>
    <row r="4040" spans="4:10">
      <c r="D4040" s="72"/>
      <c r="E4040" s="72"/>
      <c r="I4040" s="72"/>
      <c r="J4040" s="72"/>
    </row>
    <row r="4041" spans="4:10">
      <c r="D4041" s="72"/>
      <c r="E4041" s="72"/>
      <c r="I4041" s="72"/>
      <c r="J4041" s="72"/>
    </row>
    <row r="4042" spans="4:10">
      <c r="D4042" s="72"/>
      <c r="E4042" s="72"/>
      <c r="I4042" s="72"/>
      <c r="J4042" s="72"/>
    </row>
    <row r="4043" spans="4:10">
      <c r="D4043" s="72"/>
      <c r="E4043" s="72"/>
      <c r="I4043" s="72"/>
      <c r="J4043" s="72"/>
    </row>
    <row r="4044" spans="4:10">
      <c r="D4044" s="72"/>
      <c r="E4044" s="72"/>
      <c r="I4044" s="72"/>
      <c r="J4044" s="72"/>
    </row>
    <row r="4045" spans="4:10">
      <c r="D4045" s="72"/>
      <c r="E4045" s="72"/>
      <c r="I4045" s="72"/>
      <c r="J4045" s="72"/>
    </row>
    <row r="4046" spans="4:10">
      <c r="D4046" s="72"/>
      <c r="E4046" s="72"/>
      <c r="I4046" s="72"/>
      <c r="J4046" s="72"/>
    </row>
    <row r="4047" spans="4:10">
      <c r="D4047" s="72"/>
      <c r="E4047" s="72"/>
      <c r="I4047" s="72"/>
      <c r="J4047" s="72"/>
    </row>
    <row r="4048" spans="4:10">
      <c r="D4048" s="72"/>
      <c r="E4048" s="72"/>
      <c r="I4048" s="72"/>
      <c r="J4048" s="72"/>
    </row>
    <row r="4049" spans="4:10">
      <c r="D4049" s="72"/>
      <c r="E4049" s="72"/>
      <c r="I4049" s="72"/>
      <c r="J4049" s="72"/>
    </row>
    <row r="4050" spans="4:10">
      <c r="D4050" s="72"/>
      <c r="E4050" s="72"/>
      <c r="I4050" s="72"/>
      <c r="J4050" s="72"/>
    </row>
    <row r="4051" spans="4:10">
      <c r="D4051" s="72"/>
      <c r="E4051" s="72"/>
      <c r="I4051" s="72"/>
      <c r="J4051" s="72"/>
    </row>
    <row r="4052" spans="4:10">
      <c r="D4052" s="72"/>
      <c r="E4052" s="72"/>
      <c r="I4052" s="72"/>
      <c r="J4052" s="72"/>
    </row>
    <row r="4053" spans="4:10">
      <c r="D4053" s="72"/>
      <c r="E4053" s="72"/>
      <c r="I4053" s="72"/>
      <c r="J4053" s="72"/>
    </row>
    <row r="4054" spans="4:10">
      <c r="D4054" s="72"/>
      <c r="E4054" s="72"/>
      <c r="I4054" s="72"/>
      <c r="J4054" s="72"/>
    </row>
    <row r="4055" spans="4:10">
      <c r="D4055" s="72"/>
      <c r="E4055" s="72"/>
      <c r="I4055" s="72"/>
      <c r="J4055" s="72"/>
    </row>
    <row r="4056" spans="4:10">
      <c r="D4056" s="72"/>
      <c r="E4056" s="72"/>
      <c r="I4056" s="72"/>
      <c r="J4056" s="72"/>
    </row>
    <row r="4057" spans="4:10">
      <c r="D4057" s="72"/>
      <c r="E4057" s="72"/>
      <c r="I4057" s="72"/>
      <c r="J4057" s="72"/>
    </row>
    <row r="4058" spans="4:10">
      <c r="D4058" s="72"/>
      <c r="E4058" s="72"/>
      <c r="I4058" s="72"/>
      <c r="J4058" s="72"/>
    </row>
    <row r="4059" spans="4:10">
      <c r="D4059" s="72"/>
      <c r="E4059" s="72"/>
      <c r="I4059" s="72"/>
      <c r="J4059" s="72"/>
    </row>
    <row r="4060" spans="4:10">
      <c r="D4060" s="72"/>
      <c r="E4060" s="72"/>
      <c r="I4060" s="72"/>
      <c r="J4060" s="72"/>
    </row>
    <row r="4061" spans="4:10">
      <c r="D4061" s="72"/>
      <c r="E4061" s="72"/>
      <c r="I4061" s="72"/>
      <c r="J4061" s="72"/>
    </row>
    <row r="4062" spans="4:10">
      <c r="D4062" s="72"/>
      <c r="E4062" s="72"/>
      <c r="I4062" s="72"/>
      <c r="J4062" s="72"/>
    </row>
    <row r="4063" spans="4:10">
      <c r="D4063" s="72"/>
      <c r="E4063" s="72"/>
      <c r="I4063" s="72"/>
      <c r="J4063" s="72"/>
    </row>
    <row r="4064" spans="4:10">
      <c r="D4064" s="72"/>
      <c r="E4064" s="72"/>
      <c r="I4064" s="72"/>
      <c r="J4064" s="72"/>
    </row>
    <row r="4065" spans="4:10">
      <c r="D4065" s="72"/>
      <c r="E4065" s="72"/>
      <c r="I4065" s="72"/>
      <c r="J4065" s="72"/>
    </row>
    <row r="4066" spans="4:10">
      <c r="D4066" s="72"/>
      <c r="E4066" s="72"/>
      <c r="I4066" s="72"/>
      <c r="J4066" s="72"/>
    </row>
    <row r="4067" spans="4:10">
      <c r="D4067" s="72"/>
      <c r="E4067" s="72"/>
      <c r="I4067" s="72"/>
      <c r="J4067" s="72"/>
    </row>
    <row r="4068" spans="4:10">
      <c r="D4068" s="72"/>
      <c r="E4068" s="72"/>
      <c r="I4068" s="72"/>
      <c r="J4068" s="72"/>
    </row>
    <row r="4069" spans="4:10">
      <c r="D4069" s="72"/>
      <c r="E4069" s="72"/>
      <c r="I4069" s="72"/>
      <c r="J4069" s="72"/>
    </row>
    <row r="4070" spans="4:10">
      <c r="D4070" s="72"/>
      <c r="E4070" s="72"/>
      <c r="I4070" s="72"/>
      <c r="J4070" s="72"/>
    </row>
    <row r="4071" spans="4:10">
      <c r="D4071" s="72"/>
      <c r="E4071" s="72"/>
      <c r="I4071" s="72"/>
      <c r="J4071" s="72"/>
    </row>
    <row r="4072" spans="4:10">
      <c r="D4072" s="72"/>
      <c r="E4072" s="72"/>
      <c r="I4072" s="72"/>
      <c r="J4072" s="72"/>
    </row>
    <row r="4073" spans="4:10">
      <c r="D4073" s="72"/>
      <c r="E4073" s="72"/>
      <c r="I4073" s="72"/>
      <c r="J4073" s="72"/>
    </row>
    <row r="4074" spans="4:10">
      <c r="D4074" s="72"/>
      <c r="E4074" s="72"/>
      <c r="I4074" s="72"/>
      <c r="J4074" s="72"/>
    </row>
    <row r="4075" spans="4:10">
      <c r="D4075" s="72"/>
      <c r="E4075" s="72"/>
      <c r="I4075" s="72"/>
      <c r="J4075" s="72"/>
    </row>
    <row r="4076" spans="4:10">
      <c r="D4076" s="72"/>
      <c r="E4076" s="72"/>
      <c r="I4076" s="72"/>
      <c r="J4076" s="72"/>
    </row>
    <row r="4077" spans="4:10">
      <c r="D4077" s="72"/>
      <c r="E4077" s="72"/>
      <c r="I4077" s="72"/>
      <c r="J4077" s="72"/>
    </row>
    <row r="4078" spans="4:10">
      <c r="D4078" s="72"/>
      <c r="E4078" s="72"/>
      <c r="I4078" s="72"/>
      <c r="J4078" s="72"/>
    </row>
    <row r="4079" spans="4:10">
      <c r="D4079" s="72"/>
      <c r="E4079" s="72"/>
      <c r="I4079" s="72"/>
      <c r="J4079" s="72"/>
    </row>
    <row r="4080" spans="4:10">
      <c r="D4080" s="72"/>
      <c r="E4080" s="72"/>
      <c r="I4080" s="72"/>
      <c r="J4080" s="72"/>
    </row>
    <row r="4081" spans="4:10">
      <c r="D4081" s="72"/>
      <c r="E4081" s="72"/>
      <c r="I4081" s="72"/>
      <c r="J4081" s="72"/>
    </row>
    <row r="4082" spans="4:10">
      <c r="D4082" s="72"/>
      <c r="E4082" s="72"/>
      <c r="I4082" s="72"/>
      <c r="J4082" s="72"/>
    </row>
    <row r="4083" spans="4:10">
      <c r="D4083" s="72"/>
      <c r="E4083" s="72"/>
      <c r="I4083" s="72"/>
      <c r="J4083" s="72"/>
    </row>
    <row r="4084" spans="4:10">
      <c r="D4084" s="72"/>
      <c r="E4084" s="72"/>
      <c r="I4084" s="72"/>
      <c r="J4084" s="72"/>
    </row>
    <row r="4085" spans="4:10">
      <c r="D4085" s="72"/>
      <c r="E4085" s="72"/>
      <c r="I4085" s="72"/>
      <c r="J4085" s="72"/>
    </row>
    <row r="4086" spans="4:10">
      <c r="D4086" s="72"/>
      <c r="E4086" s="72"/>
      <c r="I4086" s="72"/>
      <c r="J4086" s="72"/>
    </row>
    <row r="4087" spans="4:10">
      <c r="D4087" s="72"/>
      <c r="E4087" s="72"/>
      <c r="I4087" s="72"/>
      <c r="J4087" s="72"/>
    </row>
    <row r="4088" spans="4:10">
      <c r="D4088" s="72"/>
      <c r="E4088" s="72"/>
      <c r="I4088" s="72"/>
      <c r="J4088" s="72"/>
    </row>
    <row r="4089" spans="4:10">
      <c r="D4089" s="72"/>
      <c r="E4089" s="72"/>
      <c r="I4089" s="72"/>
      <c r="J4089" s="72"/>
    </row>
    <row r="4090" spans="4:10">
      <c r="D4090" s="72"/>
      <c r="E4090" s="72"/>
      <c r="I4090" s="72"/>
      <c r="J4090" s="72"/>
    </row>
    <row r="4091" spans="4:10">
      <c r="D4091" s="72"/>
      <c r="E4091" s="72"/>
      <c r="I4091" s="72"/>
      <c r="J4091" s="72"/>
    </row>
    <row r="4092" spans="4:10">
      <c r="D4092" s="72"/>
      <c r="E4092" s="72"/>
      <c r="I4092" s="72"/>
      <c r="J4092" s="72"/>
    </row>
    <row r="4093" spans="4:10">
      <c r="D4093" s="72"/>
      <c r="E4093" s="72"/>
      <c r="I4093" s="72"/>
      <c r="J4093" s="72"/>
    </row>
    <row r="4094" spans="4:10">
      <c r="D4094" s="72"/>
      <c r="E4094" s="72"/>
      <c r="I4094" s="72"/>
      <c r="J4094" s="72"/>
    </row>
    <row r="4095" spans="4:10">
      <c r="D4095" s="72"/>
      <c r="E4095" s="72"/>
      <c r="I4095" s="72"/>
      <c r="J4095" s="72"/>
    </row>
    <row r="4096" spans="4:10">
      <c r="D4096" s="72"/>
      <c r="E4096" s="72"/>
      <c r="I4096" s="72"/>
      <c r="J4096" s="72"/>
    </row>
    <row r="4097" spans="4:10">
      <c r="D4097" s="72"/>
      <c r="E4097" s="72"/>
      <c r="I4097" s="72"/>
      <c r="J4097" s="72"/>
    </row>
    <row r="4098" spans="4:10">
      <c r="D4098" s="72"/>
      <c r="E4098" s="72"/>
      <c r="I4098" s="72"/>
      <c r="J4098" s="72"/>
    </row>
    <row r="4099" spans="4:10">
      <c r="D4099" s="72"/>
      <c r="E4099" s="72"/>
      <c r="I4099" s="72"/>
      <c r="J4099" s="72"/>
    </row>
    <row r="4100" spans="4:10">
      <c r="D4100" s="72"/>
      <c r="E4100" s="72"/>
      <c r="I4100" s="72"/>
      <c r="J4100" s="72"/>
    </row>
    <row r="4101" spans="4:10">
      <c r="D4101" s="72"/>
      <c r="E4101" s="72"/>
      <c r="I4101" s="72"/>
      <c r="J4101" s="72"/>
    </row>
    <row r="4102" spans="4:10">
      <c r="D4102" s="72"/>
      <c r="E4102" s="72"/>
      <c r="I4102" s="72"/>
      <c r="J4102" s="72"/>
    </row>
    <row r="4103" spans="4:10">
      <c r="D4103" s="72"/>
      <c r="E4103" s="72"/>
      <c r="I4103" s="72"/>
      <c r="J4103" s="72"/>
    </row>
    <row r="4104" spans="4:10">
      <c r="D4104" s="72"/>
      <c r="E4104" s="72"/>
      <c r="I4104" s="72"/>
      <c r="J4104" s="72"/>
    </row>
    <row r="4105" spans="4:10">
      <c r="D4105" s="72"/>
      <c r="E4105" s="72"/>
      <c r="I4105" s="72"/>
      <c r="J4105" s="72"/>
    </row>
    <row r="4106" spans="4:10">
      <c r="D4106" s="72"/>
      <c r="E4106" s="72"/>
      <c r="I4106" s="72"/>
      <c r="J4106" s="72"/>
    </row>
    <row r="4107" spans="4:10">
      <c r="D4107" s="72"/>
      <c r="E4107" s="72"/>
      <c r="I4107" s="72"/>
      <c r="J4107" s="72"/>
    </row>
    <row r="4108" spans="4:10">
      <c r="D4108" s="72"/>
      <c r="E4108" s="72"/>
      <c r="I4108" s="72"/>
      <c r="J4108" s="72"/>
    </row>
    <row r="4109" spans="4:10">
      <c r="D4109" s="72"/>
      <c r="E4109" s="72"/>
      <c r="I4109" s="72"/>
      <c r="J4109" s="72"/>
    </row>
    <row r="4110" spans="4:10">
      <c r="D4110" s="72"/>
      <c r="E4110" s="72"/>
      <c r="I4110" s="72"/>
      <c r="J4110" s="72"/>
    </row>
    <row r="4111" spans="4:10">
      <c r="D4111" s="72"/>
      <c r="E4111" s="72"/>
      <c r="I4111" s="72"/>
      <c r="J4111" s="72"/>
    </row>
    <row r="4112" spans="4:10">
      <c r="D4112" s="72"/>
      <c r="E4112" s="72"/>
      <c r="I4112" s="72"/>
      <c r="J4112" s="72"/>
    </row>
    <row r="4113" spans="4:10">
      <c r="D4113" s="72"/>
      <c r="E4113" s="72"/>
      <c r="I4113" s="72"/>
      <c r="J4113" s="72"/>
    </row>
    <row r="4114" spans="4:10">
      <c r="D4114" s="72"/>
      <c r="E4114" s="72"/>
      <c r="I4114" s="72"/>
      <c r="J4114" s="72"/>
    </row>
    <row r="4115" spans="4:10">
      <c r="D4115" s="72"/>
      <c r="E4115" s="72"/>
      <c r="I4115" s="72"/>
      <c r="J4115" s="72"/>
    </row>
    <row r="4116" spans="4:10">
      <c r="D4116" s="72"/>
      <c r="E4116" s="72"/>
      <c r="I4116" s="72"/>
      <c r="J4116" s="72"/>
    </row>
    <row r="4117" spans="4:10">
      <c r="D4117" s="72"/>
      <c r="E4117" s="72"/>
      <c r="I4117" s="72"/>
      <c r="J4117" s="72"/>
    </row>
    <row r="4118" spans="4:10">
      <c r="D4118" s="72"/>
      <c r="E4118" s="72"/>
      <c r="I4118" s="72"/>
      <c r="J4118" s="72"/>
    </row>
    <row r="4119" spans="4:10">
      <c r="D4119" s="72"/>
      <c r="E4119" s="72"/>
      <c r="I4119" s="72"/>
      <c r="J4119" s="72"/>
    </row>
    <row r="4120" spans="4:10">
      <c r="D4120" s="72"/>
      <c r="E4120" s="72"/>
      <c r="I4120" s="72"/>
      <c r="J4120" s="72"/>
    </row>
    <row r="4121" spans="4:10">
      <c r="D4121" s="72"/>
      <c r="E4121" s="72"/>
      <c r="I4121" s="72"/>
      <c r="J4121" s="72"/>
    </row>
    <row r="4122" spans="4:10">
      <c r="D4122" s="72"/>
      <c r="E4122" s="72"/>
      <c r="I4122" s="72"/>
      <c r="J4122" s="72"/>
    </row>
    <row r="4123" spans="4:10">
      <c r="D4123" s="72"/>
      <c r="E4123" s="72"/>
      <c r="I4123" s="72"/>
      <c r="J4123" s="72"/>
    </row>
    <row r="4124" spans="4:10">
      <c r="D4124" s="72"/>
      <c r="E4124" s="72"/>
      <c r="I4124" s="72"/>
      <c r="J4124" s="72"/>
    </row>
    <row r="4125" spans="4:10">
      <c r="D4125" s="72"/>
      <c r="E4125" s="72"/>
      <c r="I4125" s="72"/>
      <c r="J4125" s="72"/>
    </row>
    <row r="4126" spans="4:10">
      <c r="D4126" s="72"/>
      <c r="E4126" s="72"/>
      <c r="I4126" s="72"/>
      <c r="J4126" s="72"/>
    </row>
    <row r="4127" spans="4:10">
      <c r="D4127" s="72"/>
      <c r="E4127" s="72"/>
      <c r="I4127" s="72"/>
      <c r="J4127" s="72"/>
    </row>
    <row r="4128" spans="4:10">
      <c r="D4128" s="72"/>
      <c r="E4128" s="72"/>
      <c r="I4128" s="72"/>
      <c r="J4128" s="72"/>
    </row>
    <row r="4129" spans="4:10">
      <c r="D4129" s="72"/>
      <c r="E4129" s="72"/>
      <c r="I4129" s="72"/>
      <c r="J4129" s="72"/>
    </row>
    <row r="4130" spans="4:10">
      <c r="D4130" s="72"/>
      <c r="E4130" s="72"/>
      <c r="I4130" s="72"/>
      <c r="J4130" s="72"/>
    </row>
    <row r="4131" spans="4:10">
      <c r="D4131" s="72"/>
      <c r="E4131" s="72"/>
      <c r="I4131" s="72"/>
      <c r="J4131" s="72"/>
    </row>
    <row r="4132" spans="4:10">
      <c r="D4132" s="72"/>
      <c r="E4132" s="72"/>
      <c r="I4132" s="72"/>
      <c r="J4132" s="72"/>
    </row>
    <row r="4133" spans="4:10">
      <c r="D4133" s="72"/>
      <c r="E4133" s="72"/>
      <c r="I4133" s="72"/>
      <c r="J4133" s="72"/>
    </row>
    <row r="4134" spans="4:10">
      <c r="D4134" s="72"/>
      <c r="E4134" s="72"/>
      <c r="I4134" s="72"/>
      <c r="J4134" s="72"/>
    </row>
    <row r="4135" spans="4:10">
      <c r="D4135" s="72"/>
      <c r="E4135" s="72"/>
      <c r="I4135" s="72"/>
      <c r="J4135" s="72"/>
    </row>
    <row r="4136" spans="4:10">
      <c r="D4136" s="72"/>
      <c r="E4136" s="72"/>
      <c r="I4136" s="72"/>
      <c r="J4136" s="72"/>
    </row>
    <row r="4137" spans="4:10">
      <c r="D4137" s="72"/>
      <c r="E4137" s="72"/>
      <c r="I4137" s="72"/>
      <c r="J4137" s="72"/>
    </row>
    <row r="4138" spans="4:10">
      <c r="D4138" s="72"/>
      <c r="E4138" s="72"/>
      <c r="I4138" s="72"/>
      <c r="J4138" s="72"/>
    </row>
    <row r="4139" spans="4:10">
      <c r="D4139" s="72"/>
      <c r="E4139" s="72"/>
      <c r="I4139" s="72"/>
      <c r="J4139" s="72"/>
    </row>
    <row r="4140" spans="4:10">
      <c r="D4140" s="72"/>
      <c r="E4140" s="72"/>
      <c r="I4140" s="72"/>
      <c r="J4140" s="72"/>
    </row>
    <row r="4141" spans="4:10">
      <c r="D4141" s="72"/>
      <c r="E4141" s="72"/>
      <c r="I4141" s="72"/>
      <c r="J4141" s="72"/>
    </row>
    <row r="4142" spans="4:10">
      <c r="D4142" s="72"/>
      <c r="E4142" s="72"/>
      <c r="I4142" s="72"/>
      <c r="J4142" s="72"/>
    </row>
    <row r="4143" spans="4:10">
      <c r="D4143" s="72"/>
      <c r="E4143" s="72"/>
      <c r="I4143" s="72"/>
      <c r="J4143" s="72"/>
    </row>
    <row r="4144" spans="4:10">
      <c r="D4144" s="72"/>
      <c r="E4144" s="72"/>
      <c r="I4144" s="72"/>
      <c r="J4144" s="72"/>
    </row>
    <row r="4145" spans="4:10">
      <c r="D4145" s="72"/>
      <c r="E4145" s="72"/>
      <c r="I4145" s="72"/>
      <c r="J4145" s="72"/>
    </row>
    <row r="4146" spans="4:10">
      <c r="D4146" s="72"/>
      <c r="E4146" s="72"/>
      <c r="I4146" s="72"/>
      <c r="J4146" s="72"/>
    </row>
    <row r="4147" spans="4:10">
      <c r="D4147" s="72"/>
      <c r="E4147" s="72"/>
      <c r="I4147" s="72"/>
      <c r="J4147" s="72"/>
    </row>
    <row r="4148" spans="4:10">
      <c r="D4148" s="72"/>
      <c r="E4148" s="72"/>
      <c r="I4148" s="72"/>
      <c r="J4148" s="72"/>
    </row>
    <row r="4149" spans="4:10">
      <c r="D4149" s="72"/>
      <c r="E4149" s="72"/>
      <c r="I4149" s="72"/>
      <c r="J4149" s="72"/>
    </row>
    <row r="4150" spans="4:10">
      <c r="D4150" s="72"/>
      <c r="E4150" s="72"/>
      <c r="I4150" s="72"/>
      <c r="J4150" s="72"/>
    </row>
    <row r="4151" spans="4:10">
      <c r="D4151" s="72"/>
      <c r="E4151" s="72"/>
      <c r="I4151" s="72"/>
      <c r="J4151" s="72"/>
    </row>
    <row r="4152" spans="4:10">
      <c r="D4152" s="72"/>
      <c r="E4152" s="72"/>
      <c r="I4152" s="72"/>
      <c r="J4152" s="72"/>
    </row>
    <row r="4153" spans="4:10">
      <c r="D4153" s="72"/>
      <c r="E4153" s="72"/>
      <c r="I4153" s="72"/>
      <c r="J4153" s="72"/>
    </row>
    <row r="4154" spans="4:10">
      <c r="D4154" s="72"/>
      <c r="E4154" s="72"/>
      <c r="I4154" s="72"/>
      <c r="J4154" s="72"/>
    </row>
    <row r="4155" spans="4:10">
      <c r="D4155" s="72"/>
      <c r="E4155" s="72"/>
      <c r="I4155" s="72"/>
      <c r="J4155" s="72"/>
    </row>
    <row r="4156" spans="4:10">
      <c r="D4156" s="72"/>
      <c r="E4156" s="72"/>
      <c r="I4156" s="72"/>
      <c r="J4156" s="72"/>
    </row>
    <row r="4157" spans="4:10">
      <c r="D4157" s="72"/>
      <c r="E4157" s="72"/>
      <c r="I4157" s="72"/>
      <c r="J4157" s="72"/>
    </row>
    <row r="4158" spans="4:10">
      <c r="D4158" s="72"/>
      <c r="E4158" s="72"/>
      <c r="I4158" s="72"/>
      <c r="J4158" s="72"/>
    </row>
    <row r="4159" spans="4:10">
      <c r="D4159" s="72"/>
      <c r="E4159" s="72"/>
      <c r="I4159" s="72"/>
      <c r="J4159" s="72"/>
    </row>
    <row r="4160" spans="4:10">
      <c r="D4160" s="72"/>
      <c r="E4160" s="72"/>
      <c r="I4160" s="72"/>
      <c r="J4160" s="72"/>
    </row>
    <row r="4161" spans="4:10">
      <c r="D4161" s="72"/>
      <c r="E4161" s="72"/>
      <c r="I4161" s="72"/>
      <c r="J4161" s="72"/>
    </row>
    <row r="4162" spans="4:10">
      <c r="D4162" s="72"/>
      <c r="E4162" s="72"/>
      <c r="I4162" s="72"/>
      <c r="J4162" s="72"/>
    </row>
    <row r="4163" spans="4:10">
      <c r="D4163" s="72"/>
      <c r="E4163" s="72"/>
      <c r="I4163" s="72"/>
      <c r="J4163" s="72"/>
    </row>
    <row r="4164" spans="4:10">
      <c r="D4164" s="72"/>
      <c r="E4164" s="72"/>
      <c r="I4164" s="72"/>
      <c r="J4164" s="72"/>
    </row>
    <row r="4165" spans="4:10">
      <c r="D4165" s="72"/>
      <c r="E4165" s="72"/>
      <c r="I4165" s="72"/>
      <c r="J4165" s="72"/>
    </row>
    <row r="4166" spans="4:10">
      <c r="D4166" s="72"/>
      <c r="E4166" s="72"/>
      <c r="I4166" s="72"/>
      <c r="J4166" s="72"/>
    </row>
    <row r="4167" spans="4:10">
      <c r="D4167" s="72"/>
      <c r="E4167" s="72"/>
      <c r="I4167" s="72"/>
      <c r="J4167" s="72"/>
    </row>
    <row r="4168" spans="4:10">
      <c r="D4168" s="72"/>
      <c r="E4168" s="72"/>
      <c r="I4168" s="72"/>
      <c r="J4168" s="72"/>
    </row>
    <row r="4169" spans="4:10">
      <c r="D4169" s="72"/>
      <c r="E4169" s="72"/>
      <c r="I4169" s="72"/>
      <c r="J4169" s="72"/>
    </row>
    <row r="4170" spans="4:10">
      <c r="D4170" s="72"/>
      <c r="E4170" s="72"/>
      <c r="I4170" s="72"/>
      <c r="J4170" s="72"/>
    </row>
    <row r="4171" spans="4:10">
      <c r="D4171" s="72"/>
      <c r="E4171" s="72"/>
      <c r="I4171" s="72"/>
      <c r="J4171" s="72"/>
    </row>
    <row r="4172" spans="4:10">
      <c r="D4172" s="72"/>
      <c r="E4172" s="72"/>
      <c r="I4172" s="72"/>
      <c r="J4172" s="72"/>
    </row>
    <row r="4173" spans="4:10">
      <c r="D4173" s="72"/>
      <c r="E4173" s="72"/>
      <c r="I4173" s="72"/>
      <c r="J4173" s="72"/>
    </row>
    <row r="4174" spans="4:10">
      <c r="D4174" s="72"/>
      <c r="E4174" s="72"/>
      <c r="I4174" s="72"/>
      <c r="J4174" s="72"/>
    </row>
    <row r="4175" spans="4:10">
      <c r="D4175" s="72"/>
      <c r="E4175" s="72"/>
      <c r="I4175" s="72"/>
      <c r="J4175" s="72"/>
    </row>
    <row r="4176" spans="4:10">
      <c r="D4176" s="72"/>
      <c r="E4176" s="72"/>
      <c r="I4176" s="72"/>
      <c r="J4176" s="72"/>
    </row>
    <row r="4177" spans="4:10">
      <c r="D4177" s="72"/>
      <c r="E4177" s="72"/>
      <c r="I4177" s="72"/>
      <c r="J4177" s="72"/>
    </row>
    <row r="4178" spans="4:10">
      <c r="D4178" s="72"/>
      <c r="E4178" s="72"/>
      <c r="I4178" s="72"/>
      <c r="J4178" s="72"/>
    </row>
    <row r="4179" spans="4:10">
      <c r="D4179" s="72"/>
      <c r="E4179" s="72"/>
      <c r="I4179" s="72"/>
      <c r="J4179" s="72"/>
    </row>
    <row r="4180" spans="4:10">
      <c r="D4180" s="72"/>
      <c r="E4180" s="72"/>
      <c r="I4180" s="72"/>
      <c r="J4180" s="72"/>
    </row>
    <row r="4181" spans="4:10">
      <c r="D4181" s="72"/>
      <c r="E4181" s="72"/>
      <c r="I4181" s="72"/>
      <c r="J4181" s="72"/>
    </row>
    <row r="4182" spans="4:10">
      <c r="D4182" s="72"/>
      <c r="E4182" s="72"/>
      <c r="I4182" s="72"/>
      <c r="J4182" s="72"/>
    </row>
    <row r="4183" spans="4:10">
      <c r="D4183" s="72"/>
      <c r="E4183" s="72"/>
      <c r="I4183" s="72"/>
      <c r="J4183" s="72"/>
    </row>
    <row r="4184" spans="4:10">
      <c r="D4184" s="72"/>
      <c r="E4184" s="72"/>
      <c r="I4184" s="72"/>
      <c r="J4184" s="72"/>
    </row>
    <row r="4185" spans="4:10">
      <c r="D4185" s="72"/>
      <c r="E4185" s="72"/>
      <c r="I4185" s="72"/>
      <c r="J4185" s="72"/>
    </row>
    <row r="4186" spans="4:10">
      <c r="D4186" s="72"/>
      <c r="E4186" s="72"/>
      <c r="I4186" s="72"/>
      <c r="J4186" s="72"/>
    </row>
    <row r="4187" spans="4:10">
      <c r="D4187" s="72"/>
      <c r="E4187" s="72"/>
      <c r="I4187" s="72"/>
      <c r="J4187" s="72"/>
    </row>
    <row r="4188" spans="4:10">
      <c r="D4188" s="72"/>
      <c r="E4188" s="72"/>
      <c r="I4188" s="72"/>
      <c r="J4188" s="72"/>
    </row>
    <row r="4189" spans="4:10">
      <c r="D4189" s="72"/>
      <c r="E4189" s="72"/>
      <c r="I4189" s="72"/>
      <c r="J4189" s="72"/>
    </row>
    <row r="4190" spans="4:10">
      <c r="D4190" s="72"/>
      <c r="E4190" s="72"/>
      <c r="I4190" s="72"/>
      <c r="J4190" s="72"/>
    </row>
    <row r="4191" spans="4:10">
      <c r="D4191" s="72"/>
      <c r="E4191" s="72"/>
      <c r="I4191" s="72"/>
      <c r="J4191" s="72"/>
    </row>
    <row r="4192" spans="4:10">
      <c r="D4192" s="72"/>
      <c r="E4192" s="72"/>
      <c r="I4192" s="72"/>
      <c r="J4192" s="72"/>
    </row>
    <row r="4193" spans="4:10">
      <c r="D4193" s="72"/>
      <c r="E4193" s="72"/>
      <c r="I4193" s="72"/>
      <c r="J4193" s="72"/>
    </row>
    <row r="4194" spans="4:10">
      <c r="D4194" s="72"/>
      <c r="E4194" s="72"/>
      <c r="I4194" s="72"/>
      <c r="J4194" s="72"/>
    </row>
    <row r="4195" spans="4:10">
      <c r="D4195" s="72"/>
      <c r="E4195" s="72"/>
      <c r="I4195" s="72"/>
      <c r="J4195" s="72"/>
    </row>
    <row r="4196" spans="4:10">
      <c r="D4196" s="72"/>
      <c r="E4196" s="72"/>
      <c r="I4196" s="72"/>
      <c r="J4196" s="72"/>
    </row>
    <row r="4197" spans="4:10">
      <c r="D4197" s="72"/>
      <c r="E4197" s="72"/>
      <c r="I4197" s="72"/>
      <c r="J4197" s="72"/>
    </row>
    <row r="4198" spans="4:10">
      <c r="D4198" s="72"/>
      <c r="E4198" s="72"/>
      <c r="I4198" s="72"/>
      <c r="J4198" s="72"/>
    </row>
    <row r="4199" spans="4:10">
      <c r="D4199" s="72"/>
      <c r="E4199" s="72"/>
      <c r="I4199" s="72"/>
      <c r="J4199" s="72"/>
    </row>
    <row r="4200" spans="4:10">
      <c r="D4200" s="72"/>
      <c r="E4200" s="72"/>
      <c r="I4200" s="72"/>
      <c r="J4200" s="72"/>
    </row>
    <row r="4201" spans="4:10">
      <c r="D4201" s="72"/>
      <c r="E4201" s="72"/>
      <c r="I4201" s="72"/>
      <c r="J4201" s="72"/>
    </row>
    <row r="4202" spans="4:10">
      <c r="D4202" s="72"/>
      <c r="E4202" s="72"/>
      <c r="I4202" s="72"/>
      <c r="J4202" s="72"/>
    </row>
    <row r="4203" spans="4:10">
      <c r="D4203" s="72"/>
      <c r="E4203" s="72"/>
      <c r="I4203" s="72"/>
      <c r="J4203" s="72"/>
    </row>
    <row r="4204" spans="4:10">
      <c r="D4204" s="72"/>
      <c r="E4204" s="72"/>
      <c r="I4204" s="72"/>
      <c r="J4204" s="72"/>
    </row>
    <row r="4205" spans="4:10">
      <c r="D4205" s="72"/>
      <c r="E4205" s="72"/>
      <c r="I4205" s="72"/>
      <c r="J4205" s="72"/>
    </row>
    <row r="4206" spans="4:10">
      <c r="D4206" s="72"/>
      <c r="E4206" s="72"/>
      <c r="I4206" s="72"/>
      <c r="J4206" s="72"/>
    </row>
    <row r="4207" spans="4:10">
      <c r="D4207" s="72"/>
      <c r="E4207" s="72"/>
      <c r="I4207" s="72"/>
      <c r="J4207" s="72"/>
    </row>
    <row r="4208" spans="4:10">
      <c r="D4208" s="72"/>
      <c r="E4208" s="72"/>
      <c r="I4208" s="72"/>
      <c r="J4208" s="72"/>
    </row>
    <row r="4209" spans="4:10">
      <c r="D4209" s="72"/>
      <c r="E4209" s="72"/>
      <c r="I4209" s="72"/>
      <c r="J4209" s="72"/>
    </row>
    <row r="4210" spans="4:10">
      <c r="D4210" s="72"/>
      <c r="E4210" s="72"/>
      <c r="I4210" s="72"/>
      <c r="J4210" s="72"/>
    </row>
    <row r="4211" spans="4:10">
      <c r="D4211" s="72"/>
      <c r="E4211" s="72"/>
      <c r="I4211" s="72"/>
      <c r="J4211" s="72"/>
    </row>
    <row r="4212" spans="4:10">
      <c r="D4212" s="72"/>
      <c r="E4212" s="72"/>
      <c r="I4212" s="72"/>
      <c r="J4212" s="72"/>
    </row>
    <row r="4213" spans="4:10">
      <c r="D4213" s="72"/>
      <c r="E4213" s="72"/>
      <c r="I4213" s="72"/>
      <c r="J4213" s="72"/>
    </row>
    <row r="4214" spans="4:10">
      <c r="D4214" s="72"/>
      <c r="E4214" s="72"/>
      <c r="I4214" s="72"/>
      <c r="J4214" s="72"/>
    </row>
    <row r="4215" spans="4:10">
      <c r="D4215" s="72"/>
      <c r="E4215" s="72"/>
      <c r="I4215" s="72"/>
      <c r="J4215" s="72"/>
    </row>
    <row r="4216" spans="4:10">
      <c r="D4216" s="72"/>
      <c r="E4216" s="72"/>
      <c r="I4216" s="72"/>
    </row>
    <row r="4217" spans="4:10">
      <c r="D4217" s="72"/>
      <c r="E4217" s="72"/>
      <c r="I4217" s="72"/>
      <c r="J4217" s="72"/>
    </row>
    <row r="4218" spans="4:10">
      <c r="D4218" s="72"/>
      <c r="E4218" s="72"/>
      <c r="I4218" s="72"/>
      <c r="J4218" s="72"/>
    </row>
    <row r="4219" spans="4:10">
      <c r="D4219" s="72"/>
      <c r="E4219" s="72"/>
      <c r="I4219" s="72"/>
      <c r="J4219" s="72"/>
    </row>
    <row r="4220" spans="4:10">
      <c r="D4220" s="72"/>
      <c r="E4220" s="72"/>
      <c r="I4220" s="72"/>
      <c r="J4220" s="72"/>
    </row>
    <row r="4221" spans="4:10">
      <c r="D4221" s="72"/>
      <c r="E4221" s="72"/>
      <c r="I4221" s="72"/>
      <c r="J4221" s="72"/>
    </row>
    <row r="4222" spans="4:10">
      <c r="D4222" s="72"/>
      <c r="E4222" s="72"/>
      <c r="I4222" s="72"/>
      <c r="J4222" s="72"/>
    </row>
    <row r="4223" spans="4:10">
      <c r="D4223" s="72"/>
      <c r="E4223" s="72"/>
      <c r="I4223" s="72"/>
      <c r="J4223" s="72"/>
    </row>
    <row r="4224" spans="4:10">
      <c r="D4224" s="72"/>
      <c r="E4224" s="72"/>
      <c r="I4224" s="72"/>
      <c r="J4224" s="72"/>
    </row>
    <row r="4225" spans="4:10">
      <c r="D4225" s="72"/>
      <c r="E4225" s="72"/>
      <c r="I4225" s="72"/>
      <c r="J4225" s="72"/>
    </row>
    <row r="4226" spans="4:10">
      <c r="D4226" s="72"/>
      <c r="E4226" s="72"/>
      <c r="I4226" s="72"/>
      <c r="J4226" s="72"/>
    </row>
    <row r="4227" spans="4:10">
      <c r="D4227" s="72"/>
      <c r="E4227" s="72"/>
      <c r="I4227" s="72"/>
      <c r="J4227" s="72"/>
    </row>
    <row r="4228" spans="4:10">
      <c r="D4228" s="72"/>
      <c r="E4228" s="72"/>
      <c r="I4228" s="72"/>
      <c r="J4228" s="72"/>
    </row>
    <row r="4229" spans="4:10">
      <c r="D4229" s="72"/>
      <c r="E4229" s="72"/>
      <c r="I4229" s="72"/>
      <c r="J4229" s="72"/>
    </row>
    <row r="4230" spans="4:10">
      <c r="D4230" s="72"/>
      <c r="E4230" s="72"/>
      <c r="I4230" s="72"/>
      <c r="J4230" s="72"/>
    </row>
    <row r="4231" spans="4:10">
      <c r="D4231" s="72"/>
      <c r="E4231" s="72"/>
      <c r="I4231" s="72"/>
      <c r="J4231" s="72"/>
    </row>
    <row r="4232" spans="4:10">
      <c r="D4232" s="72"/>
      <c r="E4232" s="72"/>
      <c r="I4232" s="72"/>
      <c r="J4232" s="72"/>
    </row>
    <row r="4233" spans="4:10">
      <c r="D4233" s="72"/>
      <c r="E4233" s="72"/>
      <c r="I4233" s="72"/>
      <c r="J4233" s="72"/>
    </row>
    <row r="4234" spans="4:10">
      <c r="D4234" s="72"/>
      <c r="E4234" s="72"/>
      <c r="I4234" s="72"/>
      <c r="J4234" s="72"/>
    </row>
    <row r="4235" spans="4:10">
      <c r="D4235" s="72"/>
      <c r="E4235" s="72"/>
      <c r="I4235" s="72"/>
      <c r="J4235" s="72"/>
    </row>
    <row r="4236" spans="4:10">
      <c r="D4236" s="72"/>
      <c r="E4236" s="72"/>
      <c r="I4236" s="72"/>
      <c r="J4236" s="72"/>
    </row>
    <row r="4237" spans="4:10">
      <c r="D4237" s="72"/>
      <c r="E4237" s="72"/>
      <c r="I4237" s="72"/>
      <c r="J4237" s="72"/>
    </row>
    <row r="4238" spans="4:10">
      <c r="D4238" s="72"/>
      <c r="E4238" s="72"/>
      <c r="I4238" s="72"/>
    </row>
    <row r="4239" spans="4:10">
      <c r="D4239" s="72"/>
      <c r="E4239" s="72"/>
      <c r="I4239" s="72"/>
      <c r="J4239" s="72"/>
    </row>
    <row r="4240" spans="4:10">
      <c r="D4240" s="72"/>
      <c r="E4240" s="72"/>
      <c r="I4240" s="72"/>
      <c r="J4240" s="72"/>
    </row>
    <row r="4241" spans="4:10">
      <c r="D4241" s="72"/>
      <c r="E4241" s="72"/>
      <c r="I4241" s="72"/>
      <c r="J4241" s="72"/>
    </row>
    <row r="4242" spans="4:10">
      <c r="D4242" s="72"/>
      <c r="E4242" s="72"/>
      <c r="I4242" s="72"/>
      <c r="J4242" s="72"/>
    </row>
    <row r="4243" spans="4:10">
      <c r="D4243" s="72"/>
      <c r="E4243" s="72"/>
      <c r="I4243" s="72"/>
      <c r="J4243" s="72"/>
    </row>
    <row r="4244" spans="4:10">
      <c r="D4244" s="72"/>
      <c r="E4244" s="72"/>
      <c r="I4244" s="72"/>
      <c r="J4244" s="72"/>
    </row>
    <row r="4245" spans="4:10">
      <c r="D4245" s="72"/>
      <c r="E4245" s="72"/>
      <c r="I4245" s="72"/>
      <c r="J4245" s="72"/>
    </row>
    <row r="4246" spans="4:10">
      <c r="D4246" s="72"/>
      <c r="E4246" s="72"/>
      <c r="I4246" s="72"/>
      <c r="J4246" s="72"/>
    </row>
    <row r="4247" spans="4:10">
      <c r="D4247" s="72"/>
      <c r="E4247" s="72"/>
      <c r="I4247" s="72"/>
      <c r="J4247" s="72"/>
    </row>
    <row r="4248" spans="4:10">
      <c r="D4248" s="72"/>
      <c r="E4248" s="72"/>
      <c r="I4248" s="72"/>
      <c r="J4248" s="72"/>
    </row>
    <row r="4249" spans="4:10">
      <c r="D4249" s="72"/>
      <c r="E4249" s="72"/>
      <c r="I4249" s="72"/>
      <c r="J4249" s="72"/>
    </row>
    <row r="4250" spans="4:10">
      <c r="D4250" s="72"/>
      <c r="E4250" s="72"/>
      <c r="I4250" s="72"/>
      <c r="J4250" s="72"/>
    </row>
    <row r="4251" spans="4:10">
      <c r="D4251" s="72"/>
      <c r="E4251" s="72"/>
      <c r="I4251" s="72"/>
      <c r="J4251" s="72"/>
    </row>
    <row r="4252" spans="4:10">
      <c r="D4252" s="72"/>
      <c r="E4252" s="72"/>
      <c r="I4252" s="72"/>
      <c r="J4252" s="72"/>
    </row>
    <row r="4253" spans="4:10">
      <c r="D4253" s="72"/>
      <c r="E4253" s="72"/>
      <c r="I4253" s="72"/>
      <c r="J4253" s="72"/>
    </row>
    <row r="4254" spans="4:10">
      <c r="D4254" s="72"/>
      <c r="E4254" s="72"/>
      <c r="I4254" s="72"/>
      <c r="J4254" s="72"/>
    </row>
    <row r="4255" spans="4:10">
      <c r="D4255" s="72"/>
      <c r="E4255" s="72"/>
      <c r="I4255" s="72"/>
      <c r="J4255" s="72"/>
    </row>
    <row r="4256" spans="4:10">
      <c r="D4256" s="72"/>
      <c r="E4256" s="72"/>
      <c r="I4256" s="72"/>
      <c r="J4256" s="72"/>
    </row>
    <row r="4257" spans="4:10">
      <c r="D4257" s="72"/>
      <c r="E4257" s="72"/>
      <c r="I4257" s="72"/>
      <c r="J4257" s="72"/>
    </row>
    <row r="4258" spans="4:10">
      <c r="D4258" s="72"/>
      <c r="E4258" s="72"/>
      <c r="I4258" s="72"/>
      <c r="J4258" s="72"/>
    </row>
    <row r="4259" spans="4:10">
      <c r="D4259" s="72"/>
      <c r="E4259" s="72"/>
      <c r="I4259" s="72"/>
      <c r="J4259" s="72"/>
    </row>
    <row r="4260" spans="4:10">
      <c r="D4260" s="72"/>
      <c r="E4260" s="72"/>
      <c r="I4260" s="72"/>
      <c r="J4260" s="72"/>
    </row>
    <row r="4261" spans="4:10">
      <c r="D4261" s="72"/>
      <c r="E4261" s="72"/>
      <c r="I4261" s="72"/>
      <c r="J4261" s="72"/>
    </row>
    <row r="4262" spans="4:10">
      <c r="D4262" s="72"/>
      <c r="E4262" s="72"/>
      <c r="I4262" s="72"/>
      <c r="J4262" s="72"/>
    </row>
    <row r="4263" spans="4:10">
      <c r="D4263" s="72"/>
      <c r="E4263" s="72"/>
      <c r="I4263" s="72"/>
      <c r="J4263" s="72"/>
    </row>
    <row r="4264" spans="4:10">
      <c r="D4264" s="72"/>
      <c r="E4264" s="72"/>
      <c r="I4264" s="72"/>
      <c r="J4264" s="72"/>
    </row>
    <row r="4265" spans="4:10">
      <c r="D4265" s="72"/>
      <c r="E4265" s="72"/>
      <c r="I4265" s="72"/>
      <c r="J4265" s="72"/>
    </row>
    <row r="4266" spans="4:10">
      <c r="D4266" s="72"/>
      <c r="E4266" s="72"/>
      <c r="I4266" s="72"/>
      <c r="J4266" s="72"/>
    </row>
    <row r="4267" spans="4:10">
      <c r="D4267" s="72"/>
      <c r="E4267" s="72"/>
      <c r="I4267" s="72"/>
      <c r="J4267" s="72"/>
    </row>
    <row r="4268" spans="4:10">
      <c r="D4268" s="72"/>
      <c r="E4268" s="72"/>
      <c r="I4268" s="72"/>
      <c r="J4268" s="72"/>
    </row>
    <row r="4269" spans="4:10">
      <c r="D4269" s="72"/>
      <c r="E4269" s="72"/>
      <c r="I4269" s="72"/>
      <c r="J4269" s="72"/>
    </row>
    <row r="4270" spans="4:10">
      <c r="D4270" s="72"/>
      <c r="E4270" s="72"/>
      <c r="I4270" s="72"/>
      <c r="J4270" s="72"/>
    </row>
    <row r="4271" spans="4:10">
      <c r="D4271" s="72"/>
      <c r="E4271" s="72"/>
      <c r="I4271" s="72"/>
      <c r="J4271" s="72"/>
    </row>
    <row r="4272" spans="4:10">
      <c r="D4272" s="72"/>
      <c r="E4272" s="72"/>
      <c r="I4272" s="72"/>
      <c r="J4272" s="72"/>
    </row>
    <row r="4273" spans="4:10">
      <c r="D4273" s="72"/>
      <c r="E4273" s="72"/>
      <c r="I4273" s="72"/>
      <c r="J4273" s="72"/>
    </row>
    <row r="4274" spans="4:10">
      <c r="D4274" s="72"/>
      <c r="E4274" s="72"/>
      <c r="I4274" s="72"/>
      <c r="J4274" s="72"/>
    </row>
    <row r="4275" spans="4:10">
      <c r="D4275" s="72"/>
      <c r="E4275" s="72"/>
      <c r="I4275" s="72"/>
      <c r="J4275" s="72"/>
    </row>
    <row r="4276" spans="4:10">
      <c r="D4276" s="72"/>
      <c r="E4276" s="72"/>
      <c r="I4276" s="72"/>
      <c r="J4276" s="72"/>
    </row>
    <row r="4277" spans="4:10">
      <c r="D4277" s="72"/>
      <c r="E4277" s="72"/>
      <c r="I4277" s="72"/>
      <c r="J4277" s="72"/>
    </row>
    <row r="4278" spans="4:10">
      <c r="D4278" s="72"/>
      <c r="E4278" s="72"/>
      <c r="I4278" s="72"/>
      <c r="J4278" s="72"/>
    </row>
    <row r="4279" spans="4:10">
      <c r="D4279" s="72"/>
      <c r="E4279" s="72"/>
      <c r="I4279" s="72"/>
      <c r="J4279" s="72"/>
    </row>
    <row r="4280" spans="4:10">
      <c r="D4280" s="72"/>
      <c r="E4280" s="72"/>
      <c r="I4280" s="72"/>
      <c r="J4280" s="72"/>
    </row>
    <row r="4281" spans="4:10">
      <c r="D4281" s="72"/>
      <c r="E4281" s="72"/>
      <c r="I4281" s="72"/>
      <c r="J4281" s="72"/>
    </row>
    <row r="4282" spans="4:10">
      <c r="D4282" s="72"/>
      <c r="E4282" s="72"/>
      <c r="I4282" s="72"/>
      <c r="J4282" s="72"/>
    </row>
    <row r="4283" spans="4:10">
      <c r="D4283" s="72"/>
      <c r="E4283" s="72"/>
      <c r="I4283" s="72"/>
      <c r="J4283" s="72"/>
    </row>
    <row r="4284" spans="4:10">
      <c r="D4284" s="72"/>
      <c r="E4284" s="72"/>
      <c r="I4284" s="72"/>
      <c r="J4284" s="72"/>
    </row>
    <row r="4285" spans="4:10">
      <c r="D4285" s="72"/>
      <c r="E4285" s="72"/>
      <c r="I4285" s="72"/>
      <c r="J4285" s="72"/>
    </row>
    <row r="4286" spans="4:10">
      <c r="D4286" s="72"/>
      <c r="E4286" s="72"/>
      <c r="I4286" s="72"/>
      <c r="J4286" s="72"/>
    </row>
    <row r="4287" spans="4:10">
      <c r="D4287" s="72"/>
      <c r="E4287" s="72"/>
      <c r="I4287" s="72"/>
      <c r="J4287" s="72"/>
    </row>
    <row r="4288" spans="4:10">
      <c r="D4288" s="72"/>
      <c r="E4288" s="72"/>
      <c r="I4288" s="72"/>
      <c r="J4288" s="72"/>
    </row>
    <row r="4289" spans="4:10">
      <c r="D4289" s="72"/>
      <c r="E4289" s="72"/>
      <c r="I4289" s="72"/>
      <c r="J4289" s="72"/>
    </row>
    <row r="4290" spans="4:10">
      <c r="D4290" s="72"/>
      <c r="E4290" s="72"/>
      <c r="I4290" s="72"/>
      <c r="J4290" s="72"/>
    </row>
    <row r="4291" spans="4:10">
      <c r="D4291" s="72"/>
      <c r="E4291" s="72"/>
      <c r="I4291" s="72"/>
      <c r="J4291" s="72"/>
    </row>
    <row r="4292" spans="4:10">
      <c r="D4292" s="72"/>
      <c r="E4292" s="72"/>
      <c r="I4292" s="72"/>
      <c r="J4292" s="72"/>
    </row>
    <row r="4293" spans="4:10">
      <c r="D4293" s="72"/>
      <c r="E4293" s="72"/>
      <c r="I4293" s="72"/>
      <c r="J4293" s="72"/>
    </row>
    <row r="4294" spans="4:10">
      <c r="D4294" s="72"/>
      <c r="E4294" s="72"/>
      <c r="I4294" s="72"/>
      <c r="J4294" s="72"/>
    </row>
    <row r="4295" spans="4:10">
      <c r="D4295" s="72"/>
      <c r="E4295" s="72"/>
      <c r="I4295" s="72"/>
      <c r="J4295" s="72"/>
    </row>
    <row r="4296" spans="4:10">
      <c r="D4296" s="72"/>
      <c r="E4296" s="72"/>
      <c r="I4296" s="72"/>
      <c r="J4296" s="72"/>
    </row>
    <row r="4297" spans="4:10">
      <c r="D4297" s="72"/>
      <c r="E4297" s="72"/>
      <c r="I4297" s="72"/>
      <c r="J4297" s="72"/>
    </row>
    <row r="4298" spans="4:10">
      <c r="D4298" s="72"/>
      <c r="E4298" s="72"/>
      <c r="I4298" s="72"/>
      <c r="J4298" s="72"/>
    </row>
    <row r="4299" spans="4:10">
      <c r="D4299" s="72"/>
      <c r="E4299" s="72"/>
      <c r="I4299" s="72"/>
      <c r="J4299" s="72"/>
    </row>
    <row r="4300" spans="4:10">
      <c r="D4300" s="72"/>
      <c r="E4300" s="72"/>
      <c r="I4300" s="72"/>
      <c r="J4300" s="72"/>
    </row>
    <row r="4301" spans="4:10">
      <c r="D4301" s="72"/>
      <c r="E4301" s="72"/>
      <c r="I4301" s="72"/>
      <c r="J4301" s="72"/>
    </row>
    <row r="4302" spans="4:10">
      <c r="D4302" s="72"/>
      <c r="E4302" s="72"/>
      <c r="I4302" s="72"/>
      <c r="J4302" s="72"/>
    </row>
    <row r="4303" spans="4:10">
      <c r="D4303" s="72"/>
      <c r="E4303" s="72"/>
      <c r="I4303" s="72"/>
      <c r="J4303" s="72"/>
    </row>
    <row r="4304" spans="4:10">
      <c r="D4304" s="72"/>
      <c r="E4304" s="72"/>
      <c r="I4304" s="72"/>
    </row>
    <row r="4305" spans="4:10">
      <c r="D4305" s="72"/>
      <c r="E4305" s="72"/>
      <c r="I4305" s="72"/>
      <c r="J4305" s="72"/>
    </row>
    <row r="4306" spans="4:10">
      <c r="D4306" s="72"/>
      <c r="E4306" s="72"/>
      <c r="I4306" s="72"/>
      <c r="J4306" s="72"/>
    </row>
    <row r="4307" spans="4:10">
      <c r="D4307" s="72"/>
      <c r="E4307" s="72"/>
      <c r="I4307" s="72"/>
      <c r="J4307" s="72"/>
    </row>
    <row r="4308" spans="4:10">
      <c r="D4308" s="72"/>
      <c r="E4308" s="72"/>
      <c r="I4308" s="72"/>
      <c r="J4308" s="72"/>
    </row>
    <row r="4309" spans="4:10">
      <c r="D4309" s="72"/>
      <c r="E4309" s="72"/>
      <c r="I4309" s="72"/>
      <c r="J4309" s="72"/>
    </row>
    <row r="4310" spans="4:10">
      <c r="D4310" s="72"/>
      <c r="E4310" s="72"/>
      <c r="I4310" s="72"/>
      <c r="J4310" s="72"/>
    </row>
    <row r="4311" spans="4:10">
      <c r="D4311" s="72"/>
      <c r="E4311" s="72"/>
      <c r="I4311" s="72"/>
      <c r="J4311" s="72"/>
    </row>
    <row r="4312" spans="4:10">
      <c r="D4312" s="72"/>
      <c r="E4312" s="72"/>
      <c r="I4312" s="72"/>
      <c r="J4312" s="72"/>
    </row>
    <row r="4313" spans="4:10">
      <c r="D4313" s="72"/>
      <c r="E4313" s="72"/>
      <c r="I4313" s="72"/>
      <c r="J4313" s="72"/>
    </row>
    <row r="4314" spans="4:10">
      <c r="D4314" s="72"/>
      <c r="E4314" s="72"/>
      <c r="I4314" s="72"/>
      <c r="J4314" s="72"/>
    </row>
    <row r="4315" spans="4:10">
      <c r="D4315" s="72"/>
      <c r="E4315" s="72"/>
      <c r="I4315" s="72"/>
      <c r="J4315" s="72"/>
    </row>
    <row r="4316" spans="4:10">
      <c r="D4316" s="72"/>
      <c r="E4316" s="72"/>
      <c r="I4316" s="72"/>
      <c r="J4316" s="72"/>
    </row>
    <row r="4317" spans="4:10">
      <c r="D4317" s="72"/>
      <c r="E4317" s="72"/>
      <c r="I4317" s="72"/>
      <c r="J4317" s="72"/>
    </row>
    <row r="4318" spans="4:10">
      <c r="D4318" s="72"/>
      <c r="E4318" s="72"/>
      <c r="I4318" s="72"/>
      <c r="J4318" s="72"/>
    </row>
    <row r="4319" spans="4:10">
      <c r="D4319" s="72"/>
      <c r="E4319" s="72"/>
      <c r="I4319" s="72"/>
      <c r="J4319" s="72"/>
    </row>
    <row r="4320" spans="4:10">
      <c r="D4320" s="72"/>
      <c r="E4320" s="72"/>
      <c r="I4320" s="72"/>
      <c r="J4320" s="72"/>
    </row>
    <row r="4321" spans="4:10">
      <c r="D4321" s="72"/>
      <c r="E4321" s="72"/>
      <c r="I4321" s="72"/>
      <c r="J4321" s="72"/>
    </row>
    <row r="4322" spans="4:10">
      <c r="D4322" s="72"/>
      <c r="E4322" s="72"/>
      <c r="I4322" s="72"/>
      <c r="J4322" s="72"/>
    </row>
    <row r="4323" spans="4:10">
      <c r="D4323" s="72"/>
      <c r="E4323" s="72"/>
      <c r="I4323" s="72"/>
      <c r="J4323" s="72"/>
    </row>
    <row r="4324" spans="4:10">
      <c r="D4324" s="72"/>
      <c r="E4324" s="72"/>
      <c r="I4324" s="72"/>
      <c r="J4324" s="72"/>
    </row>
    <row r="4325" spans="4:10">
      <c r="D4325" s="72"/>
      <c r="E4325" s="72"/>
      <c r="I4325" s="72"/>
      <c r="J4325" s="72"/>
    </row>
    <row r="4326" spans="4:10">
      <c r="D4326" s="72"/>
      <c r="E4326" s="72"/>
      <c r="I4326" s="72"/>
    </row>
    <row r="4327" spans="4:10">
      <c r="D4327" s="72"/>
      <c r="E4327" s="72"/>
      <c r="I4327" s="72"/>
      <c r="J4327" s="72"/>
    </row>
    <row r="4328" spans="4:10">
      <c r="D4328" s="72"/>
      <c r="E4328" s="72"/>
      <c r="I4328" s="72"/>
      <c r="J4328" s="72"/>
    </row>
    <row r="4329" spans="4:10">
      <c r="D4329" s="72"/>
      <c r="E4329" s="72"/>
      <c r="I4329" s="72"/>
      <c r="J4329" s="72"/>
    </row>
    <row r="4330" spans="4:10">
      <c r="D4330" s="72"/>
      <c r="E4330" s="72"/>
      <c r="I4330" s="72"/>
      <c r="J4330" s="72"/>
    </row>
    <row r="4331" spans="4:10">
      <c r="D4331" s="72"/>
      <c r="E4331" s="72"/>
      <c r="I4331" s="72"/>
      <c r="J4331" s="72"/>
    </row>
    <row r="4332" spans="4:10">
      <c r="D4332" s="72"/>
      <c r="E4332" s="72"/>
      <c r="I4332" s="72"/>
      <c r="J4332" s="72"/>
    </row>
    <row r="4333" spans="4:10">
      <c r="D4333" s="72"/>
      <c r="E4333" s="72"/>
      <c r="I4333" s="72"/>
      <c r="J4333" s="72"/>
    </row>
    <row r="4334" spans="4:10">
      <c r="D4334" s="72"/>
      <c r="E4334" s="72"/>
      <c r="I4334" s="72"/>
      <c r="J4334" s="72"/>
    </row>
    <row r="4335" spans="4:10">
      <c r="D4335" s="72"/>
      <c r="E4335" s="72"/>
      <c r="I4335" s="72"/>
      <c r="J4335" s="72"/>
    </row>
    <row r="4336" spans="4:10">
      <c r="D4336" s="72"/>
      <c r="E4336" s="72"/>
      <c r="I4336" s="72"/>
      <c r="J4336" s="72"/>
    </row>
    <row r="4337" spans="4:10">
      <c r="D4337" s="72"/>
      <c r="E4337" s="72"/>
      <c r="I4337" s="72"/>
      <c r="J4337" s="72"/>
    </row>
    <row r="4338" spans="4:10">
      <c r="D4338" s="72"/>
      <c r="E4338" s="72"/>
      <c r="I4338" s="72"/>
      <c r="J4338" s="72"/>
    </row>
    <row r="4339" spans="4:10">
      <c r="D4339" s="72"/>
      <c r="E4339" s="72"/>
      <c r="I4339" s="72"/>
      <c r="J4339" s="72"/>
    </row>
    <row r="4340" spans="4:10">
      <c r="D4340" s="72"/>
      <c r="E4340" s="72"/>
      <c r="I4340" s="72"/>
      <c r="J4340" s="72"/>
    </row>
    <row r="4341" spans="4:10">
      <c r="D4341" s="72"/>
      <c r="E4341" s="72"/>
      <c r="I4341" s="72"/>
      <c r="J4341" s="72"/>
    </row>
    <row r="4342" spans="4:10">
      <c r="D4342" s="72"/>
      <c r="E4342" s="72"/>
      <c r="I4342" s="72"/>
      <c r="J4342" s="72"/>
    </row>
    <row r="4343" spans="4:10">
      <c r="D4343" s="72"/>
      <c r="E4343" s="72"/>
      <c r="I4343" s="72"/>
      <c r="J4343" s="72"/>
    </row>
    <row r="4344" spans="4:10">
      <c r="D4344" s="72"/>
      <c r="E4344" s="72"/>
      <c r="I4344" s="72"/>
      <c r="J4344" s="72"/>
    </row>
    <row r="4345" spans="4:10">
      <c r="D4345" s="72"/>
      <c r="E4345" s="72"/>
      <c r="I4345" s="72"/>
      <c r="J4345" s="72"/>
    </row>
    <row r="4346" spans="4:10">
      <c r="D4346" s="72"/>
      <c r="E4346" s="72"/>
      <c r="I4346" s="72"/>
      <c r="J4346" s="72"/>
    </row>
    <row r="4347" spans="4:10">
      <c r="D4347" s="72"/>
      <c r="E4347" s="72"/>
      <c r="I4347" s="72"/>
      <c r="J4347" s="72"/>
    </row>
    <row r="4348" spans="4:10">
      <c r="D4348" s="72"/>
      <c r="E4348" s="72"/>
      <c r="I4348" s="72"/>
      <c r="J4348" s="72"/>
    </row>
    <row r="4349" spans="4:10">
      <c r="D4349" s="72"/>
      <c r="E4349" s="72"/>
      <c r="I4349" s="72"/>
      <c r="J4349" s="72"/>
    </row>
    <row r="4350" spans="4:10">
      <c r="D4350" s="72"/>
      <c r="E4350" s="72"/>
      <c r="I4350" s="72"/>
      <c r="J4350" s="72"/>
    </row>
    <row r="4351" spans="4:10">
      <c r="D4351" s="72"/>
      <c r="E4351" s="72"/>
      <c r="I4351" s="72"/>
      <c r="J4351" s="72"/>
    </row>
    <row r="4352" spans="4:10">
      <c r="D4352" s="72"/>
      <c r="E4352" s="72"/>
      <c r="I4352" s="72"/>
      <c r="J4352" s="72"/>
    </row>
    <row r="4353" spans="4:10">
      <c r="D4353" s="72"/>
      <c r="E4353" s="72"/>
      <c r="I4353" s="72"/>
      <c r="J4353" s="72"/>
    </row>
    <row r="4354" spans="4:10">
      <c r="D4354" s="72"/>
      <c r="E4354" s="72"/>
      <c r="I4354" s="72"/>
      <c r="J4354" s="72"/>
    </row>
    <row r="4355" spans="4:10">
      <c r="D4355" s="72"/>
      <c r="E4355" s="72"/>
      <c r="I4355" s="72"/>
      <c r="J4355" s="72"/>
    </row>
    <row r="4356" spans="4:10">
      <c r="D4356" s="72"/>
      <c r="E4356" s="72"/>
      <c r="I4356" s="72"/>
      <c r="J4356" s="72"/>
    </row>
    <row r="4357" spans="4:10">
      <c r="D4357" s="72"/>
      <c r="E4357" s="72"/>
      <c r="I4357" s="72"/>
      <c r="J4357" s="72"/>
    </row>
    <row r="4358" spans="4:10">
      <c r="D4358" s="72"/>
      <c r="E4358" s="72"/>
      <c r="I4358" s="72"/>
      <c r="J4358" s="72"/>
    </row>
    <row r="4359" spans="4:10">
      <c r="D4359" s="72"/>
      <c r="E4359" s="72"/>
      <c r="I4359" s="72"/>
      <c r="J4359" s="72"/>
    </row>
    <row r="4360" spans="4:10">
      <c r="D4360" s="72"/>
      <c r="E4360" s="72"/>
      <c r="I4360" s="72"/>
      <c r="J4360" s="72"/>
    </row>
    <row r="4361" spans="4:10">
      <c r="D4361" s="72"/>
      <c r="E4361" s="72"/>
      <c r="I4361" s="72"/>
      <c r="J4361" s="72"/>
    </row>
    <row r="4362" spans="4:10">
      <c r="D4362" s="72"/>
      <c r="E4362" s="72"/>
      <c r="I4362" s="72"/>
      <c r="J4362" s="72"/>
    </row>
    <row r="4363" spans="4:10">
      <c r="D4363" s="72"/>
      <c r="E4363" s="72"/>
      <c r="I4363" s="72"/>
      <c r="J4363" s="72"/>
    </row>
    <row r="4364" spans="4:10">
      <c r="D4364" s="72"/>
      <c r="E4364" s="72"/>
      <c r="I4364" s="72"/>
      <c r="J4364" s="72"/>
    </row>
    <row r="4365" spans="4:10">
      <c r="D4365" s="72"/>
      <c r="E4365" s="72"/>
      <c r="I4365" s="72"/>
      <c r="J4365" s="72"/>
    </row>
    <row r="4366" spans="4:10">
      <c r="D4366" s="72"/>
      <c r="E4366" s="72"/>
      <c r="I4366" s="72"/>
      <c r="J4366" s="72"/>
    </row>
    <row r="4367" spans="4:10">
      <c r="D4367" s="72"/>
      <c r="E4367" s="72"/>
      <c r="I4367" s="72"/>
      <c r="J4367" s="72"/>
    </row>
    <row r="4368" spans="4:10">
      <c r="D4368" s="72"/>
      <c r="E4368" s="72"/>
      <c r="I4368" s="72"/>
      <c r="J4368" s="72"/>
    </row>
    <row r="4369" spans="4:10">
      <c r="D4369" s="72"/>
      <c r="E4369" s="72"/>
      <c r="I4369" s="72"/>
      <c r="J4369" s="72"/>
    </row>
    <row r="4370" spans="4:10">
      <c r="D4370" s="72"/>
      <c r="E4370" s="72"/>
      <c r="I4370" s="72"/>
      <c r="J4370" s="72"/>
    </row>
    <row r="4371" spans="4:10">
      <c r="D4371" s="72"/>
      <c r="E4371" s="72"/>
      <c r="I4371" s="72"/>
      <c r="J4371" s="72"/>
    </row>
    <row r="4372" spans="4:10">
      <c r="D4372" s="72"/>
      <c r="E4372" s="72"/>
      <c r="I4372" s="72"/>
      <c r="J4372" s="72"/>
    </row>
    <row r="4373" spans="4:10">
      <c r="D4373" s="72"/>
      <c r="E4373" s="72"/>
      <c r="I4373" s="72"/>
      <c r="J4373" s="72"/>
    </row>
    <row r="4374" spans="4:10">
      <c r="D4374" s="72"/>
      <c r="E4374" s="72"/>
      <c r="I4374" s="72"/>
      <c r="J4374" s="72"/>
    </row>
    <row r="4375" spans="4:10">
      <c r="D4375" s="72"/>
      <c r="E4375" s="72"/>
      <c r="I4375" s="72"/>
      <c r="J4375" s="72"/>
    </row>
    <row r="4376" spans="4:10">
      <c r="D4376" s="72"/>
      <c r="E4376" s="72"/>
      <c r="I4376" s="72"/>
      <c r="J4376" s="72"/>
    </row>
    <row r="4377" spans="4:10">
      <c r="D4377" s="72"/>
      <c r="E4377" s="72"/>
      <c r="I4377" s="72"/>
      <c r="J4377" s="72"/>
    </row>
    <row r="4378" spans="4:10">
      <c r="D4378" s="72"/>
      <c r="E4378" s="72"/>
      <c r="I4378" s="72"/>
      <c r="J4378" s="72"/>
    </row>
    <row r="4379" spans="4:10">
      <c r="D4379" s="72"/>
      <c r="E4379" s="72"/>
      <c r="I4379" s="72"/>
      <c r="J4379" s="72"/>
    </row>
    <row r="4380" spans="4:10">
      <c r="D4380" s="72"/>
      <c r="E4380" s="72"/>
      <c r="I4380" s="72"/>
      <c r="J4380" s="72"/>
    </row>
    <row r="4381" spans="4:10">
      <c r="D4381" s="72"/>
      <c r="E4381" s="72"/>
      <c r="I4381" s="72"/>
      <c r="J4381" s="72"/>
    </row>
    <row r="4382" spans="4:10">
      <c r="D4382" s="72"/>
      <c r="E4382" s="72"/>
      <c r="I4382" s="72"/>
      <c r="J4382" s="72"/>
    </row>
    <row r="4383" spans="4:10">
      <c r="D4383" s="72"/>
      <c r="E4383" s="72"/>
      <c r="I4383" s="72"/>
      <c r="J4383" s="72"/>
    </row>
    <row r="4384" spans="4:10">
      <c r="D4384" s="72"/>
      <c r="E4384" s="72"/>
      <c r="I4384" s="72"/>
      <c r="J4384" s="72"/>
    </row>
    <row r="4385" spans="4:10">
      <c r="D4385" s="72"/>
      <c r="E4385" s="72"/>
      <c r="I4385" s="72"/>
      <c r="J4385" s="72"/>
    </row>
    <row r="4386" spans="4:10">
      <c r="D4386" s="72"/>
      <c r="E4386" s="72"/>
      <c r="I4386" s="72"/>
      <c r="J4386" s="72"/>
    </row>
    <row r="4387" spans="4:10">
      <c r="D4387" s="72"/>
      <c r="E4387" s="72"/>
      <c r="I4387" s="72"/>
      <c r="J4387" s="72"/>
    </row>
    <row r="4388" spans="4:10">
      <c r="D4388" s="72"/>
      <c r="E4388" s="72"/>
      <c r="I4388" s="72"/>
      <c r="J4388" s="72"/>
    </row>
    <row r="4389" spans="4:10">
      <c r="D4389" s="72"/>
      <c r="E4389" s="72"/>
      <c r="I4389" s="72"/>
      <c r="J4389" s="72"/>
    </row>
    <row r="4390" spans="4:10">
      <c r="D4390" s="72"/>
      <c r="E4390" s="72"/>
      <c r="I4390" s="72"/>
      <c r="J4390" s="72"/>
    </row>
    <row r="4391" spans="4:10">
      <c r="D4391" s="72"/>
      <c r="E4391" s="72"/>
      <c r="I4391" s="72"/>
      <c r="J4391" s="72"/>
    </row>
    <row r="4392" spans="4:10">
      <c r="D4392" s="72"/>
      <c r="E4392" s="72"/>
      <c r="I4392" s="72"/>
      <c r="J4392" s="72"/>
    </row>
    <row r="4393" spans="4:10">
      <c r="D4393" s="72"/>
      <c r="E4393" s="72"/>
      <c r="I4393" s="72"/>
      <c r="J4393" s="72"/>
    </row>
    <row r="4394" spans="4:10">
      <c r="D4394" s="72"/>
      <c r="E4394" s="72"/>
      <c r="I4394" s="72"/>
      <c r="J4394" s="72"/>
    </row>
    <row r="4395" spans="4:10">
      <c r="D4395" s="72"/>
      <c r="E4395" s="72"/>
      <c r="I4395" s="72"/>
      <c r="J4395" s="72"/>
    </row>
    <row r="4396" spans="4:10">
      <c r="D4396" s="72"/>
      <c r="E4396" s="72"/>
      <c r="I4396" s="72"/>
      <c r="J4396" s="72"/>
    </row>
    <row r="4397" spans="4:10">
      <c r="D4397" s="72"/>
      <c r="E4397" s="72"/>
      <c r="I4397" s="72"/>
      <c r="J4397" s="72"/>
    </row>
    <row r="4398" spans="4:10">
      <c r="D4398" s="72"/>
      <c r="E4398" s="72"/>
      <c r="I4398" s="72"/>
      <c r="J4398" s="72"/>
    </row>
    <row r="4399" spans="4:10">
      <c r="D4399" s="72"/>
      <c r="E4399" s="72"/>
      <c r="I4399" s="72"/>
      <c r="J4399" s="72"/>
    </row>
    <row r="4400" spans="4:10">
      <c r="D4400" s="72"/>
      <c r="E4400" s="72"/>
      <c r="I4400" s="72"/>
      <c r="J4400" s="72"/>
    </row>
    <row r="4401" spans="4:10">
      <c r="D4401" s="72"/>
      <c r="E4401" s="72"/>
      <c r="I4401" s="72"/>
      <c r="J4401" s="72"/>
    </row>
    <row r="4402" spans="4:10">
      <c r="D4402" s="72"/>
      <c r="E4402" s="72"/>
      <c r="I4402" s="72"/>
      <c r="J4402" s="72"/>
    </row>
    <row r="4403" spans="4:10">
      <c r="D4403" s="72"/>
      <c r="E4403" s="72"/>
      <c r="I4403" s="72"/>
      <c r="J4403" s="72"/>
    </row>
    <row r="4404" spans="4:10">
      <c r="D4404" s="72"/>
      <c r="E4404" s="72"/>
      <c r="I4404" s="72"/>
      <c r="J4404" s="72"/>
    </row>
    <row r="4405" spans="4:10">
      <c r="D4405" s="72"/>
      <c r="E4405" s="72"/>
      <c r="I4405" s="72"/>
      <c r="J4405" s="72"/>
    </row>
    <row r="4406" spans="4:10">
      <c r="D4406" s="72"/>
      <c r="E4406" s="72"/>
      <c r="I4406" s="72"/>
      <c r="J4406" s="72"/>
    </row>
    <row r="4407" spans="4:10">
      <c r="D4407" s="72"/>
      <c r="E4407" s="72"/>
      <c r="I4407" s="72"/>
      <c r="J4407" s="72"/>
    </row>
    <row r="4408" spans="4:10">
      <c r="D4408" s="72"/>
      <c r="E4408" s="72"/>
      <c r="I4408" s="72"/>
      <c r="J4408" s="72"/>
    </row>
    <row r="4409" spans="4:10">
      <c r="D4409" s="72"/>
      <c r="E4409" s="72"/>
      <c r="I4409" s="72"/>
      <c r="J4409" s="72"/>
    </row>
    <row r="4410" spans="4:10">
      <c r="D4410" s="72"/>
      <c r="E4410" s="72"/>
      <c r="I4410" s="72"/>
      <c r="J4410" s="72"/>
    </row>
    <row r="4411" spans="4:10">
      <c r="D4411" s="72"/>
      <c r="E4411" s="72"/>
      <c r="I4411" s="72"/>
      <c r="J4411" s="72"/>
    </row>
    <row r="4412" spans="4:10">
      <c r="D4412" s="72"/>
      <c r="E4412" s="72"/>
      <c r="I4412" s="72"/>
      <c r="J4412" s="72"/>
    </row>
    <row r="4413" spans="4:10">
      <c r="D4413" s="72"/>
      <c r="E4413" s="72"/>
      <c r="I4413" s="72"/>
      <c r="J4413" s="72"/>
    </row>
    <row r="4414" spans="4:10">
      <c r="D4414" s="72"/>
      <c r="E4414" s="72"/>
      <c r="I4414" s="72"/>
      <c r="J4414" s="72"/>
    </row>
    <row r="4415" spans="4:10">
      <c r="D4415" s="72"/>
      <c r="E4415" s="72"/>
      <c r="I4415" s="72"/>
      <c r="J4415" s="72"/>
    </row>
    <row r="4416" spans="4:10">
      <c r="D4416" s="72"/>
      <c r="E4416" s="72"/>
      <c r="I4416" s="72"/>
      <c r="J4416" s="72"/>
    </row>
    <row r="4417" spans="4:10">
      <c r="D4417" s="72"/>
      <c r="E4417" s="72"/>
      <c r="I4417" s="72"/>
      <c r="J4417" s="72"/>
    </row>
    <row r="4418" spans="4:10">
      <c r="D4418" s="72"/>
      <c r="E4418" s="72"/>
      <c r="I4418" s="72"/>
      <c r="J4418" s="72"/>
    </row>
    <row r="4419" spans="4:10">
      <c r="D4419" s="72"/>
      <c r="E4419" s="72"/>
      <c r="I4419" s="72"/>
      <c r="J4419" s="72"/>
    </row>
    <row r="4420" spans="4:10">
      <c r="D4420" s="72"/>
      <c r="E4420" s="72"/>
      <c r="I4420" s="72"/>
      <c r="J4420" s="72"/>
    </row>
    <row r="4421" spans="4:10">
      <c r="D4421" s="72"/>
      <c r="E4421" s="72"/>
      <c r="I4421" s="72"/>
      <c r="J4421" s="72"/>
    </row>
    <row r="4422" spans="4:10">
      <c r="D4422" s="72"/>
      <c r="E4422" s="72"/>
      <c r="I4422" s="72"/>
      <c r="J4422" s="72"/>
    </row>
    <row r="4423" spans="4:10">
      <c r="D4423" s="72"/>
      <c r="E4423" s="72"/>
      <c r="I4423" s="72"/>
      <c r="J4423" s="72"/>
    </row>
    <row r="4424" spans="4:10">
      <c r="D4424" s="72"/>
      <c r="E4424" s="72"/>
      <c r="I4424" s="72"/>
      <c r="J4424" s="72"/>
    </row>
    <row r="4425" spans="4:10">
      <c r="D4425" s="72"/>
      <c r="E4425" s="72"/>
      <c r="I4425" s="72"/>
      <c r="J4425" s="72"/>
    </row>
    <row r="4426" spans="4:10">
      <c r="D4426" s="72"/>
      <c r="E4426" s="72"/>
      <c r="I4426" s="72"/>
      <c r="J4426" s="72"/>
    </row>
    <row r="4427" spans="4:10">
      <c r="D4427" s="72"/>
      <c r="E4427" s="72"/>
      <c r="I4427" s="72"/>
      <c r="J4427" s="72"/>
    </row>
    <row r="4428" spans="4:10">
      <c r="D4428" s="72"/>
      <c r="E4428" s="72"/>
      <c r="I4428" s="72"/>
      <c r="J4428" s="72"/>
    </row>
    <row r="4429" spans="4:10">
      <c r="D4429" s="72"/>
      <c r="E4429" s="72"/>
      <c r="I4429" s="72"/>
      <c r="J4429" s="72"/>
    </row>
    <row r="4430" spans="4:10">
      <c r="D4430" s="72"/>
      <c r="E4430" s="72"/>
      <c r="I4430" s="72"/>
      <c r="J4430" s="72"/>
    </row>
    <row r="4431" spans="4:10">
      <c r="D4431" s="72"/>
      <c r="E4431" s="72"/>
      <c r="I4431" s="72"/>
      <c r="J4431" s="72"/>
    </row>
    <row r="4432" spans="4:10">
      <c r="D4432" s="72"/>
      <c r="E4432" s="72"/>
      <c r="I4432" s="72"/>
      <c r="J4432" s="72"/>
    </row>
    <row r="4433" spans="4:10">
      <c r="D4433" s="72"/>
      <c r="E4433" s="72"/>
      <c r="I4433" s="72"/>
      <c r="J4433" s="72"/>
    </row>
    <row r="4434" spans="4:10">
      <c r="D4434" s="72"/>
      <c r="E4434" s="72"/>
      <c r="I4434" s="72"/>
      <c r="J4434" s="72"/>
    </row>
    <row r="4435" spans="4:10">
      <c r="D4435" s="72"/>
      <c r="E4435" s="72"/>
      <c r="I4435" s="72"/>
      <c r="J4435" s="72"/>
    </row>
    <row r="4436" spans="4:10">
      <c r="D4436" s="72"/>
      <c r="E4436" s="72"/>
      <c r="I4436" s="72"/>
      <c r="J4436" s="72"/>
    </row>
    <row r="4437" spans="4:10">
      <c r="D4437" s="72"/>
      <c r="E4437" s="72"/>
      <c r="I4437" s="72"/>
      <c r="J4437" s="72"/>
    </row>
    <row r="4438" spans="4:10">
      <c r="D4438" s="72"/>
      <c r="E4438" s="72"/>
      <c r="I4438" s="72"/>
      <c r="J4438" s="72"/>
    </row>
    <row r="4439" spans="4:10">
      <c r="D4439" s="72"/>
      <c r="E4439" s="72"/>
      <c r="I4439" s="72"/>
      <c r="J4439" s="72"/>
    </row>
    <row r="4440" spans="4:10">
      <c r="D4440" s="72"/>
      <c r="E4440" s="72"/>
      <c r="I4440" s="72"/>
      <c r="J4440" s="72"/>
    </row>
    <row r="4441" spans="4:10">
      <c r="D4441" s="72"/>
      <c r="E4441" s="72"/>
      <c r="I4441" s="72"/>
      <c r="J4441" s="72"/>
    </row>
    <row r="4442" spans="4:10">
      <c r="D4442" s="72"/>
      <c r="E4442" s="72"/>
      <c r="I4442" s="72"/>
      <c r="J4442" s="72"/>
    </row>
    <row r="4443" spans="4:10">
      <c r="D4443" s="72"/>
      <c r="E4443" s="72"/>
      <c r="I4443" s="72"/>
      <c r="J4443" s="72"/>
    </row>
    <row r="4444" spans="4:10">
      <c r="D4444" s="72"/>
      <c r="E4444" s="72"/>
      <c r="I4444" s="72"/>
      <c r="J4444" s="72"/>
    </row>
    <row r="4445" spans="4:10">
      <c r="D4445" s="72"/>
      <c r="E4445" s="72"/>
      <c r="I4445" s="72"/>
      <c r="J4445" s="72"/>
    </row>
    <row r="4446" spans="4:10">
      <c r="D4446" s="72"/>
      <c r="E4446" s="72"/>
      <c r="I4446" s="72"/>
      <c r="J4446" s="72"/>
    </row>
    <row r="4447" spans="4:10">
      <c r="D4447" s="72"/>
      <c r="E4447" s="72"/>
      <c r="I4447" s="72"/>
      <c r="J4447" s="72"/>
    </row>
    <row r="4448" spans="4:10">
      <c r="D4448" s="72"/>
      <c r="E4448" s="72"/>
      <c r="I4448" s="72"/>
      <c r="J4448" s="72"/>
    </row>
    <row r="4449" spans="4:10">
      <c r="D4449" s="72"/>
      <c r="E4449" s="72"/>
      <c r="I4449" s="72"/>
      <c r="J4449" s="72"/>
    </row>
    <row r="4450" spans="4:10">
      <c r="D4450" s="72"/>
      <c r="E4450" s="72"/>
      <c r="I4450" s="72"/>
      <c r="J4450" s="72"/>
    </row>
    <row r="4451" spans="4:10">
      <c r="D4451" s="72"/>
      <c r="E4451" s="72"/>
      <c r="I4451" s="72"/>
      <c r="J4451" s="72"/>
    </row>
    <row r="4452" spans="4:10">
      <c r="D4452" s="72"/>
      <c r="E4452" s="72"/>
      <c r="I4452" s="72"/>
      <c r="J4452" s="72"/>
    </row>
    <row r="4453" spans="4:10">
      <c r="D4453" s="72"/>
      <c r="E4453" s="72"/>
      <c r="I4453" s="72"/>
      <c r="J4453" s="72"/>
    </row>
    <row r="4454" spans="4:10">
      <c r="D4454" s="72"/>
      <c r="E4454" s="72"/>
      <c r="I4454" s="72"/>
      <c r="J4454" s="72"/>
    </row>
    <row r="4455" spans="4:10">
      <c r="D4455" s="72"/>
      <c r="E4455" s="72"/>
      <c r="I4455" s="72"/>
      <c r="J4455" s="72"/>
    </row>
    <row r="4456" spans="4:10">
      <c r="D4456" s="72"/>
      <c r="E4456" s="72"/>
      <c r="I4456" s="72"/>
      <c r="J4456" s="72"/>
    </row>
    <row r="4457" spans="4:10">
      <c r="D4457" s="72"/>
      <c r="E4457" s="72"/>
      <c r="I4457" s="72"/>
      <c r="J4457" s="72"/>
    </row>
    <row r="4458" spans="4:10">
      <c r="D4458" s="72"/>
      <c r="E4458" s="72"/>
      <c r="I4458" s="72"/>
      <c r="J4458" s="72"/>
    </row>
    <row r="4459" spans="4:10">
      <c r="D4459" s="72"/>
      <c r="E4459" s="72"/>
      <c r="I4459" s="72"/>
      <c r="J4459" s="72"/>
    </row>
    <row r="4460" spans="4:10">
      <c r="D4460" s="72"/>
      <c r="E4460" s="72"/>
      <c r="I4460" s="72"/>
      <c r="J4460" s="72"/>
    </row>
    <row r="4461" spans="4:10">
      <c r="D4461" s="72"/>
      <c r="E4461" s="72"/>
      <c r="I4461" s="72"/>
      <c r="J4461" s="72"/>
    </row>
    <row r="4462" spans="4:10">
      <c r="D4462" s="72"/>
      <c r="E4462" s="72"/>
      <c r="I4462" s="72"/>
      <c r="J4462" s="72"/>
    </row>
    <row r="4463" spans="4:10">
      <c r="D4463" s="72"/>
      <c r="E4463" s="72"/>
      <c r="I4463" s="72"/>
      <c r="J4463" s="72"/>
    </row>
    <row r="4464" spans="4:10">
      <c r="D4464" s="72"/>
      <c r="E4464" s="72"/>
      <c r="I4464" s="72"/>
      <c r="J4464" s="72"/>
    </row>
    <row r="4465" spans="4:10">
      <c r="D4465" s="72"/>
      <c r="E4465" s="72"/>
      <c r="I4465" s="72"/>
      <c r="J4465" s="72"/>
    </row>
    <row r="4466" spans="4:10">
      <c r="D4466" s="72"/>
      <c r="E4466" s="72"/>
      <c r="I4466" s="72"/>
      <c r="J4466" s="72"/>
    </row>
    <row r="4467" spans="4:10">
      <c r="D4467" s="72"/>
      <c r="E4467" s="72"/>
      <c r="I4467" s="72"/>
      <c r="J4467" s="72"/>
    </row>
    <row r="4468" spans="4:10">
      <c r="D4468" s="72"/>
      <c r="E4468" s="72"/>
      <c r="I4468" s="72"/>
      <c r="J4468" s="72"/>
    </row>
    <row r="4469" spans="4:10">
      <c r="D4469" s="72"/>
      <c r="E4469" s="72"/>
      <c r="I4469" s="72"/>
      <c r="J4469" s="72"/>
    </row>
    <row r="4470" spans="4:10">
      <c r="D4470" s="72"/>
      <c r="E4470" s="72"/>
      <c r="I4470" s="72"/>
      <c r="J4470" s="72"/>
    </row>
    <row r="4471" spans="4:10">
      <c r="D4471" s="72"/>
      <c r="E4471" s="72"/>
      <c r="I4471" s="72"/>
      <c r="J4471" s="72"/>
    </row>
    <row r="4472" spans="4:10">
      <c r="D4472" s="72"/>
      <c r="E4472" s="72"/>
      <c r="I4472" s="72"/>
      <c r="J4472" s="72"/>
    </row>
    <row r="4473" spans="4:10">
      <c r="D4473" s="72"/>
      <c r="E4473" s="72"/>
      <c r="I4473" s="72"/>
      <c r="J4473" s="72"/>
    </row>
    <row r="4474" spans="4:10">
      <c r="D4474" s="72"/>
      <c r="E4474" s="72"/>
      <c r="I4474" s="72"/>
      <c r="J4474" s="72"/>
    </row>
    <row r="4475" spans="4:10">
      <c r="D4475" s="72"/>
      <c r="E4475" s="72"/>
      <c r="I4475" s="72"/>
      <c r="J4475" s="72"/>
    </row>
    <row r="4476" spans="4:10">
      <c r="D4476" s="72"/>
      <c r="E4476" s="72"/>
      <c r="I4476" s="72"/>
      <c r="J4476" s="72"/>
    </row>
    <row r="4477" spans="4:10">
      <c r="D4477" s="72"/>
      <c r="E4477" s="72"/>
      <c r="I4477" s="72"/>
      <c r="J4477" s="72"/>
    </row>
    <row r="4478" spans="4:10">
      <c r="D4478" s="72"/>
      <c r="E4478" s="72"/>
      <c r="I4478" s="72"/>
      <c r="J4478" s="72"/>
    </row>
    <row r="4479" spans="4:10">
      <c r="D4479" s="72"/>
      <c r="E4479" s="72"/>
      <c r="I4479" s="72"/>
      <c r="J4479" s="72"/>
    </row>
    <row r="4480" spans="4:10">
      <c r="D4480" s="72"/>
      <c r="E4480" s="72"/>
      <c r="I4480" s="72"/>
      <c r="J4480" s="72"/>
    </row>
    <row r="4481" spans="4:10">
      <c r="D4481" s="72"/>
      <c r="E4481" s="72"/>
      <c r="I4481" s="72"/>
      <c r="J4481" s="72"/>
    </row>
    <row r="4482" spans="4:10">
      <c r="D4482" s="72"/>
      <c r="E4482" s="72"/>
      <c r="I4482" s="72"/>
      <c r="J4482" s="72"/>
    </row>
    <row r="4483" spans="4:10">
      <c r="D4483" s="72"/>
      <c r="E4483" s="72"/>
      <c r="I4483" s="72"/>
      <c r="J4483" s="72"/>
    </row>
    <row r="4484" spans="4:10">
      <c r="D4484" s="72"/>
      <c r="E4484" s="72"/>
      <c r="I4484" s="72"/>
      <c r="J4484" s="72"/>
    </row>
    <row r="4485" spans="4:10">
      <c r="D4485" s="72"/>
      <c r="E4485" s="72"/>
      <c r="I4485" s="72"/>
      <c r="J4485" s="72"/>
    </row>
    <row r="4486" spans="4:10">
      <c r="D4486" s="72"/>
      <c r="E4486" s="72"/>
      <c r="I4486" s="72"/>
      <c r="J4486" s="72"/>
    </row>
    <row r="4487" spans="4:10">
      <c r="D4487" s="72"/>
      <c r="E4487" s="72"/>
      <c r="I4487" s="72"/>
      <c r="J4487" s="72"/>
    </row>
    <row r="4488" spans="4:10">
      <c r="D4488" s="72"/>
      <c r="E4488" s="72"/>
      <c r="I4488" s="72"/>
      <c r="J4488" s="72"/>
    </row>
    <row r="4489" spans="4:10">
      <c r="D4489" s="72"/>
      <c r="E4489" s="72"/>
      <c r="I4489" s="72"/>
      <c r="J4489" s="72"/>
    </row>
    <row r="4490" spans="4:10">
      <c r="D4490" s="72"/>
      <c r="E4490" s="72"/>
      <c r="I4490" s="72"/>
      <c r="J4490" s="72"/>
    </row>
    <row r="4491" spans="4:10">
      <c r="D4491" s="72"/>
      <c r="E4491" s="72"/>
      <c r="I4491" s="72"/>
      <c r="J4491" s="72"/>
    </row>
    <row r="4492" spans="4:10">
      <c r="D4492" s="72"/>
      <c r="E4492" s="72"/>
      <c r="I4492" s="72"/>
      <c r="J4492" s="72"/>
    </row>
    <row r="4493" spans="4:10">
      <c r="D4493" s="72"/>
      <c r="E4493" s="72"/>
      <c r="I4493" s="72"/>
      <c r="J4493" s="72"/>
    </row>
    <row r="4494" spans="4:10">
      <c r="D4494" s="72"/>
      <c r="E4494" s="72"/>
      <c r="I4494" s="72"/>
      <c r="J4494" s="72"/>
    </row>
    <row r="4495" spans="4:10">
      <c r="D4495" s="72"/>
      <c r="E4495" s="72"/>
      <c r="I4495" s="72"/>
      <c r="J4495" s="72"/>
    </row>
    <row r="4496" spans="4:10">
      <c r="D4496" s="72"/>
      <c r="E4496" s="72"/>
      <c r="I4496" s="72"/>
      <c r="J4496" s="72"/>
    </row>
    <row r="4497" spans="4:10">
      <c r="D4497" s="72"/>
      <c r="E4497" s="72"/>
      <c r="I4497" s="72"/>
      <c r="J4497" s="72"/>
    </row>
    <row r="4498" spans="4:10">
      <c r="D4498" s="72"/>
      <c r="E4498" s="72"/>
      <c r="I4498" s="72"/>
      <c r="J4498" s="72"/>
    </row>
    <row r="4499" spans="4:10">
      <c r="D4499" s="72"/>
      <c r="E4499" s="72"/>
      <c r="I4499" s="72"/>
      <c r="J4499" s="72"/>
    </row>
    <row r="4500" spans="4:10">
      <c r="D4500" s="72"/>
      <c r="E4500" s="72"/>
      <c r="I4500" s="72"/>
      <c r="J4500" s="72"/>
    </row>
    <row r="4501" spans="4:10">
      <c r="D4501" s="72"/>
      <c r="E4501" s="72"/>
      <c r="I4501" s="72"/>
      <c r="J4501" s="72"/>
    </row>
    <row r="4502" spans="4:10">
      <c r="D4502" s="72"/>
      <c r="E4502" s="72"/>
      <c r="I4502" s="72"/>
      <c r="J4502" s="72"/>
    </row>
    <row r="4503" spans="4:10">
      <c r="D4503" s="72"/>
      <c r="E4503" s="72"/>
      <c r="I4503" s="72"/>
      <c r="J4503" s="72"/>
    </row>
    <row r="4504" spans="4:10">
      <c r="D4504" s="72"/>
      <c r="E4504" s="72"/>
      <c r="I4504" s="72"/>
      <c r="J4504" s="72"/>
    </row>
    <row r="4505" spans="4:10">
      <c r="D4505" s="72"/>
      <c r="E4505" s="72"/>
      <c r="I4505" s="72"/>
      <c r="J4505" s="72"/>
    </row>
    <row r="4506" spans="4:10">
      <c r="D4506" s="72"/>
      <c r="E4506" s="72"/>
      <c r="I4506" s="72"/>
      <c r="J4506" s="72"/>
    </row>
    <row r="4507" spans="4:10">
      <c r="D4507" s="72"/>
      <c r="E4507" s="72"/>
      <c r="I4507" s="72"/>
      <c r="J4507" s="72"/>
    </row>
    <row r="4508" spans="4:10">
      <c r="D4508" s="72"/>
      <c r="E4508" s="72"/>
      <c r="I4508" s="72"/>
      <c r="J4508" s="72"/>
    </row>
    <row r="4509" spans="4:10">
      <c r="D4509" s="72"/>
      <c r="E4509" s="72"/>
      <c r="I4509" s="72"/>
      <c r="J4509" s="72"/>
    </row>
    <row r="4510" spans="4:10">
      <c r="D4510" s="72"/>
      <c r="E4510" s="72"/>
      <c r="I4510" s="72"/>
      <c r="J4510" s="72"/>
    </row>
    <row r="4511" spans="4:10">
      <c r="D4511" s="72"/>
      <c r="E4511" s="72"/>
      <c r="I4511" s="72"/>
      <c r="J4511" s="72"/>
    </row>
    <row r="4512" spans="4:10">
      <c r="D4512" s="72"/>
      <c r="E4512" s="72"/>
      <c r="I4512" s="72"/>
      <c r="J4512" s="72"/>
    </row>
    <row r="4513" spans="4:10">
      <c r="D4513" s="72"/>
      <c r="E4513" s="72"/>
      <c r="I4513" s="72"/>
      <c r="J4513" s="72"/>
    </row>
    <row r="4514" spans="4:10">
      <c r="D4514" s="72"/>
      <c r="E4514" s="72"/>
      <c r="I4514" s="72"/>
      <c r="J4514" s="72"/>
    </row>
    <row r="4515" spans="4:10">
      <c r="D4515" s="72"/>
      <c r="E4515" s="72"/>
      <c r="I4515" s="72"/>
      <c r="J4515" s="72"/>
    </row>
    <row r="4516" spans="4:10">
      <c r="D4516" s="72"/>
      <c r="E4516" s="72"/>
      <c r="I4516" s="72"/>
      <c r="J4516" s="72"/>
    </row>
    <row r="4517" spans="4:10">
      <c r="D4517" s="72"/>
      <c r="E4517" s="72"/>
      <c r="I4517" s="72"/>
      <c r="J4517" s="72"/>
    </row>
    <row r="4518" spans="4:10">
      <c r="D4518" s="72"/>
      <c r="E4518" s="72"/>
      <c r="I4518" s="72"/>
      <c r="J4518" s="72"/>
    </row>
    <row r="4519" spans="4:10">
      <c r="D4519" s="72"/>
      <c r="E4519" s="72"/>
      <c r="I4519" s="72"/>
      <c r="J4519" s="72"/>
    </row>
    <row r="4520" spans="4:10">
      <c r="D4520" s="72"/>
      <c r="E4520" s="72"/>
      <c r="I4520" s="72"/>
      <c r="J4520" s="72"/>
    </row>
    <row r="4521" spans="4:10">
      <c r="D4521" s="72"/>
      <c r="E4521" s="72"/>
      <c r="I4521" s="72"/>
      <c r="J4521" s="72"/>
    </row>
    <row r="4522" spans="4:10">
      <c r="D4522" s="72"/>
      <c r="E4522" s="72"/>
      <c r="I4522" s="72"/>
      <c r="J4522" s="72"/>
    </row>
    <row r="4523" spans="4:10">
      <c r="D4523" s="72"/>
      <c r="E4523" s="72"/>
      <c r="I4523" s="72"/>
      <c r="J4523" s="72"/>
    </row>
    <row r="4524" spans="4:10">
      <c r="D4524" s="72"/>
      <c r="E4524" s="72"/>
      <c r="I4524" s="72"/>
      <c r="J4524" s="72"/>
    </row>
    <row r="4525" spans="4:10">
      <c r="D4525" s="72"/>
      <c r="E4525" s="72"/>
      <c r="I4525" s="72"/>
      <c r="J4525" s="72"/>
    </row>
    <row r="4526" spans="4:10">
      <c r="D4526" s="72"/>
      <c r="E4526" s="72"/>
      <c r="I4526" s="72"/>
      <c r="J4526" s="72"/>
    </row>
    <row r="4527" spans="4:10">
      <c r="D4527" s="72"/>
      <c r="E4527" s="72"/>
      <c r="I4527" s="72"/>
      <c r="J4527" s="72"/>
    </row>
    <row r="4528" spans="4:10">
      <c r="D4528" s="72"/>
      <c r="E4528" s="72"/>
      <c r="I4528" s="72"/>
      <c r="J4528" s="72"/>
    </row>
    <row r="4529" spans="4:10">
      <c r="D4529" s="72"/>
      <c r="E4529" s="72"/>
      <c r="I4529" s="72"/>
      <c r="J4529" s="72"/>
    </row>
    <row r="4530" spans="4:10">
      <c r="D4530" s="72"/>
      <c r="E4530" s="72"/>
      <c r="I4530" s="72"/>
      <c r="J4530" s="72"/>
    </row>
    <row r="4531" spans="4:10">
      <c r="D4531" s="72"/>
      <c r="E4531" s="72"/>
      <c r="I4531" s="72"/>
      <c r="J4531" s="72"/>
    </row>
    <row r="4532" spans="4:10">
      <c r="D4532" s="72"/>
      <c r="E4532" s="72"/>
      <c r="I4532" s="72"/>
      <c r="J4532" s="72"/>
    </row>
    <row r="4533" spans="4:10">
      <c r="D4533" s="72"/>
      <c r="E4533" s="72"/>
      <c r="I4533" s="72"/>
      <c r="J4533" s="72"/>
    </row>
    <row r="4534" spans="4:10">
      <c r="D4534" s="72"/>
      <c r="E4534" s="72"/>
      <c r="I4534" s="72"/>
      <c r="J4534" s="72"/>
    </row>
    <row r="4535" spans="4:10">
      <c r="D4535" s="72"/>
      <c r="E4535" s="72"/>
      <c r="I4535" s="72"/>
      <c r="J4535" s="72"/>
    </row>
    <row r="4536" spans="4:10">
      <c r="D4536" s="72"/>
      <c r="E4536" s="72"/>
      <c r="I4536" s="72"/>
      <c r="J4536" s="72"/>
    </row>
    <row r="4537" spans="4:10">
      <c r="D4537" s="72"/>
      <c r="E4537" s="72"/>
      <c r="I4537" s="72"/>
      <c r="J4537" s="72"/>
    </row>
    <row r="4538" spans="4:10">
      <c r="D4538" s="72"/>
      <c r="E4538" s="72"/>
      <c r="I4538" s="72"/>
      <c r="J4538" s="72"/>
    </row>
    <row r="4539" spans="4:10">
      <c r="D4539" s="72"/>
      <c r="E4539" s="72"/>
      <c r="I4539" s="72"/>
      <c r="J4539" s="72"/>
    </row>
    <row r="4540" spans="4:10">
      <c r="D4540" s="72"/>
      <c r="E4540" s="72"/>
      <c r="I4540" s="72"/>
      <c r="J4540" s="72"/>
    </row>
    <row r="4541" spans="4:10">
      <c r="D4541" s="72"/>
      <c r="E4541" s="72"/>
      <c r="I4541" s="72"/>
      <c r="J4541" s="72"/>
    </row>
    <row r="4542" spans="4:10">
      <c r="D4542" s="72"/>
      <c r="E4542" s="72"/>
      <c r="I4542" s="72"/>
      <c r="J4542" s="72"/>
    </row>
    <row r="4543" spans="4:10">
      <c r="D4543" s="72"/>
      <c r="E4543" s="72"/>
      <c r="I4543" s="72"/>
      <c r="J4543" s="72"/>
    </row>
    <row r="4544" spans="4:10">
      <c r="D4544" s="72"/>
      <c r="E4544" s="72"/>
      <c r="I4544" s="72"/>
      <c r="J4544" s="72"/>
    </row>
    <row r="4545" spans="4:10">
      <c r="D4545" s="72"/>
      <c r="E4545" s="72"/>
      <c r="I4545" s="72"/>
      <c r="J4545" s="72"/>
    </row>
    <row r="4546" spans="4:10">
      <c r="D4546" s="72"/>
      <c r="E4546" s="72"/>
      <c r="I4546" s="72"/>
      <c r="J4546" s="72"/>
    </row>
    <row r="4547" spans="4:10">
      <c r="D4547" s="72"/>
      <c r="E4547" s="72"/>
      <c r="I4547" s="72"/>
      <c r="J4547" s="72"/>
    </row>
    <row r="4548" spans="4:10">
      <c r="D4548" s="72"/>
      <c r="E4548" s="72"/>
      <c r="I4548" s="72"/>
      <c r="J4548" s="72"/>
    </row>
    <row r="4549" spans="4:10">
      <c r="D4549" s="72"/>
      <c r="E4549" s="72"/>
      <c r="I4549" s="72"/>
      <c r="J4549" s="72"/>
    </row>
    <row r="4550" spans="4:10">
      <c r="D4550" s="72"/>
      <c r="E4550" s="72"/>
      <c r="I4550" s="72"/>
      <c r="J4550" s="72"/>
    </row>
    <row r="4551" spans="4:10">
      <c r="D4551" s="72"/>
      <c r="E4551" s="72"/>
      <c r="I4551" s="72"/>
      <c r="J4551" s="72"/>
    </row>
    <row r="4552" spans="4:10">
      <c r="D4552" s="72"/>
      <c r="E4552" s="72"/>
      <c r="I4552" s="72"/>
      <c r="J4552" s="72"/>
    </row>
    <row r="4553" spans="4:10">
      <c r="D4553" s="72"/>
      <c r="E4553" s="72"/>
      <c r="I4553" s="72"/>
      <c r="J4553" s="72"/>
    </row>
    <row r="4554" spans="4:10">
      <c r="D4554" s="72"/>
      <c r="E4554" s="72"/>
      <c r="I4554" s="72"/>
      <c r="J4554" s="72"/>
    </row>
    <row r="4555" spans="4:10">
      <c r="D4555" s="72"/>
      <c r="E4555" s="72"/>
      <c r="I4555" s="72"/>
      <c r="J4555" s="72"/>
    </row>
    <row r="4556" spans="4:10">
      <c r="D4556" s="72"/>
      <c r="E4556" s="72"/>
      <c r="I4556" s="72"/>
      <c r="J4556" s="72"/>
    </row>
    <row r="4557" spans="4:10">
      <c r="D4557" s="72"/>
      <c r="E4557" s="72"/>
      <c r="I4557" s="72"/>
      <c r="J4557" s="72"/>
    </row>
    <row r="4558" spans="4:10">
      <c r="D4558" s="72"/>
      <c r="E4558" s="72"/>
      <c r="I4558" s="72"/>
      <c r="J4558" s="72"/>
    </row>
    <row r="4559" spans="4:10">
      <c r="D4559" s="72"/>
      <c r="E4559" s="72"/>
      <c r="I4559" s="72"/>
      <c r="J4559" s="72"/>
    </row>
    <row r="4560" spans="4:10">
      <c r="D4560" s="72"/>
      <c r="E4560" s="72"/>
      <c r="I4560" s="72"/>
      <c r="J4560" s="72"/>
    </row>
    <row r="4561" spans="4:10">
      <c r="D4561" s="72"/>
      <c r="E4561" s="72"/>
      <c r="I4561" s="72"/>
      <c r="J4561" s="72"/>
    </row>
    <row r="4562" spans="4:10">
      <c r="D4562" s="72"/>
      <c r="E4562" s="72"/>
      <c r="I4562" s="72"/>
      <c r="J4562" s="72"/>
    </row>
    <row r="4563" spans="4:10">
      <c r="D4563" s="72"/>
      <c r="E4563" s="72"/>
      <c r="I4563" s="72"/>
      <c r="J4563" s="72"/>
    </row>
    <row r="4564" spans="4:10">
      <c r="D4564" s="72"/>
      <c r="E4564" s="72"/>
      <c r="I4564" s="72"/>
      <c r="J4564" s="72"/>
    </row>
    <row r="4565" spans="4:10">
      <c r="D4565" s="72"/>
      <c r="E4565" s="72"/>
      <c r="I4565" s="72"/>
      <c r="J4565" s="72"/>
    </row>
    <row r="4566" spans="4:10">
      <c r="D4566" s="72"/>
      <c r="E4566" s="72"/>
      <c r="I4566" s="72"/>
      <c r="J4566" s="72"/>
    </row>
    <row r="4567" spans="4:10">
      <c r="D4567" s="72"/>
      <c r="E4567" s="72"/>
      <c r="I4567" s="72"/>
      <c r="J4567" s="72"/>
    </row>
    <row r="4568" spans="4:10">
      <c r="D4568" s="72"/>
      <c r="E4568" s="72"/>
      <c r="I4568" s="72"/>
      <c r="J4568" s="72"/>
    </row>
    <row r="4569" spans="4:10">
      <c r="D4569" s="72"/>
      <c r="E4569" s="72"/>
      <c r="I4569" s="72"/>
      <c r="J4569" s="72"/>
    </row>
    <row r="4570" spans="4:10">
      <c r="D4570" s="72"/>
      <c r="E4570" s="72"/>
      <c r="I4570" s="72"/>
      <c r="J4570" s="72"/>
    </row>
    <row r="4571" spans="4:10">
      <c r="D4571" s="72"/>
      <c r="E4571" s="72"/>
      <c r="I4571" s="72"/>
      <c r="J4571" s="72"/>
    </row>
    <row r="4572" spans="4:10">
      <c r="D4572" s="72"/>
      <c r="E4572" s="72"/>
      <c r="I4572" s="72"/>
      <c r="J4572" s="72"/>
    </row>
    <row r="4573" spans="4:10">
      <c r="D4573" s="72"/>
      <c r="E4573" s="72"/>
      <c r="I4573" s="72"/>
      <c r="J4573" s="72"/>
    </row>
    <row r="4574" spans="4:10">
      <c r="D4574" s="72"/>
      <c r="E4574" s="72"/>
      <c r="I4574" s="72"/>
      <c r="J4574" s="72"/>
    </row>
    <row r="4575" spans="4:10">
      <c r="D4575" s="72"/>
      <c r="E4575" s="72"/>
      <c r="I4575" s="72"/>
      <c r="J4575" s="72"/>
    </row>
    <row r="4576" spans="4:10">
      <c r="D4576" s="72"/>
      <c r="E4576" s="72"/>
      <c r="I4576" s="72"/>
      <c r="J4576" s="72"/>
    </row>
    <row r="4577" spans="4:10">
      <c r="D4577" s="72"/>
      <c r="E4577" s="72"/>
      <c r="I4577" s="72"/>
      <c r="J4577" s="72"/>
    </row>
    <row r="4578" spans="4:10">
      <c r="D4578" s="72"/>
      <c r="E4578" s="72"/>
      <c r="I4578" s="72"/>
      <c r="J4578" s="72"/>
    </row>
    <row r="4579" spans="4:10">
      <c r="D4579" s="72"/>
      <c r="E4579" s="72"/>
      <c r="I4579" s="72"/>
      <c r="J4579" s="72"/>
    </row>
    <row r="4580" spans="4:10">
      <c r="D4580" s="72"/>
      <c r="E4580" s="72"/>
      <c r="I4580" s="72"/>
      <c r="J4580" s="72"/>
    </row>
    <row r="4581" spans="4:10">
      <c r="D4581" s="72"/>
      <c r="E4581" s="72"/>
      <c r="I4581" s="72"/>
      <c r="J4581" s="72"/>
    </row>
    <row r="4582" spans="4:10">
      <c r="D4582" s="72"/>
      <c r="E4582" s="72"/>
      <c r="I4582" s="72"/>
      <c r="J4582" s="72"/>
    </row>
    <row r="4583" spans="4:10">
      <c r="D4583" s="72"/>
      <c r="E4583" s="72"/>
      <c r="I4583" s="72"/>
      <c r="J4583" s="72"/>
    </row>
    <row r="4584" spans="4:10">
      <c r="D4584" s="72"/>
      <c r="E4584" s="72"/>
      <c r="I4584" s="72"/>
      <c r="J4584" s="72"/>
    </row>
    <row r="4585" spans="4:10">
      <c r="D4585" s="72"/>
      <c r="E4585" s="72"/>
      <c r="I4585" s="72"/>
      <c r="J4585" s="72"/>
    </row>
    <row r="4586" spans="4:10">
      <c r="D4586" s="72"/>
      <c r="E4586" s="72"/>
      <c r="I4586" s="72"/>
      <c r="J4586" s="72"/>
    </row>
    <row r="4587" spans="4:10">
      <c r="D4587" s="72"/>
      <c r="E4587" s="72"/>
      <c r="I4587" s="72"/>
      <c r="J4587" s="72"/>
    </row>
    <row r="4588" spans="4:10">
      <c r="D4588" s="72"/>
      <c r="E4588" s="72"/>
      <c r="I4588" s="72"/>
      <c r="J4588" s="72"/>
    </row>
    <row r="4589" spans="4:10">
      <c r="D4589" s="72"/>
      <c r="E4589" s="72"/>
      <c r="I4589" s="72"/>
      <c r="J4589" s="72"/>
    </row>
    <row r="4590" spans="4:10">
      <c r="D4590" s="72"/>
      <c r="E4590" s="72"/>
      <c r="I4590" s="72"/>
      <c r="J4590" s="72"/>
    </row>
    <row r="4591" spans="4:10">
      <c r="D4591" s="72"/>
      <c r="E4591" s="72"/>
      <c r="I4591" s="72"/>
      <c r="J4591" s="72"/>
    </row>
    <row r="4592" spans="4:10">
      <c r="D4592" s="72"/>
      <c r="E4592" s="72"/>
      <c r="I4592" s="72"/>
      <c r="J4592" s="72"/>
    </row>
    <row r="4593" spans="4:10">
      <c r="D4593" s="72"/>
      <c r="E4593" s="72"/>
      <c r="I4593" s="72"/>
      <c r="J4593" s="72"/>
    </row>
    <row r="4594" spans="4:10">
      <c r="D4594" s="72"/>
      <c r="E4594" s="72"/>
      <c r="I4594" s="72"/>
      <c r="J4594" s="72"/>
    </row>
    <row r="4595" spans="4:10">
      <c r="D4595" s="72"/>
      <c r="E4595" s="72"/>
      <c r="I4595" s="72"/>
      <c r="J4595" s="72"/>
    </row>
    <row r="4596" spans="4:10">
      <c r="D4596" s="72"/>
      <c r="E4596" s="72"/>
      <c r="I4596" s="72"/>
      <c r="J4596" s="72"/>
    </row>
    <row r="4597" spans="4:10">
      <c r="D4597" s="72"/>
      <c r="E4597" s="72"/>
      <c r="I4597" s="72"/>
      <c r="J4597" s="72"/>
    </row>
    <row r="4598" spans="4:10">
      <c r="D4598" s="72"/>
      <c r="E4598" s="72"/>
      <c r="I4598" s="72"/>
      <c r="J4598" s="72"/>
    </row>
    <row r="4599" spans="4:10">
      <c r="D4599" s="72"/>
      <c r="E4599" s="72"/>
      <c r="I4599" s="72"/>
      <c r="J4599" s="72"/>
    </row>
    <row r="4600" spans="4:10">
      <c r="D4600" s="72"/>
      <c r="E4600" s="72"/>
      <c r="I4600" s="72"/>
      <c r="J4600" s="72"/>
    </row>
    <row r="4601" spans="4:10">
      <c r="D4601" s="72"/>
      <c r="E4601" s="72"/>
      <c r="I4601" s="72"/>
      <c r="J4601" s="72"/>
    </row>
    <row r="4602" spans="4:10">
      <c r="D4602" s="72"/>
      <c r="E4602" s="72"/>
      <c r="I4602" s="72"/>
      <c r="J4602" s="72"/>
    </row>
    <row r="4603" spans="4:10">
      <c r="D4603" s="72"/>
      <c r="E4603" s="72"/>
      <c r="I4603" s="72"/>
      <c r="J4603" s="72"/>
    </row>
    <row r="4604" spans="4:10">
      <c r="D4604" s="72"/>
      <c r="E4604" s="72"/>
      <c r="I4604" s="72"/>
      <c r="J4604" s="72"/>
    </row>
    <row r="4605" spans="4:10">
      <c r="D4605" s="72"/>
      <c r="E4605" s="72"/>
      <c r="I4605" s="72"/>
      <c r="J4605" s="72"/>
    </row>
    <row r="4606" spans="4:10">
      <c r="D4606" s="72"/>
      <c r="E4606" s="72"/>
      <c r="I4606" s="72"/>
      <c r="J4606" s="72"/>
    </row>
    <row r="4607" spans="4:10">
      <c r="D4607" s="72"/>
      <c r="E4607" s="72"/>
      <c r="I4607" s="72"/>
      <c r="J4607" s="72"/>
    </row>
    <row r="4608" spans="4:10">
      <c r="D4608" s="72"/>
      <c r="E4608" s="72"/>
      <c r="I4608" s="72"/>
      <c r="J4608" s="72"/>
    </row>
    <row r="4609" spans="4:10">
      <c r="D4609" s="72"/>
      <c r="E4609" s="72"/>
      <c r="I4609" s="72"/>
      <c r="J4609" s="72"/>
    </row>
    <row r="4610" spans="4:10">
      <c r="D4610" s="72"/>
      <c r="E4610" s="72"/>
      <c r="I4610" s="72"/>
      <c r="J4610" s="72"/>
    </row>
    <row r="4611" spans="4:10">
      <c r="D4611" s="72"/>
      <c r="E4611" s="72"/>
      <c r="I4611" s="72"/>
      <c r="J4611" s="72"/>
    </row>
    <row r="4612" spans="4:10">
      <c r="D4612" s="72"/>
      <c r="E4612" s="72"/>
      <c r="I4612" s="72"/>
      <c r="J4612" s="72"/>
    </row>
    <row r="4613" spans="4:10">
      <c r="D4613" s="72"/>
      <c r="E4613" s="72"/>
      <c r="I4613" s="72"/>
      <c r="J4613" s="72"/>
    </row>
    <row r="4614" spans="4:10">
      <c r="D4614" s="72"/>
      <c r="E4614" s="72"/>
      <c r="I4614" s="72"/>
      <c r="J4614" s="72"/>
    </row>
    <row r="4615" spans="4:10">
      <c r="D4615" s="72"/>
      <c r="E4615" s="72"/>
      <c r="I4615" s="72"/>
      <c r="J4615" s="72"/>
    </row>
    <row r="4616" spans="4:10">
      <c r="D4616" s="72"/>
      <c r="E4616" s="72"/>
      <c r="I4616" s="72"/>
      <c r="J4616" s="72"/>
    </row>
    <row r="4617" spans="4:10">
      <c r="D4617" s="72"/>
      <c r="E4617" s="72"/>
      <c r="I4617" s="72"/>
      <c r="J4617" s="72"/>
    </row>
    <row r="4618" spans="4:10">
      <c r="D4618" s="72"/>
      <c r="E4618" s="72"/>
      <c r="I4618" s="72"/>
      <c r="J4618" s="72"/>
    </row>
    <row r="4619" spans="4:10">
      <c r="D4619" s="72"/>
      <c r="E4619" s="72"/>
      <c r="I4619" s="72"/>
      <c r="J4619" s="72"/>
    </row>
    <row r="4620" spans="4:10">
      <c r="D4620" s="72"/>
      <c r="E4620" s="72"/>
      <c r="I4620" s="72"/>
      <c r="J4620" s="72"/>
    </row>
    <row r="4621" spans="4:10">
      <c r="D4621" s="72"/>
      <c r="E4621" s="72"/>
      <c r="I4621" s="72"/>
      <c r="J4621" s="72"/>
    </row>
    <row r="4622" spans="4:10">
      <c r="D4622" s="72"/>
      <c r="E4622" s="72"/>
      <c r="I4622" s="72"/>
      <c r="J4622" s="72"/>
    </row>
    <row r="4623" spans="4:10">
      <c r="D4623" s="72"/>
      <c r="E4623" s="72"/>
      <c r="I4623" s="72"/>
      <c r="J4623" s="72"/>
    </row>
    <row r="4624" spans="4:10">
      <c r="D4624" s="72"/>
      <c r="E4624" s="72"/>
      <c r="I4624" s="72"/>
      <c r="J4624" s="72"/>
    </row>
    <row r="4625" spans="4:10">
      <c r="D4625" s="72"/>
      <c r="E4625" s="72"/>
      <c r="I4625" s="72"/>
      <c r="J4625" s="72"/>
    </row>
    <row r="4626" spans="4:10">
      <c r="D4626" s="72"/>
      <c r="E4626" s="72"/>
      <c r="I4626" s="72"/>
      <c r="J4626" s="72"/>
    </row>
    <row r="4627" spans="4:10">
      <c r="D4627" s="72"/>
      <c r="E4627" s="72"/>
      <c r="I4627" s="72"/>
      <c r="J4627" s="72"/>
    </row>
    <row r="4628" spans="4:10">
      <c r="D4628" s="72"/>
      <c r="E4628" s="72"/>
      <c r="I4628" s="72"/>
      <c r="J4628" s="72"/>
    </row>
    <row r="4629" spans="4:10">
      <c r="D4629" s="72"/>
      <c r="E4629" s="72"/>
      <c r="I4629" s="72"/>
      <c r="J4629" s="72"/>
    </row>
    <row r="4630" spans="4:10">
      <c r="D4630" s="72"/>
      <c r="E4630" s="72"/>
      <c r="I4630" s="72"/>
      <c r="J4630" s="72"/>
    </row>
    <row r="4631" spans="4:10">
      <c r="D4631" s="72"/>
      <c r="E4631" s="72"/>
      <c r="I4631" s="72"/>
      <c r="J4631" s="72"/>
    </row>
    <row r="4632" spans="4:10">
      <c r="D4632" s="72"/>
      <c r="E4632" s="72"/>
      <c r="I4632" s="72"/>
      <c r="J4632" s="72"/>
    </row>
    <row r="4633" spans="4:10">
      <c r="D4633" s="72"/>
      <c r="E4633" s="72"/>
      <c r="I4633" s="72"/>
      <c r="J4633" s="72"/>
    </row>
    <row r="4634" spans="4:10">
      <c r="D4634" s="72"/>
      <c r="E4634" s="72"/>
      <c r="I4634" s="72"/>
      <c r="J4634" s="72"/>
    </row>
    <row r="4635" spans="4:10">
      <c r="D4635" s="72"/>
      <c r="E4635" s="72"/>
      <c r="I4635" s="72"/>
      <c r="J4635" s="72"/>
    </row>
    <row r="4636" spans="4:10">
      <c r="D4636" s="72"/>
      <c r="E4636" s="72"/>
      <c r="I4636" s="72"/>
      <c r="J4636" s="72"/>
    </row>
    <row r="4637" spans="4:10">
      <c r="D4637" s="72"/>
      <c r="E4637" s="72"/>
      <c r="I4637" s="72"/>
      <c r="J4637" s="72"/>
    </row>
    <row r="4638" spans="4:10">
      <c r="D4638" s="72"/>
      <c r="E4638" s="72"/>
      <c r="I4638" s="72"/>
      <c r="J4638" s="72"/>
    </row>
    <row r="4639" spans="4:10">
      <c r="D4639" s="72"/>
      <c r="E4639" s="72"/>
      <c r="I4639" s="72"/>
      <c r="J4639" s="72"/>
    </row>
    <row r="4640" spans="4:10">
      <c r="D4640" s="72"/>
      <c r="E4640" s="72"/>
      <c r="I4640" s="72"/>
      <c r="J4640" s="72"/>
    </row>
    <row r="4641" spans="4:10">
      <c r="D4641" s="72"/>
      <c r="E4641" s="72"/>
      <c r="I4641" s="72"/>
      <c r="J4641" s="72"/>
    </row>
    <row r="4642" spans="4:10">
      <c r="D4642" s="72"/>
      <c r="E4642" s="72"/>
      <c r="I4642" s="72"/>
      <c r="J4642" s="72"/>
    </row>
    <row r="4643" spans="4:10">
      <c r="D4643" s="72"/>
      <c r="E4643" s="72"/>
      <c r="I4643" s="72"/>
      <c r="J4643" s="72"/>
    </row>
    <row r="4644" spans="4:10">
      <c r="D4644" s="72"/>
      <c r="E4644" s="72"/>
      <c r="I4644" s="72"/>
      <c r="J4644" s="72"/>
    </row>
    <row r="4645" spans="4:10">
      <c r="D4645" s="72"/>
      <c r="E4645" s="72"/>
      <c r="I4645" s="72"/>
      <c r="J4645" s="72"/>
    </row>
    <row r="4646" spans="4:10">
      <c r="D4646" s="72"/>
      <c r="E4646" s="72"/>
      <c r="I4646" s="72"/>
      <c r="J4646" s="72"/>
    </row>
    <row r="4647" spans="4:10">
      <c r="D4647" s="72"/>
      <c r="E4647" s="72"/>
      <c r="I4647" s="72"/>
      <c r="J4647" s="72"/>
    </row>
    <row r="4648" spans="4:10">
      <c r="D4648" s="72"/>
      <c r="E4648" s="72"/>
      <c r="I4648" s="72"/>
      <c r="J4648" s="72"/>
    </row>
    <row r="4649" spans="4:10">
      <c r="D4649" s="72"/>
      <c r="E4649" s="72"/>
      <c r="I4649" s="72"/>
      <c r="J4649" s="72"/>
    </row>
    <row r="4650" spans="4:10">
      <c r="D4650" s="72"/>
      <c r="E4650" s="72"/>
      <c r="I4650" s="72"/>
      <c r="J4650" s="72"/>
    </row>
    <row r="4651" spans="4:10">
      <c r="D4651" s="72"/>
      <c r="E4651" s="72"/>
      <c r="I4651" s="72"/>
      <c r="J4651" s="72"/>
    </row>
    <row r="4652" spans="4:10">
      <c r="D4652" s="72"/>
      <c r="E4652" s="72"/>
      <c r="I4652" s="72"/>
      <c r="J4652" s="72"/>
    </row>
    <row r="4653" spans="4:10">
      <c r="D4653" s="72"/>
      <c r="E4653" s="72"/>
      <c r="I4653" s="72"/>
      <c r="J4653" s="72"/>
    </row>
    <row r="4654" spans="4:10">
      <c r="D4654" s="72"/>
      <c r="E4654" s="72"/>
      <c r="I4654" s="72"/>
      <c r="J4654" s="72"/>
    </row>
    <row r="4655" spans="4:10">
      <c r="D4655" s="72"/>
      <c r="E4655" s="72"/>
      <c r="I4655" s="72"/>
      <c r="J4655" s="72"/>
    </row>
    <row r="4656" spans="4:10">
      <c r="D4656" s="72"/>
      <c r="E4656" s="72"/>
      <c r="I4656" s="72"/>
      <c r="J4656" s="72"/>
    </row>
    <row r="4657" spans="4:10">
      <c r="D4657" s="72"/>
      <c r="E4657" s="72"/>
      <c r="I4657" s="72"/>
      <c r="J4657" s="72"/>
    </row>
    <row r="4658" spans="4:10">
      <c r="D4658" s="72"/>
      <c r="E4658" s="72"/>
      <c r="I4658" s="72"/>
      <c r="J4658" s="72"/>
    </row>
    <row r="4659" spans="4:10">
      <c r="D4659" s="72"/>
      <c r="E4659" s="72"/>
      <c r="I4659" s="72"/>
      <c r="J4659" s="72"/>
    </row>
    <row r="4660" spans="4:10">
      <c r="D4660" s="72"/>
      <c r="E4660" s="72"/>
      <c r="I4660" s="72"/>
      <c r="J4660" s="72"/>
    </row>
    <row r="4661" spans="4:10">
      <c r="D4661" s="72"/>
      <c r="E4661" s="72"/>
      <c r="I4661" s="72"/>
      <c r="J4661" s="72"/>
    </row>
    <row r="4662" spans="4:10">
      <c r="D4662" s="72"/>
      <c r="E4662" s="72"/>
      <c r="I4662" s="72"/>
      <c r="J4662" s="72"/>
    </row>
    <row r="4663" spans="4:10">
      <c r="D4663" s="72"/>
      <c r="E4663" s="72"/>
      <c r="I4663" s="72"/>
      <c r="J4663" s="72"/>
    </row>
    <row r="4664" spans="4:10">
      <c r="D4664" s="72"/>
      <c r="E4664" s="72"/>
      <c r="I4664" s="72"/>
      <c r="J4664" s="72"/>
    </row>
    <row r="4665" spans="4:10">
      <c r="D4665" s="72"/>
      <c r="E4665" s="72"/>
      <c r="I4665" s="72"/>
      <c r="J4665" s="72"/>
    </row>
    <row r="4666" spans="4:10">
      <c r="D4666" s="72"/>
      <c r="E4666" s="72"/>
      <c r="I4666" s="72"/>
      <c r="J4666" s="72"/>
    </row>
    <row r="4667" spans="4:10">
      <c r="D4667" s="72"/>
      <c r="E4667" s="72"/>
      <c r="I4667" s="72"/>
      <c r="J4667" s="72"/>
    </row>
    <row r="4668" spans="4:10">
      <c r="D4668" s="72"/>
      <c r="E4668" s="72"/>
      <c r="I4668" s="72"/>
      <c r="J4668" s="72"/>
    </row>
    <row r="4669" spans="4:10">
      <c r="D4669" s="72"/>
      <c r="E4669" s="72"/>
      <c r="I4669" s="72"/>
      <c r="J4669" s="72"/>
    </row>
    <row r="4670" spans="4:10">
      <c r="D4670" s="72"/>
      <c r="E4670" s="72"/>
      <c r="I4670" s="72"/>
      <c r="J4670" s="72"/>
    </row>
    <row r="4671" spans="4:10">
      <c r="D4671" s="72"/>
      <c r="E4671" s="72"/>
      <c r="I4671" s="72"/>
      <c r="J4671" s="72"/>
    </row>
    <row r="4672" spans="4:10">
      <c r="D4672" s="72"/>
      <c r="E4672" s="72"/>
      <c r="I4672" s="72"/>
      <c r="J4672" s="72"/>
    </row>
    <row r="4673" spans="4:10">
      <c r="D4673" s="72"/>
      <c r="E4673" s="72"/>
      <c r="I4673" s="72"/>
      <c r="J4673" s="72"/>
    </row>
    <row r="4674" spans="4:10">
      <c r="D4674" s="72"/>
      <c r="E4674" s="72"/>
      <c r="I4674" s="72"/>
      <c r="J4674" s="72"/>
    </row>
    <row r="4675" spans="4:10">
      <c r="D4675" s="72"/>
      <c r="E4675" s="72"/>
      <c r="I4675" s="72"/>
      <c r="J4675" s="72"/>
    </row>
    <row r="4676" spans="4:10">
      <c r="D4676" s="72"/>
      <c r="E4676" s="72"/>
      <c r="I4676" s="72"/>
      <c r="J4676" s="72"/>
    </row>
    <row r="4677" spans="4:10">
      <c r="D4677" s="72"/>
      <c r="E4677" s="72"/>
      <c r="I4677" s="72"/>
      <c r="J4677" s="72"/>
    </row>
    <row r="4678" spans="4:10">
      <c r="D4678" s="72"/>
      <c r="E4678" s="72"/>
      <c r="I4678" s="72"/>
      <c r="J4678" s="72"/>
    </row>
    <row r="4679" spans="4:10">
      <c r="D4679" s="72"/>
      <c r="E4679" s="72"/>
      <c r="I4679" s="72"/>
      <c r="J4679" s="72"/>
    </row>
    <row r="4680" spans="4:10">
      <c r="D4680" s="72"/>
      <c r="E4680" s="72"/>
      <c r="I4680" s="72"/>
      <c r="J4680" s="72"/>
    </row>
    <row r="4681" spans="4:10">
      <c r="D4681" s="72"/>
      <c r="E4681" s="72"/>
      <c r="I4681" s="72"/>
      <c r="J4681" s="72"/>
    </row>
    <row r="4682" spans="4:10">
      <c r="D4682" s="72"/>
      <c r="E4682" s="72"/>
      <c r="I4682" s="72"/>
      <c r="J4682" s="72"/>
    </row>
    <row r="4683" spans="4:10">
      <c r="D4683" s="72"/>
      <c r="E4683" s="72"/>
      <c r="I4683" s="72"/>
      <c r="J4683" s="72"/>
    </row>
    <row r="4684" spans="4:10">
      <c r="D4684" s="72"/>
      <c r="E4684" s="72"/>
      <c r="I4684" s="72"/>
      <c r="J4684" s="72"/>
    </row>
    <row r="4685" spans="4:10">
      <c r="D4685" s="72"/>
      <c r="E4685" s="72"/>
      <c r="I4685" s="72"/>
      <c r="J4685" s="72"/>
    </row>
    <row r="4686" spans="4:10">
      <c r="D4686" s="72"/>
      <c r="E4686" s="72"/>
      <c r="I4686" s="72"/>
      <c r="J4686" s="72"/>
    </row>
    <row r="4687" spans="4:10">
      <c r="D4687" s="72"/>
      <c r="E4687" s="72"/>
      <c r="I4687" s="72"/>
      <c r="J4687" s="72"/>
    </row>
    <row r="4688" spans="4:10">
      <c r="D4688" s="72"/>
      <c r="E4688" s="72"/>
      <c r="I4688" s="72"/>
      <c r="J4688" s="72"/>
    </row>
    <row r="4689" spans="4:10">
      <c r="D4689" s="72"/>
      <c r="E4689" s="72"/>
      <c r="I4689" s="72"/>
      <c r="J4689" s="72"/>
    </row>
    <row r="4690" spans="4:10">
      <c r="D4690" s="72"/>
      <c r="E4690" s="72"/>
      <c r="I4690" s="72"/>
      <c r="J4690" s="72"/>
    </row>
    <row r="4691" spans="4:10">
      <c r="D4691" s="72"/>
      <c r="E4691" s="72"/>
      <c r="I4691" s="72"/>
      <c r="J4691" s="72"/>
    </row>
    <row r="4692" spans="4:10">
      <c r="D4692" s="72"/>
      <c r="E4692" s="72"/>
      <c r="I4692" s="72"/>
      <c r="J4692" s="72"/>
    </row>
    <row r="4693" spans="4:10">
      <c r="D4693" s="72"/>
      <c r="E4693" s="72"/>
      <c r="I4693" s="72"/>
      <c r="J4693" s="72"/>
    </row>
    <row r="4694" spans="4:10">
      <c r="D4694" s="72"/>
      <c r="E4694" s="72"/>
      <c r="I4694" s="72"/>
      <c r="J4694" s="72"/>
    </row>
    <row r="4695" spans="4:10">
      <c r="D4695" s="72"/>
      <c r="E4695" s="72"/>
      <c r="I4695" s="72"/>
      <c r="J4695" s="72"/>
    </row>
    <row r="4696" spans="4:10">
      <c r="D4696" s="72"/>
      <c r="E4696" s="72"/>
      <c r="I4696" s="72"/>
      <c r="J4696" s="72"/>
    </row>
    <row r="4697" spans="4:10">
      <c r="D4697" s="72"/>
      <c r="E4697" s="72"/>
      <c r="I4697" s="72"/>
      <c r="J4697" s="72"/>
    </row>
    <row r="4698" spans="4:10">
      <c r="D4698" s="72"/>
      <c r="E4698" s="72"/>
      <c r="I4698" s="72"/>
      <c r="J4698" s="72"/>
    </row>
    <row r="4699" spans="4:10">
      <c r="D4699" s="72"/>
      <c r="E4699" s="72"/>
      <c r="I4699" s="72"/>
      <c r="J4699" s="72"/>
    </row>
    <row r="4700" spans="4:10">
      <c r="D4700" s="72"/>
      <c r="E4700" s="72"/>
      <c r="I4700" s="72"/>
      <c r="J4700" s="72"/>
    </row>
    <row r="4701" spans="4:10">
      <c r="D4701" s="72"/>
      <c r="E4701" s="72"/>
      <c r="I4701" s="72"/>
      <c r="J4701" s="72"/>
    </row>
    <row r="4702" spans="4:10">
      <c r="D4702" s="72"/>
      <c r="E4702" s="72"/>
      <c r="I4702" s="72"/>
      <c r="J4702" s="72"/>
    </row>
    <row r="4703" spans="4:10">
      <c r="D4703" s="72"/>
      <c r="E4703" s="72"/>
      <c r="I4703" s="72"/>
      <c r="J4703" s="72"/>
    </row>
    <row r="4704" spans="4:10">
      <c r="D4704" s="72"/>
      <c r="E4704" s="72"/>
      <c r="I4704" s="72"/>
      <c r="J4704" s="72"/>
    </row>
    <row r="4705" spans="4:10">
      <c r="D4705" s="72"/>
      <c r="E4705" s="72"/>
      <c r="I4705" s="72"/>
      <c r="J4705" s="72"/>
    </row>
    <row r="4706" spans="4:10">
      <c r="D4706" s="72"/>
      <c r="E4706" s="72"/>
      <c r="I4706" s="72"/>
      <c r="J4706" s="72"/>
    </row>
    <row r="4707" spans="4:10">
      <c r="D4707" s="72"/>
      <c r="E4707" s="72"/>
      <c r="I4707" s="72"/>
      <c r="J4707" s="72"/>
    </row>
    <row r="4708" spans="4:10">
      <c r="D4708" s="72"/>
      <c r="E4708" s="72"/>
      <c r="I4708" s="72"/>
      <c r="J4708" s="72"/>
    </row>
    <row r="4709" spans="4:10">
      <c r="D4709" s="72"/>
      <c r="E4709" s="72"/>
      <c r="I4709" s="72"/>
      <c r="J4709" s="72"/>
    </row>
    <row r="4710" spans="4:10">
      <c r="D4710" s="72"/>
      <c r="E4710" s="72"/>
      <c r="I4710" s="72"/>
      <c r="J4710" s="72"/>
    </row>
    <row r="4711" spans="4:10">
      <c r="D4711" s="72"/>
      <c r="E4711" s="72"/>
      <c r="I4711" s="72"/>
      <c r="J4711" s="72"/>
    </row>
    <row r="4712" spans="4:10">
      <c r="D4712" s="72"/>
      <c r="E4712" s="72"/>
      <c r="I4712" s="72"/>
      <c r="J4712" s="72"/>
    </row>
    <row r="4713" spans="4:10">
      <c r="D4713" s="72"/>
      <c r="E4713" s="72"/>
      <c r="I4713" s="72"/>
      <c r="J4713" s="72"/>
    </row>
    <row r="4714" spans="4:10">
      <c r="D4714" s="72"/>
      <c r="E4714" s="72"/>
      <c r="I4714" s="72"/>
      <c r="J4714" s="72"/>
    </row>
    <row r="4715" spans="4:10">
      <c r="D4715" s="72"/>
      <c r="E4715" s="72"/>
      <c r="I4715" s="72"/>
      <c r="J4715" s="72"/>
    </row>
    <row r="4716" spans="4:10">
      <c r="D4716" s="72"/>
      <c r="E4716" s="72"/>
      <c r="I4716" s="72"/>
      <c r="J4716" s="72"/>
    </row>
    <row r="4717" spans="4:10">
      <c r="D4717" s="72"/>
      <c r="E4717" s="72"/>
      <c r="I4717" s="72"/>
      <c r="J4717" s="72"/>
    </row>
    <row r="4718" spans="4:10">
      <c r="D4718" s="72"/>
      <c r="E4718" s="72"/>
      <c r="I4718" s="72"/>
      <c r="J4718" s="72"/>
    </row>
    <row r="4719" spans="4:10">
      <c r="D4719" s="72"/>
      <c r="E4719" s="72"/>
      <c r="I4719" s="72"/>
      <c r="J4719" s="72"/>
    </row>
    <row r="4720" spans="4:10">
      <c r="D4720" s="72"/>
      <c r="E4720" s="72"/>
      <c r="I4720" s="72"/>
      <c r="J4720" s="72"/>
    </row>
    <row r="4721" spans="4:10">
      <c r="D4721" s="72"/>
      <c r="E4721" s="72"/>
      <c r="I4721" s="72"/>
      <c r="J4721" s="72"/>
    </row>
    <row r="4722" spans="4:10">
      <c r="D4722" s="72"/>
      <c r="E4722" s="72"/>
      <c r="I4722" s="72"/>
      <c r="J4722" s="72"/>
    </row>
    <row r="4723" spans="4:10">
      <c r="D4723" s="72"/>
      <c r="E4723" s="72"/>
      <c r="I4723" s="72"/>
      <c r="J4723" s="72"/>
    </row>
    <row r="4724" spans="4:10">
      <c r="D4724" s="72"/>
      <c r="E4724" s="72"/>
      <c r="I4724" s="72"/>
      <c r="J4724" s="72"/>
    </row>
    <row r="4725" spans="4:10">
      <c r="D4725" s="72"/>
      <c r="E4725" s="72"/>
      <c r="I4725" s="72"/>
      <c r="J4725" s="72"/>
    </row>
    <row r="4726" spans="4:10">
      <c r="D4726" s="72"/>
      <c r="E4726" s="72"/>
      <c r="I4726" s="72"/>
      <c r="J4726" s="72"/>
    </row>
    <row r="4727" spans="4:10">
      <c r="D4727" s="72"/>
      <c r="E4727" s="72"/>
      <c r="I4727" s="72"/>
      <c r="J4727" s="72"/>
    </row>
    <row r="4728" spans="4:10">
      <c r="D4728" s="72"/>
      <c r="E4728" s="72"/>
      <c r="I4728" s="72"/>
      <c r="J4728" s="72"/>
    </row>
    <row r="4729" spans="4:10">
      <c r="D4729" s="72"/>
      <c r="E4729" s="72"/>
      <c r="I4729" s="72"/>
      <c r="J4729" s="72"/>
    </row>
    <row r="4730" spans="4:10">
      <c r="D4730" s="72"/>
      <c r="E4730" s="72"/>
      <c r="I4730" s="72"/>
      <c r="J4730" s="72"/>
    </row>
    <row r="4731" spans="4:10">
      <c r="D4731" s="72"/>
      <c r="E4731" s="72"/>
      <c r="I4731" s="72"/>
      <c r="J4731" s="72"/>
    </row>
    <row r="4732" spans="4:10">
      <c r="D4732" s="72"/>
      <c r="E4732" s="72"/>
      <c r="I4732" s="72"/>
      <c r="J4732" s="72"/>
    </row>
    <row r="4733" spans="4:10">
      <c r="D4733" s="72"/>
      <c r="E4733" s="72"/>
      <c r="I4733" s="72"/>
      <c r="J4733" s="72"/>
    </row>
    <row r="4734" spans="4:10">
      <c r="D4734" s="72"/>
      <c r="E4734" s="72"/>
      <c r="I4734" s="72"/>
      <c r="J4734" s="72"/>
    </row>
    <row r="4735" spans="4:10">
      <c r="D4735" s="72"/>
      <c r="E4735" s="72"/>
      <c r="I4735" s="72"/>
      <c r="J4735" s="72"/>
    </row>
    <row r="4736" spans="4:10">
      <c r="D4736" s="72"/>
      <c r="E4736" s="72"/>
      <c r="I4736" s="72"/>
      <c r="J4736" s="72"/>
    </row>
    <row r="4737" spans="4:10">
      <c r="D4737" s="72"/>
      <c r="E4737" s="72"/>
      <c r="I4737" s="72"/>
      <c r="J4737" s="72"/>
    </row>
    <row r="4738" spans="4:10">
      <c r="D4738" s="72"/>
      <c r="E4738" s="72"/>
      <c r="I4738" s="72"/>
      <c r="J4738" s="72"/>
    </row>
    <row r="4739" spans="4:10">
      <c r="D4739" s="72"/>
      <c r="E4739" s="72"/>
      <c r="I4739" s="72"/>
      <c r="J4739" s="72"/>
    </row>
    <row r="4740" spans="4:10">
      <c r="D4740" s="72"/>
      <c r="E4740" s="72"/>
      <c r="I4740" s="72"/>
      <c r="J4740" s="72"/>
    </row>
    <row r="4741" spans="4:10">
      <c r="D4741" s="72"/>
      <c r="E4741" s="72"/>
      <c r="I4741" s="72"/>
      <c r="J4741" s="72"/>
    </row>
    <row r="4742" spans="4:10">
      <c r="D4742" s="72"/>
      <c r="E4742" s="72"/>
      <c r="I4742" s="72"/>
      <c r="J4742" s="72"/>
    </row>
    <row r="4743" spans="4:10">
      <c r="D4743" s="72"/>
      <c r="E4743" s="72"/>
      <c r="I4743" s="72"/>
      <c r="J4743" s="72"/>
    </row>
    <row r="4744" spans="4:10">
      <c r="D4744" s="72"/>
      <c r="E4744" s="72"/>
      <c r="I4744" s="72"/>
      <c r="J4744" s="72"/>
    </row>
    <row r="4745" spans="4:10">
      <c r="D4745" s="72"/>
      <c r="E4745" s="72"/>
      <c r="I4745" s="72"/>
      <c r="J4745" s="72"/>
    </row>
    <row r="4746" spans="4:10">
      <c r="D4746" s="72"/>
      <c r="E4746" s="72"/>
      <c r="I4746" s="72"/>
      <c r="J4746" s="72"/>
    </row>
    <row r="4747" spans="4:10">
      <c r="D4747" s="72"/>
      <c r="E4747" s="72"/>
      <c r="I4747" s="72"/>
      <c r="J4747" s="72"/>
    </row>
    <row r="4748" spans="4:10">
      <c r="D4748" s="72"/>
      <c r="E4748" s="72"/>
      <c r="I4748" s="72"/>
      <c r="J4748" s="72"/>
    </row>
    <row r="4749" spans="4:10">
      <c r="D4749" s="72"/>
      <c r="E4749" s="72"/>
      <c r="I4749" s="72"/>
      <c r="J4749" s="72"/>
    </row>
    <row r="4750" spans="4:10">
      <c r="D4750" s="72"/>
      <c r="E4750" s="72"/>
      <c r="I4750" s="72"/>
      <c r="J4750" s="72"/>
    </row>
    <row r="4751" spans="4:10">
      <c r="D4751" s="72"/>
      <c r="E4751" s="72"/>
      <c r="I4751" s="72"/>
      <c r="J4751" s="72"/>
    </row>
    <row r="4752" spans="4:10">
      <c r="D4752" s="72"/>
      <c r="E4752" s="72"/>
      <c r="I4752" s="72"/>
      <c r="J4752" s="72"/>
    </row>
    <row r="4753" spans="4:10">
      <c r="D4753" s="72"/>
      <c r="E4753" s="72"/>
      <c r="I4753" s="72"/>
      <c r="J4753" s="72"/>
    </row>
    <row r="4754" spans="4:10">
      <c r="D4754" s="72"/>
      <c r="E4754" s="72"/>
      <c r="I4754" s="72"/>
      <c r="J4754" s="72"/>
    </row>
    <row r="4755" spans="4:10">
      <c r="D4755" s="72"/>
      <c r="E4755" s="72"/>
      <c r="I4755" s="72"/>
      <c r="J4755" s="72"/>
    </row>
    <row r="4756" spans="4:10">
      <c r="D4756" s="72"/>
      <c r="E4756" s="72"/>
      <c r="I4756" s="72"/>
      <c r="J4756" s="72"/>
    </row>
    <row r="4757" spans="4:10">
      <c r="D4757" s="72"/>
      <c r="E4757" s="72"/>
      <c r="I4757" s="72"/>
      <c r="J4757" s="72"/>
    </row>
    <row r="4758" spans="4:10">
      <c r="D4758" s="72"/>
      <c r="E4758" s="72"/>
      <c r="I4758" s="72"/>
      <c r="J4758" s="72"/>
    </row>
    <row r="4759" spans="4:10">
      <c r="D4759" s="72"/>
      <c r="E4759" s="72"/>
      <c r="I4759" s="72"/>
      <c r="J4759" s="72"/>
    </row>
    <row r="4760" spans="4:10">
      <c r="D4760" s="72"/>
      <c r="E4760" s="72"/>
      <c r="I4760" s="72"/>
      <c r="J4760" s="72"/>
    </row>
    <row r="4761" spans="4:10">
      <c r="D4761" s="72"/>
      <c r="E4761" s="72"/>
      <c r="I4761" s="72"/>
      <c r="J4761" s="72"/>
    </row>
    <row r="4762" spans="4:10">
      <c r="D4762" s="72"/>
      <c r="E4762" s="72"/>
      <c r="I4762" s="72"/>
      <c r="J4762" s="72"/>
    </row>
    <row r="4763" spans="4:10">
      <c r="D4763" s="72"/>
      <c r="E4763" s="72"/>
      <c r="I4763" s="72"/>
      <c r="J4763" s="72"/>
    </row>
    <row r="4764" spans="4:10">
      <c r="D4764" s="72"/>
      <c r="E4764" s="72"/>
      <c r="I4764" s="72"/>
      <c r="J4764" s="72"/>
    </row>
    <row r="4765" spans="4:10">
      <c r="D4765" s="72"/>
      <c r="E4765" s="72"/>
      <c r="I4765" s="72"/>
      <c r="J4765" s="72"/>
    </row>
    <row r="4766" spans="4:10">
      <c r="D4766" s="72"/>
      <c r="E4766" s="72"/>
      <c r="I4766" s="72"/>
      <c r="J4766" s="72"/>
    </row>
    <row r="4767" spans="4:10">
      <c r="D4767" s="72"/>
      <c r="E4767" s="72"/>
      <c r="I4767" s="72"/>
      <c r="J4767" s="72"/>
    </row>
    <row r="4768" spans="4:10">
      <c r="D4768" s="72"/>
      <c r="E4768" s="72"/>
      <c r="I4768" s="72"/>
      <c r="J4768" s="72"/>
    </row>
    <row r="4769" spans="4:10">
      <c r="D4769" s="72"/>
      <c r="E4769" s="72"/>
      <c r="I4769" s="72"/>
      <c r="J4769" s="72"/>
    </row>
    <row r="4770" spans="4:10">
      <c r="D4770" s="72"/>
      <c r="E4770" s="72"/>
      <c r="I4770" s="72"/>
      <c r="J4770" s="72"/>
    </row>
    <row r="4771" spans="4:10">
      <c r="D4771" s="72"/>
      <c r="E4771" s="72"/>
      <c r="I4771" s="72"/>
      <c r="J4771" s="72"/>
    </row>
    <row r="4772" spans="4:10">
      <c r="D4772" s="72"/>
      <c r="E4772" s="72"/>
      <c r="I4772" s="72"/>
      <c r="J4772" s="72"/>
    </row>
    <row r="4773" spans="4:10">
      <c r="D4773" s="72"/>
      <c r="E4773" s="72"/>
      <c r="I4773" s="72"/>
      <c r="J4773" s="72"/>
    </row>
    <row r="4774" spans="4:10">
      <c r="D4774" s="72"/>
      <c r="E4774" s="72"/>
      <c r="I4774" s="72"/>
      <c r="J4774" s="72"/>
    </row>
    <row r="4775" spans="4:10">
      <c r="D4775" s="72"/>
      <c r="E4775" s="72"/>
      <c r="I4775" s="72"/>
      <c r="J4775" s="72"/>
    </row>
    <row r="4776" spans="4:10">
      <c r="D4776" s="72"/>
      <c r="E4776" s="72"/>
      <c r="I4776" s="72"/>
      <c r="J4776" s="72"/>
    </row>
    <row r="4777" spans="4:10">
      <c r="D4777" s="72"/>
      <c r="E4777" s="72"/>
      <c r="I4777" s="72"/>
      <c r="J4777" s="72"/>
    </row>
    <row r="4778" spans="4:10">
      <c r="D4778" s="72"/>
      <c r="E4778" s="72"/>
      <c r="I4778" s="72"/>
      <c r="J4778" s="72"/>
    </row>
    <row r="4779" spans="4:10">
      <c r="D4779" s="72"/>
      <c r="E4779" s="72"/>
      <c r="I4779" s="72"/>
      <c r="J4779" s="72"/>
    </row>
    <row r="4780" spans="4:10">
      <c r="D4780" s="72"/>
      <c r="E4780" s="72"/>
      <c r="I4780" s="72"/>
      <c r="J4780" s="72"/>
    </row>
    <row r="4781" spans="4:10">
      <c r="D4781" s="72"/>
      <c r="E4781" s="72"/>
      <c r="I4781" s="72"/>
      <c r="J4781" s="72"/>
    </row>
    <row r="4782" spans="4:10">
      <c r="D4782" s="72"/>
      <c r="E4782" s="72"/>
      <c r="I4782" s="72"/>
      <c r="J4782" s="72"/>
    </row>
    <row r="4783" spans="4:10">
      <c r="D4783" s="72"/>
      <c r="E4783" s="72"/>
      <c r="I4783" s="72"/>
      <c r="J4783" s="72"/>
    </row>
    <row r="4784" spans="4:10">
      <c r="D4784" s="72"/>
      <c r="E4784" s="72"/>
      <c r="I4784" s="72"/>
      <c r="J4784" s="72"/>
    </row>
    <row r="4785" spans="4:10">
      <c r="D4785" s="72"/>
      <c r="E4785" s="72"/>
      <c r="I4785" s="72"/>
      <c r="J4785" s="72"/>
    </row>
    <row r="4786" spans="4:10">
      <c r="D4786" s="72"/>
      <c r="E4786" s="72"/>
      <c r="I4786" s="72"/>
      <c r="J4786" s="72"/>
    </row>
    <row r="4787" spans="4:10">
      <c r="D4787" s="72"/>
      <c r="E4787" s="72"/>
      <c r="I4787" s="72"/>
      <c r="J4787" s="72"/>
    </row>
    <row r="4788" spans="4:10">
      <c r="D4788" s="72"/>
      <c r="E4788" s="72"/>
      <c r="I4788" s="72"/>
      <c r="J4788" s="72"/>
    </row>
    <row r="4789" spans="4:10">
      <c r="D4789" s="72"/>
      <c r="E4789" s="72"/>
      <c r="I4789" s="72"/>
      <c r="J4789" s="72"/>
    </row>
    <row r="4790" spans="4:10">
      <c r="D4790" s="72"/>
      <c r="E4790" s="72"/>
      <c r="I4790" s="72"/>
      <c r="J4790" s="72"/>
    </row>
    <row r="4791" spans="4:10">
      <c r="D4791" s="72"/>
      <c r="E4791" s="72"/>
      <c r="I4791" s="72"/>
      <c r="J4791" s="72"/>
    </row>
    <row r="4792" spans="4:10">
      <c r="D4792" s="72"/>
      <c r="E4792" s="72"/>
      <c r="I4792" s="72"/>
      <c r="J4792" s="72"/>
    </row>
    <row r="4793" spans="4:10">
      <c r="D4793" s="72"/>
      <c r="E4793" s="72"/>
      <c r="I4793" s="72"/>
      <c r="J4793" s="72"/>
    </row>
    <row r="4794" spans="4:10">
      <c r="D4794" s="72"/>
      <c r="E4794" s="72"/>
      <c r="I4794" s="72"/>
      <c r="J4794" s="72"/>
    </row>
    <row r="4795" spans="4:10">
      <c r="D4795" s="72"/>
      <c r="E4795" s="72"/>
      <c r="I4795" s="72"/>
      <c r="J4795" s="72"/>
    </row>
    <row r="4796" spans="4:10">
      <c r="D4796" s="72"/>
      <c r="E4796" s="72"/>
      <c r="I4796" s="72"/>
      <c r="J4796" s="72"/>
    </row>
    <row r="4797" spans="4:10">
      <c r="D4797" s="72"/>
      <c r="E4797" s="72"/>
      <c r="I4797" s="72"/>
      <c r="J4797" s="72"/>
    </row>
    <row r="4798" spans="4:10">
      <c r="D4798" s="72"/>
      <c r="E4798" s="72"/>
      <c r="I4798" s="72"/>
      <c r="J4798" s="72"/>
    </row>
    <row r="4799" spans="4:10">
      <c r="D4799" s="72"/>
      <c r="E4799" s="72"/>
      <c r="I4799" s="72"/>
      <c r="J4799" s="72"/>
    </row>
    <row r="4800" spans="4:10">
      <c r="D4800" s="72"/>
      <c r="E4800" s="72"/>
      <c r="I4800" s="72"/>
      <c r="J4800" s="72"/>
    </row>
    <row r="4801" spans="4:10">
      <c r="D4801" s="72"/>
      <c r="E4801" s="72"/>
      <c r="I4801" s="72"/>
      <c r="J4801" s="72"/>
    </row>
    <row r="4802" spans="4:10">
      <c r="D4802" s="72"/>
      <c r="E4802" s="72"/>
      <c r="I4802" s="72"/>
      <c r="J4802" s="72"/>
    </row>
    <row r="4803" spans="4:10">
      <c r="D4803" s="72"/>
      <c r="E4803" s="72"/>
      <c r="I4803" s="72"/>
      <c r="J4803" s="72"/>
    </row>
    <row r="4804" spans="4:10">
      <c r="D4804" s="72"/>
      <c r="E4804" s="72"/>
      <c r="I4804" s="72"/>
      <c r="J4804" s="72"/>
    </row>
    <row r="4805" spans="4:10">
      <c r="D4805" s="72"/>
      <c r="E4805" s="72"/>
      <c r="I4805" s="72"/>
      <c r="J4805" s="72"/>
    </row>
    <row r="4806" spans="4:10">
      <c r="D4806" s="72"/>
      <c r="E4806" s="72"/>
      <c r="I4806" s="72"/>
      <c r="J4806" s="72"/>
    </row>
    <row r="4807" spans="4:10">
      <c r="D4807" s="72"/>
      <c r="E4807" s="72"/>
      <c r="I4807" s="72"/>
      <c r="J4807" s="72"/>
    </row>
    <row r="4808" spans="4:10">
      <c r="D4808" s="72"/>
      <c r="E4808" s="72"/>
      <c r="I4808" s="72"/>
      <c r="J4808" s="72"/>
    </row>
    <row r="4809" spans="4:10">
      <c r="D4809" s="72"/>
      <c r="E4809" s="72"/>
      <c r="I4809" s="72"/>
      <c r="J4809" s="72"/>
    </row>
    <row r="4810" spans="4:10">
      <c r="D4810" s="72"/>
      <c r="E4810" s="72"/>
      <c r="I4810" s="72"/>
      <c r="J4810" s="72"/>
    </row>
    <row r="4811" spans="4:10">
      <c r="D4811" s="72"/>
      <c r="E4811" s="72"/>
      <c r="I4811" s="72"/>
      <c r="J4811" s="72"/>
    </row>
    <row r="4812" spans="4:10">
      <c r="D4812" s="72"/>
      <c r="E4812" s="72"/>
      <c r="I4812" s="72"/>
      <c r="J4812" s="72"/>
    </row>
    <row r="4813" spans="4:10">
      <c r="D4813" s="72"/>
      <c r="E4813" s="72"/>
      <c r="I4813" s="72"/>
      <c r="J4813" s="72"/>
    </row>
    <row r="4814" spans="4:10">
      <c r="D4814" s="72"/>
      <c r="E4814" s="72"/>
      <c r="I4814" s="72"/>
      <c r="J4814" s="72"/>
    </row>
    <row r="4815" spans="4:10">
      <c r="D4815" s="72"/>
      <c r="E4815" s="72"/>
      <c r="I4815" s="72"/>
      <c r="J4815" s="72"/>
    </row>
    <row r="4816" spans="4:10">
      <c r="D4816" s="72"/>
      <c r="E4816" s="72"/>
      <c r="I4816" s="72"/>
      <c r="J4816" s="72"/>
    </row>
    <row r="4817" spans="4:10">
      <c r="D4817" s="72"/>
      <c r="E4817" s="72"/>
      <c r="I4817" s="72"/>
      <c r="J4817" s="72"/>
    </row>
    <row r="4818" spans="4:10">
      <c r="D4818" s="72"/>
      <c r="E4818" s="72"/>
      <c r="I4818" s="72"/>
      <c r="J4818" s="72"/>
    </row>
    <row r="4819" spans="4:10">
      <c r="D4819" s="72"/>
      <c r="E4819" s="72"/>
      <c r="I4819" s="72"/>
      <c r="J4819" s="72"/>
    </row>
    <row r="4820" spans="4:10">
      <c r="D4820" s="72"/>
      <c r="E4820" s="72"/>
      <c r="I4820" s="72"/>
      <c r="J4820" s="72"/>
    </row>
    <row r="4821" spans="4:10">
      <c r="D4821" s="72"/>
      <c r="E4821" s="72"/>
      <c r="I4821" s="72"/>
      <c r="J4821" s="72"/>
    </row>
    <row r="4822" spans="4:10">
      <c r="D4822" s="72"/>
      <c r="E4822" s="72"/>
      <c r="I4822" s="72"/>
      <c r="J4822" s="72"/>
    </row>
    <row r="4823" spans="4:10">
      <c r="D4823" s="72"/>
      <c r="E4823" s="72"/>
      <c r="I4823" s="72"/>
      <c r="J4823" s="72"/>
    </row>
    <row r="4824" spans="4:10">
      <c r="D4824" s="72"/>
      <c r="E4824" s="72"/>
      <c r="I4824" s="72"/>
      <c r="J4824" s="72"/>
    </row>
    <row r="4825" spans="4:10">
      <c r="D4825" s="72"/>
      <c r="E4825" s="72"/>
      <c r="I4825" s="72"/>
      <c r="J4825" s="72"/>
    </row>
    <row r="4826" spans="4:10">
      <c r="D4826" s="72"/>
      <c r="E4826" s="72"/>
      <c r="I4826" s="72"/>
      <c r="J4826" s="72"/>
    </row>
    <row r="4827" spans="4:10">
      <c r="D4827" s="72"/>
      <c r="E4827" s="72"/>
      <c r="I4827" s="72"/>
      <c r="J4827" s="72"/>
    </row>
    <row r="4828" spans="4:10">
      <c r="D4828" s="72"/>
      <c r="E4828" s="72"/>
      <c r="I4828" s="72"/>
      <c r="J4828" s="72"/>
    </row>
    <row r="4829" spans="4:10">
      <c r="D4829" s="72"/>
      <c r="E4829" s="72"/>
      <c r="I4829" s="72"/>
      <c r="J4829" s="72"/>
    </row>
    <row r="4830" spans="4:10">
      <c r="D4830" s="72"/>
      <c r="E4830" s="72"/>
      <c r="I4830" s="72"/>
      <c r="J4830" s="72"/>
    </row>
    <row r="4831" spans="4:10">
      <c r="D4831" s="72"/>
      <c r="E4831" s="72"/>
      <c r="I4831" s="72"/>
      <c r="J4831" s="72"/>
    </row>
    <row r="4832" spans="4:10">
      <c r="D4832" s="72"/>
      <c r="E4832" s="72"/>
      <c r="I4832" s="72"/>
      <c r="J4832" s="72"/>
    </row>
    <row r="4833" spans="4:10">
      <c r="D4833" s="72"/>
      <c r="E4833" s="72"/>
      <c r="I4833" s="72"/>
      <c r="J4833" s="72"/>
    </row>
    <row r="4834" spans="4:10">
      <c r="D4834" s="72"/>
      <c r="E4834" s="72"/>
      <c r="I4834" s="72"/>
      <c r="J4834" s="72"/>
    </row>
    <row r="4835" spans="4:10">
      <c r="D4835" s="72"/>
      <c r="E4835" s="72"/>
      <c r="I4835" s="72"/>
      <c r="J4835" s="72"/>
    </row>
    <row r="4836" spans="4:10">
      <c r="D4836" s="72"/>
      <c r="E4836" s="72"/>
      <c r="I4836" s="72"/>
      <c r="J4836" s="72"/>
    </row>
    <row r="4837" spans="4:10">
      <c r="D4837" s="72"/>
      <c r="E4837" s="72"/>
      <c r="I4837" s="72"/>
      <c r="J4837" s="72"/>
    </row>
    <row r="4838" spans="4:10">
      <c r="D4838" s="72"/>
      <c r="E4838" s="72"/>
      <c r="I4838" s="72"/>
      <c r="J4838" s="72"/>
    </row>
    <row r="4839" spans="4:10">
      <c r="D4839" s="72"/>
      <c r="E4839" s="72"/>
      <c r="I4839" s="72"/>
      <c r="J4839" s="72"/>
    </row>
    <row r="4840" spans="4:10">
      <c r="D4840" s="72"/>
      <c r="E4840" s="72"/>
      <c r="I4840" s="72"/>
      <c r="J4840" s="72"/>
    </row>
    <row r="4841" spans="4:10">
      <c r="D4841" s="72"/>
      <c r="E4841" s="72"/>
      <c r="I4841" s="72"/>
      <c r="J4841" s="72"/>
    </row>
    <row r="4842" spans="4:10">
      <c r="D4842" s="72"/>
      <c r="E4842" s="72"/>
      <c r="I4842" s="72"/>
      <c r="J4842" s="72"/>
    </row>
    <row r="4843" spans="4:10">
      <c r="D4843" s="72"/>
      <c r="E4843" s="72"/>
      <c r="I4843" s="72"/>
      <c r="J4843" s="72"/>
    </row>
    <row r="4844" spans="4:10">
      <c r="D4844" s="72"/>
      <c r="E4844" s="72"/>
      <c r="I4844" s="72"/>
      <c r="J4844" s="72"/>
    </row>
    <row r="4845" spans="4:10">
      <c r="D4845" s="72"/>
      <c r="E4845" s="72"/>
      <c r="I4845" s="72"/>
      <c r="J4845" s="72"/>
    </row>
    <row r="4846" spans="4:10">
      <c r="D4846" s="72"/>
      <c r="E4846" s="72"/>
      <c r="I4846" s="72"/>
      <c r="J4846" s="72"/>
    </row>
    <row r="4847" spans="4:10">
      <c r="D4847" s="72"/>
      <c r="E4847" s="72"/>
      <c r="I4847" s="72"/>
      <c r="J4847" s="72"/>
    </row>
    <row r="4848" spans="4:10">
      <c r="D4848" s="72"/>
      <c r="E4848" s="72"/>
      <c r="I4848" s="72"/>
      <c r="J4848" s="72"/>
    </row>
    <row r="4849" spans="4:10">
      <c r="D4849" s="72"/>
      <c r="E4849" s="72"/>
      <c r="I4849" s="72"/>
      <c r="J4849" s="72"/>
    </row>
    <row r="4850" spans="4:10">
      <c r="D4850" s="72"/>
      <c r="E4850" s="72"/>
      <c r="I4850" s="72"/>
      <c r="J4850" s="72"/>
    </row>
    <row r="4851" spans="4:10">
      <c r="D4851" s="72"/>
      <c r="E4851" s="72"/>
      <c r="I4851" s="72"/>
      <c r="J4851" s="72"/>
    </row>
    <row r="4852" spans="4:10">
      <c r="D4852" s="72"/>
      <c r="E4852" s="72"/>
      <c r="I4852" s="72"/>
      <c r="J4852" s="72"/>
    </row>
    <row r="4853" spans="4:10">
      <c r="D4853" s="72"/>
      <c r="E4853" s="72"/>
      <c r="I4853" s="72"/>
      <c r="J4853" s="72"/>
    </row>
    <row r="4854" spans="4:10">
      <c r="D4854" s="72"/>
      <c r="E4854" s="72"/>
      <c r="I4854" s="72"/>
      <c r="J4854" s="72"/>
    </row>
    <row r="4855" spans="4:10">
      <c r="D4855" s="72"/>
      <c r="E4855" s="72"/>
      <c r="I4855" s="72"/>
      <c r="J4855" s="72"/>
    </row>
    <row r="4856" spans="4:10">
      <c r="D4856" s="72"/>
      <c r="E4856" s="72"/>
      <c r="I4856" s="72"/>
      <c r="J4856" s="72"/>
    </row>
    <row r="4857" spans="4:10">
      <c r="D4857" s="72"/>
      <c r="E4857" s="72"/>
      <c r="I4857" s="72"/>
      <c r="J4857" s="72"/>
    </row>
    <row r="4858" spans="4:10">
      <c r="D4858" s="72"/>
      <c r="E4858" s="72"/>
      <c r="I4858" s="72"/>
      <c r="J4858" s="72"/>
    </row>
    <row r="4859" spans="4:10">
      <c r="D4859" s="72"/>
      <c r="E4859" s="72"/>
      <c r="I4859" s="72"/>
      <c r="J4859" s="72"/>
    </row>
    <row r="4860" spans="4:10">
      <c r="D4860" s="72"/>
      <c r="E4860" s="72"/>
      <c r="I4860" s="72"/>
      <c r="J4860" s="72"/>
    </row>
    <row r="4861" spans="4:10">
      <c r="D4861" s="72"/>
      <c r="E4861" s="72"/>
      <c r="I4861" s="72"/>
      <c r="J4861" s="72"/>
    </row>
    <row r="4862" spans="4:10">
      <c r="D4862" s="72"/>
      <c r="E4862" s="72"/>
      <c r="I4862" s="72"/>
      <c r="J4862" s="72"/>
    </row>
    <row r="4863" spans="4:10">
      <c r="D4863" s="72"/>
      <c r="E4863" s="72"/>
      <c r="I4863" s="72"/>
      <c r="J4863" s="72"/>
    </row>
    <row r="4864" spans="4:10">
      <c r="D4864" s="72"/>
      <c r="E4864" s="72"/>
      <c r="I4864" s="72"/>
      <c r="J4864" s="72"/>
    </row>
    <row r="4865" spans="4:10">
      <c r="D4865" s="72"/>
      <c r="E4865" s="72"/>
      <c r="I4865" s="72"/>
      <c r="J4865" s="72"/>
    </row>
    <row r="4866" spans="4:10">
      <c r="D4866" s="72"/>
      <c r="E4866" s="72"/>
      <c r="I4866" s="72"/>
      <c r="J4866" s="72"/>
    </row>
    <row r="4867" spans="4:10">
      <c r="D4867" s="72"/>
      <c r="E4867" s="72"/>
      <c r="I4867" s="72"/>
      <c r="J4867" s="72"/>
    </row>
    <row r="4868" spans="4:10">
      <c r="D4868" s="72"/>
      <c r="E4868" s="72"/>
      <c r="I4868" s="72"/>
      <c r="J4868" s="72"/>
    </row>
    <row r="4869" spans="4:10">
      <c r="D4869" s="72"/>
      <c r="E4869" s="72"/>
      <c r="I4869" s="72"/>
      <c r="J4869" s="72"/>
    </row>
    <row r="4870" spans="4:10">
      <c r="D4870" s="72"/>
      <c r="E4870" s="72"/>
      <c r="I4870" s="72"/>
      <c r="J4870" s="72"/>
    </row>
    <row r="4871" spans="4:10">
      <c r="D4871" s="72"/>
      <c r="E4871" s="72"/>
      <c r="I4871" s="72"/>
      <c r="J4871" s="72"/>
    </row>
    <row r="4872" spans="4:10">
      <c r="D4872" s="72"/>
      <c r="E4872" s="72"/>
      <c r="I4872" s="72"/>
      <c r="J4872" s="72"/>
    </row>
    <row r="4873" spans="4:10">
      <c r="D4873" s="72"/>
      <c r="E4873" s="72"/>
      <c r="I4873" s="72"/>
      <c r="J4873" s="72"/>
    </row>
    <row r="4874" spans="4:10">
      <c r="D4874" s="72"/>
      <c r="E4874" s="72"/>
      <c r="I4874" s="72"/>
      <c r="J4874" s="72"/>
    </row>
    <row r="4875" spans="4:10">
      <c r="D4875" s="72"/>
      <c r="E4875" s="72"/>
      <c r="I4875" s="72"/>
      <c r="J4875" s="72"/>
    </row>
    <row r="4876" spans="4:10">
      <c r="D4876" s="72"/>
      <c r="E4876" s="72"/>
      <c r="I4876" s="72"/>
      <c r="J4876" s="72"/>
    </row>
    <row r="4877" spans="4:10">
      <c r="D4877" s="72"/>
      <c r="E4877" s="72"/>
      <c r="I4877" s="72"/>
      <c r="J4877" s="72"/>
    </row>
    <row r="4878" spans="4:10">
      <c r="D4878" s="72"/>
      <c r="E4878" s="72"/>
      <c r="I4878" s="72"/>
      <c r="J4878" s="72"/>
    </row>
    <row r="4879" spans="4:10">
      <c r="D4879" s="72"/>
      <c r="E4879" s="72"/>
      <c r="I4879" s="72"/>
      <c r="J4879" s="72"/>
    </row>
    <row r="4880" spans="4:10">
      <c r="D4880" s="72"/>
      <c r="E4880" s="72"/>
      <c r="I4880" s="72"/>
      <c r="J4880" s="72"/>
    </row>
    <row r="4881" spans="4:10">
      <c r="D4881" s="72"/>
      <c r="E4881" s="72"/>
      <c r="I4881" s="72"/>
      <c r="J4881" s="72"/>
    </row>
    <row r="4882" spans="4:10">
      <c r="D4882" s="72"/>
      <c r="E4882" s="72"/>
      <c r="I4882" s="72"/>
      <c r="J4882" s="72"/>
    </row>
    <row r="4883" spans="4:10">
      <c r="D4883" s="72"/>
      <c r="E4883" s="72"/>
      <c r="I4883" s="72"/>
      <c r="J4883" s="72"/>
    </row>
    <row r="4884" spans="4:10">
      <c r="D4884" s="72"/>
      <c r="E4884" s="72"/>
      <c r="I4884" s="72"/>
      <c r="J4884" s="72"/>
    </row>
    <row r="4885" spans="4:10">
      <c r="D4885" s="72"/>
      <c r="E4885" s="72"/>
      <c r="I4885" s="72"/>
      <c r="J4885" s="72"/>
    </row>
    <row r="4886" spans="4:10">
      <c r="D4886" s="72"/>
      <c r="E4886" s="72"/>
      <c r="I4886" s="72"/>
      <c r="J4886" s="72"/>
    </row>
    <row r="4887" spans="4:10">
      <c r="D4887" s="72"/>
      <c r="E4887" s="72"/>
      <c r="I4887" s="72"/>
      <c r="J4887" s="72"/>
    </row>
    <row r="4888" spans="4:10">
      <c r="D4888" s="72"/>
      <c r="E4888" s="72"/>
      <c r="I4888" s="72"/>
      <c r="J4888" s="72"/>
    </row>
    <row r="4889" spans="4:10">
      <c r="D4889" s="72"/>
      <c r="E4889" s="72"/>
      <c r="I4889" s="72"/>
      <c r="J4889" s="72"/>
    </row>
    <row r="4890" spans="4:10">
      <c r="D4890" s="72"/>
      <c r="E4890" s="72"/>
      <c r="I4890" s="72"/>
      <c r="J4890" s="72"/>
    </row>
    <row r="4891" spans="4:10">
      <c r="D4891" s="72"/>
      <c r="E4891" s="72"/>
      <c r="I4891" s="72"/>
      <c r="J4891" s="72"/>
    </row>
    <row r="4892" spans="4:10">
      <c r="D4892" s="72"/>
      <c r="E4892" s="72"/>
      <c r="I4892" s="72"/>
      <c r="J4892" s="72"/>
    </row>
    <row r="4893" spans="4:10">
      <c r="D4893" s="72"/>
      <c r="E4893" s="72"/>
      <c r="I4893" s="72"/>
      <c r="J4893" s="72"/>
    </row>
    <row r="4894" spans="4:10">
      <c r="D4894" s="72"/>
      <c r="E4894" s="72"/>
      <c r="I4894" s="72"/>
      <c r="J4894" s="72"/>
    </row>
    <row r="4895" spans="4:10">
      <c r="D4895" s="72"/>
      <c r="E4895" s="72"/>
      <c r="I4895" s="72"/>
      <c r="J4895" s="72"/>
    </row>
    <row r="4896" spans="4:10">
      <c r="D4896" s="72"/>
      <c r="E4896" s="72"/>
      <c r="I4896" s="72"/>
      <c r="J4896" s="72"/>
    </row>
    <row r="4897" spans="4:10">
      <c r="D4897" s="72"/>
      <c r="E4897" s="72"/>
      <c r="I4897" s="72"/>
      <c r="J4897" s="72"/>
    </row>
    <row r="4898" spans="4:10">
      <c r="D4898" s="72"/>
      <c r="E4898" s="72"/>
      <c r="I4898" s="72"/>
      <c r="J4898" s="72"/>
    </row>
    <row r="4899" spans="4:10">
      <c r="D4899" s="72"/>
      <c r="E4899" s="72"/>
      <c r="I4899" s="72"/>
      <c r="J4899" s="72"/>
    </row>
    <row r="4900" spans="4:10">
      <c r="D4900" s="72"/>
      <c r="E4900" s="72"/>
      <c r="I4900" s="72"/>
      <c r="J4900" s="72"/>
    </row>
    <row r="4901" spans="4:10">
      <c r="D4901" s="72"/>
      <c r="E4901" s="72"/>
      <c r="I4901" s="72"/>
      <c r="J4901" s="72"/>
    </row>
    <row r="4902" spans="4:10">
      <c r="D4902" s="72"/>
      <c r="E4902" s="72"/>
      <c r="I4902" s="72"/>
      <c r="J4902" s="72"/>
    </row>
    <row r="4903" spans="4:10">
      <c r="D4903" s="72"/>
      <c r="E4903" s="72"/>
      <c r="I4903" s="72"/>
      <c r="J4903" s="72"/>
    </row>
    <row r="4904" spans="4:10">
      <c r="D4904" s="72"/>
      <c r="E4904" s="72"/>
      <c r="I4904" s="72"/>
      <c r="J4904" s="72"/>
    </row>
    <row r="4905" spans="4:10">
      <c r="D4905" s="72"/>
      <c r="E4905" s="72"/>
      <c r="I4905" s="72"/>
      <c r="J4905" s="72"/>
    </row>
    <row r="4906" spans="4:10">
      <c r="D4906" s="72"/>
      <c r="E4906" s="72"/>
      <c r="I4906" s="72"/>
      <c r="J4906" s="72"/>
    </row>
    <row r="4907" spans="4:10">
      <c r="D4907" s="72"/>
      <c r="E4907" s="72"/>
      <c r="I4907" s="72"/>
      <c r="J4907" s="72"/>
    </row>
    <row r="4908" spans="4:10">
      <c r="D4908" s="72"/>
      <c r="E4908" s="72"/>
      <c r="I4908" s="72"/>
      <c r="J4908" s="72"/>
    </row>
    <row r="4909" spans="4:10">
      <c r="D4909" s="72"/>
      <c r="E4909" s="72"/>
      <c r="I4909" s="72"/>
      <c r="J4909" s="72"/>
    </row>
    <row r="4910" spans="4:10">
      <c r="D4910" s="72"/>
      <c r="E4910" s="72"/>
      <c r="I4910" s="72"/>
      <c r="J4910" s="72"/>
    </row>
    <row r="4911" spans="4:10">
      <c r="D4911" s="72"/>
      <c r="E4911" s="72"/>
      <c r="I4911" s="72"/>
      <c r="J4911" s="72"/>
    </row>
    <row r="4912" spans="4:10">
      <c r="D4912" s="72"/>
      <c r="E4912" s="72"/>
      <c r="I4912" s="72"/>
      <c r="J4912" s="72"/>
    </row>
    <row r="4913" spans="4:10">
      <c r="D4913" s="72"/>
      <c r="E4913" s="72"/>
      <c r="I4913" s="72"/>
      <c r="J4913" s="72"/>
    </row>
    <row r="4914" spans="4:10">
      <c r="D4914" s="72"/>
      <c r="E4914" s="72"/>
      <c r="I4914" s="72"/>
      <c r="J4914" s="72"/>
    </row>
    <row r="4915" spans="4:10">
      <c r="D4915" s="72"/>
      <c r="E4915" s="72"/>
      <c r="I4915" s="72"/>
      <c r="J4915" s="72"/>
    </row>
    <row r="4916" spans="4:10">
      <c r="D4916" s="72"/>
      <c r="E4916" s="72"/>
      <c r="I4916" s="72"/>
      <c r="J4916" s="72"/>
    </row>
    <row r="4917" spans="4:10">
      <c r="D4917" s="72"/>
      <c r="E4917" s="72"/>
      <c r="I4917" s="72"/>
      <c r="J4917" s="72"/>
    </row>
    <row r="4918" spans="4:10">
      <c r="D4918" s="72"/>
      <c r="E4918" s="72"/>
      <c r="I4918" s="72"/>
      <c r="J4918" s="72"/>
    </row>
    <row r="4919" spans="4:10">
      <c r="D4919" s="72"/>
      <c r="E4919" s="72"/>
      <c r="I4919" s="72"/>
      <c r="J4919" s="72"/>
    </row>
    <row r="4920" spans="4:10">
      <c r="D4920" s="72"/>
      <c r="E4920" s="72"/>
      <c r="I4920" s="72"/>
      <c r="J4920" s="72"/>
    </row>
    <row r="4921" spans="4:10">
      <c r="D4921" s="72"/>
      <c r="E4921" s="72"/>
      <c r="I4921" s="72"/>
      <c r="J4921" s="72"/>
    </row>
    <row r="4922" spans="4:10">
      <c r="D4922" s="72"/>
      <c r="E4922" s="72"/>
      <c r="I4922" s="72"/>
      <c r="J4922" s="72"/>
    </row>
    <row r="4923" spans="4:10">
      <c r="D4923" s="72"/>
      <c r="E4923" s="72"/>
      <c r="I4923" s="72"/>
      <c r="J4923" s="72"/>
    </row>
    <row r="4924" spans="4:10">
      <c r="D4924" s="72"/>
      <c r="E4924" s="72"/>
      <c r="I4924" s="72"/>
      <c r="J4924" s="72"/>
    </row>
    <row r="4925" spans="4:10">
      <c r="D4925" s="72"/>
      <c r="E4925" s="72"/>
      <c r="I4925" s="72"/>
      <c r="J4925" s="72"/>
    </row>
    <row r="4926" spans="4:10">
      <c r="D4926" s="72"/>
      <c r="E4926" s="72"/>
      <c r="I4926" s="72"/>
      <c r="J4926" s="72"/>
    </row>
    <row r="4927" spans="4:10">
      <c r="D4927" s="72"/>
      <c r="E4927" s="72"/>
      <c r="I4927" s="72"/>
      <c r="J4927" s="72"/>
    </row>
    <row r="4928" spans="4:10">
      <c r="D4928" s="72"/>
      <c r="E4928" s="72"/>
      <c r="I4928" s="72"/>
      <c r="J4928" s="72"/>
    </row>
    <row r="4929" spans="4:10">
      <c r="D4929" s="72"/>
      <c r="E4929" s="72"/>
      <c r="I4929" s="72"/>
      <c r="J4929" s="72"/>
    </row>
    <row r="4930" spans="4:10">
      <c r="D4930" s="72"/>
      <c r="E4930" s="72"/>
      <c r="I4930" s="72"/>
      <c r="J4930" s="72"/>
    </row>
    <row r="4931" spans="4:10">
      <c r="D4931" s="72"/>
      <c r="E4931" s="72"/>
      <c r="I4931" s="72"/>
      <c r="J4931" s="72"/>
    </row>
    <row r="4932" spans="4:10">
      <c r="D4932" s="72"/>
      <c r="E4932" s="72"/>
      <c r="I4932" s="72"/>
      <c r="J4932" s="72"/>
    </row>
    <row r="4933" spans="4:10">
      <c r="D4933" s="72"/>
      <c r="E4933" s="72"/>
      <c r="I4933" s="72"/>
      <c r="J4933" s="72"/>
    </row>
    <row r="4934" spans="4:10">
      <c r="D4934" s="72"/>
      <c r="E4934" s="72"/>
      <c r="I4934" s="72"/>
      <c r="J4934" s="72"/>
    </row>
    <row r="4935" spans="4:10">
      <c r="D4935" s="72"/>
      <c r="E4935" s="72"/>
      <c r="I4935" s="72"/>
      <c r="J4935" s="72"/>
    </row>
    <row r="4936" spans="4:10">
      <c r="D4936" s="72"/>
      <c r="E4936" s="72"/>
      <c r="I4936" s="72"/>
      <c r="J4936" s="72"/>
    </row>
    <row r="4937" spans="4:10">
      <c r="D4937" s="72"/>
      <c r="E4937" s="72"/>
      <c r="I4937" s="72"/>
      <c r="J4937" s="72"/>
    </row>
    <row r="4938" spans="4:10">
      <c r="D4938" s="72"/>
      <c r="E4938" s="72"/>
      <c r="I4938" s="72"/>
      <c r="J4938" s="72"/>
    </row>
    <row r="4939" spans="4:10">
      <c r="D4939" s="72"/>
      <c r="E4939" s="72"/>
      <c r="I4939" s="72"/>
      <c r="J4939" s="72"/>
    </row>
    <row r="4940" spans="4:10">
      <c r="D4940" s="72"/>
      <c r="E4940" s="72"/>
      <c r="I4940" s="72"/>
      <c r="J4940" s="72"/>
    </row>
    <row r="4941" spans="4:10">
      <c r="D4941" s="72"/>
      <c r="E4941" s="72"/>
      <c r="I4941" s="72"/>
      <c r="J4941" s="72"/>
    </row>
    <row r="4942" spans="4:10">
      <c r="D4942" s="72"/>
      <c r="E4942" s="72"/>
      <c r="I4942" s="72"/>
      <c r="J4942" s="72"/>
    </row>
    <row r="4943" spans="4:10">
      <c r="D4943" s="72"/>
      <c r="E4943" s="72"/>
      <c r="I4943" s="72"/>
      <c r="J4943" s="72"/>
    </row>
    <row r="4944" spans="4:10">
      <c r="D4944" s="72"/>
      <c r="E4944" s="72"/>
      <c r="I4944" s="72"/>
      <c r="J4944" s="72"/>
    </row>
    <row r="4945" spans="4:10">
      <c r="D4945" s="72"/>
      <c r="E4945" s="72"/>
      <c r="I4945" s="72"/>
      <c r="J4945" s="72"/>
    </row>
    <row r="4946" spans="4:10">
      <c r="D4946" s="72"/>
      <c r="E4946" s="72"/>
      <c r="I4946" s="72"/>
      <c r="J4946" s="72"/>
    </row>
    <row r="4947" spans="4:10">
      <c r="D4947" s="72"/>
      <c r="E4947" s="72"/>
      <c r="I4947" s="72"/>
      <c r="J4947" s="72"/>
    </row>
    <row r="4948" spans="4:10">
      <c r="D4948" s="72"/>
      <c r="E4948" s="72"/>
      <c r="I4948" s="72"/>
      <c r="J4948" s="72"/>
    </row>
    <row r="4949" spans="4:10">
      <c r="D4949" s="72"/>
      <c r="E4949" s="72"/>
      <c r="I4949" s="72"/>
      <c r="J4949" s="72"/>
    </row>
    <row r="4950" spans="4:10">
      <c r="D4950" s="72"/>
      <c r="E4950" s="72"/>
      <c r="I4950" s="72"/>
      <c r="J4950" s="72"/>
    </row>
    <row r="4951" spans="4:10">
      <c r="D4951" s="72"/>
      <c r="E4951" s="72"/>
      <c r="I4951" s="72"/>
      <c r="J4951" s="72"/>
    </row>
    <row r="4952" spans="4:10">
      <c r="D4952" s="72"/>
      <c r="E4952" s="72"/>
      <c r="I4952" s="72"/>
      <c r="J4952" s="72"/>
    </row>
    <row r="4953" spans="4:10">
      <c r="D4953" s="72"/>
      <c r="E4953" s="72"/>
      <c r="I4953" s="72"/>
      <c r="J4953" s="72"/>
    </row>
    <row r="4954" spans="4:10">
      <c r="D4954" s="72"/>
      <c r="E4954" s="72"/>
      <c r="I4954" s="72"/>
      <c r="J4954" s="72"/>
    </row>
    <row r="4955" spans="4:10">
      <c r="D4955" s="72"/>
      <c r="E4955" s="72"/>
      <c r="I4955" s="72"/>
      <c r="J4955" s="72"/>
    </row>
    <row r="4956" spans="4:10">
      <c r="D4956" s="72"/>
      <c r="E4956" s="72"/>
      <c r="I4956" s="72"/>
      <c r="J4956" s="72"/>
    </row>
    <row r="4957" spans="4:10">
      <c r="D4957" s="72"/>
      <c r="E4957" s="72"/>
      <c r="I4957" s="72"/>
      <c r="J4957" s="72"/>
    </row>
    <row r="4958" spans="4:10">
      <c r="D4958" s="72"/>
      <c r="E4958" s="72"/>
      <c r="I4958" s="72"/>
      <c r="J4958" s="72"/>
    </row>
    <row r="4959" spans="4:10">
      <c r="D4959" s="72"/>
      <c r="E4959" s="72"/>
      <c r="I4959" s="72"/>
      <c r="J4959" s="72"/>
    </row>
    <row r="4960" spans="4:10">
      <c r="D4960" s="72"/>
      <c r="E4960" s="72"/>
      <c r="I4960" s="72"/>
      <c r="J4960" s="72"/>
    </row>
    <row r="4961" spans="4:10">
      <c r="D4961" s="72"/>
      <c r="E4961" s="72"/>
      <c r="I4961" s="72"/>
      <c r="J4961" s="72"/>
    </row>
    <row r="4962" spans="4:10">
      <c r="D4962" s="72"/>
      <c r="E4962" s="72"/>
      <c r="I4962" s="72"/>
      <c r="J4962" s="72"/>
    </row>
    <row r="4963" spans="4:10">
      <c r="D4963" s="72"/>
      <c r="E4963" s="72"/>
      <c r="I4963" s="72"/>
      <c r="J4963" s="72"/>
    </row>
    <row r="4964" spans="4:10">
      <c r="D4964" s="72"/>
      <c r="E4964" s="72"/>
      <c r="I4964" s="72"/>
      <c r="J4964" s="72"/>
    </row>
    <row r="4965" spans="4:10">
      <c r="D4965" s="72"/>
      <c r="E4965" s="72"/>
      <c r="I4965" s="72"/>
      <c r="J4965" s="72"/>
    </row>
    <row r="4966" spans="4:10">
      <c r="D4966" s="72"/>
      <c r="E4966" s="72"/>
      <c r="I4966" s="72"/>
      <c r="J4966" s="72"/>
    </row>
    <row r="4967" spans="4:10">
      <c r="D4967" s="72"/>
      <c r="E4967" s="72"/>
      <c r="I4967" s="72"/>
      <c r="J4967" s="72"/>
    </row>
    <row r="4968" spans="4:10">
      <c r="D4968" s="72"/>
      <c r="E4968" s="72"/>
      <c r="I4968" s="72"/>
      <c r="J4968" s="72"/>
    </row>
    <row r="4969" spans="4:10">
      <c r="D4969" s="72"/>
      <c r="E4969" s="72"/>
      <c r="I4969" s="72"/>
      <c r="J4969" s="72"/>
    </row>
    <row r="4970" spans="4:10">
      <c r="D4970" s="72"/>
      <c r="E4970" s="72"/>
      <c r="I4970" s="72"/>
      <c r="J4970" s="72"/>
    </row>
    <row r="4971" spans="4:10">
      <c r="D4971" s="72"/>
      <c r="E4971" s="72"/>
      <c r="I4971" s="72"/>
      <c r="J4971" s="72"/>
    </row>
    <row r="4972" spans="4:10">
      <c r="D4972" s="72"/>
      <c r="E4972" s="72"/>
      <c r="I4972" s="72"/>
      <c r="J4972" s="72"/>
    </row>
    <row r="4973" spans="4:10">
      <c r="D4973" s="72"/>
      <c r="E4973" s="72"/>
      <c r="I4973" s="72"/>
      <c r="J4973" s="72"/>
    </row>
    <row r="4974" spans="4:10">
      <c r="D4974" s="72"/>
      <c r="E4974" s="72"/>
      <c r="I4974" s="72"/>
      <c r="J4974" s="72"/>
    </row>
    <row r="4975" spans="4:10">
      <c r="D4975" s="72"/>
      <c r="E4975" s="72"/>
      <c r="I4975" s="72"/>
      <c r="J4975" s="72"/>
    </row>
    <row r="4976" spans="4:10">
      <c r="D4976" s="72"/>
      <c r="E4976" s="72"/>
      <c r="I4976" s="72"/>
      <c r="J4976" s="72"/>
    </row>
    <row r="4977" spans="4:10">
      <c r="D4977" s="72"/>
      <c r="E4977" s="72"/>
      <c r="I4977" s="72"/>
      <c r="J4977" s="72"/>
    </row>
    <row r="4978" spans="4:10">
      <c r="D4978" s="72"/>
      <c r="E4978" s="72"/>
      <c r="I4978" s="72"/>
      <c r="J4978" s="72"/>
    </row>
    <row r="4979" spans="4:10">
      <c r="D4979" s="72"/>
      <c r="E4979" s="72"/>
      <c r="I4979" s="72"/>
      <c r="J4979" s="72"/>
    </row>
    <row r="4980" spans="4:10">
      <c r="D4980" s="72"/>
      <c r="E4980" s="72"/>
      <c r="I4980" s="72"/>
      <c r="J4980" s="72"/>
    </row>
    <row r="4981" spans="4:10">
      <c r="D4981" s="72"/>
      <c r="E4981" s="72"/>
      <c r="I4981" s="72"/>
      <c r="J4981" s="72"/>
    </row>
    <row r="4982" spans="4:10">
      <c r="D4982" s="72"/>
      <c r="E4982" s="72"/>
      <c r="I4982" s="72"/>
      <c r="J4982" s="72"/>
    </row>
    <row r="4983" spans="4:10">
      <c r="D4983" s="72"/>
      <c r="E4983" s="72"/>
      <c r="I4983" s="72"/>
      <c r="J4983" s="72"/>
    </row>
    <row r="4984" spans="4:10">
      <c r="D4984" s="72"/>
      <c r="E4984" s="72"/>
      <c r="I4984" s="72"/>
      <c r="J4984" s="72"/>
    </row>
    <row r="4985" spans="4:10">
      <c r="D4985" s="72"/>
      <c r="E4985" s="72"/>
      <c r="I4985" s="72"/>
      <c r="J4985" s="72"/>
    </row>
    <row r="4986" spans="4:10">
      <c r="D4986" s="72"/>
      <c r="E4986" s="72"/>
      <c r="I4986" s="72"/>
      <c r="J4986" s="72"/>
    </row>
    <row r="4987" spans="4:10">
      <c r="D4987" s="72"/>
      <c r="E4987" s="72"/>
      <c r="I4987" s="72"/>
      <c r="J4987" s="72"/>
    </row>
    <row r="4988" spans="4:10">
      <c r="D4988" s="72"/>
      <c r="E4988" s="72"/>
      <c r="I4988" s="72"/>
      <c r="J4988" s="72"/>
    </row>
    <row r="4989" spans="4:10">
      <c r="D4989" s="72"/>
      <c r="E4989" s="72"/>
      <c r="I4989" s="72"/>
      <c r="J4989" s="72"/>
    </row>
    <row r="4990" spans="4:10">
      <c r="D4990" s="72"/>
      <c r="E4990" s="72"/>
      <c r="I4990" s="72"/>
      <c r="J4990" s="72"/>
    </row>
    <row r="4991" spans="4:10">
      <c r="D4991" s="72"/>
      <c r="E4991" s="72"/>
      <c r="I4991" s="72"/>
      <c r="J4991" s="72"/>
    </row>
    <row r="4992" spans="4:10">
      <c r="D4992" s="72"/>
      <c r="E4992" s="72"/>
      <c r="I4992" s="72"/>
      <c r="J4992" s="72"/>
    </row>
    <row r="4993" spans="4:10">
      <c r="D4993" s="72"/>
      <c r="E4993" s="72"/>
      <c r="I4993" s="72"/>
      <c r="J4993" s="72"/>
    </row>
    <row r="4994" spans="4:10">
      <c r="D4994" s="72"/>
      <c r="E4994" s="72"/>
      <c r="I4994" s="72"/>
      <c r="J4994" s="72"/>
    </row>
    <row r="4995" spans="4:10">
      <c r="D4995" s="72"/>
      <c r="E4995" s="72"/>
      <c r="I4995" s="72"/>
      <c r="J4995" s="72"/>
    </row>
    <row r="4996" spans="4:10">
      <c r="D4996" s="72"/>
      <c r="E4996" s="72"/>
      <c r="I4996" s="72"/>
      <c r="J4996" s="72"/>
    </row>
    <row r="4997" spans="4:10">
      <c r="D4997" s="72"/>
      <c r="E4997" s="72"/>
      <c r="I4997" s="72"/>
      <c r="J4997" s="72"/>
    </row>
    <row r="4998" spans="4:10">
      <c r="D4998" s="72"/>
      <c r="E4998" s="72"/>
      <c r="I4998" s="72"/>
      <c r="J4998" s="72"/>
    </row>
    <row r="4999" spans="4:10">
      <c r="D4999" s="72"/>
      <c r="E4999" s="72"/>
      <c r="I4999" s="72"/>
      <c r="J4999" s="72"/>
    </row>
    <row r="5000" spans="4:10">
      <c r="D5000" s="72"/>
      <c r="E5000" s="72"/>
      <c r="I5000" s="72"/>
      <c r="J5000" s="72"/>
    </row>
    <row r="5001" spans="4:10">
      <c r="D5001" s="72"/>
      <c r="E5001" s="72"/>
      <c r="I5001" s="72"/>
      <c r="J5001" s="72"/>
    </row>
    <row r="5002" spans="4:10">
      <c r="D5002" s="72"/>
      <c r="E5002" s="72"/>
      <c r="I5002" s="72"/>
      <c r="J5002" s="72"/>
    </row>
    <row r="5003" spans="4:10">
      <c r="D5003" s="72"/>
      <c r="E5003" s="72"/>
      <c r="I5003" s="72"/>
      <c r="J5003" s="72"/>
    </row>
    <row r="5004" spans="4:10">
      <c r="D5004" s="72"/>
      <c r="E5004" s="72"/>
      <c r="I5004" s="72"/>
      <c r="J5004" s="72"/>
    </row>
    <row r="5005" spans="4:10">
      <c r="D5005" s="72"/>
      <c r="E5005" s="72"/>
      <c r="I5005" s="72"/>
      <c r="J5005" s="72"/>
    </row>
    <row r="5006" spans="4:10">
      <c r="D5006" s="72"/>
      <c r="E5006" s="72"/>
      <c r="I5006" s="72"/>
      <c r="J5006" s="72"/>
    </row>
    <row r="5007" spans="4:10">
      <c r="D5007" s="72"/>
      <c r="E5007" s="72"/>
      <c r="I5007" s="72"/>
      <c r="J5007" s="72"/>
    </row>
    <row r="5008" spans="4:10">
      <c r="D5008" s="72"/>
      <c r="E5008" s="72"/>
      <c r="I5008" s="72"/>
      <c r="J5008" s="72"/>
    </row>
    <row r="5009" spans="4:10">
      <c r="D5009" s="72"/>
      <c r="E5009" s="72"/>
      <c r="I5009" s="72"/>
      <c r="J5009" s="72"/>
    </row>
    <row r="5010" spans="4:10">
      <c r="D5010" s="72"/>
      <c r="E5010" s="72"/>
      <c r="I5010" s="72"/>
      <c r="J5010" s="72"/>
    </row>
    <row r="5011" spans="4:10">
      <c r="D5011" s="72"/>
      <c r="E5011" s="72"/>
      <c r="I5011" s="72"/>
      <c r="J5011" s="72"/>
    </row>
    <row r="5012" spans="4:10">
      <c r="D5012" s="72"/>
      <c r="E5012" s="72"/>
      <c r="I5012" s="72"/>
      <c r="J5012" s="72"/>
    </row>
    <row r="5013" spans="4:10">
      <c r="D5013" s="72"/>
      <c r="E5013" s="72"/>
      <c r="I5013" s="72"/>
      <c r="J5013" s="72"/>
    </row>
    <row r="5014" spans="4:10">
      <c r="D5014" s="72"/>
      <c r="E5014" s="72"/>
      <c r="I5014" s="72"/>
      <c r="J5014" s="72"/>
    </row>
    <row r="5015" spans="4:10">
      <c r="D5015" s="72"/>
      <c r="E5015" s="72"/>
      <c r="I5015" s="72"/>
      <c r="J5015" s="72"/>
    </row>
    <row r="5016" spans="4:10">
      <c r="D5016" s="72"/>
      <c r="E5016" s="72"/>
      <c r="I5016" s="72"/>
      <c r="J5016" s="72"/>
    </row>
    <row r="5017" spans="4:10">
      <c r="D5017" s="72"/>
      <c r="E5017" s="72"/>
      <c r="I5017" s="72"/>
      <c r="J5017" s="72"/>
    </row>
    <row r="5018" spans="4:10">
      <c r="D5018" s="72"/>
      <c r="E5018" s="72"/>
      <c r="I5018" s="72"/>
      <c r="J5018" s="72"/>
    </row>
    <row r="5019" spans="4:10">
      <c r="D5019" s="72"/>
      <c r="E5019" s="72"/>
      <c r="I5019" s="72"/>
      <c r="J5019" s="72"/>
    </row>
    <row r="5020" spans="4:10">
      <c r="D5020" s="72"/>
      <c r="E5020" s="72"/>
      <c r="I5020" s="72"/>
      <c r="J5020" s="72"/>
    </row>
    <row r="5021" spans="4:10">
      <c r="D5021" s="72"/>
      <c r="E5021" s="72"/>
      <c r="I5021" s="72"/>
      <c r="J5021" s="72"/>
    </row>
    <row r="5022" spans="4:10">
      <c r="D5022" s="72"/>
      <c r="E5022" s="72"/>
      <c r="I5022" s="72"/>
      <c r="J5022" s="72"/>
    </row>
    <row r="5023" spans="4:10">
      <c r="D5023" s="72"/>
      <c r="E5023" s="72"/>
      <c r="I5023" s="72"/>
      <c r="J5023" s="72"/>
    </row>
    <row r="5024" spans="4:10">
      <c r="D5024" s="72"/>
      <c r="E5024" s="72"/>
      <c r="I5024" s="72"/>
      <c r="J5024" s="72"/>
    </row>
    <row r="5025" spans="4:10">
      <c r="D5025" s="72"/>
      <c r="E5025" s="72"/>
      <c r="I5025" s="72"/>
      <c r="J5025" s="72"/>
    </row>
    <row r="5026" spans="4:10">
      <c r="D5026" s="72"/>
      <c r="E5026" s="72"/>
      <c r="I5026" s="72"/>
      <c r="J5026" s="72"/>
    </row>
    <row r="5027" spans="4:10">
      <c r="D5027" s="72"/>
      <c r="E5027" s="72"/>
      <c r="I5027" s="72"/>
      <c r="J5027" s="72"/>
    </row>
    <row r="5028" spans="4:10">
      <c r="D5028" s="72"/>
      <c r="E5028" s="72"/>
      <c r="I5028" s="72"/>
      <c r="J5028" s="72"/>
    </row>
    <row r="5029" spans="4:10">
      <c r="D5029" s="72"/>
      <c r="E5029" s="72"/>
      <c r="I5029" s="72"/>
      <c r="J5029" s="72"/>
    </row>
    <row r="5030" spans="4:10">
      <c r="D5030" s="72"/>
      <c r="E5030" s="72"/>
      <c r="I5030" s="72"/>
      <c r="J5030" s="72"/>
    </row>
    <row r="5031" spans="4:10">
      <c r="D5031" s="72"/>
      <c r="E5031" s="72"/>
      <c r="I5031" s="72"/>
      <c r="J5031" s="72"/>
    </row>
    <row r="5032" spans="4:10">
      <c r="D5032" s="72"/>
      <c r="E5032" s="72"/>
      <c r="I5032" s="72"/>
      <c r="J5032" s="72"/>
    </row>
    <row r="5033" spans="4:10">
      <c r="D5033" s="72"/>
      <c r="E5033" s="72"/>
      <c r="I5033" s="72"/>
      <c r="J5033" s="72"/>
    </row>
    <row r="5034" spans="4:10">
      <c r="D5034" s="72"/>
      <c r="E5034" s="72"/>
      <c r="I5034" s="72"/>
      <c r="J5034" s="72"/>
    </row>
    <row r="5035" spans="4:10">
      <c r="D5035" s="72"/>
      <c r="E5035" s="72"/>
      <c r="I5035" s="72"/>
      <c r="J5035" s="72"/>
    </row>
    <row r="5036" spans="4:10">
      <c r="D5036" s="72"/>
      <c r="E5036" s="72"/>
      <c r="I5036" s="72"/>
      <c r="J5036" s="72"/>
    </row>
    <row r="5037" spans="4:10">
      <c r="D5037" s="72"/>
      <c r="E5037" s="72"/>
      <c r="I5037" s="72"/>
      <c r="J5037" s="72"/>
    </row>
    <row r="5038" spans="4:10">
      <c r="D5038" s="72"/>
      <c r="E5038" s="72"/>
      <c r="I5038" s="72"/>
      <c r="J5038" s="72"/>
    </row>
    <row r="5039" spans="4:10">
      <c r="D5039" s="72"/>
      <c r="E5039" s="72"/>
      <c r="I5039" s="72"/>
      <c r="J5039" s="72"/>
    </row>
    <row r="5040" spans="4:10">
      <c r="D5040" s="72"/>
      <c r="E5040" s="72"/>
      <c r="I5040" s="72"/>
      <c r="J5040" s="72"/>
    </row>
    <row r="5041" spans="4:10">
      <c r="D5041" s="72"/>
      <c r="E5041" s="72"/>
      <c r="I5041" s="72"/>
      <c r="J5041" s="72"/>
    </row>
    <row r="5042" spans="4:10">
      <c r="D5042" s="72"/>
      <c r="E5042" s="72"/>
      <c r="I5042" s="72"/>
      <c r="J5042" s="72"/>
    </row>
    <row r="5043" spans="4:10">
      <c r="D5043" s="72"/>
      <c r="E5043" s="72"/>
      <c r="I5043" s="72"/>
      <c r="J5043" s="72"/>
    </row>
    <row r="5044" spans="4:10">
      <c r="D5044" s="72"/>
      <c r="E5044" s="72"/>
      <c r="I5044" s="72"/>
      <c r="J5044" s="72"/>
    </row>
    <row r="5045" spans="4:10">
      <c r="D5045" s="72"/>
      <c r="E5045" s="72"/>
      <c r="I5045" s="72"/>
      <c r="J5045" s="72"/>
    </row>
    <row r="5046" spans="4:10">
      <c r="D5046" s="72"/>
      <c r="E5046" s="72"/>
      <c r="I5046" s="72"/>
      <c r="J5046" s="72"/>
    </row>
    <row r="5047" spans="4:10">
      <c r="D5047" s="72"/>
      <c r="E5047" s="72"/>
      <c r="I5047" s="72"/>
      <c r="J5047" s="72"/>
    </row>
    <row r="5048" spans="4:10">
      <c r="D5048" s="72"/>
      <c r="E5048" s="72"/>
      <c r="I5048" s="72"/>
      <c r="J5048" s="72"/>
    </row>
    <row r="5049" spans="4:10">
      <c r="D5049" s="72"/>
      <c r="E5049" s="72"/>
      <c r="I5049" s="72"/>
      <c r="J5049" s="72"/>
    </row>
    <row r="5050" spans="4:10">
      <c r="D5050" s="72"/>
      <c r="E5050" s="72"/>
      <c r="I5050" s="72"/>
      <c r="J5050" s="72"/>
    </row>
    <row r="5051" spans="4:10">
      <c r="D5051" s="72"/>
      <c r="E5051" s="72"/>
      <c r="I5051" s="72"/>
      <c r="J5051" s="72"/>
    </row>
    <row r="5052" spans="4:10">
      <c r="D5052" s="72"/>
      <c r="E5052" s="72"/>
      <c r="I5052" s="72"/>
      <c r="J5052" s="72"/>
    </row>
    <row r="5053" spans="4:10">
      <c r="D5053" s="72"/>
      <c r="E5053" s="72"/>
      <c r="I5053" s="72"/>
      <c r="J5053" s="72"/>
    </row>
    <row r="5054" spans="4:10">
      <c r="D5054" s="72"/>
      <c r="E5054" s="72"/>
      <c r="I5054" s="72"/>
      <c r="J5054" s="72"/>
    </row>
    <row r="5055" spans="4:10">
      <c r="D5055" s="72"/>
      <c r="E5055" s="72"/>
      <c r="I5055" s="72"/>
      <c r="J5055" s="72"/>
    </row>
    <row r="5056" spans="4:10">
      <c r="D5056" s="72"/>
      <c r="E5056" s="72"/>
      <c r="I5056" s="72"/>
      <c r="J5056" s="72"/>
    </row>
    <row r="5057" spans="4:10">
      <c r="D5057" s="72"/>
      <c r="E5057" s="72"/>
      <c r="I5057" s="72"/>
      <c r="J5057" s="72"/>
    </row>
    <row r="5058" spans="4:10">
      <c r="D5058" s="72"/>
      <c r="E5058" s="72"/>
      <c r="I5058" s="72"/>
      <c r="J5058" s="72"/>
    </row>
    <row r="5059" spans="4:10">
      <c r="D5059" s="72"/>
      <c r="E5059" s="72"/>
      <c r="I5059" s="72"/>
      <c r="J5059" s="72"/>
    </row>
    <row r="5060" spans="4:10">
      <c r="D5060" s="72"/>
      <c r="E5060" s="72"/>
      <c r="I5060" s="72"/>
      <c r="J5060" s="72"/>
    </row>
    <row r="5061" spans="4:10">
      <c r="D5061" s="72"/>
      <c r="E5061" s="72"/>
      <c r="I5061" s="72"/>
      <c r="J5061" s="72"/>
    </row>
    <row r="5062" spans="4:10">
      <c r="D5062" s="72"/>
      <c r="E5062" s="72"/>
      <c r="I5062" s="72"/>
      <c r="J5062" s="72"/>
    </row>
    <row r="5063" spans="4:10">
      <c r="D5063" s="72"/>
      <c r="E5063" s="72"/>
      <c r="I5063" s="72"/>
      <c r="J5063" s="72"/>
    </row>
    <row r="5064" spans="4:10">
      <c r="D5064" s="72"/>
      <c r="E5064" s="72"/>
      <c r="I5064" s="72"/>
      <c r="J5064" s="72"/>
    </row>
    <row r="5065" spans="4:10">
      <c r="D5065" s="72"/>
      <c r="E5065" s="72"/>
      <c r="I5065" s="72"/>
      <c r="J5065" s="72"/>
    </row>
    <row r="5066" spans="4:10">
      <c r="D5066" s="72"/>
      <c r="E5066" s="72"/>
      <c r="I5066" s="72"/>
      <c r="J5066" s="72"/>
    </row>
    <row r="5067" spans="4:10">
      <c r="D5067" s="72"/>
      <c r="E5067" s="72"/>
      <c r="I5067" s="72"/>
      <c r="J5067" s="72"/>
    </row>
    <row r="5068" spans="4:10">
      <c r="D5068" s="72"/>
      <c r="E5068" s="72"/>
      <c r="I5068" s="72"/>
      <c r="J5068" s="72"/>
    </row>
    <row r="5069" spans="4:10">
      <c r="D5069" s="72"/>
      <c r="E5069" s="72"/>
      <c r="I5069" s="72"/>
      <c r="J5069" s="72"/>
    </row>
    <row r="5070" spans="4:10">
      <c r="D5070" s="72"/>
      <c r="E5070" s="72"/>
      <c r="I5070" s="72"/>
      <c r="J5070" s="72"/>
    </row>
    <row r="5071" spans="4:10">
      <c r="D5071" s="72"/>
      <c r="E5071" s="72"/>
      <c r="I5071" s="72"/>
      <c r="J5071" s="72"/>
    </row>
    <row r="5072" spans="4:10">
      <c r="D5072" s="72"/>
      <c r="E5072" s="72"/>
      <c r="I5072" s="72"/>
      <c r="J5072" s="72"/>
    </row>
    <row r="5073" spans="4:10">
      <c r="D5073" s="72"/>
      <c r="E5073" s="72"/>
      <c r="I5073" s="72"/>
      <c r="J5073" s="72"/>
    </row>
    <row r="5074" spans="4:10">
      <c r="D5074" s="72"/>
      <c r="E5074" s="72"/>
      <c r="I5074" s="72"/>
      <c r="J5074" s="72"/>
    </row>
    <row r="5075" spans="4:10">
      <c r="D5075" s="72"/>
      <c r="E5075" s="72"/>
      <c r="I5075" s="72"/>
      <c r="J5075" s="72"/>
    </row>
    <row r="5076" spans="4:10">
      <c r="D5076" s="72"/>
      <c r="E5076" s="72"/>
      <c r="I5076" s="72"/>
      <c r="J5076" s="72"/>
    </row>
    <row r="5077" spans="4:10">
      <c r="D5077" s="72"/>
      <c r="E5077" s="72"/>
      <c r="I5077" s="72"/>
      <c r="J5077" s="72"/>
    </row>
    <row r="5078" spans="4:10">
      <c r="D5078" s="72"/>
      <c r="E5078" s="72"/>
      <c r="I5078" s="72"/>
      <c r="J5078" s="72"/>
    </row>
    <row r="5079" spans="4:10">
      <c r="D5079" s="72"/>
      <c r="E5079" s="72"/>
      <c r="I5079" s="72"/>
      <c r="J5079" s="72"/>
    </row>
    <row r="5080" spans="4:10">
      <c r="D5080" s="72"/>
      <c r="E5080" s="72"/>
      <c r="I5080" s="72"/>
      <c r="J5080" s="72"/>
    </row>
    <row r="5081" spans="4:10">
      <c r="D5081" s="72"/>
      <c r="E5081" s="72"/>
      <c r="I5081" s="72"/>
      <c r="J5081" s="72"/>
    </row>
    <row r="5082" spans="4:10">
      <c r="D5082" s="72"/>
      <c r="E5082" s="72"/>
      <c r="I5082" s="72"/>
      <c r="J5082" s="72"/>
    </row>
    <row r="5083" spans="4:10">
      <c r="D5083" s="72"/>
      <c r="E5083" s="72"/>
      <c r="I5083" s="72"/>
      <c r="J5083" s="72"/>
    </row>
    <row r="5084" spans="4:10">
      <c r="D5084" s="72"/>
      <c r="E5084" s="72"/>
      <c r="I5084" s="72"/>
      <c r="J5084" s="72"/>
    </row>
    <row r="5085" spans="4:10">
      <c r="D5085" s="72"/>
      <c r="E5085" s="72"/>
      <c r="I5085" s="72"/>
      <c r="J5085" s="72"/>
    </row>
    <row r="5086" spans="4:10">
      <c r="D5086" s="72"/>
      <c r="E5086" s="72"/>
      <c r="I5086" s="72"/>
      <c r="J5086" s="72"/>
    </row>
    <row r="5087" spans="4:10">
      <c r="D5087" s="72"/>
      <c r="E5087" s="72"/>
      <c r="I5087" s="72"/>
      <c r="J5087" s="72"/>
    </row>
    <row r="5088" spans="4:10">
      <c r="D5088" s="72"/>
      <c r="E5088" s="72"/>
      <c r="I5088" s="72"/>
      <c r="J5088" s="72"/>
    </row>
    <row r="5089" spans="4:10">
      <c r="D5089" s="72"/>
      <c r="E5089" s="72"/>
      <c r="I5089" s="72"/>
      <c r="J5089" s="72"/>
    </row>
    <row r="5090" spans="4:10">
      <c r="D5090" s="72"/>
      <c r="E5090" s="72"/>
      <c r="I5090" s="72"/>
      <c r="J5090" s="72"/>
    </row>
    <row r="5091" spans="4:10">
      <c r="D5091" s="72"/>
      <c r="E5091" s="72"/>
      <c r="I5091" s="72"/>
      <c r="J5091" s="72"/>
    </row>
    <row r="5092" spans="4:10">
      <c r="D5092" s="72"/>
      <c r="E5092" s="72"/>
      <c r="I5092" s="72"/>
      <c r="J5092" s="72"/>
    </row>
    <row r="5093" spans="4:10">
      <c r="D5093" s="72"/>
      <c r="E5093" s="72"/>
      <c r="I5093" s="72"/>
      <c r="J5093" s="72"/>
    </row>
    <row r="5094" spans="4:10">
      <c r="D5094" s="72"/>
      <c r="E5094" s="72"/>
      <c r="I5094" s="72"/>
      <c r="J5094" s="72"/>
    </row>
    <row r="5095" spans="4:10">
      <c r="D5095" s="72"/>
      <c r="E5095" s="72"/>
      <c r="I5095" s="72"/>
      <c r="J5095" s="72"/>
    </row>
    <row r="5096" spans="4:10">
      <c r="D5096" s="72"/>
      <c r="E5096" s="72"/>
      <c r="I5096" s="72"/>
      <c r="J5096" s="72"/>
    </row>
    <row r="5097" spans="4:10">
      <c r="D5097" s="72"/>
      <c r="E5097" s="72"/>
      <c r="I5097" s="72"/>
      <c r="J5097" s="72"/>
    </row>
    <row r="5098" spans="4:10">
      <c r="D5098" s="72"/>
      <c r="E5098" s="72"/>
      <c r="I5098" s="72"/>
      <c r="J5098" s="72"/>
    </row>
    <row r="5099" spans="4:10">
      <c r="D5099" s="72"/>
      <c r="E5099" s="72"/>
      <c r="I5099" s="72"/>
      <c r="J5099" s="72"/>
    </row>
    <row r="5100" spans="4:10">
      <c r="D5100" s="72"/>
      <c r="E5100" s="72"/>
      <c r="I5100" s="72"/>
      <c r="J5100" s="72"/>
    </row>
    <row r="5101" spans="4:10">
      <c r="D5101" s="72"/>
      <c r="E5101" s="72"/>
      <c r="I5101" s="72"/>
      <c r="J5101" s="72"/>
    </row>
    <row r="5102" spans="4:10">
      <c r="D5102" s="72"/>
      <c r="E5102" s="72"/>
      <c r="I5102" s="72"/>
      <c r="J5102" s="72"/>
    </row>
    <row r="5103" spans="4:10">
      <c r="D5103" s="72"/>
      <c r="E5103" s="72"/>
      <c r="I5103" s="72"/>
      <c r="J5103" s="72"/>
    </row>
    <row r="5104" spans="4:10">
      <c r="D5104" s="72"/>
      <c r="E5104" s="72"/>
      <c r="I5104" s="72"/>
      <c r="J5104" s="72"/>
    </row>
    <row r="5105" spans="4:10">
      <c r="D5105" s="72"/>
      <c r="E5105" s="72"/>
      <c r="I5105" s="72"/>
      <c r="J5105" s="72"/>
    </row>
    <row r="5106" spans="4:10">
      <c r="D5106" s="72"/>
      <c r="E5106" s="72"/>
      <c r="I5106" s="72"/>
      <c r="J5106" s="72"/>
    </row>
    <row r="5107" spans="4:10">
      <c r="D5107" s="72"/>
      <c r="E5107" s="72"/>
      <c r="I5107" s="72"/>
      <c r="J5107" s="72"/>
    </row>
    <row r="5108" spans="4:10">
      <c r="D5108" s="72"/>
      <c r="E5108" s="72"/>
      <c r="I5108" s="72"/>
      <c r="J5108" s="72"/>
    </row>
    <row r="5109" spans="4:10">
      <c r="D5109" s="72"/>
      <c r="E5109" s="72"/>
      <c r="I5109" s="72"/>
      <c r="J5109" s="72"/>
    </row>
    <row r="5110" spans="4:10">
      <c r="D5110" s="72"/>
      <c r="E5110" s="72"/>
      <c r="I5110" s="72"/>
      <c r="J5110" s="72"/>
    </row>
    <row r="5111" spans="4:10">
      <c r="D5111" s="72"/>
      <c r="E5111" s="72"/>
      <c r="I5111" s="72"/>
      <c r="J5111" s="72"/>
    </row>
    <row r="5112" spans="4:10">
      <c r="D5112" s="72"/>
      <c r="E5112" s="72"/>
      <c r="I5112" s="72"/>
      <c r="J5112" s="72"/>
    </row>
    <row r="5113" spans="4:10">
      <c r="D5113" s="72"/>
      <c r="E5113" s="72"/>
      <c r="I5113" s="72"/>
      <c r="J5113" s="72"/>
    </row>
    <row r="5114" spans="4:10">
      <c r="D5114" s="72"/>
      <c r="E5114" s="72"/>
      <c r="I5114" s="72"/>
      <c r="J5114" s="72"/>
    </row>
    <row r="5115" spans="4:10">
      <c r="D5115" s="72"/>
      <c r="E5115" s="72"/>
      <c r="I5115" s="72"/>
      <c r="J5115" s="72"/>
    </row>
    <row r="5116" spans="4:10">
      <c r="D5116" s="72"/>
      <c r="E5116" s="72"/>
      <c r="I5116" s="72"/>
      <c r="J5116" s="72"/>
    </row>
    <row r="5117" spans="4:10">
      <c r="D5117" s="72"/>
      <c r="E5117" s="72"/>
      <c r="I5117" s="72"/>
      <c r="J5117" s="72"/>
    </row>
    <row r="5118" spans="4:10">
      <c r="D5118" s="72"/>
      <c r="E5118" s="72"/>
      <c r="I5118" s="72"/>
      <c r="J5118" s="72"/>
    </row>
    <row r="5119" spans="4:10">
      <c r="D5119" s="72"/>
      <c r="E5119" s="72"/>
      <c r="I5119" s="72"/>
      <c r="J5119" s="72"/>
    </row>
    <row r="5120" spans="4:10">
      <c r="D5120" s="72"/>
      <c r="E5120" s="72"/>
      <c r="I5120" s="72"/>
      <c r="J5120" s="72"/>
    </row>
    <row r="5121" spans="4:10">
      <c r="D5121" s="72"/>
      <c r="E5121" s="72"/>
      <c r="I5121" s="72"/>
      <c r="J5121" s="72"/>
    </row>
    <row r="5122" spans="4:10">
      <c r="D5122" s="72"/>
      <c r="E5122" s="72"/>
      <c r="I5122" s="72"/>
      <c r="J5122" s="72"/>
    </row>
    <row r="5123" spans="4:10">
      <c r="D5123" s="72"/>
      <c r="E5123" s="72"/>
      <c r="I5123" s="72"/>
      <c r="J5123" s="72"/>
    </row>
    <row r="5124" spans="4:10">
      <c r="D5124" s="72"/>
      <c r="E5124" s="72"/>
      <c r="I5124" s="72"/>
      <c r="J5124" s="72"/>
    </row>
    <row r="5125" spans="4:10">
      <c r="D5125" s="72"/>
      <c r="E5125" s="72"/>
      <c r="I5125" s="72"/>
      <c r="J5125" s="72"/>
    </row>
    <row r="5126" spans="4:10">
      <c r="D5126" s="72"/>
      <c r="E5126" s="72"/>
      <c r="I5126" s="72"/>
      <c r="J5126" s="72"/>
    </row>
    <row r="5127" spans="4:10">
      <c r="D5127" s="72"/>
      <c r="E5127" s="72"/>
      <c r="I5127" s="72"/>
      <c r="J5127" s="72"/>
    </row>
    <row r="5128" spans="4:10">
      <c r="D5128" s="72"/>
      <c r="E5128" s="72"/>
      <c r="I5128" s="72"/>
      <c r="J5128" s="72"/>
    </row>
    <row r="5129" spans="4:10">
      <c r="D5129" s="72"/>
      <c r="E5129" s="72"/>
      <c r="I5129" s="72"/>
      <c r="J5129" s="72"/>
    </row>
    <row r="5130" spans="4:10">
      <c r="D5130" s="72"/>
      <c r="E5130" s="72"/>
      <c r="I5130" s="72"/>
      <c r="J5130" s="72"/>
    </row>
    <row r="5131" spans="4:10">
      <c r="D5131" s="72"/>
      <c r="E5131" s="72"/>
      <c r="I5131" s="72"/>
      <c r="J5131" s="72"/>
    </row>
    <row r="5132" spans="4:10">
      <c r="D5132" s="72"/>
      <c r="E5132" s="72"/>
      <c r="I5132" s="72"/>
      <c r="J5132" s="72"/>
    </row>
    <row r="5133" spans="4:10">
      <c r="D5133" s="72"/>
      <c r="E5133" s="72"/>
      <c r="I5133" s="72"/>
      <c r="J5133" s="72"/>
    </row>
    <row r="5134" spans="4:10">
      <c r="D5134" s="72"/>
      <c r="E5134" s="72"/>
      <c r="I5134" s="72"/>
      <c r="J5134" s="72"/>
    </row>
    <row r="5135" spans="4:10">
      <c r="D5135" s="72"/>
      <c r="E5135" s="72"/>
      <c r="I5135" s="72"/>
      <c r="J5135" s="72"/>
    </row>
    <row r="5136" spans="4:10">
      <c r="D5136" s="72"/>
      <c r="E5136" s="72"/>
      <c r="I5136" s="72"/>
      <c r="J5136" s="72"/>
    </row>
    <row r="5137" spans="4:10">
      <c r="D5137" s="72"/>
      <c r="E5137" s="72"/>
      <c r="I5137" s="72"/>
      <c r="J5137" s="72"/>
    </row>
    <row r="5138" spans="4:10">
      <c r="D5138" s="72"/>
      <c r="E5138" s="72"/>
      <c r="I5138" s="72"/>
      <c r="J5138" s="72"/>
    </row>
    <row r="5139" spans="4:10">
      <c r="D5139" s="72"/>
      <c r="E5139" s="72"/>
      <c r="I5139" s="72"/>
      <c r="J5139" s="72"/>
    </row>
    <row r="5140" spans="4:10">
      <c r="D5140" s="72"/>
      <c r="E5140" s="72"/>
      <c r="I5140" s="72"/>
      <c r="J5140" s="72"/>
    </row>
    <row r="5141" spans="4:10">
      <c r="D5141" s="72"/>
      <c r="E5141" s="72"/>
      <c r="I5141" s="72"/>
      <c r="J5141" s="72"/>
    </row>
    <row r="5142" spans="4:10">
      <c r="D5142" s="72"/>
      <c r="E5142" s="72"/>
      <c r="I5142" s="72"/>
      <c r="J5142" s="72"/>
    </row>
    <row r="5143" spans="4:10">
      <c r="D5143" s="72"/>
      <c r="E5143" s="72"/>
      <c r="I5143" s="72"/>
      <c r="J5143" s="72"/>
    </row>
    <row r="5144" spans="4:10">
      <c r="D5144" s="72"/>
      <c r="E5144" s="72"/>
      <c r="I5144" s="72"/>
      <c r="J5144" s="72"/>
    </row>
    <row r="5145" spans="4:10">
      <c r="D5145" s="72"/>
      <c r="E5145" s="72"/>
      <c r="I5145" s="72"/>
      <c r="J5145" s="72"/>
    </row>
    <row r="5146" spans="4:10">
      <c r="D5146" s="72"/>
      <c r="E5146" s="72"/>
      <c r="I5146" s="72"/>
      <c r="J5146" s="72"/>
    </row>
    <row r="5147" spans="4:10">
      <c r="D5147" s="72"/>
      <c r="E5147" s="72"/>
      <c r="I5147" s="72"/>
      <c r="J5147" s="72"/>
    </row>
    <row r="5148" spans="4:10">
      <c r="D5148" s="72"/>
      <c r="E5148" s="72"/>
      <c r="I5148" s="72"/>
      <c r="J5148" s="72"/>
    </row>
    <row r="5149" spans="4:10">
      <c r="D5149" s="72"/>
      <c r="E5149" s="72"/>
      <c r="I5149" s="72"/>
      <c r="J5149" s="72"/>
    </row>
    <row r="5150" spans="4:10">
      <c r="D5150" s="72"/>
      <c r="E5150" s="72"/>
      <c r="I5150" s="72"/>
      <c r="J5150" s="72"/>
    </row>
    <row r="5151" spans="4:10">
      <c r="D5151" s="72"/>
      <c r="E5151" s="72"/>
      <c r="I5151" s="72"/>
      <c r="J5151" s="72"/>
    </row>
    <row r="5152" spans="4:10">
      <c r="D5152" s="72"/>
      <c r="E5152" s="72"/>
      <c r="I5152" s="72"/>
      <c r="J5152" s="72"/>
    </row>
    <row r="5153" spans="4:10">
      <c r="D5153" s="72"/>
      <c r="E5153" s="72"/>
      <c r="I5153" s="72"/>
      <c r="J5153" s="72"/>
    </row>
    <row r="5154" spans="4:10">
      <c r="D5154" s="72"/>
      <c r="E5154" s="72"/>
      <c r="I5154" s="72"/>
      <c r="J5154" s="72"/>
    </row>
    <row r="5155" spans="4:10">
      <c r="D5155" s="72"/>
      <c r="E5155" s="72"/>
      <c r="I5155" s="72"/>
      <c r="J5155" s="72"/>
    </row>
    <row r="5156" spans="4:10">
      <c r="D5156" s="72"/>
      <c r="E5156" s="72"/>
      <c r="I5156" s="72"/>
      <c r="J5156" s="72"/>
    </row>
    <row r="5157" spans="4:10">
      <c r="D5157" s="72"/>
      <c r="E5157" s="72"/>
      <c r="I5157" s="72"/>
      <c r="J5157" s="72"/>
    </row>
    <row r="5158" spans="4:10">
      <c r="D5158" s="72"/>
      <c r="E5158" s="72"/>
      <c r="I5158" s="72"/>
      <c r="J5158" s="72"/>
    </row>
    <row r="5159" spans="4:10">
      <c r="D5159" s="72"/>
      <c r="E5159" s="72"/>
      <c r="I5159" s="72"/>
      <c r="J5159" s="72"/>
    </row>
    <row r="5160" spans="4:10">
      <c r="D5160" s="72"/>
      <c r="E5160" s="72"/>
      <c r="I5160" s="72"/>
      <c r="J5160" s="72"/>
    </row>
    <row r="5161" spans="4:10">
      <c r="D5161" s="72"/>
      <c r="E5161" s="72"/>
      <c r="I5161" s="72"/>
      <c r="J5161" s="72"/>
    </row>
    <row r="5162" spans="4:10">
      <c r="D5162" s="72"/>
      <c r="E5162" s="72"/>
      <c r="I5162" s="72"/>
      <c r="J5162" s="72"/>
    </row>
    <row r="5163" spans="4:10">
      <c r="D5163" s="72"/>
      <c r="E5163" s="72"/>
      <c r="I5163" s="72"/>
      <c r="J5163" s="72"/>
    </row>
    <row r="5164" spans="4:10">
      <c r="D5164" s="72"/>
      <c r="E5164" s="72"/>
      <c r="I5164" s="72"/>
      <c r="J5164" s="72"/>
    </row>
    <row r="5165" spans="4:10">
      <c r="D5165" s="72"/>
      <c r="E5165" s="72"/>
      <c r="I5165" s="72"/>
      <c r="J5165" s="72"/>
    </row>
    <row r="5166" spans="4:10">
      <c r="D5166" s="72"/>
      <c r="E5166" s="72"/>
      <c r="I5166" s="72"/>
      <c r="J5166" s="72"/>
    </row>
    <row r="5167" spans="4:10">
      <c r="D5167" s="72"/>
      <c r="E5167" s="72"/>
      <c r="I5167" s="72"/>
      <c r="J5167" s="72"/>
    </row>
    <row r="5168" spans="4:10">
      <c r="D5168" s="72"/>
      <c r="E5168" s="72"/>
      <c r="I5168" s="72"/>
      <c r="J5168" s="72"/>
    </row>
    <row r="5169" spans="4:10">
      <c r="D5169" s="72"/>
      <c r="E5169" s="72"/>
      <c r="I5169" s="72"/>
      <c r="J5169" s="72"/>
    </row>
    <row r="5170" spans="4:10">
      <c r="D5170" s="72"/>
      <c r="E5170" s="72"/>
      <c r="I5170" s="72"/>
      <c r="J5170" s="72"/>
    </row>
    <row r="5171" spans="4:10">
      <c r="D5171" s="72"/>
      <c r="E5171" s="72"/>
      <c r="I5171" s="72"/>
      <c r="J5171" s="72"/>
    </row>
    <row r="5172" spans="4:10">
      <c r="D5172" s="72"/>
      <c r="E5172" s="72"/>
      <c r="I5172" s="72"/>
      <c r="J5172" s="72"/>
    </row>
    <row r="5173" spans="4:10">
      <c r="D5173" s="72"/>
      <c r="E5173" s="72"/>
      <c r="I5173" s="72"/>
      <c r="J5173" s="72"/>
    </row>
    <row r="5174" spans="4:10">
      <c r="D5174" s="72"/>
      <c r="E5174" s="72"/>
      <c r="I5174" s="72"/>
      <c r="J5174" s="72"/>
    </row>
    <row r="5175" spans="4:10">
      <c r="D5175" s="72"/>
      <c r="E5175" s="72"/>
      <c r="I5175" s="72"/>
      <c r="J5175" s="72"/>
    </row>
    <row r="5176" spans="4:10">
      <c r="D5176" s="72"/>
      <c r="E5176" s="72"/>
      <c r="I5176" s="72"/>
      <c r="J5176" s="72"/>
    </row>
    <row r="5177" spans="4:10">
      <c r="D5177" s="72"/>
      <c r="E5177" s="72"/>
      <c r="I5177" s="72"/>
      <c r="J5177" s="72"/>
    </row>
    <row r="5178" spans="4:10">
      <c r="D5178" s="72"/>
      <c r="E5178" s="72"/>
      <c r="I5178" s="72"/>
      <c r="J5178" s="72"/>
    </row>
    <row r="5179" spans="4:10">
      <c r="D5179" s="72"/>
      <c r="E5179" s="72"/>
      <c r="I5179" s="72"/>
      <c r="J5179" s="72"/>
    </row>
    <row r="5180" spans="4:10">
      <c r="D5180" s="72"/>
      <c r="E5180" s="72"/>
      <c r="I5180" s="72"/>
      <c r="J5180" s="72"/>
    </row>
    <row r="5181" spans="4:10">
      <c r="D5181" s="72"/>
      <c r="E5181" s="72"/>
      <c r="I5181" s="72"/>
      <c r="J5181" s="72"/>
    </row>
    <row r="5182" spans="4:10">
      <c r="D5182" s="72"/>
      <c r="E5182" s="72"/>
      <c r="I5182" s="72"/>
      <c r="J5182" s="72"/>
    </row>
    <row r="5183" spans="4:10">
      <c r="D5183" s="72"/>
      <c r="E5183" s="72"/>
      <c r="I5183" s="72"/>
      <c r="J5183" s="72"/>
    </row>
    <row r="5184" spans="4:10">
      <c r="D5184" s="72"/>
      <c r="E5184" s="72"/>
      <c r="I5184" s="72"/>
      <c r="J5184" s="72"/>
    </row>
    <row r="5185" spans="4:10">
      <c r="D5185" s="72"/>
      <c r="E5185" s="72"/>
      <c r="I5185" s="72"/>
      <c r="J5185" s="72"/>
    </row>
    <row r="5186" spans="4:10">
      <c r="D5186" s="72"/>
      <c r="E5186" s="72"/>
      <c r="I5186" s="72"/>
      <c r="J5186" s="72"/>
    </row>
    <row r="5187" spans="4:10">
      <c r="D5187" s="72"/>
      <c r="E5187" s="72"/>
      <c r="I5187" s="72"/>
      <c r="J5187" s="72"/>
    </row>
    <row r="5188" spans="4:10">
      <c r="D5188" s="72"/>
      <c r="E5188" s="72"/>
      <c r="I5188" s="72"/>
      <c r="J5188" s="72"/>
    </row>
    <row r="5189" spans="4:10">
      <c r="D5189" s="72"/>
      <c r="E5189" s="72"/>
      <c r="I5189" s="72"/>
      <c r="J5189" s="72"/>
    </row>
    <row r="5190" spans="4:10">
      <c r="D5190" s="72"/>
      <c r="E5190" s="72"/>
      <c r="I5190" s="72"/>
      <c r="J5190" s="72"/>
    </row>
    <row r="5191" spans="4:10">
      <c r="D5191" s="72"/>
      <c r="E5191" s="72"/>
      <c r="I5191" s="72"/>
      <c r="J5191" s="72"/>
    </row>
    <row r="5192" spans="4:10">
      <c r="D5192" s="72"/>
      <c r="E5192" s="72"/>
      <c r="I5192" s="72"/>
      <c r="J5192" s="72"/>
    </row>
    <row r="5193" spans="4:10">
      <c r="D5193" s="72"/>
      <c r="E5193" s="72"/>
      <c r="I5193" s="72"/>
      <c r="J5193" s="72"/>
    </row>
    <row r="5194" spans="4:10">
      <c r="D5194" s="72"/>
      <c r="E5194" s="72"/>
      <c r="I5194" s="72"/>
      <c r="J5194" s="72"/>
    </row>
    <row r="5195" spans="4:10">
      <c r="D5195" s="72"/>
      <c r="E5195" s="72"/>
      <c r="I5195" s="72"/>
      <c r="J5195" s="72"/>
    </row>
    <row r="5196" spans="4:10">
      <c r="D5196" s="72"/>
      <c r="E5196" s="72"/>
      <c r="I5196" s="72"/>
      <c r="J5196" s="72"/>
    </row>
    <row r="5197" spans="4:10">
      <c r="D5197" s="72"/>
      <c r="E5197" s="72"/>
      <c r="I5197" s="72"/>
      <c r="J5197" s="72"/>
    </row>
    <row r="5198" spans="4:10">
      <c r="D5198" s="72"/>
      <c r="E5198" s="72"/>
      <c r="I5198" s="72"/>
      <c r="J5198" s="72"/>
    </row>
    <row r="5199" spans="4:10">
      <c r="D5199" s="72"/>
      <c r="E5199" s="72"/>
      <c r="I5199" s="72"/>
      <c r="J5199" s="72"/>
    </row>
    <row r="5200" spans="4:10">
      <c r="D5200" s="72"/>
      <c r="E5200" s="72"/>
      <c r="I5200" s="72"/>
      <c r="J5200" s="72"/>
    </row>
    <row r="5201" spans="4:10">
      <c r="D5201" s="72"/>
      <c r="E5201" s="72"/>
      <c r="I5201" s="72"/>
      <c r="J5201" s="72"/>
    </row>
    <row r="5202" spans="4:10">
      <c r="D5202" s="72"/>
      <c r="E5202" s="72"/>
      <c r="I5202" s="72"/>
      <c r="J5202" s="72"/>
    </row>
    <row r="5203" spans="4:10">
      <c r="D5203" s="72"/>
      <c r="E5203" s="72"/>
      <c r="I5203" s="72"/>
      <c r="J5203" s="72"/>
    </row>
    <row r="5204" spans="4:10">
      <c r="D5204" s="72"/>
      <c r="E5204" s="72"/>
      <c r="I5204" s="72"/>
      <c r="J5204" s="72"/>
    </row>
    <row r="5205" spans="4:10">
      <c r="D5205" s="72"/>
      <c r="E5205" s="72"/>
      <c r="I5205" s="72"/>
      <c r="J5205" s="72"/>
    </row>
    <row r="5206" spans="4:10">
      <c r="D5206" s="72"/>
      <c r="E5206" s="72"/>
      <c r="I5206" s="72"/>
      <c r="J5206" s="72"/>
    </row>
    <row r="5207" spans="4:10">
      <c r="D5207" s="72"/>
      <c r="E5207" s="72"/>
      <c r="I5207" s="72"/>
      <c r="J5207" s="72"/>
    </row>
    <row r="5208" spans="4:10">
      <c r="D5208" s="72"/>
      <c r="E5208" s="72"/>
      <c r="I5208" s="72"/>
      <c r="J5208" s="72"/>
    </row>
    <row r="5209" spans="4:10">
      <c r="D5209" s="72"/>
      <c r="E5209" s="72"/>
      <c r="I5209" s="72"/>
      <c r="J5209" s="72"/>
    </row>
    <row r="5210" spans="4:10">
      <c r="D5210" s="72"/>
      <c r="E5210" s="72"/>
      <c r="I5210" s="72"/>
      <c r="J5210" s="72"/>
    </row>
    <row r="5211" spans="4:10">
      <c r="D5211" s="72"/>
      <c r="E5211" s="72"/>
      <c r="I5211" s="72"/>
      <c r="J5211" s="72"/>
    </row>
    <row r="5212" spans="4:10">
      <c r="D5212" s="72"/>
      <c r="E5212" s="72"/>
      <c r="I5212" s="72"/>
      <c r="J5212" s="72"/>
    </row>
    <row r="5213" spans="4:10">
      <c r="D5213" s="72"/>
      <c r="E5213" s="72"/>
      <c r="I5213" s="72"/>
      <c r="J5213" s="72"/>
    </row>
    <row r="5214" spans="4:10">
      <c r="D5214" s="72"/>
      <c r="E5214" s="72"/>
      <c r="I5214" s="72"/>
      <c r="J5214" s="72"/>
    </row>
    <row r="5215" spans="4:10">
      <c r="D5215" s="72"/>
      <c r="E5215" s="72"/>
      <c r="I5215" s="72"/>
      <c r="J5215" s="72"/>
    </row>
    <row r="5216" spans="4:10">
      <c r="D5216" s="72"/>
      <c r="E5216" s="72"/>
      <c r="I5216" s="72"/>
      <c r="J5216" s="72"/>
    </row>
    <row r="5217" spans="4:10">
      <c r="D5217" s="72"/>
      <c r="E5217" s="72"/>
      <c r="I5217" s="72"/>
      <c r="J5217" s="72"/>
    </row>
    <row r="5218" spans="4:10">
      <c r="D5218" s="72"/>
      <c r="E5218" s="72"/>
      <c r="I5218" s="72"/>
      <c r="J5218" s="72"/>
    </row>
    <row r="5219" spans="4:10">
      <c r="D5219" s="72"/>
      <c r="E5219" s="72"/>
      <c r="I5219" s="72"/>
      <c r="J5219" s="72"/>
    </row>
    <row r="5220" spans="4:10">
      <c r="D5220" s="72"/>
      <c r="E5220" s="72"/>
      <c r="I5220" s="72"/>
      <c r="J5220" s="72"/>
    </row>
    <row r="5221" spans="4:10">
      <c r="D5221" s="72"/>
      <c r="E5221" s="72"/>
      <c r="I5221" s="72"/>
      <c r="J5221" s="72"/>
    </row>
    <row r="5222" spans="4:10">
      <c r="D5222" s="72"/>
      <c r="E5222" s="72"/>
      <c r="I5222" s="72"/>
      <c r="J5222" s="72"/>
    </row>
    <row r="5223" spans="4:10">
      <c r="D5223" s="72"/>
      <c r="E5223" s="72"/>
      <c r="I5223" s="72"/>
      <c r="J5223" s="72"/>
    </row>
    <row r="5224" spans="4:10">
      <c r="D5224" s="72"/>
      <c r="E5224" s="72"/>
      <c r="I5224" s="72"/>
      <c r="J5224" s="72"/>
    </row>
    <row r="5225" spans="4:10">
      <c r="D5225" s="72"/>
      <c r="E5225" s="72"/>
      <c r="I5225" s="72"/>
      <c r="J5225" s="72"/>
    </row>
    <row r="5226" spans="4:10">
      <c r="D5226" s="72"/>
      <c r="E5226" s="72"/>
      <c r="I5226" s="72"/>
      <c r="J5226" s="72"/>
    </row>
    <row r="5227" spans="4:10">
      <c r="D5227" s="72"/>
      <c r="E5227" s="72"/>
      <c r="I5227" s="72"/>
      <c r="J5227" s="72"/>
    </row>
    <row r="5228" spans="4:10">
      <c r="D5228" s="72"/>
      <c r="E5228" s="72"/>
      <c r="I5228" s="72"/>
      <c r="J5228" s="72"/>
    </row>
    <row r="5229" spans="4:10">
      <c r="D5229" s="72"/>
      <c r="E5229" s="72"/>
      <c r="I5229" s="72"/>
      <c r="J5229" s="72"/>
    </row>
    <row r="5230" spans="4:10">
      <c r="D5230" s="72"/>
      <c r="E5230" s="72"/>
      <c r="I5230" s="72"/>
      <c r="J5230" s="72"/>
    </row>
    <row r="5231" spans="4:10">
      <c r="D5231" s="72"/>
      <c r="E5231" s="72"/>
      <c r="I5231" s="72"/>
      <c r="J5231" s="72"/>
    </row>
    <row r="5232" spans="4:10">
      <c r="D5232" s="72"/>
      <c r="E5232" s="72"/>
      <c r="I5232" s="72"/>
      <c r="J5232" s="72"/>
    </row>
    <row r="5233" spans="4:10">
      <c r="D5233" s="72"/>
      <c r="E5233" s="72"/>
      <c r="I5233" s="72"/>
      <c r="J5233" s="72"/>
    </row>
    <row r="5234" spans="4:10">
      <c r="D5234" s="72"/>
      <c r="E5234" s="72"/>
      <c r="I5234" s="72"/>
      <c r="J5234" s="72"/>
    </row>
    <row r="5235" spans="4:10">
      <c r="D5235" s="72"/>
      <c r="E5235" s="72"/>
      <c r="I5235" s="72"/>
      <c r="J5235" s="72"/>
    </row>
    <row r="5236" spans="4:10">
      <c r="D5236" s="72"/>
      <c r="E5236" s="72"/>
      <c r="I5236" s="72"/>
      <c r="J5236" s="72"/>
    </row>
    <row r="5237" spans="4:10">
      <c r="D5237" s="72"/>
      <c r="E5237" s="72"/>
      <c r="I5237" s="72"/>
      <c r="J5237" s="72"/>
    </row>
    <row r="5238" spans="4:10">
      <c r="D5238" s="72"/>
      <c r="E5238" s="72"/>
      <c r="I5238" s="72"/>
      <c r="J5238" s="72"/>
    </row>
    <row r="5239" spans="4:10">
      <c r="D5239" s="72"/>
      <c r="E5239" s="72"/>
      <c r="I5239" s="72"/>
      <c r="J5239" s="72"/>
    </row>
    <row r="5240" spans="4:10">
      <c r="D5240" s="72"/>
      <c r="E5240" s="72"/>
      <c r="I5240" s="72"/>
      <c r="J5240" s="72"/>
    </row>
    <row r="5241" spans="4:10">
      <c r="D5241" s="72"/>
      <c r="E5241" s="72"/>
      <c r="I5241" s="72"/>
      <c r="J5241" s="72"/>
    </row>
    <row r="5242" spans="4:10">
      <c r="D5242" s="72"/>
      <c r="E5242" s="72"/>
      <c r="I5242" s="72"/>
      <c r="J5242" s="72"/>
    </row>
    <row r="5243" spans="4:10">
      <c r="D5243" s="72"/>
      <c r="E5243" s="72"/>
      <c r="I5243" s="72"/>
      <c r="J5243" s="72"/>
    </row>
    <row r="5244" spans="4:10">
      <c r="D5244" s="72"/>
      <c r="E5244" s="72"/>
      <c r="I5244" s="72"/>
      <c r="J5244" s="72"/>
    </row>
    <row r="5245" spans="4:10">
      <c r="D5245" s="72"/>
      <c r="E5245" s="72"/>
      <c r="I5245" s="72"/>
      <c r="J5245" s="72"/>
    </row>
    <row r="5246" spans="4:10">
      <c r="D5246" s="72"/>
      <c r="E5246" s="72"/>
      <c r="I5246" s="72"/>
      <c r="J5246" s="72"/>
    </row>
    <row r="5247" spans="4:10">
      <c r="D5247" s="72"/>
      <c r="E5247" s="72"/>
      <c r="I5247" s="72"/>
      <c r="J5247" s="72"/>
    </row>
    <row r="5248" spans="4:10">
      <c r="D5248" s="72"/>
      <c r="E5248" s="72"/>
      <c r="I5248" s="72"/>
      <c r="J5248" s="72"/>
    </row>
    <row r="5249" spans="4:10">
      <c r="D5249" s="72"/>
      <c r="E5249" s="72"/>
      <c r="I5249" s="72"/>
      <c r="J5249" s="72"/>
    </row>
    <row r="5250" spans="4:10">
      <c r="D5250" s="72"/>
      <c r="E5250" s="72"/>
      <c r="I5250" s="72"/>
      <c r="J5250" s="72"/>
    </row>
    <row r="5251" spans="4:10">
      <c r="D5251" s="72"/>
      <c r="E5251" s="72"/>
      <c r="I5251" s="72"/>
      <c r="J5251" s="72"/>
    </row>
    <row r="5252" spans="4:10">
      <c r="D5252" s="72"/>
      <c r="E5252" s="72"/>
      <c r="I5252" s="72"/>
      <c r="J5252" s="72"/>
    </row>
    <row r="5253" spans="4:10">
      <c r="D5253" s="72"/>
      <c r="E5253" s="72"/>
      <c r="I5253" s="72"/>
      <c r="J5253" s="72"/>
    </row>
    <row r="5254" spans="4:10">
      <c r="D5254" s="72"/>
      <c r="E5254" s="72"/>
      <c r="I5254" s="72"/>
      <c r="J5254" s="72"/>
    </row>
    <row r="5255" spans="4:10">
      <c r="D5255" s="72"/>
      <c r="E5255" s="72"/>
      <c r="I5255" s="72"/>
      <c r="J5255" s="72"/>
    </row>
    <row r="5256" spans="4:10">
      <c r="D5256" s="72"/>
      <c r="E5256" s="72"/>
      <c r="I5256" s="72"/>
      <c r="J5256" s="72"/>
    </row>
    <row r="5257" spans="4:10">
      <c r="D5257" s="72"/>
      <c r="E5257" s="72"/>
      <c r="I5257" s="72"/>
      <c r="J5257" s="72"/>
    </row>
    <row r="5258" spans="4:10">
      <c r="D5258" s="72"/>
      <c r="E5258" s="72"/>
      <c r="I5258" s="72"/>
      <c r="J5258" s="72"/>
    </row>
    <row r="5259" spans="4:10">
      <c r="D5259" s="72"/>
      <c r="E5259" s="72"/>
      <c r="I5259" s="72"/>
      <c r="J5259" s="72"/>
    </row>
    <row r="5260" spans="4:10">
      <c r="D5260" s="72"/>
      <c r="E5260" s="72"/>
      <c r="I5260" s="72"/>
      <c r="J5260" s="72"/>
    </row>
    <row r="5261" spans="4:10">
      <c r="D5261" s="72"/>
      <c r="E5261" s="72"/>
      <c r="I5261" s="72"/>
      <c r="J5261" s="72"/>
    </row>
    <row r="5262" spans="4:10">
      <c r="D5262" s="72"/>
      <c r="E5262" s="72"/>
      <c r="I5262" s="72"/>
      <c r="J5262" s="72"/>
    </row>
    <row r="5263" spans="4:10">
      <c r="D5263" s="72"/>
      <c r="E5263" s="72"/>
      <c r="I5263" s="72"/>
      <c r="J5263" s="72"/>
    </row>
    <row r="5264" spans="4:10">
      <c r="D5264" s="72"/>
      <c r="E5264" s="72"/>
      <c r="I5264" s="72"/>
      <c r="J5264" s="72"/>
    </row>
    <row r="5265" spans="4:10">
      <c r="D5265" s="72"/>
      <c r="E5265" s="72"/>
      <c r="I5265" s="72"/>
      <c r="J5265" s="72"/>
    </row>
    <row r="5266" spans="4:10">
      <c r="D5266" s="72"/>
      <c r="E5266" s="72"/>
      <c r="I5266" s="72"/>
      <c r="J5266" s="72"/>
    </row>
    <row r="5267" spans="4:10">
      <c r="D5267" s="72"/>
      <c r="E5267" s="72"/>
      <c r="I5267" s="72"/>
      <c r="J5267" s="72"/>
    </row>
    <row r="5268" spans="4:10">
      <c r="D5268" s="72"/>
      <c r="E5268" s="72"/>
      <c r="I5268" s="72"/>
      <c r="J5268" s="72"/>
    </row>
    <row r="5269" spans="4:10">
      <c r="D5269" s="72"/>
      <c r="E5269" s="72"/>
      <c r="I5269" s="72"/>
      <c r="J5269" s="72"/>
    </row>
    <row r="5270" spans="4:10">
      <c r="D5270" s="72"/>
      <c r="E5270" s="72"/>
      <c r="I5270" s="72"/>
      <c r="J5270" s="72"/>
    </row>
    <row r="5271" spans="4:10">
      <c r="D5271" s="72"/>
      <c r="E5271" s="72"/>
      <c r="I5271" s="72"/>
      <c r="J5271" s="72"/>
    </row>
    <row r="5272" spans="4:10">
      <c r="D5272" s="72"/>
      <c r="E5272" s="72"/>
      <c r="I5272" s="72"/>
      <c r="J5272" s="72"/>
    </row>
    <row r="5273" spans="4:10">
      <c r="D5273" s="72"/>
      <c r="E5273" s="72"/>
      <c r="I5273" s="72"/>
      <c r="J5273" s="72"/>
    </row>
    <row r="5274" spans="4:10">
      <c r="D5274" s="72"/>
      <c r="E5274" s="72"/>
      <c r="I5274" s="72"/>
      <c r="J5274" s="72"/>
    </row>
    <row r="5275" spans="4:10">
      <c r="D5275" s="72"/>
      <c r="E5275" s="72"/>
      <c r="I5275" s="72"/>
      <c r="J5275" s="72"/>
    </row>
    <row r="5276" spans="4:10">
      <c r="D5276" s="72"/>
      <c r="E5276" s="72"/>
      <c r="I5276" s="72"/>
      <c r="J5276" s="72"/>
    </row>
    <row r="5277" spans="4:10">
      <c r="D5277" s="72"/>
      <c r="E5277" s="72"/>
      <c r="I5277" s="72"/>
      <c r="J5277" s="72"/>
    </row>
    <row r="5278" spans="4:10">
      <c r="D5278" s="72"/>
      <c r="E5278" s="72"/>
      <c r="I5278" s="72"/>
      <c r="J5278" s="72"/>
    </row>
    <row r="5279" spans="4:10">
      <c r="D5279" s="72"/>
      <c r="E5279" s="72"/>
      <c r="I5279" s="72"/>
      <c r="J5279" s="72"/>
    </row>
    <row r="5280" spans="4:10">
      <c r="D5280" s="72"/>
      <c r="E5280" s="72"/>
      <c r="I5280" s="72"/>
      <c r="J5280" s="72"/>
    </row>
    <row r="5281" spans="4:10">
      <c r="D5281" s="72"/>
      <c r="E5281" s="72"/>
      <c r="I5281" s="72"/>
      <c r="J5281" s="72"/>
    </row>
    <row r="5282" spans="4:10">
      <c r="D5282" s="72"/>
      <c r="E5282" s="72"/>
      <c r="I5282" s="72"/>
      <c r="J5282" s="72"/>
    </row>
    <row r="5283" spans="4:10">
      <c r="D5283" s="72"/>
      <c r="E5283" s="72"/>
      <c r="I5283" s="72"/>
      <c r="J5283" s="72"/>
    </row>
    <row r="5284" spans="4:10">
      <c r="D5284" s="72"/>
      <c r="E5284" s="72"/>
      <c r="I5284" s="72"/>
      <c r="J5284" s="72"/>
    </row>
    <row r="5285" spans="4:10">
      <c r="D5285" s="72"/>
      <c r="E5285" s="72"/>
      <c r="I5285" s="72"/>
      <c r="J5285" s="72"/>
    </row>
    <row r="5286" spans="4:10">
      <c r="D5286" s="72"/>
      <c r="E5286" s="72"/>
      <c r="I5286" s="72"/>
      <c r="J5286" s="72"/>
    </row>
    <row r="5287" spans="4:10">
      <c r="D5287" s="72"/>
      <c r="E5287" s="72"/>
      <c r="I5287" s="72"/>
      <c r="J5287" s="72"/>
    </row>
    <row r="5288" spans="4:10">
      <c r="D5288" s="72"/>
      <c r="E5288" s="72"/>
      <c r="I5288" s="72"/>
      <c r="J5288" s="72"/>
    </row>
    <row r="5289" spans="4:10">
      <c r="D5289" s="72"/>
      <c r="E5289" s="72"/>
      <c r="I5289" s="72"/>
      <c r="J5289" s="72"/>
    </row>
    <row r="5290" spans="4:10">
      <c r="D5290" s="72"/>
      <c r="E5290" s="72"/>
      <c r="I5290" s="72"/>
      <c r="J5290" s="72"/>
    </row>
    <row r="5291" spans="4:10">
      <c r="D5291" s="72"/>
      <c r="E5291" s="72"/>
      <c r="I5291" s="72"/>
      <c r="J5291" s="72"/>
    </row>
    <row r="5292" spans="4:10">
      <c r="D5292" s="72"/>
      <c r="E5292" s="72"/>
      <c r="I5292" s="72"/>
      <c r="J5292" s="72"/>
    </row>
    <row r="5293" spans="4:10">
      <c r="D5293" s="72"/>
      <c r="E5293" s="72"/>
      <c r="I5293" s="72"/>
      <c r="J5293" s="72"/>
    </row>
    <row r="5294" spans="4:10">
      <c r="D5294" s="72"/>
      <c r="E5294" s="72"/>
      <c r="I5294" s="72"/>
      <c r="J5294" s="72"/>
    </row>
    <row r="5295" spans="4:10">
      <c r="D5295" s="72"/>
      <c r="E5295" s="72"/>
      <c r="I5295" s="72"/>
      <c r="J5295" s="72"/>
    </row>
    <row r="5296" spans="4:10">
      <c r="D5296" s="72"/>
      <c r="E5296" s="72"/>
      <c r="I5296" s="72"/>
      <c r="J5296" s="72"/>
    </row>
    <row r="5297" spans="4:10">
      <c r="D5297" s="72"/>
      <c r="E5297" s="72"/>
      <c r="I5297" s="72"/>
      <c r="J5297" s="72"/>
    </row>
    <row r="5298" spans="4:10">
      <c r="D5298" s="72"/>
      <c r="E5298" s="72"/>
      <c r="I5298" s="72"/>
      <c r="J5298" s="72"/>
    </row>
    <row r="5299" spans="4:10">
      <c r="D5299" s="72"/>
      <c r="E5299" s="72"/>
      <c r="I5299" s="72"/>
      <c r="J5299" s="72"/>
    </row>
    <row r="5300" spans="4:10">
      <c r="D5300" s="72"/>
      <c r="E5300" s="72"/>
      <c r="I5300" s="72"/>
      <c r="J5300" s="72"/>
    </row>
    <row r="5301" spans="4:10">
      <c r="D5301" s="72"/>
      <c r="E5301" s="72"/>
      <c r="I5301" s="72"/>
      <c r="J5301" s="72"/>
    </row>
    <row r="5302" spans="4:10">
      <c r="D5302" s="72"/>
      <c r="E5302" s="72"/>
      <c r="I5302" s="72"/>
      <c r="J5302" s="72"/>
    </row>
    <row r="5303" spans="4:10">
      <c r="D5303" s="72"/>
      <c r="E5303" s="72"/>
      <c r="I5303" s="72"/>
      <c r="J5303" s="72"/>
    </row>
    <row r="5304" spans="4:10">
      <c r="D5304" s="72"/>
      <c r="E5304" s="72"/>
      <c r="I5304" s="72"/>
      <c r="J5304" s="72"/>
    </row>
    <row r="5305" spans="4:10">
      <c r="D5305" s="72"/>
      <c r="E5305" s="72"/>
      <c r="I5305" s="72"/>
      <c r="J5305" s="72"/>
    </row>
    <row r="5306" spans="4:10">
      <c r="D5306" s="72"/>
      <c r="E5306" s="72"/>
      <c r="I5306" s="72"/>
      <c r="J5306" s="72"/>
    </row>
    <row r="5307" spans="4:10">
      <c r="D5307" s="72"/>
      <c r="E5307" s="72"/>
      <c r="I5307" s="72"/>
      <c r="J5307" s="72"/>
    </row>
    <row r="5308" spans="4:10">
      <c r="D5308" s="72"/>
      <c r="E5308" s="72"/>
      <c r="I5308" s="72"/>
      <c r="J5308" s="72"/>
    </row>
    <row r="5309" spans="4:10">
      <c r="D5309" s="72"/>
      <c r="E5309" s="72"/>
      <c r="I5309" s="72"/>
      <c r="J5309" s="72"/>
    </row>
    <row r="5310" spans="4:10">
      <c r="D5310" s="72"/>
      <c r="E5310" s="72"/>
      <c r="I5310" s="72"/>
      <c r="J5310" s="72"/>
    </row>
    <row r="5311" spans="4:10">
      <c r="D5311" s="72"/>
      <c r="E5311" s="72"/>
      <c r="I5311" s="72"/>
      <c r="J5311" s="72"/>
    </row>
    <row r="5312" spans="4:10">
      <c r="D5312" s="72"/>
      <c r="E5312" s="72"/>
      <c r="I5312" s="72"/>
      <c r="J5312" s="72"/>
    </row>
    <row r="5313" spans="4:10">
      <c r="D5313" s="72"/>
      <c r="E5313" s="72"/>
      <c r="I5313" s="72"/>
      <c r="J5313" s="72"/>
    </row>
    <row r="5314" spans="4:10">
      <c r="D5314" s="72"/>
      <c r="E5314" s="72"/>
      <c r="I5314" s="72"/>
      <c r="J5314" s="72"/>
    </row>
    <row r="5315" spans="4:10">
      <c r="D5315" s="72"/>
      <c r="E5315" s="72"/>
      <c r="I5315" s="72"/>
      <c r="J5315" s="72"/>
    </row>
    <row r="5316" spans="4:10">
      <c r="D5316" s="72"/>
      <c r="E5316" s="72"/>
      <c r="I5316" s="72"/>
      <c r="J5316" s="72"/>
    </row>
    <row r="5317" spans="4:10">
      <c r="D5317" s="72"/>
      <c r="E5317" s="72"/>
      <c r="I5317" s="72"/>
      <c r="J5317" s="72"/>
    </row>
    <row r="5318" spans="4:10">
      <c r="D5318" s="72"/>
      <c r="E5318" s="72"/>
      <c r="I5318" s="72"/>
      <c r="J5318" s="72"/>
    </row>
    <row r="5319" spans="4:10">
      <c r="D5319" s="72"/>
      <c r="E5319" s="72"/>
      <c r="I5319" s="72"/>
      <c r="J5319" s="72"/>
    </row>
    <row r="5320" spans="4:10">
      <c r="D5320" s="72"/>
      <c r="E5320" s="72"/>
      <c r="I5320" s="72"/>
      <c r="J5320" s="72"/>
    </row>
    <row r="5321" spans="4:10">
      <c r="D5321" s="72"/>
      <c r="E5321" s="72"/>
      <c r="I5321" s="72"/>
      <c r="J5321" s="72"/>
    </row>
    <row r="5322" spans="4:10">
      <c r="D5322" s="72"/>
      <c r="E5322" s="72"/>
      <c r="I5322" s="72"/>
      <c r="J5322" s="72"/>
    </row>
    <row r="5323" spans="4:10">
      <c r="D5323" s="72"/>
      <c r="E5323" s="72"/>
      <c r="I5323" s="72"/>
      <c r="J5323" s="72"/>
    </row>
    <row r="5324" spans="4:10">
      <c r="D5324" s="72"/>
      <c r="E5324" s="72"/>
      <c r="I5324" s="72"/>
      <c r="J5324" s="72"/>
    </row>
    <row r="5325" spans="4:10">
      <c r="D5325" s="72"/>
      <c r="E5325" s="72"/>
      <c r="I5325" s="72"/>
      <c r="J5325" s="72"/>
    </row>
    <row r="5326" spans="4:10">
      <c r="D5326" s="72"/>
      <c r="E5326" s="72"/>
      <c r="I5326" s="72"/>
      <c r="J5326" s="72"/>
    </row>
    <row r="5327" spans="4:10">
      <c r="D5327" s="72"/>
      <c r="E5327" s="72"/>
      <c r="I5327" s="72"/>
      <c r="J5327" s="72"/>
    </row>
    <row r="5328" spans="4:10">
      <c r="D5328" s="72"/>
      <c r="E5328" s="72"/>
      <c r="I5328" s="72"/>
      <c r="J5328" s="72"/>
    </row>
    <row r="5329" spans="4:10">
      <c r="D5329" s="72"/>
      <c r="E5329" s="72"/>
      <c r="I5329" s="72"/>
      <c r="J5329" s="72"/>
    </row>
    <row r="5330" spans="4:10">
      <c r="D5330" s="72"/>
      <c r="E5330" s="72"/>
      <c r="I5330" s="72"/>
      <c r="J5330" s="72"/>
    </row>
    <row r="5331" spans="4:10">
      <c r="D5331" s="72"/>
      <c r="E5331" s="72"/>
      <c r="I5331" s="72"/>
      <c r="J5331" s="72"/>
    </row>
    <row r="5332" spans="4:10">
      <c r="D5332" s="72"/>
      <c r="E5332" s="72"/>
      <c r="I5332" s="72"/>
      <c r="J5332" s="72"/>
    </row>
    <row r="5333" spans="4:10">
      <c r="D5333" s="72"/>
      <c r="E5333" s="72"/>
      <c r="I5333" s="72"/>
      <c r="J5333" s="72"/>
    </row>
    <row r="5334" spans="4:10">
      <c r="D5334" s="72"/>
      <c r="E5334" s="72"/>
      <c r="I5334" s="72"/>
      <c r="J5334" s="72"/>
    </row>
    <row r="5335" spans="4:10">
      <c r="D5335" s="72"/>
      <c r="E5335" s="72"/>
      <c r="I5335" s="72"/>
      <c r="J5335" s="72"/>
    </row>
    <row r="5336" spans="4:10">
      <c r="D5336" s="72"/>
      <c r="E5336" s="72"/>
      <c r="I5336" s="72"/>
      <c r="J5336" s="72"/>
    </row>
    <row r="5337" spans="4:10">
      <c r="D5337" s="72"/>
      <c r="E5337" s="72"/>
      <c r="I5337" s="72"/>
      <c r="J5337" s="72"/>
    </row>
    <row r="5338" spans="4:10">
      <c r="D5338" s="72"/>
      <c r="E5338" s="72"/>
      <c r="I5338" s="72"/>
      <c r="J5338" s="72"/>
    </row>
    <row r="5339" spans="4:10">
      <c r="D5339" s="72"/>
      <c r="E5339" s="72"/>
      <c r="I5339" s="72"/>
      <c r="J5339" s="72"/>
    </row>
    <row r="5340" spans="4:10">
      <c r="D5340" s="72"/>
      <c r="E5340" s="72"/>
      <c r="I5340" s="72"/>
      <c r="J5340" s="72"/>
    </row>
    <row r="5341" spans="4:10">
      <c r="D5341" s="72"/>
      <c r="E5341" s="72"/>
      <c r="I5341" s="72"/>
      <c r="J5341" s="72"/>
    </row>
    <row r="5342" spans="4:10">
      <c r="D5342" s="72"/>
      <c r="E5342" s="72"/>
      <c r="I5342" s="72"/>
      <c r="J5342" s="72"/>
    </row>
    <row r="5343" spans="4:10">
      <c r="D5343" s="72"/>
      <c r="E5343" s="72"/>
      <c r="I5343" s="72"/>
      <c r="J5343" s="72"/>
    </row>
    <row r="5344" spans="4:10">
      <c r="D5344" s="72"/>
      <c r="E5344" s="72"/>
      <c r="I5344" s="72"/>
      <c r="J5344" s="72"/>
    </row>
    <row r="5345" spans="4:10">
      <c r="D5345" s="72"/>
      <c r="E5345" s="72"/>
      <c r="I5345" s="72"/>
      <c r="J5345" s="72"/>
    </row>
    <row r="5346" spans="4:10">
      <c r="D5346" s="72"/>
      <c r="E5346" s="72"/>
      <c r="I5346" s="72"/>
      <c r="J5346" s="72"/>
    </row>
    <row r="5347" spans="4:10">
      <c r="D5347" s="72"/>
      <c r="E5347" s="72"/>
      <c r="I5347" s="72"/>
      <c r="J5347" s="72"/>
    </row>
    <row r="5348" spans="4:10">
      <c r="D5348" s="72"/>
      <c r="E5348" s="72"/>
      <c r="I5348" s="72"/>
      <c r="J5348" s="72"/>
    </row>
    <row r="5349" spans="4:10">
      <c r="D5349" s="72"/>
      <c r="E5349" s="72"/>
      <c r="I5349" s="72"/>
      <c r="J5349" s="72"/>
    </row>
    <row r="5350" spans="4:10">
      <c r="D5350" s="72"/>
      <c r="E5350" s="72"/>
      <c r="I5350" s="72"/>
      <c r="J5350" s="72"/>
    </row>
    <row r="5351" spans="4:10">
      <c r="D5351" s="72"/>
      <c r="E5351" s="72"/>
      <c r="I5351" s="72"/>
      <c r="J5351" s="72"/>
    </row>
    <row r="5352" spans="4:10">
      <c r="D5352" s="72"/>
      <c r="E5352" s="72"/>
      <c r="I5352" s="72"/>
      <c r="J5352" s="72"/>
    </row>
    <row r="5353" spans="4:10">
      <c r="D5353" s="72"/>
      <c r="E5353" s="72"/>
      <c r="I5353" s="72"/>
      <c r="J5353" s="72"/>
    </row>
    <row r="5354" spans="4:10">
      <c r="D5354" s="72"/>
      <c r="E5354" s="72"/>
      <c r="I5354" s="72"/>
      <c r="J5354" s="72"/>
    </row>
    <row r="5355" spans="4:10">
      <c r="D5355" s="72"/>
      <c r="E5355" s="72"/>
      <c r="I5355" s="72"/>
      <c r="J5355" s="72"/>
    </row>
    <row r="5356" spans="4:10">
      <c r="D5356" s="72"/>
      <c r="E5356" s="72"/>
      <c r="I5356" s="72"/>
      <c r="J5356" s="72"/>
    </row>
    <row r="5357" spans="4:10">
      <c r="D5357" s="72"/>
      <c r="E5357" s="72"/>
      <c r="I5357" s="72"/>
      <c r="J5357" s="72"/>
    </row>
    <row r="5358" spans="4:10">
      <c r="D5358" s="72"/>
      <c r="E5358" s="72"/>
      <c r="I5358" s="72"/>
      <c r="J5358" s="72"/>
    </row>
    <row r="5359" spans="4:10">
      <c r="D5359" s="72"/>
      <c r="E5359" s="72"/>
      <c r="I5359" s="72"/>
      <c r="J5359" s="72"/>
    </row>
    <row r="5360" spans="4:10">
      <c r="D5360" s="72"/>
      <c r="E5360" s="72"/>
      <c r="I5360" s="72"/>
      <c r="J5360" s="72"/>
    </row>
    <row r="5361" spans="4:10">
      <c r="D5361" s="72"/>
      <c r="E5361" s="72"/>
      <c r="I5361" s="72"/>
      <c r="J5361" s="72"/>
    </row>
    <row r="5362" spans="4:10">
      <c r="D5362" s="72"/>
      <c r="E5362" s="72"/>
      <c r="I5362" s="72"/>
      <c r="J5362" s="72"/>
    </row>
    <row r="5363" spans="4:10">
      <c r="D5363" s="72"/>
      <c r="E5363" s="72"/>
      <c r="I5363" s="72"/>
      <c r="J5363" s="72"/>
    </row>
    <row r="5364" spans="4:10">
      <c r="D5364" s="72"/>
      <c r="E5364" s="72"/>
      <c r="I5364" s="72"/>
      <c r="J5364" s="72"/>
    </row>
    <row r="5365" spans="4:10">
      <c r="D5365" s="72"/>
      <c r="E5365" s="72"/>
      <c r="I5365" s="72"/>
      <c r="J5365" s="72"/>
    </row>
    <row r="5366" spans="4:10">
      <c r="D5366" s="72"/>
      <c r="E5366" s="72"/>
      <c r="I5366" s="72"/>
      <c r="J5366" s="72"/>
    </row>
    <row r="5367" spans="4:10">
      <c r="D5367" s="72"/>
      <c r="E5367" s="72"/>
      <c r="I5367" s="72"/>
      <c r="J5367" s="72"/>
    </row>
    <row r="5368" spans="4:10">
      <c r="D5368" s="72"/>
      <c r="E5368" s="72"/>
      <c r="I5368" s="72"/>
      <c r="J5368" s="72"/>
    </row>
    <row r="5369" spans="4:10">
      <c r="D5369" s="72"/>
      <c r="E5369" s="72"/>
      <c r="I5369" s="72"/>
      <c r="J5369" s="72"/>
    </row>
  </sheetData>
  <autoFilter ref="A1:J5369"/>
  <phoneticPr fontId="0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10</vt:i4>
      </vt:variant>
      <vt:variant>
        <vt:lpstr>Namngivna områden</vt:lpstr>
      </vt:variant>
      <vt:variant>
        <vt:i4>3</vt:i4>
      </vt:variant>
    </vt:vector>
  </HeadingPairs>
  <TitlesOfParts>
    <vt:vector size="13" baseType="lpstr">
      <vt:lpstr>Inledning</vt:lpstr>
      <vt:lpstr>Profiltabell</vt:lpstr>
      <vt:lpstr>Profildiagram</vt:lpstr>
      <vt:lpstr>pivå</vt:lpstr>
      <vt:lpstr>2012</vt:lpstr>
      <vt:lpstr>t-1</vt:lpstr>
      <vt:lpstr>ltprof</vt:lpstr>
      <vt:lpstr>ltprof t-1</vt:lpstr>
      <vt:lpstr>Data - Landsting</vt:lpstr>
      <vt:lpstr>Data - Sjukhus</vt:lpstr>
      <vt:lpstr>Inledning!Utskriftsområde</vt:lpstr>
      <vt:lpstr>Profildiagram!Utskriftsområde</vt:lpstr>
      <vt:lpstr>Profiltabell!Utskriftsområde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Bilaga 4 ÖJHS</dc:title>
  <dc:subject>Landstingsprofiler med mera</dc:subject>
  <dc:creator>Martin Lindblom SKL</dc:creator>
  <cp:lastModifiedBy>Sandbacka Sonja</cp:lastModifiedBy>
  <cp:lastPrinted>2013-08-27T12:27:07Z</cp:lastPrinted>
  <dcterms:created xsi:type="dcterms:W3CDTF">1996-11-28T13:12:19Z</dcterms:created>
  <dcterms:modified xsi:type="dcterms:W3CDTF">2014-05-26T11:46:42Z</dcterms:modified>
</cp:coreProperties>
</file>